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djukovic\OneDrive - UW\Desktop\NW-MRC\AB Sciex 6500\2023\2023-02-15_Promislow-Jing_Batch#14-21\"/>
    </mc:Choice>
  </mc:AlternateContent>
  <xr:revisionPtr revIDLastSave="0" documentId="13_ncr:1_{672E096D-294E-46C3-BD22-106B9261A860}" xr6:coauthVersionLast="44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Key" sheetId="10" r:id="rId1"/>
    <sheet name="Sample ID " sheetId="4" r:id="rId2"/>
    <sheet name="Data Reproducibility" sheetId="2" r:id="rId3"/>
    <sheet name="Relative Quant Data" sheetId="3" r:id="rId4"/>
    <sheet name="AbsoluteConcetrationsTemplate " sheetId="13" state="hidden" r:id="rId5"/>
    <sheet name="Absolute Quant Data" sheetId="17" r:id="rId6"/>
    <sheet name="Metabolite Information" sheetId="5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S95" i="13" l="1"/>
  <c r="LL123" i="13" l="1"/>
  <c r="LM123" i="13"/>
  <c r="LN123" i="13"/>
  <c r="LO123" i="13"/>
  <c r="LP123" i="13"/>
  <c r="LQ123" i="13"/>
  <c r="LR123" i="13"/>
  <c r="LS123" i="13"/>
  <c r="LT123" i="13"/>
  <c r="LU123" i="13"/>
  <c r="LV123" i="13"/>
  <c r="LW123" i="13"/>
  <c r="LX123" i="13"/>
  <c r="LY123" i="13"/>
  <c r="LZ123" i="13"/>
  <c r="MA123" i="13"/>
  <c r="MB123" i="13"/>
  <c r="MC123" i="13"/>
  <c r="MD123" i="13"/>
  <c r="ME123" i="13"/>
  <c r="MF123" i="13"/>
  <c r="MG123" i="13"/>
  <c r="MH123" i="13"/>
  <c r="MI123" i="13"/>
  <c r="MJ123" i="13"/>
  <c r="MK123" i="13"/>
  <c r="ML123" i="13"/>
  <c r="MM123" i="13"/>
  <c r="MN123" i="13"/>
  <c r="MO123" i="13"/>
  <c r="MP123" i="13"/>
  <c r="MQ123" i="13"/>
  <c r="MR123" i="13"/>
  <c r="MS123" i="13"/>
  <c r="MT123" i="13"/>
  <c r="MU123" i="13"/>
  <c r="MV123" i="13"/>
  <c r="MW123" i="13"/>
  <c r="MX123" i="13"/>
  <c r="MY123" i="13"/>
  <c r="MZ123" i="13"/>
  <c r="NA123" i="13"/>
  <c r="NB123" i="13"/>
  <c r="NC123" i="13"/>
  <c r="ND123" i="13"/>
  <c r="NE123" i="13"/>
  <c r="NF123" i="13"/>
  <c r="NG123" i="13"/>
  <c r="NH123" i="13"/>
  <c r="NI123" i="13"/>
  <c r="NJ123" i="13"/>
  <c r="NK123" i="13"/>
  <c r="NL123" i="13"/>
  <c r="NM123" i="13"/>
  <c r="NN123" i="13"/>
  <c r="NO123" i="13"/>
  <c r="NP123" i="13"/>
  <c r="NQ123" i="13"/>
  <c r="NR123" i="13"/>
  <c r="NS123" i="13"/>
  <c r="NT123" i="13"/>
  <c r="NU123" i="13"/>
  <c r="NV123" i="13"/>
  <c r="NW123" i="13"/>
  <c r="NX123" i="13"/>
  <c r="NY123" i="13"/>
  <c r="NZ123" i="13"/>
  <c r="OA123" i="13"/>
  <c r="OB123" i="13"/>
  <c r="OC123" i="13"/>
  <c r="OD123" i="13"/>
  <c r="OE123" i="13"/>
  <c r="OF123" i="13"/>
  <c r="OG123" i="13"/>
  <c r="OH123" i="13"/>
  <c r="OI123" i="13"/>
  <c r="OJ123" i="13"/>
  <c r="OK123" i="13"/>
  <c r="OL123" i="13"/>
  <c r="OM123" i="13"/>
  <c r="ON123" i="13"/>
  <c r="OO123" i="13"/>
  <c r="OP123" i="13"/>
  <c r="OQ123" i="13"/>
  <c r="LL119" i="13"/>
  <c r="LM119" i="13"/>
  <c r="LN119" i="13"/>
  <c r="LO119" i="13"/>
  <c r="LP119" i="13"/>
  <c r="LQ119" i="13"/>
  <c r="LR119" i="13"/>
  <c r="LS119" i="13"/>
  <c r="LT119" i="13"/>
  <c r="LU119" i="13"/>
  <c r="LV119" i="13"/>
  <c r="LW119" i="13"/>
  <c r="LX119" i="13"/>
  <c r="LY119" i="13"/>
  <c r="LZ119" i="13"/>
  <c r="MA119" i="13"/>
  <c r="MB119" i="13"/>
  <c r="MC119" i="13"/>
  <c r="MD119" i="13"/>
  <c r="ME119" i="13"/>
  <c r="MF119" i="13"/>
  <c r="MG119" i="13"/>
  <c r="MH119" i="13"/>
  <c r="MI119" i="13"/>
  <c r="MJ119" i="13"/>
  <c r="MK119" i="13"/>
  <c r="ML119" i="13"/>
  <c r="MM119" i="13"/>
  <c r="MN119" i="13"/>
  <c r="MO119" i="13"/>
  <c r="MP119" i="13"/>
  <c r="MQ119" i="13"/>
  <c r="MR119" i="13"/>
  <c r="MS119" i="13"/>
  <c r="MT119" i="13"/>
  <c r="MU119" i="13"/>
  <c r="MV119" i="13"/>
  <c r="MW119" i="13"/>
  <c r="MX119" i="13"/>
  <c r="MY119" i="13"/>
  <c r="MZ119" i="13"/>
  <c r="NA119" i="13"/>
  <c r="NB119" i="13"/>
  <c r="NC119" i="13"/>
  <c r="ND119" i="13"/>
  <c r="NE119" i="13"/>
  <c r="NF119" i="13"/>
  <c r="NG119" i="13"/>
  <c r="NH119" i="13"/>
  <c r="NI119" i="13"/>
  <c r="NJ119" i="13"/>
  <c r="NK119" i="13"/>
  <c r="NL119" i="13"/>
  <c r="NM119" i="13"/>
  <c r="NN119" i="13"/>
  <c r="NO119" i="13"/>
  <c r="NP119" i="13"/>
  <c r="NQ119" i="13"/>
  <c r="NR119" i="13"/>
  <c r="NS119" i="13"/>
  <c r="NT119" i="13"/>
  <c r="NU119" i="13"/>
  <c r="NV119" i="13"/>
  <c r="NW119" i="13"/>
  <c r="NX119" i="13"/>
  <c r="NY119" i="13"/>
  <c r="NZ119" i="13"/>
  <c r="OA119" i="13"/>
  <c r="OB119" i="13"/>
  <c r="OC119" i="13"/>
  <c r="OD119" i="13"/>
  <c r="OE119" i="13"/>
  <c r="OF119" i="13"/>
  <c r="OG119" i="13"/>
  <c r="OH119" i="13"/>
  <c r="OI119" i="13"/>
  <c r="OJ119" i="13"/>
  <c r="OK119" i="13"/>
  <c r="OL119" i="13"/>
  <c r="OM119" i="13"/>
  <c r="ON119" i="13"/>
  <c r="OO119" i="13"/>
  <c r="OP119" i="13"/>
  <c r="OQ119" i="13"/>
  <c r="LL115" i="13"/>
  <c r="LM115" i="13"/>
  <c r="LN115" i="13"/>
  <c r="LO115" i="13"/>
  <c r="LP115" i="13"/>
  <c r="LQ115" i="13"/>
  <c r="LR115" i="13"/>
  <c r="LS115" i="13"/>
  <c r="LT115" i="13"/>
  <c r="LU115" i="13"/>
  <c r="LV115" i="13"/>
  <c r="LW115" i="13"/>
  <c r="LX115" i="13"/>
  <c r="LY115" i="13"/>
  <c r="LZ115" i="13"/>
  <c r="MA115" i="13"/>
  <c r="MB115" i="13"/>
  <c r="MC115" i="13"/>
  <c r="MD115" i="13"/>
  <c r="ME115" i="13"/>
  <c r="MF115" i="13"/>
  <c r="MG115" i="13"/>
  <c r="MH115" i="13"/>
  <c r="MI115" i="13"/>
  <c r="MJ115" i="13"/>
  <c r="MK115" i="13"/>
  <c r="ML115" i="13"/>
  <c r="MM115" i="13"/>
  <c r="MN115" i="13"/>
  <c r="MO115" i="13"/>
  <c r="MP115" i="13"/>
  <c r="MQ115" i="13"/>
  <c r="MR115" i="13"/>
  <c r="MS115" i="13"/>
  <c r="MT115" i="13"/>
  <c r="MU115" i="13"/>
  <c r="MV115" i="13"/>
  <c r="MW115" i="13"/>
  <c r="MX115" i="13"/>
  <c r="MY115" i="13"/>
  <c r="MZ115" i="13"/>
  <c r="NA115" i="13"/>
  <c r="NB115" i="13"/>
  <c r="NC115" i="13"/>
  <c r="ND115" i="13"/>
  <c r="NE115" i="13"/>
  <c r="NF115" i="13"/>
  <c r="NG115" i="13"/>
  <c r="NH115" i="13"/>
  <c r="NI115" i="13"/>
  <c r="NJ115" i="13"/>
  <c r="NK115" i="13"/>
  <c r="NL115" i="13"/>
  <c r="NM115" i="13"/>
  <c r="NN115" i="13"/>
  <c r="NO115" i="13"/>
  <c r="NP115" i="13"/>
  <c r="NQ115" i="13"/>
  <c r="NR115" i="13"/>
  <c r="NS115" i="13"/>
  <c r="NT115" i="13"/>
  <c r="NU115" i="13"/>
  <c r="NV115" i="13"/>
  <c r="NW115" i="13"/>
  <c r="NX115" i="13"/>
  <c r="NY115" i="13"/>
  <c r="NZ115" i="13"/>
  <c r="OA115" i="13"/>
  <c r="OB115" i="13"/>
  <c r="OC115" i="13"/>
  <c r="OD115" i="13"/>
  <c r="OE115" i="13"/>
  <c r="OF115" i="13"/>
  <c r="OG115" i="13"/>
  <c r="OH115" i="13"/>
  <c r="OI115" i="13"/>
  <c r="OJ115" i="13"/>
  <c r="OK115" i="13"/>
  <c r="OL115" i="13"/>
  <c r="OM115" i="13"/>
  <c r="ON115" i="13"/>
  <c r="OO115" i="13"/>
  <c r="OP115" i="13"/>
  <c r="OQ115" i="13"/>
  <c r="LL111" i="13"/>
  <c r="LM111" i="13"/>
  <c r="LN111" i="13"/>
  <c r="LO111" i="13"/>
  <c r="LP111" i="13"/>
  <c r="LQ111" i="13"/>
  <c r="LR111" i="13"/>
  <c r="LS111" i="13"/>
  <c r="LT111" i="13"/>
  <c r="LU111" i="13"/>
  <c r="LV111" i="13"/>
  <c r="LW111" i="13"/>
  <c r="LX111" i="13"/>
  <c r="LY111" i="13"/>
  <c r="LZ111" i="13"/>
  <c r="MA111" i="13"/>
  <c r="MB111" i="13"/>
  <c r="MC111" i="13"/>
  <c r="MD111" i="13"/>
  <c r="ME111" i="13"/>
  <c r="MF111" i="13"/>
  <c r="MG111" i="13"/>
  <c r="MH111" i="13"/>
  <c r="MI111" i="13"/>
  <c r="MJ111" i="13"/>
  <c r="MK111" i="13"/>
  <c r="ML111" i="13"/>
  <c r="MM111" i="13"/>
  <c r="MN111" i="13"/>
  <c r="MO111" i="13"/>
  <c r="MP111" i="13"/>
  <c r="MQ111" i="13"/>
  <c r="MR111" i="13"/>
  <c r="MS111" i="13"/>
  <c r="MT111" i="13"/>
  <c r="MU111" i="13"/>
  <c r="MV111" i="13"/>
  <c r="MW111" i="13"/>
  <c r="MX111" i="13"/>
  <c r="MY111" i="13"/>
  <c r="MZ111" i="13"/>
  <c r="NA111" i="13"/>
  <c r="NB111" i="13"/>
  <c r="NC111" i="13"/>
  <c r="ND111" i="13"/>
  <c r="NE111" i="13"/>
  <c r="NF111" i="13"/>
  <c r="NG111" i="13"/>
  <c r="NH111" i="13"/>
  <c r="NI111" i="13"/>
  <c r="NJ111" i="13"/>
  <c r="NK111" i="13"/>
  <c r="NL111" i="13"/>
  <c r="NM111" i="13"/>
  <c r="NN111" i="13"/>
  <c r="NO111" i="13"/>
  <c r="NP111" i="13"/>
  <c r="NQ111" i="13"/>
  <c r="NR111" i="13"/>
  <c r="NS111" i="13"/>
  <c r="NT111" i="13"/>
  <c r="NU111" i="13"/>
  <c r="NV111" i="13"/>
  <c r="NW111" i="13"/>
  <c r="NX111" i="13"/>
  <c r="NY111" i="13"/>
  <c r="NZ111" i="13"/>
  <c r="OA111" i="13"/>
  <c r="OB111" i="13"/>
  <c r="OC111" i="13"/>
  <c r="OD111" i="13"/>
  <c r="OE111" i="13"/>
  <c r="OF111" i="13"/>
  <c r="OG111" i="13"/>
  <c r="OH111" i="13"/>
  <c r="OI111" i="13"/>
  <c r="OJ111" i="13"/>
  <c r="OK111" i="13"/>
  <c r="OL111" i="13"/>
  <c r="OM111" i="13"/>
  <c r="ON111" i="13"/>
  <c r="OO111" i="13"/>
  <c r="OP111" i="13"/>
  <c r="OQ111" i="13"/>
  <c r="LL107" i="13"/>
  <c r="LM107" i="13"/>
  <c r="LN107" i="13"/>
  <c r="LO107" i="13"/>
  <c r="LP107" i="13"/>
  <c r="LQ107" i="13"/>
  <c r="LR107" i="13"/>
  <c r="LS107" i="13"/>
  <c r="LT107" i="13"/>
  <c r="LU107" i="13"/>
  <c r="LV107" i="13"/>
  <c r="LW107" i="13"/>
  <c r="LX107" i="13"/>
  <c r="LY107" i="13"/>
  <c r="LZ107" i="13"/>
  <c r="MA107" i="13"/>
  <c r="MB107" i="13"/>
  <c r="MC107" i="13"/>
  <c r="MD107" i="13"/>
  <c r="ME107" i="13"/>
  <c r="MF107" i="13"/>
  <c r="MG107" i="13"/>
  <c r="MH107" i="13"/>
  <c r="MI107" i="13"/>
  <c r="MJ107" i="13"/>
  <c r="MK107" i="13"/>
  <c r="ML107" i="13"/>
  <c r="MM107" i="13"/>
  <c r="MN107" i="13"/>
  <c r="MO107" i="13"/>
  <c r="MP107" i="13"/>
  <c r="MQ107" i="13"/>
  <c r="MR107" i="13"/>
  <c r="MS107" i="13"/>
  <c r="MT107" i="13"/>
  <c r="MU107" i="13"/>
  <c r="MV107" i="13"/>
  <c r="MW107" i="13"/>
  <c r="MX107" i="13"/>
  <c r="MY107" i="13"/>
  <c r="MZ107" i="13"/>
  <c r="NA107" i="13"/>
  <c r="NB107" i="13"/>
  <c r="NC107" i="13"/>
  <c r="ND107" i="13"/>
  <c r="NE107" i="13"/>
  <c r="NF107" i="13"/>
  <c r="NG107" i="13"/>
  <c r="NH107" i="13"/>
  <c r="NI107" i="13"/>
  <c r="NJ107" i="13"/>
  <c r="NK107" i="13"/>
  <c r="NL107" i="13"/>
  <c r="NM107" i="13"/>
  <c r="NN107" i="13"/>
  <c r="NO107" i="13"/>
  <c r="NP107" i="13"/>
  <c r="NQ107" i="13"/>
  <c r="NR107" i="13"/>
  <c r="NS107" i="13"/>
  <c r="NT107" i="13"/>
  <c r="NU107" i="13"/>
  <c r="NV107" i="13"/>
  <c r="NW107" i="13"/>
  <c r="NX107" i="13"/>
  <c r="NY107" i="13"/>
  <c r="NZ107" i="13"/>
  <c r="OA107" i="13"/>
  <c r="OB107" i="13"/>
  <c r="OC107" i="13"/>
  <c r="OD107" i="13"/>
  <c r="OE107" i="13"/>
  <c r="OF107" i="13"/>
  <c r="OG107" i="13"/>
  <c r="OH107" i="13"/>
  <c r="OI107" i="13"/>
  <c r="OJ107" i="13"/>
  <c r="OK107" i="13"/>
  <c r="OL107" i="13"/>
  <c r="OM107" i="13"/>
  <c r="ON107" i="13"/>
  <c r="OO107" i="13"/>
  <c r="OP107" i="13"/>
  <c r="OQ107" i="13"/>
  <c r="LL103" i="13"/>
  <c r="LM103" i="13"/>
  <c r="LN103" i="13"/>
  <c r="LO103" i="13"/>
  <c r="LP103" i="13"/>
  <c r="LQ103" i="13"/>
  <c r="LR103" i="13"/>
  <c r="LS103" i="13"/>
  <c r="LT103" i="13"/>
  <c r="LU103" i="13"/>
  <c r="LV103" i="13"/>
  <c r="LW103" i="13"/>
  <c r="LX103" i="13"/>
  <c r="LY103" i="13"/>
  <c r="LZ103" i="13"/>
  <c r="MA103" i="13"/>
  <c r="MB103" i="13"/>
  <c r="MC103" i="13"/>
  <c r="MD103" i="13"/>
  <c r="ME103" i="13"/>
  <c r="MF103" i="13"/>
  <c r="MG103" i="13"/>
  <c r="MH103" i="13"/>
  <c r="MI103" i="13"/>
  <c r="MJ103" i="13"/>
  <c r="MK103" i="13"/>
  <c r="ML103" i="13"/>
  <c r="MM103" i="13"/>
  <c r="MN103" i="13"/>
  <c r="MO103" i="13"/>
  <c r="MP103" i="13"/>
  <c r="MQ103" i="13"/>
  <c r="MR103" i="13"/>
  <c r="MS103" i="13"/>
  <c r="MT103" i="13"/>
  <c r="MU103" i="13"/>
  <c r="MV103" i="13"/>
  <c r="MW103" i="13"/>
  <c r="MX103" i="13"/>
  <c r="MY103" i="13"/>
  <c r="MZ103" i="13"/>
  <c r="NA103" i="13"/>
  <c r="NB103" i="13"/>
  <c r="NC103" i="13"/>
  <c r="ND103" i="13"/>
  <c r="NE103" i="13"/>
  <c r="NF103" i="13"/>
  <c r="NG103" i="13"/>
  <c r="NH103" i="13"/>
  <c r="NI103" i="13"/>
  <c r="NJ103" i="13"/>
  <c r="NK103" i="13"/>
  <c r="NL103" i="13"/>
  <c r="NM103" i="13"/>
  <c r="NN103" i="13"/>
  <c r="NO103" i="13"/>
  <c r="NP103" i="13"/>
  <c r="NQ103" i="13"/>
  <c r="NR103" i="13"/>
  <c r="NS103" i="13"/>
  <c r="NT103" i="13"/>
  <c r="NU103" i="13"/>
  <c r="NV103" i="13"/>
  <c r="NW103" i="13"/>
  <c r="NX103" i="13"/>
  <c r="NY103" i="13"/>
  <c r="NZ103" i="13"/>
  <c r="OA103" i="13"/>
  <c r="OB103" i="13"/>
  <c r="OC103" i="13"/>
  <c r="OD103" i="13"/>
  <c r="OE103" i="13"/>
  <c r="OF103" i="13"/>
  <c r="OG103" i="13"/>
  <c r="OH103" i="13"/>
  <c r="OI103" i="13"/>
  <c r="OJ103" i="13"/>
  <c r="OK103" i="13"/>
  <c r="OL103" i="13"/>
  <c r="OM103" i="13"/>
  <c r="ON103" i="13"/>
  <c r="OO103" i="13"/>
  <c r="OP103" i="13"/>
  <c r="OQ103" i="13"/>
  <c r="LL99" i="13"/>
  <c r="LM99" i="13"/>
  <c r="LN99" i="13"/>
  <c r="LO99" i="13"/>
  <c r="LP99" i="13"/>
  <c r="LQ99" i="13"/>
  <c r="LR99" i="13"/>
  <c r="LS99" i="13"/>
  <c r="LT99" i="13"/>
  <c r="LU99" i="13"/>
  <c r="LV99" i="13"/>
  <c r="LW99" i="13"/>
  <c r="LX99" i="13"/>
  <c r="LY99" i="13"/>
  <c r="LZ99" i="13"/>
  <c r="MA99" i="13"/>
  <c r="MB99" i="13"/>
  <c r="MC99" i="13"/>
  <c r="MD99" i="13"/>
  <c r="ME99" i="13"/>
  <c r="MF99" i="13"/>
  <c r="MG99" i="13"/>
  <c r="MH99" i="13"/>
  <c r="MI99" i="13"/>
  <c r="MJ99" i="13"/>
  <c r="MK99" i="13"/>
  <c r="ML99" i="13"/>
  <c r="MM99" i="13"/>
  <c r="MN99" i="13"/>
  <c r="MO99" i="13"/>
  <c r="MP99" i="13"/>
  <c r="MQ99" i="13"/>
  <c r="MR99" i="13"/>
  <c r="MS99" i="13"/>
  <c r="MT99" i="13"/>
  <c r="MU99" i="13"/>
  <c r="MV99" i="13"/>
  <c r="MW99" i="13"/>
  <c r="MX99" i="13"/>
  <c r="MY99" i="13"/>
  <c r="MZ99" i="13"/>
  <c r="NA99" i="13"/>
  <c r="NB99" i="13"/>
  <c r="NC99" i="13"/>
  <c r="ND99" i="13"/>
  <c r="NE99" i="13"/>
  <c r="NF99" i="13"/>
  <c r="NG99" i="13"/>
  <c r="NH99" i="13"/>
  <c r="NI99" i="13"/>
  <c r="NJ99" i="13"/>
  <c r="NK99" i="13"/>
  <c r="NL99" i="13"/>
  <c r="NM99" i="13"/>
  <c r="NN99" i="13"/>
  <c r="NO99" i="13"/>
  <c r="NP99" i="13"/>
  <c r="NQ99" i="13"/>
  <c r="NR99" i="13"/>
  <c r="NS99" i="13"/>
  <c r="NT99" i="13"/>
  <c r="NU99" i="13"/>
  <c r="NV99" i="13"/>
  <c r="NW99" i="13"/>
  <c r="NX99" i="13"/>
  <c r="NY99" i="13"/>
  <c r="NZ99" i="13"/>
  <c r="OA99" i="13"/>
  <c r="OB99" i="13"/>
  <c r="OC99" i="13"/>
  <c r="OD99" i="13"/>
  <c r="OE99" i="13"/>
  <c r="OF99" i="13"/>
  <c r="OG99" i="13"/>
  <c r="OH99" i="13"/>
  <c r="OI99" i="13"/>
  <c r="OJ99" i="13"/>
  <c r="OK99" i="13"/>
  <c r="OL99" i="13"/>
  <c r="OM99" i="13"/>
  <c r="ON99" i="13"/>
  <c r="OO99" i="13"/>
  <c r="OP99" i="13"/>
  <c r="OQ99" i="13"/>
  <c r="LL95" i="13"/>
  <c r="LM95" i="13"/>
  <c r="LN95" i="13"/>
  <c r="LO95" i="13"/>
  <c r="LP95" i="13"/>
  <c r="LQ95" i="13"/>
  <c r="LR95" i="13"/>
  <c r="LS95" i="13"/>
  <c r="LT95" i="13"/>
  <c r="LU95" i="13"/>
  <c r="LV95" i="13"/>
  <c r="LW95" i="13"/>
  <c r="LX95" i="13"/>
  <c r="LY95" i="13"/>
  <c r="LZ95" i="13"/>
  <c r="MA95" i="13"/>
  <c r="MB95" i="13"/>
  <c r="MC95" i="13"/>
  <c r="MD95" i="13"/>
  <c r="ME95" i="13"/>
  <c r="MF95" i="13"/>
  <c r="MG95" i="13"/>
  <c r="MH95" i="13"/>
  <c r="MI95" i="13"/>
  <c r="MJ95" i="13"/>
  <c r="MK95" i="13"/>
  <c r="ML95" i="13"/>
  <c r="MM95" i="13"/>
  <c r="MN95" i="13"/>
  <c r="MO95" i="13"/>
  <c r="MP95" i="13"/>
  <c r="MQ95" i="13"/>
  <c r="MR95" i="13"/>
  <c r="MS95" i="13"/>
  <c r="MT95" i="13"/>
  <c r="MU95" i="13"/>
  <c r="MV95" i="13"/>
  <c r="MW95" i="13"/>
  <c r="MX95" i="13"/>
  <c r="MY95" i="13"/>
  <c r="MZ95" i="13"/>
  <c r="NA95" i="13"/>
  <c r="NB95" i="13"/>
  <c r="NC95" i="13"/>
  <c r="ND95" i="13"/>
  <c r="NE95" i="13"/>
  <c r="NF95" i="13"/>
  <c r="NG95" i="13"/>
  <c r="NH95" i="13"/>
  <c r="NI95" i="13"/>
  <c r="NJ95" i="13"/>
  <c r="NK95" i="13"/>
  <c r="NL95" i="13"/>
  <c r="NM95" i="13"/>
  <c r="NN95" i="13"/>
  <c r="NO95" i="13"/>
  <c r="NP95" i="13"/>
  <c r="NQ95" i="13"/>
  <c r="NR95" i="13"/>
  <c r="NS95" i="13"/>
  <c r="NT95" i="13"/>
  <c r="NU95" i="13"/>
  <c r="NV95" i="13"/>
  <c r="NW95" i="13"/>
  <c r="NX95" i="13"/>
  <c r="NY95" i="13"/>
  <c r="NZ95" i="13"/>
  <c r="OA95" i="13"/>
  <c r="OB95" i="13"/>
  <c r="OC95" i="13"/>
  <c r="OD95" i="13"/>
  <c r="OE95" i="13"/>
  <c r="OF95" i="13"/>
  <c r="OG95" i="13"/>
  <c r="OH95" i="13"/>
  <c r="OI95" i="13"/>
  <c r="OJ95" i="13"/>
  <c r="OK95" i="13"/>
  <c r="OL95" i="13"/>
  <c r="OM95" i="13"/>
  <c r="ON95" i="13"/>
  <c r="OO95" i="13"/>
  <c r="OP95" i="13"/>
  <c r="OQ95" i="13"/>
  <c r="LL91" i="13"/>
  <c r="LM91" i="13"/>
  <c r="LN91" i="13"/>
  <c r="LO91" i="13"/>
  <c r="LP91" i="13"/>
  <c r="LQ91" i="13"/>
  <c r="LR91" i="13"/>
  <c r="LS91" i="13"/>
  <c r="LT91" i="13"/>
  <c r="LU91" i="13"/>
  <c r="LV91" i="13"/>
  <c r="LW91" i="13"/>
  <c r="LX91" i="13"/>
  <c r="LY91" i="13"/>
  <c r="LZ91" i="13"/>
  <c r="MA91" i="13"/>
  <c r="MB91" i="13"/>
  <c r="MC91" i="13"/>
  <c r="MD91" i="13"/>
  <c r="ME91" i="13"/>
  <c r="MF91" i="13"/>
  <c r="MG91" i="13"/>
  <c r="MH91" i="13"/>
  <c r="MI91" i="13"/>
  <c r="MJ91" i="13"/>
  <c r="MK91" i="13"/>
  <c r="ML91" i="13"/>
  <c r="MM91" i="13"/>
  <c r="MN91" i="13"/>
  <c r="MO91" i="13"/>
  <c r="MP91" i="13"/>
  <c r="MQ91" i="13"/>
  <c r="MR91" i="13"/>
  <c r="MS91" i="13"/>
  <c r="MT91" i="13"/>
  <c r="MU91" i="13"/>
  <c r="MV91" i="13"/>
  <c r="MW91" i="13"/>
  <c r="MX91" i="13"/>
  <c r="MY91" i="13"/>
  <c r="MZ91" i="13"/>
  <c r="NA91" i="13"/>
  <c r="NB91" i="13"/>
  <c r="NC91" i="13"/>
  <c r="ND91" i="13"/>
  <c r="NE91" i="13"/>
  <c r="NF91" i="13"/>
  <c r="NG91" i="13"/>
  <c r="NH91" i="13"/>
  <c r="NI91" i="13"/>
  <c r="NJ91" i="13"/>
  <c r="NK91" i="13"/>
  <c r="NL91" i="13"/>
  <c r="NM91" i="13"/>
  <c r="NN91" i="13"/>
  <c r="NO91" i="13"/>
  <c r="NP91" i="13"/>
  <c r="NQ91" i="13"/>
  <c r="NR91" i="13"/>
  <c r="NS91" i="13"/>
  <c r="NT91" i="13"/>
  <c r="NU91" i="13"/>
  <c r="NV91" i="13"/>
  <c r="NW91" i="13"/>
  <c r="NX91" i="13"/>
  <c r="NY91" i="13"/>
  <c r="NZ91" i="13"/>
  <c r="OA91" i="13"/>
  <c r="OB91" i="13"/>
  <c r="OC91" i="13"/>
  <c r="OD91" i="13"/>
  <c r="OE91" i="13"/>
  <c r="OF91" i="13"/>
  <c r="OG91" i="13"/>
  <c r="OH91" i="13"/>
  <c r="OI91" i="13"/>
  <c r="OJ91" i="13"/>
  <c r="OK91" i="13"/>
  <c r="OL91" i="13"/>
  <c r="OM91" i="13"/>
  <c r="ON91" i="13"/>
  <c r="OO91" i="13"/>
  <c r="OP91" i="13"/>
  <c r="OQ91" i="13"/>
  <c r="LL87" i="13"/>
  <c r="LM87" i="13"/>
  <c r="LN87" i="13"/>
  <c r="LO87" i="13"/>
  <c r="LP87" i="13"/>
  <c r="LQ87" i="13"/>
  <c r="LR87" i="13"/>
  <c r="LS87" i="13"/>
  <c r="LT87" i="13"/>
  <c r="LU87" i="13"/>
  <c r="LV87" i="13"/>
  <c r="LW87" i="13"/>
  <c r="LX87" i="13"/>
  <c r="LY87" i="13"/>
  <c r="LZ87" i="13"/>
  <c r="MA87" i="13"/>
  <c r="MB87" i="13"/>
  <c r="MC87" i="13"/>
  <c r="MD87" i="13"/>
  <c r="ME87" i="13"/>
  <c r="MF87" i="13"/>
  <c r="MG87" i="13"/>
  <c r="MH87" i="13"/>
  <c r="MI87" i="13"/>
  <c r="MJ87" i="13"/>
  <c r="MK87" i="13"/>
  <c r="ML87" i="13"/>
  <c r="MM87" i="13"/>
  <c r="MN87" i="13"/>
  <c r="MO87" i="13"/>
  <c r="MP87" i="13"/>
  <c r="MQ87" i="13"/>
  <c r="MR87" i="13"/>
  <c r="MS87" i="13"/>
  <c r="MT87" i="13"/>
  <c r="MU87" i="13"/>
  <c r="MV87" i="13"/>
  <c r="MW87" i="13"/>
  <c r="MX87" i="13"/>
  <c r="MY87" i="13"/>
  <c r="MZ87" i="13"/>
  <c r="NA87" i="13"/>
  <c r="NB87" i="13"/>
  <c r="NC87" i="13"/>
  <c r="ND87" i="13"/>
  <c r="NE87" i="13"/>
  <c r="NF87" i="13"/>
  <c r="NG87" i="13"/>
  <c r="NH87" i="13"/>
  <c r="NI87" i="13"/>
  <c r="NJ87" i="13"/>
  <c r="NK87" i="13"/>
  <c r="NL87" i="13"/>
  <c r="NM87" i="13"/>
  <c r="NN87" i="13"/>
  <c r="NO87" i="13"/>
  <c r="NP87" i="13"/>
  <c r="NQ87" i="13"/>
  <c r="NR87" i="13"/>
  <c r="NS87" i="13"/>
  <c r="NT87" i="13"/>
  <c r="NU87" i="13"/>
  <c r="NV87" i="13"/>
  <c r="NW87" i="13"/>
  <c r="NX87" i="13"/>
  <c r="NY87" i="13"/>
  <c r="NZ87" i="13"/>
  <c r="OA87" i="13"/>
  <c r="OB87" i="13"/>
  <c r="OC87" i="13"/>
  <c r="OD87" i="13"/>
  <c r="OE87" i="13"/>
  <c r="OF87" i="13"/>
  <c r="OG87" i="13"/>
  <c r="OH87" i="13"/>
  <c r="OI87" i="13"/>
  <c r="OJ87" i="13"/>
  <c r="OK87" i="13"/>
  <c r="OL87" i="13"/>
  <c r="OM87" i="13"/>
  <c r="ON87" i="13"/>
  <c r="OO87" i="13"/>
  <c r="OP87" i="13"/>
  <c r="OQ87" i="13"/>
  <c r="LL83" i="13"/>
  <c r="LM83" i="13"/>
  <c r="LN83" i="13"/>
  <c r="LO83" i="13"/>
  <c r="LP83" i="13"/>
  <c r="LQ83" i="13"/>
  <c r="LR83" i="13"/>
  <c r="LS83" i="13"/>
  <c r="LT83" i="13"/>
  <c r="LU83" i="13"/>
  <c r="LV83" i="13"/>
  <c r="LW83" i="13"/>
  <c r="LX83" i="13"/>
  <c r="LY83" i="13"/>
  <c r="LZ83" i="13"/>
  <c r="MA83" i="13"/>
  <c r="MB83" i="13"/>
  <c r="MC83" i="13"/>
  <c r="MD83" i="13"/>
  <c r="ME83" i="13"/>
  <c r="MF83" i="13"/>
  <c r="MG83" i="13"/>
  <c r="MH83" i="13"/>
  <c r="MI83" i="13"/>
  <c r="MJ83" i="13"/>
  <c r="MK83" i="13"/>
  <c r="ML83" i="13"/>
  <c r="MM83" i="13"/>
  <c r="MN83" i="13"/>
  <c r="MO83" i="13"/>
  <c r="MP83" i="13"/>
  <c r="MQ83" i="13"/>
  <c r="MR83" i="13"/>
  <c r="MS83" i="13"/>
  <c r="MT83" i="13"/>
  <c r="MU83" i="13"/>
  <c r="MV83" i="13"/>
  <c r="MW83" i="13"/>
  <c r="MX83" i="13"/>
  <c r="MY83" i="13"/>
  <c r="MZ83" i="13"/>
  <c r="NA83" i="13"/>
  <c r="NB83" i="13"/>
  <c r="NC83" i="13"/>
  <c r="ND83" i="13"/>
  <c r="NE83" i="13"/>
  <c r="NF83" i="13"/>
  <c r="NG83" i="13"/>
  <c r="NH83" i="13"/>
  <c r="NI83" i="13"/>
  <c r="NJ83" i="13"/>
  <c r="NK83" i="13"/>
  <c r="NL83" i="13"/>
  <c r="NM83" i="13"/>
  <c r="NN83" i="13"/>
  <c r="NO83" i="13"/>
  <c r="NP83" i="13"/>
  <c r="NQ83" i="13"/>
  <c r="NR83" i="13"/>
  <c r="NS83" i="13"/>
  <c r="NT83" i="13"/>
  <c r="NU83" i="13"/>
  <c r="NV83" i="13"/>
  <c r="NW83" i="13"/>
  <c r="NX83" i="13"/>
  <c r="NY83" i="13"/>
  <c r="NZ83" i="13"/>
  <c r="OA83" i="13"/>
  <c r="OB83" i="13"/>
  <c r="OC83" i="13"/>
  <c r="OD83" i="13"/>
  <c r="OE83" i="13"/>
  <c r="OF83" i="13"/>
  <c r="OG83" i="13"/>
  <c r="OH83" i="13"/>
  <c r="OI83" i="13"/>
  <c r="OJ83" i="13"/>
  <c r="OK83" i="13"/>
  <c r="OL83" i="13"/>
  <c r="OM83" i="13"/>
  <c r="ON83" i="13"/>
  <c r="OO83" i="13"/>
  <c r="OP83" i="13"/>
  <c r="OQ83" i="13"/>
  <c r="LL79" i="13"/>
  <c r="LM79" i="13"/>
  <c r="LN79" i="13"/>
  <c r="LO79" i="13"/>
  <c r="LP79" i="13"/>
  <c r="LQ79" i="13"/>
  <c r="LR79" i="13"/>
  <c r="LS79" i="13"/>
  <c r="LT79" i="13"/>
  <c r="LU79" i="13"/>
  <c r="LV79" i="13"/>
  <c r="LW79" i="13"/>
  <c r="LX79" i="13"/>
  <c r="LY79" i="13"/>
  <c r="LZ79" i="13"/>
  <c r="MA79" i="13"/>
  <c r="MB79" i="13"/>
  <c r="MC79" i="13"/>
  <c r="MD79" i="13"/>
  <c r="ME79" i="13"/>
  <c r="MF79" i="13"/>
  <c r="MG79" i="13"/>
  <c r="MH79" i="13"/>
  <c r="MI79" i="13"/>
  <c r="MJ79" i="13"/>
  <c r="MK79" i="13"/>
  <c r="ML79" i="13"/>
  <c r="MM79" i="13"/>
  <c r="MN79" i="13"/>
  <c r="MO79" i="13"/>
  <c r="MP79" i="13"/>
  <c r="MQ79" i="13"/>
  <c r="MR79" i="13"/>
  <c r="MS79" i="13"/>
  <c r="MT79" i="13"/>
  <c r="MU79" i="13"/>
  <c r="MV79" i="13"/>
  <c r="MW79" i="13"/>
  <c r="MX79" i="13"/>
  <c r="MY79" i="13"/>
  <c r="MZ79" i="13"/>
  <c r="NA79" i="13"/>
  <c r="NB79" i="13"/>
  <c r="NC79" i="13"/>
  <c r="ND79" i="13"/>
  <c r="NE79" i="13"/>
  <c r="NF79" i="13"/>
  <c r="NG79" i="13"/>
  <c r="NH79" i="13"/>
  <c r="NI79" i="13"/>
  <c r="NJ79" i="13"/>
  <c r="NK79" i="13"/>
  <c r="NL79" i="13"/>
  <c r="NM79" i="13"/>
  <c r="NN79" i="13"/>
  <c r="NO79" i="13"/>
  <c r="NP79" i="13"/>
  <c r="NQ79" i="13"/>
  <c r="NR79" i="13"/>
  <c r="NS79" i="13"/>
  <c r="NT79" i="13"/>
  <c r="NU79" i="13"/>
  <c r="NV79" i="13"/>
  <c r="NW79" i="13"/>
  <c r="NX79" i="13"/>
  <c r="NY79" i="13"/>
  <c r="NZ79" i="13"/>
  <c r="OA79" i="13"/>
  <c r="OB79" i="13"/>
  <c r="OC79" i="13"/>
  <c r="OD79" i="13"/>
  <c r="OE79" i="13"/>
  <c r="OF79" i="13"/>
  <c r="OG79" i="13"/>
  <c r="OH79" i="13"/>
  <c r="OI79" i="13"/>
  <c r="OJ79" i="13"/>
  <c r="OK79" i="13"/>
  <c r="OL79" i="13"/>
  <c r="OM79" i="13"/>
  <c r="ON79" i="13"/>
  <c r="OO79" i="13"/>
  <c r="OP79" i="13"/>
  <c r="OQ79" i="13"/>
  <c r="LL75" i="13"/>
  <c r="LM75" i="13"/>
  <c r="LN75" i="13"/>
  <c r="LO75" i="13"/>
  <c r="LP75" i="13"/>
  <c r="LQ75" i="13"/>
  <c r="LR75" i="13"/>
  <c r="LS75" i="13"/>
  <c r="LT75" i="13"/>
  <c r="LU75" i="13"/>
  <c r="LV75" i="13"/>
  <c r="LW75" i="13"/>
  <c r="LX75" i="13"/>
  <c r="LY75" i="13"/>
  <c r="LZ75" i="13"/>
  <c r="MA75" i="13"/>
  <c r="MB75" i="13"/>
  <c r="MC75" i="13"/>
  <c r="MD75" i="13"/>
  <c r="ME75" i="13"/>
  <c r="MF75" i="13"/>
  <c r="MG75" i="13"/>
  <c r="MH75" i="13"/>
  <c r="MI75" i="13"/>
  <c r="MJ75" i="13"/>
  <c r="MK75" i="13"/>
  <c r="ML75" i="13"/>
  <c r="MM75" i="13"/>
  <c r="MN75" i="13"/>
  <c r="MO75" i="13"/>
  <c r="MP75" i="13"/>
  <c r="MQ75" i="13"/>
  <c r="MR75" i="13"/>
  <c r="MS75" i="13"/>
  <c r="MT75" i="13"/>
  <c r="MU75" i="13"/>
  <c r="MV75" i="13"/>
  <c r="MW75" i="13"/>
  <c r="MX75" i="13"/>
  <c r="MY75" i="13"/>
  <c r="MZ75" i="13"/>
  <c r="NA75" i="13"/>
  <c r="NB75" i="13"/>
  <c r="NC75" i="13"/>
  <c r="ND75" i="13"/>
  <c r="NE75" i="13"/>
  <c r="NF75" i="13"/>
  <c r="NG75" i="13"/>
  <c r="NH75" i="13"/>
  <c r="NI75" i="13"/>
  <c r="NJ75" i="13"/>
  <c r="NK75" i="13"/>
  <c r="NL75" i="13"/>
  <c r="NM75" i="13"/>
  <c r="NN75" i="13"/>
  <c r="NO75" i="13"/>
  <c r="NP75" i="13"/>
  <c r="NQ75" i="13"/>
  <c r="NR75" i="13"/>
  <c r="NS75" i="13"/>
  <c r="NT75" i="13"/>
  <c r="NU75" i="13"/>
  <c r="NV75" i="13"/>
  <c r="NW75" i="13"/>
  <c r="NX75" i="13"/>
  <c r="NY75" i="13"/>
  <c r="NZ75" i="13"/>
  <c r="OA75" i="13"/>
  <c r="OB75" i="13"/>
  <c r="OC75" i="13"/>
  <c r="OD75" i="13"/>
  <c r="OE75" i="13"/>
  <c r="OF75" i="13"/>
  <c r="OG75" i="13"/>
  <c r="OH75" i="13"/>
  <c r="OI75" i="13"/>
  <c r="OJ75" i="13"/>
  <c r="OK75" i="13"/>
  <c r="OL75" i="13"/>
  <c r="OM75" i="13"/>
  <c r="ON75" i="13"/>
  <c r="OO75" i="13"/>
  <c r="OP75" i="13"/>
  <c r="OQ75" i="13"/>
  <c r="LL71" i="13"/>
  <c r="LM71" i="13"/>
  <c r="LN71" i="13"/>
  <c r="LO71" i="13"/>
  <c r="LP71" i="13"/>
  <c r="LQ71" i="13"/>
  <c r="LR71" i="13"/>
  <c r="LS71" i="13"/>
  <c r="LT71" i="13"/>
  <c r="LU71" i="13"/>
  <c r="LV71" i="13"/>
  <c r="LW71" i="13"/>
  <c r="LX71" i="13"/>
  <c r="LY71" i="13"/>
  <c r="LZ71" i="13"/>
  <c r="MA71" i="13"/>
  <c r="MB71" i="13"/>
  <c r="MC71" i="13"/>
  <c r="MD71" i="13"/>
  <c r="ME71" i="13"/>
  <c r="MF71" i="13"/>
  <c r="MG71" i="13"/>
  <c r="MH71" i="13"/>
  <c r="MI71" i="13"/>
  <c r="MJ71" i="13"/>
  <c r="MK71" i="13"/>
  <c r="ML71" i="13"/>
  <c r="MM71" i="13"/>
  <c r="MN71" i="13"/>
  <c r="MO71" i="13"/>
  <c r="MP71" i="13"/>
  <c r="MQ71" i="13"/>
  <c r="MR71" i="13"/>
  <c r="MS71" i="13"/>
  <c r="MT71" i="13"/>
  <c r="MU71" i="13"/>
  <c r="MV71" i="13"/>
  <c r="MW71" i="13"/>
  <c r="MX71" i="13"/>
  <c r="MY71" i="13"/>
  <c r="MZ71" i="13"/>
  <c r="NA71" i="13"/>
  <c r="NB71" i="13"/>
  <c r="NC71" i="13"/>
  <c r="ND71" i="13"/>
  <c r="NE71" i="13"/>
  <c r="NF71" i="13"/>
  <c r="NG71" i="13"/>
  <c r="NH71" i="13"/>
  <c r="NI71" i="13"/>
  <c r="NJ71" i="13"/>
  <c r="NK71" i="13"/>
  <c r="NL71" i="13"/>
  <c r="NM71" i="13"/>
  <c r="NN71" i="13"/>
  <c r="NO71" i="13"/>
  <c r="NP71" i="13"/>
  <c r="NQ71" i="13"/>
  <c r="NR71" i="13"/>
  <c r="NS71" i="13"/>
  <c r="NT71" i="13"/>
  <c r="NU71" i="13"/>
  <c r="NV71" i="13"/>
  <c r="NW71" i="13"/>
  <c r="NX71" i="13"/>
  <c r="NY71" i="13"/>
  <c r="NZ71" i="13"/>
  <c r="OA71" i="13"/>
  <c r="OB71" i="13"/>
  <c r="OC71" i="13"/>
  <c r="OD71" i="13"/>
  <c r="OE71" i="13"/>
  <c r="OF71" i="13"/>
  <c r="OG71" i="13"/>
  <c r="OH71" i="13"/>
  <c r="OI71" i="13"/>
  <c r="OJ71" i="13"/>
  <c r="OK71" i="13"/>
  <c r="OL71" i="13"/>
  <c r="OM71" i="13"/>
  <c r="ON71" i="13"/>
  <c r="OO71" i="13"/>
  <c r="OP71" i="13"/>
  <c r="OQ71" i="13"/>
  <c r="LL67" i="13"/>
  <c r="LM67" i="13"/>
  <c r="LN67" i="13"/>
  <c r="LO67" i="13"/>
  <c r="LP67" i="13"/>
  <c r="LQ67" i="13"/>
  <c r="LR67" i="13"/>
  <c r="LS67" i="13"/>
  <c r="LT67" i="13"/>
  <c r="LU67" i="13"/>
  <c r="LV67" i="13"/>
  <c r="LW67" i="13"/>
  <c r="LX67" i="13"/>
  <c r="LY67" i="13"/>
  <c r="LZ67" i="13"/>
  <c r="MA67" i="13"/>
  <c r="MB67" i="13"/>
  <c r="MC67" i="13"/>
  <c r="MD67" i="13"/>
  <c r="ME67" i="13"/>
  <c r="MF67" i="13"/>
  <c r="MG67" i="13"/>
  <c r="MH67" i="13"/>
  <c r="MI67" i="13"/>
  <c r="MJ67" i="13"/>
  <c r="MK67" i="13"/>
  <c r="ML67" i="13"/>
  <c r="MM67" i="13"/>
  <c r="MN67" i="13"/>
  <c r="MO67" i="13"/>
  <c r="MP67" i="13"/>
  <c r="MQ67" i="13"/>
  <c r="MR67" i="13"/>
  <c r="MS67" i="13"/>
  <c r="MT67" i="13"/>
  <c r="MU67" i="13"/>
  <c r="MV67" i="13"/>
  <c r="MW67" i="13"/>
  <c r="MX67" i="13"/>
  <c r="MY67" i="13"/>
  <c r="MZ67" i="13"/>
  <c r="NA67" i="13"/>
  <c r="NB67" i="13"/>
  <c r="NC67" i="13"/>
  <c r="ND67" i="13"/>
  <c r="NE67" i="13"/>
  <c r="NF67" i="13"/>
  <c r="NG67" i="13"/>
  <c r="NH67" i="13"/>
  <c r="NI67" i="13"/>
  <c r="NJ67" i="13"/>
  <c r="NK67" i="13"/>
  <c r="NL67" i="13"/>
  <c r="NM67" i="13"/>
  <c r="NN67" i="13"/>
  <c r="NO67" i="13"/>
  <c r="NP67" i="13"/>
  <c r="NQ67" i="13"/>
  <c r="NR67" i="13"/>
  <c r="NS67" i="13"/>
  <c r="NT67" i="13"/>
  <c r="NU67" i="13"/>
  <c r="NV67" i="13"/>
  <c r="NW67" i="13"/>
  <c r="NX67" i="13"/>
  <c r="NY67" i="13"/>
  <c r="NZ67" i="13"/>
  <c r="OA67" i="13"/>
  <c r="OB67" i="13"/>
  <c r="OC67" i="13"/>
  <c r="OD67" i="13"/>
  <c r="OE67" i="13"/>
  <c r="OF67" i="13"/>
  <c r="OG67" i="13"/>
  <c r="OH67" i="13"/>
  <c r="OI67" i="13"/>
  <c r="OJ67" i="13"/>
  <c r="OK67" i="13"/>
  <c r="OL67" i="13"/>
  <c r="OM67" i="13"/>
  <c r="ON67" i="13"/>
  <c r="OO67" i="13"/>
  <c r="OP67" i="13"/>
  <c r="OQ67" i="13"/>
  <c r="LL63" i="13"/>
  <c r="LM63" i="13"/>
  <c r="LN63" i="13"/>
  <c r="LO63" i="13"/>
  <c r="LP63" i="13"/>
  <c r="LQ63" i="13"/>
  <c r="LR63" i="13"/>
  <c r="LS63" i="13"/>
  <c r="LT63" i="13"/>
  <c r="LU63" i="13"/>
  <c r="LV63" i="13"/>
  <c r="LW63" i="13"/>
  <c r="LX63" i="13"/>
  <c r="LY63" i="13"/>
  <c r="LZ63" i="13"/>
  <c r="MA63" i="13"/>
  <c r="MB63" i="13"/>
  <c r="MC63" i="13"/>
  <c r="MD63" i="13"/>
  <c r="ME63" i="13"/>
  <c r="MF63" i="13"/>
  <c r="MG63" i="13"/>
  <c r="MH63" i="13"/>
  <c r="MI63" i="13"/>
  <c r="MJ63" i="13"/>
  <c r="MK63" i="13"/>
  <c r="ML63" i="13"/>
  <c r="MM63" i="13"/>
  <c r="MN63" i="13"/>
  <c r="MO63" i="13"/>
  <c r="MP63" i="13"/>
  <c r="MQ63" i="13"/>
  <c r="MR63" i="13"/>
  <c r="MS63" i="13"/>
  <c r="MT63" i="13"/>
  <c r="MU63" i="13"/>
  <c r="MV63" i="13"/>
  <c r="MW63" i="13"/>
  <c r="MX63" i="13"/>
  <c r="MY63" i="13"/>
  <c r="MZ63" i="13"/>
  <c r="NA63" i="13"/>
  <c r="NB63" i="13"/>
  <c r="NC63" i="13"/>
  <c r="ND63" i="13"/>
  <c r="NE63" i="13"/>
  <c r="NF63" i="13"/>
  <c r="NG63" i="13"/>
  <c r="NH63" i="13"/>
  <c r="NI63" i="13"/>
  <c r="NJ63" i="13"/>
  <c r="NK63" i="13"/>
  <c r="NL63" i="13"/>
  <c r="NM63" i="13"/>
  <c r="NN63" i="13"/>
  <c r="NO63" i="13"/>
  <c r="NP63" i="13"/>
  <c r="NQ63" i="13"/>
  <c r="NR63" i="13"/>
  <c r="NS63" i="13"/>
  <c r="NT63" i="13"/>
  <c r="NU63" i="13"/>
  <c r="NV63" i="13"/>
  <c r="NW63" i="13"/>
  <c r="NX63" i="13"/>
  <c r="NY63" i="13"/>
  <c r="NZ63" i="13"/>
  <c r="OA63" i="13"/>
  <c r="OB63" i="13"/>
  <c r="OC63" i="13"/>
  <c r="OD63" i="13"/>
  <c r="OE63" i="13"/>
  <c r="OF63" i="13"/>
  <c r="OG63" i="13"/>
  <c r="OH63" i="13"/>
  <c r="OI63" i="13"/>
  <c r="OJ63" i="13"/>
  <c r="OK63" i="13"/>
  <c r="OL63" i="13"/>
  <c r="OM63" i="13"/>
  <c r="ON63" i="13"/>
  <c r="OO63" i="13"/>
  <c r="OP63" i="13"/>
  <c r="OQ63" i="13"/>
  <c r="LL59" i="13"/>
  <c r="LM59" i="13"/>
  <c r="LN59" i="13"/>
  <c r="LO59" i="13"/>
  <c r="LP59" i="13"/>
  <c r="LQ59" i="13"/>
  <c r="LR59" i="13"/>
  <c r="LS59" i="13"/>
  <c r="LT59" i="13"/>
  <c r="LU59" i="13"/>
  <c r="LV59" i="13"/>
  <c r="LW59" i="13"/>
  <c r="LX59" i="13"/>
  <c r="LY59" i="13"/>
  <c r="LZ59" i="13"/>
  <c r="MA59" i="13"/>
  <c r="MB59" i="13"/>
  <c r="MC59" i="13"/>
  <c r="MD59" i="13"/>
  <c r="ME59" i="13"/>
  <c r="MF59" i="13"/>
  <c r="MG59" i="13"/>
  <c r="MH59" i="13"/>
  <c r="MI59" i="13"/>
  <c r="MJ59" i="13"/>
  <c r="MK59" i="13"/>
  <c r="ML59" i="13"/>
  <c r="MM59" i="13"/>
  <c r="MN59" i="13"/>
  <c r="MO59" i="13"/>
  <c r="MP59" i="13"/>
  <c r="MQ59" i="13"/>
  <c r="MR59" i="13"/>
  <c r="MS59" i="13"/>
  <c r="MT59" i="13"/>
  <c r="MU59" i="13"/>
  <c r="MV59" i="13"/>
  <c r="MW59" i="13"/>
  <c r="MX59" i="13"/>
  <c r="MY59" i="13"/>
  <c r="MZ59" i="13"/>
  <c r="NA59" i="13"/>
  <c r="NB59" i="13"/>
  <c r="NC59" i="13"/>
  <c r="ND59" i="13"/>
  <c r="NE59" i="13"/>
  <c r="NF59" i="13"/>
  <c r="NG59" i="13"/>
  <c r="NH59" i="13"/>
  <c r="NI59" i="13"/>
  <c r="NJ59" i="13"/>
  <c r="NK59" i="13"/>
  <c r="NL59" i="13"/>
  <c r="NM59" i="13"/>
  <c r="NN59" i="13"/>
  <c r="NO59" i="13"/>
  <c r="NP59" i="13"/>
  <c r="NQ59" i="13"/>
  <c r="NR59" i="13"/>
  <c r="NS59" i="13"/>
  <c r="NT59" i="13"/>
  <c r="NU59" i="13"/>
  <c r="NV59" i="13"/>
  <c r="NW59" i="13"/>
  <c r="NX59" i="13"/>
  <c r="NY59" i="13"/>
  <c r="NZ59" i="13"/>
  <c r="OA59" i="13"/>
  <c r="OB59" i="13"/>
  <c r="OC59" i="13"/>
  <c r="OD59" i="13"/>
  <c r="OE59" i="13"/>
  <c r="OF59" i="13"/>
  <c r="OG59" i="13"/>
  <c r="OH59" i="13"/>
  <c r="OI59" i="13"/>
  <c r="OJ59" i="13"/>
  <c r="OK59" i="13"/>
  <c r="OL59" i="13"/>
  <c r="OM59" i="13"/>
  <c r="ON59" i="13"/>
  <c r="OO59" i="13"/>
  <c r="OP59" i="13"/>
  <c r="OQ59" i="13"/>
  <c r="LL55" i="13"/>
  <c r="LM55" i="13"/>
  <c r="LN55" i="13"/>
  <c r="LO55" i="13"/>
  <c r="LP55" i="13"/>
  <c r="LQ55" i="13"/>
  <c r="LR55" i="13"/>
  <c r="LS55" i="13"/>
  <c r="LT55" i="13"/>
  <c r="LU55" i="13"/>
  <c r="LV55" i="13"/>
  <c r="LW55" i="13"/>
  <c r="LX55" i="13"/>
  <c r="LY55" i="13"/>
  <c r="LZ55" i="13"/>
  <c r="MA55" i="13"/>
  <c r="MB55" i="13"/>
  <c r="MC55" i="13"/>
  <c r="MD55" i="13"/>
  <c r="ME55" i="13"/>
  <c r="MF55" i="13"/>
  <c r="MG55" i="13"/>
  <c r="MH55" i="13"/>
  <c r="MI55" i="13"/>
  <c r="MJ55" i="13"/>
  <c r="MK55" i="13"/>
  <c r="ML55" i="13"/>
  <c r="MM55" i="13"/>
  <c r="MN55" i="13"/>
  <c r="MO55" i="13"/>
  <c r="MP55" i="13"/>
  <c r="MQ55" i="13"/>
  <c r="MR55" i="13"/>
  <c r="MS55" i="13"/>
  <c r="MT55" i="13"/>
  <c r="MU55" i="13"/>
  <c r="MV55" i="13"/>
  <c r="MW55" i="13"/>
  <c r="MX55" i="13"/>
  <c r="MY55" i="13"/>
  <c r="MZ55" i="13"/>
  <c r="NA55" i="13"/>
  <c r="NB55" i="13"/>
  <c r="NC55" i="13"/>
  <c r="ND55" i="13"/>
  <c r="NE55" i="13"/>
  <c r="NF55" i="13"/>
  <c r="NG55" i="13"/>
  <c r="NH55" i="13"/>
  <c r="NI55" i="13"/>
  <c r="NJ55" i="13"/>
  <c r="NK55" i="13"/>
  <c r="NL55" i="13"/>
  <c r="NM55" i="13"/>
  <c r="NN55" i="13"/>
  <c r="NO55" i="13"/>
  <c r="NP55" i="13"/>
  <c r="NQ55" i="13"/>
  <c r="NR55" i="13"/>
  <c r="NS55" i="13"/>
  <c r="NT55" i="13"/>
  <c r="NU55" i="13"/>
  <c r="NV55" i="13"/>
  <c r="NW55" i="13"/>
  <c r="NX55" i="13"/>
  <c r="NY55" i="13"/>
  <c r="NZ55" i="13"/>
  <c r="OA55" i="13"/>
  <c r="OB55" i="13"/>
  <c r="OC55" i="13"/>
  <c r="OD55" i="13"/>
  <c r="OE55" i="13"/>
  <c r="OF55" i="13"/>
  <c r="OG55" i="13"/>
  <c r="OH55" i="13"/>
  <c r="OI55" i="13"/>
  <c r="OJ55" i="13"/>
  <c r="OK55" i="13"/>
  <c r="OL55" i="13"/>
  <c r="OM55" i="13"/>
  <c r="ON55" i="13"/>
  <c r="OO55" i="13"/>
  <c r="OP55" i="13"/>
  <c r="OQ55" i="13"/>
  <c r="LL51" i="13"/>
  <c r="LM51" i="13"/>
  <c r="LN51" i="13"/>
  <c r="LO51" i="13"/>
  <c r="LP51" i="13"/>
  <c r="LQ51" i="13"/>
  <c r="LR51" i="13"/>
  <c r="LS51" i="13"/>
  <c r="LT51" i="13"/>
  <c r="LU51" i="13"/>
  <c r="LV51" i="13"/>
  <c r="LW51" i="13"/>
  <c r="LX51" i="13"/>
  <c r="LY51" i="13"/>
  <c r="LZ51" i="13"/>
  <c r="MA51" i="13"/>
  <c r="MB51" i="13"/>
  <c r="MC51" i="13"/>
  <c r="MD51" i="13"/>
  <c r="ME51" i="13"/>
  <c r="MF51" i="13"/>
  <c r="MG51" i="13"/>
  <c r="MH51" i="13"/>
  <c r="MI51" i="13"/>
  <c r="MJ51" i="13"/>
  <c r="MK51" i="13"/>
  <c r="ML51" i="13"/>
  <c r="MM51" i="13"/>
  <c r="MN51" i="13"/>
  <c r="MO51" i="13"/>
  <c r="MP51" i="13"/>
  <c r="MQ51" i="13"/>
  <c r="MR51" i="13"/>
  <c r="MS51" i="13"/>
  <c r="MT51" i="13"/>
  <c r="MU51" i="13"/>
  <c r="MV51" i="13"/>
  <c r="MW51" i="13"/>
  <c r="MX51" i="13"/>
  <c r="MY51" i="13"/>
  <c r="MZ51" i="13"/>
  <c r="NA51" i="13"/>
  <c r="NB51" i="13"/>
  <c r="NC51" i="13"/>
  <c r="ND51" i="13"/>
  <c r="NE51" i="13"/>
  <c r="NF51" i="13"/>
  <c r="NG51" i="13"/>
  <c r="NH51" i="13"/>
  <c r="NI51" i="13"/>
  <c r="NJ51" i="13"/>
  <c r="NK51" i="13"/>
  <c r="NL51" i="13"/>
  <c r="NM51" i="13"/>
  <c r="NN51" i="13"/>
  <c r="NO51" i="13"/>
  <c r="NP51" i="13"/>
  <c r="NQ51" i="13"/>
  <c r="NR51" i="13"/>
  <c r="NS51" i="13"/>
  <c r="NT51" i="13"/>
  <c r="NU51" i="13"/>
  <c r="NV51" i="13"/>
  <c r="NW51" i="13"/>
  <c r="NX51" i="13"/>
  <c r="NY51" i="13"/>
  <c r="NZ51" i="13"/>
  <c r="OA51" i="13"/>
  <c r="OB51" i="13"/>
  <c r="OC51" i="13"/>
  <c r="OD51" i="13"/>
  <c r="OE51" i="13"/>
  <c r="OF51" i="13"/>
  <c r="OG51" i="13"/>
  <c r="OH51" i="13"/>
  <c r="OI51" i="13"/>
  <c r="OJ51" i="13"/>
  <c r="OK51" i="13"/>
  <c r="OL51" i="13"/>
  <c r="OM51" i="13"/>
  <c r="ON51" i="13"/>
  <c r="OO51" i="13"/>
  <c r="OP51" i="13"/>
  <c r="OQ51" i="13"/>
  <c r="LL47" i="13"/>
  <c r="LM47" i="13"/>
  <c r="LN47" i="13"/>
  <c r="LO47" i="13"/>
  <c r="LP47" i="13"/>
  <c r="LQ47" i="13"/>
  <c r="LR47" i="13"/>
  <c r="LS47" i="13"/>
  <c r="LT47" i="13"/>
  <c r="LU47" i="13"/>
  <c r="LV47" i="13"/>
  <c r="LW47" i="13"/>
  <c r="LX47" i="13"/>
  <c r="LY47" i="13"/>
  <c r="LZ47" i="13"/>
  <c r="MA47" i="13"/>
  <c r="MB47" i="13"/>
  <c r="MC47" i="13"/>
  <c r="MD47" i="13"/>
  <c r="ME47" i="13"/>
  <c r="MF47" i="13"/>
  <c r="MG47" i="13"/>
  <c r="MH47" i="13"/>
  <c r="MI47" i="13"/>
  <c r="MJ47" i="13"/>
  <c r="MK47" i="13"/>
  <c r="ML47" i="13"/>
  <c r="MM47" i="13"/>
  <c r="MN47" i="13"/>
  <c r="MO47" i="13"/>
  <c r="MP47" i="13"/>
  <c r="MQ47" i="13"/>
  <c r="MR47" i="13"/>
  <c r="MS47" i="13"/>
  <c r="MT47" i="13"/>
  <c r="MU47" i="13"/>
  <c r="MV47" i="13"/>
  <c r="MW47" i="13"/>
  <c r="MX47" i="13"/>
  <c r="MY47" i="13"/>
  <c r="MZ47" i="13"/>
  <c r="NA47" i="13"/>
  <c r="NB47" i="13"/>
  <c r="NC47" i="13"/>
  <c r="ND47" i="13"/>
  <c r="NE47" i="13"/>
  <c r="NF47" i="13"/>
  <c r="NG47" i="13"/>
  <c r="NH47" i="13"/>
  <c r="NI47" i="13"/>
  <c r="NJ47" i="13"/>
  <c r="NK47" i="13"/>
  <c r="NL47" i="13"/>
  <c r="NM47" i="13"/>
  <c r="NN47" i="13"/>
  <c r="NO47" i="13"/>
  <c r="NP47" i="13"/>
  <c r="NQ47" i="13"/>
  <c r="NR47" i="13"/>
  <c r="NS47" i="13"/>
  <c r="NT47" i="13"/>
  <c r="NU47" i="13"/>
  <c r="NV47" i="13"/>
  <c r="NW47" i="13"/>
  <c r="NX47" i="13"/>
  <c r="NY47" i="13"/>
  <c r="NZ47" i="13"/>
  <c r="OA47" i="13"/>
  <c r="OB47" i="13"/>
  <c r="OC47" i="13"/>
  <c r="OD47" i="13"/>
  <c r="OE47" i="13"/>
  <c r="OF47" i="13"/>
  <c r="OG47" i="13"/>
  <c r="OH47" i="13"/>
  <c r="OI47" i="13"/>
  <c r="OJ47" i="13"/>
  <c r="OK47" i="13"/>
  <c r="OL47" i="13"/>
  <c r="OM47" i="13"/>
  <c r="ON47" i="13"/>
  <c r="OO47" i="13"/>
  <c r="OP47" i="13"/>
  <c r="OQ47" i="13"/>
  <c r="LL43" i="13"/>
  <c r="LM43" i="13"/>
  <c r="LN43" i="13"/>
  <c r="LO43" i="13"/>
  <c r="LP43" i="13"/>
  <c r="LQ43" i="13"/>
  <c r="LR43" i="13"/>
  <c r="LS43" i="13"/>
  <c r="LT43" i="13"/>
  <c r="LU43" i="13"/>
  <c r="LV43" i="13"/>
  <c r="LW43" i="13"/>
  <c r="LX43" i="13"/>
  <c r="LY43" i="13"/>
  <c r="LZ43" i="13"/>
  <c r="MA43" i="13"/>
  <c r="MB43" i="13"/>
  <c r="MC43" i="13"/>
  <c r="MD43" i="13"/>
  <c r="ME43" i="13"/>
  <c r="MF43" i="13"/>
  <c r="MG43" i="13"/>
  <c r="MH43" i="13"/>
  <c r="MI43" i="13"/>
  <c r="MJ43" i="13"/>
  <c r="MK43" i="13"/>
  <c r="ML43" i="13"/>
  <c r="MM43" i="13"/>
  <c r="MN43" i="13"/>
  <c r="MO43" i="13"/>
  <c r="MP43" i="13"/>
  <c r="MQ43" i="13"/>
  <c r="MR43" i="13"/>
  <c r="MS43" i="13"/>
  <c r="MT43" i="13"/>
  <c r="MU43" i="13"/>
  <c r="MV43" i="13"/>
  <c r="MW43" i="13"/>
  <c r="MX43" i="13"/>
  <c r="MY43" i="13"/>
  <c r="MZ43" i="13"/>
  <c r="NA43" i="13"/>
  <c r="NB43" i="13"/>
  <c r="NC43" i="13"/>
  <c r="ND43" i="13"/>
  <c r="NE43" i="13"/>
  <c r="NF43" i="13"/>
  <c r="NG43" i="13"/>
  <c r="NH43" i="13"/>
  <c r="NI43" i="13"/>
  <c r="NJ43" i="13"/>
  <c r="NK43" i="13"/>
  <c r="NL43" i="13"/>
  <c r="NM43" i="13"/>
  <c r="NN43" i="13"/>
  <c r="NO43" i="13"/>
  <c r="NP43" i="13"/>
  <c r="NQ43" i="13"/>
  <c r="NR43" i="13"/>
  <c r="NS43" i="13"/>
  <c r="NT43" i="13"/>
  <c r="NU43" i="13"/>
  <c r="NV43" i="13"/>
  <c r="NW43" i="13"/>
  <c r="NX43" i="13"/>
  <c r="NY43" i="13"/>
  <c r="NZ43" i="13"/>
  <c r="OA43" i="13"/>
  <c r="OB43" i="13"/>
  <c r="OC43" i="13"/>
  <c r="OD43" i="13"/>
  <c r="OE43" i="13"/>
  <c r="OF43" i="13"/>
  <c r="OG43" i="13"/>
  <c r="OH43" i="13"/>
  <c r="OI43" i="13"/>
  <c r="OJ43" i="13"/>
  <c r="OK43" i="13"/>
  <c r="OL43" i="13"/>
  <c r="OM43" i="13"/>
  <c r="ON43" i="13"/>
  <c r="OO43" i="13"/>
  <c r="OP43" i="13"/>
  <c r="OQ43" i="13"/>
  <c r="LL39" i="13"/>
  <c r="LM39" i="13"/>
  <c r="LN39" i="13"/>
  <c r="LO39" i="13"/>
  <c r="LP39" i="13"/>
  <c r="LQ39" i="13"/>
  <c r="LR39" i="13"/>
  <c r="LS39" i="13"/>
  <c r="LT39" i="13"/>
  <c r="LU39" i="13"/>
  <c r="LV39" i="13"/>
  <c r="LW39" i="13"/>
  <c r="LX39" i="13"/>
  <c r="LY39" i="13"/>
  <c r="LZ39" i="13"/>
  <c r="MA39" i="13"/>
  <c r="MB39" i="13"/>
  <c r="MC39" i="13"/>
  <c r="MD39" i="13"/>
  <c r="ME39" i="13"/>
  <c r="MF39" i="13"/>
  <c r="MG39" i="13"/>
  <c r="MH39" i="13"/>
  <c r="MI39" i="13"/>
  <c r="MJ39" i="13"/>
  <c r="MK39" i="13"/>
  <c r="ML39" i="13"/>
  <c r="MM39" i="13"/>
  <c r="MN39" i="13"/>
  <c r="MO39" i="13"/>
  <c r="MP39" i="13"/>
  <c r="MQ39" i="13"/>
  <c r="MR39" i="13"/>
  <c r="MS39" i="13"/>
  <c r="MT39" i="13"/>
  <c r="MU39" i="13"/>
  <c r="MV39" i="13"/>
  <c r="MW39" i="13"/>
  <c r="MX39" i="13"/>
  <c r="MY39" i="13"/>
  <c r="MZ39" i="13"/>
  <c r="NA39" i="13"/>
  <c r="NB39" i="13"/>
  <c r="NC39" i="13"/>
  <c r="ND39" i="13"/>
  <c r="NE39" i="13"/>
  <c r="NF39" i="13"/>
  <c r="NG39" i="13"/>
  <c r="NH39" i="13"/>
  <c r="NI39" i="13"/>
  <c r="NJ39" i="13"/>
  <c r="NK39" i="13"/>
  <c r="NL39" i="13"/>
  <c r="NM39" i="13"/>
  <c r="NN39" i="13"/>
  <c r="NO39" i="13"/>
  <c r="NP39" i="13"/>
  <c r="NQ39" i="13"/>
  <c r="NR39" i="13"/>
  <c r="NS39" i="13"/>
  <c r="NT39" i="13"/>
  <c r="NU39" i="13"/>
  <c r="NV39" i="13"/>
  <c r="NW39" i="13"/>
  <c r="NX39" i="13"/>
  <c r="NY39" i="13"/>
  <c r="NZ39" i="13"/>
  <c r="OA39" i="13"/>
  <c r="OB39" i="13"/>
  <c r="OC39" i="13"/>
  <c r="OD39" i="13"/>
  <c r="OE39" i="13"/>
  <c r="OF39" i="13"/>
  <c r="OG39" i="13"/>
  <c r="OH39" i="13"/>
  <c r="OI39" i="13"/>
  <c r="OJ39" i="13"/>
  <c r="OK39" i="13"/>
  <c r="OL39" i="13"/>
  <c r="OM39" i="13"/>
  <c r="ON39" i="13"/>
  <c r="OO39" i="13"/>
  <c r="OP39" i="13"/>
  <c r="OQ39" i="13"/>
  <c r="LL35" i="13"/>
  <c r="LM35" i="13"/>
  <c r="LN35" i="13"/>
  <c r="LO35" i="13"/>
  <c r="LP35" i="13"/>
  <c r="LQ35" i="13"/>
  <c r="LR35" i="13"/>
  <c r="LS35" i="13"/>
  <c r="LT35" i="13"/>
  <c r="LU35" i="13"/>
  <c r="LV35" i="13"/>
  <c r="LW35" i="13"/>
  <c r="LX35" i="13"/>
  <c r="LY35" i="13"/>
  <c r="LZ35" i="13"/>
  <c r="MA35" i="13"/>
  <c r="MB35" i="13"/>
  <c r="MC35" i="13"/>
  <c r="MD35" i="13"/>
  <c r="ME35" i="13"/>
  <c r="MF35" i="13"/>
  <c r="MG35" i="13"/>
  <c r="MH35" i="13"/>
  <c r="MI35" i="13"/>
  <c r="MJ35" i="13"/>
  <c r="MK35" i="13"/>
  <c r="ML35" i="13"/>
  <c r="MM35" i="13"/>
  <c r="MN35" i="13"/>
  <c r="MO35" i="13"/>
  <c r="MP35" i="13"/>
  <c r="MQ35" i="13"/>
  <c r="MR35" i="13"/>
  <c r="MS35" i="13"/>
  <c r="MT35" i="13"/>
  <c r="MU35" i="13"/>
  <c r="MV35" i="13"/>
  <c r="MW35" i="13"/>
  <c r="MX35" i="13"/>
  <c r="MY35" i="13"/>
  <c r="MZ35" i="13"/>
  <c r="NA35" i="13"/>
  <c r="NB35" i="13"/>
  <c r="NC35" i="13"/>
  <c r="ND35" i="13"/>
  <c r="NE35" i="13"/>
  <c r="NF35" i="13"/>
  <c r="NG35" i="13"/>
  <c r="NH35" i="13"/>
  <c r="NI35" i="13"/>
  <c r="NJ35" i="13"/>
  <c r="NK35" i="13"/>
  <c r="NL35" i="13"/>
  <c r="NM35" i="13"/>
  <c r="NN35" i="13"/>
  <c r="NO35" i="13"/>
  <c r="NP35" i="13"/>
  <c r="NQ35" i="13"/>
  <c r="NR35" i="13"/>
  <c r="NS35" i="13"/>
  <c r="NT35" i="13"/>
  <c r="NU35" i="13"/>
  <c r="NV35" i="13"/>
  <c r="NW35" i="13"/>
  <c r="NX35" i="13"/>
  <c r="NY35" i="13"/>
  <c r="NZ35" i="13"/>
  <c r="OA35" i="13"/>
  <c r="OB35" i="13"/>
  <c r="OC35" i="13"/>
  <c r="OD35" i="13"/>
  <c r="OE35" i="13"/>
  <c r="OF35" i="13"/>
  <c r="OG35" i="13"/>
  <c r="OH35" i="13"/>
  <c r="OI35" i="13"/>
  <c r="OJ35" i="13"/>
  <c r="OK35" i="13"/>
  <c r="OL35" i="13"/>
  <c r="OM35" i="13"/>
  <c r="ON35" i="13"/>
  <c r="OO35" i="13"/>
  <c r="OP35" i="13"/>
  <c r="OQ35" i="13"/>
  <c r="LL31" i="13"/>
  <c r="LM31" i="13"/>
  <c r="LN31" i="13"/>
  <c r="LO31" i="13"/>
  <c r="LP31" i="13"/>
  <c r="LQ31" i="13"/>
  <c r="LR31" i="13"/>
  <c r="LS31" i="13"/>
  <c r="LT31" i="13"/>
  <c r="LU31" i="13"/>
  <c r="LV31" i="13"/>
  <c r="LW31" i="13"/>
  <c r="LX31" i="13"/>
  <c r="LY31" i="13"/>
  <c r="LZ31" i="13"/>
  <c r="MA31" i="13"/>
  <c r="MB31" i="13"/>
  <c r="MC31" i="13"/>
  <c r="MD31" i="13"/>
  <c r="ME31" i="13"/>
  <c r="MF31" i="13"/>
  <c r="MG31" i="13"/>
  <c r="MH31" i="13"/>
  <c r="MI31" i="13"/>
  <c r="MJ31" i="13"/>
  <c r="MK31" i="13"/>
  <c r="ML31" i="13"/>
  <c r="MM31" i="13"/>
  <c r="MN31" i="13"/>
  <c r="MO31" i="13"/>
  <c r="MP31" i="13"/>
  <c r="MQ31" i="13"/>
  <c r="MR31" i="13"/>
  <c r="MS31" i="13"/>
  <c r="MT31" i="13"/>
  <c r="MU31" i="13"/>
  <c r="MV31" i="13"/>
  <c r="MW31" i="13"/>
  <c r="MX31" i="13"/>
  <c r="MY31" i="13"/>
  <c r="MZ31" i="13"/>
  <c r="NA31" i="13"/>
  <c r="NB31" i="13"/>
  <c r="NC31" i="13"/>
  <c r="ND31" i="13"/>
  <c r="NE31" i="13"/>
  <c r="NF31" i="13"/>
  <c r="NG31" i="13"/>
  <c r="NH31" i="13"/>
  <c r="NI31" i="13"/>
  <c r="NJ31" i="13"/>
  <c r="NK31" i="13"/>
  <c r="NL31" i="13"/>
  <c r="NM31" i="13"/>
  <c r="NN31" i="13"/>
  <c r="NO31" i="13"/>
  <c r="NP31" i="13"/>
  <c r="NQ31" i="13"/>
  <c r="NR31" i="13"/>
  <c r="NS31" i="13"/>
  <c r="NT31" i="13"/>
  <c r="NU31" i="13"/>
  <c r="NV31" i="13"/>
  <c r="NW31" i="13"/>
  <c r="NX31" i="13"/>
  <c r="NY31" i="13"/>
  <c r="NZ31" i="13"/>
  <c r="OA31" i="13"/>
  <c r="OB31" i="13"/>
  <c r="OC31" i="13"/>
  <c r="OD31" i="13"/>
  <c r="OE31" i="13"/>
  <c r="OF31" i="13"/>
  <c r="OG31" i="13"/>
  <c r="OH31" i="13"/>
  <c r="OI31" i="13"/>
  <c r="OJ31" i="13"/>
  <c r="OK31" i="13"/>
  <c r="OL31" i="13"/>
  <c r="OM31" i="13"/>
  <c r="ON31" i="13"/>
  <c r="OO31" i="13"/>
  <c r="OP31" i="13"/>
  <c r="OQ31" i="13"/>
  <c r="LL27" i="13"/>
  <c r="LM27" i="13"/>
  <c r="LN27" i="13"/>
  <c r="LO27" i="13"/>
  <c r="LP27" i="13"/>
  <c r="LQ27" i="13"/>
  <c r="LR27" i="13"/>
  <c r="LS27" i="13"/>
  <c r="LT27" i="13"/>
  <c r="LU27" i="13"/>
  <c r="LV27" i="13"/>
  <c r="LW27" i="13"/>
  <c r="LX27" i="13"/>
  <c r="LY27" i="13"/>
  <c r="LZ27" i="13"/>
  <c r="MA27" i="13"/>
  <c r="MB27" i="13"/>
  <c r="MC27" i="13"/>
  <c r="MD27" i="13"/>
  <c r="ME27" i="13"/>
  <c r="MF27" i="13"/>
  <c r="MG27" i="13"/>
  <c r="MH27" i="13"/>
  <c r="MI27" i="13"/>
  <c r="MJ27" i="13"/>
  <c r="MK27" i="13"/>
  <c r="ML27" i="13"/>
  <c r="MM27" i="13"/>
  <c r="MN27" i="13"/>
  <c r="MO27" i="13"/>
  <c r="MP27" i="13"/>
  <c r="MQ27" i="13"/>
  <c r="MR27" i="13"/>
  <c r="MS27" i="13"/>
  <c r="MT27" i="13"/>
  <c r="MU27" i="13"/>
  <c r="MV27" i="13"/>
  <c r="MW27" i="13"/>
  <c r="MX27" i="13"/>
  <c r="MY27" i="13"/>
  <c r="MZ27" i="13"/>
  <c r="NA27" i="13"/>
  <c r="NB27" i="13"/>
  <c r="NC27" i="13"/>
  <c r="ND27" i="13"/>
  <c r="NE27" i="13"/>
  <c r="NF27" i="13"/>
  <c r="NG27" i="13"/>
  <c r="NH27" i="13"/>
  <c r="NI27" i="13"/>
  <c r="NJ27" i="13"/>
  <c r="NK27" i="13"/>
  <c r="NL27" i="13"/>
  <c r="NM27" i="13"/>
  <c r="NN27" i="13"/>
  <c r="NO27" i="13"/>
  <c r="NP27" i="13"/>
  <c r="NQ27" i="13"/>
  <c r="NR27" i="13"/>
  <c r="NS27" i="13"/>
  <c r="NT27" i="13"/>
  <c r="NU27" i="13"/>
  <c r="NV27" i="13"/>
  <c r="NW27" i="13"/>
  <c r="NX27" i="13"/>
  <c r="NY27" i="13"/>
  <c r="NZ27" i="13"/>
  <c r="OA27" i="13"/>
  <c r="OB27" i="13"/>
  <c r="OC27" i="13"/>
  <c r="OD27" i="13"/>
  <c r="OE27" i="13"/>
  <c r="OF27" i="13"/>
  <c r="OG27" i="13"/>
  <c r="OH27" i="13"/>
  <c r="OI27" i="13"/>
  <c r="OJ27" i="13"/>
  <c r="OK27" i="13"/>
  <c r="OL27" i="13"/>
  <c r="OM27" i="13"/>
  <c r="ON27" i="13"/>
  <c r="OO27" i="13"/>
  <c r="OP27" i="13"/>
  <c r="OQ27" i="13"/>
  <c r="LL23" i="13"/>
  <c r="LM23" i="13"/>
  <c r="LN23" i="13"/>
  <c r="LO23" i="13"/>
  <c r="LP23" i="13"/>
  <c r="LQ23" i="13"/>
  <c r="LR23" i="13"/>
  <c r="LS23" i="13"/>
  <c r="LT23" i="13"/>
  <c r="LU23" i="13"/>
  <c r="LV23" i="13"/>
  <c r="LW23" i="13"/>
  <c r="LX23" i="13"/>
  <c r="LY23" i="13"/>
  <c r="LZ23" i="13"/>
  <c r="MA23" i="13"/>
  <c r="MB23" i="13"/>
  <c r="MC23" i="13"/>
  <c r="MD23" i="13"/>
  <c r="ME23" i="13"/>
  <c r="MF23" i="13"/>
  <c r="MG23" i="13"/>
  <c r="MH23" i="13"/>
  <c r="MI23" i="13"/>
  <c r="MJ23" i="13"/>
  <c r="MK23" i="13"/>
  <c r="ML23" i="13"/>
  <c r="MM23" i="13"/>
  <c r="MN23" i="13"/>
  <c r="MO23" i="13"/>
  <c r="MP23" i="13"/>
  <c r="MQ23" i="13"/>
  <c r="MR23" i="13"/>
  <c r="MS23" i="13"/>
  <c r="MT23" i="13"/>
  <c r="MU23" i="13"/>
  <c r="MV23" i="13"/>
  <c r="MW23" i="13"/>
  <c r="MX23" i="13"/>
  <c r="MY23" i="13"/>
  <c r="MZ23" i="13"/>
  <c r="NA23" i="13"/>
  <c r="NB23" i="13"/>
  <c r="NC23" i="13"/>
  <c r="ND23" i="13"/>
  <c r="NE23" i="13"/>
  <c r="NF23" i="13"/>
  <c r="NG23" i="13"/>
  <c r="NH23" i="13"/>
  <c r="NI23" i="13"/>
  <c r="NJ23" i="13"/>
  <c r="NK23" i="13"/>
  <c r="NL23" i="13"/>
  <c r="NM23" i="13"/>
  <c r="NN23" i="13"/>
  <c r="NO23" i="13"/>
  <c r="NP23" i="13"/>
  <c r="NQ23" i="13"/>
  <c r="NR23" i="13"/>
  <c r="NS23" i="13"/>
  <c r="NT23" i="13"/>
  <c r="NU23" i="13"/>
  <c r="NV23" i="13"/>
  <c r="NW23" i="13"/>
  <c r="NX23" i="13"/>
  <c r="NY23" i="13"/>
  <c r="NZ23" i="13"/>
  <c r="OA23" i="13"/>
  <c r="OB23" i="13"/>
  <c r="OC23" i="13"/>
  <c r="OD23" i="13"/>
  <c r="OE23" i="13"/>
  <c r="OF23" i="13"/>
  <c r="OG23" i="13"/>
  <c r="OH23" i="13"/>
  <c r="OI23" i="13"/>
  <c r="OJ23" i="13"/>
  <c r="OK23" i="13"/>
  <c r="OL23" i="13"/>
  <c r="OM23" i="13"/>
  <c r="ON23" i="13"/>
  <c r="OO23" i="13"/>
  <c r="OP23" i="13"/>
  <c r="OQ23" i="13"/>
  <c r="LL19" i="13"/>
  <c r="LM19" i="13"/>
  <c r="LN19" i="13"/>
  <c r="LO19" i="13"/>
  <c r="LP19" i="13"/>
  <c r="LQ19" i="13"/>
  <c r="LR19" i="13"/>
  <c r="LS19" i="13"/>
  <c r="LT19" i="13"/>
  <c r="LU19" i="13"/>
  <c r="LV19" i="13"/>
  <c r="LW19" i="13"/>
  <c r="LX19" i="13"/>
  <c r="LY19" i="13"/>
  <c r="LZ19" i="13"/>
  <c r="MA19" i="13"/>
  <c r="MB19" i="13"/>
  <c r="MC19" i="13"/>
  <c r="MD19" i="13"/>
  <c r="ME19" i="13"/>
  <c r="MF19" i="13"/>
  <c r="MG19" i="13"/>
  <c r="MH19" i="13"/>
  <c r="MI19" i="13"/>
  <c r="MJ19" i="13"/>
  <c r="MK19" i="13"/>
  <c r="ML19" i="13"/>
  <c r="MM19" i="13"/>
  <c r="MN19" i="13"/>
  <c r="MO19" i="13"/>
  <c r="MP19" i="13"/>
  <c r="MQ19" i="13"/>
  <c r="MR19" i="13"/>
  <c r="MS19" i="13"/>
  <c r="MT19" i="13"/>
  <c r="MU19" i="13"/>
  <c r="MV19" i="13"/>
  <c r="MW19" i="13"/>
  <c r="MX19" i="13"/>
  <c r="MY19" i="13"/>
  <c r="MZ19" i="13"/>
  <c r="NA19" i="13"/>
  <c r="NB19" i="13"/>
  <c r="NC19" i="13"/>
  <c r="ND19" i="13"/>
  <c r="NE19" i="13"/>
  <c r="NF19" i="13"/>
  <c r="NG19" i="13"/>
  <c r="NH19" i="13"/>
  <c r="NI19" i="13"/>
  <c r="NJ19" i="13"/>
  <c r="NK19" i="13"/>
  <c r="NL19" i="13"/>
  <c r="NM19" i="13"/>
  <c r="NN19" i="13"/>
  <c r="NO19" i="13"/>
  <c r="NP19" i="13"/>
  <c r="NQ19" i="13"/>
  <c r="NR19" i="13"/>
  <c r="NS19" i="13"/>
  <c r="NT19" i="13"/>
  <c r="NU19" i="13"/>
  <c r="NV19" i="13"/>
  <c r="NW19" i="13"/>
  <c r="NX19" i="13"/>
  <c r="NY19" i="13"/>
  <c r="NZ19" i="13"/>
  <c r="OA19" i="13"/>
  <c r="OB19" i="13"/>
  <c r="OC19" i="13"/>
  <c r="OD19" i="13"/>
  <c r="OE19" i="13"/>
  <c r="OF19" i="13"/>
  <c r="OG19" i="13"/>
  <c r="OH19" i="13"/>
  <c r="OI19" i="13"/>
  <c r="OJ19" i="13"/>
  <c r="OK19" i="13"/>
  <c r="OL19" i="13"/>
  <c r="OM19" i="13"/>
  <c r="ON19" i="13"/>
  <c r="OO19" i="13"/>
  <c r="OP19" i="13"/>
  <c r="OQ19" i="13"/>
  <c r="LL15" i="13"/>
  <c r="LM15" i="13"/>
  <c r="LN15" i="13"/>
  <c r="LO15" i="13"/>
  <c r="LP15" i="13"/>
  <c r="LQ15" i="13"/>
  <c r="LR15" i="13"/>
  <c r="LS15" i="13"/>
  <c r="LT15" i="13"/>
  <c r="LU15" i="13"/>
  <c r="LV15" i="13"/>
  <c r="LW15" i="13"/>
  <c r="LX15" i="13"/>
  <c r="LY15" i="13"/>
  <c r="LZ15" i="13"/>
  <c r="MA15" i="13"/>
  <c r="MB15" i="13"/>
  <c r="MC15" i="13"/>
  <c r="MD15" i="13"/>
  <c r="ME15" i="13"/>
  <c r="MF15" i="13"/>
  <c r="MG15" i="13"/>
  <c r="MH15" i="13"/>
  <c r="MI15" i="13"/>
  <c r="MJ15" i="13"/>
  <c r="MK15" i="13"/>
  <c r="ML15" i="13"/>
  <c r="MM15" i="13"/>
  <c r="MN15" i="13"/>
  <c r="MO15" i="13"/>
  <c r="MP15" i="13"/>
  <c r="MQ15" i="13"/>
  <c r="MR15" i="13"/>
  <c r="MS15" i="13"/>
  <c r="MT15" i="13"/>
  <c r="MU15" i="13"/>
  <c r="MV15" i="13"/>
  <c r="MW15" i="13"/>
  <c r="MX15" i="13"/>
  <c r="MY15" i="13"/>
  <c r="MZ15" i="13"/>
  <c r="NA15" i="13"/>
  <c r="NB15" i="13"/>
  <c r="NC15" i="13"/>
  <c r="ND15" i="13"/>
  <c r="NE15" i="13"/>
  <c r="NF15" i="13"/>
  <c r="NG15" i="13"/>
  <c r="NH15" i="13"/>
  <c r="NI15" i="13"/>
  <c r="NJ15" i="13"/>
  <c r="NK15" i="13"/>
  <c r="NL15" i="13"/>
  <c r="NM15" i="13"/>
  <c r="NN15" i="13"/>
  <c r="NO15" i="13"/>
  <c r="NP15" i="13"/>
  <c r="NQ15" i="13"/>
  <c r="NR15" i="13"/>
  <c r="NS15" i="13"/>
  <c r="NT15" i="13"/>
  <c r="NU15" i="13"/>
  <c r="NV15" i="13"/>
  <c r="NW15" i="13"/>
  <c r="NX15" i="13"/>
  <c r="NY15" i="13"/>
  <c r="NZ15" i="13"/>
  <c r="OA15" i="13"/>
  <c r="OB15" i="13"/>
  <c r="OC15" i="13"/>
  <c r="OD15" i="13"/>
  <c r="OE15" i="13"/>
  <c r="OF15" i="13"/>
  <c r="OG15" i="13"/>
  <c r="OH15" i="13"/>
  <c r="OI15" i="13"/>
  <c r="OJ15" i="13"/>
  <c r="OK15" i="13"/>
  <c r="OL15" i="13"/>
  <c r="OM15" i="13"/>
  <c r="ON15" i="13"/>
  <c r="OO15" i="13"/>
  <c r="OP15" i="13"/>
  <c r="OQ15" i="13"/>
  <c r="LL11" i="13"/>
  <c r="LM11" i="13"/>
  <c r="LN11" i="13"/>
  <c r="LO11" i="13"/>
  <c r="LP11" i="13"/>
  <c r="LQ11" i="13"/>
  <c r="LR11" i="13"/>
  <c r="LS11" i="13"/>
  <c r="LT11" i="13"/>
  <c r="LU11" i="13"/>
  <c r="LV11" i="13"/>
  <c r="LW11" i="13"/>
  <c r="LX11" i="13"/>
  <c r="LY11" i="13"/>
  <c r="LZ11" i="13"/>
  <c r="MA11" i="13"/>
  <c r="MB11" i="13"/>
  <c r="MC11" i="13"/>
  <c r="MD11" i="13"/>
  <c r="ME11" i="13"/>
  <c r="MF11" i="13"/>
  <c r="MG11" i="13"/>
  <c r="MH11" i="13"/>
  <c r="MI11" i="13"/>
  <c r="MJ11" i="13"/>
  <c r="MK11" i="13"/>
  <c r="ML11" i="13"/>
  <c r="MM11" i="13"/>
  <c r="MN11" i="13"/>
  <c r="MO11" i="13"/>
  <c r="MP11" i="13"/>
  <c r="MQ11" i="13"/>
  <c r="MR11" i="13"/>
  <c r="MS11" i="13"/>
  <c r="MT11" i="13"/>
  <c r="MU11" i="13"/>
  <c r="MV11" i="13"/>
  <c r="MW11" i="13"/>
  <c r="MX11" i="13"/>
  <c r="MY11" i="13"/>
  <c r="MZ11" i="13"/>
  <c r="NA11" i="13"/>
  <c r="NB11" i="13"/>
  <c r="NC11" i="13"/>
  <c r="ND11" i="13"/>
  <c r="NE11" i="13"/>
  <c r="NF11" i="13"/>
  <c r="NG11" i="13"/>
  <c r="NH11" i="13"/>
  <c r="NI11" i="13"/>
  <c r="NJ11" i="13"/>
  <c r="NK11" i="13"/>
  <c r="NL11" i="13"/>
  <c r="NM11" i="13"/>
  <c r="NN11" i="13"/>
  <c r="NO11" i="13"/>
  <c r="NP11" i="13"/>
  <c r="NQ11" i="13"/>
  <c r="NR11" i="13"/>
  <c r="NS11" i="13"/>
  <c r="NT11" i="13"/>
  <c r="NU11" i="13"/>
  <c r="NV11" i="13"/>
  <c r="NW11" i="13"/>
  <c r="NX11" i="13"/>
  <c r="NY11" i="13"/>
  <c r="NZ11" i="13"/>
  <c r="OA11" i="13"/>
  <c r="OB11" i="13"/>
  <c r="OC11" i="13"/>
  <c r="OD11" i="13"/>
  <c r="OE11" i="13"/>
  <c r="OF11" i="13"/>
  <c r="OG11" i="13"/>
  <c r="OH11" i="13"/>
  <c r="OI11" i="13"/>
  <c r="OJ11" i="13"/>
  <c r="OK11" i="13"/>
  <c r="OL11" i="13"/>
  <c r="OM11" i="13"/>
  <c r="ON11" i="13"/>
  <c r="OO11" i="13"/>
  <c r="OP11" i="13"/>
  <c r="OQ11" i="13"/>
  <c r="LL7" i="13"/>
  <c r="LM7" i="13"/>
  <c r="LN7" i="13"/>
  <c r="LO7" i="13"/>
  <c r="LP7" i="13"/>
  <c r="LQ7" i="13"/>
  <c r="LR7" i="13"/>
  <c r="LS7" i="13"/>
  <c r="LT7" i="13"/>
  <c r="LU7" i="13"/>
  <c r="LV7" i="13"/>
  <c r="LW7" i="13"/>
  <c r="LX7" i="13"/>
  <c r="LY7" i="13"/>
  <c r="LZ7" i="13"/>
  <c r="MA7" i="13"/>
  <c r="MB7" i="13"/>
  <c r="MC7" i="13"/>
  <c r="MD7" i="13"/>
  <c r="ME7" i="13"/>
  <c r="MF7" i="13"/>
  <c r="MG7" i="13"/>
  <c r="MH7" i="13"/>
  <c r="MI7" i="13"/>
  <c r="MJ7" i="13"/>
  <c r="MK7" i="13"/>
  <c r="ML7" i="13"/>
  <c r="MM7" i="13"/>
  <c r="MN7" i="13"/>
  <c r="MO7" i="13"/>
  <c r="MP7" i="13"/>
  <c r="MQ7" i="13"/>
  <c r="MR7" i="13"/>
  <c r="MS7" i="13"/>
  <c r="MT7" i="13"/>
  <c r="MU7" i="13"/>
  <c r="MV7" i="13"/>
  <c r="MW7" i="13"/>
  <c r="MX7" i="13"/>
  <c r="MY7" i="13"/>
  <c r="MZ7" i="13"/>
  <c r="NA7" i="13"/>
  <c r="NB7" i="13"/>
  <c r="NC7" i="13"/>
  <c r="ND7" i="13"/>
  <c r="NE7" i="13"/>
  <c r="NF7" i="13"/>
  <c r="NG7" i="13"/>
  <c r="NH7" i="13"/>
  <c r="NI7" i="13"/>
  <c r="NJ7" i="13"/>
  <c r="NK7" i="13"/>
  <c r="NL7" i="13"/>
  <c r="NM7" i="13"/>
  <c r="NN7" i="13"/>
  <c r="NO7" i="13"/>
  <c r="NP7" i="13"/>
  <c r="NQ7" i="13"/>
  <c r="NR7" i="13"/>
  <c r="NS7" i="13"/>
  <c r="NT7" i="13"/>
  <c r="NU7" i="13"/>
  <c r="NV7" i="13"/>
  <c r="NW7" i="13"/>
  <c r="NX7" i="13"/>
  <c r="NY7" i="13"/>
  <c r="NZ7" i="13"/>
  <c r="OA7" i="13"/>
  <c r="OB7" i="13"/>
  <c r="OC7" i="13"/>
  <c r="OD7" i="13"/>
  <c r="OE7" i="13"/>
  <c r="OF7" i="13"/>
  <c r="OG7" i="13"/>
  <c r="OH7" i="13"/>
  <c r="OI7" i="13"/>
  <c r="OJ7" i="13"/>
  <c r="OK7" i="13"/>
  <c r="OL7" i="13"/>
  <c r="OM7" i="13"/>
  <c r="ON7" i="13"/>
  <c r="OO7" i="13"/>
  <c r="OP7" i="13"/>
  <c r="OQ7" i="13"/>
  <c r="BW7" i="13"/>
  <c r="BX7" i="13"/>
  <c r="BY7" i="13"/>
  <c r="BZ7" i="13"/>
  <c r="CA7" i="13"/>
  <c r="CB7" i="13"/>
  <c r="CC7" i="13"/>
  <c r="CD7" i="13"/>
  <c r="CE7" i="13"/>
  <c r="CF7" i="13"/>
  <c r="CG7" i="13"/>
  <c r="BW11" i="13"/>
  <c r="BX11" i="13"/>
  <c r="BY11" i="13"/>
  <c r="BZ11" i="13"/>
  <c r="CA11" i="13"/>
  <c r="CB11" i="13"/>
  <c r="CC11" i="13"/>
  <c r="CD11" i="13"/>
  <c r="CE11" i="13"/>
  <c r="CF11" i="13"/>
  <c r="CG11" i="13"/>
  <c r="BW15" i="13"/>
  <c r="BX15" i="13"/>
  <c r="BY15" i="13"/>
  <c r="BZ15" i="13"/>
  <c r="CA15" i="13"/>
  <c r="CB15" i="13"/>
  <c r="CC15" i="13"/>
  <c r="CD15" i="13"/>
  <c r="CE15" i="13"/>
  <c r="CF15" i="13"/>
  <c r="CG15" i="13"/>
  <c r="BW19" i="13"/>
  <c r="BX19" i="13"/>
  <c r="BY19" i="13"/>
  <c r="BZ19" i="13"/>
  <c r="CA19" i="13"/>
  <c r="CB19" i="13"/>
  <c r="CC19" i="13"/>
  <c r="CD19" i="13"/>
  <c r="CE19" i="13"/>
  <c r="CF19" i="13"/>
  <c r="CG19" i="13"/>
  <c r="BW23" i="13"/>
  <c r="BX23" i="13"/>
  <c r="BY23" i="13"/>
  <c r="BZ23" i="13"/>
  <c r="CA23" i="13"/>
  <c r="CB23" i="13"/>
  <c r="CC23" i="13"/>
  <c r="CD23" i="13"/>
  <c r="CE23" i="13"/>
  <c r="CF23" i="13"/>
  <c r="CG23" i="13"/>
  <c r="BW27" i="13"/>
  <c r="BX27" i="13"/>
  <c r="BY27" i="13"/>
  <c r="BZ27" i="13"/>
  <c r="CA27" i="13"/>
  <c r="CB27" i="13"/>
  <c r="CC27" i="13"/>
  <c r="CD27" i="13"/>
  <c r="CE27" i="13"/>
  <c r="CF27" i="13"/>
  <c r="BW31" i="13"/>
  <c r="BX31" i="13"/>
  <c r="BY31" i="13"/>
  <c r="BZ31" i="13"/>
  <c r="CA31" i="13"/>
  <c r="CB31" i="13"/>
  <c r="CC31" i="13"/>
  <c r="CD31" i="13"/>
  <c r="CE31" i="13"/>
  <c r="CF31" i="13"/>
  <c r="BW35" i="13"/>
  <c r="BX35" i="13"/>
  <c r="BY35" i="13"/>
  <c r="BZ35" i="13"/>
  <c r="CA35" i="13"/>
  <c r="CB35" i="13"/>
  <c r="CC35" i="13"/>
  <c r="CD35" i="13"/>
  <c r="CE35" i="13"/>
  <c r="CF35" i="13"/>
  <c r="BW39" i="13"/>
  <c r="BX39" i="13"/>
  <c r="BY39" i="13"/>
  <c r="BZ39" i="13"/>
  <c r="CA39" i="13"/>
  <c r="CB39" i="13"/>
  <c r="CC39" i="13"/>
  <c r="CD39" i="13"/>
  <c r="CE39" i="13"/>
  <c r="CF39" i="13"/>
  <c r="CG39" i="13"/>
  <c r="BW43" i="13"/>
  <c r="BX43" i="13"/>
  <c r="BY43" i="13"/>
  <c r="BZ43" i="13"/>
  <c r="CA43" i="13"/>
  <c r="CB43" i="13"/>
  <c r="CC43" i="13"/>
  <c r="CD43" i="13"/>
  <c r="CE43" i="13"/>
  <c r="CF43" i="13"/>
  <c r="CG43" i="13"/>
  <c r="BW47" i="13"/>
  <c r="BX47" i="13"/>
  <c r="BY47" i="13"/>
  <c r="BZ47" i="13"/>
  <c r="CA47" i="13"/>
  <c r="CB47" i="13"/>
  <c r="CC47" i="13"/>
  <c r="CD47" i="13"/>
  <c r="CE47" i="13"/>
  <c r="CF47" i="13"/>
  <c r="BW51" i="13"/>
  <c r="BX51" i="13"/>
  <c r="BY51" i="13"/>
  <c r="BZ51" i="13"/>
  <c r="CA51" i="13"/>
  <c r="CB51" i="13"/>
  <c r="CC51" i="13"/>
  <c r="CD51" i="13"/>
  <c r="CE51" i="13"/>
  <c r="CF51" i="13"/>
  <c r="BW55" i="13"/>
  <c r="BX55" i="13"/>
  <c r="BY55" i="13"/>
  <c r="BZ55" i="13"/>
  <c r="CA55" i="13"/>
  <c r="CB55" i="13"/>
  <c r="CC55" i="13"/>
  <c r="CD55" i="13"/>
  <c r="CE55" i="13"/>
  <c r="CF55" i="13"/>
  <c r="BW59" i="13"/>
  <c r="BX59" i="13"/>
  <c r="BY59" i="13"/>
  <c r="BZ59" i="13"/>
  <c r="CA59" i="13"/>
  <c r="CB59" i="13"/>
  <c r="CC59" i="13"/>
  <c r="CD59" i="13"/>
  <c r="CE59" i="13"/>
  <c r="CF59" i="13"/>
  <c r="BW63" i="13"/>
  <c r="BX63" i="13"/>
  <c r="BY63" i="13"/>
  <c r="BZ63" i="13"/>
  <c r="CA63" i="13"/>
  <c r="CB63" i="13"/>
  <c r="CC63" i="13"/>
  <c r="CD63" i="13"/>
  <c r="CE63" i="13"/>
  <c r="CF63" i="13"/>
  <c r="BW67" i="13"/>
  <c r="BX67" i="13"/>
  <c r="BY67" i="13"/>
  <c r="BZ67" i="13"/>
  <c r="CA67" i="13"/>
  <c r="CB67" i="13"/>
  <c r="CC67" i="13"/>
  <c r="CD67" i="13"/>
  <c r="CE67" i="13"/>
  <c r="CF67" i="13"/>
  <c r="BW71" i="13"/>
  <c r="BX71" i="13"/>
  <c r="BY71" i="13"/>
  <c r="BZ71" i="13"/>
  <c r="CA71" i="13"/>
  <c r="CB71" i="13"/>
  <c r="CC71" i="13"/>
  <c r="CD71" i="13"/>
  <c r="CE71" i="13"/>
  <c r="CF71" i="13"/>
  <c r="BW75" i="13"/>
  <c r="BX75" i="13"/>
  <c r="BY75" i="13"/>
  <c r="BZ75" i="13"/>
  <c r="CA75" i="13"/>
  <c r="CB75" i="13"/>
  <c r="CC75" i="13"/>
  <c r="CD75" i="13"/>
  <c r="CE75" i="13"/>
  <c r="CF75" i="13"/>
  <c r="BW79" i="13"/>
  <c r="BX79" i="13"/>
  <c r="BY79" i="13"/>
  <c r="BZ79" i="13"/>
  <c r="CA79" i="13"/>
  <c r="CB79" i="13"/>
  <c r="CC79" i="13"/>
  <c r="CD79" i="13"/>
  <c r="CE79" i="13"/>
  <c r="CF79" i="13"/>
  <c r="BW83" i="13"/>
  <c r="BX83" i="13"/>
  <c r="BY83" i="13"/>
  <c r="BZ83" i="13"/>
  <c r="CA83" i="13"/>
  <c r="CB83" i="13"/>
  <c r="CC83" i="13"/>
  <c r="CD83" i="13"/>
  <c r="CE83" i="13"/>
  <c r="CF83" i="13"/>
  <c r="BW87" i="13"/>
  <c r="BX87" i="13"/>
  <c r="BY87" i="13"/>
  <c r="BZ87" i="13"/>
  <c r="CA87" i="13"/>
  <c r="CB87" i="13"/>
  <c r="CC87" i="13"/>
  <c r="CD87" i="13"/>
  <c r="CE87" i="13"/>
  <c r="CF87" i="13"/>
  <c r="BW91" i="13"/>
  <c r="BX91" i="13"/>
  <c r="BY91" i="13"/>
  <c r="BZ91" i="13"/>
  <c r="CA91" i="13"/>
  <c r="CB91" i="13"/>
  <c r="CC91" i="13"/>
  <c r="CD91" i="13"/>
  <c r="CE91" i="13"/>
  <c r="CF91" i="13"/>
  <c r="BW95" i="13"/>
  <c r="BX95" i="13"/>
  <c r="BY95" i="13"/>
  <c r="BZ95" i="13"/>
  <c r="CA95" i="13"/>
  <c r="CB95" i="13"/>
  <c r="CC95" i="13"/>
  <c r="CD95" i="13"/>
  <c r="CE95" i="13"/>
  <c r="CF95" i="13"/>
  <c r="BW99" i="13"/>
  <c r="BX99" i="13"/>
  <c r="BY99" i="13"/>
  <c r="BZ99" i="13"/>
  <c r="CA99" i="13"/>
  <c r="CB99" i="13"/>
  <c r="CC99" i="13"/>
  <c r="CD99" i="13"/>
  <c r="CE99" i="13"/>
  <c r="CF99" i="13"/>
  <c r="BW103" i="13"/>
  <c r="BX103" i="13"/>
  <c r="BY103" i="13"/>
  <c r="BZ103" i="13"/>
  <c r="CA103" i="13"/>
  <c r="CB103" i="13"/>
  <c r="CC103" i="13"/>
  <c r="CD103" i="13"/>
  <c r="CE103" i="13"/>
  <c r="CF103" i="13"/>
  <c r="BW107" i="13"/>
  <c r="BX107" i="13"/>
  <c r="BY107" i="13"/>
  <c r="BZ107" i="13"/>
  <c r="CA107" i="13"/>
  <c r="CB107" i="13"/>
  <c r="CC107" i="13"/>
  <c r="CD107" i="13"/>
  <c r="CE107" i="13"/>
  <c r="CF107" i="13"/>
  <c r="BW111" i="13"/>
  <c r="BX111" i="13"/>
  <c r="BY111" i="13"/>
  <c r="BZ111" i="13"/>
  <c r="CA111" i="13"/>
  <c r="CB111" i="13"/>
  <c r="CC111" i="13"/>
  <c r="CD111" i="13"/>
  <c r="CE111" i="13"/>
  <c r="CF111" i="13"/>
  <c r="CG111" i="13"/>
  <c r="BW115" i="13"/>
  <c r="BX115" i="13"/>
  <c r="BY115" i="13"/>
  <c r="BZ115" i="13"/>
  <c r="CA115" i="13"/>
  <c r="CB115" i="13"/>
  <c r="CC115" i="13"/>
  <c r="CD115" i="13"/>
  <c r="CE115" i="13"/>
  <c r="CF115" i="13"/>
  <c r="BW119" i="13"/>
  <c r="BX119" i="13"/>
  <c r="BY119" i="13"/>
  <c r="BZ119" i="13"/>
  <c r="CA119" i="13"/>
  <c r="CB119" i="13"/>
  <c r="CC119" i="13"/>
  <c r="CD119" i="13"/>
  <c r="CE119" i="13"/>
  <c r="CF119" i="13"/>
  <c r="BW123" i="13"/>
  <c r="BX123" i="13"/>
  <c r="BY123" i="13"/>
  <c r="BZ123" i="13"/>
  <c r="CA123" i="13"/>
  <c r="CB123" i="13"/>
  <c r="CC123" i="13"/>
  <c r="CD123" i="13"/>
  <c r="CE123" i="13"/>
  <c r="CF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F111" i="13"/>
  <c r="AG111" i="13"/>
  <c r="AH111" i="13"/>
  <c r="AI111" i="13"/>
  <c r="AJ111" i="13"/>
  <c r="AK111" i="13"/>
  <c r="AL111" i="13"/>
  <c r="AM111" i="13"/>
  <c r="AN111" i="13"/>
  <c r="AO111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F99" i="13"/>
  <c r="AG99" i="13"/>
  <c r="AH99" i="13"/>
  <c r="AI99" i="13"/>
  <c r="AJ99" i="13"/>
  <c r="AK99" i="13"/>
  <c r="AL99" i="13"/>
  <c r="AM99" i="13"/>
  <c r="AN99" i="13"/>
  <c r="AO99" i="13"/>
  <c r="AF95" i="13"/>
  <c r="AG95" i="13"/>
  <c r="AH95" i="13"/>
  <c r="AI95" i="13"/>
  <c r="AJ95" i="13"/>
  <c r="AK95" i="13"/>
  <c r="AL95" i="13"/>
  <c r="AM95" i="13"/>
  <c r="AN95" i="13"/>
  <c r="AO95" i="13"/>
  <c r="AF91" i="13"/>
  <c r="AG91" i="13"/>
  <c r="AH91" i="13"/>
  <c r="AI91" i="13"/>
  <c r="AJ91" i="13"/>
  <c r="AK91" i="13"/>
  <c r="AL91" i="13"/>
  <c r="AM91" i="13"/>
  <c r="AN91" i="13"/>
  <c r="AO91" i="13"/>
  <c r="AF87" i="13"/>
  <c r="AG87" i="13"/>
  <c r="AH87" i="13"/>
  <c r="AI87" i="13"/>
  <c r="AJ87" i="13"/>
  <c r="AK87" i="13"/>
  <c r="AL87" i="13"/>
  <c r="AM87" i="13"/>
  <c r="AN87" i="13"/>
  <c r="AO87" i="13"/>
  <c r="AF83" i="13"/>
  <c r="AG83" i="13"/>
  <c r="AH83" i="13"/>
  <c r="AI83" i="13"/>
  <c r="AJ83" i="13"/>
  <c r="AK83" i="13"/>
  <c r="AL83" i="13"/>
  <c r="AM83" i="13"/>
  <c r="AN83" i="13"/>
  <c r="AO83" i="13"/>
  <c r="AP83" i="13"/>
  <c r="AF79" i="13"/>
  <c r="AG79" i="13"/>
  <c r="AH79" i="13"/>
  <c r="AI79" i="13"/>
  <c r="AJ79" i="13"/>
  <c r="AK79" i="13"/>
  <c r="AL79" i="13"/>
  <c r="AM79" i="13"/>
  <c r="AN79" i="13"/>
  <c r="AO79" i="13"/>
  <c r="AP79" i="13"/>
  <c r="AF75" i="13"/>
  <c r="AG75" i="13"/>
  <c r="AH75" i="13"/>
  <c r="AI75" i="13"/>
  <c r="AJ75" i="13"/>
  <c r="AK75" i="13"/>
  <c r="AL75" i="13"/>
  <c r="AM75" i="13"/>
  <c r="AN75" i="13"/>
  <c r="AO75" i="13"/>
  <c r="AP75" i="13"/>
  <c r="AF71" i="13"/>
  <c r="AG71" i="13"/>
  <c r="AH71" i="13"/>
  <c r="AI71" i="13"/>
  <c r="AJ71" i="13"/>
  <c r="AK71" i="13"/>
  <c r="AL71" i="13"/>
  <c r="AM71" i="13"/>
  <c r="AN71" i="13"/>
  <c r="AO71" i="13"/>
  <c r="AP71" i="13"/>
  <c r="AF67" i="13"/>
  <c r="AG67" i="13"/>
  <c r="AH67" i="13"/>
  <c r="AI67" i="13"/>
  <c r="AJ67" i="13"/>
  <c r="AK67" i="13"/>
  <c r="AL67" i="13"/>
  <c r="AM67" i="13"/>
  <c r="AN67" i="13"/>
  <c r="AO67" i="13"/>
  <c r="AF63" i="13"/>
  <c r="AG63" i="13"/>
  <c r="AH63" i="13"/>
  <c r="AI63" i="13"/>
  <c r="AJ63" i="13"/>
  <c r="AK63" i="13"/>
  <c r="AL63" i="13"/>
  <c r="AM63" i="13"/>
  <c r="AN63" i="13"/>
  <c r="AO63" i="13"/>
  <c r="AP63" i="13"/>
  <c r="AF59" i="13"/>
  <c r="AG59" i="13"/>
  <c r="AH59" i="13"/>
  <c r="AI59" i="13"/>
  <c r="AJ59" i="13"/>
  <c r="AK59" i="13"/>
  <c r="AL59" i="13"/>
  <c r="AM59" i="13"/>
  <c r="AN59" i="13"/>
  <c r="AO59" i="13"/>
  <c r="AF55" i="13"/>
  <c r="AG55" i="13"/>
  <c r="AH55" i="13"/>
  <c r="AI55" i="13"/>
  <c r="AJ55" i="13"/>
  <c r="AK55" i="13"/>
  <c r="AL55" i="13"/>
  <c r="AM55" i="13"/>
  <c r="AN55" i="13"/>
  <c r="AO55" i="13"/>
  <c r="AF51" i="13"/>
  <c r="AG51" i="13"/>
  <c r="AH51" i="13"/>
  <c r="AI51" i="13"/>
  <c r="AJ51" i="13"/>
  <c r="AK51" i="13"/>
  <c r="AL51" i="13"/>
  <c r="AM51" i="13"/>
  <c r="AN51" i="13"/>
  <c r="AO51" i="13"/>
  <c r="AF47" i="13"/>
  <c r="AG47" i="13"/>
  <c r="AH47" i="13"/>
  <c r="AI47" i="13"/>
  <c r="AJ47" i="13"/>
  <c r="AK47" i="13"/>
  <c r="AL47" i="13"/>
  <c r="AM47" i="13"/>
  <c r="AN47" i="13"/>
  <c r="AO47" i="13"/>
  <c r="AP47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F39" i="13"/>
  <c r="AG39" i="13"/>
  <c r="AH39" i="13"/>
  <c r="AI39" i="13"/>
  <c r="AJ39" i="13"/>
  <c r="AK39" i="13"/>
  <c r="AL39" i="13"/>
  <c r="AM39" i="13"/>
  <c r="AN39" i="13"/>
  <c r="AO39" i="13"/>
  <c r="AP39" i="13"/>
  <c r="AF35" i="13"/>
  <c r="AG35" i="13"/>
  <c r="AH35" i="13"/>
  <c r="AI35" i="13"/>
  <c r="AJ35" i="13"/>
  <c r="AK35" i="13"/>
  <c r="AL35" i="13"/>
  <c r="AM35" i="13"/>
  <c r="AN35" i="13"/>
  <c r="AO35" i="13"/>
  <c r="AP35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F27" i="13"/>
  <c r="AG27" i="13"/>
  <c r="AH27" i="13"/>
  <c r="AI27" i="13"/>
  <c r="AJ27" i="13"/>
  <c r="AK27" i="13"/>
  <c r="AL27" i="13"/>
  <c r="AM27" i="13"/>
  <c r="AN27" i="13"/>
  <c r="AO27" i="13"/>
  <c r="AP27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F19" i="13"/>
  <c r="AG19" i="13"/>
  <c r="AH19" i="13"/>
  <c r="AI19" i="13"/>
  <c r="AJ19" i="13"/>
  <c r="AK19" i="13"/>
  <c r="AL19" i="13"/>
  <c r="AM19" i="13"/>
  <c r="AN19" i="13"/>
  <c r="AO19" i="13"/>
  <c r="AF15" i="13"/>
  <c r="AG15" i="13"/>
  <c r="AH15" i="13"/>
  <c r="AI15" i="13"/>
  <c r="AJ15" i="13"/>
  <c r="AK15" i="13"/>
  <c r="AL15" i="13"/>
  <c r="AM15" i="13"/>
  <c r="AN15" i="13"/>
  <c r="AO15" i="13"/>
  <c r="AP15" i="13"/>
  <c r="AF11" i="13"/>
  <c r="AG11" i="13"/>
  <c r="AH11" i="13"/>
  <c r="AI11" i="13"/>
  <c r="AJ11" i="13"/>
  <c r="AK11" i="13"/>
  <c r="AL11" i="13"/>
  <c r="AM11" i="13"/>
  <c r="AN11" i="13"/>
  <c r="AO11" i="13"/>
  <c r="AP11" i="13"/>
  <c r="AF7" i="13"/>
  <c r="AG7" i="13"/>
  <c r="AH7" i="13"/>
  <c r="AI7" i="13"/>
  <c r="AJ7" i="13"/>
  <c r="AK7" i="13"/>
  <c r="AL7" i="13"/>
  <c r="AM7" i="13"/>
  <c r="AN7" i="13"/>
  <c r="AO7" i="13"/>
  <c r="AP7" i="13"/>
  <c r="AQ7" i="13"/>
  <c r="CK95" i="13"/>
  <c r="CL95" i="13"/>
  <c r="CM95" i="13"/>
  <c r="CN95" i="13"/>
  <c r="CO95" i="13"/>
  <c r="CP95" i="13"/>
  <c r="CQ95" i="13"/>
  <c r="CR95" i="13"/>
  <c r="CS95" i="13"/>
  <c r="CT95" i="13"/>
  <c r="CU95" i="13"/>
  <c r="CV95" i="13"/>
  <c r="CW95" i="13"/>
  <c r="CX95" i="13"/>
  <c r="CY95" i="13"/>
  <c r="CZ95" i="13"/>
  <c r="DA95" i="13"/>
  <c r="DB95" i="13"/>
  <c r="DC95" i="13"/>
  <c r="DD95" i="13"/>
  <c r="DE95" i="13"/>
  <c r="DF95" i="13"/>
  <c r="DG95" i="13"/>
  <c r="DH95" i="13"/>
  <c r="DI95" i="13"/>
  <c r="DJ95" i="13"/>
  <c r="DK95" i="13"/>
  <c r="DL95" i="13"/>
  <c r="DM95" i="13"/>
  <c r="DN95" i="13"/>
  <c r="DO95" i="13"/>
  <c r="DP95" i="13"/>
  <c r="DQ95" i="13"/>
  <c r="DR95" i="13"/>
  <c r="DS95" i="13"/>
  <c r="DT95" i="13"/>
  <c r="DU95" i="13"/>
  <c r="DV95" i="13"/>
  <c r="DW95" i="13"/>
  <c r="DX95" i="13"/>
  <c r="DY95" i="13"/>
  <c r="DZ95" i="13"/>
  <c r="EA95" i="13"/>
  <c r="EB95" i="13"/>
  <c r="EC95" i="13"/>
  <c r="ED95" i="13"/>
  <c r="EE95" i="13"/>
  <c r="EF95" i="13"/>
  <c r="EG95" i="13"/>
  <c r="EH95" i="13"/>
  <c r="EI95" i="13"/>
  <c r="EJ95" i="13"/>
  <c r="EK95" i="13"/>
  <c r="EL95" i="13"/>
  <c r="EM95" i="13"/>
  <c r="EN95" i="13"/>
  <c r="EO95" i="13"/>
  <c r="EP95" i="13"/>
  <c r="EQ95" i="13"/>
  <c r="ER95" i="13"/>
  <c r="ES95" i="13"/>
  <c r="ET95" i="13"/>
  <c r="EU95" i="13"/>
  <c r="EV95" i="13"/>
  <c r="EW95" i="13"/>
  <c r="EX95" i="13"/>
  <c r="EY95" i="13"/>
  <c r="EZ95" i="13"/>
  <c r="FA95" i="13"/>
  <c r="FB95" i="13"/>
  <c r="FC95" i="13"/>
  <c r="FD95" i="13"/>
  <c r="FE95" i="13"/>
  <c r="FF95" i="13"/>
  <c r="FG95" i="13"/>
  <c r="FH95" i="13"/>
  <c r="FI95" i="13"/>
  <c r="FJ95" i="13"/>
  <c r="FK95" i="13"/>
  <c r="FL95" i="13"/>
  <c r="FM95" i="13"/>
  <c r="FN95" i="13"/>
  <c r="FO95" i="13"/>
  <c r="FP95" i="13"/>
  <c r="FQ95" i="13"/>
  <c r="FR95" i="13"/>
  <c r="FS95" i="13"/>
  <c r="FT95" i="13"/>
  <c r="FU95" i="13"/>
  <c r="FV95" i="13"/>
  <c r="FW95" i="13"/>
  <c r="FX95" i="13"/>
  <c r="FY95" i="13"/>
  <c r="FZ95" i="13"/>
  <c r="GA95" i="13"/>
  <c r="GB95" i="13"/>
  <c r="GC95" i="13"/>
  <c r="GD95" i="13"/>
  <c r="GE95" i="13"/>
  <c r="GF95" i="13"/>
  <c r="GG95" i="13"/>
  <c r="GH95" i="13"/>
  <c r="GI95" i="13"/>
  <c r="GJ95" i="13"/>
  <c r="GK95" i="13"/>
  <c r="GL95" i="13"/>
  <c r="GM95" i="13"/>
  <c r="GN95" i="13"/>
  <c r="GO95" i="13"/>
  <c r="GP95" i="13"/>
  <c r="GQ95" i="13"/>
  <c r="GR95" i="13"/>
  <c r="GS95" i="13"/>
  <c r="GT95" i="13"/>
  <c r="GU95" i="13"/>
  <c r="GV95" i="13"/>
  <c r="GW95" i="13"/>
  <c r="GX95" i="13"/>
  <c r="GY95" i="13"/>
  <c r="GZ95" i="13"/>
  <c r="HA95" i="13"/>
  <c r="HB95" i="13"/>
  <c r="HC95" i="13"/>
  <c r="HD95" i="13"/>
  <c r="HE95" i="13"/>
  <c r="HF95" i="13"/>
  <c r="HG95" i="13"/>
  <c r="HH95" i="13"/>
  <c r="HI95" i="13"/>
  <c r="HJ95" i="13"/>
  <c r="HK95" i="13"/>
  <c r="HL95" i="13"/>
  <c r="HM95" i="13"/>
  <c r="HN95" i="13"/>
  <c r="HO95" i="13"/>
  <c r="HP95" i="13"/>
  <c r="HQ95" i="13"/>
  <c r="HR95" i="13"/>
  <c r="HS95" i="13"/>
  <c r="HT95" i="13"/>
  <c r="HU95" i="13"/>
  <c r="HV95" i="13"/>
  <c r="HW95" i="13"/>
  <c r="HX95" i="13"/>
  <c r="HY95" i="13"/>
  <c r="HZ95" i="13"/>
  <c r="IA95" i="13"/>
  <c r="IB95" i="13"/>
  <c r="IC95" i="13"/>
  <c r="ID95" i="13"/>
  <c r="IE95" i="13"/>
  <c r="IF95" i="13"/>
  <c r="IG95" i="13"/>
  <c r="IH95" i="13"/>
  <c r="II95" i="13"/>
  <c r="IJ95" i="13"/>
  <c r="IK95" i="13"/>
  <c r="IL95" i="13"/>
  <c r="IM95" i="13"/>
  <c r="IN95" i="13"/>
  <c r="IO95" i="13"/>
  <c r="IP95" i="13"/>
  <c r="IQ95" i="13"/>
  <c r="IR95" i="13"/>
  <c r="IS95" i="13"/>
  <c r="IT95" i="13"/>
  <c r="IU95" i="13"/>
  <c r="IV95" i="13"/>
  <c r="IW95" i="13"/>
  <c r="IX95" i="13"/>
  <c r="IY95" i="13"/>
  <c r="IZ95" i="13"/>
  <c r="JA95" i="13"/>
  <c r="JB95" i="13"/>
  <c r="JC95" i="13"/>
  <c r="JD95" i="13"/>
  <c r="JE95" i="13"/>
  <c r="JF95" i="13"/>
  <c r="JG95" i="13"/>
  <c r="JH95" i="13"/>
  <c r="JI95" i="13"/>
  <c r="JJ95" i="13"/>
  <c r="JK95" i="13"/>
  <c r="JL95" i="13"/>
  <c r="JM95" i="13"/>
  <c r="JN95" i="13"/>
  <c r="JO95" i="13"/>
  <c r="JP95" i="13"/>
  <c r="JQ95" i="13"/>
  <c r="JR95" i="13"/>
  <c r="JS95" i="13"/>
  <c r="JT95" i="13"/>
  <c r="JU95" i="13"/>
  <c r="JV95" i="13"/>
  <c r="JW95" i="13"/>
  <c r="JX95" i="13"/>
  <c r="JY95" i="13"/>
  <c r="JZ95" i="13"/>
  <c r="KA95" i="13"/>
  <c r="KB95" i="13"/>
  <c r="KC95" i="13"/>
  <c r="KD95" i="13"/>
  <c r="KE95" i="13"/>
  <c r="KF95" i="13"/>
  <c r="KG95" i="13"/>
  <c r="KH95" i="13"/>
  <c r="KI95" i="13"/>
  <c r="KJ95" i="13"/>
  <c r="KK95" i="13"/>
  <c r="KL95" i="13"/>
  <c r="KM95" i="13"/>
  <c r="KN95" i="13"/>
  <c r="KO95" i="13"/>
  <c r="KP95" i="13"/>
  <c r="KQ95" i="13"/>
  <c r="KR95" i="13"/>
  <c r="KS95" i="13"/>
  <c r="KT95" i="13"/>
  <c r="KU95" i="13"/>
  <c r="KV95" i="13"/>
  <c r="KW95" i="13"/>
  <c r="KX95" i="13"/>
  <c r="KY95" i="13"/>
  <c r="KZ95" i="13"/>
  <c r="LA95" i="13"/>
  <c r="LB95" i="13"/>
  <c r="LC95" i="13"/>
  <c r="LD95" i="13"/>
  <c r="LE95" i="13"/>
  <c r="LF95" i="13"/>
  <c r="LG95" i="13"/>
  <c r="LH95" i="13"/>
  <c r="LI95" i="13"/>
  <c r="LJ95" i="13"/>
  <c r="LK95" i="13"/>
  <c r="CJ95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Q11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Q15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P19" i="13"/>
  <c r="AQ19" i="13"/>
  <c r="E23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D23" i="13"/>
  <c r="AE23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Q27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Q35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Q39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Q43" i="13"/>
  <c r="E47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Q47" i="13"/>
  <c r="E51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D51" i="13"/>
  <c r="AE51" i="13"/>
  <c r="AP51" i="13"/>
  <c r="AQ51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D55" i="13"/>
  <c r="AE55" i="13"/>
  <c r="AP55" i="13"/>
  <c r="AQ55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D59" i="13"/>
  <c r="AE59" i="13"/>
  <c r="AP59" i="13"/>
  <c r="AQ59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D63" i="13"/>
  <c r="AE63" i="13"/>
  <c r="AQ63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D67" i="13"/>
  <c r="AE67" i="13"/>
  <c r="AP67" i="13"/>
  <c r="AQ67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D71" i="13"/>
  <c r="AE71" i="13"/>
  <c r="AQ71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D75" i="13"/>
  <c r="AE75" i="13"/>
  <c r="AQ75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D79" i="13"/>
  <c r="AE79" i="13"/>
  <c r="AQ79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AQ83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AP87" i="13"/>
  <c r="AQ87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D91" i="13"/>
  <c r="AE91" i="13"/>
  <c r="AP91" i="13"/>
  <c r="AQ91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AP95" i="13"/>
  <c r="AQ95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D99" i="13"/>
  <c r="AE99" i="13"/>
  <c r="AP99" i="13"/>
  <c r="AQ99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D103" i="13"/>
  <c r="AE103" i="13"/>
  <c r="AQ103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D107" i="13"/>
  <c r="AE107" i="13"/>
  <c r="AQ107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P111" i="13"/>
  <c r="AQ111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Q115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Q119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Q123" i="13"/>
  <c r="CK7" i="13"/>
  <c r="CL7" i="13"/>
  <c r="CM7" i="13"/>
  <c r="CN7" i="13"/>
  <c r="CO7" i="13"/>
  <c r="CP7" i="13"/>
  <c r="CQ7" i="13"/>
  <c r="CR7" i="13"/>
  <c r="CS7" i="13"/>
  <c r="CT7" i="13"/>
  <c r="CU7" i="13"/>
  <c r="CV7" i="13"/>
  <c r="CW7" i="13"/>
  <c r="CX7" i="13"/>
  <c r="CY7" i="13"/>
  <c r="CZ7" i="13"/>
  <c r="DA7" i="13"/>
  <c r="DB7" i="13"/>
  <c r="DC7" i="13"/>
  <c r="DD7" i="13"/>
  <c r="DE7" i="13"/>
  <c r="DF7" i="13"/>
  <c r="DG7" i="13"/>
  <c r="DH7" i="13"/>
  <c r="DI7" i="13"/>
  <c r="DJ7" i="13"/>
  <c r="DK7" i="13"/>
  <c r="DL7" i="13"/>
  <c r="DM7" i="13"/>
  <c r="DN7" i="13"/>
  <c r="DO7" i="13"/>
  <c r="DP7" i="13"/>
  <c r="DQ7" i="13"/>
  <c r="DR7" i="13"/>
  <c r="DS7" i="13"/>
  <c r="DT7" i="13"/>
  <c r="DU7" i="13"/>
  <c r="DV7" i="13"/>
  <c r="DW7" i="13"/>
  <c r="DX7" i="13"/>
  <c r="DY7" i="13"/>
  <c r="DZ7" i="13"/>
  <c r="EA7" i="13"/>
  <c r="EB7" i="13"/>
  <c r="EC7" i="13"/>
  <c r="ED7" i="13"/>
  <c r="EE7" i="13"/>
  <c r="EF7" i="13"/>
  <c r="EG7" i="13"/>
  <c r="EH7" i="13"/>
  <c r="EI7" i="13"/>
  <c r="EJ7" i="13"/>
  <c r="EK7" i="13"/>
  <c r="EL7" i="13"/>
  <c r="EM7" i="13"/>
  <c r="EN7" i="13"/>
  <c r="EO7" i="13"/>
  <c r="EP7" i="13"/>
  <c r="EQ7" i="13"/>
  <c r="ER7" i="13"/>
  <c r="ES7" i="13"/>
  <c r="ET7" i="13"/>
  <c r="EU7" i="13"/>
  <c r="EV7" i="13"/>
  <c r="EW7" i="13"/>
  <c r="EX7" i="13"/>
  <c r="EY7" i="13"/>
  <c r="EZ7" i="13"/>
  <c r="FA7" i="13"/>
  <c r="FB7" i="13"/>
  <c r="FC7" i="13"/>
  <c r="FD7" i="13"/>
  <c r="FE7" i="13"/>
  <c r="FF7" i="13"/>
  <c r="FG7" i="13"/>
  <c r="FH7" i="13"/>
  <c r="FI7" i="13"/>
  <c r="FJ7" i="13"/>
  <c r="FK7" i="13"/>
  <c r="FL7" i="13"/>
  <c r="FM7" i="13"/>
  <c r="FN7" i="13"/>
  <c r="FO7" i="13"/>
  <c r="FP7" i="13"/>
  <c r="FQ7" i="13"/>
  <c r="FR7" i="13"/>
  <c r="FS7" i="13"/>
  <c r="FT7" i="13"/>
  <c r="FU7" i="13"/>
  <c r="FV7" i="13"/>
  <c r="FW7" i="13"/>
  <c r="FX7" i="13"/>
  <c r="FY7" i="13"/>
  <c r="FZ7" i="13"/>
  <c r="GA7" i="13"/>
  <c r="GB7" i="13"/>
  <c r="GC7" i="13"/>
  <c r="GD7" i="13"/>
  <c r="GE7" i="13"/>
  <c r="GF7" i="13"/>
  <c r="GG7" i="13"/>
  <c r="GH7" i="13"/>
  <c r="GI7" i="13"/>
  <c r="GJ7" i="13"/>
  <c r="GK7" i="13"/>
  <c r="GL7" i="13"/>
  <c r="GM7" i="13"/>
  <c r="GN7" i="13"/>
  <c r="GO7" i="13"/>
  <c r="GP7" i="13"/>
  <c r="GQ7" i="13"/>
  <c r="GR7" i="13"/>
  <c r="GS7" i="13"/>
  <c r="GT7" i="13"/>
  <c r="GU7" i="13"/>
  <c r="GV7" i="13"/>
  <c r="GW7" i="13"/>
  <c r="GX7" i="13"/>
  <c r="GY7" i="13"/>
  <c r="GZ7" i="13"/>
  <c r="HA7" i="13"/>
  <c r="HB7" i="13"/>
  <c r="HC7" i="13"/>
  <c r="HD7" i="13"/>
  <c r="HE7" i="13"/>
  <c r="HF7" i="13"/>
  <c r="HG7" i="13"/>
  <c r="HH7" i="13"/>
  <c r="HI7" i="13"/>
  <c r="HJ7" i="13"/>
  <c r="HK7" i="13"/>
  <c r="HL7" i="13"/>
  <c r="HM7" i="13"/>
  <c r="HN7" i="13"/>
  <c r="HO7" i="13"/>
  <c r="HP7" i="13"/>
  <c r="HQ7" i="13"/>
  <c r="HR7" i="13"/>
  <c r="HS7" i="13"/>
  <c r="HT7" i="13"/>
  <c r="HU7" i="13"/>
  <c r="HV7" i="13"/>
  <c r="HW7" i="13"/>
  <c r="HX7" i="13"/>
  <c r="HY7" i="13"/>
  <c r="HZ7" i="13"/>
  <c r="IA7" i="13"/>
  <c r="IB7" i="13"/>
  <c r="IC7" i="13"/>
  <c r="ID7" i="13"/>
  <c r="IE7" i="13"/>
  <c r="IF7" i="13"/>
  <c r="IG7" i="13"/>
  <c r="IH7" i="13"/>
  <c r="II7" i="13"/>
  <c r="IJ7" i="13"/>
  <c r="IK7" i="13"/>
  <c r="IL7" i="13"/>
  <c r="IM7" i="13"/>
  <c r="IN7" i="13"/>
  <c r="IO7" i="13"/>
  <c r="IP7" i="13"/>
  <c r="IQ7" i="13"/>
  <c r="IR7" i="13"/>
  <c r="IS7" i="13"/>
  <c r="IT7" i="13"/>
  <c r="IU7" i="13"/>
  <c r="IV7" i="13"/>
  <c r="IW7" i="13"/>
  <c r="IX7" i="13"/>
  <c r="IY7" i="13"/>
  <c r="IZ7" i="13"/>
  <c r="JA7" i="13"/>
  <c r="JB7" i="13"/>
  <c r="JC7" i="13"/>
  <c r="JD7" i="13"/>
  <c r="JE7" i="13"/>
  <c r="JF7" i="13"/>
  <c r="JG7" i="13"/>
  <c r="JH7" i="13"/>
  <c r="JI7" i="13"/>
  <c r="JJ7" i="13"/>
  <c r="JK7" i="13"/>
  <c r="JL7" i="13"/>
  <c r="JM7" i="13"/>
  <c r="JN7" i="13"/>
  <c r="JO7" i="13"/>
  <c r="JP7" i="13"/>
  <c r="JQ7" i="13"/>
  <c r="JR7" i="13"/>
  <c r="JS7" i="13"/>
  <c r="JT7" i="13"/>
  <c r="JU7" i="13"/>
  <c r="JV7" i="13"/>
  <c r="JW7" i="13"/>
  <c r="JX7" i="13"/>
  <c r="JY7" i="13"/>
  <c r="JZ7" i="13"/>
  <c r="KA7" i="13"/>
  <c r="KB7" i="13"/>
  <c r="KC7" i="13"/>
  <c r="KD7" i="13"/>
  <c r="KE7" i="13"/>
  <c r="KF7" i="13"/>
  <c r="KG7" i="13"/>
  <c r="KH7" i="13"/>
  <c r="KI7" i="13"/>
  <c r="KJ7" i="13"/>
  <c r="KK7" i="13"/>
  <c r="KL7" i="13"/>
  <c r="KM7" i="13"/>
  <c r="KN7" i="13"/>
  <c r="KO7" i="13"/>
  <c r="KP7" i="13"/>
  <c r="KQ7" i="13"/>
  <c r="KR7" i="13"/>
  <c r="KS7" i="13"/>
  <c r="KT7" i="13"/>
  <c r="KU7" i="13"/>
  <c r="KV7" i="13"/>
  <c r="KW7" i="13"/>
  <c r="KX7" i="13"/>
  <c r="KY7" i="13"/>
  <c r="KZ7" i="13"/>
  <c r="LA7" i="13"/>
  <c r="LB7" i="13"/>
  <c r="LC7" i="13"/>
  <c r="LD7" i="13"/>
  <c r="LE7" i="13"/>
  <c r="LF7" i="13"/>
  <c r="LG7" i="13"/>
  <c r="LH7" i="13"/>
  <c r="LI7" i="13"/>
  <c r="LJ7" i="13"/>
  <c r="LK7" i="13"/>
  <c r="CK11" i="13"/>
  <c r="CL11" i="13"/>
  <c r="CM11" i="13"/>
  <c r="CN11" i="13"/>
  <c r="CO11" i="13"/>
  <c r="CP11" i="13"/>
  <c r="CQ11" i="13"/>
  <c r="CR11" i="13"/>
  <c r="CS11" i="13"/>
  <c r="CT11" i="13"/>
  <c r="CU11" i="13"/>
  <c r="CV11" i="13"/>
  <c r="CW11" i="13"/>
  <c r="CX11" i="13"/>
  <c r="CY11" i="13"/>
  <c r="CZ11" i="13"/>
  <c r="DA11" i="13"/>
  <c r="DB11" i="13"/>
  <c r="DC11" i="13"/>
  <c r="DD11" i="13"/>
  <c r="DE11" i="13"/>
  <c r="DF11" i="13"/>
  <c r="DG11" i="13"/>
  <c r="DH11" i="13"/>
  <c r="DI11" i="13"/>
  <c r="DJ11" i="13"/>
  <c r="DK11" i="13"/>
  <c r="DL11" i="13"/>
  <c r="DM11" i="13"/>
  <c r="DN11" i="13"/>
  <c r="DO11" i="13"/>
  <c r="DP11" i="13"/>
  <c r="DQ11" i="13"/>
  <c r="DR11" i="13"/>
  <c r="DS11" i="13"/>
  <c r="DT11" i="13"/>
  <c r="DU11" i="13"/>
  <c r="DV11" i="13"/>
  <c r="DW11" i="13"/>
  <c r="DX11" i="13"/>
  <c r="DY11" i="13"/>
  <c r="DZ11" i="13"/>
  <c r="EA11" i="13"/>
  <c r="EB11" i="13"/>
  <c r="EC11" i="13"/>
  <c r="ED11" i="13"/>
  <c r="EE11" i="13"/>
  <c r="EF11" i="13"/>
  <c r="EG11" i="13"/>
  <c r="EH11" i="13"/>
  <c r="EI11" i="13"/>
  <c r="EJ11" i="13"/>
  <c r="EK11" i="13"/>
  <c r="EL11" i="13"/>
  <c r="EM11" i="13"/>
  <c r="EN11" i="13"/>
  <c r="EO11" i="13"/>
  <c r="EP11" i="13"/>
  <c r="EQ11" i="13"/>
  <c r="ER11" i="13"/>
  <c r="ES11" i="13"/>
  <c r="ET11" i="13"/>
  <c r="EU11" i="13"/>
  <c r="EV11" i="13"/>
  <c r="EW11" i="13"/>
  <c r="EX11" i="13"/>
  <c r="EY11" i="13"/>
  <c r="EZ11" i="13"/>
  <c r="FA11" i="13"/>
  <c r="FB11" i="13"/>
  <c r="FC11" i="13"/>
  <c r="FD11" i="13"/>
  <c r="FE11" i="13"/>
  <c r="FF11" i="13"/>
  <c r="FG11" i="13"/>
  <c r="FH11" i="13"/>
  <c r="FI11" i="13"/>
  <c r="FJ11" i="13"/>
  <c r="FK11" i="13"/>
  <c r="FL11" i="13"/>
  <c r="FM11" i="13"/>
  <c r="FN11" i="13"/>
  <c r="FO11" i="13"/>
  <c r="FP11" i="13"/>
  <c r="FQ11" i="13"/>
  <c r="FR11" i="13"/>
  <c r="FS11" i="13"/>
  <c r="FT11" i="13"/>
  <c r="FU11" i="13"/>
  <c r="FV11" i="13"/>
  <c r="FW11" i="13"/>
  <c r="FX11" i="13"/>
  <c r="FY11" i="13"/>
  <c r="FZ11" i="13"/>
  <c r="GA11" i="13"/>
  <c r="GB11" i="13"/>
  <c r="GC11" i="13"/>
  <c r="GD11" i="13"/>
  <c r="GE11" i="13"/>
  <c r="GF11" i="13"/>
  <c r="GG11" i="13"/>
  <c r="GH11" i="13"/>
  <c r="GI11" i="13"/>
  <c r="GJ11" i="13"/>
  <c r="GK11" i="13"/>
  <c r="GL11" i="13"/>
  <c r="GM11" i="13"/>
  <c r="GN11" i="13"/>
  <c r="GO11" i="13"/>
  <c r="GP11" i="13"/>
  <c r="GQ11" i="13"/>
  <c r="GR11" i="13"/>
  <c r="GS11" i="13"/>
  <c r="GT11" i="13"/>
  <c r="GU11" i="13"/>
  <c r="GV11" i="13"/>
  <c r="GW11" i="13"/>
  <c r="GX11" i="13"/>
  <c r="GY11" i="13"/>
  <c r="GZ11" i="13"/>
  <c r="HA11" i="13"/>
  <c r="HB11" i="13"/>
  <c r="HC11" i="13"/>
  <c r="HD11" i="13"/>
  <c r="HE11" i="13"/>
  <c r="HF11" i="13"/>
  <c r="HG11" i="13"/>
  <c r="HH11" i="13"/>
  <c r="HI11" i="13"/>
  <c r="HJ11" i="13"/>
  <c r="HK11" i="13"/>
  <c r="HL11" i="13"/>
  <c r="HM11" i="13"/>
  <c r="HN11" i="13"/>
  <c r="HO11" i="13"/>
  <c r="HP11" i="13"/>
  <c r="HQ11" i="13"/>
  <c r="HR11" i="13"/>
  <c r="HS11" i="13"/>
  <c r="HT11" i="13"/>
  <c r="HU11" i="13"/>
  <c r="HV11" i="13"/>
  <c r="HW11" i="13"/>
  <c r="HX11" i="13"/>
  <c r="HY11" i="13"/>
  <c r="HZ11" i="13"/>
  <c r="IA11" i="13"/>
  <c r="IB11" i="13"/>
  <c r="IC11" i="13"/>
  <c r="ID11" i="13"/>
  <c r="IE11" i="13"/>
  <c r="IF11" i="13"/>
  <c r="IG11" i="13"/>
  <c r="IH11" i="13"/>
  <c r="II11" i="13"/>
  <c r="IJ11" i="13"/>
  <c r="IK11" i="13"/>
  <c r="IL11" i="13"/>
  <c r="IM11" i="13"/>
  <c r="IN11" i="13"/>
  <c r="IO11" i="13"/>
  <c r="IP11" i="13"/>
  <c r="IQ11" i="13"/>
  <c r="IR11" i="13"/>
  <c r="IS11" i="13"/>
  <c r="IT11" i="13"/>
  <c r="IU11" i="13"/>
  <c r="IV11" i="13"/>
  <c r="IW11" i="13"/>
  <c r="IX11" i="13"/>
  <c r="IY11" i="13"/>
  <c r="IZ11" i="13"/>
  <c r="JA11" i="13"/>
  <c r="JB11" i="13"/>
  <c r="JC11" i="13"/>
  <c r="JD11" i="13"/>
  <c r="JE11" i="13"/>
  <c r="JF11" i="13"/>
  <c r="JG11" i="13"/>
  <c r="JH11" i="13"/>
  <c r="JI11" i="13"/>
  <c r="JJ11" i="13"/>
  <c r="JK11" i="13"/>
  <c r="JL11" i="13"/>
  <c r="JM11" i="13"/>
  <c r="JN11" i="13"/>
  <c r="JO11" i="13"/>
  <c r="JP11" i="13"/>
  <c r="JQ11" i="13"/>
  <c r="JR11" i="13"/>
  <c r="JS11" i="13"/>
  <c r="JT11" i="13"/>
  <c r="JU11" i="13"/>
  <c r="JV11" i="13"/>
  <c r="JW11" i="13"/>
  <c r="JX11" i="13"/>
  <c r="JY11" i="13"/>
  <c r="JZ11" i="13"/>
  <c r="KA11" i="13"/>
  <c r="KB11" i="13"/>
  <c r="KC11" i="13"/>
  <c r="KD11" i="13"/>
  <c r="KE11" i="13"/>
  <c r="KF11" i="13"/>
  <c r="KG11" i="13"/>
  <c r="KH11" i="13"/>
  <c r="KI11" i="13"/>
  <c r="KJ11" i="13"/>
  <c r="KK11" i="13"/>
  <c r="KL11" i="13"/>
  <c r="KM11" i="13"/>
  <c r="KN11" i="13"/>
  <c r="KO11" i="13"/>
  <c r="KP11" i="13"/>
  <c r="KQ11" i="13"/>
  <c r="KR11" i="13"/>
  <c r="KS11" i="13"/>
  <c r="KT11" i="13"/>
  <c r="KU11" i="13"/>
  <c r="KV11" i="13"/>
  <c r="KW11" i="13"/>
  <c r="KX11" i="13"/>
  <c r="KY11" i="13"/>
  <c r="KZ11" i="13"/>
  <c r="LA11" i="13"/>
  <c r="LB11" i="13"/>
  <c r="LC11" i="13"/>
  <c r="LD11" i="13"/>
  <c r="LE11" i="13"/>
  <c r="LF11" i="13"/>
  <c r="LG11" i="13"/>
  <c r="LH11" i="13"/>
  <c r="LI11" i="13"/>
  <c r="LJ11" i="13"/>
  <c r="LK11" i="13"/>
  <c r="CK15" i="13"/>
  <c r="CL15" i="13"/>
  <c r="CM15" i="13"/>
  <c r="CN15" i="13"/>
  <c r="CO15" i="13"/>
  <c r="CP15" i="13"/>
  <c r="CQ15" i="13"/>
  <c r="CR15" i="13"/>
  <c r="CS15" i="13"/>
  <c r="CT15" i="13"/>
  <c r="CU15" i="13"/>
  <c r="CV15" i="13"/>
  <c r="CW15" i="13"/>
  <c r="CX15" i="13"/>
  <c r="CY15" i="13"/>
  <c r="CZ15" i="13"/>
  <c r="DA15" i="13"/>
  <c r="DB15" i="13"/>
  <c r="DC15" i="13"/>
  <c r="DD15" i="13"/>
  <c r="DE15" i="13"/>
  <c r="DF15" i="13"/>
  <c r="DG15" i="13"/>
  <c r="DH15" i="13"/>
  <c r="DI15" i="13"/>
  <c r="DJ15" i="13"/>
  <c r="DK15" i="13"/>
  <c r="DL15" i="13"/>
  <c r="DM15" i="13"/>
  <c r="DN15" i="13"/>
  <c r="DO15" i="13"/>
  <c r="DP15" i="13"/>
  <c r="DQ15" i="13"/>
  <c r="DR15" i="13"/>
  <c r="DS15" i="13"/>
  <c r="DT15" i="13"/>
  <c r="DU15" i="13"/>
  <c r="DV15" i="13"/>
  <c r="DW15" i="13"/>
  <c r="DX15" i="13"/>
  <c r="DY15" i="13"/>
  <c r="DZ15" i="13"/>
  <c r="EA15" i="13"/>
  <c r="EB15" i="13"/>
  <c r="EC15" i="13"/>
  <c r="ED15" i="13"/>
  <c r="EE15" i="13"/>
  <c r="EF15" i="13"/>
  <c r="EG15" i="13"/>
  <c r="EH15" i="13"/>
  <c r="EI15" i="13"/>
  <c r="EJ15" i="13"/>
  <c r="EK15" i="13"/>
  <c r="EL15" i="13"/>
  <c r="EM15" i="13"/>
  <c r="EN15" i="13"/>
  <c r="EO15" i="13"/>
  <c r="EP15" i="13"/>
  <c r="EQ15" i="13"/>
  <c r="ER15" i="13"/>
  <c r="ES15" i="13"/>
  <c r="ET15" i="13"/>
  <c r="EU15" i="13"/>
  <c r="EV15" i="13"/>
  <c r="EW15" i="13"/>
  <c r="EX15" i="13"/>
  <c r="EY15" i="13"/>
  <c r="EZ15" i="13"/>
  <c r="FA15" i="13"/>
  <c r="FB15" i="13"/>
  <c r="FC15" i="13"/>
  <c r="FD15" i="13"/>
  <c r="FE15" i="13"/>
  <c r="FF15" i="13"/>
  <c r="FG15" i="13"/>
  <c r="FH15" i="13"/>
  <c r="FI15" i="13"/>
  <c r="FJ15" i="13"/>
  <c r="FK15" i="13"/>
  <c r="FL15" i="13"/>
  <c r="FM15" i="13"/>
  <c r="FN15" i="13"/>
  <c r="FO15" i="13"/>
  <c r="FP15" i="13"/>
  <c r="FQ15" i="13"/>
  <c r="FR15" i="13"/>
  <c r="FS15" i="13"/>
  <c r="FT15" i="13"/>
  <c r="FU15" i="13"/>
  <c r="FV15" i="13"/>
  <c r="FW15" i="13"/>
  <c r="FX15" i="13"/>
  <c r="FY15" i="13"/>
  <c r="FZ15" i="13"/>
  <c r="GA15" i="13"/>
  <c r="GB15" i="13"/>
  <c r="GC15" i="13"/>
  <c r="GD15" i="13"/>
  <c r="GE15" i="13"/>
  <c r="GF15" i="13"/>
  <c r="GG15" i="13"/>
  <c r="GH15" i="13"/>
  <c r="GI15" i="13"/>
  <c r="GJ15" i="13"/>
  <c r="GK15" i="13"/>
  <c r="GL15" i="13"/>
  <c r="GM15" i="13"/>
  <c r="GN15" i="13"/>
  <c r="GO15" i="13"/>
  <c r="GP15" i="13"/>
  <c r="GQ15" i="13"/>
  <c r="GR15" i="13"/>
  <c r="GS15" i="13"/>
  <c r="GT15" i="13"/>
  <c r="GU15" i="13"/>
  <c r="GV15" i="13"/>
  <c r="GW15" i="13"/>
  <c r="GX15" i="13"/>
  <c r="GY15" i="13"/>
  <c r="GZ15" i="13"/>
  <c r="HA15" i="13"/>
  <c r="HB15" i="13"/>
  <c r="HC15" i="13"/>
  <c r="HD15" i="13"/>
  <c r="HE15" i="13"/>
  <c r="HF15" i="13"/>
  <c r="HG15" i="13"/>
  <c r="HH15" i="13"/>
  <c r="HI15" i="13"/>
  <c r="HJ15" i="13"/>
  <c r="HK15" i="13"/>
  <c r="HL15" i="13"/>
  <c r="HM15" i="13"/>
  <c r="HN15" i="13"/>
  <c r="HO15" i="13"/>
  <c r="HP15" i="13"/>
  <c r="HQ15" i="13"/>
  <c r="HR15" i="13"/>
  <c r="HS15" i="13"/>
  <c r="HT15" i="13"/>
  <c r="HU15" i="13"/>
  <c r="HV15" i="13"/>
  <c r="HW15" i="13"/>
  <c r="HX15" i="13"/>
  <c r="HY15" i="13"/>
  <c r="HZ15" i="13"/>
  <c r="IA15" i="13"/>
  <c r="IB15" i="13"/>
  <c r="IC15" i="13"/>
  <c r="ID15" i="13"/>
  <c r="IE15" i="13"/>
  <c r="IF15" i="13"/>
  <c r="IG15" i="13"/>
  <c r="IH15" i="13"/>
  <c r="II15" i="13"/>
  <c r="IJ15" i="13"/>
  <c r="IK15" i="13"/>
  <c r="IL15" i="13"/>
  <c r="IM15" i="13"/>
  <c r="IN15" i="13"/>
  <c r="IO15" i="13"/>
  <c r="IP15" i="13"/>
  <c r="IQ15" i="13"/>
  <c r="IR15" i="13"/>
  <c r="IS15" i="13"/>
  <c r="IT15" i="13"/>
  <c r="IU15" i="13"/>
  <c r="IV15" i="13"/>
  <c r="IW15" i="13"/>
  <c r="IX15" i="13"/>
  <c r="IY15" i="13"/>
  <c r="IZ15" i="13"/>
  <c r="JA15" i="13"/>
  <c r="JB15" i="13"/>
  <c r="JC15" i="13"/>
  <c r="JD15" i="13"/>
  <c r="JE15" i="13"/>
  <c r="JF15" i="13"/>
  <c r="JG15" i="13"/>
  <c r="JH15" i="13"/>
  <c r="JI15" i="13"/>
  <c r="JJ15" i="13"/>
  <c r="JK15" i="13"/>
  <c r="JL15" i="13"/>
  <c r="JM15" i="13"/>
  <c r="JN15" i="13"/>
  <c r="JO15" i="13"/>
  <c r="JP15" i="13"/>
  <c r="JQ15" i="13"/>
  <c r="JR15" i="13"/>
  <c r="JS15" i="13"/>
  <c r="JT15" i="13"/>
  <c r="JU15" i="13"/>
  <c r="JV15" i="13"/>
  <c r="JW15" i="13"/>
  <c r="JX15" i="13"/>
  <c r="JY15" i="13"/>
  <c r="JZ15" i="13"/>
  <c r="KA15" i="13"/>
  <c r="KB15" i="13"/>
  <c r="KC15" i="13"/>
  <c r="KD15" i="13"/>
  <c r="KE15" i="13"/>
  <c r="KF15" i="13"/>
  <c r="KG15" i="13"/>
  <c r="KH15" i="13"/>
  <c r="KI15" i="13"/>
  <c r="KJ15" i="13"/>
  <c r="KK15" i="13"/>
  <c r="KL15" i="13"/>
  <c r="KM15" i="13"/>
  <c r="KN15" i="13"/>
  <c r="KO15" i="13"/>
  <c r="KP15" i="13"/>
  <c r="KQ15" i="13"/>
  <c r="KR15" i="13"/>
  <c r="KS15" i="13"/>
  <c r="KT15" i="13"/>
  <c r="KU15" i="13"/>
  <c r="KV15" i="13"/>
  <c r="KW15" i="13"/>
  <c r="KX15" i="13"/>
  <c r="KY15" i="13"/>
  <c r="KZ15" i="13"/>
  <c r="LA15" i="13"/>
  <c r="LB15" i="13"/>
  <c r="LC15" i="13"/>
  <c r="LD15" i="13"/>
  <c r="LE15" i="13"/>
  <c r="LF15" i="13"/>
  <c r="LG15" i="13"/>
  <c r="LH15" i="13"/>
  <c r="LI15" i="13"/>
  <c r="LJ15" i="13"/>
  <c r="LK15" i="13"/>
  <c r="CK19" i="13"/>
  <c r="CL19" i="13"/>
  <c r="CM19" i="13"/>
  <c r="CN19" i="13"/>
  <c r="CO19" i="13"/>
  <c r="CP19" i="13"/>
  <c r="CQ19" i="13"/>
  <c r="CR19" i="13"/>
  <c r="CS19" i="13"/>
  <c r="CT19" i="13"/>
  <c r="CU19" i="13"/>
  <c r="CV19" i="13"/>
  <c r="CW19" i="13"/>
  <c r="CX19" i="13"/>
  <c r="CY19" i="13"/>
  <c r="CZ19" i="13"/>
  <c r="DA19" i="13"/>
  <c r="DB19" i="13"/>
  <c r="DC19" i="13"/>
  <c r="DD19" i="13"/>
  <c r="DE19" i="13"/>
  <c r="DF19" i="13"/>
  <c r="DG19" i="13"/>
  <c r="DH19" i="13"/>
  <c r="DI19" i="13"/>
  <c r="DJ19" i="13"/>
  <c r="DK19" i="13"/>
  <c r="DL19" i="13"/>
  <c r="DM19" i="13"/>
  <c r="DN19" i="13"/>
  <c r="DO19" i="13"/>
  <c r="DP19" i="13"/>
  <c r="DQ19" i="13"/>
  <c r="DR19" i="13"/>
  <c r="DS19" i="13"/>
  <c r="DT19" i="13"/>
  <c r="DU19" i="13"/>
  <c r="DV19" i="13"/>
  <c r="DW19" i="13"/>
  <c r="DX19" i="13"/>
  <c r="DY19" i="13"/>
  <c r="DZ19" i="13"/>
  <c r="EA19" i="13"/>
  <c r="EB19" i="13"/>
  <c r="EC19" i="13"/>
  <c r="ED19" i="13"/>
  <c r="EE19" i="13"/>
  <c r="EF19" i="13"/>
  <c r="EG19" i="13"/>
  <c r="EH19" i="13"/>
  <c r="EI19" i="13"/>
  <c r="EJ19" i="13"/>
  <c r="EK19" i="13"/>
  <c r="EL19" i="13"/>
  <c r="EM19" i="13"/>
  <c r="EN19" i="13"/>
  <c r="EO19" i="13"/>
  <c r="EP19" i="13"/>
  <c r="EQ19" i="13"/>
  <c r="ER19" i="13"/>
  <c r="ES19" i="13"/>
  <c r="ET19" i="13"/>
  <c r="EU19" i="13"/>
  <c r="EV19" i="13"/>
  <c r="EW19" i="13"/>
  <c r="EX19" i="13"/>
  <c r="EY19" i="13"/>
  <c r="EZ19" i="13"/>
  <c r="FA19" i="13"/>
  <c r="FB19" i="13"/>
  <c r="FC19" i="13"/>
  <c r="FD19" i="13"/>
  <c r="FE19" i="13"/>
  <c r="FF19" i="13"/>
  <c r="FG19" i="13"/>
  <c r="FH19" i="13"/>
  <c r="FI19" i="13"/>
  <c r="FJ19" i="13"/>
  <c r="FK19" i="13"/>
  <c r="FL19" i="13"/>
  <c r="FM19" i="13"/>
  <c r="FN19" i="13"/>
  <c r="FO19" i="13"/>
  <c r="FP19" i="13"/>
  <c r="FQ19" i="13"/>
  <c r="FR19" i="13"/>
  <c r="FS19" i="13"/>
  <c r="FT19" i="13"/>
  <c r="FU19" i="13"/>
  <c r="FV19" i="13"/>
  <c r="FW19" i="13"/>
  <c r="FX19" i="13"/>
  <c r="FY19" i="13"/>
  <c r="FZ19" i="13"/>
  <c r="GA19" i="13"/>
  <c r="GB19" i="13"/>
  <c r="GC19" i="13"/>
  <c r="GD19" i="13"/>
  <c r="GE19" i="13"/>
  <c r="GF19" i="13"/>
  <c r="GG19" i="13"/>
  <c r="GH19" i="13"/>
  <c r="GI19" i="13"/>
  <c r="GJ19" i="13"/>
  <c r="GK19" i="13"/>
  <c r="GL19" i="13"/>
  <c r="GM19" i="13"/>
  <c r="GN19" i="13"/>
  <c r="GO19" i="13"/>
  <c r="GP19" i="13"/>
  <c r="GQ19" i="13"/>
  <c r="GR19" i="13"/>
  <c r="GS19" i="13"/>
  <c r="GT19" i="13"/>
  <c r="GU19" i="13"/>
  <c r="GV19" i="13"/>
  <c r="GW19" i="13"/>
  <c r="GX19" i="13"/>
  <c r="GY19" i="13"/>
  <c r="GZ19" i="13"/>
  <c r="HA19" i="13"/>
  <c r="HB19" i="13"/>
  <c r="HC19" i="13"/>
  <c r="HD19" i="13"/>
  <c r="HE19" i="13"/>
  <c r="HF19" i="13"/>
  <c r="HG19" i="13"/>
  <c r="HH19" i="13"/>
  <c r="HI19" i="13"/>
  <c r="HJ19" i="13"/>
  <c r="HK19" i="13"/>
  <c r="HL19" i="13"/>
  <c r="HM19" i="13"/>
  <c r="HN19" i="13"/>
  <c r="HO19" i="13"/>
  <c r="HP19" i="13"/>
  <c r="HQ19" i="13"/>
  <c r="HR19" i="13"/>
  <c r="HS19" i="13"/>
  <c r="HT19" i="13"/>
  <c r="HU19" i="13"/>
  <c r="HV19" i="13"/>
  <c r="HW19" i="13"/>
  <c r="HX19" i="13"/>
  <c r="HY19" i="13"/>
  <c r="HZ19" i="13"/>
  <c r="IA19" i="13"/>
  <c r="IB19" i="13"/>
  <c r="IC19" i="13"/>
  <c r="ID19" i="13"/>
  <c r="IE19" i="13"/>
  <c r="IF19" i="13"/>
  <c r="IG19" i="13"/>
  <c r="IH19" i="13"/>
  <c r="II19" i="13"/>
  <c r="IJ19" i="13"/>
  <c r="IK19" i="13"/>
  <c r="IL19" i="13"/>
  <c r="IM19" i="13"/>
  <c r="IN19" i="13"/>
  <c r="IO19" i="13"/>
  <c r="IP19" i="13"/>
  <c r="IQ19" i="13"/>
  <c r="IR19" i="13"/>
  <c r="IS19" i="13"/>
  <c r="IT19" i="13"/>
  <c r="IU19" i="13"/>
  <c r="IV19" i="13"/>
  <c r="IW19" i="13"/>
  <c r="IX19" i="13"/>
  <c r="IY19" i="13"/>
  <c r="IZ19" i="13"/>
  <c r="JA19" i="13"/>
  <c r="JB19" i="13"/>
  <c r="JC19" i="13"/>
  <c r="JD19" i="13"/>
  <c r="JE19" i="13"/>
  <c r="JF19" i="13"/>
  <c r="JG19" i="13"/>
  <c r="JH19" i="13"/>
  <c r="JI19" i="13"/>
  <c r="JJ19" i="13"/>
  <c r="JK19" i="13"/>
  <c r="JL19" i="13"/>
  <c r="JM19" i="13"/>
  <c r="JN19" i="13"/>
  <c r="JO19" i="13"/>
  <c r="JP19" i="13"/>
  <c r="JQ19" i="13"/>
  <c r="JR19" i="13"/>
  <c r="JS19" i="13"/>
  <c r="JT19" i="13"/>
  <c r="JU19" i="13"/>
  <c r="JV19" i="13"/>
  <c r="JW19" i="13"/>
  <c r="JX19" i="13"/>
  <c r="JY19" i="13"/>
  <c r="JZ19" i="13"/>
  <c r="KA19" i="13"/>
  <c r="KB19" i="13"/>
  <c r="KC19" i="13"/>
  <c r="KD19" i="13"/>
  <c r="KE19" i="13"/>
  <c r="KF19" i="13"/>
  <c r="KG19" i="13"/>
  <c r="KH19" i="13"/>
  <c r="KI19" i="13"/>
  <c r="KJ19" i="13"/>
  <c r="KK19" i="13"/>
  <c r="KL19" i="13"/>
  <c r="KM19" i="13"/>
  <c r="KN19" i="13"/>
  <c r="KO19" i="13"/>
  <c r="KP19" i="13"/>
  <c r="KQ19" i="13"/>
  <c r="KR19" i="13"/>
  <c r="KS19" i="13"/>
  <c r="KT19" i="13"/>
  <c r="KU19" i="13"/>
  <c r="KV19" i="13"/>
  <c r="KW19" i="13"/>
  <c r="KX19" i="13"/>
  <c r="KY19" i="13"/>
  <c r="KZ19" i="13"/>
  <c r="LA19" i="13"/>
  <c r="LB19" i="13"/>
  <c r="LC19" i="13"/>
  <c r="LD19" i="13"/>
  <c r="LE19" i="13"/>
  <c r="LF19" i="13"/>
  <c r="LG19" i="13"/>
  <c r="LH19" i="13"/>
  <c r="LI19" i="13"/>
  <c r="LJ19" i="13"/>
  <c r="LK19" i="13"/>
  <c r="CK23" i="13"/>
  <c r="CL23" i="13"/>
  <c r="CM23" i="13"/>
  <c r="CN23" i="13"/>
  <c r="CO23" i="13"/>
  <c r="CP23" i="13"/>
  <c r="CQ23" i="13"/>
  <c r="CR23" i="13"/>
  <c r="CS23" i="13"/>
  <c r="CT23" i="13"/>
  <c r="CU23" i="13"/>
  <c r="CV23" i="13"/>
  <c r="CW23" i="13"/>
  <c r="CX23" i="13"/>
  <c r="CY23" i="13"/>
  <c r="CZ23" i="13"/>
  <c r="DA23" i="13"/>
  <c r="DB23" i="13"/>
  <c r="DC23" i="13"/>
  <c r="DD23" i="13"/>
  <c r="DE23" i="13"/>
  <c r="DF23" i="13"/>
  <c r="DG23" i="13"/>
  <c r="DH23" i="13"/>
  <c r="DI23" i="13"/>
  <c r="DJ23" i="13"/>
  <c r="DK23" i="13"/>
  <c r="DL23" i="13"/>
  <c r="DM23" i="13"/>
  <c r="DN23" i="13"/>
  <c r="DO23" i="13"/>
  <c r="DP23" i="13"/>
  <c r="DQ23" i="13"/>
  <c r="DR23" i="13"/>
  <c r="DS23" i="13"/>
  <c r="DT23" i="13"/>
  <c r="DU23" i="13"/>
  <c r="DV23" i="13"/>
  <c r="DW23" i="13"/>
  <c r="DX23" i="13"/>
  <c r="DY23" i="13"/>
  <c r="DZ23" i="13"/>
  <c r="EA23" i="13"/>
  <c r="EB23" i="13"/>
  <c r="EC23" i="13"/>
  <c r="ED23" i="13"/>
  <c r="EE23" i="13"/>
  <c r="EF23" i="13"/>
  <c r="EG23" i="13"/>
  <c r="EH23" i="13"/>
  <c r="EI23" i="13"/>
  <c r="EJ23" i="13"/>
  <c r="EK23" i="13"/>
  <c r="EL23" i="13"/>
  <c r="EM23" i="13"/>
  <c r="EN23" i="13"/>
  <c r="EO23" i="13"/>
  <c r="EP23" i="13"/>
  <c r="EQ23" i="13"/>
  <c r="ER23" i="13"/>
  <c r="ES23" i="13"/>
  <c r="ET23" i="13"/>
  <c r="EU23" i="13"/>
  <c r="EV23" i="13"/>
  <c r="EW23" i="13"/>
  <c r="EX23" i="13"/>
  <c r="EY23" i="13"/>
  <c r="EZ23" i="13"/>
  <c r="FA23" i="13"/>
  <c r="FB23" i="13"/>
  <c r="FC23" i="13"/>
  <c r="FD23" i="13"/>
  <c r="FE23" i="13"/>
  <c r="FF23" i="13"/>
  <c r="FG23" i="13"/>
  <c r="FH23" i="13"/>
  <c r="FI23" i="13"/>
  <c r="FJ23" i="13"/>
  <c r="FK23" i="13"/>
  <c r="FL23" i="13"/>
  <c r="FM23" i="13"/>
  <c r="FN23" i="13"/>
  <c r="FO23" i="13"/>
  <c r="FP23" i="13"/>
  <c r="FQ23" i="13"/>
  <c r="FR23" i="13"/>
  <c r="FS23" i="13"/>
  <c r="FT23" i="13"/>
  <c r="FU23" i="13"/>
  <c r="FV23" i="13"/>
  <c r="FW23" i="13"/>
  <c r="FX23" i="13"/>
  <c r="FY23" i="13"/>
  <c r="FZ23" i="13"/>
  <c r="GA23" i="13"/>
  <c r="GB23" i="13"/>
  <c r="GC23" i="13"/>
  <c r="GD23" i="13"/>
  <c r="GE23" i="13"/>
  <c r="GF23" i="13"/>
  <c r="GG23" i="13"/>
  <c r="GH23" i="13"/>
  <c r="GI23" i="13"/>
  <c r="GJ23" i="13"/>
  <c r="GK23" i="13"/>
  <c r="GL23" i="13"/>
  <c r="GM23" i="13"/>
  <c r="GN23" i="13"/>
  <c r="GO23" i="13"/>
  <c r="GP23" i="13"/>
  <c r="GQ23" i="13"/>
  <c r="GR23" i="13"/>
  <c r="GS23" i="13"/>
  <c r="GT23" i="13"/>
  <c r="GU23" i="13"/>
  <c r="GV23" i="13"/>
  <c r="GW23" i="13"/>
  <c r="GX23" i="13"/>
  <c r="GY23" i="13"/>
  <c r="GZ23" i="13"/>
  <c r="HA23" i="13"/>
  <c r="HB23" i="13"/>
  <c r="HC23" i="13"/>
  <c r="HD23" i="13"/>
  <c r="HE23" i="13"/>
  <c r="HF23" i="13"/>
  <c r="HG23" i="13"/>
  <c r="HH23" i="13"/>
  <c r="HI23" i="13"/>
  <c r="HJ23" i="13"/>
  <c r="HK23" i="13"/>
  <c r="HL23" i="13"/>
  <c r="HM23" i="13"/>
  <c r="HN23" i="13"/>
  <c r="HO23" i="13"/>
  <c r="HP23" i="13"/>
  <c r="HQ23" i="13"/>
  <c r="HR23" i="13"/>
  <c r="HS23" i="13"/>
  <c r="HT23" i="13"/>
  <c r="HU23" i="13"/>
  <c r="HV23" i="13"/>
  <c r="HW23" i="13"/>
  <c r="HX23" i="13"/>
  <c r="HY23" i="13"/>
  <c r="HZ23" i="13"/>
  <c r="IA23" i="13"/>
  <c r="IB23" i="13"/>
  <c r="IC23" i="13"/>
  <c r="ID23" i="13"/>
  <c r="IE23" i="13"/>
  <c r="IF23" i="13"/>
  <c r="IG23" i="13"/>
  <c r="IH23" i="13"/>
  <c r="II23" i="13"/>
  <c r="IJ23" i="13"/>
  <c r="IK23" i="13"/>
  <c r="IL23" i="13"/>
  <c r="IM23" i="13"/>
  <c r="IN23" i="13"/>
  <c r="IO23" i="13"/>
  <c r="IP23" i="13"/>
  <c r="IQ23" i="13"/>
  <c r="IR23" i="13"/>
  <c r="IS23" i="13"/>
  <c r="IT23" i="13"/>
  <c r="IU23" i="13"/>
  <c r="IV23" i="13"/>
  <c r="IW23" i="13"/>
  <c r="IX23" i="13"/>
  <c r="IY23" i="13"/>
  <c r="IZ23" i="13"/>
  <c r="JA23" i="13"/>
  <c r="JB23" i="13"/>
  <c r="JC23" i="13"/>
  <c r="JD23" i="13"/>
  <c r="JE23" i="13"/>
  <c r="JF23" i="13"/>
  <c r="JG23" i="13"/>
  <c r="JH23" i="13"/>
  <c r="JI23" i="13"/>
  <c r="JJ23" i="13"/>
  <c r="JK23" i="13"/>
  <c r="JL23" i="13"/>
  <c r="JM23" i="13"/>
  <c r="JN23" i="13"/>
  <c r="JO23" i="13"/>
  <c r="JP23" i="13"/>
  <c r="JQ23" i="13"/>
  <c r="JR23" i="13"/>
  <c r="JS23" i="13"/>
  <c r="JT23" i="13"/>
  <c r="JU23" i="13"/>
  <c r="JV23" i="13"/>
  <c r="JW23" i="13"/>
  <c r="JX23" i="13"/>
  <c r="JY23" i="13"/>
  <c r="JZ23" i="13"/>
  <c r="KA23" i="13"/>
  <c r="KB23" i="13"/>
  <c r="KC23" i="13"/>
  <c r="KD23" i="13"/>
  <c r="KE23" i="13"/>
  <c r="KF23" i="13"/>
  <c r="KG23" i="13"/>
  <c r="KH23" i="13"/>
  <c r="KI23" i="13"/>
  <c r="KJ23" i="13"/>
  <c r="KK23" i="13"/>
  <c r="KL23" i="13"/>
  <c r="KM23" i="13"/>
  <c r="KN23" i="13"/>
  <c r="KO23" i="13"/>
  <c r="KP23" i="13"/>
  <c r="KQ23" i="13"/>
  <c r="KR23" i="13"/>
  <c r="KS23" i="13"/>
  <c r="KT23" i="13"/>
  <c r="KU23" i="13"/>
  <c r="KV23" i="13"/>
  <c r="KW23" i="13"/>
  <c r="KX23" i="13"/>
  <c r="KY23" i="13"/>
  <c r="KZ23" i="13"/>
  <c r="LA23" i="13"/>
  <c r="LB23" i="13"/>
  <c r="LC23" i="13"/>
  <c r="LD23" i="13"/>
  <c r="LE23" i="13"/>
  <c r="LF23" i="13"/>
  <c r="LG23" i="13"/>
  <c r="LH23" i="13"/>
  <c r="LI23" i="13"/>
  <c r="LJ23" i="13"/>
  <c r="LK23" i="13"/>
  <c r="CK27" i="13"/>
  <c r="CL27" i="13"/>
  <c r="CM27" i="13"/>
  <c r="CN27" i="13"/>
  <c r="CO27" i="13"/>
  <c r="CP27" i="13"/>
  <c r="CQ27" i="13"/>
  <c r="CR27" i="13"/>
  <c r="CS27" i="13"/>
  <c r="CT27" i="13"/>
  <c r="CU27" i="13"/>
  <c r="CV27" i="13"/>
  <c r="CW27" i="13"/>
  <c r="CX27" i="13"/>
  <c r="CY27" i="13"/>
  <c r="CZ27" i="13"/>
  <c r="DA27" i="13"/>
  <c r="DB27" i="13"/>
  <c r="DC27" i="13"/>
  <c r="DD27" i="13"/>
  <c r="DE27" i="13"/>
  <c r="DF27" i="13"/>
  <c r="DG27" i="13"/>
  <c r="DH27" i="13"/>
  <c r="DI27" i="13"/>
  <c r="DJ27" i="13"/>
  <c r="DK27" i="13"/>
  <c r="DL27" i="13"/>
  <c r="DM27" i="13"/>
  <c r="DN27" i="13"/>
  <c r="DO27" i="13"/>
  <c r="DP27" i="13"/>
  <c r="DQ27" i="13"/>
  <c r="DR27" i="13"/>
  <c r="DS27" i="13"/>
  <c r="DT27" i="13"/>
  <c r="DU27" i="13"/>
  <c r="DV27" i="13"/>
  <c r="DW27" i="13"/>
  <c r="DX27" i="13"/>
  <c r="DY27" i="13"/>
  <c r="DZ27" i="13"/>
  <c r="EA27" i="13"/>
  <c r="EB27" i="13"/>
  <c r="EC27" i="13"/>
  <c r="ED27" i="13"/>
  <c r="EE27" i="13"/>
  <c r="EF27" i="13"/>
  <c r="EG27" i="13"/>
  <c r="EH27" i="13"/>
  <c r="EI27" i="13"/>
  <c r="EJ27" i="13"/>
  <c r="EK27" i="13"/>
  <c r="EL27" i="13"/>
  <c r="EM27" i="13"/>
  <c r="EN27" i="13"/>
  <c r="EO27" i="13"/>
  <c r="EP27" i="13"/>
  <c r="EQ27" i="13"/>
  <c r="ER27" i="13"/>
  <c r="ES27" i="13"/>
  <c r="ET27" i="13"/>
  <c r="EU27" i="13"/>
  <c r="EV27" i="13"/>
  <c r="EW27" i="13"/>
  <c r="EX27" i="13"/>
  <c r="EY27" i="13"/>
  <c r="EZ27" i="13"/>
  <c r="FA27" i="13"/>
  <c r="FB27" i="13"/>
  <c r="FC27" i="13"/>
  <c r="FD27" i="13"/>
  <c r="FE27" i="13"/>
  <c r="FF27" i="13"/>
  <c r="FG27" i="13"/>
  <c r="FH27" i="13"/>
  <c r="FI27" i="13"/>
  <c r="FJ27" i="13"/>
  <c r="FK27" i="13"/>
  <c r="FL27" i="13"/>
  <c r="FM27" i="13"/>
  <c r="FN27" i="13"/>
  <c r="FO27" i="13"/>
  <c r="FP27" i="13"/>
  <c r="FQ27" i="13"/>
  <c r="FR27" i="13"/>
  <c r="FS27" i="13"/>
  <c r="FT27" i="13"/>
  <c r="FU27" i="13"/>
  <c r="FV27" i="13"/>
  <c r="FW27" i="13"/>
  <c r="FX27" i="13"/>
  <c r="FY27" i="13"/>
  <c r="FZ27" i="13"/>
  <c r="GA27" i="13"/>
  <c r="GB27" i="13"/>
  <c r="GC27" i="13"/>
  <c r="GD27" i="13"/>
  <c r="GE27" i="13"/>
  <c r="GF27" i="13"/>
  <c r="GG27" i="13"/>
  <c r="GH27" i="13"/>
  <c r="GI27" i="13"/>
  <c r="GJ27" i="13"/>
  <c r="GK27" i="13"/>
  <c r="GL27" i="13"/>
  <c r="GM27" i="13"/>
  <c r="GN27" i="13"/>
  <c r="GO27" i="13"/>
  <c r="GP27" i="13"/>
  <c r="GQ27" i="13"/>
  <c r="GR27" i="13"/>
  <c r="GS27" i="13"/>
  <c r="GT27" i="13"/>
  <c r="GU27" i="13"/>
  <c r="GV27" i="13"/>
  <c r="GW27" i="13"/>
  <c r="GX27" i="13"/>
  <c r="GY27" i="13"/>
  <c r="GZ27" i="13"/>
  <c r="HA27" i="13"/>
  <c r="HB27" i="13"/>
  <c r="HC27" i="13"/>
  <c r="HD27" i="13"/>
  <c r="HE27" i="13"/>
  <c r="HF27" i="13"/>
  <c r="HG27" i="13"/>
  <c r="HH27" i="13"/>
  <c r="HI27" i="13"/>
  <c r="HJ27" i="13"/>
  <c r="HK27" i="13"/>
  <c r="HL27" i="13"/>
  <c r="HM27" i="13"/>
  <c r="HN27" i="13"/>
  <c r="HO27" i="13"/>
  <c r="HP27" i="13"/>
  <c r="HQ27" i="13"/>
  <c r="HR27" i="13"/>
  <c r="HS27" i="13"/>
  <c r="HT27" i="13"/>
  <c r="HU27" i="13"/>
  <c r="HV27" i="13"/>
  <c r="HW27" i="13"/>
  <c r="HX27" i="13"/>
  <c r="HY27" i="13"/>
  <c r="HZ27" i="13"/>
  <c r="IA27" i="13"/>
  <c r="IB27" i="13"/>
  <c r="IC27" i="13"/>
  <c r="ID27" i="13"/>
  <c r="IE27" i="13"/>
  <c r="IF27" i="13"/>
  <c r="IG27" i="13"/>
  <c r="IH27" i="13"/>
  <c r="II27" i="13"/>
  <c r="IJ27" i="13"/>
  <c r="IK27" i="13"/>
  <c r="IL27" i="13"/>
  <c r="IM27" i="13"/>
  <c r="IN27" i="13"/>
  <c r="IO27" i="13"/>
  <c r="IP27" i="13"/>
  <c r="IQ27" i="13"/>
  <c r="IR27" i="13"/>
  <c r="IS27" i="13"/>
  <c r="IT27" i="13"/>
  <c r="IU27" i="13"/>
  <c r="IV27" i="13"/>
  <c r="IW27" i="13"/>
  <c r="IX27" i="13"/>
  <c r="IY27" i="13"/>
  <c r="IZ27" i="13"/>
  <c r="JA27" i="13"/>
  <c r="JB27" i="13"/>
  <c r="JC27" i="13"/>
  <c r="JD27" i="13"/>
  <c r="JE27" i="13"/>
  <c r="JF27" i="13"/>
  <c r="JG27" i="13"/>
  <c r="JH27" i="13"/>
  <c r="JI27" i="13"/>
  <c r="JJ27" i="13"/>
  <c r="JK27" i="13"/>
  <c r="JL27" i="13"/>
  <c r="JM27" i="13"/>
  <c r="JN27" i="13"/>
  <c r="JO27" i="13"/>
  <c r="JP27" i="13"/>
  <c r="JQ27" i="13"/>
  <c r="JR27" i="13"/>
  <c r="JS27" i="13"/>
  <c r="JT27" i="13"/>
  <c r="JU27" i="13"/>
  <c r="JV27" i="13"/>
  <c r="JW27" i="13"/>
  <c r="JX27" i="13"/>
  <c r="JY27" i="13"/>
  <c r="JZ27" i="13"/>
  <c r="KA27" i="13"/>
  <c r="KB27" i="13"/>
  <c r="KC27" i="13"/>
  <c r="KD27" i="13"/>
  <c r="KE27" i="13"/>
  <c r="KF27" i="13"/>
  <c r="KG27" i="13"/>
  <c r="KH27" i="13"/>
  <c r="KI27" i="13"/>
  <c r="KJ27" i="13"/>
  <c r="KK27" i="13"/>
  <c r="KL27" i="13"/>
  <c r="KM27" i="13"/>
  <c r="KN27" i="13"/>
  <c r="KO27" i="13"/>
  <c r="KP27" i="13"/>
  <c r="KQ27" i="13"/>
  <c r="KR27" i="13"/>
  <c r="KS27" i="13"/>
  <c r="KT27" i="13"/>
  <c r="KU27" i="13"/>
  <c r="KV27" i="13"/>
  <c r="KW27" i="13"/>
  <c r="KX27" i="13"/>
  <c r="KY27" i="13"/>
  <c r="KZ27" i="13"/>
  <c r="LA27" i="13"/>
  <c r="LB27" i="13"/>
  <c r="LC27" i="13"/>
  <c r="LD27" i="13"/>
  <c r="LE27" i="13"/>
  <c r="LF27" i="13"/>
  <c r="LG27" i="13"/>
  <c r="LH27" i="13"/>
  <c r="LI27" i="13"/>
  <c r="LJ27" i="13"/>
  <c r="LK27" i="13"/>
  <c r="CK31" i="13"/>
  <c r="CL31" i="13"/>
  <c r="CM31" i="13"/>
  <c r="CN31" i="13"/>
  <c r="CO31" i="13"/>
  <c r="CP31" i="13"/>
  <c r="CQ31" i="13"/>
  <c r="CR31" i="13"/>
  <c r="CS31" i="13"/>
  <c r="CT31" i="13"/>
  <c r="CU31" i="13"/>
  <c r="CV31" i="13"/>
  <c r="CW31" i="13"/>
  <c r="CX31" i="13"/>
  <c r="CY31" i="13"/>
  <c r="CZ31" i="13"/>
  <c r="DA31" i="13"/>
  <c r="DB31" i="13"/>
  <c r="DC31" i="13"/>
  <c r="DD31" i="13"/>
  <c r="DE31" i="13"/>
  <c r="DF31" i="13"/>
  <c r="DG31" i="13"/>
  <c r="DH31" i="13"/>
  <c r="DI31" i="13"/>
  <c r="DJ31" i="13"/>
  <c r="DK31" i="13"/>
  <c r="DL31" i="13"/>
  <c r="DM31" i="13"/>
  <c r="DN31" i="13"/>
  <c r="DO31" i="13"/>
  <c r="DP31" i="13"/>
  <c r="DQ31" i="13"/>
  <c r="DR31" i="13"/>
  <c r="DS31" i="13"/>
  <c r="DT31" i="13"/>
  <c r="DU31" i="13"/>
  <c r="DV31" i="13"/>
  <c r="DW31" i="13"/>
  <c r="DX31" i="13"/>
  <c r="DY31" i="13"/>
  <c r="DZ31" i="13"/>
  <c r="EA31" i="13"/>
  <c r="EB31" i="13"/>
  <c r="EC31" i="13"/>
  <c r="ED31" i="13"/>
  <c r="EE31" i="13"/>
  <c r="EF31" i="13"/>
  <c r="EG31" i="13"/>
  <c r="EH31" i="13"/>
  <c r="EI31" i="13"/>
  <c r="EJ31" i="13"/>
  <c r="EK31" i="13"/>
  <c r="EL31" i="13"/>
  <c r="EM31" i="13"/>
  <c r="EN31" i="13"/>
  <c r="EO31" i="13"/>
  <c r="EP31" i="13"/>
  <c r="EQ31" i="13"/>
  <c r="ER31" i="13"/>
  <c r="ES31" i="13"/>
  <c r="ET31" i="13"/>
  <c r="EU31" i="13"/>
  <c r="EV31" i="13"/>
  <c r="EW31" i="13"/>
  <c r="EX31" i="13"/>
  <c r="EY31" i="13"/>
  <c r="EZ31" i="13"/>
  <c r="FA31" i="13"/>
  <c r="FB31" i="13"/>
  <c r="FC31" i="13"/>
  <c r="FD31" i="13"/>
  <c r="FE31" i="13"/>
  <c r="FF31" i="13"/>
  <c r="FG31" i="13"/>
  <c r="FH31" i="13"/>
  <c r="FI31" i="13"/>
  <c r="FJ31" i="13"/>
  <c r="FK31" i="13"/>
  <c r="FL31" i="13"/>
  <c r="FM31" i="13"/>
  <c r="FN31" i="13"/>
  <c r="FO31" i="13"/>
  <c r="FP31" i="13"/>
  <c r="FQ31" i="13"/>
  <c r="FR31" i="13"/>
  <c r="FS31" i="13"/>
  <c r="FT31" i="13"/>
  <c r="FU31" i="13"/>
  <c r="FV31" i="13"/>
  <c r="FW31" i="13"/>
  <c r="FX31" i="13"/>
  <c r="FY31" i="13"/>
  <c r="FZ31" i="13"/>
  <c r="GA31" i="13"/>
  <c r="GB31" i="13"/>
  <c r="GC31" i="13"/>
  <c r="GD31" i="13"/>
  <c r="GE31" i="13"/>
  <c r="GF31" i="13"/>
  <c r="GG31" i="13"/>
  <c r="GH31" i="13"/>
  <c r="GI31" i="13"/>
  <c r="GJ31" i="13"/>
  <c r="GK31" i="13"/>
  <c r="GL31" i="13"/>
  <c r="GM31" i="13"/>
  <c r="GN31" i="13"/>
  <c r="GO31" i="13"/>
  <c r="GP31" i="13"/>
  <c r="GQ31" i="13"/>
  <c r="GR31" i="13"/>
  <c r="GS31" i="13"/>
  <c r="GT31" i="13"/>
  <c r="GU31" i="13"/>
  <c r="GV31" i="13"/>
  <c r="GW31" i="13"/>
  <c r="GX31" i="13"/>
  <c r="GY31" i="13"/>
  <c r="GZ31" i="13"/>
  <c r="HA31" i="13"/>
  <c r="HB31" i="13"/>
  <c r="HC31" i="13"/>
  <c r="HD31" i="13"/>
  <c r="HE31" i="13"/>
  <c r="HF31" i="13"/>
  <c r="HG31" i="13"/>
  <c r="HH31" i="13"/>
  <c r="HI31" i="13"/>
  <c r="HJ31" i="13"/>
  <c r="HK31" i="13"/>
  <c r="HL31" i="13"/>
  <c r="HM31" i="13"/>
  <c r="HN31" i="13"/>
  <c r="HO31" i="13"/>
  <c r="HP31" i="13"/>
  <c r="HQ31" i="13"/>
  <c r="HR31" i="13"/>
  <c r="HS31" i="13"/>
  <c r="HT31" i="13"/>
  <c r="HU31" i="13"/>
  <c r="HV31" i="13"/>
  <c r="HW31" i="13"/>
  <c r="HX31" i="13"/>
  <c r="HY31" i="13"/>
  <c r="HZ31" i="13"/>
  <c r="IA31" i="13"/>
  <c r="IB31" i="13"/>
  <c r="IC31" i="13"/>
  <c r="ID31" i="13"/>
  <c r="IE31" i="13"/>
  <c r="IF31" i="13"/>
  <c r="IG31" i="13"/>
  <c r="IH31" i="13"/>
  <c r="II31" i="13"/>
  <c r="IJ31" i="13"/>
  <c r="IK31" i="13"/>
  <c r="IL31" i="13"/>
  <c r="IM31" i="13"/>
  <c r="IN31" i="13"/>
  <c r="IO31" i="13"/>
  <c r="IP31" i="13"/>
  <c r="IQ31" i="13"/>
  <c r="IR31" i="13"/>
  <c r="IS31" i="13"/>
  <c r="IT31" i="13"/>
  <c r="IU31" i="13"/>
  <c r="IV31" i="13"/>
  <c r="IW31" i="13"/>
  <c r="IX31" i="13"/>
  <c r="IY31" i="13"/>
  <c r="IZ31" i="13"/>
  <c r="JA31" i="13"/>
  <c r="JB31" i="13"/>
  <c r="JC31" i="13"/>
  <c r="JD31" i="13"/>
  <c r="JE31" i="13"/>
  <c r="JF31" i="13"/>
  <c r="JG31" i="13"/>
  <c r="JH31" i="13"/>
  <c r="JI31" i="13"/>
  <c r="JJ31" i="13"/>
  <c r="JK31" i="13"/>
  <c r="JL31" i="13"/>
  <c r="JM31" i="13"/>
  <c r="JN31" i="13"/>
  <c r="JO31" i="13"/>
  <c r="JP31" i="13"/>
  <c r="JQ31" i="13"/>
  <c r="JR31" i="13"/>
  <c r="JS31" i="13"/>
  <c r="JT31" i="13"/>
  <c r="JU31" i="13"/>
  <c r="JV31" i="13"/>
  <c r="JW31" i="13"/>
  <c r="JX31" i="13"/>
  <c r="JY31" i="13"/>
  <c r="JZ31" i="13"/>
  <c r="KA31" i="13"/>
  <c r="KB31" i="13"/>
  <c r="KC31" i="13"/>
  <c r="KD31" i="13"/>
  <c r="KE31" i="13"/>
  <c r="KF31" i="13"/>
  <c r="KG31" i="13"/>
  <c r="KH31" i="13"/>
  <c r="KI31" i="13"/>
  <c r="KJ31" i="13"/>
  <c r="KK31" i="13"/>
  <c r="KL31" i="13"/>
  <c r="KM31" i="13"/>
  <c r="KN31" i="13"/>
  <c r="KO31" i="13"/>
  <c r="KP31" i="13"/>
  <c r="KQ31" i="13"/>
  <c r="KR31" i="13"/>
  <c r="KS31" i="13"/>
  <c r="KT31" i="13"/>
  <c r="KU31" i="13"/>
  <c r="KV31" i="13"/>
  <c r="KW31" i="13"/>
  <c r="KX31" i="13"/>
  <c r="KY31" i="13"/>
  <c r="KZ31" i="13"/>
  <c r="LA31" i="13"/>
  <c r="LB31" i="13"/>
  <c r="LC31" i="13"/>
  <c r="LD31" i="13"/>
  <c r="LE31" i="13"/>
  <c r="LF31" i="13"/>
  <c r="LG31" i="13"/>
  <c r="LH31" i="13"/>
  <c r="LI31" i="13"/>
  <c r="LJ31" i="13"/>
  <c r="LK31" i="13"/>
  <c r="CK35" i="13"/>
  <c r="CL35" i="13"/>
  <c r="CM35" i="13"/>
  <c r="CN35" i="13"/>
  <c r="CO35" i="13"/>
  <c r="CP35" i="13"/>
  <c r="CQ35" i="13"/>
  <c r="CR35" i="13"/>
  <c r="CS35" i="13"/>
  <c r="CT35" i="13"/>
  <c r="CU35" i="13"/>
  <c r="CV35" i="13"/>
  <c r="CW35" i="13"/>
  <c r="CX35" i="13"/>
  <c r="CY35" i="13"/>
  <c r="CZ35" i="13"/>
  <c r="DA35" i="13"/>
  <c r="DB35" i="13"/>
  <c r="DC35" i="13"/>
  <c r="DD35" i="13"/>
  <c r="DE35" i="13"/>
  <c r="DF35" i="13"/>
  <c r="DG35" i="13"/>
  <c r="DH35" i="13"/>
  <c r="DI35" i="13"/>
  <c r="DJ35" i="13"/>
  <c r="DK35" i="13"/>
  <c r="DL35" i="13"/>
  <c r="DM35" i="13"/>
  <c r="DN35" i="13"/>
  <c r="DO35" i="13"/>
  <c r="DP35" i="13"/>
  <c r="DQ35" i="13"/>
  <c r="DR35" i="13"/>
  <c r="DS35" i="13"/>
  <c r="DT35" i="13"/>
  <c r="DU35" i="13"/>
  <c r="DV35" i="13"/>
  <c r="DW35" i="13"/>
  <c r="DX35" i="13"/>
  <c r="DY35" i="13"/>
  <c r="DZ35" i="13"/>
  <c r="EA35" i="13"/>
  <c r="EB35" i="13"/>
  <c r="EC35" i="13"/>
  <c r="ED35" i="13"/>
  <c r="EE35" i="13"/>
  <c r="EF35" i="13"/>
  <c r="EG35" i="13"/>
  <c r="EH35" i="13"/>
  <c r="EI35" i="13"/>
  <c r="EJ35" i="13"/>
  <c r="EK35" i="13"/>
  <c r="EL35" i="13"/>
  <c r="EM35" i="13"/>
  <c r="EN35" i="13"/>
  <c r="EO35" i="13"/>
  <c r="EP35" i="13"/>
  <c r="EQ35" i="13"/>
  <c r="ER35" i="13"/>
  <c r="ES35" i="13"/>
  <c r="ET35" i="13"/>
  <c r="EU35" i="13"/>
  <c r="EV35" i="13"/>
  <c r="EW35" i="13"/>
  <c r="EX35" i="13"/>
  <c r="EY35" i="13"/>
  <c r="EZ35" i="13"/>
  <c r="FA35" i="13"/>
  <c r="FB35" i="13"/>
  <c r="FC35" i="13"/>
  <c r="FD35" i="13"/>
  <c r="FE35" i="13"/>
  <c r="FF35" i="13"/>
  <c r="FG35" i="13"/>
  <c r="FH35" i="13"/>
  <c r="FI35" i="13"/>
  <c r="FJ35" i="13"/>
  <c r="FK35" i="13"/>
  <c r="FL35" i="13"/>
  <c r="FM35" i="13"/>
  <c r="FN35" i="13"/>
  <c r="FO35" i="13"/>
  <c r="FP35" i="13"/>
  <c r="FQ35" i="13"/>
  <c r="FR35" i="13"/>
  <c r="FS35" i="13"/>
  <c r="FT35" i="13"/>
  <c r="FU35" i="13"/>
  <c r="FV35" i="13"/>
  <c r="FW35" i="13"/>
  <c r="FX35" i="13"/>
  <c r="FY35" i="13"/>
  <c r="FZ35" i="13"/>
  <c r="GA35" i="13"/>
  <c r="GB35" i="13"/>
  <c r="GC35" i="13"/>
  <c r="GD35" i="13"/>
  <c r="GE35" i="13"/>
  <c r="GF35" i="13"/>
  <c r="GG35" i="13"/>
  <c r="GH35" i="13"/>
  <c r="GI35" i="13"/>
  <c r="GJ35" i="13"/>
  <c r="GK35" i="13"/>
  <c r="GL35" i="13"/>
  <c r="GM35" i="13"/>
  <c r="GN35" i="13"/>
  <c r="GO35" i="13"/>
  <c r="GP35" i="13"/>
  <c r="GQ35" i="13"/>
  <c r="GR35" i="13"/>
  <c r="GS35" i="13"/>
  <c r="GT35" i="13"/>
  <c r="GU35" i="13"/>
  <c r="GV35" i="13"/>
  <c r="GW35" i="13"/>
  <c r="GX35" i="13"/>
  <c r="GY35" i="13"/>
  <c r="GZ35" i="13"/>
  <c r="HA35" i="13"/>
  <c r="HB35" i="13"/>
  <c r="HC35" i="13"/>
  <c r="HD35" i="13"/>
  <c r="HE35" i="13"/>
  <c r="HF35" i="13"/>
  <c r="HG35" i="13"/>
  <c r="HH35" i="13"/>
  <c r="HI35" i="13"/>
  <c r="HJ35" i="13"/>
  <c r="HK35" i="13"/>
  <c r="HL35" i="13"/>
  <c r="HM35" i="13"/>
  <c r="HN35" i="13"/>
  <c r="HO35" i="13"/>
  <c r="HP35" i="13"/>
  <c r="HQ35" i="13"/>
  <c r="HR35" i="13"/>
  <c r="HS35" i="13"/>
  <c r="HT35" i="13"/>
  <c r="HU35" i="13"/>
  <c r="HV35" i="13"/>
  <c r="HW35" i="13"/>
  <c r="HX35" i="13"/>
  <c r="HY35" i="13"/>
  <c r="HZ35" i="13"/>
  <c r="IA35" i="13"/>
  <c r="IB35" i="13"/>
  <c r="IC35" i="13"/>
  <c r="ID35" i="13"/>
  <c r="IE35" i="13"/>
  <c r="IF35" i="13"/>
  <c r="IG35" i="13"/>
  <c r="IH35" i="13"/>
  <c r="II35" i="13"/>
  <c r="IJ35" i="13"/>
  <c r="IK35" i="13"/>
  <c r="IL35" i="13"/>
  <c r="IM35" i="13"/>
  <c r="IN35" i="13"/>
  <c r="IO35" i="13"/>
  <c r="IP35" i="13"/>
  <c r="IQ35" i="13"/>
  <c r="IR35" i="13"/>
  <c r="IS35" i="13"/>
  <c r="IT35" i="13"/>
  <c r="IU35" i="13"/>
  <c r="IV35" i="13"/>
  <c r="IW35" i="13"/>
  <c r="IX35" i="13"/>
  <c r="IY35" i="13"/>
  <c r="IZ35" i="13"/>
  <c r="JA35" i="13"/>
  <c r="JB35" i="13"/>
  <c r="JC35" i="13"/>
  <c r="JD35" i="13"/>
  <c r="JE35" i="13"/>
  <c r="JF35" i="13"/>
  <c r="JG35" i="13"/>
  <c r="JH35" i="13"/>
  <c r="JI35" i="13"/>
  <c r="JJ35" i="13"/>
  <c r="JK35" i="13"/>
  <c r="JL35" i="13"/>
  <c r="JM35" i="13"/>
  <c r="JN35" i="13"/>
  <c r="JO35" i="13"/>
  <c r="JP35" i="13"/>
  <c r="JQ35" i="13"/>
  <c r="JR35" i="13"/>
  <c r="JS35" i="13"/>
  <c r="JT35" i="13"/>
  <c r="JU35" i="13"/>
  <c r="JV35" i="13"/>
  <c r="JW35" i="13"/>
  <c r="JX35" i="13"/>
  <c r="JY35" i="13"/>
  <c r="JZ35" i="13"/>
  <c r="KA35" i="13"/>
  <c r="KB35" i="13"/>
  <c r="KC35" i="13"/>
  <c r="KD35" i="13"/>
  <c r="KE35" i="13"/>
  <c r="KF35" i="13"/>
  <c r="KG35" i="13"/>
  <c r="KH35" i="13"/>
  <c r="KI35" i="13"/>
  <c r="KJ35" i="13"/>
  <c r="KK35" i="13"/>
  <c r="KL35" i="13"/>
  <c r="KM35" i="13"/>
  <c r="KN35" i="13"/>
  <c r="KO35" i="13"/>
  <c r="KP35" i="13"/>
  <c r="KQ35" i="13"/>
  <c r="KR35" i="13"/>
  <c r="KS35" i="13"/>
  <c r="KT35" i="13"/>
  <c r="KU35" i="13"/>
  <c r="KV35" i="13"/>
  <c r="KW35" i="13"/>
  <c r="KX35" i="13"/>
  <c r="KY35" i="13"/>
  <c r="KZ35" i="13"/>
  <c r="LA35" i="13"/>
  <c r="LB35" i="13"/>
  <c r="LC35" i="13"/>
  <c r="LD35" i="13"/>
  <c r="LE35" i="13"/>
  <c r="LF35" i="13"/>
  <c r="LG35" i="13"/>
  <c r="LH35" i="13"/>
  <c r="LI35" i="13"/>
  <c r="LJ35" i="13"/>
  <c r="LK35" i="13"/>
  <c r="CK39" i="13"/>
  <c r="CL39" i="13"/>
  <c r="CM39" i="13"/>
  <c r="CN39" i="13"/>
  <c r="CO39" i="13"/>
  <c r="CP39" i="13"/>
  <c r="CQ39" i="13"/>
  <c r="CR39" i="13"/>
  <c r="CS39" i="13"/>
  <c r="CT39" i="13"/>
  <c r="CU39" i="13"/>
  <c r="CV39" i="13"/>
  <c r="CW39" i="13"/>
  <c r="CX39" i="13"/>
  <c r="CY39" i="13"/>
  <c r="CZ39" i="13"/>
  <c r="DA39" i="13"/>
  <c r="DB39" i="13"/>
  <c r="DC39" i="13"/>
  <c r="DD39" i="13"/>
  <c r="DE39" i="13"/>
  <c r="DF39" i="13"/>
  <c r="DG39" i="13"/>
  <c r="DH39" i="13"/>
  <c r="DI39" i="13"/>
  <c r="DJ39" i="13"/>
  <c r="DK39" i="13"/>
  <c r="DL39" i="13"/>
  <c r="DM39" i="13"/>
  <c r="DN39" i="13"/>
  <c r="DO39" i="13"/>
  <c r="DP39" i="13"/>
  <c r="DQ39" i="13"/>
  <c r="DR39" i="13"/>
  <c r="DS39" i="13"/>
  <c r="DT39" i="13"/>
  <c r="DU39" i="13"/>
  <c r="DV39" i="13"/>
  <c r="DW39" i="13"/>
  <c r="DX39" i="13"/>
  <c r="DY39" i="13"/>
  <c r="DZ39" i="13"/>
  <c r="EA39" i="13"/>
  <c r="EB39" i="13"/>
  <c r="EC39" i="13"/>
  <c r="ED39" i="13"/>
  <c r="EE39" i="13"/>
  <c r="EF39" i="13"/>
  <c r="EG39" i="13"/>
  <c r="EH39" i="13"/>
  <c r="EI39" i="13"/>
  <c r="EJ39" i="13"/>
  <c r="EK39" i="13"/>
  <c r="EL39" i="13"/>
  <c r="EM39" i="13"/>
  <c r="EN39" i="13"/>
  <c r="EO39" i="13"/>
  <c r="EP39" i="13"/>
  <c r="EQ39" i="13"/>
  <c r="ER39" i="13"/>
  <c r="ES39" i="13"/>
  <c r="ET39" i="13"/>
  <c r="EU39" i="13"/>
  <c r="EV39" i="13"/>
  <c r="EW39" i="13"/>
  <c r="EX39" i="13"/>
  <c r="EY39" i="13"/>
  <c r="EZ39" i="13"/>
  <c r="FA39" i="13"/>
  <c r="FB39" i="13"/>
  <c r="FC39" i="13"/>
  <c r="FD39" i="13"/>
  <c r="FE39" i="13"/>
  <c r="FF39" i="13"/>
  <c r="FG39" i="13"/>
  <c r="FH39" i="13"/>
  <c r="FI39" i="13"/>
  <c r="FJ39" i="13"/>
  <c r="FK39" i="13"/>
  <c r="FL39" i="13"/>
  <c r="FM39" i="13"/>
  <c r="FN39" i="13"/>
  <c r="FO39" i="13"/>
  <c r="FP39" i="13"/>
  <c r="FQ39" i="13"/>
  <c r="FR39" i="13"/>
  <c r="FS39" i="13"/>
  <c r="FT39" i="13"/>
  <c r="FU39" i="13"/>
  <c r="FV39" i="13"/>
  <c r="FW39" i="13"/>
  <c r="FX39" i="13"/>
  <c r="FY39" i="13"/>
  <c r="FZ39" i="13"/>
  <c r="GA39" i="13"/>
  <c r="GB39" i="13"/>
  <c r="GC39" i="13"/>
  <c r="GD39" i="13"/>
  <c r="GE39" i="13"/>
  <c r="GF39" i="13"/>
  <c r="GG39" i="13"/>
  <c r="GH39" i="13"/>
  <c r="GI39" i="13"/>
  <c r="GJ39" i="13"/>
  <c r="GK39" i="13"/>
  <c r="GL39" i="13"/>
  <c r="GM39" i="13"/>
  <c r="GN39" i="13"/>
  <c r="GO39" i="13"/>
  <c r="GP39" i="13"/>
  <c r="GQ39" i="13"/>
  <c r="GR39" i="13"/>
  <c r="GS39" i="13"/>
  <c r="GT39" i="13"/>
  <c r="GU39" i="13"/>
  <c r="GV39" i="13"/>
  <c r="GW39" i="13"/>
  <c r="GX39" i="13"/>
  <c r="GY39" i="13"/>
  <c r="GZ39" i="13"/>
  <c r="HA39" i="13"/>
  <c r="HB39" i="13"/>
  <c r="HC39" i="13"/>
  <c r="HD39" i="13"/>
  <c r="HE39" i="13"/>
  <c r="HF39" i="13"/>
  <c r="HG39" i="13"/>
  <c r="HH39" i="13"/>
  <c r="HI39" i="13"/>
  <c r="HJ39" i="13"/>
  <c r="HK39" i="13"/>
  <c r="HL39" i="13"/>
  <c r="HM39" i="13"/>
  <c r="HN39" i="13"/>
  <c r="HO39" i="13"/>
  <c r="HP39" i="13"/>
  <c r="HQ39" i="13"/>
  <c r="HR39" i="13"/>
  <c r="HS39" i="13"/>
  <c r="HT39" i="13"/>
  <c r="HU39" i="13"/>
  <c r="HV39" i="13"/>
  <c r="HW39" i="13"/>
  <c r="HX39" i="13"/>
  <c r="HY39" i="13"/>
  <c r="HZ39" i="13"/>
  <c r="IA39" i="13"/>
  <c r="IB39" i="13"/>
  <c r="IC39" i="13"/>
  <c r="ID39" i="13"/>
  <c r="IE39" i="13"/>
  <c r="IF39" i="13"/>
  <c r="IG39" i="13"/>
  <c r="IH39" i="13"/>
  <c r="II39" i="13"/>
  <c r="IJ39" i="13"/>
  <c r="IK39" i="13"/>
  <c r="IL39" i="13"/>
  <c r="IM39" i="13"/>
  <c r="IN39" i="13"/>
  <c r="IO39" i="13"/>
  <c r="IP39" i="13"/>
  <c r="IQ39" i="13"/>
  <c r="IR39" i="13"/>
  <c r="IS39" i="13"/>
  <c r="IT39" i="13"/>
  <c r="IU39" i="13"/>
  <c r="IV39" i="13"/>
  <c r="IW39" i="13"/>
  <c r="IX39" i="13"/>
  <c r="IY39" i="13"/>
  <c r="IZ39" i="13"/>
  <c r="JA39" i="13"/>
  <c r="JB39" i="13"/>
  <c r="JC39" i="13"/>
  <c r="JD39" i="13"/>
  <c r="JE39" i="13"/>
  <c r="JF39" i="13"/>
  <c r="JG39" i="13"/>
  <c r="JH39" i="13"/>
  <c r="JI39" i="13"/>
  <c r="JJ39" i="13"/>
  <c r="JK39" i="13"/>
  <c r="JL39" i="13"/>
  <c r="JM39" i="13"/>
  <c r="JN39" i="13"/>
  <c r="JO39" i="13"/>
  <c r="JP39" i="13"/>
  <c r="JQ39" i="13"/>
  <c r="JR39" i="13"/>
  <c r="JS39" i="13"/>
  <c r="JT39" i="13"/>
  <c r="JU39" i="13"/>
  <c r="JV39" i="13"/>
  <c r="JW39" i="13"/>
  <c r="JX39" i="13"/>
  <c r="JY39" i="13"/>
  <c r="JZ39" i="13"/>
  <c r="KA39" i="13"/>
  <c r="KB39" i="13"/>
  <c r="KC39" i="13"/>
  <c r="KD39" i="13"/>
  <c r="KE39" i="13"/>
  <c r="KF39" i="13"/>
  <c r="KG39" i="13"/>
  <c r="KH39" i="13"/>
  <c r="KI39" i="13"/>
  <c r="KJ39" i="13"/>
  <c r="KK39" i="13"/>
  <c r="KL39" i="13"/>
  <c r="KM39" i="13"/>
  <c r="KN39" i="13"/>
  <c r="KO39" i="13"/>
  <c r="KP39" i="13"/>
  <c r="KQ39" i="13"/>
  <c r="KR39" i="13"/>
  <c r="KS39" i="13"/>
  <c r="KT39" i="13"/>
  <c r="KU39" i="13"/>
  <c r="KV39" i="13"/>
  <c r="KW39" i="13"/>
  <c r="KX39" i="13"/>
  <c r="KY39" i="13"/>
  <c r="KZ39" i="13"/>
  <c r="LA39" i="13"/>
  <c r="LB39" i="13"/>
  <c r="LC39" i="13"/>
  <c r="LD39" i="13"/>
  <c r="LE39" i="13"/>
  <c r="LF39" i="13"/>
  <c r="LG39" i="13"/>
  <c r="LH39" i="13"/>
  <c r="LI39" i="13"/>
  <c r="LJ39" i="13"/>
  <c r="LK39" i="13"/>
  <c r="CK43" i="13"/>
  <c r="CL43" i="13"/>
  <c r="CM43" i="13"/>
  <c r="CN43" i="13"/>
  <c r="CO43" i="13"/>
  <c r="CP43" i="13"/>
  <c r="CQ43" i="13"/>
  <c r="CR43" i="13"/>
  <c r="CS43" i="13"/>
  <c r="CT43" i="13"/>
  <c r="CU43" i="13"/>
  <c r="CV43" i="13"/>
  <c r="CW43" i="13"/>
  <c r="CX43" i="13"/>
  <c r="CY43" i="13"/>
  <c r="CZ43" i="13"/>
  <c r="DA43" i="13"/>
  <c r="DB43" i="13"/>
  <c r="DC43" i="13"/>
  <c r="DD43" i="13"/>
  <c r="DE43" i="13"/>
  <c r="DF43" i="13"/>
  <c r="DG43" i="13"/>
  <c r="DH43" i="13"/>
  <c r="DI43" i="13"/>
  <c r="DJ43" i="13"/>
  <c r="DK43" i="13"/>
  <c r="DL43" i="13"/>
  <c r="DM43" i="13"/>
  <c r="DN43" i="13"/>
  <c r="DO43" i="13"/>
  <c r="DP43" i="13"/>
  <c r="DQ43" i="13"/>
  <c r="DR43" i="13"/>
  <c r="DS43" i="13"/>
  <c r="DT43" i="13"/>
  <c r="DU43" i="13"/>
  <c r="DV43" i="13"/>
  <c r="DW43" i="13"/>
  <c r="DX43" i="13"/>
  <c r="DY43" i="13"/>
  <c r="DZ43" i="13"/>
  <c r="EA43" i="13"/>
  <c r="EB43" i="13"/>
  <c r="EC43" i="13"/>
  <c r="ED43" i="13"/>
  <c r="EE43" i="13"/>
  <c r="EF43" i="13"/>
  <c r="EG43" i="13"/>
  <c r="EH43" i="13"/>
  <c r="EI43" i="13"/>
  <c r="EJ43" i="13"/>
  <c r="EK43" i="13"/>
  <c r="EL43" i="13"/>
  <c r="EM43" i="13"/>
  <c r="EN43" i="13"/>
  <c r="EO43" i="13"/>
  <c r="EP43" i="13"/>
  <c r="EQ43" i="13"/>
  <c r="ER43" i="13"/>
  <c r="ES43" i="13"/>
  <c r="ET43" i="13"/>
  <c r="EU43" i="13"/>
  <c r="EV43" i="13"/>
  <c r="EW43" i="13"/>
  <c r="EX43" i="13"/>
  <c r="EY43" i="13"/>
  <c r="EZ43" i="13"/>
  <c r="FA43" i="13"/>
  <c r="FB43" i="13"/>
  <c r="FC43" i="13"/>
  <c r="FD43" i="13"/>
  <c r="FE43" i="13"/>
  <c r="FF43" i="13"/>
  <c r="FG43" i="13"/>
  <c r="FH43" i="13"/>
  <c r="FI43" i="13"/>
  <c r="FJ43" i="13"/>
  <c r="FK43" i="13"/>
  <c r="FL43" i="13"/>
  <c r="FM43" i="13"/>
  <c r="FN43" i="13"/>
  <c r="FO43" i="13"/>
  <c r="FP43" i="13"/>
  <c r="FQ43" i="13"/>
  <c r="FR43" i="13"/>
  <c r="FS43" i="13"/>
  <c r="FT43" i="13"/>
  <c r="FU43" i="13"/>
  <c r="FV43" i="13"/>
  <c r="FW43" i="13"/>
  <c r="FX43" i="13"/>
  <c r="FY43" i="13"/>
  <c r="FZ43" i="13"/>
  <c r="GA43" i="13"/>
  <c r="GB43" i="13"/>
  <c r="GC43" i="13"/>
  <c r="GD43" i="13"/>
  <c r="GE43" i="13"/>
  <c r="GF43" i="13"/>
  <c r="GG43" i="13"/>
  <c r="GH43" i="13"/>
  <c r="GI43" i="13"/>
  <c r="GJ43" i="13"/>
  <c r="GK43" i="13"/>
  <c r="GL43" i="13"/>
  <c r="GM43" i="13"/>
  <c r="GN43" i="13"/>
  <c r="GO43" i="13"/>
  <c r="GP43" i="13"/>
  <c r="GQ43" i="13"/>
  <c r="GR43" i="13"/>
  <c r="GS43" i="13"/>
  <c r="GT43" i="13"/>
  <c r="GU43" i="13"/>
  <c r="GV43" i="13"/>
  <c r="GW43" i="13"/>
  <c r="GX43" i="13"/>
  <c r="GY43" i="13"/>
  <c r="GZ43" i="13"/>
  <c r="HA43" i="13"/>
  <c r="HB43" i="13"/>
  <c r="HC43" i="13"/>
  <c r="HD43" i="13"/>
  <c r="HE43" i="13"/>
  <c r="HF43" i="13"/>
  <c r="HG43" i="13"/>
  <c r="HH43" i="13"/>
  <c r="HI43" i="13"/>
  <c r="HJ43" i="13"/>
  <c r="HK43" i="13"/>
  <c r="HL43" i="13"/>
  <c r="HM43" i="13"/>
  <c r="HN43" i="13"/>
  <c r="HO43" i="13"/>
  <c r="HP43" i="13"/>
  <c r="HQ43" i="13"/>
  <c r="HR43" i="13"/>
  <c r="HS43" i="13"/>
  <c r="HT43" i="13"/>
  <c r="HU43" i="13"/>
  <c r="HV43" i="13"/>
  <c r="HW43" i="13"/>
  <c r="HX43" i="13"/>
  <c r="HY43" i="13"/>
  <c r="HZ43" i="13"/>
  <c r="IA43" i="13"/>
  <c r="IB43" i="13"/>
  <c r="IC43" i="13"/>
  <c r="ID43" i="13"/>
  <c r="IE43" i="13"/>
  <c r="IF43" i="13"/>
  <c r="IG43" i="13"/>
  <c r="IH43" i="13"/>
  <c r="II43" i="13"/>
  <c r="IJ43" i="13"/>
  <c r="IK43" i="13"/>
  <c r="IL43" i="13"/>
  <c r="IM43" i="13"/>
  <c r="IN43" i="13"/>
  <c r="IO43" i="13"/>
  <c r="IP43" i="13"/>
  <c r="IQ43" i="13"/>
  <c r="IR43" i="13"/>
  <c r="IS43" i="13"/>
  <c r="IT43" i="13"/>
  <c r="IU43" i="13"/>
  <c r="IV43" i="13"/>
  <c r="IW43" i="13"/>
  <c r="IX43" i="13"/>
  <c r="IY43" i="13"/>
  <c r="IZ43" i="13"/>
  <c r="JA43" i="13"/>
  <c r="JB43" i="13"/>
  <c r="JC43" i="13"/>
  <c r="JD43" i="13"/>
  <c r="JE43" i="13"/>
  <c r="JF43" i="13"/>
  <c r="JG43" i="13"/>
  <c r="JH43" i="13"/>
  <c r="JI43" i="13"/>
  <c r="JJ43" i="13"/>
  <c r="JK43" i="13"/>
  <c r="JL43" i="13"/>
  <c r="JM43" i="13"/>
  <c r="JN43" i="13"/>
  <c r="JO43" i="13"/>
  <c r="JP43" i="13"/>
  <c r="JQ43" i="13"/>
  <c r="JR43" i="13"/>
  <c r="JS43" i="13"/>
  <c r="JT43" i="13"/>
  <c r="JU43" i="13"/>
  <c r="JV43" i="13"/>
  <c r="JW43" i="13"/>
  <c r="JX43" i="13"/>
  <c r="JY43" i="13"/>
  <c r="JZ43" i="13"/>
  <c r="KA43" i="13"/>
  <c r="KB43" i="13"/>
  <c r="KC43" i="13"/>
  <c r="KD43" i="13"/>
  <c r="KE43" i="13"/>
  <c r="KF43" i="13"/>
  <c r="KG43" i="13"/>
  <c r="KH43" i="13"/>
  <c r="KI43" i="13"/>
  <c r="KJ43" i="13"/>
  <c r="KK43" i="13"/>
  <c r="KL43" i="13"/>
  <c r="KM43" i="13"/>
  <c r="KN43" i="13"/>
  <c r="KO43" i="13"/>
  <c r="KP43" i="13"/>
  <c r="KQ43" i="13"/>
  <c r="KR43" i="13"/>
  <c r="KS43" i="13"/>
  <c r="KT43" i="13"/>
  <c r="KU43" i="13"/>
  <c r="KV43" i="13"/>
  <c r="KW43" i="13"/>
  <c r="KX43" i="13"/>
  <c r="KY43" i="13"/>
  <c r="KZ43" i="13"/>
  <c r="LA43" i="13"/>
  <c r="LB43" i="13"/>
  <c r="LC43" i="13"/>
  <c r="LD43" i="13"/>
  <c r="LE43" i="13"/>
  <c r="LF43" i="13"/>
  <c r="LG43" i="13"/>
  <c r="LH43" i="13"/>
  <c r="LI43" i="13"/>
  <c r="LJ43" i="13"/>
  <c r="LK43" i="13"/>
  <c r="CK47" i="13"/>
  <c r="CL47" i="13"/>
  <c r="CM47" i="13"/>
  <c r="CN47" i="13"/>
  <c r="CO47" i="13"/>
  <c r="CP47" i="13"/>
  <c r="CQ47" i="13"/>
  <c r="CR47" i="13"/>
  <c r="CS47" i="13"/>
  <c r="CT47" i="13"/>
  <c r="CU47" i="13"/>
  <c r="CV47" i="13"/>
  <c r="CW47" i="13"/>
  <c r="CX47" i="13"/>
  <c r="CY47" i="13"/>
  <c r="CZ47" i="13"/>
  <c r="DA47" i="13"/>
  <c r="DB47" i="13"/>
  <c r="DC47" i="13"/>
  <c r="DD47" i="13"/>
  <c r="DE47" i="13"/>
  <c r="DF47" i="13"/>
  <c r="DG47" i="13"/>
  <c r="DH47" i="13"/>
  <c r="DI47" i="13"/>
  <c r="DJ47" i="13"/>
  <c r="DK47" i="13"/>
  <c r="DL47" i="13"/>
  <c r="DM47" i="13"/>
  <c r="DN47" i="13"/>
  <c r="DO47" i="13"/>
  <c r="DP47" i="13"/>
  <c r="DQ47" i="13"/>
  <c r="DR47" i="13"/>
  <c r="DS47" i="13"/>
  <c r="DT47" i="13"/>
  <c r="DU47" i="13"/>
  <c r="DV47" i="13"/>
  <c r="DW47" i="13"/>
  <c r="DX47" i="13"/>
  <c r="DY47" i="13"/>
  <c r="DZ47" i="13"/>
  <c r="EA47" i="13"/>
  <c r="EB47" i="13"/>
  <c r="EC47" i="13"/>
  <c r="ED47" i="13"/>
  <c r="EE47" i="13"/>
  <c r="EF47" i="13"/>
  <c r="EG47" i="13"/>
  <c r="EH47" i="13"/>
  <c r="EI47" i="13"/>
  <c r="EJ47" i="13"/>
  <c r="EK47" i="13"/>
  <c r="EL47" i="13"/>
  <c r="EM47" i="13"/>
  <c r="EN47" i="13"/>
  <c r="EO47" i="13"/>
  <c r="EP47" i="13"/>
  <c r="EQ47" i="13"/>
  <c r="ER47" i="13"/>
  <c r="ES47" i="13"/>
  <c r="ET47" i="13"/>
  <c r="EU47" i="13"/>
  <c r="EV47" i="13"/>
  <c r="EW47" i="13"/>
  <c r="EX47" i="13"/>
  <c r="EY47" i="13"/>
  <c r="EZ47" i="13"/>
  <c r="FA47" i="13"/>
  <c r="FB47" i="13"/>
  <c r="FC47" i="13"/>
  <c r="FD47" i="13"/>
  <c r="FE47" i="13"/>
  <c r="FF47" i="13"/>
  <c r="FG47" i="13"/>
  <c r="FH47" i="13"/>
  <c r="FI47" i="13"/>
  <c r="FJ47" i="13"/>
  <c r="FK47" i="13"/>
  <c r="FL47" i="13"/>
  <c r="FM47" i="13"/>
  <c r="FN47" i="13"/>
  <c r="FO47" i="13"/>
  <c r="FP47" i="13"/>
  <c r="FQ47" i="13"/>
  <c r="FR47" i="13"/>
  <c r="FS47" i="13"/>
  <c r="FT47" i="13"/>
  <c r="FU47" i="13"/>
  <c r="FV47" i="13"/>
  <c r="FW47" i="13"/>
  <c r="FX47" i="13"/>
  <c r="FY47" i="13"/>
  <c r="FZ47" i="13"/>
  <c r="GA47" i="13"/>
  <c r="GB47" i="13"/>
  <c r="GC47" i="13"/>
  <c r="GD47" i="13"/>
  <c r="GE47" i="13"/>
  <c r="GF47" i="13"/>
  <c r="GG47" i="13"/>
  <c r="GH47" i="13"/>
  <c r="GI47" i="13"/>
  <c r="GJ47" i="13"/>
  <c r="GK47" i="13"/>
  <c r="GL47" i="13"/>
  <c r="GM47" i="13"/>
  <c r="GN47" i="13"/>
  <c r="GO47" i="13"/>
  <c r="GP47" i="13"/>
  <c r="GQ47" i="13"/>
  <c r="GR47" i="13"/>
  <c r="GS47" i="13"/>
  <c r="GT47" i="13"/>
  <c r="GU47" i="13"/>
  <c r="GV47" i="13"/>
  <c r="GW47" i="13"/>
  <c r="GX47" i="13"/>
  <c r="GY47" i="13"/>
  <c r="GZ47" i="13"/>
  <c r="HA47" i="13"/>
  <c r="HB47" i="13"/>
  <c r="HC47" i="13"/>
  <c r="HD47" i="13"/>
  <c r="HE47" i="13"/>
  <c r="HF47" i="13"/>
  <c r="HG47" i="13"/>
  <c r="HH47" i="13"/>
  <c r="HI47" i="13"/>
  <c r="HJ47" i="13"/>
  <c r="HK47" i="13"/>
  <c r="HL47" i="13"/>
  <c r="HM47" i="13"/>
  <c r="HN47" i="13"/>
  <c r="HO47" i="13"/>
  <c r="HP47" i="13"/>
  <c r="HQ47" i="13"/>
  <c r="HR47" i="13"/>
  <c r="HS47" i="13"/>
  <c r="HT47" i="13"/>
  <c r="HU47" i="13"/>
  <c r="HV47" i="13"/>
  <c r="HW47" i="13"/>
  <c r="HX47" i="13"/>
  <c r="HY47" i="13"/>
  <c r="HZ47" i="13"/>
  <c r="IA47" i="13"/>
  <c r="IB47" i="13"/>
  <c r="IC47" i="13"/>
  <c r="ID47" i="13"/>
  <c r="IE47" i="13"/>
  <c r="IF47" i="13"/>
  <c r="IG47" i="13"/>
  <c r="IH47" i="13"/>
  <c r="II47" i="13"/>
  <c r="IJ47" i="13"/>
  <c r="IK47" i="13"/>
  <c r="IL47" i="13"/>
  <c r="IM47" i="13"/>
  <c r="IN47" i="13"/>
  <c r="IO47" i="13"/>
  <c r="IP47" i="13"/>
  <c r="IQ47" i="13"/>
  <c r="IR47" i="13"/>
  <c r="IS47" i="13"/>
  <c r="IT47" i="13"/>
  <c r="IU47" i="13"/>
  <c r="IV47" i="13"/>
  <c r="IW47" i="13"/>
  <c r="IX47" i="13"/>
  <c r="IY47" i="13"/>
  <c r="IZ47" i="13"/>
  <c r="JA47" i="13"/>
  <c r="JB47" i="13"/>
  <c r="JC47" i="13"/>
  <c r="JD47" i="13"/>
  <c r="JE47" i="13"/>
  <c r="JF47" i="13"/>
  <c r="JG47" i="13"/>
  <c r="JH47" i="13"/>
  <c r="JI47" i="13"/>
  <c r="JJ47" i="13"/>
  <c r="JK47" i="13"/>
  <c r="JL47" i="13"/>
  <c r="JM47" i="13"/>
  <c r="JN47" i="13"/>
  <c r="JO47" i="13"/>
  <c r="JP47" i="13"/>
  <c r="JQ47" i="13"/>
  <c r="JR47" i="13"/>
  <c r="JS47" i="13"/>
  <c r="JT47" i="13"/>
  <c r="JU47" i="13"/>
  <c r="JV47" i="13"/>
  <c r="JW47" i="13"/>
  <c r="JX47" i="13"/>
  <c r="JY47" i="13"/>
  <c r="JZ47" i="13"/>
  <c r="KA47" i="13"/>
  <c r="KB47" i="13"/>
  <c r="KC47" i="13"/>
  <c r="KD47" i="13"/>
  <c r="KE47" i="13"/>
  <c r="KF47" i="13"/>
  <c r="KG47" i="13"/>
  <c r="KH47" i="13"/>
  <c r="KI47" i="13"/>
  <c r="KJ47" i="13"/>
  <c r="KK47" i="13"/>
  <c r="KL47" i="13"/>
  <c r="KM47" i="13"/>
  <c r="KN47" i="13"/>
  <c r="KO47" i="13"/>
  <c r="KP47" i="13"/>
  <c r="KQ47" i="13"/>
  <c r="KR47" i="13"/>
  <c r="KS47" i="13"/>
  <c r="KT47" i="13"/>
  <c r="KU47" i="13"/>
  <c r="KV47" i="13"/>
  <c r="KW47" i="13"/>
  <c r="KX47" i="13"/>
  <c r="KY47" i="13"/>
  <c r="KZ47" i="13"/>
  <c r="LA47" i="13"/>
  <c r="LB47" i="13"/>
  <c r="LC47" i="13"/>
  <c r="LD47" i="13"/>
  <c r="LE47" i="13"/>
  <c r="LF47" i="13"/>
  <c r="LG47" i="13"/>
  <c r="LH47" i="13"/>
  <c r="LI47" i="13"/>
  <c r="LJ47" i="13"/>
  <c r="LK47" i="13"/>
  <c r="CK51" i="13"/>
  <c r="CL51" i="13"/>
  <c r="CM51" i="13"/>
  <c r="CN51" i="13"/>
  <c r="CO51" i="13"/>
  <c r="CP51" i="13"/>
  <c r="CQ51" i="13"/>
  <c r="CR51" i="13"/>
  <c r="CS51" i="13"/>
  <c r="CT51" i="13"/>
  <c r="CU51" i="13"/>
  <c r="CV51" i="13"/>
  <c r="CW51" i="13"/>
  <c r="CX51" i="13"/>
  <c r="CY51" i="13"/>
  <c r="CZ51" i="13"/>
  <c r="DA51" i="13"/>
  <c r="DB51" i="13"/>
  <c r="DC51" i="13"/>
  <c r="DD51" i="13"/>
  <c r="DE51" i="13"/>
  <c r="DF51" i="13"/>
  <c r="DG51" i="13"/>
  <c r="DH51" i="13"/>
  <c r="DI51" i="13"/>
  <c r="DJ51" i="13"/>
  <c r="DK51" i="13"/>
  <c r="DL51" i="13"/>
  <c r="DM51" i="13"/>
  <c r="DN51" i="13"/>
  <c r="DO51" i="13"/>
  <c r="DP51" i="13"/>
  <c r="DQ51" i="13"/>
  <c r="DR51" i="13"/>
  <c r="DS51" i="13"/>
  <c r="DT51" i="13"/>
  <c r="DU51" i="13"/>
  <c r="DV51" i="13"/>
  <c r="DW51" i="13"/>
  <c r="DX51" i="13"/>
  <c r="DY51" i="13"/>
  <c r="DZ51" i="13"/>
  <c r="EA51" i="13"/>
  <c r="EB51" i="13"/>
  <c r="EC51" i="13"/>
  <c r="ED51" i="13"/>
  <c r="EE51" i="13"/>
  <c r="EF51" i="13"/>
  <c r="EG51" i="13"/>
  <c r="EH51" i="13"/>
  <c r="EI51" i="13"/>
  <c r="EJ51" i="13"/>
  <c r="EK51" i="13"/>
  <c r="EL51" i="13"/>
  <c r="EM51" i="13"/>
  <c r="EN51" i="13"/>
  <c r="EO51" i="13"/>
  <c r="EP51" i="13"/>
  <c r="EQ51" i="13"/>
  <c r="ER51" i="13"/>
  <c r="ES51" i="13"/>
  <c r="ET51" i="13"/>
  <c r="EU51" i="13"/>
  <c r="EV51" i="13"/>
  <c r="EW51" i="13"/>
  <c r="EX51" i="13"/>
  <c r="EY51" i="13"/>
  <c r="EZ51" i="13"/>
  <c r="FA51" i="13"/>
  <c r="FB51" i="13"/>
  <c r="FC51" i="13"/>
  <c r="FD51" i="13"/>
  <c r="FE51" i="13"/>
  <c r="FF51" i="13"/>
  <c r="FG51" i="13"/>
  <c r="FH51" i="13"/>
  <c r="FI51" i="13"/>
  <c r="FJ51" i="13"/>
  <c r="FK51" i="13"/>
  <c r="FL51" i="13"/>
  <c r="FM51" i="13"/>
  <c r="FN51" i="13"/>
  <c r="FO51" i="13"/>
  <c r="FP51" i="13"/>
  <c r="FQ51" i="13"/>
  <c r="FR51" i="13"/>
  <c r="FS51" i="13"/>
  <c r="FT51" i="13"/>
  <c r="FU51" i="13"/>
  <c r="FV51" i="13"/>
  <c r="FW51" i="13"/>
  <c r="FX51" i="13"/>
  <c r="FY51" i="13"/>
  <c r="FZ51" i="13"/>
  <c r="GA51" i="13"/>
  <c r="GB51" i="13"/>
  <c r="GC51" i="13"/>
  <c r="GD51" i="13"/>
  <c r="GE51" i="13"/>
  <c r="GF51" i="13"/>
  <c r="GG51" i="13"/>
  <c r="GH51" i="13"/>
  <c r="GI51" i="13"/>
  <c r="GJ51" i="13"/>
  <c r="GK51" i="13"/>
  <c r="GL51" i="13"/>
  <c r="GM51" i="13"/>
  <c r="GN51" i="13"/>
  <c r="GO51" i="13"/>
  <c r="GP51" i="13"/>
  <c r="GQ51" i="13"/>
  <c r="GR51" i="13"/>
  <c r="GS51" i="13"/>
  <c r="GT51" i="13"/>
  <c r="GU51" i="13"/>
  <c r="GV51" i="13"/>
  <c r="GW51" i="13"/>
  <c r="GX51" i="13"/>
  <c r="GY51" i="13"/>
  <c r="GZ51" i="13"/>
  <c r="HA51" i="13"/>
  <c r="HB51" i="13"/>
  <c r="HC51" i="13"/>
  <c r="HD51" i="13"/>
  <c r="HE51" i="13"/>
  <c r="HF51" i="13"/>
  <c r="HG51" i="13"/>
  <c r="HH51" i="13"/>
  <c r="HI51" i="13"/>
  <c r="HJ51" i="13"/>
  <c r="HK51" i="13"/>
  <c r="HL51" i="13"/>
  <c r="HM51" i="13"/>
  <c r="HN51" i="13"/>
  <c r="HO51" i="13"/>
  <c r="HP51" i="13"/>
  <c r="HQ51" i="13"/>
  <c r="HR51" i="13"/>
  <c r="HS51" i="13"/>
  <c r="HT51" i="13"/>
  <c r="HU51" i="13"/>
  <c r="HV51" i="13"/>
  <c r="HW51" i="13"/>
  <c r="HX51" i="13"/>
  <c r="HY51" i="13"/>
  <c r="HZ51" i="13"/>
  <c r="IA51" i="13"/>
  <c r="IB51" i="13"/>
  <c r="IC51" i="13"/>
  <c r="ID51" i="13"/>
  <c r="IE51" i="13"/>
  <c r="IF51" i="13"/>
  <c r="IG51" i="13"/>
  <c r="IH51" i="13"/>
  <c r="II51" i="13"/>
  <c r="IJ51" i="13"/>
  <c r="IK51" i="13"/>
  <c r="IL51" i="13"/>
  <c r="IM51" i="13"/>
  <c r="IN51" i="13"/>
  <c r="IO51" i="13"/>
  <c r="IP51" i="13"/>
  <c r="IQ51" i="13"/>
  <c r="IR51" i="13"/>
  <c r="IS51" i="13"/>
  <c r="IT51" i="13"/>
  <c r="IU51" i="13"/>
  <c r="IV51" i="13"/>
  <c r="IW51" i="13"/>
  <c r="IX51" i="13"/>
  <c r="IY51" i="13"/>
  <c r="IZ51" i="13"/>
  <c r="JA51" i="13"/>
  <c r="JB51" i="13"/>
  <c r="JC51" i="13"/>
  <c r="JD51" i="13"/>
  <c r="JE51" i="13"/>
  <c r="JF51" i="13"/>
  <c r="JG51" i="13"/>
  <c r="JH51" i="13"/>
  <c r="JI51" i="13"/>
  <c r="JJ51" i="13"/>
  <c r="JK51" i="13"/>
  <c r="JL51" i="13"/>
  <c r="JM51" i="13"/>
  <c r="JN51" i="13"/>
  <c r="JO51" i="13"/>
  <c r="JP51" i="13"/>
  <c r="JQ51" i="13"/>
  <c r="JR51" i="13"/>
  <c r="JS51" i="13"/>
  <c r="JT51" i="13"/>
  <c r="JU51" i="13"/>
  <c r="JV51" i="13"/>
  <c r="JW51" i="13"/>
  <c r="JX51" i="13"/>
  <c r="JY51" i="13"/>
  <c r="JZ51" i="13"/>
  <c r="KA51" i="13"/>
  <c r="KB51" i="13"/>
  <c r="KC51" i="13"/>
  <c r="KD51" i="13"/>
  <c r="KE51" i="13"/>
  <c r="KF51" i="13"/>
  <c r="KG51" i="13"/>
  <c r="KH51" i="13"/>
  <c r="KI51" i="13"/>
  <c r="KJ51" i="13"/>
  <c r="KK51" i="13"/>
  <c r="KL51" i="13"/>
  <c r="KM51" i="13"/>
  <c r="KN51" i="13"/>
  <c r="KO51" i="13"/>
  <c r="KP51" i="13"/>
  <c r="KQ51" i="13"/>
  <c r="KR51" i="13"/>
  <c r="KS51" i="13"/>
  <c r="KT51" i="13"/>
  <c r="KU51" i="13"/>
  <c r="KV51" i="13"/>
  <c r="KW51" i="13"/>
  <c r="KX51" i="13"/>
  <c r="KY51" i="13"/>
  <c r="KZ51" i="13"/>
  <c r="LA51" i="13"/>
  <c r="LB51" i="13"/>
  <c r="LC51" i="13"/>
  <c r="LD51" i="13"/>
  <c r="LE51" i="13"/>
  <c r="LF51" i="13"/>
  <c r="LG51" i="13"/>
  <c r="LH51" i="13"/>
  <c r="LI51" i="13"/>
  <c r="LJ51" i="13"/>
  <c r="LK51" i="13"/>
  <c r="CK55" i="13"/>
  <c r="CL55" i="13"/>
  <c r="CM55" i="13"/>
  <c r="CN55" i="13"/>
  <c r="CO55" i="13"/>
  <c r="CP55" i="13"/>
  <c r="CQ55" i="13"/>
  <c r="CR55" i="13"/>
  <c r="CS55" i="13"/>
  <c r="CT55" i="13"/>
  <c r="CU55" i="13"/>
  <c r="CV55" i="13"/>
  <c r="CW55" i="13"/>
  <c r="CX55" i="13"/>
  <c r="CY55" i="13"/>
  <c r="CZ55" i="13"/>
  <c r="DA55" i="13"/>
  <c r="DB55" i="13"/>
  <c r="DC55" i="13"/>
  <c r="DD55" i="13"/>
  <c r="DE55" i="13"/>
  <c r="DF55" i="13"/>
  <c r="DG55" i="13"/>
  <c r="DH55" i="13"/>
  <c r="DI55" i="13"/>
  <c r="DJ55" i="13"/>
  <c r="DK55" i="13"/>
  <c r="DL55" i="13"/>
  <c r="DM55" i="13"/>
  <c r="DN55" i="13"/>
  <c r="DO55" i="13"/>
  <c r="DP55" i="13"/>
  <c r="DQ55" i="13"/>
  <c r="DR55" i="13"/>
  <c r="DS55" i="13"/>
  <c r="DT55" i="13"/>
  <c r="DU55" i="13"/>
  <c r="DV55" i="13"/>
  <c r="DW55" i="13"/>
  <c r="DX55" i="13"/>
  <c r="DY55" i="13"/>
  <c r="DZ55" i="13"/>
  <c r="EA55" i="13"/>
  <c r="EB55" i="13"/>
  <c r="EC55" i="13"/>
  <c r="ED55" i="13"/>
  <c r="EE55" i="13"/>
  <c r="EF55" i="13"/>
  <c r="EG55" i="13"/>
  <c r="EH55" i="13"/>
  <c r="EI55" i="13"/>
  <c r="EJ55" i="13"/>
  <c r="EK55" i="13"/>
  <c r="EL55" i="13"/>
  <c r="EM55" i="13"/>
  <c r="EN55" i="13"/>
  <c r="EO55" i="13"/>
  <c r="EP55" i="13"/>
  <c r="EQ55" i="13"/>
  <c r="ER55" i="13"/>
  <c r="ES55" i="13"/>
  <c r="ET55" i="13"/>
  <c r="EU55" i="13"/>
  <c r="EV55" i="13"/>
  <c r="EW55" i="13"/>
  <c r="EX55" i="13"/>
  <c r="EY55" i="13"/>
  <c r="EZ55" i="13"/>
  <c r="FA55" i="13"/>
  <c r="FB55" i="13"/>
  <c r="FC55" i="13"/>
  <c r="FD55" i="13"/>
  <c r="FE55" i="13"/>
  <c r="FF55" i="13"/>
  <c r="FG55" i="13"/>
  <c r="FH55" i="13"/>
  <c r="FI55" i="13"/>
  <c r="FJ55" i="13"/>
  <c r="FK55" i="13"/>
  <c r="FL55" i="13"/>
  <c r="FM55" i="13"/>
  <c r="FN55" i="13"/>
  <c r="FO55" i="13"/>
  <c r="FP55" i="13"/>
  <c r="FQ55" i="13"/>
  <c r="FR55" i="13"/>
  <c r="FS55" i="13"/>
  <c r="FT55" i="13"/>
  <c r="FU55" i="13"/>
  <c r="FV55" i="13"/>
  <c r="FW55" i="13"/>
  <c r="FX55" i="13"/>
  <c r="FY55" i="13"/>
  <c r="FZ55" i="13"/>
  <c r="GA55" i="13"/>
  <c r="GB55" i="13"/>
  <c r="GC55" i="13"/>
  <c r="GD55" i="13"/>
  <c r="GE55" i="13"/>
  <c r="GF55" i="13"/>
  <c r="GG55" i="13"/>
  <c r="GH55" i="13"/>
  <c r="GI55" i="13"/>
  <c r="GJ55" i="13"/>
  <c r="GK55" i="13"/>
  <c r="GL55" i="13"/>
  <c r="GM55" i="13"/>
  <c r="GN55" i="13"/>
  <c r="GO55" i="13"/>
  <c r="GP55" i="13"/>
  <c r="GQ55" i="13"/>
  <c r="GR55" i="13"/>
  <c r="GS55" i="13"/>
  <c r="GT55" i="13"/>
  <c r="GU55" i="13"/>
  <c r="GV55" i="13"/>
  <c r="GW55" i="13"/>
  <c r="GX55" i="13"/>
  <c r="GY55" i="13"/>
  <c r="GZ55" i="13"/>
  <c r="HA55" i="13"/>
  <c r="HB55" i="13"/>
  <c r="HC55" i="13"/>
  <c r="HD55" i="13"/>
  <c r="HE55" i="13"/>
  <c r="HF55" i="13"/>
  <c r="HG55" i="13"/>
  <c r="HH55" i="13"/>
  <c r="HI55" i="13"/>
  <c r="HJ55" i="13"/>
  <c r="HK55" i="13"/>
  <c r="HL55" i="13"/>
  <c r="HM55" i="13"/>
  <c r="HN55" i="13"/>
  <c r="HO55" i="13"/>
  <c r="HP55" i="13"/>
  <c r="HQ55" i="13"/>
  <c r="HR55" i="13"/>
  <c r="HS55" i="13"/>
  <c r="HT55" i="13"/>
  <c r="HU55" i="13"/>
  <c r="HV55" i="13"/>
  <c r="HW55" i="13"/>
  <c r="HX55" i="13"/>
  <c r="HY55" i="13"/>
  <c r="HZ55" i="13"/>
  <c r="IA55" i="13"/>
  <c r="IB55" i="13"/>
  <c r="IC55" i="13"/>
  <c r="ID55" i="13"/>
  <c r="IE55" i="13"/>
  <c r="IF55" i="13"/>
  <c r="IG55" i="13"/>
  <c r="IH55" i="13"/>
  <c r="II55" i="13"/>
  <c r="IJ55" i="13"/>
  <c r="IK55" i="13"/>
  <c r="IL55" i="13"/>
  <c r="IM55" i="13"/>
  <c r="IN55" i="13"/>
  <c r="IO55" i="13"/>
  <c r="IP55" i="13"/>
  <c r="IQ55" i="13"/>
  <c r="IR55" i="13"/>
  <c r="IS55" i="13"/>
  <c r="IT55" i="13"/>
  <c r="IU55" i="13"/>
  <c r="IV55" i="13"/>
  <c r="IW55" i="13"/>
  <c r="IX55" i="13"/>
  <c r="IY55" i="13"/>
  <c r="IZ55" i="13"/>
  <c r="JA55" i="13"/>
  <c r="JB55" i="13"/>
  <c r="JC55" i="13"/>
  <c r="JD55" i="13"/>
  <c r="JE55" i="13"/>
  <c r="JF55" i="13"/>
  <c r="JG55" i="13"/>
  <c r="JH55" i="13"/>
  <c r="JI55" i="13"/>
  <c r="JJ55" i="13"/>
  <c r="JK55" i="13"/>
  <c r="JL55" i="13"/>
  <c r="JM55" i="13"/>
  <c r="JN55" i="13"/>
  <c r="JO55" i="13"/>
  <c r="JP55" i="13"/>
  <c r="JQ55" i="13"/>
  <c r="JR55" i="13"/>
  <c r="JS55" i="13"/>
  <c r="JT55" i="13"/>
  <c r="JU55" i="13"/>
  <c r="JV55" i="13"/>
  <c r="JW55" i="13"/>
  <c r="JX55" i="13"/>
  <c r="JY55" i="13"/>
  <c r="JZ55" i="13"/>
  <c r="KA55" i="13"/>
  <c r="KB55" i="13"/>
  <c r="KC55" i="13"/>
  <c r="KD55" i="13"/>
  <c r="KE55" i="13"/>
  <c r="KF55" i="13"/>
  <c r="KG55" i="13"/>
  <c r="KH55" i="13"/>
  <c r="KI55" i="13"/>
  <c r="KJ55" i="13"/>
  <c r="KK55" i="13"/>
  <c r="KL55" i="13"/>
  <c r="KM55" i="13"/>
  <c r="KN55" i="13"/>
  <c r="KO55" i="13"/>
  <c r="KP55" i="13"/>
  <c r="KQ55" i="13"/>
  <c r="KR55" i="13"/>
  <c r="KS55" i="13"/>
  <c r="KT55" i="13"/>
  <c r="KU55" i="13"/>
  <c r="KV55" i="13"/>
  <c r="KW55" i="13"/>
  <c r="KX55" i="13"/>
  <c r="KY55" i="13"/>
  <c r="KZ55" i="13"/>
  <c r="LA55" i="13"/>
  <c r="LB55" i="13"/>
  <c r="LC55" i="13"/>
  <c r="LD55" i="13"/>
  <c r="LE55" i="13"/>
  <c r="LF55" i="13"/>
  <c r="LG55" i="13"/>
  <c r="LH55" i="13"/>
  <c r="LI55" i="13"/>
  <c r="LJ55" i="13"/>
  <c r="LK55" i="13"/>
  <c r="CK59" i="13"/>
  <c r="CL59" i="13"/>
  <c r="CM59" i="13"/>
  <c r="CN59" i="13"/>
  <c r="CO59" i="13"/>
  <c r="CP59" i="13"/>
  <c r="CQ59" i="13"/>
  <c r="CR59" i="13"/>
  <c r="CS59" i="13"/>
  <c r="CT59" i="13"/>
  <c r="CU59" i="13"/>
  <c r="CV59" i="13"/>
  <c r="CW59" i="13"/>
  <c r="CX59" i="13"/>
  <c r="CY59" i="13"/>
  <c r="CZ59" i="13"/>
  <c r="DA59" i="13"/>
  <c r="DB59" i="13"/>
  <c r="DC59" i="13"/>
  <c r="DD59" i="13"/>
  <c r="DE59" i="13"/>
  <c r="DF59" i="13"/>
  <c r="DG59" i="13"/>
  <c r="DH59" i="13"/>
  <c r="DI59" i="13"/>
  <c r="DJ59" i="13"/>
  <c r="DK59" i="13"/>
  <c r="DL59" i="13"/>
  <c r="DM59" i="13"/>
  <c r="DN59" i="13"/>
  <c r="DO59" i="13"/>
  <c r="DP59" i="13"/>
  <c r="DQ59" i="13"/>
  <c r="DR59" i="13"/>
  <c r="DS59" i="13"/>
  <c r="DT59" i="13"/>
  <c r="DU59" i="13"/>
  <c r="DV59" i="13"/>
  <c r="DW59" i="13"/>
  <c r="DX59" i="13"/>
  <c r="DY59" i="13"/>
  <c r="DZ59" i="13"/>
  <c r="EA59" i="13"/>
  <c r="EB59" i="13"/>
  <c r="EC59" i="13"/>
  <c r="ED59" i="13"/>
  <c r="EE59" i="13"/>
  <c r="EF59" i="13"/>
  <c r="EG59" i="13"/>
  <c r="EH59" i="13"/>
  <c r="EI59" i="13"/>
  <c r="EJ59" i="13"/>
  <c r="EK59" i="13"/>
  <c r="EL59" i="13"/>
  <c r="EM59" i="13"/>
  <c r="EN59" i="13"/>
  <c r="EO59" i="13"/>
  <c r="EP59" i="13"/>
  <c r="EQ59" i="13"/>
  <c r="ER59" i="13"/>
  <c r="ES59" i="13"/>
  <c r="ET59" i="13"/>
  <c r="EU59" i="13"/>
  <c r="EV59" i="13"/>
  <c r="EW59" i="13"/>
  <c r="EX59" i="13"/>
  <c r="EY59" i="13"/>
  <c r="EZ59" i="13"/>
  <c r="FA59" i="13"/>
  <c r="FB59" i="13"/>
  <c r="FC59" i="13"/>
  <c r="FD59" i="13"/>
  <c r="FE59" i="13"/>
  <c r="FF59" i="13"/>
  <c r="FG59" i="13"/>
  <c r="FH59" i="13"/>
  <c r="FI59" i="13"/>
  <c r="FJ59" i="13"/>
  <c r="FK59" i="13"/>
  <c r="FL59" i="13"/>
  <c r="FM59" i="13"/>
  <c r="FN59" i="13"/>
  <c r="FO59" i="13"/>
  <c r="FP59" i="13"/>
  <c r="FQ59" i="13"/>
  <c r="FR59" i="13"/>
  <c r="FS59" i="13"/>
  <c r="FT59" i="13"/>
  <c r="FU59" i="13"/>
  <c r="FV59" i="13"/>
  <c r="FW59" i="13"/>
  <c r="FX59" i="13"/>
  <c r="FY59" i="13"/>
  <c r="FZ59" i="13"/>
  <c r="GA59" i="13"/>
  <c r="GB59" i="13"/>
  <c r="GC59" i="13"/>
  <c r="GD59" i="13"/>
  <c r="GE59" i="13"/>
  <c r="GF59" i="13"/>
  <c r="GG59" i="13"/>
  <c r="GH59" i="13"/>
  <c r="GI59" i="13"/>
  <c r="GJ59" i="13"/>
  <c r="GK59" i="13"/>
  <c r="GL59" i="13"/>
  <c r="GM59" i="13"/>
  <c r="GN59" i="13"/>
  <c r="GO59" i="13"/>
  <c r="GP59" i="13"/>
  <c r="GQ59" i="13"/>
  <c r="GR59" i="13"/>
  <c r="GS59" i="13"/>
  <c r="GT59" i="13"/>
  <c r="GU59" i="13"/>
  <c r="GV59" i="13"/>
  <c r="GW59" i="13"/>
  <c r="GX59" i="13"/>
  <c r="GY59" i="13"/>
  <c r="GZ59" i="13"/>
  <c r="HA59" i="13"/>
  <c r="HB59" i="13"/>
  <c r="HC59" i="13"/>
  <c r="HD59" i="13"/>
  <c r="HE59" i="13"/>
  <c r="HF59" i="13"/>
  <c r="HG59" i="13"/>
  <c r="HH59" i="13"/>
  <c r="HI59" i="13"/>
  <c r="HJ59" i="13"/>
  <c r="HK59" i="13"/>
  <c r="HL59" i="13"/>
  <c r="HM59" i="13"/>
  <c r="HN59" i="13"/>
  <c r="HO59" i="13"/>
  <c r="HP59" i="13"/>
  <c r="HQ59" i="13"/>
  <c r="HR59" i="13"/>
  <c r="HS59" i="13"/>
  <c r="HT59" i="13"/>
  <c r="HU59" i="13"/>
  <c r="HV59" i="13"/>
  <c r="HW59" i="13"/>
  <c r="HX59" i="13"/>
  <c r="HY59" i="13"/>
  <c r="HZ59" i="13"/>
  <c r="IA59" i="13"/>
  <c r="IB59" i="13"/>
  <c r="IC59" i="13"/>
  <c r="ID59" i="13"/>
  <c r="IE59" i="13"/>
  <c r="IF59" i="13"/>
  <c r="IG59" i="13"/>
  <c r="IH59" i="13"/>
  <c r="II59" i="13"/>
  <c r="IJ59" i="13"/>
  <c r="IK59" i="13"/>
  <c r="IL59" i="13"/>
  <c r="IM59" i="13"/>
  <c r="IN59" i="13"/>
  <c r="IO59" i="13"/>
  <c r="IP59" i="13"/>
  <c r="IQ59" i="13"/>
  <c r="IR59" i="13"/>
  <c r="IS59" i="13"/>
  <c r="IT59" i="13"/>
  <c r="IU59" i="13"/>
  <c r="IV59" i="13"/>
  <c r="IW59" i="13"/>
  <c r="IX59" i="13"/>
  <c r="IY59" i="13"/>
  <c r="IZ59" i="13"/>
  <c r="JA59" i="13"/>
  <c r="JB59" i="13"/>
  <c r="JC59" i="13"/>
  <c r="JD59" i="13"/>
  <c r="JE59" i="13"/>
  <c r="JF59" i="13"/>
  <c r="JG59" i="13"/>
  <c r="JH59" i="13"/>
  <c r="JI59" i="13"/>
  <c r="JJ59" i="13"/>
  <c r="JK59" i="13"/>
  <c r="JL59" i="13"/>
  <c r="JM59" i="13"/>
  <c r="JN59" i="13"/>
  <c r="JO59" i="13"/>
  <c r="JP59" i="13"/>
  <c r="JQ59" i="13"/>
  <c r="JR59" i="13"/>
  <c r="JS59" i="13"/>
  <c r="JT59" i="13"/>
  <c r="JU59" i="13"/>
  <c r="JV59" i="13"/>
  <c r="JW59" i="13"/>
  <c r="JX59" i="13"/>
  <c r="JY59" i="13"/>
  <c r="JZ59" i="13"/>
  <c r="KA59" i="13"/>
  <c r="KB59" i="13"/>
  <c r="KC59" i="13"/>
  <c r="KD59" i="13"/>
  <c r="KE59" i="13"/>
  <c r="KF59" i="13"/>
  <c r="KG59" i="13"/>
  <c r="KH59" i="13"/>
  <c r="KI59" i="13"/>
  <c r="KJ59" i="13"/>
  <c r="KK59" i="13"/>
  <c r="KL59" i="13"/>
  <c r="KM59" i="13"/>
  <c r="KN59" i="13"/>
  <c r="KO59" i="13"/>
  <c r="KP59" i="13"/>
  <c r="KQ59" i="13"/>
  <c r="KR59" i="13"/>
  <c r="KS59" i="13"/>
  <c r="KT59" i="13"/>
  <c r="KU59" i="13"/>
  <c r="KV59" i="13"/>
  <c r="KW59" i="13"/>
  <c r="KX59" i="13"/>
  <c r="KY59" i="13"/>
  <c r="KZ59" i="13"/>
  <c r="LA59" i="13"/>
  <c r="LB59" i="13"/>
  <c r="LC59" i="13"/>
  <c r="LD59" i="13"/>
  <c r="LE59" i="13"/>
  <c r="LF59" i="13"/>
  <c r="LG59" i="13"/>
  <c r="LH59" i="13"/>
  <c r="LI59" i="13"/>
  <c r="LJ59" i="13"/>
  <c r="LK59" i="13"/>
  <c r="CK63" i="13"/>
  <c r="CL63" i="13"/>
  <c r="CM63" i="13"/>
  <c r="CN63" i="13"/>
  <c r="CO63" i="13"/>
  <c r="CP63" i="13"/>
  <c r="CQ63" i="13"/>
  <c r="CR63" i="13"/>
  <c r="CS63" i="13"/>
  <c r="CT63" i="13"/>
  <c r="CU63" i="13"/>
  <c r="CV63" i="13"/>
  <c r="CW63" i="13"/>
  <c r="CX63" i="13"/>
  <c r="CY63" i="13"/>
  <c r="CZ63" i="13"/>
  <c r="DA63" i="13"/>
  <c r="DB63" i="13"/>
  <c r="DC63" i="13"/>
  <c r="DD63" i="13"/>
  <c r="DE63" i="13"/>
  <c r="DF63" i="13"/>
  <c r="DG63" i="13"/>
  <c r="DH63" i="13"/>
  <c r="DI63" i="13"/>
  <c r="DJ63" i="13"/>
  <c r="DK63" i="13"/>
  <c r="DL63" i="13"/>
  <c r="DM63" i="13"/>
  <c r="DN63" i="13"/>
  <c r="DO63" i="13"/>
  <c r="DP63" i="13"/>
  <c r="DQ63" i="13"/>
  <c r="DR63" i="13"/>
  <c r="DS63" i="13"/>
  <c r="DT63" i="13"/>
  <c r="DU63" i="13"/>
  <c r="DV63" i="13"/>
  <c r="DW63" i="13"/>
  <c r="DX63" i="13"/>
  <c r="DY63" i="13"/>
  <c r="DZ63" i="13"/>
  <c r="EA63" i="13"/>
  <c r="EB63" i="13"/>
  <c r="EC63" i="13"/>
  <c r="ED63" i="13"/>
  <c r="EE63" i="13"/>
  <c r="EF63" i="13"/>
  <c r="EG63" i="13"/>
  <c r="EH63" i="13"/>
  <c r="EI63" i="13"/>
  <c r="EJ63" i="13"/>
  <c r="EK63" i="13"/>
  <c r="EL63" i="13"/>
  <c r="EM63" i="13"/>
  <c r="EN63" i="13"/>
  <c r="EO63" i="13"/>
  <c r="EP63" i="13"/>
  <c r="EQ63" i="13"/>
  <c r="ER63" i="13"/>
  <c r="ES63" i="13"/>
  <c r="ET63" i="13"/>
  <c r="EU63" i="13"/>
  <c r="EV63" i="13"/>
  <c r="EW63" i="13"/>
  <c r="EX63" i="13"/>
  <c r="EY63" i="13"/>
  <c r="EZ63" i="13"/>
  <c r="FA63" i="13"/>
  <c r="FB63" i="13"/>
  <c r="FC63" i="13"/>
  <c r="FD63" i="13"/>
  <c r="FE63" i="13"/>
  <c r="FF63" i="13"/>
  <c r="FG63" i="13"/>
  <c r="FH63" i="13"/>
  <c r="FI63" i="13"/>
  <c r="FJ63" i="13"/>
  <c r="FK63" i="13"/>
  <c r="FL63" i="13"/>
  <c r="FM63" i="13"/>
  <c r="FN63" i="13"/>
  <c r="FO63" i="13"/>
  <c r="FP63" i="13"/>
  <c r="FQ63" i="13"/>
  <c r="FR63" i="13"/>
  <c r="FS63" i="13"/>
  <c r="FT63" i="13"/>
  <c r="FU63" i="13"/>
  <c r="FV63" i="13"/>
  <c r="FW63" i="13"/>
  <c r="FX63" i="13"/>
  <c r="FY63" i="13"/>
  <c r="FZ63" i="13"/>
  <c r="GA63" i="13"/>
  <c r="GB63" i="13"/>
  <c r="GC63" i="13"/>
  <c r="GD63" i="13"/>
  <c r="GE63" i="13"/>
  <c r="GF63" i="13"/>
  <c r="GG63" i="13"/>
  <c r="GH63" i="13"/>
  <c r="GI63" i="13"/>
  <c r="GJ63" i="13"/>
  <c r="GK63" i="13"/>
  <c r="GL63" i="13"/>
  <c r="GM63" i="13"/>
  <c r="GN63" i="13"/>
  <c r="GO63" i="13"/>
  <c r="GP63" i="13"/>
  <c r="GQ63" i="13"/>
  <c r="GR63" i="13"/>
  <c r="GS63" i="13"/>
  <c r="GT63" i="13"/>
  <c r="GU63" i="13"/>
  <c r="GV63" i="13"/>
  <c r="GW63" i="13"/>
  <c r="GX63" i="13"/>
  <c r="GY63" i="13"/>
  <c r="GZ63" i="13"/>
  <c r="HA63" i="13"/>
  <c r="HB63" i="13"/>
  <c r="HC63" i="13"/>
  <c r="HD63" i="13"/>
  <c r="HE63" i="13"/>
  <c r="HF63" i="13"/>
  <c r="HG63" i="13"/>
  <c r="HH63" i="13"/>
  <c r="HI63" i="13"/>
  <c r="HJ63" i="13"/>
  <c r="HK63" i="13"/>
  <c r="HL63" i="13"/>
  <c r="HM63" i="13"/>
  <c r="HN63" i="13"/>
  <c r="HO63" i="13"/>
  <c r="HP63" i="13"/>
  <c r="HQ63" i="13"/>
  <c r="HR63" i="13"/>
  <c r="HS63" i="13"/>
  <c r="HT63" i="13"/>
  <c r="HU63" i="13"/>
  <c r="HV63" i="13"/>
  <c r="HW63" i="13"/>
  <c r="HX63" i="13"/>
  <c r="HY63" i="13"/>
  <c r="HZ63" i="13"/>
  <c r="IA63" i="13"/>
  <c r="IB63" i="13"/>
  <c r="IC63" i="13"/>
  <c r="ID63" i="13"/>
  <c r="IE63" i="13"/>
  <c r="IF63" i="13"/>
  <c r="IG63" i="13"/>
  <c r="IH63" i="13"/>
  <c r="II63" i="13"/>
  <c r="IJ63" i="13"/>
  <c r="IK63" i="13"/>
  <c r="IL63" i="13"/>
  <c r="IM63" i="13"/>
  <c r="IN63" i="13"/>
  <c r="IO63" i="13"/>
  <c r="IP63" i="13"/>
  <c r="IQ63" i="13"/>
  <c r="IR63" i="13"/>
  <c r="IS63" i="13"/>
  <c r="IT63" i="13"/>
  <c r="IU63" i="13"/>
  <c r="IV63" i="13"/>
  <c r="IW63" i="13"/>
  <c r="IX63" i="13"/>
  <c r="IY63" i="13"/>
  <c r="IZ63" i="13"/>
  <c r="JA63" i="13"/>
  <c r="JB63" i="13"/>
  <c r="JC63" i="13"/>
  <c r="JD63" i="13"/>
  <c r="JE63" i="13"/>
  <c r="JF63" i="13"/>
  <c r="JG63" i="13"/>
  <c r="JH63" i="13"/>
  <c r="JI63" i="13"/>
  <c r="JJ63" i="13"/>
  <c r="JK63" i="13"/>
  <c r="JL63" i="13"/>
  <c r="JM63" i="13"/>
  <c r="JN63" i="13"/>
  <c r="JO63" i="13"/>
  <c r="JP63" i="13"/>
  <c r="JQ63" i="13"/>
  <c r="JR63" i="13"/>
  <c r="JS63" i="13"/>
  <c r="JT63" i="13"/>
  <c r="JU63" i="13"/>
  <c r="JV63" i="13"/>
  <c r="JW63" i="13"/>
  <c r="JX63" i="13"/>
  <c r="JY63" i="13"/>
  <c r="JZ63" i="13"/>
  <c r="KA63" i="13"/>
  <c r="KB63" i="13"/>
  <c r="KC63" i="13"/>
  <c r="KD63" i="13"/>
  <c r="KE63" i="13"/>
  <c r="KF63" i="13"/>
  <c r="KG63" i="13"/>
  <c r="KH63" i="13"/>
  <c r="KI63" i="13"/>
  <c r="KJ63" i="13"/>
  <c r="KK63" i="13"/>
  <c r="KL63" i="13"/>
  <c r="KM63" i="13"/>
  <c r="KN63" i="13"/>
  <c r="KO63" i="13"/>
  <c r="KP63" i="13"/>
  <c r="KQ63" i="13"/>
  <c r="KR63" i="13"/>
  <c r="KS63" i="13"/>
  <c r="KT63" i="13"/>
  <c r="KU63" i="13"/>
  <c r="KV63" i="13"/>
  <c r="KW63" i="13"/>
  <c r="KX63" i="13"/>
  <c r="KY63" i="13"/>
  <c r="KZ63" i="13"/>
  <c r="LA63" i="13"/>
  <c r="LB63" i="13"/>
  <c r="LC63" i="13"/>
  <c r="LD63" i="13"/>
  <c r="LE63" i="13"/>
  <c r="LF63" i="13"/>
  <c r="LG63" i="13"/>
  <c r="LH63" i="13"/>
  <c r="LI63" i="13"/>
  <c r="LJ63" i="13"/>
  <c r="LK63" i="13"/>
  <c r="CK67" i="13"/>
  <c r="CL67" i="13"/>
  <c r="CM67" i="13"/>
  <c r="CN67" i="13"/>
  <c r="CO67" i="13"/>
  <c r="CP67" i="13"/>
  <c r="CQ67" i="13"/>
  <c r="CR67" i="13"/>
  <c r="CS67" i="13"/>
  <c r="CT67" i="13"/>
  <c r="CU67" i="13"/>
  <c r="CV67" i="13"/>
  <c r="CW67" i="13"/>
  <c r="CX67" i="13"/>
  <c r="CY67" i="13"/>
  <c r="CZ67" i="13"/>
  <c r="DA67" i="13"/>
  <c r="DB67" i="13"/>
  <c r="DC67" i="13"/>
  <c r="DD67" i="13"/>
  <c r="DE67" i="13"/>
  <c r="DF67" i="13"/>
  <c r="DG67" i="13"/>
  <c r="DH67" i="13"/>
  <c r="DI67" i="13"/>
  <c r="DJ67" i="13"/>
  <c r="DK67" i="13"/>
  <c r="DL67" i="13"/>
  <c r="DM67" i="13"/>
  <c r="DN67" i="13"/>
  <c r="DO67" i="13"/>
  <c r="DP67" i="13"/>
  <c r="DQ67" i="13"/>
  <c r="DR67" i="13"/>
  <c r="DS67" i="13"/>
  <c r="DT67" i="13"/>
  <c r="DU67" i="13"/>
  <c r="DV67" i="13"/>
  <c r="DW67" i="13"/>
  <c r="DX67" i="13"/>
  <c r="DY67" i="13"/>
  <c r="DZ67" i="13"/>
  <c r="EA67" i="13"/>
  <c r="EB67" i="13"/>
  <c r="EC67" i="13"/>
  <c r="ED67" i="13"/>
  <c r="EE67" i="13"/>
  <c r="EF67" i="13"/>
  <c r="EG67" i="13"/>
  <c r="EH67" i="13"/>
  <c r="EI67" i="13"/>
  <c r="EJ67" i="13"/>
  <c r="EK67" i="13"/>
  <c r="EL67" i="13"/>
  <c r="EM67" i="13"/>
  <c r="EN67" i="13"/>
  <c r="EO67" i="13"/>
  <c r="EP67" i="13"/>
  <c r="EQ67" i="13"/>
  <c r="ER67" i="13"/>
  <c r="ES67" i="13"/>
  <c r="ET67" i="13"/>
  <c r="EU67" i="13"/>
  <c r="EV67" i="13"/>
  <c r="EW67" i="13"/>
  <c r="EX67" i="13"/>
  <c r="EY67" i="13"/>
  <c r="EZ67" i="13"/>
  <c r="FA67" i="13"/>
  <c r="FB67" i="13"/>
  <c r="FC67" i="13"/>
  <c r="FD67" i="13"/>
  <c r="FE67" i="13"/>
  <c r="FF67" i="13"/>
  <c r="FG67" i="13"/>
  <c r="FH67" i="13"/>
  <c r="FI67" i="13"/>
  <c r="FJ67" i="13"/>
  <c r="FK67" i="13"/>
  <c r="FL67" i="13"/>
  <c r="FM67" i="13"/>
  <c r="FN67" i="13"/>
  <c r="FO67" i="13"/>
  <c r="FP67" i="13"/>
  <c r="FQ67" i="13"/>
  <c r="FR67" i="13"/>
  <c r="FS67" i="13"/>
  <c r="FT67" i="13"/>
  <c r="FU67" i="13"/>
  <c r="FV67" i="13"/>
  <c r="FW67" i="13"/>
  <c r="FX67" i="13"/>
  <c r="FY67" i="13"/>
  <c r="FZ67" i="13"/>
  <c r="GA67" i="13"/>
  <c r="GB67" i="13"/>
  <c r="GC67" i="13"/>
  <c r="GD67" i="13"/>
  <c r="GE67" i="13"/>
  <c r="GF67" i="13"/>
  <c r="GG67" i="13"/>
  <c r="GH67" i="13"/>
  <c r="GI67" i="13"/>
  <c r="GJ67" i="13"/>
  <c r="GK67" i="13"/>
  <c r="GL67" i="13"/>
  <c r="GM67" i="13"/>
  <c r="GN67" i="13"/>
  <c r="GO67" i="13"/>
  <c r="GP67" i="13"/>
  <c r="GQ67" i="13"/>
  <c r="GR67" i="13"/>
  <c r="GS67" i="13"/>
  <c r="GT67" i="13"/>
  <c r="GU67" i="13"/>
  <c r="GV67" i="13"/>
  <c r="GW67" i="13"/>
  <c r="GX67" i="13"/>
  <c r="GY67" i="13"/>
  <c r="GZ67" i="13"/>
  <c r="HA67" i="13"/>
  <c r="HB67" i="13"/>
  <c r="HC67" i="13"/>
  <c r="HD67" i="13"/>
  <c r="HE67" i="13"/>
  <c r="HF67" i="13"/>
  <c r="HG67" i="13"/>
  <c r="HH67" i="13"/>
  <c r="HI67" i="13"/>
  <c r="HJ67" i="13"/>
  <c r="HK67" i="13"/>
  <c r="HL67" i="13"/>
  <c r="HM67" i="13"/>
  <c r="HN67" i="13"/>
  <c r="HO67" i="13"/>
  <c r="HP67" i="13"/>
  <c r="HQ67" i="13"/>
  <c r="HR67" i="13"/>
  <c r="HS67" i="13"/>
  <c r="HT67" i="13"/>
  <c r="HU67" i="13"/>
  <c r="HV67" i="13"/>
  <c r="HW67" i="13"/>
  <c r="HX67" i="13"/>
  <c r="HY67" i="13"/>
  <c r="HZ67" i="13"/>
  <c r="IA67" i="13"/>
  <c r="IB67" i="13"/>
  <c r="IC67" i="13"/>
  <c r="ID67" i="13"/>
  <c r="IE67" i="13"/>
  <c r="IF67" i="13"/>
  <c r="IG67" i="13"/>
  <c r="IH67" i="13"/>
  <c r="II67" i="13"/>
  <c r="IJ67" i="13"/>
  <c r="IK67" i="13"/>
  <c r="IL67" i="13"/>
  <c r="IM67" i="13"/>
  <c r="IN67" i="13"/>
  <c r="IO67" i="13"/>
  <c r="IP67" i="13"/>
  <c r="IQ67" i="13"/>
  <c r="IR67" i="13"/>
  <c r="IS67" i="13"/>
  <c r="IT67" i="13"/>
  <c r="IU67" i="13"/>
  <c r="IV67" i="13"/>
  <c r="IW67" i="13"/>
  <c r="IX67" i="13"/>
  <c r="IY67" i="13"/>
  <c r="IZ67" i="13"/>
  <c r="JA67" i="13"/>
  <c r="JB67" i="13"/>
  <c r="JC67" i="13"/>
  <c r="JD67" i="13"/>
  <c r="JE67" i="13"/>
  <c r="JF67" i="13"/>
  <c r="JG67" i="13"/>
  <c r="JH67" i="13"/>
  <c r="JI67" i="13"/>
  <c r="JJ67" i="13"/>
  <c r="JK67" i="13"/>
  <c r="JL67" i="13"/>
  <c r="JM67" i="13"/>
  <c r="JN67" i="13"/>
  <c r="JO67" i="13"/>
  <c r="JP67" i="13"/>
  <c r="JQ67" i="13"/>
  <c r="JR67" i="13"/>
  <c r="JS67" i="13"/>
  <c r="JT67" i="13"/>
  <c r="JU67" i="13"/>
  <c r="JV67" i="13"/>
  <c r="JW67" i="13"/>
  <c r="JX67" i="13"/>
  <c r="JY67" i="13"/>
  <c r="JZ67" i="13"/>
  <c r="KA67" i="13"/>
  <c r="KB67" i="13"/>
  <c r="KC67" i="13"/>
  <c r="KD67" i="13"/>
  <c r="KE67" i="13"/>
  <c r="KF67" i="13"/>
  <c r="KG67" i="13"/>
  <c r="KH67" i="13"/>
  <c r="KI67" i="13"/>
  <c r="KJ67" i="13"/>
  <c r="KK67" i="13"/>
  <c r="KL67" i="13"/>
  <c r="KM67" i="13"/>
  <c r="KN67" i="13"/>
  <c r="KO67" i="13"/>
  <c r="KP67" i="13"/>
  <c r="KQ67" i="13"/>
  <c r="KR67" i="13"/>
  <c r="KS67" i="13"/>
  <c r="KT67" i="13"/>
  <c r="KU67" i="13"/>
  <c r="KV67" i="13"/>
  <c r="KW67" i="13"/>
  <c r="KX67" i="13"/>
  <c r="KY67" i="13"/>
  <c r="KZ67" i="13"/>
  <c r="LA67" i="13"/>
  <c r="LB67" i="13"/>
  <c r="LC67" i="13"/>
  <c r="LD67" i="13"/>
  <c r="LE67" i="13"/>
  <c r="LF67" i="13"/>
  <c r="LG67" i="13"/>
  <c r="LH67" i="13"/>
  <c r="LI67" i="13"/>
  <c r="LJ67" i="13"/>
  <c r="LK67" i="13"/>
  <c r="CK71" i="13"/>
  <c r="CL71" i="13"/>
  <c r="CM71" i="13"/>
  <c r="CN71" i="13"/>
  <c r="CO71" i="13"/>
  <c r="CP71" i="13"/>
  <c r="CQ71" i="13"/>
  <c r="CR71" i="13"/>
  <c r="CS71" i="13"/>
  <c r="CT71" i="13"/>
  <c r="CU71" i="13"/>
  <c r="CV71" i="13"/>
  <c r="CW71" i="13"/>
  <c r="CX71" i="13"/>
  <c r="CY71" i="13"/>
  <c r="CZ71" i="13"/>
  <c r="DA71" i="13"/>
  <c r="DB71" i="13"/>
  <c r="DC71" i="13"/>
  <c r="DD71" i="13"/>
  <c r="DE71" i="13"/>
  <c r="DF71" i="13"/>
  <c r="DG71" i="13"/>
  <c r="DH71" i="13"/>
  <c r="DI71" i="13"/>
  <c r="DJ71" i="13"/>
  <c r="DK71" i="13"/>
  <c r="DL71" i="13"/>
  <c r="DM71" i="13"/>
  <c r="DN71" i="13"/>
  <c r="DO71" i="13"/>
  <c r="DP71" i="13"/>
  <c r="DQ71" i="13"/>
  <c r="DR71" i="13"/>
  <c r="DS71" i="13"/>
  <c r="DT71" i="13"/>
  <c r="DU71" i="13"/>
  <c r="DV71" i="13"/>
  <c r="DW71" i="13"/>
  <c r="DX71" i="13"/>
  <c r="DY71" i="13"/>
  <c r="DZ71" i="13"/>
  <c r="EA71" i="13"/>
  <c r="EB71" i="13"/>
  <c r="EC71" i="13"/>
  <c r="ED71" i="13"/>
  <c r="EE71" i="13"/>
  <c r="EF71" i="13"/>
  <c r="EG71" i="13"/>
  <c r="EH71" i="13"/>
  <c r="EI71" i="13"/>
  <c r="EJ71" i="13"/>
  <c r="EK71" i="13"/>
  <c r="EL71" i="13"/>
  <c r="EM71" i="13"/>
  <c r="EN71" i="13"/>
  <c r="EO71" i="13"/>
  <c r="EP71" i="13"/>
  <c r="EQ71" i="13"/>
  <c r="ER71" i="13"/>
  <c r="ES71" i="13"/>
  <c r="ET71" i="13"/>
  <c r="EU71" i="13"/>
  <c r="EV71" i="13"/>
  <c r="EW71" i="13"/>
  <c r="EX71" i="13"/>
  <c r="EY71" i="13"/>
  <c r="EZ71" i="13"/>
  <c r="FA71" i="13"/>
  <c r="FB71" i="13"/>
  <c r="FC71" i="13"/>
  <c r="FD71" i="13"/>
  <c r="FE71" i="13"/>
  <c r="FF71" i="13"/>
  <c r="FG71" i="13"/>
  <c r="FH71" i="13"/>
  <c r="FI71" i="13"/>
  <c r="FJ71" i="13"/>
  <c r="FK71" i="13"/>
  <c r="FL71" i="13"/>
  <c r="FM71" i="13"/>
  <c r="FN71" i="13"/>
  <c r="FO71" i="13"/>
  <c r="FP71" i="13"/>
  <c r="FQ71" i="13"/>
  <c r="FR71" i="13"/>
  <c r="FS71" i="13"/>
  <c r="FT71" i="13"/>
  <c r="FU71" i="13"/>
  <c r="FV71" i="13"/>
  <c r="FW71" i="13"/>
  <c r="FX71" i="13"/>
  <c r="FY71" i="13"/>
  <c r="FZ71" i="13"/>
  <c r="GA71" i="13"/>
  <c r="GB71" i="13"/>
  <c r="GC71" i="13"/>
  <c r="GD71" i="13"/>
  <c r="GE71" i="13"/>
  <c r="GF71" i="13"/>
  <c r="GG71" i="13"/>
  <c r="GH71" i="13"/>
  <c r="GI71" i="13"/>
  <c r="GJ71" i="13"/>
  <c r="GK71" i="13"/>
  <c r="GL71" i="13"/>
  <c r="GM71" i="13"/>
  <c r="GN71" i="13"/>
  <c r="GO71" i="13"/>
  <c r="GP71" i="13"/>
  <c r="GQ71" i="13"/>
  <c r="GR71" i="13"/>
  <c r="GS71" i="13"/>
  <c r="GT71" i="13"/>
  <c r="GU71" i="13"/>
  <c r="GV71" i="13"/>
  <c r="GW71" i="13"/>
  <c r="GX71" i="13"/>
  <c r="GY71" i="13"/>
  <c r="GZ71" i="13"/>
  <c r="HA71" i="13"/>
  <c r="HB71" i="13"/>
  <c r="HC71" i="13"/>
  <c r="HD71" i="13"/>
  <c r="HE71" i="13"/>
  <c r="HF71" i="13"/>
  <c r="HG71" i="13"/>
  <c r="HH71" i="13"/>
  <c r="HI71" i="13"/>
  <c r="HJ71" i="13"/>
  <c r="HK71" i="13"/>
  <c r="HL71" i="13"/>
  <c r="HM71" i="13"/>
  <c r="HN71" i="13"/>
  <c r="HO71" i="13"/>
  <c r="HP71" i="13"/>
  <c r="HQ71" i="13"/>
  <c r="HR71" i="13"/>
  <c r="HS71" i="13"/>
  <c r="HT71" i="13"/>
  <c r="HU71" i="13"/>
  <c r="HV71" i="13"/>
  <c r="HW71" i="13"/>
  <c r="HX71" i="13"/>
  <c r="HY71" i="13"/>
  <c r="HZ71" i="13"/>
  <c r="IA71" i="13"/>
  <c r="IB71" i="13"/>
  <c r="IC71" i="13"/>
  <c r="ID71" i="13"/>
  <c r="IE71" i="13"/>
  <c r="IF71" i="13"/>
  <c r="IG71" i="13"/>
  <c r="IH71" i="13"/>
  <c r="II71" i="13"/>
  <c r="IJ71" i="13"/>
  <c r="IK71" i="13"/>
  <c r="IL71" i="13"/>
  <c r="IM71" i="13"/>
  <c r="IN71" i="13"/>
  <c r="IO71" i="13"/>
  <c r="IP71" i="13"/>
  <c r="IQ71" i="13"/>
  <c r="IR71" i="13"/>
  <c r="IS71" i="13"/>
  <c r="IT71" i="13"/>
  <c r="IU71" i="13"/>
  <c r="IV71" i="13"/>
  <c r="IW71" i="13"/>
  <c r="IX71" i="13"/>
  <c r="IY71" i="13"/>
  <c r="IZ71" i="13"/>
  <c r="JA71" i="13"/>
  <c r="JB71" i="13"/>
  <c r="JC71" i="13"/>
  <c r="JD71" i="13"/>
  <c r="JE71" i="13"/>
  <c r="JF71" i="13"/>
  <c r="JG71" i="13"/>
  <c r="JH71" i="13"/>
  <c r="JI71" i="13"/>
  <c r="JJ71" i="13"/>
  <c r="JK71" i="13"/>
  <c r="JL71" i="13"/>
  <c r="JM71" i="13"/>
  <c r="JN71" i="13"/>
  <c r="JO71" i="13"/>
  <c r="JP71" i="13"/>
  <c r="JQ71" i="13"/>
  <c r="JR71" i="13"/>
  <c r="JS71" i="13"/>
  <c r="JT71" i="13"/>
  <c r="JU71" i="13"/>
  <c r="JV71" i="13"/>
  <c r="JW71" i="13"/>
  <c r="JX71" i="13"/>
  <c r="JY71" i="13"/>
  <c r="JZ71" i="13"/>
  <c r="KA71" i="13"/>
  <c r="KB71" i="13"/>
  <c r="KC71" i="13"/>
  <c r="KD71" i="13"/>
  <c r="KE71" i="13"/>
  <c r="KF71" i="13"/>
  <c r="KG71" i="13"/>
  <c r="KH71" i="13"/>
  <c r="KI71" i="13"/>
  <c r="KJ71" i="13"/>
  <c r="KK71" i="13"/>
  <c r="KL71" i="13"/>
  <c r="KM71" i="13"/>
  <c r="KN71" i="13"/>
  <c r="KO71" i="13"/>
  <c r="KP71" i="13"/>
  <c r="KQ71" i="13"/>
  <c r="KR71" i="13"/>
  <c r="KS71" i="13"/>
  <c r="KT71" i="13"/>
  <c r="KU71" i="13"/>
  <c r="KV71" i="13"/>
  <c r="KW71" i="13"/>
  <c r="KX71" i="13"/>
  <c r="KY71" i="13"/>
  <c r="KZ71" i="13"/>
  <c r="LA71" i="13"/>
  <c r="LB71" i="13"/>
  <c r="LC71" i="13"/>
  <c r="LD71" i="13"/>
  <c r="LE71" i="13"/>
  <c r="LF71" i="13"/>
  <c r="LG71" i="13"/>
  <c r="LH71" i="13"/>
  <c r="LI71" i="13"/>
  <c r="LJ71" i="13"/>
  <c r="LK71" i="13"/>
  <c r="CK75" i="13"/>
  <c r="CL75" i="13"/>
  <c r="CM75" i="13"/>
  <c r="CN75" i="13"/>
  <c r="CO75" i="13"/>
  <c r="CP75" i="13"/>
  <c r="CQ75" i="13"/>
  <c r="CR75" i="13"/>
  <c r="CS75" i="13"/>
  <c r="CT75" i="13"/>
  <c r="CU75" i="13"/>
  <c r="CV75" i="13"/>
  <c r="CW75" i="13"/>
  <c r="CX75" i="13"/>
  <c r="CY75" i="13"/>
  <c r="CZ75" i="13"/>
  <c r="DA75" i="13"/>
  <c r="DB75" i="13"/>
  <c r="DC75" i="13"/>
  <c r="DD75" i="13"/>
  <c r="DE75" i="13"/>
  <c r="DF75" i="13"/>
  <c r="DG75" i="13"/>
  <c r="DH75" i="13"/>
  <c r="DI75" i="13"/>
  <c r="DJ75" i="13"/>
  <c r="DK75" i="13"/>
  <c r="DL75" i="13"/>
  <c r="DM75" i="13"/>
  <c r="DN75" i="13"/>
  <c r="DO75" i="13"/>
  <c r="DP75" i="13"/>
  <c r="DQ75" i="13"/>
  <c r="DR75" i="13"/>
  <c r="DS75" i="13"/>
  <c r="DT75" i="13"/>
  <c r="DU75" i="13"/>
  <c r="DV75" i="13"/>
  <c r="DW75" i="13"/>
  <c r="DX75" i="13"/>
  <c r="DY75" i="13"/>
  <c r="DZ75" i="13"/>
  <c r="EA75" i="13"/>
  <c r="EB75" i="13"/>
  <c r="EC75" i="13"/>
  <c r="ED75" i="13"/>
  <c r="EE75" i="13"/>
  <c r="EF75" i="13"/>
  <c r="EG75" i="13"/>
  <c r="EH75" i="13"/>
  <c r="EI75" i="13"/>
  <c r="EJ75" i="13"/>
  <c r="EK75" i="13"/>
  <c r="EL75" i="13"/>
  <c r="EM75" i="13"/>
  <c r="EN75" i="13"/>
  <c r="EO75" i="13"/>
  <c r="EP75" i="13"/>
  <c r="EQ75" i="13"/>
  <c r="ER75" i="13"/>
  <c r="ES75" i="13"/>
  <c r="ET75" i="13"/>
  <c r="EU75" i="13"/>
  <c r="EV75" i="13"/>
  <c r="EW75" i="13"/>
  <c r="EX75" i="13"/>
  <c r="EY75" i="13"/>
  <c r="EZ75" i="13"/>
  <c r="FA75" i="13"/>
  <c r="FB75" i="13"/>
  <c r="FC75" i="13"/>
  <c r="FD75" i="13"/>
  <c r="FE75" i="13"/>
  <c r="FF75" i="13"/>
  <c r="FG75" i="13"/>
  <c r="FH75" i="13"/>
  <c r="FI75" i="13"/>
  <c r="FJ75" i="13"/>
  <c r="FK75" i="13"/>
  <c r="FL75" i="13"/>
  <c r="FM75" i="13"/>
  <c r="FN75" i="13"/>
  <c r="FO75" i="13"/>
  <c r="FP75" i="13"/>
  <c r="FQ75" i="13"/>
  <c r="FR75" i="13"/>
  <c r="FS75" i="13"/>
  <c r="FT75" i="13"/>
  <c r="FU75" i="13"/>
  <c r="FV75" i="13"/>
  <c r="FW75" i="13"/>
  <c r="FX75" i="13"/>
  <c r="FY75" i="13"/>
  <c r="FZ75" i="13"/>
  <c r="GA75" i="13"/>
  <c r="GB75" i="13"/>
  <c r="GC75" i="13"/>
  <c r="GD75" i="13"/>
  <c r="GE75" i="13"/>
  <c r="GF75" i="13"/>
  <c r="GG75" i="13"/>
  <c r="GH75" i="13"/>
  <c r="GI75" i="13"/>
  <c r="GJ75" i="13"/>
  <c r="GK75" i="13"/>
  <c r="GL75" i="13"/>
  <c r="GM75" i="13"/>
  <c r="GN75" i="13"/>
  <c r="GO75" i="13"/>
  <c r="GP75" i="13"/>
  <c r="GQ75" i="13"/>
  <c r="GR75" i="13"/>
  <c r="GS75" i="13"/>
  <c r="GT75" i="13"/>
  <c r="GU75" i="13"/>
  <c r="GV75" i="13"/>
  <c r="GW75" i="13"/>
  <c r="GX75" i="13"/>
  <c r="GY75" i="13"/>
  <c r="GZ75" i="13"/>
  <c r="HA75" i="13"/>
  <c r="HB75" i="13"/>
  <c r="HC75" i="13"/>
  <c r="HD75" i="13"/>
  <c r="HE75" i="13"/>
  <c r="HF75" i="13"/>
  <c r="HG75" i="13"/>
  <c r="HH75" i="13"/>
  <c r="HI75" i="13"/>
  <c r="HJ75" i="13"/>
  <c r="HK75" i="13"/>
  <c r="HL75" i="13"/>
  <c r="HM75" i="13"/>
  <c r="HN75" i="13"/>
  <c r="HO75" i="13"/>
  <c r="HP75" i="13"/>
  <c r="HQ75" i="13"/>
  <c r="HR75" i="13"/>
  <c r="HS75" i="13"/>
  <c r="HT75" i="13"/>
  <c r="HU75" i="13"/>
  <c r="HV75" i="13"/>
  <c r="HW75" i="13"/>
  <c r="HX75" i="13"/>
  <c r="HY75" i="13"/>
  <c r="HZ75" i="13"/>
  <c r="IA75" i="13"/>
  <c r="IB75" i="13"/>
  <c r="IC75" i="13"/>
  <c r="ID75" i="13"/>
  <c r="IE75" i="13"/>
  <c r="IF75" i="13"/>
  <c r="IG75" i="13"/>
  <c r="IH75" i="13"/>
  <c r="II75" i="13"/>
  <c r="IJ75" i="13"/>
  <c r="IK75" i="13"/>
  <c r="IL75" i="13"/>
  <c r="IM75" i="13"/>
  <c r="IN75" i="13"/>
  <c r="IO75" i="13"/>
  <c r="IP75" i="13"/>
  <c r="IQ75" i="13"/>
  <c r="IR75" i="13"/>
  <c r="IS75" i="13"/>
  <c r="IT75" i="13"/>
  <c r="IU75" i="13"/>
  <c r="IV75" i="13"/>
  <c r="IW75" i="13"/>
  <c r="IX75" i="13"/>
  <c r="IY75" i="13"/>
  <c r="IZ75" i="13"/>
  <c r="JA75" i="13"/>
  <c r="JB75" i="13"/>
  <c r="JC75" i="13"/>
  <c r="JD75" i="13"/>
  <c r="JE75" i="13"/>
  <c r="JF75" i="13"/>
  <c r="JG75" i="13"/>
  <c r="JH75" i="13"/>
  <c r="JI75" i="13"/>
  <c r="JJ75" i="13"/>
  <c r="JK75" i="13"/>
  <c r="JL75" i="13"/>
  <c r="JM75" i="13"/>
  <c r="JN75" i="13"/>
  <c r="JO75" i="13"/>
  <c r="JP75" i="13"/>
  <c r="JQ75" i="13"/>
  <c r="JR75" i="13"/>
  <c r="JS75" i="13"/>
  <c r="JT75" i="13"/>
  <c r="JU75" i="13"/>
  <c r="JV75" i="13"/>
  <c r="JW75" i="13"/>
  <c r="JX75" i="13"/>
  <c r="JY75" i="13"/>
  <c r="JZ75" i="13"/>
  <c r="KA75" i="13"/>
  <c r="KB75" i="13"/>
  <c r="KC75" i="13"/>
  <c r="KD75" i="13"/>
  <c r="KE75" i="13"/>
  <c r="KF75" i="13"/>
  <c r="KG75" i="13"/>
  <c r="KH75" i="13"/>
  <c r="KI75" i="13"/>
  <c r="KJ75" i="13"/>
  <c r="KK75" i="13"/>
  <c r="KL75" i="13"/>
  <c r="KM75" i="13"/>
  <c r="KN75" i="13"/>
  <c r="KO75" i="13"/>
  <c r="KP75" i="13"/>
  <c r="KQ75" i="13"/>
  <c r="KR75" i="13"/>
  <c r="KS75" i="13"/>
  <c r="KT75" i="13"/>
  <c r="KU75" i="13"/>
  <c r="KV75" i="13"/>
  <c r="KW75" i="13"/>
  <c r="KX75" i="13"/>
  <c r="KY75" i="13"/>
  <c r="KZ75" i="13"/>
  <c r="LA75" i="13"/>
  <c r="LB75" i="13"/>
  <c r="LC75" i="13"/>
  <c r="LD75" i="13"/>
  <c r="LE75" i="13"/>
  <c r="LF75" i="13"/>
  <c r="LG75" i="13"/>
  <c r="LH75" i="13"/>
  <c r="LI75" i="13"/>
  <c r="LJ75" i="13"/>
  <c r="LK75" i="13"/>
  <c r="CK79" i="13"/>
  <c r="CL79" i="13"/>
  <c r="CM79" i="13"/>
  <c r="CN79" i="13"/>
  <c r="CO79" i="13"/>
  <c r="CP79" i="13"/>
  <c r="CQ79" i="13"/>
  <c r="CR79" i="13"/>
  <c r="CS79" i="13"/>
  <c r="CT79" i="13"/>
  <c r="CU79" i="13"/>
  <c r="CV79" i="13"/>
  <c r="CW79" i="13"/>
  <c r="CX79" i="13"/>
  <c r="CY79" i="13"/>
  <c r="CZ79" i="13"/>
  <c r="DA79" i="13"/>
  <c r="DB79" i="13"/>
  <c r="DC79" i="13"/>
  <c r="DD79" i="13"/>
  <c r="DE79" i="13"/>
  <c r="DF79" i="13"/>
  <c r="DG79" i="13"/>
  <c r="DH79" i="13"/>
  <c r="DI79" i="13"/>
  <c r="DJ79" i="13"/>
  <c r="DK79" i="13"/>
  <c r="DL79" i="13"/>
  <c r="DM79" i="13"/>
  <c r="DN79" i="13"/>
  <c r="DO79" i="13"/>
  <c r="DP79" i="13"/>
  <c r="DQ79" i="13"/>
  <c r="DR79" i="13"/>
  <c r="DS79" i="13"/>
  <c r="DT79" i="13"/>
  <c r="DU79" i="13"/>
  <c r="DV79" i="13"/>
  <c r="DW79" i="13"/>
  <c r="DX79" i="13"/>
  <c r="DY79" i="13"/>
  <c r="DZ79" i="13"/>
  <c r="EA79" i="13"/>
  <c r="EB79" i="13"/>
  <c r="EC79" i="13"/>
  <c r="ED79" i="13"/>
  <c r="EE79" i="13"/>
  <c r="EF79" i="13"/>
  <c r="EG79" i="13"/>
  <c r="EH79" i="13"/>
  <c r="EI79" i="13"/>
  <c r="EJ79" i="13"/>
  <c r="EK79" i="13"/>
  <c r="EL79" i="13"/>
  <c r="EM79" i="13"/>
  <c r="EN79" i="13"/>
  <c r="EO79" i="13"/>
  <c r="EP79" i="13"/>
  <c r="EQ79" i="13"/>
  <c r="ER79" i="13"/>
  <c r="ES79" i="13"/>
  <c r="ET79" i="13"/>
  <c r="EU79" i="13"/>
  <c r="EV79" i="13"/>
  <c r="EW79" i="13"/>
  <c r="EX79" i="13"/>
  <c r="EY79" i="13"/>
  <c r="EZ79" i="13"/>
  <c r="FA79" i="13"/>
  <c r="FB79" i="13"/>
  <c r="FC79" i="13"/>
  <c r="FD79" i="13"/>
  <c r="FE79" i="13"/>
  <c r="FF79" i="13"/>
  <c r="FG79" i="13"/>
  <c r="FH79" i="13"/>
  <c r="FI79" i="13"/>
  <c r="FJ79" i="13"/>
  <c r="FK79" i="13"/>
  <c r="FL79" i="13"/>
  <c r="FM79" i="13"/>
  <c r="FN79" i="13"/>
  <c r="FO79" i="13"/>
  <c r="FP79" i="13"/>
  <c r="FQ79" i="13"/>
  <c r="FR79" i="13"/>
  <c r="FS79" i="13"/>
  <c r="FT79" i="13"/>
  <c r="FU79" i="13"/>
  <c r="FV79" i="13"/>
  <c r="FW79" i="13"/>
  <c r="FX79" i="13"/>
  <c r="FY79" i="13"/>
  <c r="FZ79" i="13"/>
  <c r="GA79" i="13"/>
  <c r="GB79" i="13"/>
  <c r="GC79" i="13"/>
  <c r="GD79" i="13"/>
  <c r="GE79" i="13"/>
  <c r="GF79" i="13"/>
  <c r="GG79" i="13"/>
  <c r="GH79" i="13"/>
  <c r="GI79" i="13"/>
  <c r="GJ79" i="13"/>
  <c r="GK79" i="13"/>
  <c r="GL79" i="13"/>
  <c r="GM79" i="13"/>
  <c r="GN79" i="13"/>
  <c r="GO79" i="13"/>
  <c r="GP79" i="13"/>
  <c r="GQ79" i="13"/>
  <c r="GR79" i="13"/>
  <c r="GS79" i="13"/>
  <c r="GT79" i="13"/>
  <c r="GU79" i="13"/>
  <c r="GV79" i="13"/>
  <c r="GW79" i="13"/>
  <c r="GX79" i="13"/>
  <c r="GY79" i="13"/>
  <c r="GZ79" i="13"/>
  <c r="HA79" i="13"/>
  <c r="HB79" i="13"/>
  <c r="HC79" i="13"/>
  <c r="HD79" i="13"/>
  <c r="HE79" i="13"/>
  <c r="HF79" i="13"/>
  <c r="HG79" i="13"/>
  <c r="HH79" i="13"/>
  <c r="HI79" i="13"/>
  <c r="HJ79" i="13"/>
  <c r="HK79" i="13"/>
  <c r="HL79" i="13"/>
  <c r="HM79" i="13"/>
  <c r="HN79" i="13"/>
  <c r="HO79" i="13"/>
  <c r="HP79" i="13"/>
  <c r="HQ79" i="13"/>
  <c r="HR79" i="13"/>
  <c r="HS79" i="13"/>
  <c r="HT79" i="13"/>
  <c r="HU79" i="13"/>
  <c r="HV79" i="13"/>
  <c r="HW79" i="13"/>
  <c r="HX79" i="13"/>
  <c r="HY79" i="13"/>
  <c r="HZ79" i="13"/>
  <c r="IA79" i="13"/>
  <c r="IB79" i="13"/>
  <c r="IC79" i="13"/>
  <c r="ID79" i="13"/>
  <c r="IE79" i="13"/>
  <c r="IF79" i="13"/>
  <c r="IG79" i="13"/>
  <c r="IH79" i="13"/>
  <c r="II79" i="13"/>
  <c r="IJ79" i="13"/>
  <c r="IK79" i="13"/>
  <c r="IL79" i="13"/>
  <c r="IM79" i="13"/>
  <c r="IN79" i="13"/>
  <c r="IO79" i="13"/>
  <c r="IP79" i="13"/>
  <c r="IQ79" i="13"/>
  <c r="IR79" i="13"/>
  <c r="IS79" i="13"/>
  <c r="IT79" i="13"/>
  <c r="IU79" i="13"/>
  <c r="IV79" i="13"/>
  <c r="IW79" i="13"/>
  <c r="IX79" i="13"/>
  <c r="IY79" i="13"/>
  <c r="IZ79" i="13"/>
  <c r="JA79" i="13"/>
  <c r="JB79" i="13"/>
  <c r="JC79" i="13"/>
  <c r="JD79" i="13"/>
  <c r="JE79" i="13"/>
  <c r="JF79" i="13"/>
  <c r="JG79" i="13"/>
  <c r="JH79" i="13"/>
  <c r="JI79" i="13"/>
  <c r="JJ79" i="13"/>
  <c r="JK79" i="13"/>
  <c r="JL79" i="13"/>
  <c r="JM79" i="13"/>
  <c r="JN79" i="13"/>
  <c r="JO79" i="13"/>
  <c r="JP79" i="13"/>
  <c r="JQ79" i="13"/>
  <c r="JR79" i="13"/>
  <c r="JS79" i="13"/>
  <c r="JT79" i="13"/>
  <c r="JU79" i="13"/>
  <c r="JV79" i="13"/>
  <c r="JW79" i="13"/>
  <c r="JX79" i="13"/>
  <c r="JY79" i="13"/>
  <c r="JZ79" i="13"/>
  <c r="KA79" i="13"/>
  <c r="KB79" i="13"/>
  <c r="KC79" i="13"/>
  <c r="KD79" i="13"/>
  <c r="KE79" i="13"/>
  <c r="KF79" i="13"/>
  <c r="KG79" i="13"/>
  <c r="KH79" i="13"/>
  <c r="KI79" i="13"/>
  <c r="KJ79" i="13"/>
  <c r="KK79" i="13"/>
  <c r="KL79" i="13"/>
  <c r="KM79" i="13"/>
  <c r="KN79" i="13"/>
  <c r="KO79" i="13"/>
  <c r="KP79" i="13"/>
  <c r="KQ79" i="13"/>
  <c r="KR79" i="13"/>
  <c r="KS79" i="13"/>
  <c r="KT79" i="13"/>
  <c r="KU79" i="13"/>
  <c r="KV79" i="13"/>
  <c r="KW79" i="13"/>
  <c r="KX79" i="13"/>
  <c r="KY79" i="13"/>
  <c r="KZ79" i="13"/>
  <c r="LA79" i="13"/>
  <c r="LB79" i="13"/>
  <c r="LC79" i="13"/>
  <c r="LD79" i="13"/>
  <c r="LE79" i="13"/>
  <c r="LF79" i="13"/>
  <c r="LG79" i="13"/>
  <c r="LH79" i="13"/>
  <c r="LI79" i="13"/>
  <c r="LJ79" i="13"/>
  <c r="LK79" i="13"/>
  <c r="CK83" i="13"/>
  <c r="CL83" i="13"/>
  <c r="CM83" i="13"/>
  <c r="CN83" i="13"/>
  <c r="CO83" i="13"/>
  <c r="CP83" i="13"/>
  <c r="CQ83" i="13"/>
  <c r="CR83" i="13"/>
  <c r="CS83" i="13"/>
  <c r="CT83" i="13"/>
  <c r="CU83" i="13"/>
  <c r="CV83" i="13"/>
  <c r="CW83" i="13"/>
  <c r="CX83" i="13"/>
  <c r="CY83" i="13"/>
  <c r="CZ83" i="13"/>
  <c r="DA83" i="13"/>
  <c r="DB83" i="13"/>
  <c r="DC83" i="13"/>
  <c r="DD83" i="13"/>
  <c r="DE83" i="13"/>
  <c r="DF83" i="13"/>
  <c r="DG83" i="13"/>
  <c r="DH83" i="13"/>
  <c r="DI83" i="13"/>
  <c r="DJ83" i="13"/>
  <c r="DK83" i="13"/>
  <c r="DL83" i="13"/>
  <c r="DM83" i="13"/>
  <c r="DN83" i="13"/>
  <c r="DO83" i="13"/>
  <c r="DP83" i="13"/>
  <c r="DQ83" i="13"/>
  <c r="DR83" i="13"/>
  <c r="DS83" i="13"/>
  <c r="DT83" i="13"/>
  <c r="DU83" i="13"/>
  <c r="DV83" i="13"/>
  <c r="DW83" i="13"/>
  <c r="DX83" i="13"/>
  <c r="DY83" i="13"/>
  <c r="DZ83" i="13"/>
  <c r="EA83" i="13"/>
  <c r="EB83" i="13"/>
  <c r="EC83" i="13"/>
  <c r="ED83" i="13"/>
  <c r="EE83" i="13"/>
  <c r="EF83" i="13"/>
  <c r="EG83" i="13"/>
  <c r="EH83" i="13"/>
  <c r="EI83" i="13"/>
  <c r="EJ83" i="13"/>
  <c r="EK83" i="13"/>
  <c r="EL83" i="13"/>
  <c r="EM83" i="13"/>
  <c r="EN83" i="13"/>
  <c r="EO83" i="13"/>
  <c r="EP83" i="13"/>
  <c r="EQ83" i="13"/>
  <c r="ER83" i="13"/>
  <c r="ES83" i="13"/>
  <c r="ET83" i="13"/>
  <c r="EU83" i="13"/>
  <c r="EV83" i="13"/>
  <c r="EW83" i="13"/>
  <c r="EX83" i="13"/>
  <c r="EY83" i="13"/>
  <c r="EZ83" i="13"/>
  <c r="FA83" i="13"/>
  <c r="FB83" i="13"/>
  <c r="FC83" i="13"/>
  <c r="FD83" i="13"/>
  <c r="FE83" i="13"/>
  <c r="FF83" i="13"/>
  <c r="FG83" i="13"/>
  <c r="FH83" i="13"/>
  <c r="FI83" i="13"/>
  <c r="FJ83" i="13"/>
  <c r="FK83" i="13"/>
  <c r="FL83" i="13"/>
  <c r="FM83" i="13"/>
  <c r="FN83" i="13"/>
  <c r="FO83" i="13"/>
  <c r="FP83" i="13"/>
  <c r="FQ83" i="13"/>
  <c r="FR83" i="13"/>
  <c r="FS83" i="13"/>
  <c r="FT83" i="13"/>
  <c r="FU83" i="13"/>
  <c r="FV83" i="13"/>
  <c r="FW83" i="13"/>
  <c r="FX83" i="13"/>
  <c r="FY83" i="13"/>
  <c r="FZ83" i="13"/>
  <c r="GA83" i="13"/>
  <c r="GB83" i="13"/>
  <c r="GC83" i="13"/>
  <c r="GD83" i="13"/>
  <c r="GE83" i="13"/>
  <c r="GF83" i="13"/>
  <c r="GG83" i="13"/>
  <c r="GH83" i="13"/>
  <c r="GI83" i="13"/>
  <c r="GJ83" i="13"/>
  <c r="GK83" i="13"/>
  <c r="GL83" i="13"/>
  <c r="GM83" i="13"/>
  <c r="GN83" i="13"/>
  <c r="GO83" i="13"/>
  <c r="GP83" i="13"/>
  <c r="GQ83" i="13"/>
  <c r="GR83" i="13"/>
  <c r="GS83" i="13"/>
  <c r="GT83" i="13"/>
  <c r="GU83" i="13"/>
  <c r="GV83" i="13"/>
  <c r="GW83" i="13"/>
  <c r="GX83" i="13"/>
  <c r="GY83" i="13"/>
  <c r="GZ83" i="13"/>
  <c r="HA83" i="13"/>
  <c r="HB83" i="13"/>
  <c r="HC83" i="13"/>
  <c r="HD83" i="13"/>
  <c r="HE83" i="13"/>
  <c r="HF83" i="13"/>
  <c r="HG83" i="13"/>
  <c r="HH83" i="13"/>
  <c r="HI83" i="13"/>
  <c r="HJ83" i="13"/>
  <c r="HK83" i="13"/>
  <c r="HL83" i="13"/>
  <c r="HM83" i="13"/>
  <c r="HN83" i="13"/>
  <c r="HO83" i="13"/>
  <c r="HP83" i="13"/>
  <c r="HQ83" i="13"/>
  <c r="HR83" i="13"/>
  <c r="HS83" i="13"/>
  <c r="HT83" i="13"/>
  <c r="HU83" i="13"/>
  <c r="HV83" i="13"/>
  <c r="HW83" i="13"/>
  <c r="HX83" i="13"/>
  <c r="HY83" i="13"/>
  <c r="HZ83" i="13"/>
  <c r="IA83" i="13"/>
  <c r="IB83" i="13"/>
  <c r="IC83" i="13"/>
  <c r="ID83" i="13"/>
  <c r="IE83" i="13"/>
  <c r="IF83" i="13"/>
  <c r="IG83" i="13"/>
  <c r="IH83" i="13"/>
  <c r="II83" i="13"/>
  <c r="IJ83" i="13"/>
  <c r="IK83" i="13"/>
  <c r="IL83" i="13"/>
  <c r="IM83" i="13"/>
  <c r="IN83" i="13"/>
  <c r="IO83" i="13"/>
  <c r="IP83" i="13"/>
  <c r="IQ83" i="13"/>
  <c r="IR83" i="13"/>
  <c r="IS83" i="13"/>
  <c r="IT83" i="13"/>
  <c r="IU83" i="13"/>
  <c r="IV83" i="13"/>
  <c r="IW83" i="13"/>
  <c r="IX83" i="13"/>
  <c r="IY83" i="13"/>
  <c r="IZ83" i="13"/>
  <c r="JA83" i="13"/>
  <c r="JB83" i="13"/>
  <c r="JC83" i="13"/>
  <c r="JD83" i="13"/>
  <c r="JE83" i="13"/>
  <c r="JF83" i="13"/>
  <c r="JG83" i="13"/>
  <c r="JH83" i="13"/>
  <c r="JI83" i="13"/>
  <c r="JJ83" i="13"/>
  <c r="JK83" i="13"/>
  <c r="JL83" i="13"/>
  <c r="JM83" i="13"/>
  <c r="JN83" i="13"/>
  <c r="JO83" i="13"/>
  <c r="JP83" i="13"/>
  <c r="JQ83" i="13"/>
  <c r="JR83" i="13"/>
  <c r="JS83" i="13"/>
  <c r="JT83" i="13"/>
  <c r="JU83" i="13"/>
  <c r="JV83" i="13"/>
  <c r="JW83" i="13"/>
  <c r="JX83" i="13"/>
  <c r="JY83" i="13"/>
  <c r="JZ83" i="13"/>
  <c r="KA83" i="13"/>
  <c r="KB83" i="13"/>
  <c r="KC83" i="13"/>
  <c r="KD83" i="13"/>
  <c r="KE83" i="13"/>
  <c r="KF83" i="13"/>
  <c r="KG83" i="13"/>
  <c r="KH83" i="13"/>
  <c r="KI83" i="13"/>
  <c r="KJ83" i="13"/>
  <c r="KK83" i="13"/>
  <c r="KL83" i="13"/>
  <c r="KM83" i="13"/>
  <c r="KN83" i="13"/>
  <c r="KO83" i="13"/>
  <c r="KP83" i="13"/>
  <c r="KQ83" i="13"/>
  <c r="KR83" i="13"/>
  <c r="KS83" i="13"/>
  <c r="KT83" i="13"/>
  <c r="KU83" i="13"/>
  <c r="KV83" i="13"/>
  <c r="KW83" i="13"/>
  <c r="KX83" i="13"/>
  <c r="KY83" i="13"/>
  <c r="KZ83" i="13"/>
  <c r="LA83" i="13"/>
  <c r="LB83" i="13"/>
  <c r="LC83" i="13"/>
  <c r="LD83" i="13"/>
  <c r="LE83" i="13"/>
  <c r="LF83" i="13"/>
  <c r="LG83" i="13"/>
  <c r="LH83" i="13"/>
  <c r="LI83" i="13"/>
  <c r="LJ83" i="13"/>
  <c r="LK83" i="13"/>
  <c r="CK87" i="13"/>
  <c r="CL87" i="13"/>
  <c r="CM87" i="13"/>
  <c r="CN87" i="13"/>
  <c r="CO87" i="13"/>
  <c r="CP87" i="13"/>
  <c r="CQ87" i="13"/>
  <c r="CR87" i="13"/>
  <c r="CS87" i="13"/>
  <c r="CT87" i="13"/>
  <c r="CU87" i="13"/>
  <c r="CV87" i="13"/>
  <c r="CW87" i="13"/>
  <c r="CX87" i="13"/>
  <c r="CY87" i="13"/>
  <c r="CZ87" i="13"/>
  <c r="DA87" i="13"/>
  <c r="DB87" i="13"/>
  <c r="DC87" i="13"/>
  <c r="DD87" i="13"/>
  <c r="DE87" i="13"/>
  <c r="DF87" i="13"/>
  <c r="DG87" i="13"/>
  <c r="DH87" i="13"/>
  <c r="DI87" i="13"/>
  <c r="DJ87" i="13"/>
  <c r="DK87" i="13"/>
  <c r="DL87" i="13"/>
  <c r="DM87" i="13"/>
  <c r="DN87" i="13"/>
  <c r="DO87" i="13"/>
  <c r="DP87" i="13"/>
  <c r="DQ87" i="13"/>
  <c r="DR87" i="13"/>
  <c r="DS87" i="13"/>
  <c r="DT87" i="13"/>
  <c r="DU87" i="13"/>
  <c r="DV87" i="13"/>
  <c r="DW87" i="13"/>
  <c r="DX87" i="13"/>
  <c r="DY87" i="13"/>
  <c r="DZ87" i="13"/>
  <c r="EA87" i="13"/>
  <c r="EB87" i="13"/>
  <c r="EC87" i="13"/>
  <c r="ED87" i="13"/>
  <c r="EE87" i="13"/>
  <c r="EF87" i="13"/>
  <c r="EG87" i="13"/>
  <c r="EH87" i="13"/>
  <c r="EI87" i="13"/>
  <c r="EJ87" i="13"/>
  <c r="EK87" i="13"/>
  <c r="EL87" i="13"/>
  <c r="EM87" i="13"/>
  <c r="EN87" i="13"/>
  <c r="EO87" i="13"/>
  <c r="EP87" i="13"/>
  <c r="EQ87" i="13"/>
  <c r="ER87" i="13"/>
  <c r="ES87" i="13"/>
  <c r="ET87" i="13"/>
  <c r="EU87" i="13"/>
  <c r="EV87" i="13"/>
  <c r="EW87" i="13"/>
  <c r="EX87" i="13"/>
  <c r="EY87" i="13"/>
  <c r="EZ87" i="13"/>
  <c r="FA87" i="13"/>
  <c r="FB87" i="13"/>
  <c r="FC87" i="13"/>
  <c r="FD87" i="13"/>
  <c r="FE87" i="13"/>
  <c r="FF87" i="13"/>
  <c r="FG87" i="13"/>
  <c r="FH87" i="13"/>
  <c r="FI87" i="13"/>
  <c r="FJ87" i="13"/>
  <c r="FK87" i="13"/>
  <c r="FL87" i="13"/>
  <c r="FM87" i="13"/>
  <c r="FN87" i="13"/>
  <c r="FO87" i="13"/>
  <c r="FP87" i="13"/>
  <c r="FQ87" i="13"/>
  <c r="FR87" i="13"/>
  <c r="FS87" i="13"/>
  <c r="FT87" i="13"/>
  <c r="FU87" i="13"/>
  <c r="FV87" i="13"/>
  <c r="FW87" i="13"/>
  <c r="FX87" i="13"/>
  <c r="FY87" i="13"/>
  <c r="FZ87" i="13"/>
  <c r="GA87" i="13"/>
  <c r="GB87" i="13"/>
  <c r="GC87" i="13"/>
  <c r="GD87" i="13"/>
  <c r="GE87" i="13"/>
  <c r="GF87" i="13"/>
  <c r="GG87" i="13"/>
  <c r="GH87" i="13"/>
  <c r="GI87" i="13"/>
  <c r="GJ87" i="13"/>
  <c r="GK87" i="13"/>
  <c r="GL87" i="13"/>
  <c r="GM87" i="13"/>
  <c r="GN87" i="13"/>
  <c r="GO87" i="13"/>
  <c r="GP87" i="13"/>
  <c r="GQ87" i="13"/>
  <c r="GR87" i="13"/>
  <c r="GS87" i="13"/>
  <c r="GT87" i="13"/>
  <c r="GU87" i="13"/>
  <c r="GV87" i="13"/>
  <c r="GW87" i="13"/>
  <c r="GX87" i="13"/>
  <c r="GY87" i="13"/>
  <c r="GZ87" i="13"/>
  <c r="HA87" i="13"/>
  <c r="HB87" i="13"/>
  <c r="HC87" i="13"/>
  <c r="HD87" i="13"/>
  <c r="HE87" i="13"/>
  <c r="HF87" i="13"/>
  <c r="HG87" i="13"/>
  <c r="HH87" i="13"/>
  <c r="HI87" i="13"/>
  <c r="HJ87" i="13"/>
  <c r="HK87" i="13"/>
  <c r="HL87" i="13"/>
  <c r="HM87" i="13"/>
  <c r="HN87" i="13"/>
  <c r="HO87" i="13"/>
  <c r="HP87" i="13"/>
  <c r="HQ87" i="13"/>
  <c r="HR87" i="13"/>
  <c r="HS87" i="13"/>
  <c r="HT87" i="13"/>
  <c r="HU87" i="13"/>
  <c r="HV87" i="13"/>
  <c r="HW87" i="13"/>
  <c r="HX87" i="13"/>
  <c r="HY87" i="13"/>
  <c r="HZ87" i="13"/>
  <c r="IA87" i="13"/>
  <c r="IB87" i="13"/>
  <c r="IC87" i="13"/>
  <c r="ID87" i="13"/>
  <c r="IE87" i="13"/>
  <c r="IF87" i="13"/>
  <c r="IG87" i="13"/>
  <c r="IH87" i="13"/>
  <c r="II87" i="13"/>
  <c r="IJ87" i="13"/>
  <c r="IK87" i="13"/>
  <c r="IL87" i="13"/>
  <c r="IM87" i="13"/>
  <c r="IN87" i="13"/>
  <c r="IO87" i="13"/>
  <c r="IP87" i="13"/>
  <c r="IQ87" i="13"/>
  <c r="IR87" i="13"/>
  <c r="IS87" i="13"/>
  <c r="IT87" i="13"/>
  <c r="IU87" i="13"/>
  <c r="IV87" i="13"/>
  <c r="IW87" i="13"/>
  <c r="IX87" i="13"/>
  <c r="IY87" i="13"/>
  <c r="IZ87" i="13"/>
  <c r="JA87" i="13"/>
  <c r="JB87" i="13"/>
  <c r="JC87" i="13"/>
  <c r="JD87" i="13"/>
  <c r="JE87" i="13"/>
  <c r="JF87" i="13"/>
  <c r="JG87" i="13"/>
  <c r="JH87" i="13"/>
  <c r="JI87" i="13"/>
  <c r="JJ87" i="13"/>
  <c r="JK87" i="13"/>
  <c r="JL87" i="13"/>
  <c r="JM87" i="13"/>
  <c r="JN87" i="13"/>
  <c r="JO87" i="13"/>
  <c r="JP87" i="13"/>
  <c r="JQ87" i="13"/>
  <c r="JR87" i="13"/>
  <c r="JS87" i="13"/>
  <c r="JT87" i="13"/>
  <c r="JU87" i="13"/>
  <c r="JV87" i="13"/>
  <c r="JW87" i="13"/>
  <c r="JX87" i="13"/>
  <c r="JY87" i="13"/>
  <c r="JZ87" i="13"/>
  <c r="KA87" i="13"/>
  <c r="KB87" i="13"/>
  <c r="KC87" i="13"/>
  <c r="KD87" i="13"/>
  <c r="KE87" i="13"/>
  <c r="KF87" i="13"/>
  <c r="KG87" i="13"/>
  <c r="KH87" i="13"/>
  <c r="KI87" i="13"/>
  <c r="KJ87" i="13"/>
  <c r="KK87" i="13"/>
  <c r="KL87" i="13"/>
  <c r="KM87" i="13"/>
  <c r="KN87" i="13"/>
  <c r="KO87" i="13"/>
  <c r="KP87" i="13"/>
  <c r="KQ87" i="13"/>
  <c r="KR87" i="13"/>
  <c r="KS87" i="13"/>
  <c r="KT87" i="13"/>
  <c r="KU87" i="13"/>
  <c r="KV87" i="13"/>
  <c r="KW87" i="13"/>
  <c r="KX87" i="13"/>
  <c r="KY87" i="13"/>
  <c r="KZ87" i="13"/>
  <c r="LA87" i="13"/>
  <c r="LB87" i="13"/>
  <c r="LC87" i="13"/>
  <c r="LD87" i="13"/>
  <c r="LE87" i="13"/>
  <c r="LF87" i="13"/>
  <c r="LG87" i="13"/>
  <c r="LH87" i="13"/>
  <c r="LI87" i="13"/>
  <c r="LJ87" i="13"/>
  <c r="LK87" i="13"/>
  <c r="CK91" i="13"/>
  <c r="CL91" i="13"/>
  <c r="CM91" i="13"/>
  <c r="CN91" i="13"/>
  <c r="CO91" i="13"/>
  <c r="CP91" i="13"/>
  <c r="CQ91" i="13"/>
  <c r="CR91" i="13"/>
  <c r="CS91" i="13"/>
  <c r="CT91" i="13"/>
  <c r="CU91" i="13"/>
  <c r="CV91" i="13"/>
  <c r="CW91" i="13"/>
  <c r="CX91" i="13"/>
  <c r="CY91" i="13"/>
  <c r="CZ91" i="13"/>
  <c r="DA91" i="13"/>
  <c r="DB91" i="13"/>
  <c r="DC91" i="13"/>
  <c r="DD91" i="13"/>
  <c r="DE91" i="13"/>
  <c r="DF91" i="13"/>
  <c r="DG91" i="13"/>
  <c r="DH91" i="13"/>
  <c r="DI91" i="13"/>
  <c r="DJ91" i="13"/>
  <c r="DK91" i="13"/>
  <c r="DL91" i="13"/>
  <c r="DM91" i="13"/>
  <c r="DN91" i="13"/>
  <c r="DO91" i="13"/>
  <c r="DP91" i="13"/>
  <c r="DQ91" i="13"/>
  <c r="DR91" i="13"/>
  <c r="DS91" i="13"/>
  <c r="DT91" i="13"/>
  <c r="DU91" i="13"/>
  <c r="DV91" i="13"/>
  <c r="DW91" i="13"/>
  <c r="DX91" i="13"/>
  <c r="DY91" i="13"/>
  <c r="DZ91" i="13"/>
  <c r="EA91" i="13"/>
  <c r="EB91" i="13"/>
  <c r="EC91" i="13"/>
  <c r="ED91" i="13"/>
  <c r="EE91" i="13"/>
  <c r="EF91" i="13"/>
  <c r="EG91" i="13"/>
  <c r="EH91" i="13"/>
  <c r="EI91" i="13"/>
  <c r="EJ91" i="13"/>
  <c r="EK91" i="13"/>
  <c r="EL91" i="13"/>
  <c r="EM91" i="13"/>
  <c r="EN91" i="13"/>
  <c r="EO91" i="13"/>
  <c r="EP91" i="13"/>
  <c r="EQ91" i="13"/>
  <c r="ER91" i="13"/>
  <c r="ES91" i="13"/>
  <c r="ET91" i="13"/>
  <c r="EU91" i="13"/>
  <c r="EV91" i="13"/>
  <c r="EW91" i="13"/>
  <c r="EX91" i="13"/>
  <c r="EY91" i="13"/>
  <c r="EZ91" i="13"/>
  <c r="FA91" i="13"/>
  <c r="FB91" i="13"/>
  <c r="FC91" i="13"/>
  <c r="FD91" i="13"/>
  <c r="FE91" i="13"/>
  <c r="FF91" i="13"/>
  <c r="FG91" i="13"/>
  <c r="FH91" i="13"/>
  <c r="FI91" i="13"/>
  <c r="FJ91" i="13"/>
  <c r="FK91" i="13"/>
  <c r="FL91" i="13"/>
  <c r="FM91" i="13"/>
  <c r="FN91" i="13"/>
  <c r="FO91" i="13"/>
  <c r="FP91" i="13"/>
  <c r="FQ91" i="13"/>
  <c r="FR91" i="13"/>
  <c r="FS91" i="13"/>
  <c r="FT91" i="13"/>
  <c r="FU91" i="13"/>
  <c r="FV91" i="13"/>
  <c r="FW91" i="13"/>
  <c r="FX91" i="13"/>
  <c r="FY91" i="13"/>
  <c r="FZ91" i="13"/>
  <c r="GA91" i="13"/>
  <c r="GB91" i="13"/>
  <c r="GC91" i="13"/>
  <c r="GD91" i="13"/>
  <c r="GE91" i="13"/>
  <c r="GF91" i="13"/>
  <c r="GG91" i="13"/>
  <c r="GH91" i="13"/>
  <c r="GI91" i="13"/>
  <c r="GJ91" i="13"/>
  <c r="GK91" i="13"/>
  <c r="GL91" i="13"/>
  <c r="GM91" i="13"/>
  <c r="GN91" i="13"/>
  <c r="GO91" i="13"/>
  <c r="GP91" i="13"/>
  <c r="GQ91" i="13"/>
  <c r="GR91" i="13"/>
  <c r="GS91" i="13"/>
  <c r="GT91" i="13"/>
  <c r="GU91" i="13"/>
  <c r="GV91" i="13"/>
  <c r="GW91" i="13"/>
  <c r="GX91" i="13"/>
  <c r="GY91" i="13"/>
  <c r="GZ91" i="13"/>
  <c r="HA91" i="13"/>
  <c r="HB91" i="13"/>
  <c r="HC91" i="13"/>
  <c r="HD91" i="13"/>
  <c r="HE91" i="13"/>
  <c r="HF91" i="13"/>
  <c r="HG91" i="13"/>
  <c r="HH91" i="13"/>
  <c r="HI91" i="13"/>
  <c r="HJ91" i="13"/>
  <c r="HK91" i="13"/>
  <c r="HL91" i="13"/>
  <c r="HM91" i="13"/>
  <c r="HN91" i="13"/>
  <c r="HO91" i="13"/>
  <c r="HP91" i="13"/>
  <c r="HQ91" i="13"/>
  <c r="HR91" i="13"/>
  <c r="HS91" i="13"/>
  <c r="HT91" i="13"/>
  <c r="HU91" i="13"/>
  <c r="HV91" i="13"/>
  <c r="HW91" i="13"/>
  <c r="HX91" i="13"/>
  <c r="HY91" i="13"/>
  <c r="HZ91" i="13"/>
  <c r="IA91" i="13"/>
  <c r="IB91" i="13"/>
  <c r="IC91" i="13"/>
  <c r="ID91" i="13"/>
  <c r="IE91" i="13"/>
  <c r="IF91" i="13"/>
  <c r="IG91" i="13"/>
  <c r="IH91" i="13"/>
  <c r="II91" i="13"/>
  <c r="IJ91" i="13"/>
  <c r="IK91" i="13"/>
  <c r="IL91" i="13"/>
  <c r="IM91" i="13"/>
  <c r="IN91" i="13"/>
  <c r="IO91" i="13"/>
  <c r="IP91" i="13"/>
  <c r="IQ91" i="13"/>
  <c r="IR91" i="13"/>
  <c r="IS91" i="13"/>
  <c r="IT91" i="13"/>
  <c r="IU91" i="13"/>
  <c r="IV91" i="13"/>
  <c r="IW91" i="13"/>
  <c r="IX91" i="13"/>
  <c r="IY91" i="13"/>
  <c r="IZ91" i="13"/>
  <c r="JA91" i="13"/>
  <c r="JB91" i="13"/>
  <c r="JC91" i="13"/>
  <c r="JD91" i="13"/>
  <c r="JE91" i="13"/>
  <c r="JF91" i="13"/>
  <c r="JG91" i="13"/>
  <c r="JH91" i="13"/>
  <c r="JI91" i="13"/>
  <c r="JJ91" i="13"/>
  <c r="JK91" i="13"/>
  <c r="JL91" i="13"/>
  <c r="JM91" i="13"/>
  <c r="JN91" i="13"/>
  <c r="JO91" i="13"/>
  <c r="JP91" i="13"/>
  <c r="JQ91" i="13"/>
  <c r="JR91" i="13"/>
  <c r="JS91" i="13"/>
  <c r="JT91" i="13"/>
  <c r="JU91" i="13"/>
  <c r="JV91" i="13"/>
  <c r="JW91" i="13"/>
  <c r="JX91" i="13"/>
  <c r="JY91" i="13"/>
  <c r="JZ91" i="13"/>
  <c r="KA91" i="13"/>
  <c r="KB91" i="13"/>
  <c r="KC91" i="13"/>
  <c r="KD91" i="13"/>
  <c r="KE91" i="13"/>
  <c r="KF91" i="13"/>
  <c r="KG91" i="13"/>
  <c r="KH91" i="13"/>
  <c r="KI91" i="13"/>
  <c r="KJ91" i="13"/>
  <c r="KK91" i="13"/>
  <c r="KL91" i="13"/>
  <c r="KM91" i="13"/>
  <c r="KN91" i="13"/>
  <c r="KO91" i="13"/>
  <c r="KP91" i="13"/>
  <c r="KQ91" i="13"/>
  <c r="KR91" i="13"/>
  <c r="KS91" i="13"/>
  <c r="KT91" i="13"/>
  <c r="KU91" i="13"/>
  <c r="KV91" i="13"/>
  <c r="KW91" i="13"/>
  <c r="KX91" i="13"/>
  <c r="KY91" i="13"/>
  <c r="KZ91" i="13"/>
  <c r="LA91" i="13"/>
  <c r="LB91" i="13"/>
  <c r="LC91" i="13"/>
  <c r="LD91" i="13"/>
  <c r="LE91" i="13"/>
  <c r="LF91" i="13"/>
  <c r="LG91" i="13"/>
  <c r="LH91" i="13"/>
  <c r="LI91" i="13"/>
  <c r="LJ91" i="13"/>
  <c r="LK91" i="13"/>
  <c r="CK99" i="13"/>
  <c r="CL99" i="13"/>
  <c r="CM99" i="13"/>
  <c r="CN99" i="13"/>
  <c r="CO99" i="13"/>
  <c r="CP99" i="13"/>
  <c r="CQ99" i="13"/>
  <c r="CR99" i="13"/>
  <c r="CS99" i="13"/>
  <c r="CT99" i="13"/>
  <c r="CU99" i="13"/>
  <c r="CV99" i="13"/>
  <c r="CW99" i="13"/>
  <c r="CX99" i="13"/>
  <c r="CY99" i="13"/>
  <c r="CZ99" i="13"/>
  <c r="DA99" i="13"/>
  <c r="DB99" i="13"/>
  <c r="DC99" i="13"/>
  <c r="DD99" i="13"/>
  <c r="DE99" i="13"/>
  <c r="DF99" i="13"/>
  <c r="DG99" i="13"/>
  <c r="DH99" i="13"/>
  <c r="DI99" i="13"/>
  <c r="DJ99" i="13"/>
  <c r="DK99" i="13"/>
  <c r="DL99" i="13"/>
  <c r="DM99" i="13"/>
  <c r="DN99" i="13"/>
  <c r="DO99" i="13"/>
  <c r="DP99" i="13"/>
  <c r="DQ99" i="13"/>
  <c r="DR99" i="13"/>
  <c r="DS99" i="13"/>
  <c r="DT99" i="13"/>
  <c r="DU99" i="13"/>
  <c r="DV99" i="13"/>
  <c r="DW99" i="13"/>
  <c r="DX99" i="13"/>
  <c r="DY99" i="13"/>
  <c r="DZ99" i="13"/>
  <c r="EA99" i="13"/>
  <c r="EB99" i="13"/>
  <c r="EC99" i="13"/>
  <c r="ED99" i="13"/>
  <c r="EE99" i="13"/>
  <c r="EF99" i="13"/>
  <c r="EG99" i="13"/>
  <c r="EH99" i="13"/>
  <c r="EI99" i="13"/>
  <c r="EJ99" i="13"/>
  <c r="EK99" i="13"/>
  <c r="EL99" i="13"/>
  <c r="EM99" i="13"/>
  <c r="EN99" i="13"/>
  <c r="EO99" i="13"/>
  <c r="EP99" i="13"/>
  <c r="EQ99" i="13"/>
  <c r="ER99" i="13"/>
  <c r="ES99" i="13"/>
  <c r="ET99" i="13"/>
  <c r="EU99" i="13"/>
  <c r="EV99" i="13"/>
  <c r="EW99" i="13"/>
  <c r="EX99" i="13"/>
  <c r="EY99" i="13"/>
  <c r="EZ99" i="13"/>
  <c r="FA99" i="13"/>
  <c r="FB99" i="13"/>
  <c r="FC99" i="13"/>
  <c r="FD99" i="13"/>
  <c r="FE99" i="13"/>
  <c r="FF99" i="13"/>
  <c r="FG99" i="13"/>
  <c r="FH99" i="13"/>
  <c r="FI99" i="13"/>
  <c r="FJ99" i="13"/>
  <c r="FK99" i="13"/>
  <c r="FL99" i="13"/>
  <c r="FM99" i="13"/>
  <c r="FN99" i="13"/>
  <c r="FO99" i="13"/>
  <c r="FP99" i="13"/>
  <c r="FQ99" i="13"/>
  <c r="FR99" i="13"/>
  <c r="FS99" i="13"/>
  <c r="FT99" i="13"/>
  <c r="FU99" i="13"/>
  <c r="FV99" i="13"/>
  <c r="FW99" i="13"/>
  <c r="FX99" i="13"/>
  <c r="FY99" i="13"/>
  <c r="FZ99" i="13"/>
  <c r="GA99" i="13"/>
  <c r="GB99" i="13"/>
  <c r="GC99" i="13"/>
  <c r="GD99" i="13"/>
  <c r="GE99" i="13"/>
  <c r="GF99" i="13"/>
  <c r="GG99" i="13"/>
  <c r="GH99" i="13"/>
  <c r="GI99" i="13"/>
  <c r="GJ99" i="13"/>
  <c r="GK99" i="13"/>
  <c r="GL99" i="13"/>
  <c r="GM99" i="13"/>
  <c r="GN99" i="13"/>
  <c r="GO99" i="13"/>
  <c r="GP99" i="13"/>
  <c r="GQ99" i="13"/>
  <c r="GR99" i="13"/>
  <c r="GS99" i="13"/>
  <c r="GT99" i="13"/>
  <c r="GU99" i="13"/>
  <c r="GV99" i="13"/>
  <c r="GW99" i="13"/>
  <c r="GX99" i="13"/>
  <c r="GY99" i="13"/>
  <c r="GZ99" i="13"/>
  <c r="HA99" i="13"/>
  <c r="HB99" i="13"/>
  <c r="HC99" i="13"/>
  <c r="HD99" i="13"/>
  <c r="HE99" i="13"/>
  <c r="HF99" i="13"/>
  <c r="HG99" i="13"/>
  <c r="HH99" i="13"/>
  <c r="HI99" i="13"/>
  <c r="HJ99" i="13"/>
  <c r="HK99" i="13"/>
  <c r="HL99" i="13"/>
  <c r="HM99" i="13"/>
  <c r="HN99" i="13"/>
  <c r="HO99" i="13"/>
  <c r="HP99" i="13"/>
  <c r="HQ99" i="13"/>
  <c r="HR99" i="13"/>
  <c r="HS99" i="13"/>
  <c r="HT99" i="13"/>
  <c r="HU99" i="13"/>
  <c r="HV99" i="13"/>
  <c r="HW99" i="13"/>
  <c r="HX99" i="13"/>
  <c r="HY99" i="13"/>
  <c r="HZ99" i="13"/>
  <c r="IA99" i="13"/>
  <c r="IB99" i="13"/>
  <c r="IC99" i="13"/>
  <c r="ID99" i="13"/>
  <c r="IE99" i="13"/>
  <c r="IF99" i="13"/>
  <c r="IG99" i="13"/>
  <c r="IH99" i="13"/>
  <c r="II99" i="13"/>
  <c r="IJ99" i="13"/>
  <c r="IK99" i="13"/>
  <c r="IL99" i="13"/>
  <c r="IM99" i="13"/>
  <c r="IN99" i="13"/>
  <c r="IO99" i="13"/>
  <c r="IP99" i="13"/>
  <c r="IQ99" i="13"/>
  <c r="IR99" i="13"/>
  <c r="IS99" i="13"/>
  <c r="IT99" i="13"/>
  <c r="IU99" i="13"/>
  <c r="IV99" i="13"/>
  <c r="IW99" i="13"/>
  <c r="IX99" i="13"/>
  <c r="IY99" i="13"/>
  <c r="IZ99" i="13"/>
  <c r="JA99" i="13"/>
  <c r="JB99" i="13"/>
  <c r="JC99" i="13"/>
  <c r="JD99" i="13"/>
  <c r="JE99" i="13"/>
  <c r="JF99" i="13"/>
  <c r="JG99" i="13"/>
  <c r="JH99" i="13"/>
  <c r="JI99" i="13"/>
  <c r="JJ99" i="13"/>
  <c r="JK99" i="13"/>
  <c r="JL99" i="13"/>
  <c r="JM99" i="13"/>
  <c r="JN99" i="13"/>
  <c r="JO99" i="13"/>
  <c r="JP99" i="13"/>
  <c r="JQ99" i="13"/>
  <c r="JR99" i="13"/>
  <c r="JS99" i="13"/>
  <c r="JT99" i="13"/>
  <c r="JU99" i="13"/>
  <c r="JV99" i="13"/>
  <c r="JW99" i="13"/>
  <c r="JX99" i="13"/>
  <c r="JY99" i="13"/>
  <c r="JZ99" i="13"/>
  <c r="KA99" i="13"/>
  <c r="KB99" i="13"/>
  <c r="KC99" i="13"/>
  <c r="KD99" i="13"/>
  <c r="KE99" i="13"/>
  <c r="KF99" i="13"/>
  <c r="KG99" i="13"/>
  <c r="KH99" i="13"/>
  <c r="KI99" i="13"/>
  <c r="KJ99" i="13"/>
  <c r="KK99" i="13"/>
  <c r="KL99" i="13"/>
  <c r="KM99" i="13"/>
  <c r="KN99" i="13"/>
  <c r="KO99" i="13"/>
  <c r="KP99" i="13"/>
  <c r="KQ99" i="13"/>
  <c r="KR99" i="13"/>
  <c r="KS99" i="13"/>
  <c r="KT99" i="13"/>
  <c r="KU99" i="13"/>
  <c r="KV99" i="13"/>
  <c r="KW99" i="13"/>
  <c r="KX99" i="13"/>
  <c r="KY99" i="13"/>
  <c r="KZ99" i="13"/>
  <c r="LA99" i="13"/>
  <c r="LB99" i="13"/>
  <c r="LC99" i="13"/>
  <c r="LD99" i="13"/>
  <c r="LE99" i="13"/>
  <c r="LF99" i="13"/>
  <c r="LG99" i="13"/>
  <c r="LH99" i="13"/>
  <c r="LI99" i="13"/>
  <c r="LJ99" i="13"/>
  <c r="LK99" i="13"/>
  <c r="CK103" i="13"/>
  <c r="CL103" i="13"/>
  <c r="CM103" i="13"/>
  <c r="CN103" i="13"/>
  <c r="CO103" i="13"/>
  <c r="CP103" i="13"/>
  <c r="CQ103" i="13"/>
  <c r="CR103" i="13"/>
  <c r="CS103" i="13"/>
  <c r="CT103" i="13"/>
  <c r="CU103" i="13"/>
  <c r="CV103" i="13"/>
  <c r="CW103" i="13"/>
  <c r="CX103" i="13"/>
  <c r="CY103" i="13"/>
  <c r="CZ103" i="13"/>
  <c r="DA103" i="13"/>
  <c r="DB103" i="13"/>
  <c r="DC103" i="13"/>
  <c r="DD103" i="13"/>
  <c r="DE103" i="13"/>
  <c r="DF103" i="13"/>
  <c r="DG103" i="13"/>
  <c r="DH103" i="13"/>
  <c r="DI103" i="13"/>
  <c r="DJ103" i="13"/>
  <c r="DK103" i="13"/>
  <c r="DL103" i="13"/>
  <c r="DM103" i="13"/>
  <c r="DN103" i="13"/>
  <c r="DO103" i="13"/>
  <c r="DP103" i="13"/>
  <c r="DQ103" i="13"/>
  <c r="DR103" i="13"/>
  <c r="DS103" i="13"/>
  <c r="DT103" i="13"/>
  <c r="DU103" i="13"/>
  <c r="DV103" i="13"/>
  <c r="DW103" i="13"/>
  <c r="DX103" i="13"/>
  <c r="DY103" i="13"/>
  <c r="DZ103" i="13"/>
  <c r="EA103" i="13"/>
  <c r="EB103" i="13"/>
  <c r="EC103" i="13"/>
  <c r="ED103" i="13"/>
  <c r="EE103" i="13"/>
  <c r="EF103" i="13"/>
  <c r="EG103" i="13"/>
  <c r="EH103" i="13"/>
  <c r="EI103" i="13"/>
  <c r="EJ103" i="13"/>
  <c r="EK103" i="13"/>
  <c r="EL103" i="13"/>
  <c r="EM103" i="13"/>
  <c r="EN103" i="13"/>
  <c r="EO103" i="13"/>
  <c r="EP103" i="13"/>
  <c r="EQ103" i="13"/>
  <c r="ER103" i="13"/>
  <c r="ES103" i="13"/>
  <c r="ET103" i="13"/>
  <c r="EU103" i="13"/>
  <c r="EV103" i="13"/>
  <c r="EW103" i="13"/>
  <c r="EX103" i="13"/>
  <c r="EY103" i="13"/>
  <c r="EZ103" i="13"/>
  <c r="FA103" i="13"/>
  <c r="FB103" i="13"/>
  <c r="FC103" i="13"/>
  <c r="FD103" i="13"/>
  <c r="FE103" i="13"/>
  <c r="FF103" i="13"/>
  <c r="FG103" i="13"/>
  <c r="FH103" i="13"/>
  <c r="FI103" i="13"/>
  <c r="FJ103" i="13"/>
  <c r="FK103" i="13"/>
  <c r="FL103" i="13"/>
  <c r="FM103" i="13"/>
  <c r="FN103" i="13"/>
  <c r="FO103" i="13"/>
  <c r="FP103" i="13"/>
  <c r="FQ103" i="13"/>
  <c r="FR103" i="13"/>
  <c r="FS103" i="13"/>
  <c r="FT103" i="13"/>
  <c r="FU103" i="13"/>
  <c r="FV103" i="13"/>
  <c r="FW103" i="13"/>
  <c r="FX103" i="13"/>
  <c r="FY103" i="13"/>
  <c r="FZ103" i="13"/>
  <c r="GA103" i="13"/>
  <c r="GB103" i="13"/>
  <c r="GC103" i="13"/>
  <c r="GD103" i="13"/>
  <c r="GE103" i="13"/>
  <c r="GF103" i="13"/>
  <c r="GG103" i="13"/>
  <c r="GH103" i="13"/>
  <c r="GI103" i="13"/>
  <c r="GJ103" i="13"/>
  <c r="GK103" i="13"/>
  <c r="GL103" i="13"/>
  <c r="GM103" i="13"/>
  <c r="GN103" i="13"/>
  <c r="GO103" i="13"/>
  <c r="GP103" i="13"/>
  <c r="GQ103" i="13"/>
  <c r="GR103" i="13"/>
  <c r="GS103" i="13"/>
  <c r="GT103" i="13"/>
  <c r="GU103" i="13"/>
  <c r="GV103" i="13"/>
  <c r="GW103" i="13"/>
  <c r="GX103" i="13"/>
  <c r="GY103" i="13"/>
  <c r="GZ103" i="13"/>
  <c r="HA103" i="13"/>
  <c r="HB103" i="13"/>
  <c r="HC103" i="13"/>
  <c r="HD103" i="13"/>
  <c r="HE103" i="13"/>
  <c r="HF103" i="13"/>
  <c r="HG103" i="13"/>
  <c r="HH103" i="13"/>
  <c r="HI103" i="13"/>
  <c r="HJ103" i="13"/>
  <c r="HK103" i="13"/>
  <c r="HL103" i="13"/>
  <c r="HM103" i="13"/>
  <c r="HN103" i="13"/>
  <c r="HO103" i="13"/>
  <c r="HP103" i="13"/>
  <c r="HQ103" i="13"/>
  <c r="HR103" i="13"/>
  <c r="HS103" i="13"/>
  <c r="HT103" i="13"/>
  <c r="HU103" i="13"/>
  <c r="HV103" i="13"/>
  <c r="HW103" i="13"/>
  <c r="HX103" i="13"/>
  <c r="HY103" i="13"/>
  <c r="HZ103" i="13"/>
  <c r="IA103" i="13"/>
  <c r="IB103" i="13"/>
  <c r="IC103" i="13"/>
  <c r="ID103" i="13"/>
  <c r="IE103" i="13"/>
  <c r="IF103" i="13"/>
  <c r="IG103" i="13"/>
  <c r="IH103" i="13"/>
  <c r="II103" i="13"/>
  <c r="IJ103" i="13"/>
  <c r="IK103" i="13"/>
  <c r="IL103" i="13"/>
  <c r="IM103" i="13"/>
  <c r="IN103" i="13"/>
  <c r="IO103" i="13"/>
  <c r="IP103" i="13"/>
  <c r="IQ103" i="13"/>
  <c r="IR103" i="13"/>
  <c r="IS103" i="13"/>
  <c r="IT103" i="13"/>
  <c r="IU103" i="13"/>
  <c r="IV103" i="13"/>
  <c r="IW103" i="13"/>
  <c r="IX103" i="13"/>
  <c r="IY103" i="13"/>
  <c r="IZ103" i="13"/>
  <c r="JA103" i="13"/>
  <c r="JB103" i="13"/>
  <c r="JC103" i="13"/>
  <c r="JD103" i="13"/>
  <c r="JE103" i="13"/>
  <c r="JF103" i="13"/>
  <c r="JG103" i="13"/>
  <c r="JH103" i="13"/>
  <c r="JI103" i="13"/>
  <c r="JJ103" i="13"/>
  <c r="JK103" i="13"/>
  <c r="JL103" i="13"/>
  <c r="JM103" i="13"/>
  <c r="JN103" i="13"/>
  <c r="JO103" i="13"/>
  <c r="JP103" i="13"/>
  <c r="JQ103" i="13"/>
  <c r="JR103" i="13"/>
  <c r="JS103" i="13"/>
  <c r="JT103" i="13"/>
  <c r="JU103" i="13"/>
  <c r="JV103" i="13"/>
  <c r="JW103" i="13"/>
  <c r="JX103" i="13"/>
  <c r="JY103" i="13"/>
  <c r="JZ103" i="13"/>
  <c r="KA103" i="13"/>
  <c r="KB103" i="13"/>
  <c r="KC103" i="13"/>
  <c r="KD103" i="13"/>
  <c r="KE103" i="13"/>
  <c r="KF103" i="13"/>
  <c r="KG103" i="13"/>
  <c r="KH103" i="13"/>
  <c r="KI103" i="13"/>
  <c r="KJ103" i="13"/>
  <c r="KK103" i="13"/>
  <c r="KL103" i="13"/>
  <c r="KM103" i="13"/>
  <c r="KN103" i="13"/>
  <c r="KO103" i="13"/>
  <c r="KP103" i="13"/>
  <c r="KQ103" i="13"/>
  <c r="KR103" i="13"/>
  <c r="KS103" i="13"/>
  <c r="KT103" i="13"/>
  <c r="KU103" i="13"/>
  <c r="KV103" i="13"/>
  <c r="KW103" i="13"/>
  <c r="KX103" i="13"/>
  <c r="KY103" i="13"/>
  <c r="KZ103" i="13"/>
  <c r="LA103" i="13"/>
  <c r="LB103" i="13"/>
  <c r="LC103" i="13"/>
  <c r="LD103" i="13"/>
  <c r="LE103" i="13"/>
  <c r="LF103" i="13"/>
  <c r="LG103" i="13"/>
  <c r="LH103" i="13"/>
  <c r="LI103" i="13"/>
  <c r="LJ103" i="13"/>
  <c r="LK103" i="13"/>
  <c r="CK107" i="13"/>
  <c r="CL107" i="13"/>
  <c r="CM107" i="13"/>
  <c r="CN107" i="13"/>
  <c r="CO107" i="13"/>
  <c r="CP107" i="13"/>
  <c r="CQ107" i="13"/>
  <c r="CR107" i="13"/>
  <c r="CS107" i="13"/>
  <c r="CT107" i="13"/>
  <c r="CU107" i="13"/>
  <c r="CV107" i="13"/>
  <c r="CW107" i="13"/>
  <c r="CX107" i="13"/>
  <c r="CY107" i="13"/>
  <c r="CZ107" i="13"/>
  <c r="DA107" i="13"/>
  <c r="DB107" i="13"/>
  <c r="DC107" i="13"/>
  <c r="DD107" i="13"/>
  <c r="DE107" i="13"/>
  <c r="DF107" i="13"/>
  <c r="DG107" i="13"/>
  <c r="DH107" i="13"/>
  <c r="DI107" i="13"/>
  <c r="DJ107" i="13"/>
  <c r="DK107" i="13"/>
  <c r="DL107" i="13"/>
  <c r="DM107" i="13"/>
  <c r="DN107" i="13"/>
  <c r="DO107" i="13"/>
  <c r="DP107" i="13"/>
  <c r="DQ107" i="13"/>
  <c r="DR107" i="13"/>
  <c r="DS107" i="13"/>
  <c r="DT107" i="13"/>
  <c r="DU107" i="13"/>
  <c r="DV107" i="13"/>
  <c r="DW107" i="13"/>
  <c r="DX107" i="13"/>
  <c r="DY107" i="13"/>
  <c r="DZ107" i="13"/>
  <c r="EA107" i="13"/>
  <c r="EB107" i="13"/>
  <c r="EC107" i="13"/>
  <c r="ED107" i="13"/>
  <c r="EE107" i="13"/>
  <c r="EF107" i="13"/>
  <c r="EG107" i="13"/>
  <c r="EH107" i="13"/>
  <c r="EI107" i="13"/>
  <c r="EJ107" i="13"/>
  <c r="EK107" i="13"/>
  <c r="EL107" i="13"/>
  <c r="EM107" i="13"/>
  <c r="EN107" i="13"/>
  <c r="EO107" i="13"/>
  <c r="EP107" i="13"/>
  <c r="EQ107" i="13"/>
  <c r="ER107" i="13"/>
  <c r="ES107" i="13"/>
  <c r="ET107" i="13"/>
  <c r="EU107" i="13"/>
  <c r="EV107" i="13"/>
  <c r="EW107" i="13"/>
  <c r="EX107" i="13"/>
  <c r="EY107" i="13"/>
  <c r="EZ107" i="13"/>
  <c r="FA107" i="13"/>
  <c r="FB107" i="13"/>
  <c r="FC107" i="13"/>
  <c r="FD107" i="13"/>
  <c r="FE107" i="13"/>
  <c r="FF107" i="13"/>
  <c r="FG107" i="13"/>
  <c r="FH107" i="13"/>
  <c r="FI107" i="13"/>
  <c r="FJ107" i="13"/>
  <c r="FK107" i="13"/>
  <c r="FL107" i="13"/>
  <c r="FM107" i="13"/>
  <c r="FN107" i="13"/>
  <c r="FO107" i="13"/>
  <c r="FP107" i="13"/>
  <c r="FQ107" i="13"/>
  <c r="FR107" i="13"/>
  <c r="FS107" i="13"/>
  <c r="FT107" i="13"/>
  <c r="FU107" i="13"/>
  <c r="FV107" i="13"/>
  <c r="FW107" i="13"/>
  <c r="FX107" i="13"/>
  <c r="FY107" i="13"/>
  <c r="FZ107" i="13"/>
  <c r="GA107" i="13"/>
  <c r="GB107" i="13"/>
  <c r="GC107" i="13"/>
  <c r="GD107" i="13"/>
  <c r="GE107" i="13"/>
  <c r="GF107" i="13"/>
  <c r="GG107" i="13"/>
  <c r="GH107" i="13"/>
  <c r="GI107" i="13"/>
  <c r="GJ107" i="13"/>
  <c r="GK107" i="13"/>
  <c r="GL107" i="13"/>
  <c r="GM107" i="13"/>
  <c r="GN107" i="13"/>
  <c r="GO107" i="13"/>
  <c r="GP107" i="13"/>
  <c r="GQ107" i="13"/>
  <c r="GR107" i="13"/>
  <c r="GS107" i="13"/>
  <c r="GT107" i="13"/>
  <c r="GU107" i="13"/>
  <c r="GV107" i="13"/>
  <c r="GW107" i="13"/>
  <c r="GX107" i="13"/>
  <c r="GY107" i="13"/>
  <c r="GZ107" i="13"/>
  <c r="HA107" i="13"/>
  <c r="HB107" i="13"/>
  <c r="HC107" i="13"/>
  <c r="HD107" i="13"/>
  <c r="HE107" i="13"/>
  <c r="HF107" i="13"/>
  <c r="HG107" i="13"/>
  <c r="HH107" i="13"/>
  <c r="HI107" i="13"/>
  <c r="HJ107" i="13"/>
  <c r="HK107" i="13"/>
  <c r="HL107" i="13"/>
  <c r="HM107" i="13"/>
  <c r="HN107" i="13"/>
  <c r="HO107" i="13"/>
  <c r="HP107" i="13"/>
  <c r="HQ107" i="13"/>
  <c r="HR107" i="13"/>
  <c r="HS107" i="13"/>
  <c r="HT107" i="13"/>
  <c r="HU107" i="13"/>
  <c r="HV107" i="13"/>
  <c r="HW107" i="13"/>
  <c r="HX107" i="13"/>
  <c r="HY107" i="13"/>
  <c r="HZ107" i="13"/>
  <c r="IA107" i="13"/>
  <c r="IB107" i="13"/>
  <c r="IC107" i="13"/>
  <c r="ID107" i="13"/>
  <c r="IE107" i="13"/>
  <c r="IF107" i="13"/>
  <c r="IG107" i="13"/>
  <c r="IH107" i="13"/>
  <c r="II107" i="13"/>
  <c r="IJ107" i="13"/>
  <c r="IK107" i="13"/>
  <c r="IL107" i="13"/>
  <c r="IM107" i="13"/>
  <c r="IN107" i="13"/>
  <c r="IO107" i="13"/>
  <c r="IP107" i="13"/>
  <c r="IQ107" i="13"/>
  <c r="IR107" i="13"/>
  <c r="IS107" i="13"/>
  <c r="IT107" i="13"/>
  <c r="IU107" i="13"/>
  <c r="IV107" i="13"/>
  <c r="IW107" i="13"/>
  <c r="IX107" i="13"/>
  <c r="IY107" i="13"/>
  <c r="IZ107" i="13"/>
  <c r="JA107" i="13"/>
  <c r="JB107" i="13"/>
  <c r="JC107" i="13"/>
  <c r="JD107" i="13"/>
  <c r="JE107" i="13"/>
  <c r="JF107" i="13"/>
  <c r="JG107" i="13"/>
  <c r="JH107" i="13"/>
  <c r="JI107" i="13"/>
  <c r="JJ107" i="13"/>
  <c r="JK107" i="13"/>
  <c r="JL107" i="13"/>
  <c r="JM107" i="13"/>
  <c r="JN107" i="13"/>
  <c r="JO107" i="13"/>
  <c r="JP107" i="13"/>
  <c r="JQ107" i="13"/>
  <c r="JR107" i="13"/>
  <c r="JS107" i="13"/>
  <c r="JT107" i="13"/>
  <c r="JU107" i="13"/>
  <c r="JV107" i="13"/>
  <c r="JW107" i="13"/>
  <c r="JX107" i="13"/>
  <c r="JY107" i="13"/>
  <c r="JZ107" i="13"/>
  <c r="KA107" i="13"/>
  <c r="KB107" i="13"/>
  <c r="KC107" i="13"/>
  <c r="KD107" i="13"/>
  <c r="KE107" i="13"/>
  <c r="KF107" i="13"/>
  <c r="KG107" i="13"/>
  <c r="KH107" i="13"/>
  <c r="KI107" i="13"/>
  <c r="KJ107" i="13"/>
  <c r="KK107" i="13"/>
  <c r="KL107" i="13"/>
  <c r="KM107" i="13"/>
  <c r="KN107" i="13"/>
  <c r="KO107" i="13"/>
  <c r="KP107" i="13"/>
  <c r="KQ107" i="13"/>
  <c r="KR107" i="13"/>
  <c r="KS107" i="13"/>
  <c r="KT107" i="13"/>
  <c r="KU107" i="13"/>
  <c r="KV107" i="13"/>
  <c r="KW107" i="13"/>
  <c r="KX107" i="13"/>
  <c r="KY107" i="13"/>
  <c r="KZ107" i="13"/>
  <c r="LA107" i="13"/>
  <c r="LB107" i="13"/>
  <c r="LC107" i="13"/>
  <c r="LD107" i="13"/>
  <c r="LE107" i="13"/>
  <c r="LF107" i="13"/>
  <c r="LG107" i="13"/>
  <c r="LH107" i="13"/>
  <c r="LI107" i="13"/>
  <c r="LJ107" i="13"/>
  <c r="LK107" i="13"/>
  <c r="CK111" i="13"/>
  <c r="CL111" i="13"/>
  <c r="CM111" i="13"/>
  <c r="CN111" i="13"/>
  <c r="CO111" i="13"/>
  <c r="CP111" i="13"/>
  <c r="CQ111" i="13"/>
  <c r="CR111" i="13"/>
  <c r="CS111" i="13"/>
  <c r="CT111" i="13"/>
  <c r="CU111" i="13"/>
  <c r="CV111" i="13"/>
  <c r="CW111" i="13"/>
  <c r="CX111" i="13"/>
  <c r="CY111" i="13"/>
  <c r="CZ111" i="13"/>
  <c r="DA111" i="13"/>
  <c r="DB111" i="13"/>
  <c r="DC111" i="13"/>
  <c r="DD111" i="13"/>
  <c r="DE111" i="13"/>
  <c r="DF111" i="13"/>
  <c r="DG111" i="13"/>
  <c r="DH111" i="13"/>
  <c r="DI111" i="13"/>
  <c r="DJ111" i="13"/>
  <c r="DK111" i="13"/>
  <c r="DL111" i="13"/>
  <c r="DM111" i="13"/>
  <c r="DN111" i="13"/>
  <c r="DO111" i="13"/>
  <c r="DP111" i="13"/>
  <c r="DQ111" i="13"/>
  <c r="DR111" i="13"/>
  <c r="DS111" i="13"/>
  <c r="DT111" i="13"/>
  <c r="DU111" i="13"/>
  <c r="DV111" i="13"/>
  <c r="DW111" i="13"/>
  <c r="DX111" i="13"/>
  <c r="DY111" i="13"/>
  <c r="DZ111" i="13"/>
  <c r="EA111" i="13"/>
  <c r="EB111" i="13"/>
  <c r="EC111" i="13"/>
  <c r="ED111" i="13"/>
  <c r="EE111" i="13"/>
  <c r="EF111" i="13"/>
  <c r="EG111" i="13"/>
  <c r="EH111" i="13"/>
  <c r="EI111" i="13"/>
  <c r="EJ111" i="13"/>
  <c r="EK111" i="13"/>
  <c r="EL111" i="13"/>
  <c r="EM111" i="13"/>
  <c r="EN111" i="13"/>
  <c r="EO111" i="13"/>
  <c r="EP111" i="13"/>
  <c r="EQ111" i="13"/>
  <c r="ER111" i="13"/>
  <c r="ES111" i="13"/>
  <c r="ET111" i="13"/>
  <c r="EU111" i="13"/>
  <c r="EV111" i="13"/>
  <c r="EW111" i="13"/>
  <c r="EX111" i="13"/>
  <c r="EY111" i="13"/>
  <c r="EZ111" i="13"/>
  <c r="FA111" i="13"/>
  <c r="FB111" i="13"/>
  <c r="FC111" i="13"/>
  <c r="FD111" i="13"/>
  <c r="FE111" i="13"/>
  <c r="FF111" i="13"/>
  <c r="FG111" i="13"/>
  <c r="FH111" i="13"/>
  <c r="FI111" i="13"/>
  <c r="FJ111" i="13"/>
  <c r="FK111" i="13"/>
  <c r="FL111" i="13"/>
  <c r="FM111" i="13"/>
  <c r="FN111" i="13"/>
  <c r="FO111" i="13"/>
  <c r="FP111" i="13"/>
  <c r="FQ111" i="13"/>
  <c r="FR111" i="13"/>
  <c r="FS111" i="13"/>
  <c r="FT111" i="13"/>
  <c r="FU111" i="13"/>
  <c r="FV111" i="13"/>
  <c r="FW111" i="13"/>
  <c r="FX111" i="13"/>
  <c r="FY111" i="13"/>
  <c r="FZ111" i="13"/>
  <c r="GA111" i="13"/>
  <c r="GB111" i="13"/>
  <c r="GC111" i="13"/>
  <c r="GD111" i="13"/>
  <c r="GE111" i="13"/>
  <c r="GF111" i="13"/>
  <c r="GG111" i="13"/>
  <c r="GH111" i="13"/>
  <c r="GI111" i="13"/>
  <c r="GJ111" i="13"/>
  <c r="GK111" i="13"/>
  <c r="GL111" i="13"/>
  <c r="GM111" i="13"/>
  <c r="GN111" i="13"/>
  <c r="GO111" i="13"/>
  <c r="GP111" i="13"/>
  <c r="GQ111" i="13"/>
  <c r="GR111" i="13"/>
  <c r="GS111" i="13"/>
  <c r="GT111" i="13"/>
  <c r="GU111" i="13"/>
  <c r="GV111" i="13"/>
  <c r="GW111" i="13"/>
  <c r="GX111" i="13"/>
  <c r="GY111" i="13"/>
  <c r="GZ111" i="13"/>
  <c r="HA111" i="13"/>
  <c r="HB111" i="13"/>
  <c r="HC111" i="13"/>
  <c r="HD111" i="13"/>
  <c r="HE111" i="13"/>
  <c r="HF111" i="13"/>
  <c r="HG111" i="13"/>
  <c r="HH111" i="13"/>
  <c r="HI111" i="13"/>
  <c r="HJ111" i="13"/>
  <c r="HK111" i="13"/>
  <c r="HL111" i="13"/>
  <c r="HM111" i="13"/>
  <c r="HN111" i="13"/>
  <c r="HO111" i="13"/>
  <c r="HP111" i="13"/>
  <c r="HQ111" i="13"/>
  <c r="HR111" i="13"/>
  <c r="HS111" i="13"/>
  <c r="HT111" i="13"/>
  <c r="HU111" i="13"/>
  <c r="HV111" i="13"/>
  <c r="HW111" i="13"/>
  <c r="HX111" i="13"/>
  <c r="HY111" i="13"/>
  <c r="HZ111" i="13"/>
  <c r="IA111" i="13"/>
  <c r="IB111" i="13"/>
  <c r="IC111" i="13"/>
  <c r="ID111" i="13"/>
  <c r="IE111" i="13"/>
  <c r="IF111" i="13"/>
  <c r="IG111" i="13"/>
  <c r="IH111" i="13"/>
  <c r="II111" i="13"/>
  <c r="IJ111" i="13"/>
  <c r="IK111" i="13"/>
  <c r="IL111" i="13"/>
  <c r="IM111" i="13"/>
  <c r="IN111" i="13"/>
  <c r="IO111" i="13"/>
  <c r="IP111" i="13"/>
  <c r="IQ111" i="13"/>
  <c r="IR111" i="13"/>
  <c r="IS111" i="13"/>
  <c r="IT111" i="13"/>
  <c r="IU111" i="13"/>
  <c r="IV111" i="13"/>
  <c r="IW111" i="13"/>
  <c r="IX111" i="13"/>
  <c r="IY111" i="13"/>
  <c r="IZ111" i="13"/>
  <c r="JA111" i="13"/>
  <c r="JB111" i="13"/>
  <c r="JC111" i="13"/>
  <c r="JD111" i="13"/>
  <c r="JE111" i="13"/>
  <c r="JF111" i="13"/>
  <c r="JG111" i="13"/>
  <c r="JH111" i="13"/>
  <c r="JI111" i="13"/>
  <c r="JJ111" i="13"/>
  <c r="JK111" i="13"/>
  <c r="JL111" i="13"/>
  <c r="JM111" i="13"/>
  <c r="JN111" i="13"/>
  <c r="JO111" i="13"/>
  <c r="JP111" i="13"/>
  <c r="JQ111" i="13"/>
  <c r="JR111" i="13"/>
  <c r="JS111" i="13"/>
  <c r="JT111" i="13"/>
  <c r="JU111" i="13"/>
  <c r="JV111" i="13"/>
  <c r="JW111" i="13"/>
  <c r="JX111" i="13"/>
  <c r="JY111" i="13"/>
  <c r="JZ111" i="13"/>
  <c r="KA111" i="13"/>
  <c r="KB111" i="13"/>
  <c r="KC111" i="13"/>
  <c r="KD111" i="13"/>
  <c r="KE111" i="13"/>
  <c r="KF111" i="13"/>
  <c r="KG111" i="13"/>
  <c r="KH111" i="13"/>
  <c r="KI111" i="13"/>
  <c r="KJ111" i="13"/>
  <c r="KK111" i="13"/>
  <c r="KL111" i="13"/>
  <c r="KM111" i="13"/>
  <c r="KN111" i="13"/>
  <c r="KO111" i="13"/>
  <c r="KP111" i="13"/>
  <c r="KQ111" i="13"/>
  <c r="KR111" i="13"/>
  <c r="KS111" i="13"/>
  <c r="KT111" i="13"/>
  <c r="KU111" i="13"/>
  <c r="KV111" i="13"/>
  <c r="KW111" i="13"/>
  <c r="KX111" i="13"/>
  <c r="KY111" i="13"/>
  <c r="KZ111" i="13"/>
  <c r="LA111" i="13"/>
  <c r="LB111" i="13"/>
  <c r="LC111" i="13"/>
  <c r="LD111" i="13"/>
  <c r="LE111" i="13"/>
  <c r="LF111" i="13"/>
  <c r="LG111" i="13"/>
  <c r="LH111" i="13"/>
  <c r="LI111" i="13"/>
  <c r="LJ111" i="13"/>
  <c r="LK111" i="13"/>
  <c r="CK115" i="13"/>
  <c r="CL115" i="13"/>
  <c r="CM115" i="13"/>
  <c r="CN115" i="13"/>
  <c r="CO115" i="13"/>
  <c r="CP115" i="13"/>
  <c r="CQ115" i="13"/>
  <c r="CR115" i="13"/>
  <c r="CS115" i="13"/>
  <c r="CT115" i="13"/>
  <c r="CU115" i="13"/>
  <c r="CV115" i="13"/>
  <c r="CW115" i="13"/>
  <c r="CX115" i="13"/>
  <c r="CY115" i="13"/>
  <c r="CZ115" i="13"/>
  <c r="DA115" i="13"/>
  <c r="DB115" i="13"/>
  <c r="DC115" i="13"/>
  <c r="DD115" i="13"/>
  <c r="DE115" i="13"/>
  <c r="DF115" i="13"/>
  <c r="DG115" i="13"/>
  <c r="DH115" i="13"/>
  <c r="DI115" i="13"/>
  <c r="DJ115" i="13"/>
  <c r="DK115" i="13"/>
  <c r="DL115" i="13"/>
  <c r="DM115" i="13"/>
  <c r="DN115" i="13"/>
  <c r="DO115" i="13"/>
  <c r="DP115" i="13"/>
  <c r="DQ115" i="13"/>
  <c r="DR115" i="13"/>
  <c r="DS115" i="13"/>
  <c r="DT115" i="13"/>
  <c r="DU115" i="13"/>
  <c r="DV115" i="13"/>
  <c r="DW115" i="13"/>
  <c r="DX115" i="13"/>
  <c r="DY115" i="13"/>
  <c r="DZ115" i="13"/>
  <c r="EA115" i="13"/>
  <c r="EB115" i="13"/>
  <c r="EC115" i="13"/>
  <c r="ED115" i="13"/>
  <c r="EE115" i="13"/>
  <c r="EF115" i="13"/>
  <c r="EG115" i="13"/>
  <c r="EH115" i="13"/>
  <c r="EI115" i="13"/>
  <c r="EJ115" i="13"/>
  <c r="EK115" i="13"/>
  <c r="EL115" i="13"/>
  <c r="EM115" i="13"/>
  <c r="EN115" i="13"/>
  <c r="EO115" i="13"/>
  <c r="EP115" i="13"/>
  <c r="EQ115" i="13"/>
  <c r="ER115" i="13"/>
  <c r="ES115" i="13"/>
  <c r="ET115" i="13"/>
  <c r="EU115" i="13"/>
  <c r="EV115" i="13"/>
  <c r="EW115" i="13"/>
  <c r="EX115" i="13"/>
  <c r="EY115" i="13"/>
  <c r="EZ115" i="13"/>
  <c r="FA115" i="13"/>
  <c r="FB115" i="13"/>
  <c r="FC115" i="13"/>
  <c r="FD115" i="13"/>
  <c r="FE115" i="13"/>
  <c r="FF115" i="13"/>
  <c r="FG115" i="13"/>
  <c r="FH115" i="13"/>
  <c r="FI115" i="13"/>
  <c r="FJ115" i="13"/>
  <c r="FK115" i="13"/>
  <c r="FL115" i="13"/>
  <c r="FM115" i="13"/>
  <c r="FN115" i="13"/>
  <c r="FO115" i="13"/>
  <c r="FP115" i="13"/>
  <c r="FQ115" i="13"/>
  <c r="FR115" i="13"/>
  <c r="FS115" i="13"/>
  <c r="FT115" i="13"/>
  <c r="FU115" i="13"/>
  <c r="FV115" i="13"/>
  <c r="FW115" i="13"/>
  <c r="FX115" i="13"/>
  <c r="FY115" i="13"/>
  <c r="FZ115" i="13"/>
  <c r="GA115" i="13"/>
  <c r="GB115" i="13"/>
  <c r="GC115" i="13"/>
  <c r="GD115" i="13"/>
  <c r="GE115" i="13"/>
  <c r="GF115" i="13"/>
  <c r="GG115" i="13"/>
  <c r="GH115" i="13"/>
  <c r="GI115" i="13"/>
  <c r="GJ115" i="13"/>
  <c r="GK115" i="13"/>
  <c r="GL115" i="13"/>
  <c r="GM115" i="13"/>
  <c r="GN115" i="13"/>
  <c r="GO115" i="13"/>
  <c r="GP115" i="13"/>
  <c r="GQ115" i="13"/>
  <c r="GR115" i="13"/>
  <c r="GS115" i="13"/>
  <c r="GT115" i="13"/>
  <c r="GU115" i="13"/>
  <c r="GV115" i="13"/>
  <c r="GW115" i="13"/>
  <c r="GX115" i="13"/>
  <c r="GY115" i="13"/>
  <c r="GZ115" i="13"/>
  <c r="HA115" i="13"/>
  <c r="HB115" i="13"/>
  <c r="HC115" i="13"/>
  <c r="HD115" i="13"/>
  <c r="HE115" i="13"/>
  <c r="HF115" i="13"/>
  <c r="HG115" i="13"/>
  <c r="HH115" i="13"/>
  <c r="HI115" i="13"/>
  <c r="HJ115" i="13"/>
  <c r="HK115" i="13"/>
  <c r="HL115" i="13"/>
  <c r="HM115" i="13"/>
  <c r="HN115" i="13"/>
  <c r="HO115" i="13"/>
  <c r="HP115" i="13"/>
  <c r="HQ115" i="13"/>
  <c r="HR115" i="13"/>
  <c r="HS115" i="13"/>
  <c r="HT115" i="13"/>
  <c r="HU115" i="13"/>
  <c r="HV115" i="13"/>
  <c r="HW115" i="13"/>
  <c r="HX115" i="13"/>
  <c r="HY115" i="13"/>
  <c r="HZ115" i="13"/>
  <c r="IA115" i="13"/>
  <c r="IB115" i="13"/>
  <c r="IC115" i="13"/>
  <c r="ID115" i="13"/>
  <c r="IE115" i="13"/>
  <c r="IF115" i="13"/>
  <c r="IG115" i="13"/>
  <c r="IH115" i="13"/>
  <c r="II115" i="13"/>
  <c r="IJ115" i="13"/>
  <c r="IK115" i="13"/>
  <c r="IL115" i="13"/>
  <c r="IM115" i="13"/>
  <c r="IN115" i="13"/>
  <c r="IO115" i="13"/>
  <c r="IP115" i="13"/>
  <c r="IQ115" i="13"/>
  <c r="IR115" i="13"/>
  <c r="IS115" i="13"/>
  <c r="IT115" i="13"/>
  <c r="IU115" i="13"/>
  <c r="IV115" i="13"/>
  <c r="IW115" i="13"/>
  <c r="IX115" i="13"/>
  <c r="IY115" i="13"/>
  <c r="IZ115" i="13"/>
  <c r="JA115" i="13"/>
  <c r="JB115" i="13"/>
  <c r="JC115" i="13"/>
  <c r="JD115" i="13"/>
  <c r="JE115" i="13"/>
  <c r="JF115" i="13"/>
  <c r="JG115" i="13"/>
  <c r="JH115" i="13"/>
  <c r="JI115" i="13"/>
  <c r="JJ115" i="13"/>
  <c r="JK115" i="13"/>
  <c r="JL115" i="13"/>
  <c r="JM115" i="13"/>
  <c r="JN115" i="13"/>
  <c r="JO115" i="13"/>
  <c r="JP115" i="13"/>
  <c r="JQ115" i="13"/>
  <c r="JR115" i="13"/>
  <c r="JS115" i="13"/>
  <c r="JT115" i="13"/>
  <c r="JU115" i="13"/>
  <c r="JV115" i="13"/>
  <c r="JW115" i="13"/>
  <c r="JX115" i="13"/>
  <c r="JY115" i="13"/>
  <c r="JZ115" i="13"/>
  <c r="KA115" i="13"/>
  <c r="KB115" i="13"/>
  <c r="KC115" i="13"/>
  <c r="KD115" i="13"/>
  <c r="KE115" i="13"/>
  <c r="KF115" i="13"/>
  <c r="KG115" i="13"/>
  <c r="KH115" i="13"/>
  <c r="KI115" i="13"/>
  <c r="KJ115" i="13"/>
  <c r="KK115" i="13"/>
  <c r="KL115" i="13"/>
  <c r="KM115" i="13"/>
  <c r="KN115" i="13"/>
  <c r="KO115" i="13"/>
  <c r="KP115" i="13"/>
  <c r="KQ115" i="13"/>
  <c r="KR115" i="13"/>
  <c r="KS115" i="13"/>
  <c r="KT115" i="13"/>
  <c r="KU115" i="13"/>
  <c r="KV115" i="13"/>
  <c r="KW115" i="13"/>
  <c r="KX115" i="13"/>
  <c r="KY115" i="13"/>
  <c r="KZ115" i="13"/>
  <c r="LA115" i="13"/>
  <c r="LB115" i="13"/>
  <c r="LC115" i="13"/>
  <c r="LD115" i="13"/>
  <c r="LE115" i="13"/>
  <c r="LF115" i="13"/>
  <c r="LG115" i="13"/>
  <c r="LH115" i="13"/>
  <c r="LI115" i="13"/>
  <c r="LJ115" i="13"/>
  <c r="LK115" i="13"/>
  <c r="CK119" i="13"/>
  <c r="CL119" i="13"/>
  <c r="CM119" i="13"/>
  <c r="CN119" i="13"/>
  <c r="CO119" i="13"/>
  <c r="CP119" i="13"/>
  <c r="CQ119" i="13"/>
  <c r="CR119" i="13"/>
  <c r="CS119" i="13"/>
  <c r="CT119" i="13"/>
  <c r="CU119" i="13"/>
  <c r="CV119" i="13"/>
  <c r="CW119" i="13"/>
  <c r="CX119" i="13"/>
  <c r="CY119" i="13"/>
  <c r="CZ119" i="13"/>
  <c r="DA119" i="13"/>
  <c r="DB119" i="13"/>
  <c r="DC119" i="13"/>
  <c r="DD119" i="13"/>
  <c r="DE119" i="13"/>
  <c r="DF119" i="13"/>
  <c r="DG119" i="13"/>
  <c r="DH119" i="13"/>
  <c r="DI119" i="13"/>
  <c r="DJ119" i="13"/>
  <c r="DK119" i="13"/>
  <c r="DL119" i="13"/>
  <c r="DM119" i="13"/>
  <c r="DN119" i="13"/>
  <c r="DO119" i="13"/>
  <c r="DP119" i="13"/>
  <c r="DQ119" i="13"/>
  <c r="DR119" i="13"/>
  <c r="DS119" i="13"/>
  <c r="DT119" i="13"/>
  <c r="DU119" i="13"/>
  <c r="DV119" i="13"/>
  <c r="DW119" i="13"/>
  <c r="DX119" i="13"/>
  <c r="DY119" i="13"/>
  <c r="DZ119" i="13"/>
  <c r="EA119" i="13"/>
  <c r="EB119" i="13"/>
  <c r="EC119" i="13"/>
  <c r="ED119" i="13"/>
  <c r="EE119" i="13"/>
  <c r="EF119" i="13"/>
  <c r="EG119" i="13"/>
  <c r="EH119" i="13"/>
  <c r="EI119" i="13"/>
  <c r="EJ119" i="13"/>
  <c r="EK119" i="13"/>
  <c r="EL119" i="13"/>
  <c r="EM119" i="13"/>
  <c r="EN119" i="13"/>
  <c r="EO119" i="13"/>
  <c r="EP119" i="13"/>
  <c r="EQ119" i="13"/>
  <c r="ER119" i="13"/>
  <c r="ES119" i="13"/>
  <c r="ET119" i="13"/>
  <c r="EU119" i="13"/>
  <c r="EV119" i="13"/>
  <c r="EW119" i="13"/>
  <c r="EX119" i="13"/>
  <c r="EY119" i="13"/>
  <c r="EZ119" i="13"/>
  <c r="FA119" i="13"/>
  <c r="FB119" i="13"/>
  <c r="FC119" i="13"/>
  <c r="FD119" i="13"/>
  <c r="FE119" i="13"/>
  <c r="FF119" i="13"/>
  <c r="FG119" i="13"/>
  <c r="FH119" i="13"/>
  <c r="FI119" i="13"/>
  <c r="FJ119" i="13"/>
  <c r="FK119" i="13"/>
  <c r="FL119" i="13"/>
  <c r="FM119" i="13"/>
  <c r="FN119" i="13"/>
  <c r="FO119" i="13"/>
  <c r="FP119" i="13"/>
  <c r="FQ119" i="13"/>
  <c r="FR119" i="13"/>
  <c r="FS119" i="13"/>
  <c r="FT119" i="13"/>
  <c r="FU119" i="13"/>
  <c r="FV119" i="13"/>
  <c r="FW119" i="13"/>
  <c r="FX119" i="13"/>
  <c r="FY119" i="13"/>
  <c r="FZ119" i="13"/>
  <c r="GA119" i="13"/>
  <c r="GB119" i="13"/>
  <c r="GC119" i="13"/>
  <c r="GD119" i="13"/>
  <c r="GE119" i="13"/>
  <c r="GF119" i="13"/>
  <c r="GG119" i="13"/>
  <c r="GH119" i="13"/>
  <c r="GI119" i="13"/>
  <c r="GJ119" i="13"/>
  <c r="GK119" i="13"/>
  <c r="GL119" i="13"/>
  <c r="GM119" i="13"/>
  <c r="GN119" i="13"/>
  <c r="GO119" i="13"/>
  <c r="GP119" i="13"/>
  <c r="GQ119" i="13"/>
  <c r="GR119" i="13"/>
  <c r="GS119" i="13"/>
  <c r="GT119" i="13"/>
  <c r="GU119" i="13"/>
  <c r="GV119" i="13"/>
  <c r="GW119" i="13"/>
  <c r="GX119" i="13"/>
  <c r="GY119" i="13"/>
  <c r="GZ119" i="13"/>
  <c r="HA119" i="13"/>
  <c r="HB119" i="13"/>
  <c r="HC119" i="13"/>
  <c r="HD119" i="13"/>
  <c r="HE119" i="13"/>
  <c r="HF119" i="13"/>
  <c r="HG119" i="13"/>
  <c r="HH119" i="13"/>
  <c r="HI119" i="13"/>
  <c r="HJ119" i="13"/>
  <c r="HK119" i="13"/>
  <c r="HL119" i="13"/>
  <c r="HM119" i="13"/>
  <c r="HN119" i="13"/>
  <c r="HO119" i="13"/>
  <c r="HP119" i="13"/>
  <c r="HQ119" i="13"/>
  <c r="HR119" i="13"/>
  <c r="HS119" i="13"/>
  <c r="HT119" i="13"/>
  <c r="HU119" i="13"/>
  <c r="HV119" i="13"/>
  <c r="HW119" i="13"/>
  <c r="HX119" i="13"/>
  <c r="HY119" i="13"/>
  <c r="HZ119" i="13"/>
  <c r="IA119" i="13"/>
  <c r="IB119" i="13"/>
  <c r="IC119" i="13"/>
  <c r="ID119" i="13"/>
  <c r="IE119" i="13"/>
  <c r="IF119" i="13"/>
  <c r="IG119" i="13"/>
  <c r="IH119" i="13"/>
  <c r="II119" i="13"/>
  <c r="IJ119" i="13"/>
  <c r="IK119" i="13"/>
  <c r="IL119" i="13"/>
  <c r="IM119" i="13"/>
  <c r="IN119" i="13"/>
  <c r="IO119" i="13"/>
  <c r="IP119" i="13"/>
  <c r="IQ119" i="13"/>
  <c r="IR119" i="13"/>
  <c r="IS119" i="13"/>
  <c r="IT119" i="13"/>
  <c r="IU119" i="13"/>
  <c r="IV119" i="13"/>
  <c r="IW119" i="13"/>
  <c r="IX119" i="13"/>
  <c r="IY119" i="13"/>
  <c r="IZ119" i="13"/>
  <c r="JA119" i="13"/>
  <c r="JB119" i="13"/>
  <c r="JC119" i="13"/>
  <c r="JD119" i="13"/>
  <c r="JE119" i="13"/>
  <c r="JF119" i="13"/>
  <c r="JG119" i="13"/>
  <c r="JH119" i="13"/>
  <c r="JI119" i="13"/>
  <c r="JJ119" i="13"/>
  <c r="JK119" i="13"/>
  <c r="JL119" i="13"/>
  <c r="JM119" i="13"/>
  <c r="JN119" i="13"/>
  <c r="JO119" i="13"/>
  <c r="JP119" i="13"/>
  <c r="JQ119" i="13"/>
  <c r="JR119" i="13"/>
  <c r="JS119" i="13"/>
  <c r="JT119" i="13"/>
  <c r="JU119" i="13"/>
  <c r="JV119" i="13"/>
  <c r="JW119" i="13"/>
  <c r="JX119" i="13"/>
  <c r="JY119" i="13"/>
  <c r="JZ119" i="13"/>
  <c r="KA119" i="13"/>
  <c r="KB119" i="13"/>
  <c r="KC119" i="13"/>
  <c r="KD119" i="13"/>
  <c r="KE119" i="13"/>
  <c r="KF119" i="13"/>
  <c r="KG119" i="13"/>
  <c r="KH119" i="13"/>
  <c r="KI119" i="13"/>
  <c r="KJ119" i="13"/>
  <c r="KK119" i="13"/>
  <c r="KL119" i="13"/>
  <c r="KM119" i="13"/>
  <c r="KN119" i="13"/>
  <c r="KO119" i="13"/>
  <c r="KP119" i="13"/>
  <c r="KQ119" i="13"/>
  <c r="KR119" i="13"/>
  <c r="KS119" i="13"/>
  <c r="KT119" i="13"/>
  <c r="KU119" i="13"/>
  <c r="KV119" i="13"/>
  <c r="KW119" i="13"/>
  <c r="KX119" i="13"/>
  <c r="KY119" i="13"/>
  <c r="KZ119" i="13"/>
  <c r="LA119" i="13"/>
  <c r="LB119" i="13"/>
  <c r="LC119" i="13"/>
  <c r="LD119" i="13"/>
  <c r="LE119" i="13"/>
  <c r="LF119" i="13"/>
  <c r="LG119" i="13"/>
  <c r="LH119" i="13"/>
  <c r="LI119" i="13"/>
  <c r="LJ119" i="13"/>
  <c r="LK119" i="13"/>
  <c r="CK123" i="13"/>
  <c r="CL123" i="13"/>
  <c r="CM123" i="13"/>
  <c r="CN123" i="13"/>
  <c r="CO123" i="13"/>
  <c r="CP123" i="13"/>
  <c r="CQ123" i="13"/>
  <c r="CR123" i="13"/>
  <c r="CS123" i="13"/>
  <c r="CT123" i="13"/>
  <c r="CU123" i="13"/>
  <c r="CV123" i="13"/>
  <c r="CW123" i="13"/>
  <c r="CX123" i="13"/>
  <c r="CY123" i="13"/>
  <c r="CZ123" i="13"/>
  <c r="DA123" i="13"/>
  <c r="DB123" i="13"/>
  <c r="DC123" i="13"/>
  <c r="DD123" i="13"/>
  <c r="DE123" i="13"/>
  <c r="DF123" i="13"/>
  <c r="DG123" i="13"/>
  <c r="DH123" i="13"/>
  <c r="DI123" i="13"/>
  <c r="DJ123" i="13"/>
  <c r="DK123" i="13"/>
  <c r="DL123" i="13"/>
  <c r="DM123" i="13"/>
  <c r="DN123" i="13"/>
  <c r="DO123" i="13"/>
  <c r="DP123" i="13"/>
  <c r="DQ123" i="13"/>
  <c r="DR123" i="13"/>
  <c r="DS123" i="13"/>
  <c r="DT123" i="13"/>
  <c r="DU123" i="13"/>
  <c r="DV123" i="13"/>
  <c r="DW123" i="13"/>
  <c r="DX123" i="13"/>
  <c r="DY123" i="13"/>
  <c r="DZ123" i="13"/>
  <c r="EA123" i="13"/>
  <c r="EB123" i="13"/>
  <c r="EC123" i="13"/>
  <c r="ED123" i="13"/>
  <c r="EE123" i="13"/>
  <c r="EF123" i="13"/>
  <c r="EG123" i="13"/>
  <c r="EH123" i="13"/>
  <c r="EI123" i="13"/>
  <c r="EJ123" i="13"/>
  <c r="EK123" i="13"/>
  <c r="EL123" i="13"/>
  <c r="EM123" i="13"/>
  <c r="EN123" i="13"/>
  <c r="EO123" i="13"/>
  <c r="EP123" i="13"/>
  <c r="EQ123" i="13"/>
  <c r="ER123" i="13"/>
  <c r="ES123" i="13"/>
  <c r="ET123" i="13"/>
  <c r="EU123" i="13"/>
  <c r="EV123" i="13"/>
  <c r="EW123" i="13"/>
  <c r="EX123" i="13"/>
  <c r="EY123" i="13"/>
  <c r="EZ123" i="13"/>
  <c r="FA123" i="13"/>
  <c r="FB123" i="13"/>
  <c r="FC123" i="13"/>
  <c r="FD123" i="13"/>
  <c r="FE123" i="13"/>
  <c r="FF123" i="13"/>
  <c r="FG123" i="13"/>
  <c r="FH123" i="13"/>
  <c r="FI123" i="13"/>
  <c r="FJ123" i="13"/>
  <c r="FK123" i="13"/>
  <c r="FL123" i="13"/>
  <c r="FM123" i="13"/>
  <c r="FN123" i="13"/>
  <c r="FO123" i="13"/>
  <c r="FP123" i="13"/>
  <c r="FQ123" i="13"/>
  <c r="FR123" i="13"/>
  <c r="FS123" i="13"/>
  <c r="FT123" i="13"/>
  <c r="FU123" i="13"/>
  <c r="FV123" i="13"/>
  <c r="FW123" i="13"/>
  <c r="FX123" i="13"/>
  <c r="FY123" i="13"/>
  <c r="FZ123" i="13"/>
  <c r="GA123" i="13"/>
  <c r="GB123" i="13"/>
  <c r="GC123" i="13"/>
  <c r="GD123" i="13"/>
  <c r="GE123" i="13"/>
  <c r="GF123" i="13"/>
  <c r="GG123" i="13"/>
  <c r="GH123" i="13"/>
  <c r="GI123" i="13"/>
  <c r="GJ123" i="13"/>
  <c r="GK123" i="13"/>
  <c r="GL123" i="13"/>
  <c r="GM123" i="13"/>
  <c r="GN123" i="13"/>
  <c r="GO123" i="13"/>
  <c r="GP123" i="13"/>
  <c r="GQ123" i="13"/>
  <c r="GR123" i="13"/>
  <c r="GS123" i="13"/>
  <c r="GT123" i="13"/>
  <c r="GU123" i="13"/>
  <c r="GV123" i="13"/>
  <c r="GW123" i="13"/>
  <c r="GX123" i="13"/>
  <c r="GY123" i="13"/>
  <c r="GZ123" i="13"/>
  <c r="HA123" i="13"/>
  <c r="HB123" i="13"/>
  <c r="HC123" i="13"/>
  <c r="HD123" i="13"/>
  <c r="HE123" i="13"/>
  <c r="HF123" i="13"/>
  <c r="HG123" i="13"/>
  <c r="HH123" i="13"/>
  <c r="HI123" i="13"/>
  <c r="HJ123" i="13"/>
  <c r="HK123" i="13"/>
  <c r="HL123" i="13"/>
  <c r="HM123" i="13"/>
  <c r="HN123" i="13"/>
  <c r="HO123" i="13"/>
  <c r="HP123" i="13"/>
  <c r="HQ123" i="13"/>
  <c r="HR123" i="13"/>
  <c r="HS123" i="13"/>
  <c r="HT123" i="13"/>
  <c r="HU123" i="13"/>
  <c r="HV123" i="13"/>
  <c r="HW123" i="13"/>
  <c r="HX123" i="13"/>
  <c r="HY123" i="13"/>
  <c r="HZ123" i="13"/>
  <c r="IA123" i="13"/>
  <c r="IB123" i="13"/>
  <c r="IC123" i="13"/>
  <c r="ID123" i="13"/>
  <c r="IE123" i="13"/>
  <c r="IF123" i="13"/>
  <c r="IG123" i="13"/>
  <c r="IH123" i="13"/>
  <c r="II123" i="13"/>
  <c r="IJ123" i="13"/>
  <c r="IK123" i="13"/>
  <c r="IL123" i="13"/>
  <c r="IM123" i="13"/>
  <c r="IN123" i="13"/>
  <c r="IO123" i="13"/>
  <c r="IP123" i="13"/>
  <c r="IQ123" i="13"/>
  <c r="IR123" i="13"/>
  <c r="IS123" i="13"/>
  <c r="IT123" i="13"/>
  <c r="IU123" i="13"/>
  <c r="IV123" i="13"/>
  <c r="IW123" i="13"/>
  <c r="IX123" i="13"/>
  <c r="IY123" i="13"/>
  <c r="IZ123" i="13"/>
  <c r="JA123" i="13"/>
  <c r="JB123" i="13"/>
  <c r="JC123" i="13"/>
  <c r="JD123" i="13"/>
  <c r="JE123" i="13"/>
  <c r="JF123" i="13"/>
  <c r="JG123" i="13"/>
  <c r="JH123" i="13"/>
  <c r="JI123" i="13"/>
  <c r="JJ123" i="13"/>
  <c r="JK123" i="13"/>
  <c r="JL123" i="13"/>
  <c r="JM123" i="13"/>
  <c r="JN123" i="13"/>
  <c r="JO123" i="13"/>
  <c r="JP123" i="13"/>
  <c r="JQ123" i="13"/>
  <c r="JR123" i="13"/>
  <c r="JS123" i="13"/>
  <c r="JT123" i="13"/>
  <c r="JU123" i="13"/>
  <c r="JV123" i="13"/>
  <c r="JW123" i="13"/>
  <c r="JX123" i="13"/>
  <c r="JY123" i="13"/>
  <c r="JZ123" i="13"/>
  <c r="KA123" i="13"/>
  <c r="KB123" i="13"/>
  <c r="KC123" i="13"/>
  <c r="KD123" i="13"/>
  <c r="KE123" i="13"/>
  <c r="KF123" i="13"/>
  <c r="KG123" i="13"/>
  <c r="KH123" i="13"/>
  <c r="KI123" i="13"/>
  <c r="KJ123" i="13"/>
  <c r="KK123" i="13"/>
  <c r="KL123" i="13"/>
  <c r="KM123" i="13"/>
  <c r="KN123" i="13"/>
  <c r="KO123" i="13"/>
  <c r="KP123" i="13"/>
  <c r="KQ123" i="13"/>
  <c r="KR123" i="13"/>
  <c r="KS123" i="13"/>
  <c r="KT123" i="13"/>
  <c r="KU123" i="13"/>
  <c r="KV123" i="13"/>
  <c r="KW123" i="13"/>
  <c r="KX123" i="13"/>
  <c r="KY123" i="13"/>
  <c r="KZ123" i="13"/>
  <c r="LA123" i="13"/>
  <c r="LB123" i="13"/>
  <c r="LC123" i="13"/>
  <c r="LD123" i="13"/>
  <c r="LE123" i="13"/>
  <c r="LF123" i="13"/>
  <c r="LG123" i="13"/>
  <c r="LH123" i="13"/>
  <c r="LI123" i="13"/>
  <c r="LJ123" i="13"/>
  <c r="LK123" i="13"/>
  <c r="AV7" i="13"/>
  <c r="AW7" i="13"/>
  <c r="AX7" i="13"/>
  <c r="AY7" i="13"/>
  <c r="AZ7" i="13"/>
  <c r="BA7" i="13"/>
  <c r="BB7" i="13"/>
  <c r="BC7" i="13"/>
  <c r="BD7" i="13"/>
  <c r="BE7" i="13"/>
  <c r="BF7" i="13"/>
  <c r="BG7" i="13"/>
  <c r="BH7" i="13"/>
  <c r="BI7" i="13"/>
  <c r="BJ7" i="13"/>
  <c r="BK7" i="13"/>
  <c r="BL7" i="13"/>
  <c r="BM7" i="13"/>
  <c r="BN7" i="13"/>
  <c r="BO7" i="13"/>
  <c r="BP7" i="13"/>
  <c r="BQ7" i="13"/>
  <c r="BR7" i="13"/>
  <c r="BS7" i="13"/>
  <c r="BT7" i="13"/>
  <c r="BU7" i="13"/>
  <c r="BV7" i="13"/>
  <c r="CH7" i="13"/>
  <c r="AV11" i="13"/>
  <c r="AW11" i="13"/>
  <c r="AX11" i="13"/>
  <c r="AY11" i="13"/>
  <c r="AZ11" i="13"/>
  <c r="BA11" i="13"/>
  <c r="BB11" i="13"/>
  <c r="BC11" i="13"/>
  <c r="BD11" i="13"/>
  <c r="BE11" i="13"/>
  <c r="BF11" i="13"/>
  <c r="BG11" i="13"/>
  <c r="BH11" i="13"/>
  <c r="BI11" i="13"/>
  <c r="BJ11" i="13"/>
  <c r="BK11" i="13"/>
  <c r="BL11" i="13"/>
  <c r="BM11" i="13"/>
  <c r="BN11" i="13"/>
  <c r="BO11" i="13"/>
  <c r="BP11" i="13"/>
  <c r="BQ11" i="13"/>
  <c r="BR11" i="13"/>
  <c r="BS11" i="13"/>
  <c r="BT11" i="13"/>
  <c r="BU11" i="13"/>
  <c r="BV11" i="13"/>
  <c r="CH11" i="13"/>
  <c r="AV15" i="13"/>
  <c r="AW15" i="13"/>
  <c r="AX15" i="13"/>
  <c r="AY15" i="13"/>
  <c r="AZ15" i="13"/>
  <c r="BA15" i="13"/>
  <c r="BB15" i="13"/>
  <c r="BC15" i="13"/>
  <c r="BD15" i="13"/>
  <c r="BE15" i="13"/>
  <c r="BF15" i="13"/>
  <c r="BG15" i="13"/>
  <c r="BH15" i="13"/>
  <c r="BI15" i="13"/>
  <c r="BJ15" i="13"/>
  <c r="BK15" i="13"/>
  <c r="BL15" i="13"/>
  <c r="BM15" i="13"/>
  <c r="BN15" i="13"/>
  <c r="BO15" i="13"/>
  <c r="BP15" i="13"/>
  <c r="BQ15" i="13"/>
  <c r="BR15" i="13"/>
  <c r="BS15" i="13"/>
  <c r="BT15" i="13"/>
  <c r="BU15" i="13"/>
  <c r="BV15" i="13"/>
  <c r="CH15" i="13"/>
  <c r="AV19" i="13"/>
  <c r="AW19" i="13"/>
  <c r="AX19" i="13"/>
  <c r="AY19" i="13"/>
  <c r="AZ19" i="13"/>
  <c r="BA19" i="13"/>
  <c r="BB19" i="13"/>
  <c r="BC19" i="13"/>
  <c r="BD19" i="13"/>
  <c r="BE19" i="13"/>
  <c r="BF19" i="13"/>
  <c r="BG19" i="13"/>
  <c r="BH19" i="13"/>
  <c r="BI19" i="13"/>
  <c r="BJ19" i="13"/>
  <c r="BK19" i="13"/>
  <c r="BL19" i="13"/>
  <c r="BM19" i="13"/>
  <c r="BN19" i="13"/>
  <c r="BO19" i="13"/>
  <c r="BP19" i="13"/>
  <c r="BQ19" i="13"/>
  <c r="BR19" i="13"/>
  <c r="BS19" i="13"/>
  <c r="BT19" i="13"/>
  <c r="BU19" i="13"/>
  <c r="BV19" i="13"/>
  <c r="CH19" i="13"/>
  <c r="AV23" i="13"/>
  <c r="AW23" i="13"/>
  <c r="AX23" i="13"/>
  <c r="AY23" i="13"/>
  <c r="AZ23" i="13"/>
  <c r="BA23" i="13"/>
  <c r="BB23" i="13"/>
  <c r="BC23" i="13"/>
  <c r="BD23" i="13"/>
  <c r="BE23" i="13"/>
  <c r="BF23" i="13"/>
  <c r="BG23" i="13"/>
  <c r="BH23" i="13"/>
  <c r="BI23" i="13"/>
  <c r="BJ23" i="13"/>
  <c r="BK23" i="13"/>
  <c r="BL23" i="13"/>
  <c r="BM23" i="13"/>
  <c r="BN23" i="13"/>
  <c r="BO23" i="13"/>
  <c r="BP23" i="13"/>
  <c r="BQ23" i="13"/>
  <c r="BR23" i="13"/>
  <c r="BS23" i="13"/>
  <c r="BT23" i="13"/>
  <c r="BU23" i="13"/>
  <c r="BV23" i="13"/>
  <c r="CH23" i="13"/>
  <c r="AV27" i="13"/>
  <c r="AW27" i="13"/>
  <c r="AX27" i="13"/>
  <c r="AY27" i="13"/>
  <c r="AZ27" i="13"/>
  <c r="BA27" i="13"/>
  <c r="BB27" i="13"/>
  <c r="BC27" i="13"/>
  <c r="BD27" i="13"/>
  <c r="BE27" i="13"/>
  <c r="BF27" i="13"/>
  <c r="BG27" i="13"/>
  <c r="BH27" i="13"/>
  <c r="BI27" i="13"/>
  <c r="BJ27" i="13"/>
  <c r="BK27" i="13"/>
  <c r="BL27" i="13"/>
  <c r="BM27" i="13"/>
  <c r="BN27" i="13"/>
  <c r="BO27" i="13"/>
  <c r="BP27" i="13"/>
  <c r="BQ27" i="13"/>
  <c r="BR27" i="13"/>
  <c r="BS27" i="13"/>
  <c r="BT27" i="13"/>
  <c r="BU27" i="13"/>
  <c r="BV27" i="13"/>
  <c r="CG27" i="13"/>
  <c r="CH27" i="13"/>
  <c r="AV31" i="13"/>
  <c r="AW31" i="13"/>
  <c r="AX31" i="13"/>
  <c r="AY31" i="13"/>
  <c r="AZ31" i="13"/>
  <c r="BA31" i="13"/>
  <c r="BB31" i="13"/>
  <c r="BC31" i="13"/>
  <c r="BD31" i="13"/>
  <c r="BE31" i="13"/>
  <c r="BF31" i="13"/>
  <c r="BG31" i="13"/>
  <c r="BH31" i="13"/>
  <c r="BI31" i="13"/>
  <c r="BJ31" i="13"/>
  <c r="BK31" i="13"/>
  <c r="BL31" i="13"/>
  <c r="BM31" i="13"/>
  <c r="BN31" i="13"/>
  <c r="BO31" i="13"/>
  <c r="BP31" i="13"/>
  <c r="BQ31" i="13"/>
  <c r="BR31" i="13"/>
  <c r="BS31" i="13"/>
  <c r="BT31" i="13"/>
  <c r="BU31" i="13"/>
  <c r="BV31" i="13"/>
  <c r="CG31" i="13"/>
  <c r="CH31" i="13"/>
  <c r="AV35" i="13"/>
  <c r="AW35" i="13"/>
  <c r="AX35" i="13"/>
  <c r="AY35" i="13"/>
  <c r="AZ35" i="13"/>
  <c r="BA35" i="13"/>
  <c r="BB35" i="13"/>
  <c r="BC35" i="13"/>
  <c r="BD35" i="13"/>
  <c r="BE35" i="13"/>
  <c r="BF35" i="13"/>
  <c r="BG35" i="13"/>
  <c r="BH35" i="13"/>
  <c r="BI35" i="13"/>
  <c r="BJ35" i="13"/>
  <c r="BK35" i="13"/>
  <c r="BL35" i="13"/>
  <c r="BM35" i="13"/>
  <c r="BN35" i="13"/>
  <c r="BO35" i="13"/>
  <c r="BP35" i="13"/>
  <c r="BQ35" i="13"/>
  <c r="BR35" i="13"/>
  <c r="BS35" i="13"/>
  <c r="BT35" i="13"/>
  <c r="BU35" i="13"/>
  <c r="BV35" i="13"/>
  <c r="CG35" i="13"/>
  <c r="CH35" i="13"/>
  <c r="AV39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BK39" i="13"/>
  <c r="BL39" i="13"/>
  <c r="BM39" i="13"/>
  <c r="BN39" i="13"/>
  <c r="BO39" i="13"/>
  <c r="BP39" i="13"/>
  <c r="BQ39" i="13"/>
  <c r="BR39" i="13"/>
  <c r="BS39" i="13"/>
  <c r="BT39" i="13"/>
  <c r="BU39" i="13"/>
  <c r="BV39" i="13"/>
  <c r="CH39" i="13"/>
  <c r="AV43" i="13"/>
  <c r="AW43" i="13"/>
  <c r="AX43" i="13"/>
  <c r="AY43" i="13"/>
  <c r="AZ43" i="13"/>
  <c r="BA43" i="13"/>
  <c r="BB43" i="13"/>
  <c r="BC43" i="13"/>
  <c r="BD43" i="13"/>
  <c r="BE43" i="13"/>
  <c r="BF43" i="13"/>
  <c r="BG43" i="13"/>
  <c r="BH43" i="13"/>
  <c r="BI43" i="13"/>
  <c r="BJ43" i="13"/>
  <c r="BK43" i="13"/>
  <c r="BL43" i="13"/>
  <c r="BM43" i="13"/>
  <c r="BN43" i="13"/>
  <c r="BO43" i="13"/>
  <c r="BP43" i="13"/>
  <c r="BQ43" i="13"/>
  <c r="BR43" i="13"/>
  <c r="BS43" i="13"/>
  <c r="BT43" i="13"/>
  <c r="BU43" i="13"/>
  <c r="BV43" i="13"/>
  <c r="CH43" i="13"/>
  <c r="AV47" i="13"/>
  <c r="AW47" i="13"/>
  <c r="AX47" i="13"/>
  <c r="AY47" i="13"/>
  <c r="AZ47" i="13"/>
  <c r="BA47" i="13"/>
  <c r="BB47" i="13"/>
  <c r="BC47" i="13"/>
  <c r="BD47" i="13"/>
  <c r="BE47" i="13"/>
  <c r="BF47" i="13"/>
  <c r="BG47" i="13"/>
  <c r="BH47" i="13"/>
  <c r="BI47" i="13"/>
  <c r="BJ47" i="13"/>
  <c r="BK47" i="13"/>
  <c r="BL47" i="13"/>
  <c r="BM47" i="13"/>
  <c r="BN47" i="13"/>
  <c r="BO47" i="13"/>
  <c r="BP47" i="13"/>
  <c r="BQ47" i="13"/>
  <c r="BR47" i="13"/>
  <c r="BS47" i="13"/>
  <c r="BT47" i="13"/>
  <c r="BU47" i="13"/>
  <c r="BV47" i="13"/>
  <c r="CG47" i="13"/>
  <c r="CH47" i="13"/>
  <c r="AV51" i="13"/>
  <c r="AW51" i="13"/>
  <c r="AX51" i="13"/>
  <c r="AY51" i="13"/>
  <c r="AZ51" i="13"/>
  <c r="BA51" i="13"/>
  <c r="BB51" i="13"/>
  <c r="BC51" i="13"/>
  <c r="BD51" i="13"/>
  <c r="BE51" i="13"/>
  <c r="BF51" i="13"/>
  <c r="BG51" i="13"/>
  <c r="BH51" i="13"/>
  <c r="BI51" i="13"/>
  <c r="BJ51" i="13"/>
  <c r="BK51" i="13"/>
  <c r="BL51" i="13"/>
  <c r="BM51" i="13"/>
  <c r="BN51" i="13"/>
  <c r="BO51" i="13"/>
  <c r="BP51" i="13"/>
  <c r="BQ51" i="13"/>
  <c r="BR51" i="13"/>
  <c r="BS51" i="13"/>
  <c r="BT51" i="13"/>
  <c r="BU51" i="13"/>
  <c r="BV51" i="13"/>
  <c r="CG51" i="13"/>
  <c r="CH51" i="13"/>
  <c r="AV55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BK55" i="13"/>
  <c r="BL55" i="13"/>
  <c r="BM55" i="13"/>
  <c r="BN55" i="13"/>
  <c r="BO55" i="13"/>
  <c r="BP55" i="13"/>
  <c r="BQ55" i="13"/>
  <c r="BR55" i="13"/>
  <c r="BS55" i="13"/>
  <c r="BT55" i="13"/>
  <c r="BU55" i="13"/>
  <c r="BV55" i="13"/>
  <c r="CG55" i="13"/>
  <c r="CH55" i="13"/>
  <c r="AV59" i="13"/>
  <c r="AW59" i="13"/>
  <c r="AX59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BK59" i="13"/>
  <c r="BL59" i="13"/>
  <c r="BM59" i="13"/>
  <c r="BN59" i="13"/>
  <c r="BO59" i="13"/>
  <c r="BP59" i="13"/>
  <c r="BQ59" i="13"/>
  <c r="BR59" i="13"/>
  <c r="BS59" i="13"/>
  <c r="BT59" i="13"/>
  <c r="BU59" i="13"/>
  <c r="BV59" i="13"/>
  <c r="CG59" i="13"/>
  <c r="CH59" i="13"/>
  <c r="AV63" i="13"/>
  <c r="AW63" i="13"/>
  <c r="AX63" i="13"/>
  <c r="AY63" i="13"/>
  <c r="AZ63" i="13"/>
  <c r="BA63" i="13"/>
  <c r="BB63" i="13"/>
  <c r="BC63" i="13"/>
  <c r="BD63" i="13"/>
  <c r="BE63" i="13"/>
  <c r="BF63" i="13"/>
  <c r="BG63" i="13"/>
  <c r="BH63" i="13"/>
  <c r="BI63" i="13"/>
  <c r="BJ63" i="13"/>
  <c r="BK63" i="13"/>
  <c r="BL63" i="13"/>
  <c r="BM63" i="13"/>
  <c r="BN63" i="13"/>
  <c r="BO63" i="13"/>
  <c r="BP63" i="13"/>
  <c r="BQ63" i="13"/>
  <c r="BR63" i="13"/>
  <c r="BS63" i="13"/>
  <c r="BT63" i="13"/>
  <c r="BU63" i="13"/>
  <c r="BV63" i="13"/>
  <c r="CG63" i="13"/>
  <c r="CH63" i="13"/>
  <c r="AV67" i="13"/>
  <c r="AW67" i="13"/>
  <c r="AX67" i="13"/>
  <c r="AY67" i="13"/>
  <c r="AZ67" i="13"/>
  <c r="BA67" i="13"/>
  <c r="BB67" i="13"/>
  <c r="BC67" i="13"/>
  <c r="BD67" i="13"/>
  <c r="BE67" i="13"/>
  <c r="BF67" i="13"/>
  <c r="BG67" i="13"/>
  <c r="BH67" i="13"/>
  <c r="BI67" i="13"/>
  <c r="BJ67" i="13"/>
  <c r="BK67" i="13"/>
  <c r="BL67" i="13"/>
  <c r="BM67" i="13"/>
  <c r="BN67" i="13"/>
  <c r="BO67" i="13"/>
  <c r="BP67" i="13"/>
  <c r="BQ67" i="13"/>
  <c r="BR67" i="13"/>
  <c r="BS67" i="13"/>
  <c r="BT67" i="13"/>
  <c r="BU67" i="13"/>
  <c r="BV67" i="13"/>
  <c r="CG67" i="13"/>
  <c r="CH67" i="13"/>
  <c r="AV71" i="13"/>
  <c r="AW71" i="13"/>
  <c r="AX71" i="13"/>
  <c r="AY71" i="13"/>
  <c r="AZ71" i="13"/>
  <c r="BA71" i="13"/>
  <c r="BB71" i="13"/>
  <c r="BC71" i="13"/>
  <c r="BD71" i="13"/>
  <c r="BE71" i="13"/>
  <c r="BF71" i="13"/>
  <c r="BG71" i="13"/>
  <c r="BH71" i="13"/>
  <c r="BI71" i="13"/>
  <c r="BJ71" i="13"/>
  <c r="BK71" i="13"/>
  <c r="BL71" i="13"/>
  <c r="BM71" i="13"/>
  <c r="BN71" i="13"/>
  <c r="BO71" i="13"/>
  <c r="BP71" i="13"/>
  <c r="BQ71" i="13"/>
  <c r="BR71" i="13"/>
  <c r="BS71" i="13"/>
  <c r="BT71" i="13"/>
  <c r="BU71" i="13"/>
  <c r="BV71" i="13"/>
  <c r="CG71" i="13"/>
  <c r="CH71" i="13"/>
  <c r="AV75" i="13"/>
  <c r="AW75" i="13"/>
  <c r="AX75" i="13"/>
  <c r="AY75" i="13"/>
  <c r="AZ75" i="13"/>
  <c r="BA75" i="13"/>
  <c r="BB75" i="13"/>
  <c r="BC75" i="13"/>
  <c r="BD75" i="13"/>
  <c r="BE75" i="13"/>
  <c r="BF75" i="13"/>
  <c r="BG75" i="13"/>
  <c r="BH75" i="13"/>
  <c r="BI75" i="13"/>
  <c r="BJ75" i="13"/>
  <c r="BK75" i="13"/>
  <c r="BL75" i="13"/>
  <c r="BM75" i="13"/>
  <c r="BN75" i="13"/>
  <c r="BO75" i="13"/>
  <c r="BP75" i="13"/>
  <c r="BQ75" i="13"/>
  <c r="BR75" i="13"/>
  <c r="BS75" i="13"/>
  <c r="BT75" i="13"/>
  <c r="BU75" i="13"/>
  <c r="BV75" i="13"/>
  <c r="CG75" i="13"/>
  <c r="CH75" i="13"/>
  <c r="AV79" i="13"/>
  <c r="AW79" i="13"/>
  <c r="AX79" i="13"/>
  <c r="AY79" i="13"/>
  <c r="AZ79" i="13"/>
  <c r="BA79" i="13"/>
  <c r="BB79" i="13"/>
  <c r="BC79" i="13"/>
  <c r="BD79" i="13"/>
  <c r="BE79" i="13"/>
  <c r="BF79" i="13"/>
  <c r="BG79" i="13"/>
  <c r="BH79" i="13"/>
  <c r="BI79" i="13"/>
  <c r="BJ79" i="13"/>
  <c r="BK79" i="13"/>
  <c r="BL79" i="13"/>
  <c r="BM79" i="13"/>
  <c r="BN79" i="13"/>
  <c r="BO79" i="13"/>
  <c r="BP79" i="13"/>
  <c r="BQ79" i="13"/>
  <c r="BR79" i="13"/>
  <c r="BS79" i="13"/>
  <c r="BT79" i="13"/>
  <c r="BU79" i="13"/>
  <c r="BV79" i="13"/>
  <c r="CG79" i="13"/>
  <c r="CH79" i="13"/>
  <c r="AV83" i="13"/>
  <c r="AW83" i="13"/>
  <c r="AX83" i="13"/>
  <c r="AY83" i="13"/>
  <c r="AZ83" i="13"/>
  <c r="BA83" i="13"/>
  <c r="BB83" i="13"/>
  <c r="BC83" i="13"/>
  <c r="BD83" i="13"/>
  <c r="BE83" i="13"/>
  <c r="BF83" i="13"/>
  <c r="BG83" i="13"/>
  <c r="BH83" i="13"/>
  <c r="BI83" i="13"/>
  <c r="BJ83" i="13"/>
  <c r="BK83" i="13"/>
  <c r="BL83" i="13"/>
  <c r="BM83" i="13"/>
  <c r="BN83" i="13"/>
  <c r="BO83" i="13"/>
  <c r="BP83" i="13"/>
  <c r="BQ83" i="13"/>
  <c r="BR83" i="13"/>
  <c r="BS83" i="13"/>
  <c r="BT83" i="13"/>
  <c r="BU83" i="13"/>
  <c r="BV83" i="13"/>
  <c r="CG83" i="13"/>
  <c r="CH83" i="13"/>
  <c r="AV87" i="13"/>
  <c r="AW87" i="13"/>
  <c r="AX87" i="13"/>
  <c r="AY87" i="13"/>
  <c r="AZ87" i="13"/>
  <c r="BA87" i="13"/>
  <c r="BB87" i="13"/>
  <c r="BC87" i="13"/>
  <c r="BD87" i="13"/>
  <c r="BE87" i="13"/>
  <c r="BF87" i="13"/>
  <c r="BG87" i="13"/>
  <c r="BH87" i="13"/>
  <c r="BI87" i="13"/>
  <c r="BJ87" i="13"/>
  <c r="BK87" i="13"/>
  <c r="BL87" i="13"/>
  <c r="BM87" i="13"/>
  <c r="BN87" i="13"/>
  <c r="BO87" i="13"/>
  <c r="BP87" i="13"/>
  <c r="BQ87" i="13"/>
  <c r="BR87" i="13"/>
  <c r="BS87" i="13"/>
  <c r="BT87" i="13"/>
  <c r="BU87" i="13"/>
  <c r="BV87" i="13"/>
  <c r="CG87" i="13"/>
  <c r="CH87" i="13"/>
  <c r="AV91" i="13"/>
  <c r="AW91" i="13"/>
  <c r="AX91" i="13"/>
  <c r="AY91" i="13"/>
  <c r="AZ91" i="13"/>
  <c r="BA91" i="13"/>
  <c r="BB91" i="13"/>
  <c r="BC91" i="13"/>
  <c r="BD91" i="13"/>
  <c r="BE91" i="13"/>
  <c r="BF91" i="13"/>
  <c r="BG91" i="13"/>
  <c r="BH91" i="13"/>
  <c r="BI91" i="13"/>
  <c r="BJ91" i="13"/>
  <c r="BK91" i="13"/>
  <c r="BL91" i="13"/>
  <c r="BM91" i="13"/>
  <c r="BN91" i="13"/>
  <c r="BO91" i="13"/>
  <c r="BP91" i="13"/>
  <c r="BQ91" i="13"/>
  <c r="BR91" i="13"/>
  <c r="BS91" i="13"/>
  <c r="BT91" i="13"/>
  <c r="BU91" i="13"/>
  <c r="BV91" i="13"/>
  <c r="CG91" i="13"/>
  <c r="CH91" i="13"/>
  <c r="CH95" i="13"/>
  <c r="AV95" i="13"/>
  <c r="AW95" i="13"/>
  <c r="AX95" i="13"/>
  <c r="AY95" i="13"/>
  <c r="AZ95" i="13"/>
  <c r="BA95" i="13"/>
  <c r="BB95" i="13"/>
  <c r="BC95" i="13"/>
  <c r="BD95" i="13"/>
  <c r="BE95" i="13"/>
  <c r="BF95" i="13"/>
  <c r="BG95" i="13"/>
  <c r="BH95" i="13"/>
  <c r="BI95" i="13"/>
  <c r="BJ95" i="13"/>
  <c r="BK95" i="13"/>
  <c r="BL95" i="13"/>
  <c r="BM95" i="13"/>
  <c r="BN95" i="13"/>
  <c r="BO95" i="13"/>
  <c r="BP95" i="13"/>
  <c r="BQ95" i="13"/>
  <c r="BR95" i="13"/>
  <c r="BS95" i="13"/>
  <c r="BT95" i="13"/>
  <c r="BU95" i="13"/>
  <c r="BV95" i="13"/>
  <c r="CG95" i="13"/>
  <c r="AU95" i="13"/>
  <c r="AV99" i="13"/>
  <c r="AW99" i="13"/>
  <c r="AX99" i="13"/>
  <c r="AY99" i="13"/>
  <c r="AZ99" i="13"/>
  <c r="BA99" i="13"/>
  <c r="BB99" i="13"/>
  <c r="BC99" i="13"/>
  <c r="BD99" i="13"/>
  <c r="BE99" i="13"/>
  <c r="BF99" i="13"/>
  <c r="BG99" i="13"/>
  <c r="BH99" i="13"/>
  <c r="BI99" i="13"/>
  <c r="BJ99" i="13"/>
  <c r="BK99" i="13"/>
  <c r="BL99" i="13"/>
  <c r="BM99" i="13"/>
  <c r="BN99" i="13"/>
  <c r="BO99" i="13"/>
  <c r="BP99" i="13"/>
  <c r="BQ99" i="13"/>
  <c r="BR99" i="13"/>
  <c r="BS99" i="13"/>
  <c r="BT99" i="13"/>
  <c r="BU99" i="13"/>
  <c r="BV99" i="13"/>
  <c r="CG99" i="13"/>
  <c r="CH99" i="13"/>
  <c r="AV103" i="13"/>
  <c r="AW103" i="13"/>
  <c r="AX103" i="13"/>
  <c r="AY103" i="13"/>
  <c r="AZ103" i="13"/>
  <c r="BA103" i="13"/>
  <c r="BB103" i="13"/>
  <c r="BC103" i="13"/>
  <c r="BD103" i="13"/>
  <c r="BE103" i="13"/>
  <c r="BF103" i="13"/>
  <c r="BG103" i="13"/>
  <c r="BH103" i="13"/>
  <c r="BI103" i="13"/>
  <c r="BJ103" i="13"/>
  <c r="BK103" i="13"/>
  <c r="BL103" i="13"/>
  <c r="BM103" i="13"/>
  <c r="BN103" i="13"/>
  <c r="BO103" i="13"/>
  <c r="BP103" i="13"/>
  <c r="BQ103" i="13"/>
  <c r="BR103" i="13"/>
  <c r="BS103" i="13"/>
  <c r="BT103" i="13"/>
  <c r="BU103" i="13"/>
  <c r="BV103" i="13"/>
  <c r="CG103" i="13"/>
  <c r="CH103" i="13"/>
  <c r="AV107" i="13"/>
  <c r="AW107" i="13"/>
  <c r="AX107" i="13"/>
  <c r="AY107" i="13"/>
  <c r="AZ107" i="13"/>
  <c r="BA107" i="13"/>
  <c r="BB107" i="13"/>
  <c r="BC107" i="13"/>
  <c r="BD107" i="13"/>
  <c r="BE107" i="13"/>
  <c r="BF107" i="13"/>
  <c r="BG107" i="13"/>
  <c r="BH107" i="13"/>
  <c r="BI107" i="13"/>
  <c r="BJ107" i="13"/>
  <c r="BK107" i="13"/>
  <c r="BL107" i="13"/>
  <c r="BM107" i="13"/>
  <c r="BN107" i="13"/>
  <c r="BO107" i="13"/>
  <c r="BP107" i="13"/>
  <c r="BQ107" i="13"/>
  <c r="BR107" i="13"/>
  <c r="BS107" i="13"/>
  <c r="BT107" i="13"/>
  <c r="BU107" i="13"/>
  <c r="BV107" i="13"/>
  <c r="CG107" i="13"/>
  <c r="CH107" i="13"/>
  <c r="AV111" i="13"/>
  <c r="AW111" i="13"/>
  <c r="AX111" i="13"/>
  <c r="AY111" i="13"/>
  <c r="AZ111" i="13"/>
  <c r="BA111" i="13"/>
  <c r="BB111" i="13"/>
  <c r="BC111" i="13"/>
  <c r="BD111" i="13"/>
  <c r="BE111" i="13"/>
  <c r="BF111" i="13"/>
  <c r="BG111" i="13"/>
  <c r="BH111" i="13"/>
  <c r="BI111" i="13"/>
  <c r="BJ111" i="13"/>
  <c r="BK111" i="13"/>
  <c r="BL111" i="13"/>
  <c r="BM111" i="13"/>
  <c r="BN111" i="13"/>
  <c r="BO111" i="13"/>
  <c r="BP111" i="13"/>
  <c r="BQ111" i="13"/>
  <c r="BR111" i="13"/>
  <c r="BS111" i="13"/>
  <c r="BT111" i="13"/>
  <c r="BU111" i="13"/>
  <c r="BV111" i="13"/>
  <c r="CH111" i="13"/>
  <c r="AV115" i="13"/>
  <c r="AW115" i="13"/>
  <c r="AX115" i="13"/>
  <c r="AY115" i="13"/>
  <c r="AZ115" i="13"/>
  <c r="BA115" i="13"/>
  <c r="BB115" i="13"/>
  <c r="BC115" i="13"/>
  <c r="BD115" i="13"/>
  <c r="BE115" i="13"/>
  <c r="BF115" i="13"/>
  <c r="BG115" i="13"/>
  <c r="BH115" i="13"/>
  <c r="BI115" i="13"/>
  <c r="BJ115" i="13"/>
  <c r="BK115" i="13"/>
  <c r="BL115" i="13"/>
  <c r="BM115" i="13"/>
  <c r="BN115" i="13"/>
  <c r="BO115" i="13"/>
  <c r="BP115" i="13"/>
  <c r="BQ115" i="13"/>
  <c r="BR115" i="13"/>
  <c r="BS115" i="13"/>
  <c r="BT115" i="13"/>
  <c r="BU115" i="13"/>
  <c r="BV115" i="13"/>
  <c r="CG115" i="13"/>
  <c r="CH115" i="13"/>
  <c r="AV119" i="13"/>
  <c r="AW119" i="13"/>
  <c r="AX119" i="13"/>
  <c r="AY119" i="13"/>
  <c r="AZ119" i="13"/>
  <c r="BA119" i="13"/>
  <c r="BB119" i="13"/>
  <c r="BC119" i="13"/>
  <c r="BD119" i="13"/>
  <c r="BE119" i="13"/>
  <c r="BF119" i="13"/>
  <c r="BG119" i="13"/>
  <c r="BH119" i="13"/>
  <c r="BI119" i="13"/>
  <c r="BJ119" i="13"/>
  <c r="BK119" i="13"/>
  <c r="BL119" i="13"/>
  <c r="BM119" i="13"/>
  <c r="BN119" i="13"/>
  <c r="BO119" i="13"/>
  <c r="BP119" i="13"/>
  <c r="BQ119" i="13"/>
  <c r="BR119" i="13"/>
  <c r="BS119" i="13"/>
  <c r="BT119" i="13"/>
  <c r="BU119" i="13"/>
  <c r="BV119" i="13"/>
  <c r="CG119" i="13"/>
  <c r="CH119" i="13"/>
  <c r="AV123" i="13"/>
  <c r="AW123" i="13"/>
  <c r="AX123" i="13"/>
  <c r="AY123" i="13"/>
  <c r="AZ123" i="13"/>
  <c r="BA123" i="13"/>
  <c r="BB123" i="13"/>
  <c r="BC123" i="13"/>
  <c r="BD123" i="13"/>
  <c r="BE123" i="13"/>
  <c r="BF123" i="13"/>
  <c r="BG123" i="13"/>
  <c r="BH123" i="13"/>
  <c r="BI123" i="13"/>
  <c r="BJ123" i="13"/>
  <c r="BK123" i="13"/>
  <c r="BL123" i="13"/>
  <c r="BM123" i="13"/>
  <c r="BN123" i="13"/>
  <c r="BO123" i="13"/>
  <c r="BP123" i="13"/>
  <c r="BQ123" i="13"/>
  <c r="BR123" i="13"/>
  <c r="BS123" i="13"/>
  <c r="BT123" i="13"/>
  <c r="BU123" i="13"/>
  <c r="BV123" i="13"/>
  <c r="CG123" i="13"/>
  <c r="CH123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S121" i="13" l="1"/>
  <c r="AS122" i="13"/>
  <c r="CJ91" i="13" l="1"/>
  <c r="AU91" i="13"/>
  <c r="AS91" i="13" s="1"/>
  <c r="CJ7" i="13" l="1"/>
  <c r="CJ11" i="13"/>
  <c r="CJ15" i="13"/>
  <c r="CJ19" i="13"/>
  <c r="CJ23" i="13"/>
  <c r="CJ27" i="13"/>
  <c r="CJ31" i="13"/>
  <c r="CJ35" i="13"/>
  <c r="CJ39" i="13"/>
  <c r="CJ43" i="13"/>
  <c r="CJ47" i="13"/>
  <c r="CJ51" i="13"/>
  <c r="CJ55" i="13"/>
  <c r="CJ59" i="13"/>
  <c r="CJ63" i="13"/>
  <c r="CJ67" i="13"/>
  <c r="CJ71" i="13"/>
  <c r="CJ75" i="13"/>
  <c r="CJ79" i="13"/>
  <c r="CJ99" i="13" l="1"/>
  <c r="CJ87" i="13"/>
  <c r="AU87" i="13"/>
  <c r="CJ83" i="13"/>
  <c r="AU83" i="13"/>
  <c r="AU79" i="13"/>
  <c r="AU75" i="13"/>
  <c r="AU71" i="13"/>
  <c r="AU67" i="13"/>
  <c r="AU63" i="13"/>
  <c r="AU59" i="13"/>
  <c r="AU55" i="13"/>
  <c r="AU51" i="13"/>
  <c r="AU47" i="13"/>
  <c r="AU43" i="13"/>
  <c r="AU39" i="13"/>
  <c r="AU35" i="13"/>
  <c r="AU31" i="13"/>
  <c r="AU27" i="13"/>
  <c r="AU23" i="13"/>
  <c r="AU19" i="13"/>
  <c r="AU15" i="13"/>
  <c r="AU11" i="13"/>
  <c r="AU7" i="13"/>
  <c r="AU99" i="13"/>
  <c r="CJ103" i="13"/>
  <c r="AU103" i="13"/>
  <c r="CJ107" i="13"/>
  <c r="AU107" i="13"/>
  <c r="CJ111" i="13"/>
  <c r="AU111" i="13"/>
  <c r="CJ115" i="13"/>
  <c r="AU115" i="13"/>
  <c r="CJ119" i="13"/>
  <c r="AU119" i="13"/>
  <c r="CJ123" i="13"/>
  <c r="AU123" i="13"/>
  <c r="D123" i="13" l="1"/>
  <c r="D119" i="13"/>
  <c r="D115" i="13"/>
  <c r="N4" i="17" l="1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" i="17"/>
  <c r="B122" i="13"/>
  <c r="B121" i="13"/>
  <c r="AS118" i="13"/>
  <c r="B118" i="13"/>
  <c r="AS117" i="13"/>
  <c r="B117" i="13"/>
  <c r="AS114" i="13"/>
  <c r="B114" i="13"/>
  <c r="AS113" i="13"/>
  <c r="B113" i="13"/>
  <c r="D111" i="13"/>
  <c r="AS110" i="13"/>
  <c r="B110" i="13"/>
  <c r="AS109" i="13"/>
  <c r="B109" i="13"/>
  <c r="D107" i="13"/>
  <c r="AS106" i="13"/>
  <c r="B106" i="13"/>
  <c r="AS105" i="13"/>
  <c r="B105" i="13"/>
  <c r="D103" i="13"/>
  <c r="AS102" i="13"/>
  <c r="B102" i="13"/>
  <c r="AS101" i="13"/>
  <c r="B101" i="13"/>
  <c r="D99" i="13"/>
  <c r="AS98" i="13"/>
  <c r="B98" i="13"/>
  <c r="AS97" i="13"/>
  <c r="B97" i="13"/>
  <c r="D95" i="13"/>
  <c r="AS94" i="13"/>
  <c r="B94" i="13"/>
  <c r="AS93" i="13"/>
  <c r="B93" i="13"/>
  <c r="D91" i="13"/>
  <c r="AS90" i="13"/>
  <c r="B90" i="13"/>
  <c r="AS89" i="13"/>
  <c r="B89" i="13"/>
  <c r="D87" i="13"/>
  <c r="AS86" i="13"/>
  <c r="B86" i="13"/>
  <c r="AS85" i="13"/>
  <c r="B85" i="13"/>
  <c r="D83" i="13"/>
  <c r="AS82" i="13"/>
  <c r="B82" i="13"/>
  <c r="AS81" i="13"/>
  <c r="B81" i="13"/>
  <c r="D79" i="13"/>
  <c r="AS78" i="13"/>
  <c r="B78" i="13"/>
  <c r="AS77" i="13"/>
  <c r="B77" i="13"/>
  <c r="D75" i="13"/>
  <c r="AS74" i="13"/>
  <c r="B74" i="13"/>
  <c r="AS73" i="13"/>
  <c r="B73" i="13"/>
  <c r="D71" i="13"/>
  <c r="AS70" i="13"/>
  <c r="B70" i="13"/>
  <c r="AS69" i="13"/>
  <c r="B69" i="13"/>
  <c r="D67" i="13"/>
  <c r="AS66" i="13"/>
  <c r="B66" i="13"/>
  <c r="AS65" i="13"/>
  <c r="B65" i="13"/>
  <c r="D63" i="13"/>
  <c r="AS62" i="13"/>
  <c r="B62" i="13"/>
  <c r="AS61" i="13"/>
  <c r="B61" i="13"/>
  <c r="D59" i="13"/>
  <c r="AS58" i="13"/>
  <c r="B58" i="13"/>
  <c r="AS57" i="13"/>
  <c r="B57" i="13"/>
  <c r="D55" i="13"/>
  <c r="AS54" i="13"/>
  <c r="B54" i="13"/>
  <c r="AS53" i="13"/>
  <c r="B53" i="13"/>
  <c r="D51" i="13"/>
  <c r="AS50" i="13"/>
  <c r="B50" i="13"/>
  <c r="AS49" i="13"/>
  <c r="B49" i="13"/>
  <c r="D47" i="13"/>
  <c r="AS46" i="13"/>
  <c r="B46" i="13"/>
  <c r="AS45" i="13"/>
  <c r="B45" i="13"/>
  <c r="D43" i="13"/>
  <c r="AS42" i="13"/>
  <c r="B42" i="13"/>
  <c r="AS41" i="13"/>
  <c r="B41" i="13"/>
  <c r="D39" i="13"/>
  <c r="B39" i="13" s="1"/>
  <c r="AS38" i="13"/>
  <c r="B38" i="13"/>
  <c r="AS37" i="13"/>
  <c r="B37" i="13"/>
  <c r="D35" i="13"/>
  <c r="AS34" i="13"/>
  <c r="B34" i="13"/>
  <c r="AS33" i="13"/>
  <c r="B33" i="13"/>
  <c r="D31" i="13"/>
  <c r="AS30" i="13"/>
  <c r="B30" i="13"/>
  <c r="AS29" i="13"/>
  <c r="B29" i="13"/>
  <c r="D27" i="13"/>
  <c r="AS26" i="13"/>
  <c r="B26" i="13"/>
  <c r="AS25" i="13"/>
  <c r="B25" i="13"/>
  <c r="D23" i="13"/>
  <c r="AS22" i="13"/>
  <c r="B22" i="13"/>
  <c r="AS21" i="13"/>
  <c r="B21" i="13"/>
  <c r="D19" i="13"/>
  <c r="AS18" i="13"/>
  <c r="B18" i="13"/>
  <c r="AS17" i="13"/>
  <c r="B17" i="13"/>
  <c r="D15" i="13"/>
  <c r="AS14" i="13"/>
  <c r="B14" i="13"/>
  <c r="AS13" i="13"/>
  <c r="B13" i="13"/>
  <c r="D11" i="13"/>
  <c r="AS10" i="13"/>
  <c r="B10" i="13"/>
  <c r="AS9" i="13"/>
  <c r="B9" i="13"/>
  <c r="D7" i="13"/>
  <c r="AS6" i="13"/>
  <c r="B6" i="13"/>
  <c r="AS5" i="13"/>
  <c r="B5" i="13"/>
  <c r="B27" i="13" l="1"/>
  <c r="AS123" i="13"/>
  <c r="B123" i="13"/>
  <c r="B55" i="13"/>
  <c r="B59" i="13"/>
  <c r="B95" i="13"/>
  <c r="AS55" i="13"/>
  <c r="AS27" i="13"/>
  <c r="AS115" i="13"/>
  <c r="B115" i="13"/>
  <c r="AS79" i="13"/>
  <c r="B79" i="13"/>
  <c r="B75" i="13"/>
  <c r="AS67" i="13"/>
  <c r="AS43" i="13"/>
  <c r="B43" i="13"/>
  <c r="AS23" i="13"/>
  <c r="B15" i="13"/>
  <c r="B67" i="13"/>
  <c r="B91" i="13"/>
  <c r="AS103" i="13"/>
  <c r="B103" i="13"/>
  <c r="B111" i="13"/>
  <c r="AS15" i="13"/>
  <c r="AS7" i="13"/>
  <c r="B23" i="13"/>
  <c r="AS87" i="13"/>
  <c r="B19" i="13"/>
  <c r="B47" i="13"/>
  <c r="B11" i="13"/>
  <c r="B31" i="13"/>
  <c r="AS39" i="13"/>
  <c r="AS59" i="13"/>
  <c r="AS75" i="13"/>
  <c r="AS111" i="13"/>
  <c r="AS51" i="13"/>
  <c r="AS71" i="13"/>
  <c r="AS19" i="13"/>
  <c r="AS35" i="13"/>
  <c r="B51" i="13"/>
  <c r="B71" i="13"/>
  <c r="B87" i="13"/>
  <c r="B107" i="13"/>
  <c r="B7" i="13"/>
  <c r="B35" i="13"/>
  <c r="AS47" i="13"/>
  <c r="AS63" i="13"/>
  <c r="AS83" i="13"/>
  <c r="AS99" i="13"/>
  <c r="AS119" i="13"/>
  <c r="AS107" i="13"/>
  <c r="AS11" i="13"/>
  <c r="AS31" i="13"/>
  <c r="B63" i="13"/>
  <c r="B83" i="13"/>
  <c r="B99" i="13"/>
  <c r="B119" i="13"/>
  <c r="C4" i="13" l="1"/>
  <c r="AT4" i="13"/>
  <c r="CI364" i="2" l="1"/>
  <c r="CI365" i="2"/>
  <c r="CI366" i="2"/>
  <c r="AR364" i="2"/>
  <c r="AR365" i="2"/>
  <c r="CI395" i="2" l="1"/>
  <c r="AR395" i="2"/>
  <c r="CI394" i="2"/>
  <c r="AR394" i="2"/>
  <c r="CI393" i="2"/>
  <c r="AR393" i="2"/>
  <c r="CI392" i="2"/>
  <c r="AR392" i="2"/>
  <c r="CI391" i="2"/>
  <c r="AR391" i="2"/>
  <c r="CI390" i="2"/>
  <c r="AR390" i="2"/>
  <c r="CI389" i="2"/>
  <c r="AR389" i="2"/>
  <c r="CI388" i="2"/>
  <c r="AR388" i="2"/>
  <c r="CI387" i="2"/>
  <c r="AR387" i="2"/>
  <c r="CI386" i="2"/>
  <c r="AR386" i="2"/>
  <c r="CI385" i="2"/>
  <c r="AR385" i="2"/>
  <c r="CI384" i="2"/>
  <c r="AR384" i="2"/>
  <c r="CI383" i="2"/>
  <c r="AR383" i="2"/>
  <c r="CI382" i="2"/>
  <c r="AR382" i="2"/>
  <c r="CI381" i="2"/>
  <c r="AR381" i="2"/>
  <c r="CI380" i="2"/>
  <c r="AR380" i="2"/>
  <c r="CI379" i="2"/>
  <c r="AR379" i="2"/>
  <c r="CI378" i="2"/>
  <c r="AR378" i="2"/>
  <c r="CI377" i="2"/>
  <c r="AR377" i="2"/>
  <c r="CI376" i="2"/>
  <c r="AR376" i="2"/>
  <c r="CI375" i="2"/>
  <c r="AR375" i="2"/>
  <c r="CI374" i="2"/>
  <c r="AR374" i="2"/>
  <c r="CI373" i="2"/>
  <c r="AR373" i="2"/>
  <c r="CI372" i="2"/>
  <c r="AR372" i="2"/>
  <c r="CI371" i="2"/>
  <c r="AR371" i="2"/>
  <c r="CI370" i="2"/>
  <c r="AR370" i="2"/>
  <c r="CI369" i="2"/>
  <c r="AR369" i="2"/>
  <c r="CI368" i="2"/>
  <c r="AR368" i="2"/>
  <c r="CI367" i="2"/>
  <c r="AR367" i="2"/>
  <c r="AR366" i="2"/>
  <c r="AR3" i="2" l="1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CI158" i="2" l="1"/>
  <c r="CI159" i="2"/>
  <c r="CI160" i="2"/>
  <c r="CI161" i="2"/>
  <c r="CI162" i="2"/>
  <c r="CI163" i="2"/>
  <c r="CI164" i="2"/>
  <c r="CI165" i="2"/>
  <c r="CI166" i="2"/>
  <c r="CI167" i="2"/>
  <c r="CI168" i="2"/>
  <c r="CI169" i="2"/>
  <c r="CI170" i="2"/>
  <c r="CI171" i="2"/>
  <c r="CI172" i="2"/>
  <c r="CI173" i="2"/>
  <c r="CI174" i="2"/>
  <c r="CI175" i="2"/>
  <c r="CI176" i="2"/>
  <c r="CI177" i="2"/>
  <c r="CI178" i="2"/>
  <c r="CI179" i="2"/>
  <c r="CI180" i="2"/>
  <c r="CI181" i="2"/>
  <c r="CI182" i="2"/>
  <c r="CI183" i="2"/>
  <c r="CI184" i="2"/>
  <c r="CI185" i="2"/>
  <c r="CI186" i="2"/>
  <c r="CI187" i="2"/>
  <c r="CI188" i="2"/>
  <c r="CI189" i="2"/>
  <c r="CI190" i="2"/>
  <c r="CI191" i="2"/>
  <c r="CI192" i="2"/>
  <c r="CI193" i="2"/>
  <c r="CI194" i="2"/>
  <c r="CI195" i="2"/>
  <c r="CI196" i="2"/>
  <c r="CI197" i="2"/>
  <c r="CI198" i="2"/>
  <c r="CI199" i="2"/>
  <c r="CI200" i="2"/>
  <c r="CI201" i="2"/>
  <c r="CI202" i="2"/>
  <c r="CI203" i="2"/>
  <c r="CI204" i="2"/>
  <c r="CI205" i="2"/>
  <c r="CI206" i="2"/>
  <c r="CI207" i="2"/>
  <c r="CI208" i="2"/>
  <c r="CI209" i="2"/>
  <c r="CI210" i="2"/>
  <c r="CI211" i="2"/>
  <c r="CI212" i="2"/>
  <c r="CI213" i="2"/>
  <c r="CI214" i="2"/>
  <c r="CI215" i="2"/>
  <c r="CI216" i="2"/>
  <c r="CI217" i="2"/>
  <c r="CI218" i="2"/>
  <c r="CI219" i="2"/>
  <c r="CI220" i="2"/>
  <c r="CI221" i="2"/>
  <c r="CI222" i="2"/>
  <c r="CI223" i="2"/>
  <c r="CI224" i="2"/>
  <c r="CI225" i="2"/>
  <c r="CI226" i="2"/>
  <c r="CI227" i="2"/>
  <c r="CI228" i="2"/>
  <c r="CI229" i="2"/>
  <c r="CI230" i="2"/>
  <c r="CI231" i="2"/>
  <c r="CI232" i="2"/>
  <c r="CI233" i="2"/>
  <c r="CI234" i="2"/>
  <c r="CI235" i="2"/>
  <c r="CI236" i="2"/>
  <c r="CI237" i="2"/>
  <c r="CI238" i="2"/>
  <c r="CI239" i="2"/>
  <c r="CI240" i="2"/>
  <c r="CI241" i="2"/>
  <c r="CI242" i="2"/>
  <c r="CI243" i="2"/>
  <c r="CI244" i="2"/>
  <c r="CI245" i="2"/>
  <c r="CI246" i="2"/>
  <c r="CI247" i="2"/>
  <c r="CI248" i="2"/>
  <c r="CI249" i="2"/>
  <c r="CI250" i="2"/>
  <c r="CI251" i="2"/>
  <c r="CI252" i="2"/>
  <c r="CI253" i="2"/>
  <c r="CI254" i="2"/>
  <c r="CI255" i="2"/>
  <c r="CI256" i="2"/>
  <c r="CI257" i="2"/>
  <c r="CI258" i="2"/>
  <c r="CI259" i="2"/>
  <c r="CI260" i="2"/>
  <c r="CI261" i="2"/>
  <c r="CI262" i="2"/>
  <c r="CI263" i="2"/>
  <c r="CI264" i="2"/>
  <c r="CI265" i="2"/>
  <c r="CI266" i="2"/>
  <c r="CI267" i="2"/>
  <c r="CI268" i="2"/>
  <c r="CI269" i="2"/>
  <c r="CI270" i="2"/>
  <c r="CI271" i="2"/>
  <c r="CI272" i="2"/>
  <c r="CI273" i="2"/>
  <c r="CI274" i="2"/>
  <c r="CI275" i="2"/>
  <c r="CI276" i="2"/>
  <c r="CI277" i="2"/>
  <c r="CI278" i="2"/>
  <c r="CI279" i="2"/>
  <c r="CI280" i="2"/>
  <c r="CI281" i="2"/>
  <c r="CI282" i="2"/>
  <c r="CI283" i="2"/>
  <c r="CI284" i="2"/>
  <c r="CI285" i="2"/>
  <c r="CI286" i="2"/>
  <c r="CI287" i="2"/>
  <c r="CI288" i="2"/>
  <c r="CI289" i="2"/>
  <c r="CI290" i="2"/>
  <c r="CI291" i="2"/>
  <c r="CI292" i="2"/>
  <c r="CI293" i="2"/>
  <c r="CI294" i="2"/>
  <c r="CI295" i="2"/>
  <c r="CI296" i="2"/>
  <c r="CI297" i="2"/>
  <c r="CI298" i="2"/>
  <c r="CI299" i="2"/>
  <c r="CI300" i="2"/>
  <c r="CI301" i="2"/>
  <c r="CI302" i="2"/>
  <c r="CI303" i="2"/>
  <c r="CI304" i="2"/>
  <c r="CI305" i="2"/>
  <c r="CI306" i="2"/>
  <c r="CI307" i="2"/>
  <c r="CI308" i="2"/>
  <c r="CI309" i="2"/>
  <c r="CI310" i="2"/>
  <c r="CI311" i="2"/>
  <c r="CI312" i="2"/>
  <c r="CI313" i="2"/>
  <c r="CI314" i="2"/>
  <c r="CI315" i="2"/>
  <c r="CI316" i="2"/>
  <c r="CI317" i="2"/>
  <c r="CI318" i="2"/>
  <c r="CI319" i="2"/>
  <c r="CI320" i="2"/>
  <c r="CI321" i="2"/>
  <c r="CI322" i="2"/>
  <c r="CI323" i="2"/>
  <c r="CI324" i="2"/>
  <c r="CI325" i="2"/>
  <c r="CI326" i="2"/>
  <c r="CI327" i="2"/>
  <c r="CI328" i="2"/>
  <c r="CI329" i="2"/>
  <c r="CI330" i="2"/>
  <c r="CI331" i="2"/>
  <c r="CI332" i="2"/>
  <c r="CI333" i="2"/>
  <c r="CI334" i="2"/>
  <c r="CI335" i="2"/>
  <c r="CI336" i="2"/>
  <c r="CI337" i="2"/>
  <c r="CI338" i="2"/>
  <c r="CI339" i="2"/>
  <c r="CI340" i="2"/>
  <c r="CI341" i="2"/>
  <c r="CI342" i="2"/>
  <c r="CI343" i="2"/>
  <c r="CI344" i="2"/>
  <c r="CI345" i="2"/>
  <c r="CI346" i="2"/>
  <c r="CI347" i="2"/>
  <c r="CI348" i="2"/>
  <c r="CI349" i="2"/>
  <c r="CI350" i="2"/>
  <c r="CI351" i="2"/>
  <c r="CI352" i="2"/>
  <c r="CI353" i="2"/>
  <c r="CI354" i="2"/>
  <c r="CI355" i="2"/>
  <c r="CI356" i="2"/>
  <c r="CI357" i="2"/>
  <c r="CI358" i="2"/>
  <c r="CI359" i="2"/>
  <c r="CI360" i="2"/>
  <c r="CI361" i="2"/>
  <c r="CI362" i="2"/>
  <c r="CI363" i="2"/>
  <c r="AR363" i="2"/>
  <c r="CI157" i="2"/>
  <c r="CI156" i="2"/>
  <c r="CI155" i="2"/>
  <c r="CI154" i="2"/>
  <c r="CI153" i="2"/>
  <c r="CI152" i="2"/>
  <c r="CI151" i="2"/>
  <c r="CI150" i="2"/>
  <c r="CI149" i="2"/>
  <c r="CI148" i="2"/>
  <c r="CI147" i="2"/>
  <c r="CI146" i="2"/>
  <c r="CI145" i="2"/>
  <c r="CI144" i="2"/>
  <c r="CI143" i="2"/>
  <c r="CI142" i="2"/>
  <c r="CI141" i="2"/>
  <c r="CI140" i="2"/>
  <c r="CI139" i="2"/>
  <c r="CI138" i="2"/>
  <c r="CI137" i="2"/>
  <c r="CI136" i="2"/>
  <c r="CI135" i="2"/>
  <c r="CI134" i="2"/>
  <c r="CI133" i="2"/>
  <c r="CI132" i="2"/>
  <c r="CI131" i="2"/>
  <c r="CI130" i="2"/>
  <c r="CI129" i="2"/>
  <c r="CI128" i="2"/>
  <c r="CI127" i="2"/>
  <c r="CI126" i="2"/>
  <c r="CI125" i="2"/>
  <c r="CI124" i="2"/>
  <c r="CI123" i="2"/>
  <c r="CI122" i="2"/>
  <c r="CI121" i="2"/>
  <c r="CI120" i="2"/>
  <c r="CI119" i="2"/>
  <c r="CI118" i="2"/>
  <c r="CI117" i="2"/>
  <c r="CI116" i="2"/>
  <c r="CI115" i="2"/>
  <c r="CI114" i="2"/>
  <c r="CI113" i="2"/>
  <c r="CI112" i="2"/>
  <c r="CI111" i="2"/>
  <c r="CI110" i="2"/>
  <c r="CI109" i="2"/>
  <c r="CI108" i="2"/>
  <c r="CI107" i="2"/>
  <c r="CI106" i="2"/>
  <c r="CI105" i="2"/>
  <c r="CI104" i="2"/>
  <c r="CI103" i="2"/>
  <c r="CI102" i="2"/>
  <c r="CI101" i="2"/>
  <c r="CI100" i="2"/>
  <c r="CI99" i="2"/>
  <c r="CI98" i="2"/>
  <c r="CI97" i="2"/>
  <c r="CI96" i="2"/>
  <c r="CI95" i="2"/>
  <c r="CI94" i="2"/>
  <c r="CI93" i="2"/>
  <c r="CI92" i="2"/>
  <c r="CI91" i="2"/>
  <c r="CI90" i="2"/>
  <c r="CI89" i="2"/>
  <c r="CI88" i="2"/>
  <c r="CI87" i="2"/>
  <c r="CI86" i="2"/>
  <c r="CI85" i="2"/>
  <c r="CI84" i="2"/>
  <c r="CI83" i="2"/>
  <c r="CI82" i="2"/>
  <c r="CI81" i="2"/>
  <c r="CI80" i="2"/>
  <c r="CI79" i="2"/>
  <c r="CI78" i="2"/>
  <c r="CI77" i="2"/>
  <c r="CI76" i="2"/>
  <c r="CI75" i="2"/>
  <c r="CI74" i="2"/>
  <c r="CI73" i="2"/>
  <c r="CI72" i="2"/>
  <c r="CI71" i="2"/>
  <c r="CI70" i="2"/>
  <c r="CI69" i="2"/>
  <c r="CI68" i="2"/>
  <c r="CI67" i="2"/>
  <c r="CI66" i="2"/>
  <c r="CI65" i="2"/>
  <c r="CI64" i="2"/>
  <c r="CI63" i="2"/>
  <c r="CI62" i="2"/>
  <c r="CI61" i="2"/>
  <c r="CI60" i="2"/>
  <c r="CI59" i="2"/>
  <c r="CI58" i="2"/>
  <c r="CI57" i="2"/>
  <c r="CI56" i="2"/>
  <c r="CI55" i="2"/>
  <c r="CI54" i="2"/>
  <c r="CI53" i="2"/>
  <c r="CI52" i="2"/>
  <c r="CI51" i="2"/>
  <c r="CI50" i="2"/>
  <c r="CI49" i="2"/>
  <c r="CI48" i="2"/>
  <c r="CI47" i="2"/>
  <c r="CI46" i="2"/>
  <c r="CI45" i="2"/>
  <c r="CI44" i="2"/>
  <c r="CI43" i="2"/>
  <c r="CI42" i="2"/>
  <c r="CI41" i="2"/>
  <c r="CI40" i="2"/>
  <c r="CI39" i="2"/>
  <c r="CI38" i="2"/>
  <c r="CI37" i="2"/>
  <c r="CI36" i="2"/>
  <c r="CI35" i="2"/>
  <c r="CI34" i="2"/>
  <c r="CI33" i="2"/>
  <c r="CI32" i="2"/>
  <c r="CI31" i="2"/>
  <c r="CI30" i="2"/>
  <c r="CI29" i="2"/>
  <c r="CI28" i="2"/>
  <c r="CI27" i="2"/>
  <c r="CI26" i="2"/>
  <c r="CI25" i="2"/>
  <c r="CI24" i="2"/>
  <c r="CI23" i="2"/>
  <c r="CI22" i="2"/>
  <c r="CI21" i="2"/>
  <c r="CI20" i="2"/>
  <c r="CI19" i="2"/>
  <c r="CI18" i="2"/>
  <c r="CI17" i="2"/>
  <c r="CI16" i="2"/>
  <c r="CI15" i="2"/>
  <c r="CI14" i="2"/>
  <c r="CI13" i="2"/>
  <c r="CI12" i="2"/>
  <c r="CI11" i="2"/>
  <c r="CI10" i="2"/>
  <c r="CI9" i="2"/>
  <c r="CI8" i="2"/>
  <c r="CI7" i="2"/>
  <c r="CI6" i="2"/>
  <c r="CI5" i="2"/>
  <c r="CI4" i="2"/>
  <c r="CI3" i="2"/>
</calcChain>
</file>

<file path=xl/sharedStrings.xml><?xml version="1.0" encoding="utf-8"?>
<sst xmlns="http://schemas.openxmlformats.org/spreadsheetml/2006/main" count="87554" uniqueCount="2204">
  <si>
    <t>N/A</t>
  </si>
  <si>
    <t>QC(I)#1</t>
  </si>
  <si>
    <t>QC(I)#2</t>
  </si>
  <si>
    <t>QC(S)#1</t>
  </si>
  <si>
    <t>QC(S)#2</t>
  </si>
  <si>
    <t>QC(S)#3</t>
  </si>
  <si>
    <t>CV</t>
  </si>
  <si>
    <t>AVRG CV</t>
  </si>
  <si>
    <t>COMPOUND</t>
  </si>
  <si>
    <t>Median CV</t>
  </si>
  <si>
    <t xml:space="preserve">Sample QC (Pooled Study Samples) Reproducibility </t>
  </si>
  <si>
    <t>Current MS Compounds</t>
  </si>
  <si>
    <t>HMDB ID</t>
  </si>
  <si>
    <t>KEGG ID</t>
  </si>
  <si>
    <t>CAS</t>
  </si>
  <si>
    <t>Pathways</t>
  </si>
  <si>
    <t>HMDB00906</t>
  </si>
  <si>
    <t>C00565</t>
  </si>
  <si>
    <t>C3H9N</t>
  </si>
  <si>
    <t>75-50-3</t>
  </si>
  <si>
    <t>Methane metabolism; Microbial metabolism; Carbon metabolism</t>
  </si>
  <si>
    <t>HMDB00149</t>
  </si>
  <si>
    <t>C00189</t>
  </si>
  <si>
    <t>C2H7NO</t>
  </si>
  <si>
    <t>141-43-5</t>
  </si>
  <si>
    <t>Glycerophospholipid metabolism; Retrograde endocannabinoid signaling</t>
  </si>
  <si>
    <t>HMDB02134</t>
  </si>
  <si>
    <t>C01888</t>
  </si>
  <si>
    <t>C3H7NO</t>
  </si>
  <si>
    <t>298-08-8</t>
  </si>
  <si>
    <t>Glycine, serine, threonine metabolism</t>
  </si>
  <si>
    <t>HMDB01522</t>
  </si>
  <si>
    <t>C02294</t>
  </si>
  <si>
    <t>C2H7N3</t>
  </si>
  <si>
    <t>471-29-4</t>
  </si>
  <si>
    <t>NA</t>
  </si>
  <si>
    <t>HMDB00123</t>
  </si>
  <si>
    <t>C00037</t>
  </si>
  <si>
    <t>C2H5NO2</t>
  </si>
  <si>
    <t>56-40-6</t>
  </si>
  <si>
    <t>Primary bile acid biosynthesis; Purine metabolism; Glycine, serine, threonine metabolism</t>
  </si>
  <si>
    <t>HMDB00925</t>
  </si>
  <si>
    <t>C01104</t>
  </si>
  <si>
    <t>C3H9NO</t>
  </si>
  <si>
    <t>1184-78-7</t>
  </si>
  <si>
    <t>Methane metabolism; Microbial metabolism; Two-component system</t>
  </si>
  <si>
    <t>HMDB01414</t>
  </si>
  <si>
    <t>C00134</t>
  </si>
  <si>
    <t>C4H12N2</t>
  </si>
  <si>
    <t>110-60-1</t>
  </si>
  <si>
    <t>Arginine, proline metabolism; D-Arginine, D-ornithine metabolism; Glutathione metabolism</t>
  </si>
  <si>
    <t>HMDB00056</t>
  </si>
  <si>
    <t>C00099</t>
  </si>
  <si>
    <t>C3H7NO2</t>
  </si>
  <si>
    <t>107-95-9</t>
  </si>
  <si>
    <t>Pyrimidine metabolism; beta-Alanine metabolism; Propanoate metabolism; Pantothenate, CoA biosynthesis</t>
  </si>
  <si>
    <t>HMDB00161</t>
  </si>
  <si>
    <t>C00041</t>
  </si>
  <si>
    <t>56-41-7</t>
  </si>
  <si>
    <t>Alanine, aspartate, glutamate metabolism; Cysteine, methionine metabolism; Taurine, hypotaurine metabolism</t>
  </si>
  <si>
    <t xml:space="preserve">HMDB00271 </t>
  </si>
  <si>
    <t>C00213</t>
  </si>
  <si>
    <t>107-97-1</t>
  </si>
  <si>
    <t xml:space="preserve">Glycine, serine, threonine metabolism; Arginine, proline metabolism </t>
  </si>
  <si>
    <t>HMDB01252</t>
  </si>
  <si>
    <t>C00576</t>
  </si>
  <si>
    <t>C5H12NO</t>
  </si>
  <si>
    <t>7418-61-3</t>
  </si>
  <si>
    <t>HMDB02322</t>
  </si>
  <si>
    <t>C01672</t>
  </si>
  <si>
    <t>C5H14N2</t>
  </si>
  <si>
    <t>462-94-2</t>
  </si>
  <si>
    <t>Lysine degradation; Glutathione metabolism; Topane, piperidine, pyridine alkaloid biosynthesis</t>
  </si>
  <si>
    <t>HMDB03911</t>
  </si>
  <si>
    <t>C03284</t>
  </si>
  <si>
    <t>C4H9NO2</t>
  </si>
  <si>
    <t>144-90-1</t>
  </si>
  <si>
    <t>Branched chain amino acid degradation</t>
  </si>
  <si>
    <t>HMDB00097</t>
  </si>
  <si>
    <t>C00114</t>
  </si>
  <si>
    <t>C5H14NO</t>
  </si>
  <si>
    <t>62-49-7</t>
  </si>
  <si>
    <t>Glycine, serine, threonine metabolism; Glycerophospholipid metabolism; ABC transporters</t>
  </si>
  <si>
    <t>HMDB00092</t>
  </si>
  <si>
    <t>C01026</t>
  </si>
  <si>
    <t>1118-68-9</t>
  </si>
  <si>
    <t>HMDB00452</t>
  </si>
  <si>
    <t>C02356</t>
  </si>
  <si>
    <t>1492-24-6</t>
  </si>
  <si>
    <t>Cysteine, methionine metabolism</t>
  </si>
  <si>
    <t>HMDB01906</t>
  </si>
  <si>
    <t>C03665</t>
  </si>
  <si>
    <t>62-57-7</t>
  </si>
  <si>
    <t>HMDB00187</t>
  </si>
  <si>
    <t>C00065</t>
  </si>
  <si>
    <t>C3H7NO3</t>
  </si>
  <si>
    <t>56-45-1</t>
  </si>
  <si>
    <t>Glycine, serine, threonine metabolism; Monobactam biosynthesis; Cysteine, methionine metabolism</t>
  </si>
  <si>
    <t>HMDB00965</t>
  </si>
  <si>
    <t>C00519</t>
  </si>
  <si>
    <t>C2H7NO2S</t>
  </si>
  <si>
    <t>300-84-5</t>
  </si>
  <si>
    <t>Taurine, hypotaurine metabolism</t>
  </si>
  <si>
    <t>HMDB00630</t>
  </si>
  <si>
    <t>C00380</t>
  </si>
  <si>
    <t>C4H5N3O</t>
  </si>
  <si>
    <t>71-30-7</t>
  </si>
  <si>
    <t>Pyrimidine metabolism</t>
  </si>
  <si>
    <t>HMDB00870</t>
  </si>
  <si>
    <t>C00388</t>
  </si>
  <si>
    <t>C5H9N3</t>
  </si>
  <si>
    <t>51-45-6</t>
  </si>
  <si>
    <t>Histidine metabolism; Biosynthesis of alkaloids derived from histidine, purine; Biosynthesis of secondary metabolites</t>
  </si>
  <si>
    <t>HMDB00562</t>
  </si>
  <si>
    <t>C00791</t>
  </si>
  <si>
    <t>C4H7N3O</t>
  </si>
  <si>
    <t>60-27-5</t>
  </si>
  <si>
    <t>Arginine, proline metabolism</t>
  </si>
  <si>
    <t>HMDB00076</t>
  </si>
  <si>
    <t>C00429</t>
  </si>
  <si>
    <t>C4H6N2O2</t>
  </si>
  <si>
    <t>504-07-4</t>
  </si>
  <si>
    <t>Pyrimidine metabolism; beta-Alanine metabolism; Pantothenate, CoA biosynthesis</t>
  </si>
  <si>
    <t>HMDB00162</t>
  </si>
  <si>
    <t>C00148</t>
  </si>
  <si>
    <t>C5H9NO2</t>
  </si>
  <si>
    <t>147-85-3</t>
  </si>
  <si>
    <t>Arginine, proline metabolism; Carbapenem biosynthesis; Prodigiosin biosynthesis</t>
  </si>
  <si>
    <t>HMDB03355</t>
  </si>
  <si>
    <t>C00431</t>
  </si>
  <si>
    <t>C5H11NO2</t>
  </si>
  <si>
    <t>660-88-8</t>
  </si>
  <si>
    <t>Lysine degradation; Arginine, proline metabolism; Microbial metabolism</t>
  </si>
  <si>
    <t>HMDB00043</t>
  </si>
  <si>
    <t>C00719</t>
  </si>
  <si>
    <t>107-43-7</t>
  </si>
  <si>
    <t>Glycine, serine, threonine metabolism; ABC transporters</t>
  </si>
  <si>
    <t>HMDB00883</t>
  </si>
  <si>
    <t>C00183</t>
  </si>
  <si>
    <t>72-18-4</t>
  </si>
  <si>
    <t>Branched chain amino acid Degradation, Biosynthesis; Penicillin, cephalosporin biosynthesis</t>
  </si>
  <si>
    <t>HMDB00738</t>
  </si>
  <si>
    <t>C00463</t>
  </si>
  <si>
    <t>C8H7N</t>
  </si>
  <si>
    <t>120-72-9</t>
  </si>
  <si>
    <t>Tryptophan metabolism; Phenylalanine, tyrosine, tryptophan biosynthesis; Benzoxazinoid biosynthesis</t>
  </si>
  <si>
    <t>HMDB00167</t>
  </si>
  <si>
    <t>C00188</t>
  </si>
  <si>
    <t>C4H9NO3</t>
  </si>
  <si>
    <t>72-19-5</t>
  </si>
  <si>
    <t>Glycine, serine, threonine metabolism; Monobactam biosynthesis; Branched chain amino acid biosynthesis</t>
  </si>
  <si>
    <t>HMDB00574</t>
  </si>
  <si>
    <t>C00097</t>
  </si>
  <si>
    <t>C3H7NO2S</t>
  </si>
  <si>
    <t>52-90-4</t>
  </si>
  <si>
    <t>Glycine, serine, threonine metabolism; Cysteine, methionine metabolism; Penicillin, cephalosporin biosynthesis</t>
  </si>
  <si>
    <t>HMDB01406</t>
  </si>
  <si>
    <t>C00153</t>
  </si>
  <si>
    <t>C6H6N2O</t>
  </si>
  <si>
    <t>98-92-0</t>
  </si>
  <si>
    <t>Nicotinate, nicotinamide metabolism; Longevity regulating pathway - worm; Vitamin digestion, absorption</t>
  </si>
  <si>
    <t>HMDB00251</t>
  </si>
  <si>
    <t>C00245</t>
  </si>
  <si>
    <t>C2H7NO3S</t>
  </si>
  <si>
    <t>107-35-7</t>
  </si>
  <si>
    <t>Primary bile acid biosynthesis; Taurine, hypotaurine metabolism; Sulfur metabolism</t>
  </si>
  <si>
    <t>HMDB00898</t>
  </si>
  <si>
    <t>C05127</t>
  </si>
  <si>
    <t>C6H11N3</t>
  </si>
  <si>
    <t>501-75-7</t>
  </si>
  <si>
    <t>Histidine metabolism</t>
  </si>
  <si>
    <t>HMDB02024</t>
  </si>
  <si>
    <t>C02835</t>
  </si>
  <si>
    <t>C5H6N2O2</t>
  </si>
  <si>
    <t>645-65-8</t>
  </si>
  <si>
    <t>HMDB00079</t>
  </si>
  <si>
    <t>C00906</t>
  </si>
  <si>
    <t>C5H8N2O2</t>
  </si>
  <si>
    <t>696-04-8</t>
  </si>
  <si>
    <t>Mitochondrial neurogastrointestinal encephalopathy; Pyrimidine metabolism</t>
  </si>
  <si>
    <t>HMDB00267</t>
  </si>
  <si>
    <t>C01879</t>
  </si>
  <si>
    <t>C5H7NO3</t>
  </si>
  <si>
    <t>98-79-3</t>
  </si>
  <si>
    <t>Glutathione metabolism</t>
  </si>
  <si>
    <t>HMDB00070</t>
  </si>
  <si>
    <t>C00408</t>
  </si>
  <si>
    <t>C6H11NO2</t>
  </si>
  <si>
    <t>535-75-1</t>
  </si>
  <si>
    <t>Lysine degradation; Topane, piperidine, pyridine alkaloid biosynthesis; Biosynthesis of plant secondary metabolites</t>
  </si>
  <si>
    <t>HMDB01432</t>
  </si>
  <si>
    <t>C00179</t>
  </si>
  <si>
    <t>C5H14N4</t>
  </si>
  <si>
    <t>306-60-5</t>
  </si>
  <si>
    <t>HMDB02064</t>
  </si>
  <si>
    <t>C02714</t>
  </si>
  <si>
    <t>C6H14N2O</t>
  </si>
  <si>
    <t>18233-70-0</t>
  </si>
  <si>
    <t>HMDB00064</t>
  </si>
  <si>
    <t>C00300</t>
  </si>
  <si>
    <t>C4H9N3O2</t>
  </si>
  <si>
    <t>57-00-1</t>
  </si>
  <si>
    <t>HMDB00725</t>
  </si>
  <si>
    <t>C01157</t>
  </si>
  <si>
    <t>C5H9NO3</t>
  </si>
  <si>
    <t>51-35-4</t>
  </si>
  <si>
    <t>Arginine, proline metabolism; ABC transporters</t>
  </si>
  <si>
    <t>HMDB01149</t>
  </si>
  <si>
    <t>C00430</t>
  </si>
  <si>
    <t>106-60-5</t>
  </si>
  <si>
    <t>Glycine, serine, threonine metabolism; Porphyrin, Chlorophyll metabolism; Biosynthesis of plant secondary metabolites</t>
  </si>
  <si>
    <t>HMDB00687</t>
  </si>
  <si>
    <t>C00123</t>
  </si>
  <si>
    <t>C6H13NO2</t>
  </si>
  <si>
    <t>61-90-5</t>
  </si>
  <si>
    <t>Branched chain amino acid degradataion; Branched chain amino acid biosynthesis</t>
  </si>
  <si>
    <t>HMDB00172/HMDB00557</t>
  </si>
  <si>
    <t>C00407/C21096</t>
  </si>
  <si>
    <t>73-32-5/1509-34-8</t>
  </si>
  <si>
    <t>Branched chain amino acid Degradation, Biosynthesis; Cyanoamino acid metabolism</t>
  </si>
  <si>
    <t>HMDB0000214</t>
  </si>
  <si>
    <t>C01602</t>
  </si>
  <si>
    <t>C5H12N2O2</t>
  </si>
  <si>
    <t>348-66-3</t>
  </si>
  <si>
    <t>Lysinuric protein intolerance; Arginine, proline metabolism; Glycine, serine metabolism; Spermidine, spermine biosynthesis; Urea cycle; Prolidase Deficiency</t>
  </si>
  <si>
    <t>HMDB00168</t>
  </si>
  <si>
    <t>C00152</t>
  </si>
  <si>
    <t>C4H8N2O3</t>
  </si>
  <si>
    <t>70-47-3</t>
  </si>
  <si>
    <t>Alanine, aspartate, glutamate metabolism; Cyanamino acid metabolism; Aminoacyl-tRNA biosynthesis</t>
  </si>
  <si>
    <t>HMDB00191</t>
  </si>
  <si>
    <t>C00049</t>
  </si>
  <si>
    <t>C4H7NO4</t>
  </si>
  <si>
    <t>56-84-8</t>
  </si>
  <si>
    <t>Arginine biosynthesis; Alanine, aspartate, glutamate metabolism; Glycine, serine, threonine metabolism</t>
  </si>
  <si>
    <t>HMDB00742</t>
  </si>
  <si>
    <t>C00155</t>
  </si>
  <si>
    <t>C4H9NO2S</t>
  </si>
  <si>
    <t>Cysteine, methionine metabolism; Sulfur metabolism; Biosynthesis of secondary metabolites</t>
  </si>
  <si>
    <t>HMDB02108</t>
  </si>
  <si>
    <t>C22040</t>
  </si>
  <si>
    <t>C4H9NO2Se</t>
  </si>
  <si>
    <t>ABC Transporters</t>
  </si>
  <si>
    <t>HMDB00699</t>
  </si>
  <si>
    <t>C02918</t>
  </si>
  <si>
    <t>C7H9N2O</t>
  </si>
  <si>
    <t>3106-60-3</t>
  </si>
  <si>
    <t>Nicotinate, nicotinamide metabolism; Bile secretion</t>
  </si>
  <si>
    <t>HMDB00306</t>
  </si>
  <si>
    <t>C00483</t>
  </si>
  <si>
    <t>C8H11NO</t>
  </si>
  <si>
    <t>51-67-2</t>
  </si>
  <si>
    <t>Tyrosine metabolism; Methane metabolism; Isoquinoline alkaloid biosynthesis</t>
  </si>
  <si>
    <t>HMDB01392</t>
  </si>
  <si>
    <t>C00568</t>
  </si>
  <si>
    <t>C7H7NO2</t>
  </si>
  <si>
    <t>150-13-0</t>
  </si>
  <si>
    <t>Aminobenzoate degradation; Folate biosynthesis; Biosynthesis of phenylpropanoids; Microbial metabolism</t>
  </si>
  <si>
    <t>HMDB00875</t>
  </si>
  <si>
    <t>C01004</t>
  </si>
  <si>
    <t>535-83-1</t>
  </si>
  <si>
    <t>Nicotinate, nicotinamide metabolism</t>
  </si>
  <si>
    <t>HMDB02820</t>
  </si>
  <si>
    <t>C05828</t>
  </si>
  <si>
    <t>C6H8N2O2</t>
  </si>
  <si>
    <t>2625-49-2</t>
  </si>
  <si>
    <t>HMDB02271</t>
  </si>
  <si>
    <t>C20522</t>
  </si>
  <si>
    <t>1074-59-5</t>
  </si>
  <si>
    <t>HMDB01257</t>
  </si>
  <si>
    <t>C00315</t>
  </si>
  <si>
    <t>C7H19N3</t>
  </si>
  <si>
    <t>124-20-9</t>
  </si>
  <si>
    <t>Arginine, proline metabolism; beta-Alanine metabolism; Glutathione metabolism</t>
  </si>
  <si>
    <t>HMDB03464</t>
  </si>
  <si>
    <t>C01035</t>
  </si>
  <si>
    <t>C5H11N3O2</t>
  </si>
  <si>
    <t>463-00-3</t>
  </si>
  <si>
    <t>HMDB00895</t>
  </si>
  <si>
    <t>C01996</t>
  </si>
  <si>
    <t>C7H16NO2</t>
  </si>
  <si>
    <t>51-84-3</t>
  </si>
  <si>
    <t>Glycerophospholipid metabolism; cAMP signaling pathway; Neuroactive ligand-receptor interaction</t>
  </si>
  <si>
    <t>HMDB00641</t>
  </si>
  <si>
    <t>C00064</t>
  </si>
  <si>
    <t>C5H10N2O3</t>
  </si>
  <si>
    <t>56-85-9</t>
  </si>
  <si>
    <t>Arginine biosynthesis; Purine metabolism; Pyrimidine metabolism</t>
  </si>
  <si>
    <t>HMDB00182</t>
  </si>
  <si>
    <t>C00047</t>
  </si>
  <si>
    <t>C6H14N2O2</t>
  </si>
  <si>
    <t>56-87-1</t>
  </si>
  <si>
    <t>Lysine biosynthesis; Lysine degradation; Biotin metabolism</t>
  </si>
  <si>
    <t>HMDB01161</t>
  </si>
  <si>
    <t>C01181</t>
  </si>
  <si>
    <t>407-64-7</t>
  </si>
  <si>
    <t>Lysine degradation; ABC Transporters</t>
  </si>
  <si>
    <t>HMDB0000148</t>
  </si>
  <si>
    <t>C00025</t>
  </si>
  <si>
    <t>6893-26-1</t>
  </si>
  <si>
    <t>Arginine biosynthesis; Alanine, aspartate, glutamate metabolism; Arginine, proline metabolism</t>
  </si>
  <si>
    <t>HMDB00696</t>
  </si>
  <si>
    <t>C00073</t>
  </si>
  <si>
    <t>C5H11NO2S</t>
  </si>
  <si>
    <t>63-68-3</t>
  </si>
  <si>
    <t>Cysteine, methionine metabolism; Glucosinolate biosynthesis; Aminoacyl-tRNA biosynthesis</t>
  </si>
  <si>
    <t>HMDB00132</t>
  </si>
  <si>
    <t>C00242</t>
  </si>
  <si>
    <t>C5H5N5O</t>
  </si>
  <si>
    <t>73-40-5</t>
  </si>
  <si>
    <t>Purine metabolism</t>
  </si>
  <si>
    <t>HMDB00177</t>
  </si>
  <si>
    <t>C00135</t>
  </si>
  <si>
    <t>C6H9N3O2</t>
  </si>
  <si>
    <t>71-00-1</t>
  </si>
  <si>
    <t>Histidine metabolism; Staurosporine biosynthesis; beta-Alanine metabolism</t>
  </si>
  <si>
    <t>HMDB00259</t>
  </si>
  <si>
    <t>C00780</t>
  </si>
  <si>
    <t>C10H12N2O</t>
  </si>
  <si>
    <t>50-67-9</t>
  </si>
  <si>
    <t>Tryptophan metabolism; Biosynthesis of alkaloids derived from shikimate pathway; cAMP signaling pathway</t>
  </si>
  <si>
    <t>HMDB00303</t>
  </si>
  <si>
    <t>C00398</t>
  </si>
  <si>
    <t>C10H12N2</t>
  </si>
  <si>
    <t>61-54-1</t>
  </si>
  <si>
    <t>Tryptophan metabolism; Indole alkaloid biosynthesis; Biosynthesis of plant secondary metabolites</t>
  </si>
  <si>
    <t>HMDB00062</t>
  </si>
  <si>
    <t>C00487</t>
  </si>
  <si>
    <t>C7H16NO3</t>
  </si>
  <si>
    <t>541-15-1</t>
  </si>
  <si>
    <t>HMDB00159</t>
  </si>
  <si>
    <t>C00079</t>
  </si>
  <si>
    <t>C9H11NO2</t>
  </si>
  <si>
    <t>63-91-2</t>
  </si>
  <si>
    <t>Phenylalanine metabolism; Phenylalanine, tyrosine, tryptophan biosynthesis; Cyanoamino acid metabolism</t>
  </si>
  <si>
    <t>HMDB02005</t>
  </si>
  <si>
    <t>C02989</t>
  </si>
  <si>
    <t>C5H11NO3S</t>
  </si>
  <si>
    <t>3226-65-1</t>
  </si>
  <si>
    <t>HMDB00897</t>
  </si>
  <si>
    <t>C02242</t>
  </si>
  <si>
    <t>C6H7N5O</t>
  </si>
  <si>
    <t>578-76-7</t>
  </si>
  <si>
    <t>HMDB00819</t>
  </si>
  <si>
    <t>C05589</t>
  </si>
  <si>
    <t>C9H13NO3</t>
  </si>
  <si>
    <t>97-31-4</t>
  </si>
  <si>
    <t>Tyrosine metabolism</t>
  </si>
  <si>
    <t>HMDB03584</t>
  </si>
  <si>
    <t>C01959</t>
  </si>
  <si>
    <t>C3H9N3O3S</t>
  </si>
  <si>
    <t>543-18-0</t>
  </si>
  <si>
    <t>HMDB01431</t>
  </si>
  <si>
    <t>C00534</t>
  </si>
  <si>
    <t>85-87-0</t>
  </si>
  <si>
    <t>Vitamin B6 metabolism; Microbial metabolism; Vitamin digestion, absorption</t>
  </si>
  <si>
    <t>HMDB00001</t>
  </si>
  <si>
    <t>C01152</t>
  </si>
  <si>
    <t>C7H11N3O2</t>
  </si>
  <si>
    <t>332-80-9</t>
  </si>
  <si>
    <t>HMDB00216</t>
  </si>
  <si>
    <t>C00547</t>
  </si>
  <si>
    <t>C8H11NO3</t>
  </si>
  <si>
    <t>51-41-2</t>
  </si>
  <si>
    <t>Tyrosine metabolism; Two-component system; Quorum sensing</t>
  </si>
  <si>
    <t>HMDB00721</t>
  </si>
  <si>
    <t>C7H12N2O3</t>
  </si>
  <si>
    <t>704-15-4</t>
  </si>
  <si>
    <t>HMDB00517</t>
  </si>
  <si>
    <t>C00062</t>
  </si>
  <si>
    <t>C6H14N4O2</t>
  </si>
  <si>
    <t>74-79-3</t>
  </si>
  <si>
    <t>Arginine biosynthesis; Monobactam biosynthesis; Arginine, proline metabolism</t>
  </si>
  <si>
    <t>HMDB03357</t>
  </si>
  <si>
    <t>C00437</t>
  </si>
  <si>
    <t>C7H14N2O3</t>
  </si>
  <si>
    <t>6205-08-9</t>
  </si>
  <si>
    <t>Arginine biosynthesis; Biosynthesis of secondary metabolites; 2-Oxocarboxylic acid metabolism; Biosynthesis of amino acids</t>
  </si>
  <si>
    <t>HMDB01046</t>
  </si>
  <si>
    <t>486-56-6</t>
  </si>
  <si>
    <t>Nicotine action pathway; Nicotine metabolism pathway</t>
  </si>
  <si>
    <t>HMDB0000078</t>
  </si>
  <si>
    <t>C01419</t>
  </si>
  <si>
    <t>C5H10N2O3S</t>
  </si>
  <si>
    <t>19246-18-5</t>
  </si>
  <si>
    <t>HMDB00150</t>
  </si>
  <si>
    <t>C00198</t>
  </si>
  <si>
    <t>C6H10O6</t>
  </si>
  <si>
    <t>90-80-2</t>
  </si>
  <si>
    <t>Pentose phosphate pathway; Biosynthesis of secondary metabolites; Microbial metabolism; Carbon metabolism</t>
  </si>
  <si>
    <t>HMDB0001514</t>
  </si>
  <si>
    <t>C00329</t>
  </si>
  <si>
    <t>C6H13NO5</t>
  </si>
  <si>
    <t>3416-24-8</t>
  </si>
  <si>
    <t>Amino sugar, nucleotide sugar metabolism; Phosphotransferase system</t>
  </si>
  <si>
    <t>HMDB02825</t>
  </si>
  <si>
    <t>C07480</t>
  </si>
  <si>
    <t>C7H8N4O2</t>
  </si>
  <si>
    <t>83-67-0</t>
  </si>
  <si>
    <t>Caffeine metabolism; Biosynthesis of plant secondary metabolites; Biosynthesis of alkaloids derived from histidine, purine</t>
  </si>
  <si>
    <t>HMDB01860</t>
  </si>
  <si>
    <t>C13747</t>
  </si>
  <si>
    <t>611-59-6</t>
  </si>
  <si>
    <t>Caffeine metabolism; Biosynthesis of plant secondary metabolites; Biosynthesis of secondary metabolites; Microbial metabolism</t>
  </si>
  <si>
    <t>HMDB00158</t>
  </si>
  <si>
    <t>C00082</t>
  </si>
  <si>
    <t>C9H11NO3</t>
  </si>
  <si>
    <t>60-18-4</t>
  </si>
  <si>
    <t>Ubiquinone, other terpenoid-quinone biosynthesis; Monobactam biosynthesis; Tyrosine metabolism</t>
  </si>
  <si>
    <t>HMDB00068</t>
  </si>
  <si>
    <t>C00788</t>
  </si>
  <si>
    <t>51-43-4</t>
  </si>
  <si>
    <t>HMDB04113</t>
  </si>
  <si>
    <t>C05689</t>
  </si>
  <si>
    <t>26046-90-2</t>
  </si>
  <si>
    <t>Selenocompound metabolism</t>
  </si>
  <si>
    <t>HMDB01565</t>
  </si>
  <si>
    <t>C00588</t>
  </si>
  <si>
    <t>C5H15NO4P</t>
  </si>
  <si>
    <t>3616-04-4</t>
  </si>
  <si>
    <t>Glycerophospholipid metabolism; Choline metabolism in cancer</t>
  </si>
  <si>
    <t>HMDB00206</t>
  </si>
  <si>
    <t>C02727</t>
  </si>
  <si>
    <t>C8H16N2O3</t>
  </si>
  <si>
    <t>692-04-6</t>
  </si>
  <si>
    <t>Lysine degradation</t>
  </si>
  <si>
    <t>HMDB00670</t>
  </si>
  <si>
    <t>C01924</t>
  </si>
  <si>
    <t>C7H16N4O2</t>
  </si>
  <si>
    <t>156-86-5</t>
  </si>
  <si>
    <t>HMDB01325</t>
  </si>
  <si>
    <t>C03793</t>
  </si>
  <si>
    <t>C9H20N2O2</t>
  </si>
  <si>
    <t>19253-88-4</t>
  </si>
  <si>
    <t>HMDB00679</t>
  </si>
  <si>
    <t>C02427</t>
  </si>
  <si>
    <t>C7H15N3O3</t>
  </si>
  <si>
    <t>1190-49-4</t>
  </si>
  <si>
    <t>HMDB01847</t>
  </si>
  <si>
    <t>C07481</t>
  </si>
  <si>
    <t>C8H10N4O2</t>
  </si>
  <si>
    <t>58-08-2</t>
  </si>
  <si>
    <t>HMDB00840</t>
  </si>
  <si>
    <t>C07588</t>
  </si>
  <si>
    <t>C9H9NO4</t>
  </si>
  <si>
    <t>487-54-7</t>
  </si>
  <si>
    <t>Salicylate elimination</t>
  </si>
  <si>
    <t>HMDB00609</t>
  </si>
  <si>
    <t>C00355</t>
  </si>
  <si>
    <t>C9H11NO4</t>
  </si>
  <si>
    <t>63-84-3</t>
  </si>
  <si>
    <t>Tyrosine metabolism; Isoquinoline alkaloid biosynthesis; Betalain biosynthesis</t>
  </si>
  <si>
    <t>HMDB03966</t>
  </si>
  <si>
    <t>C05335</t>
  </si>
  <si>
    <t>C5H11NO2Se</t>
  </si>
  <si>
    <t>3211-76-5</t>
  </si>
  <si>
    <t>HMDB01539/HMDB03334</t>
  </si>
  <si>
    <t>C03626</t>
  </si>
  <si>
    <t>C8H18N4O2</t>
  </si>
  <si>
    <t>ADMA 30315-93-6 SDMA 30344-00-4</t>
  </si>
  <si>
    <t>HMDB01256</t>
  </si>
  <si>
    <t>C00750</t>
  </si>
  <si>
    <t>C10H26N4</t>
  </si>
  <si>
    <t>71-44-3</t>
  </si>
  <si>
    <t>Arginine, proline metabolism; beta-Alanine metabolism; Glutathione metabolism; Bile secretion</t>
  </si>
  <si>
    <t>HMDB02096</t>
  </si>
  <si>
    <t>C11284</t>
  </si>
  <si>
    <t>C12H13NO2</t>
  </si>
  <si>
    <t>133-32-4</t>
  </si>
  <si>
    <t xml:space="preserve">HMDB00201 </t>
  </si>
  <si>
    <t>C02571</t>
  </si>
  <si>
    <t>C9H18NO4</t>
  </si>
  <si>
    <t>3040-38-8</t>
  </si>
  <si>
    <t>Insulin resistance</t>
  </si>
  <si>
    <t>HMDB00929</t>
  </si>
  <si>
    <t>C00078</t>
  </si>
  <si>
    <t>C11H12N2O2</t>
  </si>
  <si>
    <t>73-22-3</t>
  </si>
  <si>
    <t>Glycine, serine, threonine metabolism; Tryptophan metabolism; Phenylalanine, tyrosine, tryptophan biosynthesis</t>
  </si>
  <si>
    <t>HMDB00684</t>
  </si>
  <si>
    <t>C00328</t>
  </si>
  <si>
    <t>C10H12N2O3</t>
  </si>
  <si>
    <t>2922-83-0</t>
  </si>
  <si>
    <t>Tryptophan metabolism; African trypanosomiasis</t>
  </si>
  <si>
    <t>HMDB01511</t>
  </si>
  <si>
    <t>C02305</t>
  </si>
  <si>
    <t>C4H10N3O5P</t>
  </si>
  <si>
    <t>67-07-2</t>
  </si>
  <si>
    <t>HMDB04620</t>
  </si>
  <si>
    <t>C8H16N4O3</t>
  </si>
  <si>
    <t>155-84-0</t>
  </si>
  <si>
    <t>HMDB00033</t>
  </si>
  <si>
    <t>C00386</t>
  </si>
  <si>
    <t>C9H14N4O3</t>
  </si>
  <si>
    <t>305-84-0</t>
  </si>
  <si>
    <t>Histidine metabolism; beta-Alanine metabolism</t>
  </si>
  <si>
    <t>HMDB00014</t>
  </si>
  <si>
    <t>C00881</t>
  </si>
  <si>
    <t>C9H13N3O4</t>
  </si>
  <si>
    <t>951-77-9</t>
  </si>
  <si>
    <t>Pyrimidine metabolism; ABC Transporters</t>
  </si>
  <si>
    <t>HMDB0000012</t>
  </si>
  <si>
    <t>C00526</t>
  </si>
  <si>
    <t>C9H12N2O5</t>
  </si>
  <si>
    <t>951-78-0</t>
  </si>
  <si>
    <t>HMDB00468</t>
  </si>
  <si>
    <t>C06313</t>
  </si>
  <si>
    <t>C9H11N5O3</t>
  </si>
  <si>
    <t>22150-76-1</t>
  </si>
  <si>
    <t>HMDB00194</t>
  </si>
  <si>
    <t>C01262</t>
  </si>
  <si>
    <t>C10H16N4O3</t>
  </si>
  <si>
    <t>584-85-0</t>
  </si>
  <si>
    <t>HMDB00192</t>
  </si>
  <si>
    <t>C00491</t>
  </si>
  <si>
    <t>C6H12N2O4S2</t>
  </si>
  <si>
    <t>56-89-3</t>
  </si>
  <si>
    <t>Cysteine, methionine metabolism; ABC Transporters; Ferroptosis; Protein digestion, absorption</t>
  </si>
  <si>
    <t>HMDB00089</t>
  </si>
  <si>
    <t>C00475</t>
  </si>
  <si>
    <t>C9H13N3O5</t>
  </si>
  <si>
    <t>65-46-3</t>
  </si>
  <si>
    <t>HMDB00296</t>
  </si>
  <si>
    <t>C00299</t>
  </si>
  <si>
    <t>C9H12N2O6</t>
  </si>
  <si>
    <t>58-96-8</t>
  </si>
  <si>
    <t>HMDB00688</t>
  </si>
  <si>
    <t>C20826</t>
  </si>
  <si>
    <t>C12H23NO4</t>
  </si>
  <si>
    <t>31023-24-2</t>
  </si>
  <si>
    <t>Lipid metabolism; Lipid transport; Fatty acid metabolism; Cell signaling; Lipid peroxidation</t>
  </si>
  <si>
    <t>HMDB00845</t>
  </si>
  <si>
    <t>C05926</t>
  </si>
  <si>
    <t>C9H11N5O4</t>
  </si>
  <si>
    <t>2009-64-5</t>
  </si>
  <si>
    <t>Folate biosynthesis</t>
  </si>
  <si>
    <t>HMDB00086</t>
  </si>
  <si>
    <t>C00670</t>
  </si>
  <si>
    <t>C8H21NO6P</t>
  </si>
  <si>
    <t>28319-77-9</t>
  </si>
  <si>
    <t>Glycerophospholipid metabolism; Ether lipid metabolism; Choline metabolism in cancer</t>
  </si>
  <si>
    <t>HMDB00982</t>
  </si>
  <si>
    <t>C10H15N3O5</t>
  </si>
  <si>
    <t>2140-61-6</t>
  </si>
  <si>
    <t>HMDB06049</t>
  </si>
  <si>
    <t>C06501</t>
  </si>
  <si>
    <t>C9H12NO6P</t>
  </si>
  <si>
    <t>HMDB61717</t>
  </si>
  <si>
    <t>C11H19NO6</t>
  </si>
  <si>
    <t>256928-74-2</t>
  </si>
  <si>
    <t>Lipid metabolism; Lipid transport; Fatty acid metabolism; Lipid peroxidation</t>
  </si>
  <si>
    <t>HMDB00235</t>
  </si>
  <si>
    <t>C00378</t>
  </si>
  <si>
    <t>C12H17N4OS</t>
  </si>
  <si>
    <t>70-16-6</t>
  </si>
  <si>
    <t>Thiamine metabolism; ABC Transporters; Sulfur relay system; Vitamin digestion, absorption</t>
  </si>
  <si>
    <t>HMDB01294</t>
  </si>
  <si>
    <t>C01159</t>
  </si>
  <si>
    <t>C3H8O10P2</t>
  </si>
  <si>
    <t>138-81-8</t>
  </si>
  <si>
    <t>Glycolysis, Gluconeogenesis</t>
  </si>
  <si>
    <t>HMDB00085</t>
  </si>
  <si>
    <t>C00330</t>
  </si>
  <si>
    <t>C10H13N5O4</t>
  </si>
  <si>
    <t>961-07-9</t>
  </si>
  <si>
    <t>Purine metabolism; ABC Transporters</t>
  </si>
  <si>
    <t>HMDB00050</t>
  </si>
  <si>
    <t>C00212</t>
  </si>
  <si>
    <t>58-61-7</t>
  </si>
  <si>
    <t>Purine metabolism; ABC Transporters; cGMP-PKG signaling pathway</t>
  </si>
  <si>
    <t>HMDB00195</t>
  </si>
  <si>
    <t>C00294</t>
  </si>
  <si>
    <t>C10H12N4O5</t>
  </si>
  <si>
    <t>58-63-9</t>
  </si>
  <si>
    <t>HMDB13130</t>
  </si>
  <si>
    <t>C12H21NO6</t>
  </si>
  <si>
    <t>102636-82-8</t>
  </si>
  <si>
    <t>HMDB03331</t>
  </si>
  <si>
    <t>C02494</t>
  </si>
  <si>
    <t>C11H15N5O4</t>
  </si>
  <si>
    <t>15763-06-1</t>
  </si>
  <si>
    <t>HMDB04044</t>
  </si>
  <si>
    <t>1867-73-8</t>
  </si>
  <si>
    <t>HMDB00133</t>
  </si>
  <si>
    <t>C00387</t>
  </si>
  <si>
    <t>C10H13N5O5</t>
  </si>
  <si>
    <t>118-00-3</t>
  </si>
  <si>
    <t>HMDB01358</t>
  </si>
  <si>
    <t>C00376</t>
  </si>
  <si>
    <t>C20H28O</t>
  </si>
  <si>
    <t>116-31-4</t>
  </si>
  <si>
    <t>Retinol metabolism; Phototransduction; Vitamin digestion, absorption</t>
  </si>
  <si>
    <t>HMDB00305</t>
  </si>
  <si>
    <t>C19962</t>
  </si>
  <si>
    <t>C20H30O</t>
  </si>
  <si>
    <t>68-26-8</t>
  </si>
  <si>
    <t>HMDB00052</t>
  </si>
  <si>
    <t>C03406</t>
  </si>
  <si>
    <t>C10H18N4O6</t>
  </si>
  <si>
    <t>2387-71-5</t>
  </si>
  <si>
    <t>Arginine biosynthesis; Alanine, aspartate, glutamate metabolism; Biosynthesis of secondary metabolites; Biosynthesis of amino acids</t>
  </si>
  <si>
    <t>HMDB01173</t>
  </si>
  <si>
    <t>C00170</t>
  </si>
  <si>
    <t>C11H15N5O3S</t>
  </si>
  <si>
    <t>2457-80-9</t>
  </si>
  <si>
    <t>Cysteine, methionine metabolism; Zeatin biosynthesis; Biosynthesis of plant secondary metabolites</t>
  </si>
  <si>
    <t>HMDB04824</t>
  </si>
  <si>
    <t>C12H17N5O5</t>
  </si>
  <si>
    <t>2140-67-2</t>
  </si>
  <si>
    <t>HMDB0000288</t>
  </si>
  <si>
    <t>C00105</t>
  </si>
  <si>
    <t>C9H13N2O9P</t>
  </si>
  <si>
    <t>58-97-9</t>
  </si>
  <si>
    <t>HMDB00058</t>
  </si>
  <si>
    <t>C00575</t>
  </si>
  <si>
    <t>C10H12N5O6P</t>
  </si>
  <si>
    <t>60-92-4</t>
  </si>
  <si>
    <t>Purine metabolism; Endocrine resistance; Biofilm formation - Pseudomonas aeruginosa, Escherichia coli</t>
  </si>
  <si>
    <t>HMDB01397</t>
  </si>
  <si>
    <t>C00144</t>
  </si>
  <si>
    <t>C10H14N5O8P</t>
  </si>
  <si>
    <t>85-32-5</t>
  </si>
  <si>
    <t>Purine metabolism; Biosynthesis of plant secondary metabolites; Biosynthesis of alkaloids derived from histidine, purine</t>
  </si>
  <si>
    <t>HMDB00244</t>
  </si>
  <si>
    <t>C00255</t>
  </si>
  <si>
    <t>C17H20N4O6</t>
  </si>
  <si>
    <t>83-88-5</t>
  </si>
  <si>
    <t>Riboflavin metabolism; Biosynthesis of secondary metabolites; ABC Transporters; Vitamin digestion, absorption</t>
  </si>
  <si>
    <t>HMDB0000939</t>
  </si>
  <si>
    <t>C00021</t>
  </si>
  <si>
    <t>C14H20N6O5S</t>
  </si>
  <si>
    <t>979-92-0</t>
  </si>
  <si>
    <t>Cysteine, methionine metabolism; Biosynthesis of amino acids</t>
  </si>
  <si>
    <t>HMDB00876</t>
  </si>
  <si>
    <t>C05443</t>
  </si>
  <si>
    <t>C27H44O</t>
  </si>
  <si>
    <t>67-97-0</t>
  </si>
  <si>
    <t>Steroid biosynthesis; Biosynthesis of secondary metabolites; Vitamin digestion, Absorption; Rheumatoid arthritis</t>
  </si>
  <si>
    <t>HMDB00900</t>
  </si>
  <si>
    <t>C05441</t>
  </si>
  <si>
    <t>C28H44O</t>
  </si>
  <si>
    <t>50-14-6</t>
  </si>
  <si>
    <t>Steroid biosynthesis; Biosynthesis of secondary metabolites</t>
  </si>
  <si>
    <t>HMDB01185</t>
  </si>
  <si>
    <t>C00019</t>
  </si>
  <si>
    <t>C15H22N6O5S</t>
  </si>
  <si>
    <t>485-80-3</t>
  </si>
  <si>
    <t>Monobactam biosynthesis; Cysteine, methionine metabolism; Arginine, proline metabolism; Zeatin biosynthesis; Biosynthesis of plant secondary metabolites; Biosynthesis of plant hormones</t>
  </si>
  <si>
    <t>HMDB01546</t>
  </si>
  <si>
    <t>C00112</t>
  </si>
  <si>
    <t>C9H15N3O11P2</t>
  </si>
  <si>
    <t>63-38-7</t>
  </si>
  <si>
    <t>HMDB0001372</t>
  </si>
  <si>
    <t>C00068</t>
  </si>
  <si>
    <t>C12H19N4O7P2S</t>
  </si>
  <si>
    <t>154-87-0</t>
  </si>
  <si>
    <t>Glycolysis, Gluconeogenesis; TCA Cyle; Branched chain amino acid degradation</t>
  </si>
  <si>
    <t>HMDB00121</t>
  </si>
  <si>
    <t>C00504</t>
  </si>
  <si>
    <t>C19H19N7O6</t>
  </si>
  <si>
    <t>59-30-3</t>
  </si>
  <si>
    <t>One carbon pool by folate; Folate biosynthesis; Biosynthgesis of phenylpropanoids</t>
  </si>
  <si>
    <t>HMDB03555</t>
  </si>
  <si>
    <t>C02059</t>
  </si>
  <si>
    <t>C31H46O2</t>
  </si>
  <si>
    <t>84-80-0</t>
  </si>
  <si>
    <t>Ubiquinone, other terpenoid-quinone biosynthesis; Biosynthesis of secondary metabolites; Vitamin digestion, absorption</t>
  </si>
  <si>
    <t>HMDB01008</t>
  </si>
  <si>
    <t>C00500</t>
  </si>
  <si>
    <t>C33H34N4O6</t>
  </si>
  <si>
    <t>114-25-0</t>
  </si>
  <si>
    <t>Porphyrin, chlorophyll metabolism; Biosynthesis of secondary metabolites</t>
  </si>
  <si>
    <t>HMDB00902</t>
  </si>
  <si>
    <t>C00003</t>
  </si>
  <si>
    <t>C21H28N7O14P2</t>
  </si>
  <si>
    <t>53-84-9</t>
  </si>
  <si>
    <t>Oxidative phosphorylation; Thiamine metabolism; Nicotinate, nicotinamide metabolism; Drug metabolism - other enzymes</t>
  </si>
  <si>
    <t>HMDB02274</t>
  </si>
  <si>
    <t>C06453</t>
  </si>
  <si>
    <t>C63H91CoN13O14P</t>
  </si>
  <si>
    <t>13422-55-4</t>
  </si>
  <si>
    <t>HMDB00607</t>
  </si>
  <si>
    <t>C02823</t>
  </si>
  <si>
    <t>C62H88CoN13O14PR</t>
  </si>
  <si>
    <t>68-19-9</t>
  </si>
  <si>
    <t>Porphyrin, chlorophyll metabolism</t>
  </si>
  <si>
    <t>HMDB00221</t>
  </si>
  <si>
    <t>C00005</t>
  </si>
  <si>
    <t>C21H30N7O17P3</t>
  </si>
  <si>
    <t>53-57-6</t>
  </si>
  <si>
    <t>Photosynthesis; Glutathione metabolism; Thyroid hormone synthesis; Aldosterone synthesis, secretion</t>
  </si>
  <si>
    <t>HMDB00248</t>
  </si>
  <si>
    <t>C01829</t>
  </si>
  <si>
    <t>C15H11I4NO4</t>
  </si>
  <si>
    <t>51-48-9</t>
  </si>
  <si>
    <t>Tyrosine metabolism; Neuroactive ligand-receptor interaction; Thyroid hormone synthesis; Thyroid hormone signaling pathway</t>
  </si>
  <si>
    <t>HMDB01248</t>
  </si>
  <si>
    <t>C00016</t>
  </si>
  <si>
    <t>C27H33N9O15P2</t>
  </si>
  <si>
    <t>146-14-5</t>
  </si>
  <si>
    <t>Riboflavin metabolism; Biosynthesis of secondary metabolites; Vitamin digestion, absorption</t>
  </si>
  <si>
    <t>HMDB02086</t>
  </si>
  <si>
    <t>C00194</t>
  </si>
  <si>
    <t>C72H100CoN18O17P</t>
  </si>
  <si>
    <t>13870-90-1</t>
  </si>
  <si>
    <t>HMDB13111</t>
  </si>
  <si>
    <t>C11378</t>
  </si>
  <si>
    <t>C59H90O4</t>
  </si>
  <si>
    <t>5677-55-4</t>
  </si>
  <si>
    <t>Ferroptosis</t>
  </si>
  <si>
    <t>HMDB06112</t>
  </si>
  <si>
    <t>C19440</t>
  </si>
  <si>
    <t>C3H4O2</t>
  </si>
  <si>
    <t>542-78-9</t>
  </si>
  <si>
    <t>HMDB00115</t>
  </si>
  <si>
    <t>C00160</t>
  </si>
  <si>
    <t>C2H4O3</t>
  </si>
  <si>
    <t>79-14-1</t>
  </si>
  <si>
    <t>Photorespiration</t>
  </si>
  <si>
    <t>HMDB00243</t>
  </si>
  <si>
    <t>C00022</t>
  </si>
  <si>
    <t>C3H4O3</t>
  </si>
  <si>
    <t>127-17-3</t>
  </si>
  <si>
    <t>Glycolysis, gluconeogenesis; TCA Cyle; Branched chain amino acid biosynthesis</t>
  </si>
  <si>
    <t>HMDB00190</t>
  </si>
  <si>
    <t>C00186</t>
  </si>
  <si>
    <t>C3H6O3</t>
  </si>
  <si>
    <t>79-33-4</t>
  </si>
  <si>
    <t>Glycolysis, gluconeogenesis; Fructose, mannose metabolism; Pyruvate metabolism; Propanoate metabolism</t>
  </si>
  <si>
    <t>HMDB01051</t>
  </si>
  <si>
    <t>C00577</t>
  </si>
  <si>
    <t>56-82-6</t>
  </si>
  <si>
    <t>Pentose phosphate pathway; Fructose, mannose metabolism; Galactose metabolism; Glycerolipid metabolism</t>
  </si>
  <si>
    <t>HMDB00700</t>
  </si>
  <si>
    <t>C01013</t>
  </si>
  <si>
    <t>503-66-2</t>
  </si>
  <si>
    <t>Pyrimidine metabolism; beta-Alanine metabolism; Propanoate metabolism; Carbon fixation pathways in prokaryotes</t>
  </si>
  <si>
    <t>HMDB00718/HMDB0001259</t>
  </si>
  <si>
    <t>C08262/C00232/C00164</t>
  </si>
  <si>
    <t>C5H10O2/C4H6O3/C4H6O3</t>
  </si>
  <si>
    <t>503-74-2/692-29-5/541-50-4</t>
  </si>
  <si>
    <t>Biosynthesis of alkaloids derived from histidine, purine; Biosynthesis of secondary metabolites; Protein digestion, absorption</t>
  </si>
  <si>
    <t>HMDB00005</t>
  </si>
  <si>
    <t>C00109</t>
  </si>
  <si>
    <t>C4H6O3</t>
  </si>
  <si>
    <t>600-18-0</t>
  </si>
  <si>
    <t>Glycine, serine, threonine metabolism; Cysteine, methionine metabolism; Branched chain amino acid biosynthesis; Propanoate metabolism</t>
  </si>
  <si>
    <t>HMDB0000112</t>
  </si>
  <si>
    <t>C00334</t>
  </si>
  <si>
    <t>56-12-2</t>
  </si>
  <si>
    <t>Alanine, aspartate, glutamate metabolism; Arginine, proline metabolism; beta-Alanine metabolism; Butanoate metabolism</t>
  </si>
  <si>
    <t>HMDB00691</t>
  </si>
  <si>
    <t>C00383</t>
  </si>
  <si>
    <t>C3H4O4</t>
  </si>
  <si>
    <t>141-82-2</t>
  </si>
  <si>
    <t>Fatty acid biosynthesis; Pyrimidine metabolism; beta-Alanine metabolism; Fatty acid metabolism</t>
  </si>
  <si>
    <t>HMDB0000357</t>
  </si>
  <si>
    <t>C01089</t>
  </si>
  <si>
    <t>C4H8O3</t>
  </si>
  <si>
    <t>300-85-6</t>
  </si>
  <si>
    <t>Synthesis, degradation of ketone bodies; Butanoate metabolism; cAMP signaling pathway</t>
  </si>
  <si>
    <t>HMDB00729</t>
  </si>
  <si>
    <t>594-61-4</t>
  </si>
  <si>
    <t>HMDB00139</t>
  </si>
  <si>
    <t>C00258</t>
  </si>
  <si>
    <t>C3H6O4</t>
  </si>
  <si>
    <t>473-81-4</t>
  </si>
  <si>
    <t>Pentose phosphate pathway; Glycine, serine, threonine metabolism; Glycerolipid metabolism; Glyoxylate, dicarboxylate metabolism</t>
  </si>
  <si>
    <t>HMDB00300</t>
  </si>
  <si>
    <t>C00106</t>
  </si>
  <si>
    <t>C4H4N2O2</t>
  </si>
  <si>
    <t>66-22-8</t>
  </si>
  <si>
    <t>Pyrimidine metabolsim; beta-Alanine metabolism; Pantothenate, CoA biosynthesis</t>
  </si>
  <si>
    <t>HMDB00134</t>
  </si>
  <si>
    <t>C00122</t>
  </si>
  <si>
    <t>C4H4O4</t>
  </si>
  <si>
    <t>110-17-8</t>
  </si>
  <si>
    <t>TCA cycle; Oxidative phosphorylation; Arginine biosynthesis; Alanine, aspartate, glutamate metabolism</t>
  </si>
  <si>
    <t>HMDB00176</t>
  </si>
  <si>
    <t>C01384</t>
  </si>
  <si>
    <t>110-16-7</t>
  </si>
  <si>
    <t>Tyrosine metabolism; Butanoate metabolism; Nicotinate, nicotinamide metabolism; Microbial metabolism</t>
  </si>
  <si>
    <t>HMDB00532</t>
  </si>
  <si>
    <t>C4H7NO3</t>
  </si>
  <si>
    <t>543-24-8</t>
  </si>
  <si>
    <t>HMDB00128</t>
  </si>
  <si>
    <t>C00581</t>
  </si>
  <si>
    <t>C3H7N3O2</t>
  </si>
  <si>
    <t>352-97-6</t>
  </si>
  <si>
    <t>HMDB00407</t>
  </si>
  <si>
    <t>C5H10O3</t>
  </si>
  <si>
    <t>4026-18-0</t>
  </si>
  <si>
    <t>HMDB00254</t>
  </si>
  <si>
    <t>C00042</t>
  </si>
  <si>
    <t>C4H6O4</t>
  </si>
  <si>
    <t>110-15-6</t>
  </si>
  <si>
    <t>HMDB00202</t>
  </si>
  <si>
    <t>C02170</t>
  </si>
  <si>
    <t>516-05-2</t>
  </si>
  <si>
    <t>Pyrimidine metabolism; Branched chain amino acid degradation; Propanoate metabolism</t>
  </si>
  <si>
    <t>HMDB00754</t>
  </si>
  <si>
    <t>C20827</t>
  </si>
  <si>
    <t>625-08-1</t>
  </si>
  <si>
    <t>HMDB02649</t>
  </si>
  <si>
    <t>C01796</t>
  </si>
  <si>
    <t>C4H8O4</t>
  </si>
  <si>
    <t>1758-51-6</t>
  </si>
  <si>
    <t>HMDB04136</t>
  </si>
  <si>
    <t>C16884</t>
  </si>
  <si>
    <t>C4H10O4</t>
  </si>
  <si>
    <t>2418-52-2</t>
  </si>
  <si>
    <t>HMDB01488</t>
  </si>
  <si>
    <t>C00253</t>
  </si>
  <si>
    <t>C6H5NO2</t>
  </si>
  <si>
    <t>59-67-6</t>
  </si>
  <si>
    <t>Nicotinate, nicotinamide metabolism; Tropane, piperidine, pyridine alkaoid biosynthesis</t>
  </si>
  <si>
    <t>HMDB0002243</t>
  </si>
  <si>
    <t>C10164</t>
  </si>
  <si>
    <t>98-98-6</t>
  </si>
  <si>
    <t>Tryptophan metabolism</t>
  </si>
  <si>
    <t>HMDB00262</t>
  </si>
  <si>
    <t>C00178</t>
  </si>
  <si>
    <t>65-71-4</t>
  </si>
  <si>
    <t>HMDB00634</t>
  </si>
  <si>
    <t>C02226</t>
  </si>
  <si>
    <t>C5H6O4</t>
  </si>
  <si>
    <t>498-23-7</t>
  </si>
  <si>
    <t>Branched chain amino acid biosynthesis; C5-Branched dibasic acid metabolism; 2-Oxocarboxylic acid metabolism</t>
  </si>
  <si>
    <t>HMDB00695</t>
  </si>
  <si>
    <t>C00233</t>
  </si>
  <si>
    <t>C6H10O3</t>
  </si>
  <si>
    <t>816-66-0</t>
  </si>
  <si>
    <t>Branched chain amino acid Degradation, Biosynthesis; Glucosinolate biosynthesis</t>
  </si>
  <si>
    <t>HMDB02092</t>
  </si>
  <si>
    <t>C00490</t>
  </si>
  <si>
    <t>97-65-4</t>
  </si>
  <si>
    <t>C5-Branched dibasic acid metabolism</t>
  </si>
  <si>
    <t>HMDB00766</t>
  </si>
  <si>
    <t>97-69-8</t>
  </si>
  <si>
    <t>Prostate cancer</t>
  </si>
  <si>
    <t>HMDB01844</t>
  </si>
  <si>
    <t>C5H8O4</t>
  </si>
  <si>
    <t>498-21-5</t>
  </si>
  <si>
    <t>Lipid metabolism; Lipid transport; Fatty acid metabolism; Ethylmalonic encephalopathy; Lipid peroxidation</t>
  </si>
  <si>
    <t>HMDB00624</t>
  </si>
  <si>
    <t>C03264</t>
  </si>
  <si>
    <t>C6H12O3</t>
  </si>
  <si>
    <t>20312-37-2</t>
  </si>
  <si>
    <t>HMDB00661</t>
  </si>
  <si>
    <t>C00489</t>
  </si>
  <si>
    <t>110-94-1</t>
  </si>
  <si>
    <t>Fatty acid degradation; Lysine degradation; Microbial metabolism</t>
  </si>
  <si>
    <t>HMDB00223</t>
  </si>
  <si>
    <t>C00036</t>
  </si>
  <si>
    <t>C4H4O5</t>
  </si>
  <si>
    <t>328-42-7</t>
  </si>
  <si>
    <t>Glycolysis, gluconeogenesis; TCA Cycle; Alanine, aspartate, glutamate metabolism</t>
  </si>
  <si>
    <t>HMDB00622</t>
  </si>
  <si>
    <t>601-75-2</t>
  </si>
  <si>
    <t>HMDB00026</t>
  </si>
  <si>
    <t>C02642</t>
  </si>
  <si>
    <t>462-88-4</t>
  </si>
  <si>
    <t>HMDB00156</t>
  </si>
  <si>
    <t>C00149</t>
  </si>
  <si>
    <t>C4H6O5</t>
  </si>
  <si>
    <t>97-67-6</t>
  </si>
  <si>
    <t>TCA cycle; Pyruvate metabolsim; Glyoxylate, dicarboxylate metabolism; Methane metabolism</t>
  </si>
  <si>
    <t>HMDB00034</t>
  </si>
  <si>
    <t>C00147</t>
  </si>
  <si>
    <t>C5H5N5</t>
  </si>
  <si>
    <t>73-24-5</t>
  </si>
  <si>
    <t>Purine metabolism; Zeatin biosynthesis</t>
  </si>
  <si>
    <t>HMDB14581</t>
  </si>
  <si>
    <t>D00224</t>
  </si>
  <si>
    <t>C5H4N4O</t>
  </si>
  <si>
    <t>315-30-0</t>
  </si>
  <si>
    <t>Purine metabolism; Peroxisome</t>
  </si>
  <si>
    <t>HMDB00157</t>
  </si>
  <si>
    <t>C00262</t>
  </si>
  <si>
    <t>68-94-0</t>
  </si>
  <si>
    <t>HMDB00209</t>
  </si>
  <si>
    <t>C07086</t>
  </si>
  <si>
    <t>C8H8O2</t>
  </si>
  <si>
    <t>103-82-2</t>
  </si>
  <si>
    <t>Phenylalanine metabolism; Styrene degradation; Microbial metabolism</t>
  </si>
  <si>
    <t>HMDB00613/HMDB000943</t>
  </si>
  <si>
    <t>NA/C01620</t>
  </si>
  <si>
    <t>C4H8O5</t>
  </si>
  <si>
    <t>13752-84-6</t>
  </si>
  <si>
    <t>Ascorbate, aldarate metabolism</t>
  </si>
  <si>
    <t>HMDB01123</t>
  </si>
  <si>
    <t>C00108</t>
  </si>
  <si>
    <t>118-92-3</t>
  </si>
  <si>
    <t>Tryptophan metabolsim; Phenylalanine, tyrosine, tryptophan biosynthesis; Phenazine biosynthesis</t>
  </si>
  <si>
    <t>HMDB00500</t>
  </si>
  <si>
    <t>C00156</t>
  </si>
  <si>
    <t>C7H6O3</t>
  </si>
  <si>
    <t>99-96-7</t>
  </si>
  <si>
    <t>Ubiquinone, other terpenoid-quinone biosynthesis; Benzoate degradation; Bisphenol degration; Toluene degradation; Aminobenzoate degradation</t>
  </si>
  <si>
    <t>HMDB01494</t>
  </si>
  <si>
    <t>C00227</t>
  </si>
  <si>
    <t>C2H5O5P</t>
  </si>
  <si>
    <t>590-54-5</t>
  </si>
  <si>
    <t>Taurine, hypotaurine metabolism; Pyruvate metabolism; Methane metabolism</t>
  </si>
  <si>
    <t>HMDB0000224</t>
  </si>
  <si>
    <t>C00346</t>
  </si>
  <si>
    <t>C2H8NO4P</t>
  </si>
  <si>
    <t>1071-23-4</t>
  </si>
  <si>
    <t>Glycerophospholipid metabolsim; Sphingolipid metabolsim; Cationic antimicrobial peptide (CAMP) resistance; Sphingolipid signaling pathway</t>
  </si>
  <si>
    <t>HMDB00730</t>
  </si>
  <si>
    <t>C6H11NO3</t>
  </si>
  <si>
    <t>15926-18-8</t>
  </si>
  <si>
    <t>Ethylmalonic encephalopathy</t>
  </si>
  <si>
    <t>HMDB00448/HMDB00752</t>
  </si>
  <si>
    <t>C06104/NA</t>
  </si>
  <si>
    <t>C6H10O4</t>
  </si>
  <si>
    <t>124-04-9/626-51-7</t>
  </si>
  <si>
    <t>Caprolactam degradation; Microbial metabolsim; Degradation of aromatic compounds</t>
  </si>
  <si>
    <t>HMDB00208</t>
  </si>
  <si>
    <t>C00026</t>
  </si>
  <si>
    <t>C5H6O5</t>
  </si>
  <si>
    <t>328-50-7</t>
  </si>
  <si>
    <t>TCA Cycle; Pentose, glucuronate interconversions; Ascorbate, aldarate metabolsim; Arginine biosynthesis</t>
  </si>
  <si>
    <t>HMDB00422</t>
  </si>
  <si>
    <t>617-62-9</t>
  </si>
  <si>
    <t>HMDB00227</t>
  </si>
  <si>
    <t>C00418</t>
  </si>
  <si>
    <t>C6H12O4</t>
  </si>
  <si>
    <t>150-97-0</t>
  </si>
  <si>
    <t>Terpenoid backbone biosynthesis; Biosynthesis of plant secondary metabolites; Biosynthesis of terpenoids, steroids; Biosynthesis of plant hormones</t>
  </si>
  <si>
    <t>HMDB59655</t>
  </si>
  <si>
    <t>C02630</t>
  </si>
  <si>
    <t>C5H8O5</t>
  </si>
  <si>
    <t>2889-31-8</t>
  </si>
  <si>
    <t>Butanoate metabolism; C5-Branched dibasic acid metabolism</t>
  </si>
  <si>
    <t>HMDB0000426</t>
  </si>
  <si>
    <t>C00815</t>
  </si>
  <si>
    <t>597-44-4</t>
  </si>
  <si>
    <t>HMDB59916</t>
  </si>
  <si>
    <t>C00898</t>
  </si>
  <si>
    <t>C4H6O6</t>
  </si>
  <si>
    <t>87-69-4</t>
  </si>
  <si>
    <t>Glyoxylate, dicarboxylate metabolism</t>
  </si>
  <si>
    <t>HMDB00098</t>
  </si>
  <si>
    <t>C00181</t>
  </si>
  <si>
    <t>C5H10O5</t>
  </si>
  <si>
    <t>58-86-6</t>
  </si>
  <si>
    <t>Pentose, glucuronate interconversions; Amino sugar, nucleotide sugar metabolism; ABC Transporters</t>
  </si>
  <si>
    <t>HMDB0001587</t>
  </si>
  <si>
    <t>C02137</t>
  </si>
  <si>
    <t>C8H6O3</t>
  </si>
  <si>
    <t>611-73-4</t>
  </si>
  <si>
    <t>Phenylalanine metabolism; Aminobenzoate degradation; Microbial metabolism</t>
  </si>
  <si>
    <t>HMDB00764</t>
  </si>
  <si>
    <t>C05629</t>
  </si>
  <si>
    <t>C9H10O2</t>
  </si>
  <si>
    <t>501-52-0</t>
  </si>
  <si>
    <t>Phenylalanine metabolism; Meabolic pathways; Microbial metabolism; Degradation of aromatic compounds</t>
  </si>
  <si>
    <t>HMDB00786</t>
  </si>
  <si>
    <t>C07599</t>
  </si>
  <si>
    <t>C5H4N4O2</t>
  </si>
  <si>
    <t>2465-59-0</t>
  </si>
  <si>
    <t>HMDB00292</t>
  </si>
  <si>
    <t>C00385</t>
  </si>
  <si>
    <t>69-89-6</t>
  </si>
  <si>
    <t>Purine metabolism; Caffeine metabolism; Biosynthesis of plant secondary metbolites; Biosynthesis of alkaloids derived from histidine, purine; Biosynthesis of secondary metabolites; Microbial metabolism</t>
  </si>
  <si>
    <t>HMDB62635</t>
  </si>
  <si>
    <t>C01983</t>
  </si>
  <si>
    <t>C8H8O3</t>
  </si>
  <si>
    <t>611-71-2</t>
  </si>
  <si>
    <t>Aminobenzoate degradation; Microbial metabolism</t>
  </si>
  <si>
    <t>HMDB00703</t>
  </si>
  <si>
    <t>C01984</t>
  </si>
  <si>
    <t>90-64-2</t>
  </si>
  <si>
    <t>HMDB00568</t>
  </si>
  <si>
    <t>C01904</t>
  </si>
  <si>
    <t>C5H12O5</t>
  </si>
  <si>
    <t>488-82-4</t>
  </si>
  <si>
    <t>Pentose, glucuronate interconversions</t>
  </si>
  <si>
    <t>HMDB0000440/HMDB60390</t>
  </si>
  <si>
    <t>C05593/C00642</t>
  </si>
  <si>
    <t>621-37-4/N/A</t>
  </si>
  <si>
    <t>Tyrosine metabolism; Phenylalanine metabolism; Styrene degradation; Microbial metabolism</t>
  </si>
  <si>
    <t>HMDB01476</t>
  </si>
  <si>
    <t>C00632</t>
  </si>
  <si>
    <t>C7H7NO3</t>
  </si>
  <si>
    <t>548-93-6</t>
  </si>
  <si>
    <t>Tryptophan metabolism; Aminobenzoate degradation; Microbial metabolism</t>
  </si>
  <si>
    <t>HMDB00073</t>
  </si>
  <si>
    <t>C03758</t>
  </si>
  <si>
    <t>C8H11NO2</t>
  </si>
  <si>
    <t>62-31-7</t>
  </si>
  <si>
    <t>HMDB0000996</t>
  </si>
  <si>
    <t>C00606</t>
  </si>
  <si>
    <t>C3H7NO4S</t>
  </si>
  <si>
    <t>1115-65-7</t>
  </si>
  <si>
    <t>Cysteine, methionine metabolism; Taurine, hypotaurine metabolism</t>
  </si>
  <si>
    <t>HMDB00397</t>
  </si>
  <si>
    <t>C00196</t>
  </si>
  <si>
    <t>C7H6O4</t>
  </si>
  <si>
    <t>303-38-8</t>
  </si>
  <si>
    <t>Benzoate degradation; Aminobenzoate degradation; Biosynthesis of siderophore group nonribosomal peptides; Biosynthesis of phenylpropanoids; Biosynthesis of secondary metbolites; Microbial metabolism</t>
  </si>
  <si>
    <t>HMDB00152</t>
  </si>
  <si>
    <t>C00628</t>
  </si>
  <si>
    <t>490-79-9</t>
  </si>
  <si>
    <t>Tyrosine metabolism; Benzoate degradation; Naphalene degradation; Microbial metabolism</t>
  </si>
  <si>
    <t>HMDB00226</t>
  </si>
  <si>
    <t>C00295</t>
  </si>
  <si>
    <t>C5H4N2O4</t>
  </si>
  <si>
    <t>65-86-1</t>
  </si>
  <si>
    <t>HMDB00462</t>
  </si>
  <si>
    <t>C01551</t>
  </si>
  <si>
    <t>C4H6N4O3</t>
  </si>
  <si>
    <t>97-59-6</t>
  </si>
  <si>
    <t>HMDB00678</t>
  </si>
  <si>
    <t>C7H13NO3</t>
  </si>
  <si>
    <t>16284-60-9</t>
  </si>
  <si>
    <t>HMDB00510</t>
  </si>
  <si>
    <t>C00956</t>
  </si>
  <si>
    <t>542-32-5</t>
  </si>
  <si>
    <t>Lysine biosynthesis; Lysine degradation; Penicillin, cephalosporin biosynthesis</t>
  </si>
  <si>
    <t>HMDB03320</t>
  </si>
  <si>
    <t>C19837</t>
  </si>
  <si>
    <t>C9H7NO2</t>
  </si>
  <si>
    <t>771-50-6</t>
  </si>
  <si>
    <t>HMDB02285</t>
  </si>
  <si>
    <t>1477-50-5</t>
  </si>
  <si>
    <t>HMDB0000355</t>
  </si>
  <si>
    <t>C03761</t>
  </si>
  <si>
    <t>C6H10O5</t>
  </si>
  <si>
    <t>503-49-1</t>
  </si>
  <si>
    <t>HMDB00205</t>
  </si>
  <si>
    <t>C00166</t>
  </si>
  <si>
    <t>C9H8O3</t>
  </si>
  <si>
    <t>156-06-9</t>
  </si>
  <si>
    <t>Phenylalanine metabolism; Phenylalanine, tyrosine, tryptophan biosynthesis; Tropane, piperidine, pyridine alkaloid biosynthesis; Biosynthesis of plant secondary metabolites</t>
  </si>
  <si>
    <t>HMDB02035</t>
  </si>
  <si>
    <t>C00811</t>
  </si>
  <si>
    <t>501-98-4</t>
  </si>
  <si>
    <t>Ubiquinone, other terpenoid-quinone biosynthesis; Tyrosine metabolism; Phenylpropanoid biosynthesis; Biosynthesis of various secondary metabolites - part 2</t>
  </si>
  <si>
    <t>HMDB01713</t>
  </si>
  <si>
    <t>C12621</t>
  </si>
  <si>
    <t>14755-02-3</t>
  </si>
  <si>
    <t>Phenylalanine metabolism; Microbial metabolism; Degradation of aromatic compounds</t>
  </si>
  <si>
    <t>HMDB60256</t>
  </si>
  <si>
    <t>C05411</t>
  </si>
  <si>
    <t>C5H10O6</t>
  </si>
  <si>
    <t>4172-44-5</t>
  </si>
  <si>
    <t>Pentose, glucuronate interconversions; Ascorbate, aldarate metabolism</t>
  </si>
  <si>
    <t>HMDB0000779</t>
  </si>
  <si>
    <t>C05607</t>
  </si>
  <si>
    <t>828-01-3</t>
  </si>
  <si>
    <t>Phenylalanine metabolism; Tropane, piperidine, pyridine alkaoid biosynthesis; Biosynthesis of alkaoids derived from ornithine, lysine, nicotinic acid</t>
  </si>
  <si>
    <t>HMDB02199</t>
  </si>
  <si>
    <t>C01744</t>
  </si>
  <si>
    <t>C9H10O3</t>
  </si>
  <si>
    <t>501-97-3</t>
  </si>
  <si>
    <t>HMDB0000232</t>
  </si>
  <si>
    <t>C03722</t>
  </si>
  <si>
    <t>C7H5NO4</t>
  </si>
  <si>
    <t>89-00-9</t>
  </si>
  <si>
    <t>Tryptophan metabolism; beta-Alanine metabolism; Nicotinate, nicotinamide metabolism; Biosynthesis of plant secondary metabolites; Biosynthesis of alkaloids derived from ornithine, lysine, nicotinic acid</t>
  </si>
  <si>
    <t>HMDB00263</t>
  </si>
  <si>
    <t>C00074</t>
  </si>
  <si>
    <t>C3H5O6P</t>
  </si>
  <si>
    <t>138-08-9</t>
  </si>
  <si>
    <t>Glycolysis, gluconeogenesis; TCA cycle; Phenylalanine, tyruosine, tryptophan biosynthesis; Phosphonate, phosphinate metabolism</t>
  </si>
  <si>
    <t>HMDB00130</t>
  </si>
  <si>
    <t>C00544</t>
  </si>
  <si>
    <t>C8H8O4</t>
  </si>
  <si>
    <t>451-13-8</t>
  </si>
  <si>
    <t>Ubiquinone, other terpenoid-quinone biosynthesis; Tyrosine metabolism; Styrene degradation; Microbial metabolism</t>
  </si>
  <si>
    <t>HMDB00289</t>
  </si>
  <si>
    <t xml:space="preserve">C00366 </t>
  </si>
  <si>
    <t>C5H4N4O3</t>
  </si>
  <si>
    <t>69-93-2</t>
  </si>
  <si>
    <t>Purine metabolism; Microbial metabolism; Bile secretion</t>
  </si>
  <si>
    <t>HMDB01473</t>
  </si>
  <si>
    <t>C00111</t>
  </si>
  <si>
    <t>C3H7O6P</t>
  </si>
  <si>
    <t>57-04-5</t>
  </si>
  <si>
    <t>Glycolysis, gluconeogenesis; Pentose, glucuronate interconversions; Fructose, mannose metabolism</t>
  </si>
  <si>
    <t>HMDB00126</t>
  </si>
  <si>
    <t>C00093</t>
  </si>
  <si>
    <t>C3H9O6P</t>
  </si>
  <si>
    <t>57-03-4</t>
  </si>
  <si>
    <t>Glycerolipid metabolism; Glycerophospholipid metabolism; Biosynthesis of secondary metabolites; ABC Transporters; Choline metabolism in cancer</t>
  </si>
  <si>
    <t>HMDB00958</t>
  </si>
  <si>
    <t>C02341</t>
  </si>
  <si>
    <t>C6H6O6</t>
  </si>
  <si>
    <t>4023-65-8</t>
  </si>
  <si>
    <t>HMDB03070</t>
  </si>
  <si>
    <t>C00493</t>
  </si>
  <si>
    <t>C7H10O5</t>
  </si>
  <si>
    <t>138-59-0</t>
  </si>
  <si>
    <t>Phenylalanine, tyrosine, tryptophan biosynthesis; Biosynthesis of plant secondary metabolites; Biosynthesis of phenylpropanoids</t>
  </si>
  <si>
    <t>HMDB00072</t>
  </si>
  <si>
    <t>C00417</t>
  </si>
  <si>
    <t>585-84-2</t>
  </si>
  <si>
    <t>TCA cycle; Glyoxylate, dicarboxylate metabolism; C5-Branched dibasic acid metabolism</t>
  </si>
  <si>
    <t>HMDB00893</t>
  </si>
  <si>
    <t>C08278</t>
  </si>
  <si>
    <t>C8H14O4</t>
  </si>
  <si>
    <t>505-48-6</t>
  </si>
  <si>
    <t>HMDB00197</t>
  </si>
  <si>
    <t>C00954</t>
  </si>
  <si>
    <t>C10H9NO2</t>
  </si>
  <si>
    <t>87-51-4</t>
  </si>
  <si>
    <t>Tryptophan metabolism; Biosynthesis of plant hormones; Plant hormone signal transduction</t>
  </si>
  <si>
    <t>HMDB00904</t>
  </si>
  <si>
    <t>C00327</t>
  </si>
  <si>
    <t>C6H13N3O3</t>
  </si>
  <si>
    <t>372-75-8</t>
  </si>
  <si>
    <t>Arginine biosynthesis; Biosynthesis of various secondary metabolites - part 3; Biosynthesis of secondary metabolites; Biosynthesis of amino acids</t>
  </si>
  <si>
    <t>HMDB00812</t>
  </si>
  <si>
    <t>C01042</t>
  </si>
  <si>
    <t>C6H9NO5</t>
  </si>
  <si>
    <t>997-55-7</t>
  </si>
  <si>
    <t>Alanine, aspartate, glutamate metabolism</t>
  </si>
  <si>
    <t>HMDB00044</t>
  </si>
  <si>
    <t>C00072</t>
  </si>
  <si>
    <t>C6H8O6</t>
  </si>
  <si>
    <t>50-81-7</t>
  </si>
  <si>
    <t>Ascorbate, aldarate metabolism; Glutathione metabolism; Biosynthesis of secondary metabolites</t>
  </si>
  <si>
    <t>HMDB00402</t>
  </si>
  <si>
    <t>C02504</t>
  </si>
  <si>
    <t>C7H12O5</t>
  </si>
  <si>
    <t>3237-44-3</t>
  </si>
  <si>
    <t>Branched chain amino acid biosynthesis; Pyruvate metabolism; Biosynthesis of secondary metabolites; 2-Oxocarboxylic acid metabolism; Biosynthesis of amino acids</t>
  </si>
  <si>
    <t>HMDB12156</t>
  </si>
  <si>
    <t>C04411</t>
  </si>
  <si>
    <t>921-28-8</t>
  </si>
  <si>
    <t>Branched chain amino acid biosynthesis; Biosynthesis of secondary metabolites; 2-Oxocarboxylic acid metabolism; Biosynthesis of amino acids</t>
  </si>
  <si>
    <t>HMDB01015</t>
  </si>
  <si>
    <t>C03145</t>
  </si>
  <si>
    <t>C6H11NO3S</t>
  </si>
  <si>
    <t>4289-98-9</t>
  </si>
  <si>
    <t>HMDB00714</t>
  </si>
  <si>
    <t>C01586</t>
  </si>
  <si>
    <t>C9H9NO3</t>
  </si>
  <si>
    <t>495-69-2</t>
  </si>
  <si>
    <t>Phenylalanine metabolism</t>
  </si>
  <si>
    <t>HMDB00211</t>
  </si>
  <si>
    <t>C00137</t>
  </si>
  <si>
    <t>C6H12O6</t>
  </si>
  <si>
    <t>3458-28-4</t>
  </si>
  <si>
    <t>Galactose metabolism; Ascorbate, aldarate metabolism; Streptomycin biosynthesis</t>
  </si>
  <si>
    <t>HMDB00122</t>
  </si>
  <si>
    <t>C00031</t>
  </si>
  <si>
    <t>50-99-7</t>
  </si>
  <si>
    <t>Glycolysis, gluconeogenesis; Pentose phosphate pathway; Galactose metabolism; Starch, sucrose metabolism</t>
  </si>
  <si>
    <t>HMDB00169</t>
  </si>
  <si>
    <t>C00159</t>
  </si>
  <si>
    <t>Fructose, mannose metabolism; Galactose metabolism; Amino sugar, nucleotide sugar metabolism; ABC Transporters; Phosphotransferase system; Lysosome; C-type lectin recepter signaling pathway</t>
  </si>
  <si>
    <t>HMDB00660</t>
  </si>
  <si>
    <t>C00095</t>
  </si>
  <si>
    <t>53188-23-1</t>
  </si>
  <si>
    <t>Fructose, mannose metabolism; Galactose metabolism; Starch, sucrose metabolism; Biosynthesis of secondary metabolites; Microbial metabolism</t>
  </si>
  <si>
    <t>HMDB00707</t>
  </si>
  <si>
    <t>C01179</t>
  </si>
  <si>
    <t>C9H8O4</t>
  </si>
  <si>
    <t>156-39-8</t>
  </si>
  <si>
    <t>Ubiquionone, other terpenoid-quinone biosynthesis; Monobactam biosynthesis; Tyrosine metabolism; Phenylalanine, tyrosine, tryptophan biosynthesis</t>
  </si>
  <si>
    <t>HMDB01889</t>
  </si>
  <si>
    <t>C07130</t>
  </si>
  <si>
    <t>58-55-9</t>
  </si>
  <si>
    <t>HMDB00247</t>
  </si>
  <si>
    <t>C00794</t>
  </si>
  <si>
    <t>C6H14O6</t>
  </si>
  <si>
    <t>50-70-4</t>
  </si>
  <si>
    <t>Fructose, mannose metabolism; Galactose metabolism; ABC Transporters; Phosphotransferase system</t>
  </si>
  <si>
    <t>HMDB00118</t>
  </si>
  <si>
    <t>C05582</t>
  </si>
  <si>
    <t>C9H10O4</t>
  </si>
  <si>
    <t>306-08-1</t>
  </si>
  <si>
    <t>Tyrosine metabolism; Dopaminergic synapse</t>
  </si>
  <si>
    <t>HMDB00765</t>
  </si>
  <si>
    <t>C00392</t>
  </si>
  <si>
    <t>69-65-8</t>
  </si>
  <si>
    <t>Fructose, mannose metabolism; ABC Transporters; Phosphotransferase system</t>
  </si>
  <si>
    <t>HMDB00017</t>
  </si>
  <si>
    <t>C00847</t>
  </si>
  <si>
    <t>C8H9NO4</t>
  </si>
  <si>
    <t>82-82-6</t>
  </si>
  <si>
    <t>Vitamin B6 metabolism; Microbial metabolism</t>
  </si>
  <si>
    <t>HMDB00272</t>
  </si>
  <si>
    <t>C01005</t>
  </si>
  <si>
    <t>C3H8NO6P</t>
  </si>
  <si>
    <t>407-41-0</t>
  </si>
  <si>
    <t>Glycine, serine, threonine metabolism; Cysteine, methionine metabolism; Methane metabolism</t>
  </si>
  <si>
    <t>HMDB0000362</t>
  </si>
  <si>
    <t>C00197/C00597</t>
  </si>
  <si>
    <t>C3H7O7P</t>
  </si>
  <si>
    <t>2553-59-5</t>
  </si>
  <si>
    <t>Glycolysis, gluconeogenesis; Pentose phosphate pathway; Glycine, serine, threonine metabolism; Cysteine, methionine metabolism</t>
  </si>
  <si>
    <t>HMDB00784</t>
  </si>
  <si>
    <t>C08261</t>
  </si>
  <si>
    <t>C9H16O4</t>
  </si>
  <si>
    <t>HMDB06029</t>
  </si>
  <si>
    <t>C7H12N2O4</t>
  </si>
  <si>
    <t>2490-97-3</t>
  </si>
  <si>
    <t>HMDB0000715</t>
  </si>
  <si>
    <t>C01717</t>
  </si>
  <si>
    <t>C10H7NO3</t>
  </si>
  <si>
    <t>492-27-3</t>
  </si>
  <si>
    <t>HMDB01138</t>
  </si>
  <si>
    <t>C00624</t>
  </si>
  <si>
    <t>C7H11NO5</t>
  </si>
  <si>
    <t>1188-37-0</t>
  </si>
  <si>
    <t>Argenine biosynthesis; Biosynthesis of secondary metabolites; 2-Oxocarboxylic acid metabolism; Biosynthesis of amino acids</t>
  </si>
  <si>
    <t>HMDB02302</t>
  </si>
  <si>
    <t>C11H11NO2</t>
  </si>
  <si>
    <t>830-96-6</t>
  </si>
  <si>
    <t>HMDB00763</t>
  </si>
  <si>
    <t>C05635</t>
  </si>
  <si>
    <t>C10H9NO3</t>
  </si>
  <si>
    <t>54-16-0</t>
  </si>
  <si>
    <t>Tryptophan metabolism; Serotonergic synapse</t>
  </si>
  <si>
    <t>HMDB11745</t>
  </si>
  <si>
    <t>C02712</t>
  </si>
  <si>
    <t>C7H13NO3S</t>
  </si>
  <si>
    <t>65-82-7</t>
  </si>
  <si>
    <t>HMDB00094</t>
  </si>
  <si>
    <t>C00158</t>
  </si>
  <si>
    <t>C6H8O7</t>
  </si>
  <si>
    <t>77-92-9</t>
  </si>
  <si>
    <t>TCA cycle; Alanine, aspartate, glutamate metabolism; Glyoxylate, dicarboxylate metabolism</t>
  </si>
  <si>
    <t>HMDB00127</t>
  </si>
  <si>
    <t>C00191</t>
  </si>
  <si>
    <t>C6H10O7</t>
  </si>
  <si>
    <t>6556-12-3</t>
  </si>
  <si>
    <t>Pentose, glucuronate interconversions; Ascorbate, aldarate metabolism; Amino sugar, nucleotide sugar metabolism; Inositol phosphate metabolism</t>
  </si>
  <si>
    <t>HMDB62403</t>
  </si>
  <si>
    <t>C8H7NO5</t>
  </si>
  <si>
    <t>HMDB00291</t>
  </si>
  <si>
    <t>C05584</t>
  </si>
  <si>
    <t>C9H10O5</t>
  </si>
  <si>
    <t>55-10-7</t>
  </si>
  <si>
    <t>HMDB01321</t>
  </si>
  <si>
    <t>C00279</t>
  </si>
  <si>
    <t>C4H9O7P</t>
  </si>
  <si>
    <t>585-18-2</t>
  </si>
  <si>
    <t>Pentose phosphate pathway; Phenylalanine, tyrosine, tryptophan metabolism; Carbon fixation in photosynthetic organisms; Vitamin B6 metabolism</t>
  </si>
  <si>
    <t>HMDB00731</t>
  </si>
  <si>
    <t>C05824</t>
  </si>
  <si>
    <t>C3H7NO5S2</t>
  </si>
  <si>
    <t>1637-71-4</t>
  </si>
  <si>
    <t>HMDB60484</t>
  </si>
  <si>
    <t>C00331</t>
  </si>
  <si>
    <t>C11H9NO3</t>
  </si>
  <si>
    <t>35656-49-6</t>
  </si>
  <si>
    <t>HMDB00881</t>
  </si>
  <si>
    <t>C02470</t>
  </si>
  <si>
    <t>C10H7NO4</t>
  </si>
  <si>
    <t>59-00-7</t>
  </si>
  <si>
    <t>HMDB00671</t>
  </si>
  <si>
    <t>C02043</t>
  </si>
  <si>
    <t>C11H11NO3</t>
  </si>
  <si>
    <t>1821-52-9</t>
  </si>
  <si>
    <t>HMDB00512</t>
  </si>
  <si>
    <t>C03519</t>
  </si>
  <si>
    <t>C11H13NO3</t>
  </si>
  <si>
    <t>2018-61-3</t>
  </si>
  <si>
    <t>HMDB00682</t>
  </si>
  <si>
    <t>C8H7NO4S</t>
  </si>
  <si>
    <t>487-94-5</t>
  </si>
  <si>
    <t>HMDB00210</t>
  </si>
  <si>
    <t>C00864</t>
  </si>
  <si>
    <t>C9H17NO5</t>
  </si>
  <si>
    <t>79-83-4</t>
  </si>
  <si>
    <t>beta-Alanine metabolism; Pantothenate, CoA biosynthesis; Biosynthesis of secondary metabolites; Vitamin digestion, absorption</t>
  </si>
  <si>
    <t>HMDB00099</t>
  </si>
  <si>
    <t>C02291</t>
  </si>
  <si>
    <t>C7H14N2O4S</t>
  </si>
  <si>
    <t>56-88-2</t>
  </si>
  <si>
    <t>Glycine, serine, threonine metabolism; Cysteine, methionine metabolism; Biosynthesis of secondary metabolites; Biosynthesis of amino acids</t>
  </si>
  <si>
    <t>HMDB00866</t>
  </si>
  <si>
    <t>C01657</t>
  </si>
  <si>
    <t>C11H13NO4 </t>
  </si>
  <si>
    <t>537-55-3</t>
  </si>
  <si>
    <t>HMDB0000806</t>
  </si>
  <si>
    <t>C06424</t>
  </si>
  <si>
    <t>C14H28O2</t>
  </si>
  <si>
    <t>544-63-8</t>
  </si>
  <si>
    <t>Fatty acid biosynthesis</t>
  </si>
  <si>
    <t>HMDB01548</t>
  </si>
  <si>
    <t>C00117</t>
  </si>
  <si>
    <t>C5H11O8P</t>
  </si>
  <si>
    <t>3615-55-2</t>
  </si>
  <si>
    <t>Pentose phosphate pathway; Purine metabolism; Phosphonate, phosphinate metabolism; Carbon fixation in photosynthetic organisms</t>
  </si>
  <si>
    <t>HMDB00618</t>
  </si>
  <si>
    <t>C00199</t>
  </si>
  <si>
    <t>4151-19-3</t>
  </si>
  <si>
    <t>Pentose phsohpate pathway; Pentose, glucuronate interconversions; Lipopolysaccharide biosynthesis; Methane metabolism</t>
  </si>
  <si>
    <t>HMDB01389</t>
  </si>
  <si>
    <t>C01598</t>
  </si>
  <si>
    <t>C13H16N2O2</t>
  </si>
  <si>
    <t>73-31-4</t>
  </si>
  <si>
    <t>Tryptophan metabolism; Neuroactive ligand-receptor interaction; Circadian entrainment</t>
  </si>
  <si>
    <t>HMDB00027</t>
  </si>
  <si>
    <t>C00272</t>
  </si>
  <si>
    <t>C9H15N5O3</t>
  </si>
  <si>
    <t>17528-72-2</t>
  </si>
  <si>
    <t>Folate biosynthesis; Fluid shear stress, atherosclerosis</t>
  </si>
  <si>
    <t>HMDB00273</t>
  </si>
  <si>
    <t>C00214</t>
  </si>
  <si>
    <t>C10H14N2O5</t>
  </si>
  <si>
    <t>50-89-5</t>
  </si>
  <si>
    <t>HMDB00767</t>
  </si>
  <si>
    <t>C02067</t>
  </si>
  <si>
    <t>1445-07-4</t>
  </si>
  <si>
    <t>HMDB00030</t>
  </si>
  <si>
    <t>C00120</t>
  </si>
  <si>
    <t>C10H16N2O3S</t>
  </si>
  <si>
    <t>58-85-5</t>
  </si>
  <si>
    <t>Biotin metabolism; ABC Transporters; Vitamin digestion, absorption</t>
  </si>
  <si>
    <t>HMDB13713</t>
  </si>
  <si>
    <t>C13H14N2O3</t>
  </si>
  <si>
    <t>1218-34-4</t>
  </si>
  <si>
    <t>HMDB01491</t>
  </si>
  <si>
    <t>C00018</t>
  </si>
  <si>
    <t>C8H10NO6P</t>
  </si>
  <si>
    <t>54-47-7</t>
  </si>
  <si>
    <t>Thiamine metabolism; Vitamin B6 metabolism; Vitamin digestion, absorption</t>
  </si>
  <si>
    <t>HMDB0000220</t>
  </si>
  <si>
    <t>C00249</t>
  </si>
  <si>
    <t>C16H32O2</t>
  </si>
  <si>
    <t>57-10-3</t>
  </si>
  <si>
    <t>Fatty acid biosynthesis; Fatty acid elongation; Fatty acid degradation; Cutin, suberin, wax biosynthesis</t>
  </si>
  <si>
    <t>HMDB00884</t>
  </si>
  <si>
    <t>C10H14N2O6</t>
  </si>
  <si>
    <t>1463-10-1</t>
  </si>
  <si>
    <t>5116-24-5</t>
  </si>
  <si>
    <t>HMDB0001254</t>
  </si>
  <si>
    <t>C00352</t>
  </si>
  <si>
    <t>C6H14NO8P</t>
  </si>
  <si>
    <t>3616-42-0</t>
  </si>
  <si>
    <t>Alanine, aspartate, glutamate metabolism; Amino sugar, nucleotide sugar metabolism; Phosphotransferase system; Insulin resistance</t>
  </si>
  <si>
    <t>HMDB0001401</t>
  </si>
  <si>
    <t>C00092</t>
  </si>
  <si>
    <t>C6H13O9P</t>
  </si>
  <si>
    <t>56-73-5</t>
  </si>
  <si>
    <t>Starch, sucrose metabolism; Streptomycin biosynthesis; Neomycin, kanamycin, gentamicin biosynthesis; Inositol phosphate metabolism</t>
  </si>
  <si>
    <t>HMDB01586/HMDB01076/HMDB00124</t>
  </si>
  <si>
    <t>C01094/C00085/C00103</t>
  </si>
  <si>
    <t>59-56-3/15978-08-2/643-13-0</t>
  </si>
  <si>
    <t>Fructose, mannose metabolism; Phenylalanine, tyrosine, tryptophan biosynthesis; Microbial metabolism; Phosphotransferase system</t>
  </si>
  <si>
    <t>HMDB06344</t>
  </si>
  <si>
    <t>C04148</t>
  </si>
  <si>
    <t>C13H16N2O4</t>
  </si>
  <si>
    <t>28047-15-6</t>
  </si>
  <si>
    <t>HMDB00559</t>
  </si>
  <si>
    <t>C9H12O7S</t>
  </si>
  <si>
    <t>3415-67-6</t>
  </si>
  <si>
    <t>HMDB02259</t>
  </si>
  <si>
    <t>C17H34O2</t>
  </si>
  <si>
    <t>506-12-7</t>
  </si>
  <si>
    <t>HMDB0001316</t>
  </si>
  <si>
    <t>C00345</t>
  </si>
  <si>
    <t>C6H13O10P</t>
  </si>
  <si>
    <t>921-62-0</t>
  </si>
  <si>
    <t>HMDB01388</t>
  </si>
  <si>
    <t>C06427</t>
  </si>
  <si>
    <t>C18H30O2</t>
  </si>
  <si>
    <t>463-40-1</t>
  </si>
  <si>
    <t>alpha-Linolenic acid metabolism; Biosynthesis of unsaturated fatty acids; Biosynthesis of plant secondary metabolites; Biosynthesis of plant hormones; Biosynthesis of secondary metabolites</t>
  </si>
  <si>
    <t>HMDB00673</t>
  </si>
  <si>
    <t>C01595</t>
  </si>
  <si>
    <t>C18H32O2</t>
  </si>
  <si>
    <t>60-33-3</t>
  </si>
  <si>
    <t>Lenoleic acid metabolism; Biosynthesis of unsaturated fatty acids; Biosynthesis of plant secondary metabolites</t>
  </si>
  <si>
    <t>HMDB00299</t>
  </si>
  <si>
    <t>C01762</t>
  </si>
  <si>
    <t>C10H12N4O6</t>
  </si>
  <si>
    <t>146-80-5</t>
  </si>
  <si>
    <t>Purine metabolism; Caffeine metabolism; Biosynthesis of alkaloids derived from histidine, purine; Biosynthesis of secondary metabolites; ABC Transporters</t>
  </si>
  <si>
    <t>HMDB01068</t>
  </si>
  <si>
    <t>C05382</t>
  </si>
  <si>
    <t>C7H15O10P</t>
  </si>
  <si>
    <t>2646-35-7</t>
  </si>
  <si>
    <t>Pentose phosphate pathway; Lipopolysaccharide biosynthesis; Carbon fixation in photosynthetic organisms; Biosynthesis of secondary metabolites</t>
  </si>
  <si>
    <t>HMDB01852</t>
  </si>
  <si>
    <t>C00777</t>
  </si>
  <si>
    <t>C20H28O2</t>
  </si>
  <si>
    <t>302-79-4</t>
  </si>
  <si>
    <t>Retinol metabolism; Th17 cell differentiation; Intestinal immune network for IgA production; Pathways in cancer; Small cell lung cancer; Non-small lung cancer; Gastric cancer</t>
  </si>
  <si>
    <t>HMDB01067</t>
  </si>
  <si>
    <t>C12270</t>
  </si>
  <si>
    <t>C11H16N2O8</t>
  </si>
  <si>
    <t>3106-85-2</t>
  </si>
  <si>
    <t>Alanine, aspartate, glutamate metabolism; Neuroactive ligand-receptor interaction</t>
  </si>
  <si>
    <t>HMDB60102</t>
  </si>
  <si>
    <t>C00219</t>
  </si>
  <si>
    <t>C20H32O2</t>
  </si>
  <si>
    <t>506-32-1</t>
  </si>
  <si>
    <t>Arachidonic acid metabolism; Linoleic acid metabolism; Biosynthesis of unsaturated fatty acids; Ferroptosis; Necroptosis</t>
  </si>
  <si>
    <t>HMDB01202</t>
  </si>
  <si>
    <t>C00239</t>
  </si>
  <si>
    <t>C9H14N3O7P</t>
  </si>
  <si>
    <t>1032-65-1</t>
  </si>
  <si>
    <t>HMDB00125</t>
  </si>
  <si>
    <t>C00051</t>
  </si>
  <si>
    <t>C10H17N3O6S</t>
  </si>
  <si>
    <t>70-18-8</t>
  </si>
  <si>
    <t>Cysteine, methionine metabolism; Glutathione metabolism; ABC Transporters; Ferroptosis; Thyroid hormone synthesis; Bile secretion</t>
  </si>
  <si>
    <t>HMDB01409</t>
  </si>
  <si>
    <t>C00365</t>
  </si>
  <si>
    <t>C9H13N2O8P</t>
  </si>
  <si>
    <t>964-26-1</t>
  </si>
  <si>
    <t>Pyrimidine metabolism; Antifolate resistance</t>
  </si>
  <si>
    <t>HMDB00230</t>
  </si>
  <si>
    <t>C00270</t>
  </si>
  <si>
    <t>C11H19NO9</t>
  </si>
  <si>
    <t>19342-33-7</t>
  </si>
  <si>
    <t>Amino sugar, nucleotide sugar metabolism</t>
  </si>
  <si>
    <t>HMDB01285</t>
  </si>
  <si>
    <t>C00341</t>
  </si>
  <si>
    <t>C10H20O7P2</t>
  </si>
  <si>
    <t>763-10-0</t>
  </si>
  <si>
    <t>Ubiquionone, other terpenoid-quinone biosynthesis; Terpinoid backbone biosynthesis; Monoterpenoid biosynthesis; Biosynthesis of plant secondary metabolites</t>
  </si>
  <si>
    <t>HMDB01227</t>
  </si>
  <si>
    <t>C00364</t>
  </si>
  <si>
    <t>C10H15N2O8P</t>
  </si>
  <si>
    <t>365-07-1</t>
  </si>
  <si>
    <t>HMDB00095</t>
  </si>
  <si>
    <t>C00055</t>
  </si>
  <si>
    <t>C9H14N3O8P</t>
  </si>
  <si>
    <t>63-37-6</t>
  </si>
  <si>
    <t>HMDB01058/HMDB01047/HMDB03514</t>
  </si>
  <si>
    <t>C00665/C00354/C01231</t>
  </si>
  <si>
    <t>C6H14O12P2</t>
  </si>
  <si>
    <t>34693-15-7/N/A/10139-18-1</t>
  </si>
  <si>
    <t>Fructose, mannose metabolism; AMPK signaling pathway; Glucagon signaling pathway; Central carbon metabolism in cancer</t>
  </si>
  <si>
    <t>HMDB00186</t>
  </si>
  <si>
    <t>C00243</t>
  </si>
  <si>
    <t>C12H22O11</t>
  </si>
  <si>
    <t>63-42-3</t>
  </si>
  <si>
    <t>Galactose metabolism; ABC Transporters; Phosphotransferase system; Carbohydrate digestion, absorption</t>
  </si>
  <si>
    <t>HMDB00258</t>
  </si>
  <si>
    <t>C00089</t>
  </si>
  <si>
    <t>57-50-1</t>
  </si>
  <si>
    <t>Galactose metabolism; Starch, sucrose metabolism; Biosynthesis of secondary metabolites; ABC Transporters; Phosphotransferase system</t>
  </si>
  <si>
    <t>HMDB01314</t>
  </si>
  <si>
    <t>C00942</t>
  </si>
  <si>
    <t>C10H12N5O7P</t>
  </si>
  <si>
    <t>7665-99-8</t>
  </si>
  <si>
    <t>Purine metabolism; cGMP-PKG signaling pathway; Vascular smooth muscle contraction; Gap junction</t>
  </si>
  <si>
    <t>HMDB03559</t>
  </si>
  <si>
    <t>C01699</t>
  </si>
  <si>
    <t>C19H22O6</t>
  </si>
  <si>
    <t>77-06-5</t>
  </si>
  <si>
    <t>Diterpenoid biosynthesis; Biosynthesis of secondary metabolites</t>
  </si>
  <si>
    <t>HMDB00045</t>
  </si>
  <si>
    <t>C00020</t>
  </si>
  <si>
    <t>C10H14N5O7P</t>
  </si>
  <si>
    <t>61-19-8</t>
  </si>
  <si>
    <t>Purine metabolism; Zeatin biosynthesis; Biosynthesis of plant secondary metabolites; Biosynthesis of alkaloids derived from histidine, purine; Biosynthesis of plant hormones</t>
  </si>
  <si>
    <t>HMDB00175</t>
  </si>
  <si>
    <t>C00130</t>
  </si>
  <si>
    <t>C10H13N4O8P</t>
  </si>
  <si>
    <t>131-99-7</t>
  </si>
  <si>
    <t>Purine metabholism; Biosynthesis of plant secondary metabolites; Biosynthesis of alkaloids derived from histidine, purine; Biosynthesis of plant hormones</t>
  </si>
  <si>
    <t>HMDB0001220</t>
  </si>
  <si>
    <t>C00584</t>
  </si>
  <si>
    <t>C20H32O5</t>
  </si>
  <si>
    <t>363-24-6</t>
  </si>
  <si>
    <t>Arachidonic acid metabolism; cAMP signaling pathway; Neuroactive ligand-receptor interaction; C-type lectin receptor signaling pathway</t>
  </si>
  <si>
    <t>HMDB0000063</t>
  </si>
  <si>
    <t>C00735</t>
  </si>
  <si>
    <t>C21H30O5</t>
  </si>
  <si>
    <t>50-23-7</t>
  </si>
  <si>
    <t>Steroid hormone biosynthesis; Neuroactive ligand-receptor interaction; Cortisol synthesis, secretion</t>
  </si>
  <si>
    <t>HMDB01245</t>
  </si>
  <si>
    <t>C00705</t>
  </si>
  <si>
    <t>C9H15N3O10P2</t>
  </si>
  <si>
    <t>800-73-7</t>
  </si>
  <si>
    <t>HMDB00280</t>
  </si>
  <si>
    <t>C00119</t>
  </si>
  <si>
    <t>C5H13O14P3</t>
  </si>
  <si>
    <t>7540-64-9</t>
  </si>
  <si>
    <t>Pentose phosphate pathway; Purine metabolism; Pyrimidine metabolism; Histidine metabolism</t>
  </si>
  <si>
    <t>HMDB00626</t>
  </si>
  <si>
    <t>C04483</t>
  </si>
  <si>
    <t>C24H40O4</t>
  </si>
  <si>
    <t>83-44-3</t>
  </si>
  <si>
    <t>Secondary bile acid biosynthesis; Bile secretion</t>
  </si>
  <si>
    <t>HMDB00518</t>
  </si>
  <si>
    <t>C02528</t>
  </si>
  <si>
    <t>474-25-9</t>
  </si>
  <si>
    <t>Primary bile acid biosynthesis; Secondary bile acid biosynthesis; Bile secretion</t>
  </si>
  <si>
    <t>HMDB00295</t>
  </si>
  <si>
    <t>C00015</t>
  </si>
  <si>
    <t>C9H14N2O12P2</t>
  </si>
  <si>
    <t>58-98-0</t>
  </si>
  <si>
    <t>Pyrimidine metabolism; Zeatin biosynthesis; Neuroactive ligand-receptor interaction</t>
  </si>
  <si>
    <t>HMDB00865</t>
  </si>
  <si>
    <t>C17726</t>
  </si>
  <si>
    <t>C24H40O5</t>
  </si>
  <si>
    <t>39016-49-4</t>
  </si>
  <si>
    <t>Secondary bile acid biosynthesis</t>
  </si>
  <si>
    <t>HMDB00619</t>
  </si>
  <si>
    <t>C00695</t>
  </si>
  <si>
    <t>81-25-4</t>
  </si>
  <si>
    <t>HMDB01492</t>
  </si>
  <si>
    <t>C02483</t>
  </si>
  <si>
    <t>C28H48O2</t>
  </si>
  <si>
    <t>54-28-4</t>
  </si>
  <si>
    <t>Ubiquinone, other terpenoid-quinone biosynthesis; Biosynthesis of secondary metabolites</t>
  </si>
  <si>
    <t>HMDB01341</t>
  </si>
  <si>
    <t>C00008</t>
  </si>
  <si>
    <t>C10H15N5O10P2</t>
  </si>
  <si>
    <t>58-64-0</t>
  </si>
  <si>
    <t>Oxidative phosphorylation; Photosynthesis; Purine metabolism; Zeatin biosynthesis</t>
  </si>
  <si>
    <t>HMDB01893</t>
  </si>
  <si>
    <t>C02477</t>
  </si>
  <si>
    <t>C29H50O2</t>
  </si>
  <si>
    <t>59-02-9</t>
  </si>
  <si>
    <t>Ubiquionone, other terpenoid-quinone biosynthesis; Biosynthesis of plant secondary metabolites; Biosynthesis of secondary metabolites; Ferroptosis; Vitamin digestion, absorption</t>
  </si>
  <si>
    <t>HMDB01201</t>
  </si>
  <si>
    <t>C00035</t>
  </si>
  <si>
    <t>C10H15N5O11P2</t>
  </si>
  <si>
    <t>146-91-8</t>
  </si>
  <si>
    <t>Purine metabolism; RNA tr5ansport; Ras signaling pathway; Rap1 signaling pathway; Autophagy - animal; Endocytosis</t>
  </si>
  <si>
    <t>HMDB00637</t>
  </si>
  <si>
    <t>C05466</t>
  </si>
  <si>
    <t>C26H43NO5</t>
  </si>
  <si>
    <t>640-79-9</t>
  </si>
  <si>
    <t>Primary bile acid biosynthesis; Secondary bile acid biosynthesis; Bile secrection; Cholesterol metabolism</t>
  </si>
  <si>
    <t>HMDB00536</t>
  </si>
  <si>
    <t>C03794</t>
  </si>
  <si>
    <t>C14H18N5O11P</t>
  </si>
  <si>
    <t>19046-78-7</t>
  </si>
  <si>
    <t>Purine metabolism; Alanine, aspartate, glutamate metabolism</t>
  </si>
  <si>
    <t>HMDB00138</t>
  </si>
  <si>
    <t>C01921</t>
  </si>
  <si>
    <t>C26H43NO6</t>
  </si>
  <si>
    <t>475-31-0</t>
  </si>
  <si>
    <t>Primary bile acid biosynthesis; Secondary bile acid biosynthesis; Bile secretion; Cholesterol metabolism</t>
  </si>
  <si>
    <t>HMDB00653</t>
  </si>
  <si>
    <t>C18043</t>
  </si>
  <si>
    <t>C27H46O4S</t>
  </si>
  <si>
    <t>1256-86-6</t>
  </si>
  <si>
    <t>Steroid hormone biosynthesis</t>
  </si>
  <si>
    <t>HMDB0000998</t>
  </si>
  <si>
    <t>C00458</t>
  </si>
  <si>
    <t>C9H16N3O13P3</t>
  </si>
  <si>
    <t>2056-98-6</t>
  </si>
  <si>
    <t>HMDB01191</t>
  </si>
  <si>
    <t>C00460</t>
  </si>
  <si>
    <t>1173-82-6</t>
  </si>
  <si>
    <t>HMDB0001342</t>
  </si>
  <si>
    <t>C00459</t>
  </si>
  <si>
    <t>C10H17N2O14P3</t>
  </si>
  <si>
    <t>365-08-2</t>
  </si>
  <si>
    <t>HMDB00082</t>
  </si>
  <si>
    <t>C00063</t>
  </si>
  <si>
    <t>C9H16N3O14P3</t>
  </si>
  <si>
    <t>65-47-4</t>
  </si>
  <si>
    <t>Pyrimidine metabolism; Mannose type O-glycan biosynthesis</t>
  </si>
  <si>
    <t>HMDB0001532</t>
  </si>
  <si>
    <t>C00131</t>
  </si>
  <si>
    <t>C10H16N5O12P3</t>
  </si>
  <si>
    <t>1927-31-7</t>
  </si>
  <si>
    <t>HMDB00538</t>
  </si>
  <si>
    <t>C00002</t>
  </si>
  <si>
    <t>C10H16N5O13P3</t>
  </si>
  <si>
    <t>56-65-5</t>
  </si>
  <si>
    <t>HMDB01134</t>
  </si>
  <si>
    <t>C00053</t>
  </si>
  <si>
    <t>C10H15N5O13P2S</t>
  </si>
  <si>
    <t>482-67-7</t>
  </si>
  <si>
    <t>Purine emtabolism; Glycosaminoglycan biosynthesis - chondroitin sulfate / dermatan sulfate, heparin sulfate / heparin</t>
  </si>
  <si>
    <t>HMDB00932</t>
  </si>
  <si>
    <t>C26H45NO7S</t>
  </si>
  <si>
    <t>25696-60-0</t>
  </si>
  <si>
    <t>HMDB00036</t>
  </si>
  <si>
    <t>C05122</t>
  </si>
  <si>
    <t>81-24-3</t>
  </si>
  <si>
    <t>Primary bile acid biosynthesis; Secondary bile acid biosynthesis; Taurine, hypotaurine metabolism; Bile secretion; Cholesterol metabolism</t>
  </si>
  <si>
    <t>HMDB01273</t>
  </si>
  <si>
    <t>C00044</t>
  </si>
  <si>
    <t>C10H16N5O14P3</t>
  </si>
  <si>
    <t>86-01-1</t>
  </si>
  <si>
    <t>Purine metabolism; Riboflavin metabolism; Folate biosynthesis; Biosynthesis of secondary metabolites; Biofilm formation - Pseudomonas aeruginosa; RNA transport</t>
  </si>
  <si>
    <t>HMDB00286</t>
  </si>
  <si>
    <t>C00029</t>
  </si>
  <si>
    <t>C15H24N2O17P2</t>
  </si>
  <si>
    <t>133-89-1</t>
  </si>
  <si>
    <t>Pentose, glucuronate interconversions; Galactose metabolism; Ascorbate, aldarate metabolism; Pyrimidine metabolism</t>
  </si>
  <si>
    <t>HMDB00290</t>
  </si>
  <si>
    <t>C00043</t>
  </si>
  <si>
    <t>C17H27N3O17P2</t>
  </si>
  <si>
    <t>528-04-1</t>
  </si>
  <si>
    <t>Amino sugar, nucleotide sugar metabolism; Neomycin, kanamycin, gentamicin biosynthesis</t>
  </si>
  <si>
    <t>HMDB03337</t>
  </si>
  <si>
    <t>C00127</t>
  </si>
  <si>
    <t>27025-41-8</t>
  </si>
  <si>
    <t>Glutathione metabolism; Ferroptosis; Thryoid hormone synthesis</t>
  </si>
  <si>
    <t>HMDB01487</t>
  </si>
  <si>
    <t>C00004</t>
  </si>
  <si>
    <t>C21H29N7O14P2</t>
  </si>
  <si>
    <t>58-68-4</t>
  </si>
  <si>
    <t>Oxidative phosphorylation; Calcium signaling pathway; Thermogenesis; Aldosterone synthesis, secretion</t>
  </si>
  <si>
    <t>HMDB00217</t>
  </si>
  <si>
    <t>C00006</t>
  </si>
  <si>
    <t>C21H29N7O17P3</t>
  </si>
  <si>
    <t>53-59-8</t>
  </si>
  <si>
    <t>Photosynthesis; Glutathione metabolism; Nicotinate, nicotinamide metabolism; Drug metabolism; Thyroid hormone synthesis; Aldosterone synthesis, secretion</t>
  </si>
  <si>
    <t>Instrument QC (Pooled Serum Samples) Reproducibility</t>
  </si>
  <si>
    <t>Trimethylamine (TMA)</t>
  </si>
  <si>
    <t>Ethanolamine</t>
  </si>
  <si>
    <t>Aminoacetone</t>
  </si>
  <si>
    <t>1-Methylguanidine</t>
  </si>
  <si>
    <t>Glycine</t>
  </si>
  <si>
    <t>Trimethylamine-N-Oxide (TMAO)</t>
  </si>
  <si>
    <t>3C13-Glycine</t>
  </si>
  <si>
    <t>Putrescine</t>
  </si>
  <si>
    <t>betaAlanine</t>
  </si>
  <si>
    <t>Alanine</t>
  </si>
  <si>
    <t>Sarcosine</t>
  </si>
  <si>
    <t>4C13-Alanine</t>
  </si>
  <si>
    <t>Betaine Aldehyde</t>
  </si>
  <si>
    <t>Cadaverine</t>
  </si>
  <si>
    <t>3-Aminoisobutyrate</t>
  </si>
  <si>
    <t>Choline</t>
  </si>
  <si>
    <t>Dimethylglycine</t>
  </si>
  <si>
    <t>L-2-Aminobutyric Acid</t>
  </si>
  <si>
    <t>2-Aminoisobutyric Acid</t>
  </si>
  <si>
    <t>2C13-Choline</t>
  </si>
  <si>
    <t>Serine</t>
  </si>
  <si>
    <t>4C13-Serine</t>
  </si>
  <si>
    <t>Hypotaurine</t>
  </si>
  <si>
    <t>Cytosine</t>
  </si>
  <si>
    <t>Histamine</t>
  </si>
  <si>
    <t>Creatinine</t>
  </si>
  <si>
    <t>5,6-Dihydrouracil</t>
  </si>
  <si>
    <t>Proline</t>
  </si>
  <si>
    <t>d3-Creatinine</t>
  </si>
  <si>
    <t>5-Aminovaleric Acid</t>
  </si>
  <si>
    <t>Betaine</t>
  </si>
  <si>
    <t>Valine</t>
  </si>
  <si>
    <t>Indole</t>
  </si>
  <si>
    <t>Threonine</t>
  </si>
  <si>
    <t>Cysteine</t>
  </si>
  <si>
    <t>6C13-Proline</t>
  </si>
  <si>
    <t>Niacinamide</t>
  </si>
  <si>
    <t>6C13-Valine</t>
  </si>
  <si>
    <t>5C13-Threonine</t>
  </si>
  <si>
    <t>Taurine</t>
  </si>
  <si>
    <t>1-Methylhistamine</t>
  </si>
  <si>
    <t>Imidazoleacetic Acid</t>
  </si>
  <si>
    <t>5,6-Dihydrothymine</t>
  </si>
  <si>
    <t>Pyroglutamic Acid</t>
  </si>
  <si>
    <t>Pipecolate</t>
  </si>
  <si>
    <t>Agmatine</t>
  </si>
  <si>
    <t>N-Acetylputrescine</t>
  </si>
  <si>
    <t>Creatine</t>
  </si>
  <si>
    <t>Hydroxyproline</t>
  </si>
  <si>
    <t>Aminolevulinate</t>
  </si>
  <si>
    <t>Leucine /D-Norleucine</t>
  </si>
  <si>
    <t>iso-Leucine /allo-isoLeucine</t>
  </si>
  <si>
    <t>Ornithine</t>
  </si>
  <si>
    <t>Asparagine</t>
  </si>
  <si>
    <t>Aspartic Acid</t>
  </si>
  <si>
    <t>Homocysteine</t>
  </si>
  <si>
    <t>S-Methylcysteine</t>
  </si>
  <si>
    <t>1-Methylnicotinamide</t>
  </si>
  <si>
    <t>Tyramine</t>
  </si>
  <si>
    <t>4-Aminobenzoic Acid</t>
  </si>
  <si>
    <t>Trigonelline</t>
  </si>
  <si>
    <t>5C13-Aspartic Acid</t>
  </si>
  <si>
    <t>6C13-Asparagine</t>
  </si>
  <si>
    <t>7C13-Leucine</t>
  </si>
  <si>
    <t>7C13-iso-Leucine</t>
  </si>
  <si>
    <t>1-Methylimidazole Acetate</t>
  </si>
  <si>
    <t>Imidazole Propionate</t>
  </si>
  <si>
    <t>Spermidine</t>
  </si>
  <si>
    <t>4-Guanidinobutanoate</t>
  </si>
  <si>
    <t>Acetylcholine</t>
  </si>
  <si>
    <t>Glutamine</t>
  </si>
  <si>
    <t>Lysine</t>
  </si>
  <si>
    <t>Deoxycarnitine</t>
  </si>
  <si>
    <t>Glutamic acid</t>
  </si>
  <si>
    <t>Methionine</t>
  </si>
  <si>
    <t>2C13-Glutamic acid</t>
  </si>
  <si>
    <t>Guanine</t>
  </si>
  <si>
    <t>Cystamine</t>
  </si>
  <si>
    <t>7C13-Glutamine</t>
  </si>
  <si>
    <t>6C13-Glutamic acid</t>
  </si>
  <si>
    <t>8C13-Lysine</t>
  </si>
  <si>
    <t>6C13-Methionine</t>
  </si>
  <si>
    <t>Histidine</t>
  </si>
  <si>
    <t>Serotonin</t>
  </si>
  <si>
    <t>Tryptamine</t>
  </si>
  <si>
    <t>Carnitine</t>
  </si>
  <si>
    <t>9C13-Histidine</t>
  </si>
  <si>
    <t>Phenylalanine</t>
  </si>
  <si>
    <t>Methionine Sulfoxide</t>
  </si>
  <si>
    <t>7-Methylguanine</t>
  </si>
  <si>
    <t>Normetanephrine</t>
  </si>
  <si>
    <t>Taurocyamine</t>
  </si>
  <si>
    <t>Pyridoxamine</t>
  </si>
  <si>
    <t>1/3-Methylhistidine</t>
  </si>
  <si>
    <t>Norepinephrine</t>
  </si>
  <si>
    <t>n-Glycylproline</t>
  </si>
  <si>
    <t>Arginine</t>
  </si>
  <si>
    <t>N-Acetylornithine</t>
  </si>
  <si>
    <t>10C13-Phenylalanine</t>
  </si>
  <si>
    <t>Cotinine</t>
  </si>
  <si>
    <t>Cysteinyl-Glycine (Cys-Gly)</t>
  </si>
  <si>
    <t>Gluconolactone</t>
  </si>
  <si>
    <t>Glucosamine</t>
  </si>
  <si>
    <t>Theobromine</t>
  </si>
  <si>
    <t>1,7-Dimethylxanthine</t>
  </si>
  <si>
    <t>Tyrosine</t>
  </si>
  <si>
    <t>Epinephrine</t>
  </si>
  <si>
    <t>Se-Methylselenocysteine</t>
  </si>
  <si>
    <t>2C13-Tyrosine</t>
  </si>
  <si>
    <t>Phosphorylcholine</t>
  </si>
  <si>
    <t>10C13-Arginine</t>
  </si>
  <si>
    <t>N6-Acetyl-Lysine</t>
  </si>
  <si>
    <t>Homoarginine</t>
  </si>
  <si>
    <t>N6-Trimethyllysine</t>
  </si>
  <si>
    <t>Homocitrulline</t>
  </si>
  <si>
    <t>10C13-Tyrosine</t>
  </si>
  <si>
    <t>Caffeine</t>
  </si>
  <si>
    <t>Salicylurate</t>
  </si>
  <si>
    <t>DL DOPA</t>
  </si>
  <si>
    <t>Selenomethionine</t>
  </si>
  <si>
    <t>Dimethylarginine (A/SDMA)</t>
  </si>
  <si>
    <t>Spermine</t>
  </si>
  <si>
    <t>3-Indolebutyric Acid</t>
  </si>
  <si>
    <t>Acetylcarnitine</t>
  </si>
  <si>
    <t>Tryptophan</t>
  </si>
  <si>
    <t>L-Kynurenine</t>
  </si>
  <si>
    <t>Phosphocreatine</t>
  </si>
  <si>
    <t>N-Ac-Arginine</t>
  </si>
  <si>
    <t>13C13-Tryptophan</t>
  </si>
  <si>
    <t>Carnosine</t>
  </si>
  <si>
    <t>2'-Deoxycytidine</t>
  </si>
  <si>
    <t>2'-Deoxyuridine</t>
  </si>
  <si>
    <t>Biopterin</t>
  </si>
  <si>
    <t>Anserine</t>
  </si>
  <si>
    <t>Cystine</t>
  </si>
  <si>
    <t>Cytidine</t>
  </si>
  <si>
    <t>Uridine</t>
  </si>
  <si>
    <t>isoValerylcarnitine</t>
  </si>
  <si>
    <t>8C13-Cystine</t>
  </si>
  <si>
    <t>Neopterin</t>
  </si>
  <si>
    <t>11C13-Uridine</t>
  </si>
  <si>
    <t>Glycerophosphocholine</t>
  </si>
  <si>
    <t>5-Methylcytidine</t>
  </si>
  <si>
    <t>Phosphotyrosine</t>
  </si>
  <si>
    <t>Succinylcarnitine</t>
  </si>
  <si>
    <t>Thiamine</t>
  </si>
  <si>
    <t>2,3-Diphosphoglyceric Acid</t>
  </si>
  <si>
    <t>Deoxyguanosine</t>
  </si>
  <si>
    <t>Adenosine</t>
  </si>
  <si>
    <t>Inosine</t>
  </si>
  <si>
    <t>Glutarylcarnitine</t>
  </si>
  <si>
    <t>1-Methyladenosine</t>
  </si>
  <si>
    <t>6-Methyladenosine</t>
  </si>
  <si>
    <t>Guanosine</t>
  </si>
  <si>
    <t>Retinal</t>
  </si>
  <si>
    <t>Retinol</t>
  </si>
  <si>
    <t>Argininosuccinate</t>
  </si>
  <si>
    <t>5'-Methylthioadenosine</t>
  </si>
  <si>
    <t>N2,N2-Dimethylguanosine</t>
  </si>
  <si>
    <t>UMP</t>
  </si>
  <si>
    <t>cAMP</t>
  </si>
  <si>
    <t>GMP</t>
  </si>
  <si>
    <t>Riboflavin</t>
  </si>
  <si>
    <t>SAH</t>
  </si>
  <si>
    <t>Cholecalciferol</t>
  </si>
  <si>
    <t>Ergocalciferol</t>
  </si>
  <si>
    <t>S-Adenosylmethionine (SAM)</t>
  </si>
  <si>
    <t>CDP</t>
  </si>
  <si>
    <t>Thiamine pyrophosphate</t>
  </si>
  <si>
    <t>Folic Acid</t>
  </si>
  <si>
    <t>Vitamin K1</t>
  </si>
  <si>
    <t>Biliverdin</t>
  </si>
  <si>
    <t>NAD</t>
  </si>
  <si>
    <t>Methylcobalamin</t>
  </si>
  <si>
    <t>Cyanocobalamin (Vitamin B12)</t>
  </si>
  <si>
    <t>NADPH</t>
  </si>
  <si>
    <t>Thyroxine</t>
  </si>
  <si>
    <t>FAD</t>
  </si>
  <si>
    <t>Adenosylcobalamin</t>
  </si>
  <si>
    <t>Ubiquinol</t>
  </si>
  <si>
    <t>Malondialdehyde</t>
  </si>
  <si>
    <t>Glycolic acid</t>
  </si>
  <si>
    <t>Pyruvate</t>
  </si>
  <si>
    <t>Lactate</t>
  </si>
  <si>
    <t>Glyceraldehyde</t>
  </si>
  <si>
    <t>3-Hydroxypropionic Acid</t>
  </si>
  <si>
    <t>3C13-Lactate</t>
  </si>
  <si>
    <t>2-Oxobutyrate</t>
  </si>
  <si>
    <t>gamma-Aminobutyrate</t>
  </si>
  <si>
    <t>Malonic Acid</t>
  </si>
  <si>
    <t>3HBA</t>
  </si>
  <si>
    <t>2-Hydroxyisobutyrate/2-Hydroxybutyrate</t>
  </si>
  <si>
    <t>Glycerate</t>
  </si>
  <si>
    <t>4C13-3HBA</t>
  </si>
  <si>
    <t>Uracil</t>
  </si>
  <si>
    <t>Fumaric Acid</t>
  </si>
  <si>
    <t>Maleic Acid</t>
  </si>
  <si>
    <t>N-AcetylGlycine</t>
  </si>
  <si>
    <t>Guanidinoacetate</t>
  </si>
  <si>
    <t>2-Hydroxyisovaleric Acid</t>
  </si>
  <si>
    <t>Succinate</t>
  </si>
  <si>
    <t>Methylmalonate</t>
  </si>
  <si>
    <t>3-Hydroxyisovaleric Acid</t>
  </si>
  <si>
    <t>Erythrose</t>
  </si>
  <si>
    <t>Threitol</t>
  </si>
  <si>
    <t>Nicotinic Acid</t>
  </si>
  <si>
    <t>Picolinic Acid</t>
  </si>
  <si>
    <t>Thymine</t>
  </si>
  <si>
    <t>Citraconic Acid</t>
  </si>
  <si>
    <t>2-oxo-Isocaproic Acid</t>
  </si>
  <si>
    <t>Itaconic Acid</t>
  </si>
  <si>
    <t>N-Ac-Alanine</t>
  </si>
  <si>
    <t>MethylSuccinate</t>
  </si>
  <si>
    <t>D-Leucic Acid</t>
  </si>
  <si>
    <t>Glutaric Acid</t>
  </si>
  <si>
    <t>Oxalacetate</t>
  </si>
  <si>
    <t>Ethylmalonic acid</t>
  </si>
  <si>
    <t>N-Carbamoyl-B-Alanine</t>
  </si>
  <si>
    <t>Malate</t>
  </si>
  <si>
    <t>Adenine</t>
  </si>
  <si>
    <t>Allopurinol</t>
  </si>
  <si>
    <t>Hypoxanthine</t>
  </si>
  <si>
    <t>Phenylacetic Acid</t>
  </si>
  <si>
    <t>Erythronic/Threonic Acid</t>
  </si>
  <si>
    <t>Anthranilic Acid</t>
  </si>
  <si>
    <t>4-Hydroxybenzoic Acid</t>
  </si>
  <si>
    <t>Acetylphosphate</t>
  </si>
  <si>
    <t>o-Phosphoethanolamine</t>
  </si>
  <si>
    <t>n-isoButyrylglycine</t>
  </si>
  <si>
    <t>Adipic Acid / 3-Methylglutaric Acid</t>
  </si>
  <si>
    <t>Alpha-Ketoglutaric Acid</t>
  </si>
  <si>
    <t>2-Methylglutaric Acid</t>
  </si>
  <si>
    <t>Mevalonate</t>
  </si>
  <si>
    <t>2-Hydroxyglutarate</t>
  </si>
  <si>
    <t>Citramalic Acid</t>
  </si>
  <si>
    <t>L-Tartaric Acid</t>
  </si>
  <si>
    <t>Xylose</t>
  </si>
  <si>
    <t>alpha-Ketophenylacetic Acid</t>
  </si>
  <si>
    <t>Hydrocinnamic Acid</t>
  </si>
  <si>
    <t>Oxypurinol</t>
  </si>
  <si>
    <t>Xanthine</t>
  </si>
  <si>
    <t>2-Hydroxyphenylacetate</t>
  </si>
  <si>
    <t>L-Mandelic Acid</t>
  </si>
  <si>
    <t>Arabitol/Xylitol</t>
  </si>
  <si>
    <t>3/4-Hydroxyphenylacetic Acid</t>
  </si>
  <si>
    <t>3-Hydroxyanthranilic Acid</t>
  </si>
  <si>
    <t>Dopamine</t>
  </si>
  <si>
    <t>2N15-Xanthine</t>
  </si>
  <si>
    <t>3-Sulfinoanaline</t>
  </si>
  <si>
    <t>2,3-Dihydroxybenzoic Acid</t>
  </si>
  <si>
    <t>Gentisate</t>
  </si>
  <si>
    <t>Orotate</t>
  </si>
  <si>
    <t>Allantoin</t>
  </si>
  <si>
    <t>n-isoValerylglycine</t>
  </si>
  <si>
    <t>2-Aminoadipate</t>
  </si>
  <si>
    <t>Indole-3-Carboxylic Acid</t>
  </si>
  <si>
    <t>Indole-2-Carboxylic Acid</t>
  </si>
  <si>
    <t>3-Methyl-3-Hydroxyglutaric Acid</t>
  </si>
  <si>
    <t>PPA</t>
  </si>
  <si>
    <t>3-Hydroxycinnaminic Acid</t>
  </si>
  <si>
    <t>p-Coumaric Acid</t>
  </si>
  <si>
    <t>Xylonate</t>
  </si>
  <si>
    <t>Phenyllactic Acid</t>
  </si>
  <si>
    <t>3-(4-Hydroxyphenyl)Propionate</t>
  </si>
  <si>
    <t>Quinolinic Acid</t>
  </si>
  <si>
    <t>PEP</t>
  </si>
  <si>
    <t>Homogentisate</t>
  </si>
  <si>
    <t>Urate</t>
  </si>
  <si>
    <t>DHAP/D-GA3P</t>
  </si>
  <si>
    <t>2N15-Urate</t>
  </si>
  <si>
    <t>Glycerol-3-P</t>
  </si>
  <si>
    <t>trans-Aconitate</t>
  </si>
  <si>
    <t>Shikimic Acid</t>
  </si>
  <si>
    <t>cis-Aconitate</t>
  </si>
  <si>
    <t>Suberic Acid</t>
  </si>
  <si>
    <t>Indole-3-Acetic Acid</t>
  </si>
  <si>
    <t>Citrulline</t>
  </si>
  <si>
    <t>N-Acetyl-Aspartate (NAA)</t>
  </si>
  <si>
    <t>Ascorbic Acid (Vit. C)</t>
  </si>
  <si>
    <t>2-isoPropylmalic Acid</t>
  </si>
  <si>
    <t>1C13-Citrulline</t>
  </si>
  <si>
    <t>3-isoPropylmalic Acid</t>
  </si>
  <si>
    <t>n-Formylmethionine</t>
  </si>
  <si>
    <t>Hippuric Acid</t>
  </si>
  <si>
    <t>Inositol</t>
  </si>
  <si>
    <t>Glucose</t>
  </si>
  <si>
    <t>Mannose</t>
  </si>
  <si>
    <t>Fructose</t>
  </si>
  <si>
    <t>OH-Phenylpyruvate</t>
  </si>
  <si>
    <t>Theophylline</t>
  </si>
  <si>
    <t>Sorbitol</t>
  </si>
  <si>
    <t>Homovanilate</t>
  </si>
  <si>
    <t>Mannitol</t>
  </si>
  <si>
    <t>4-Pyridoxic Acid</t>
  </si>
  <si>
    <t>Phosphoserine</t>
  </si>
  <si>
    <t>6C13-Glucose</t>
  </si>
  <si>
    <t>2/3-Phosphoglyceric Acid</t>
  </si>
  <si>
    <t>Azelaic Acid</t>
  </si>
  <si>
    <t>N-Ac-L-Glutamine</t>
  </si>
  <si>
    <t>Kynurenic Acid</t>
  </si>
  <si>
    <t>N-Ac-Glutamate</t>
  </si>
  <si>
    <t>Indole-3-Propionate</t>
  </si>
  <si>
    <t>5-Hydroxyl-Indole-3-Acetic Acid</t>
  </si>
  <si>
    <t>N-Ac-Methionine</t>
  </si>
  <si>
    <t>Citric Acid</t>
  </si>
  <si>
    <t>Glucoronate</t>
  </si>
  <si>
    <t>4-Hydroxy-3-Nitrophenylacetate</t>
  </si>
  <si>
    <t>Vanilmandelic Acid</t>
  </si>
  <si>
    <t>Erythrose-4-Phosphate</t>
  </si>
  <si>
    <t>Cysteine-S-Sulfate</t>
  </si>
  <si>
    <t>IndolePyruvate</t>
  </si>
  <si>
    <t>Xanthurenic Acid</t>
  </si>
  <si>
    <t>Indole-3-Lactate</t>
  </si>
  <si>
    <t>N-Ac-Phenylalanine</t>
  </si>
  <si>
    <t>3-Indoxyl Sulfate</t>
  </si>
  <si>
    <t>Cystathionine</t>
  </si>
  <si>
    <t>N-Ac-Tyrosine</t>
  </si>
  <si>
    <t>4C13-Pentothenate</t>
  </si>
  <si>
    <t>Myristic Acid</t>
  </si>
  <si>
    <t>Ribose-5-P</t>
  </si>
  <si>
    <t>Ribulose 5-Phosphate</t>
  </si>
  <si>
    <t>Melatonin</t>
  </si>
  <si>
    <t>Tetrahydrobiopterin</t>
  </si>
  <si>
    <t>Thymidine</t>
  </si>
  <si>
    <t>Pseudouridine</t>
  </si>
  <si>
    <t>Biotin</t>
  </si>
  <si>
    <t>N-Ac-Tryptophan</t>
  </si>
  <si>
    <t>Pyridoxal-5-P</t>
  </si>
  <si>
    <t>Palmitic Acid</t>
  </si>
  <si>
    <t>5-Methyluridine</t>
  </si>
  <si>
    <t>5-Hydroxymethyl-2'-Deoxyuridine</t>
  </si>
  <si>
    <t>Glucosamine-6-Phosphate</t>
  </si>
  <si>
    <t>G6P</t>
  </si>
  <si>
    <t>G1P/F1P/F6P</t>
  </si>
  <si>
    <t>Phenylacetylglutamine</t>
  </si>
  <si>
    <t>MOPEG Sulfate</t>
  </si>
  <si>
    <t>Margaric Acid</t>
  </si>
  <si>
    <t>6-Phosphogluconic Acid</t>
  </si>
  <si>
    <t>Linolenic Acid</t>
  </si>
  <si>
    <t>Linoleic Acid</t>
  </si>
  <si>
    <t>Xanthosine</t>
  </si>
  <si>
    <t>Sedoheptulose 7-Phosphate</t>
  </si>
  <si>
    <t>Retinoic Acid</t>
  </si>
  <si>
    <t>N-Acetyl-Aspartyl-Glutamate (NAAG)</t>
  </si>
  <si>
    <t>Arachidonate</t>
  </si>
  <si>
    <t>DCMP</t>
  </si>
  <si>
    <t>Reduced Glutathione</t>
  </si>
  <si>
    <t>DUMP</t>
  </si>
  <si>
    <t>N-Acetylneuraminate</t>
  </si>
  <si>
    <t>Geranyl Pyrophosphate</t>
  </si>
  <si>
    <t>DTMP</t>
  </si>
  <si>
    <t>CMP</t>
  </si>
  <si>
    <t>F16BP/F26BP/G16BP</t>
  </si>
  <si>
    <t>Lactose/Trehalose</t>
  </si>
  <si>
    <t>Sucrose</t>
  </si>
  <si>
    <t>cGMP</t>
  </si>
  <si>
    <t>Gibberellin</t>
  </si>
  <si>
    <t>AMP</t>
  </si>
  <si>
    <t>IMP</t>
  </si>
  <si>
    <t>PGE</t>
  </si>
  <si>
    <t>Cortisol</t>
  </si>
  <si>
    <t>DCDP</t>
  </si>
  <si>
    <t>PRPP</t>
  </si>
  <si>
    <t>Deoxycholic Acid</t>
  </si>
  <si>
    <t>Chenodeoxycholate</t>
  </si>
  <si>
    <t>UDP</t>
  </si>
  <si>
    <t>beta-Muricholic Acid</t>
  </si>
  <si>
    <t>Cholic Acid</t>
  </si>
  <si>
    <t>gamma-Tocopherol</t>
  </si>
  <si>
    <t>ADP</t>
  </si>
  <si>
    <t>alpha-Tocopherol</t>
  </si>
  <si>
    <t>GDP</t>
  </si>
  <si>
    <t>Glycochenodeoxycholate</t>
  </si>
  <si>
    <t>Adenylosuccinate</t>
  </si>
  <si>
    <t>Glycocholate</t>
  </si>
  <si>
    <t>Cholesteryl Sulfate</t>
  </si>
  <si>
    <t>dCTP</t>
  </si>
  <si>
    <t>DUTP</t>
  </si>
  <si>
    <t>TTP</t>
  </si>
  <si>
    <t>CTP</t>
  </si>
  <si>
    <t>DATP</t>
  </si>
  <si>
    <t>ATP</t>
  </si>
  <si>
    <t>Phosphoadenosine Phosphosulfate</t>
  </si>
  <si>
    <t>Tauro-alpha/beta-Muricholic Acid</t>
  </si>
  <si>
    <t>Taurocholate</t>
  </si>
  <si>
    <t>GTP</t>
  </si>
  <si>
    <t>UDP-Glucose</t>
  </si>
  <si>
    <t>UDP-GlcNAc</t>
  </si>
  <si>
    <t>Oxidized Glutathione</t>
  </si>
  <si>
    <t>NADH</t>
  </si>
  <si>
    <t>NADP</t>
  </si>
  <si>
    <t>C4H12N2S2</t>
  </si>
  <si>
    <t>51-85-4</t>
  </si>
  <si>
    <t xml:space="preserve">Spiked Stable Isotope Labeled Internal Standards </t>
  </si>
  <si>
    <r>
      <t xml:space="preserve">QC(S)#1, QC(S)#2, etc. indicate the same </t>
    </r>
    <r>
      <rPr>
        <b/>
        <sz val="18"/>
        <color rgb="FFFF0000"/>
        <rFont val="Calibri"/>
        <family val="2"/>
        <scheme val="minor"/>
      </rPr>
      <t xml:space="preserve">sample quality control </t>
    </r>
    <r>
      <rPr>
        <sz val="18"/>
        <rFont val="Calibri"/>
        <family val="2"/>
        <scheme val="minor"/>
      </rPr>
      <t xml:space="preserve">sample </t>
    </r>
    <r>
      <rPr>
        <sz val="18"/>
        <color theme="1"/>
        <rFont val="Calibri"/>
        <family val="2"/>
        <scheme val="minor"/>
      </rPr>
      <t xml:space="preserve">analyzed repeatedly, every 10 samples. </t>
    </r>
  </si>
  <si>
    <r>
      <t xml:space="preserve">QC(I)#1, QC(I)#2, etc. indicate the same </t>
    </r>
    <r>
      <rPr>
        <b/>
        <sz val="18"/>
        <color rgb="FFFF0000"/>
        <rFont val="Calibri"/>
        <family val="2"/>
        <scheme val="minor"/>
      </rPr>
      <t xml:space="preserve">instrument quality control </t>
    </r>
    <r>
      <rPr>
        <sz val="18"/>
        <rFont val="Calibri"/>
        <family val="2"/>
        <scheme val="minor"/>
      </rPr>
      <t>sample</t>
    </r>
    <r>
      <rPr>
        <sz val="18"/>
        <color theme="1"/>
        <rFont val="Calibri"/>
        <family val="2"/>
        <scheme val="minor"/>
      </rPr>
      <t xml:space="preserve"> analyzed repeatedly, every 10 samples. </t>
    </r>
  </si>
  <si>
    <t>A pooled sample made using a small portion from each of your samples was used as the sample quality control.</t>
  </si>
  <si>
    <t>Sheet 2</t>
  </si>
  <si>
    <t>Sheet 1</t>
  </si>
  <si>
    <t>Sheet 3</t>
  </si>
  <si>
    <t>Data Reproducibility</t>
  </si>
  <si>
    <t>Sheet 4</t>
  </si>
  <si>
    <t>This sheet provides some important information on the metabolites targeted in the analysis.</t>
  </si>
  <si>
    <t>The order of sample numbers shows the order in which the samples were analysed.</t>
  </si>
  <si>
    <r>
      <t xml:space="preserve">Coefficient of variation (CV) for each metabolite, average CV and median CV are also provided for both </t>
    </r>
    <r>
      <rPr>
        <b/>
        <sz val="18"/>
        <color theme="1"/>
        <rFont val="Calibri"/>
        <family val="2"/>
        <scheme val="minor"/>
      </rPr>
      <t>QC(I)</t>
    </r>
    <r>
      <rPr>
        <sz val="18"/>
        <color theme="1"/>
        <rFont val="Calibri"/>
        <family val="2"/>
        <scheme val="minor"/>
      </rPr>
      <t xml:space="preserve"> and </t>
    </r>
    <r>
      <rPr>
        <b/>
        <sz val="18"/>
        <color theme="1"/>
        <rFont val="Calibri"/>
        <family val="2"/>
        <scheme val="minor"/>
      </rPr>
      <t xml:space="preserve">QC(S) </t>
    </r>
    <r>
      <rPr>
        <sz val="18"/>
        <color theme="1"/>
        <rFont val="Calibri"/>
        <family val="2"/>
        <scheme val="minor"/>
      </rPr>
      <t>samples to assess the instrument performance during the analysis.</t>
    </r>
  </si>
  <si>
    <t>Molecular Formula</t>
  </si>
  <si>
    <t>When isotope labeled internal standards are used for absolute quantitation or additional quality check, they are listed towards the end of the sheet.</t>
  </si>
  <si>
    <r>
      <t xml:space="preserve">Sample IDs shown in the first row are the numbers we have given (NWMRC IDs). Please refer to </t>
    </r>
    <r>
      <rPr>
        <b/>
        <sz val="18"/>
        <color theme="1"/>
        <rFont val="Calibri"/>
        <family val="2"/>
        <scheme val="minor"/>
      </rPr>
      <t>Sheet 1</t>
    </r>
    <r>
      <rPr>
        <sz val="18"/>
        <color theme="1"/>
        <rFont val="Calibri"/>
        <family val="2"/>
        <scheme val="minor"/>
      </rPr>
      <t xml:space="preserve"> for the corresponding ID for your samples.</t>
    </r>
  </si>
  <si>
    <t>Any metabolite not detected in your sample is indicated as N/A.</t>
  </si>
  <si>
    <t>Any metabolite not detected is indicated as N/A.</t>
  </si>
  <si>
    <r>
      <t xml:space="preserve">Please note, the data is </t>
    </r>
    <r>
      <rPr>
        <b/>
        <sz val="18"/>
        <color theme="1"/>
        <rFont val="Calibri"/>
        <family val="2"/>
        <scheme val="minor"/>
      </rPr>
      <t>not normalized</t>
    </r>
    <r>
      <rPr>
        <sz val="18"/>
        <color theme="1"/>
        <rFont val="Calibri"/>
        <family val="2"/>
        <scheme val="minor"/>
      </rPr>
      <t xml:space="preserve"> either with reference to the protein amount or quality control data [QC(I) or QC(S)].</t>
    </r>
  </si>
  <si>
    <t>Metabolite Information</t>
  </si>
  <si>
    <t>A pooled commercial human plasma sample was used as the instrument quality control to monitor the instrument stability during the analysis.</t>
  </si>
  <si>
    <r>
      <t>This sheet provides metabolite data for the instrument quality control samples [</t>
    </r>
    <r>
      <rPr>
        <b/>
        <sz val="18"/>
        <color theme="1"/>
        <rFont val="Calibri"/>
        <family val="2"/>
        <scheme val="minor"/>
      </rPr>
      <t>QC(I)</t>
    </r>
    <r>
      <rPr>
        <sz val="18"/>
        <color theme="1"/>
        <rFont val="Calibri"/>
        <family val="2"/>
        <scheme val="minor"/>
      </rPr>
      <t>'s] and sample quality control samples [</t>
    </r>
    <r>
      <rPr>
        <b/>
        <sz val="18"/>
        <color theme="1"/>
        <rFont val="Calibri"/>
        <family val="2"/>
        <scheme val="minor"/>
      </rPr>
      <t>QC(S)</t>
    </r>
    <r>
      <rPr>
        <sz val="18"/>
        <color theme="1"/>
        <rFont val="Calibri"/>
        <family val="2"/>
        <scheme val="minor"/>
      </rPr>
      <t xml:space="preserve">'s] used in the analysis as indicated in </t>
    </r>
    <r>
      <rPr>
        <b/>
        <sz val="18"/>
        <color theme="1"/>
        <rFont val="Calibri"/>
        <family val="2"/>
        <scheme val="minor"/>
      </rPr>
      <t>Sheet 1.</t>
    </r>
  </si>
  <si>
    <t>HMDB ID and KEGG ID are also provided for each metabolite in columns 2 and 3, respectively, to help with further analysis of the data such as pathway analysis, if needed.</t>
  </si>
  <si>
    <t>Information provided includes HMDB ID, KEGG ID, molecular formula, CAS number and typical pathway each metabolite represents.</t>
  </si>
  <si>
    <r>
      <rPr>
        <b/>
        <sz val="18"/>
        <color theme="1"/>
        <rFont val="Calibri"/>
        <family val="2"/>
        <scheme val="minor"/>
      </rPr>
      <t>QC(S)</t>
    </r>
    <r>
      <rPr>
        <sz val="18"/>
        <color theme="1"/>
        <rFont val="Calibri"/>
        <family val="2"/>
        <scheme val="minor"/>
      </rPr>
      <t xml:space="preserve"> reproducibility data could be used to normalize MS signal for those metabolites with CV values &gt; 10%. </t>
    </r>
  </si>
  <si>
    <t>QC(S)#4</t>
  </si>
  <si>
    <t>QC(S)#5</t>
  </si>
  <si>
    <t>QC(I)</t>
  </si>
  <si>
    <t>QC(S)</t>
  </si>
  <si>
    <t>Compound</t>
  </si>
  <si>
    <t>Conc. AVRG CV</t>
  </si>
  <si>
    <t>Glycine (76.0 / 30.0)</t>
  </si>
  <si>
    <t>3C13-Glycine (79.0 / 32.0)</t>
  </si>
  <si>
    <t>Concentration (uM)</t>
  </si>
  <si>
    <t>Alanine (90.0 / 44.0)</t>
  </si>
  <si>
    <t>4C13-Alanine (94.0 / 47.0)</t>
  </si>
  <si>
    <t>Choline (104.0 / 60.0)</t>
  </si>
  <si>
    <t>2C13-Choline (106.0 / 60.0)</t>
  </si>
  <si>
    <t>Serine (106.0 / 60.0 (2))</t>
  </si>
  <si>
    <t>4C13-Serine (110.0 / 63.0)</t>
  </si>
  <si>
    <t>Creatinine (114.0 / 44.0)</t>
  </si>
  <si>
    <t>d3-Creatinine (117.0 / 47.0)</t>
  </si>
  <si>
    <t>Proline (116.0 / 70.0)</t>
  </si>
  <si>
    <t>6C13-Proline (122.0 / 75.0)</t>
  </si>
  <si>
    <t>Valine (118.0 / 72.0)</t>
  </si>
  <si>
    <t>6C13-Valine (124.0 / 77.0)</t>
  </si>
  <si>
    <t>Threonine (120.0 / 74.0)</t>
  </si>
  <si>
    <t>5C13-Threonine (125.0 / 78.0)</t>
  </si>
  <si>
    <t>Aspartic Acid (134.0 / 74.0)</t>
  </si>
  <si>
    <t>5C13-Aspartic Acid (139.0 / 77.0)</t>
  </si>
  <si>
    <t>Asparagine (133.0 / 74.0)</t>
  </si>
  <si>
    <t>6C13-Asparagine (139.0 / 77.0 (2))</t>
  </si>
  <si>
    <t>Leucine /D-Norleucine (132.0 / 86.0)</t>
  </si>
  <si>
    <t>7C13-Leucine (139.0 / 92.0)</t>
  </si>
  <si>
    <t>iso-Leucine /allo-isoLeucine (132.0 / 86.0 (2))</t>
  </si>
  <si>
    <t>7C13-iso-Leucine (139.0 / 92.0 (2))</t>
  </si>
  <si>
    <t>Glutamine (147.0 / 84.0)</t>
  </si>
  <si>
    <t>7C13-Glutamine (154.0 / 89.0)</t>
  </si>
  <si>
    <t>Glutamic acid (148.0 / 84.0)</t>
  </si>
  <si>
    <t>6C13-Glutamic acid (154.0 / 89.0 (2))</t>
  </si>
  <si>
    <t>Lysine (147.0 / 84.0 (2))</t>
  </si>
  <si>
    <t>8C13-Lysine (155.0 / 90.0)</t>
  </si>
  <si>
    <t>Methionine (150.0 / 61.0)</t>
  </si>
  <si>
    <t>6C13-Methionine (156.0 / 63.0)</t>
  </si>
  <si>
    <t>Histidine (156.0 / 110.0)</t>
  </si>
  <si>
    <t>9C13-Histidine (165.0 / 118.0)</t>
  </si>
  <si>
    <t>Phenylalanine (166.0 / 120.0)</t>
  </si>
  <si>
    <t>10C13-Phenylalanine (176.0 / 129.0)</t>
  </si>
  <si>
    <t>Arginine (175.0 / 70.0)</t>
  </si>
  <si>
    <t>10C13-Arginine (185.1 / 75.0)</t>
  </si>
  <si>
    <t>Tyrosine (182.1 / 136.0)</t>
  </si>
  <si>
    <t>10C13-Tyrosine (192.1 / 145.0)</t>
  </si>
  <si>
    <t>Tryptophan (205.1 / 146.0)</t>
  </si>
  <si>
    <t>13C13-Tryptophan (218.1 / 156.0)</t>
  </si>
  <si>
    <t>Cystine (241.1 / 120.1)</t>
  </si>
  <si>
    <t>8C13-Cystine (249.2 / 124.0)</t>
  </si>
  <si>
    <t>Uridine (245.2 / 113.1)</t>
  </si>
  <si>
    <t>11C13-Uridine (256.2 / 119.1)</t>
  </si>
  <si>
    <t>Lactate (89.0 / 43.0)</t>
  </si>
  <si>
    <t>3C13-Lactate (92.0 / 45.0)</t>
  </si>
  <si>
    <t>3HBA (103.0 / 59.0)</t>
  </si>
  <si>
    <t>4C13-3HBA (107.0 / 61.0)</t>
  </si>
  <si>
    <t>Xanthine (151.0 / 108.0)</t>
  </si>
  <si>
    <t>2N15-Xanthine (153.0 / 109.0)</t>
  </si>
  <si>
    <t>Urate (167.0 / 124.0)</t>
  </si>
  <si>
    <t>2N15-Urate (169.0 / 125.0)</t>
  </si>
  <si>
    <t>Citrulline (174.0 / 131.0)</t>
  </si>
  <si>
    <t>1C13-Citrulline (175.0 / 131.0)</t>
  </si>
  <si>
    <t>Glucose (179.0 / 89.0)</t>
  </si>
  <si>
    <t>6C13-Glucose (185.0 / 92.0)</t>
  </si>
  <si>
    <t>Pentothenate (218.0 / 88.0)</t>
  </si>
  <si>
    <t>4C13-Pentothenate (222.0 / 92.0)</t>
  </si>
  <si>
    <t>Study Samples</t>
  </si>
  <si>
    <t xml:space="preserve">Glycine </t>
  </si>
  <si>
    <t xml:space="preserve">Aspartic Acid </t>
  </si>
  <si>
    <t xml:space="preserve">Asparagine </t>
  </si>
  <si>
    <t xml:space="preserve">Leucine /D-Norleucine </t>
  </si>
  <si>
    <t xml:space="preserve">Glutamine </t>
  </si>
  <si>
    <t>Glutamic Acid</t>
  </si>
  <si>
    <t xml:space="preserve">Pentothenate </t>
  </si>
  <si>
    <t xml:space="preserve">Xanthine </t>
  </si>
  <si>
    <t xml:space="preserve">Tryptophan </t>
  </si>
  <si>
    <t xml:space="preserve">Tyrosine </t>
  </si>
  <si>
    <t xml:space="preserve">Phenylalanine </t>
  </si>
  <si>
    <t xml:space="preserve">Compound </t>
  </si>
  <si>
    <t>Concentrations, uM</t>
  </si>
  <si>
    <t>Concentration, uM</t>
  </si>
  <si>
    <t>Sheet 5</t>
  </si>
  <si>
    <r>
      <t xml:space="preserve">This sheet provides the full list of metabolites targeted in the analysis and their </t>
    </r>
    <r>
      <rPr>
        <b/>
        <sz val="18"/>
        <color rgb="FFFF0000"/>
        <rFont val="Calibri"/>
        <family val="2"/>
        <scheme val="minor"/>
      </rPr>
      <t>relative concentration</t>
    </r>
    <r>
      <rPr>
        <sz val="18"/>
        <color theme="1"/>
        <rFont val="Calibri"/>
        <family val="2"/>
        <scheme val="minor"/>
      </rPr>
      <t xml:space="preserve">. </t>
    </r>
  </si>
  <si>
    <r>
      <t xml:space="preserve">The concentration unit is </t>
    </r>
    <r>
      <rPr>
        <b/>
        <sz val="18"/>
        <color rgb="FFFF0000"/>
        <rFont val="Symbol"/>
        <family val="1"/>
        <charset val="2"/>
      </rPr>
      <t>m</t>
    </r>
    <r>
      <rPr>
        <b/>
        <sz val="18"/>
        <color rgb="FFFF0000"/>
        <rFont val="Calibri"/>
        <family val="2"/>
        <scheme val="minor"/>
      </rPr>
      <t>M or micromoles/Liter.</t>
    </r>
  </si>
  <si>
    <t>List of metabolites for which absolute concetrations are obtained are shown in column 1.</t>
  </si>
  <si>
    <t>For tissue samples, absolute concentrations are not provided.</t>
  </si>
  <si>
    <r>
      <t xml:space="preserve">This sheet provides </t>
    </r>
    <r>
      <rPr>
        <b/>
        <sz val="18"/>
        <color rgb="FFFF0000"/>
        <rFont val="Calibri"/>
        <family val="2"/>
        <scheme val="minor"/>
      </rPr>
      <t xml:space="preserve">absolute concentration </t>
    </r>
    <r>
      <rPr>
        <sz val="18"/>
        <color theme="1"/>
        <rFont val="Calibri"/>
        <family val="2"/>
        <scheme val="minor"/>
      </rPr>
      <t>for a part of the metabolites (</t>
    </r>
    <r>
      <rPr>
        <b/>
        <sz val="18"/>
        <color rgb="FFFF0000"/>
        <rFont val="Calibri"/>
        <family val="2"/>
        <scheme val="minor"/>
      </rPr>
      <t>about 30</t>
    </r>
    <r>
      <rPr>
        <sz val="18"/>
        <color theme="1"/>
        <rFont val="Calibri"/>
        <family val="2"/>
        <scheme val="minor"/>
      </rPr>
      <t xml:space="preserve">) shown in </t>
    </r>
    <r>
      <rPr>
        <b/>
        <sz val="18"/>
        <color theme="1"/>
        <rFont val="Calibri"/>
        <family val="2"/>
        <scheme val="minor"/>
      </rPr>
      <t>sheet 3</t>
    </r>
    <r>
      <rPr>
        <sz val="18"/>
        <color theme="1"/>
        <rFont val="Calibri"/>
        <family val="2"/>
        <scheme val="minor"/>
      </rPr>
      <t>, whenever possible.</t>
    </r>
  </si>
  <si>
    <r>
      <t xml:space="preserve">Absolute concentrations are obtained based on added stable isotope-labeled internal standards as listed towards the end of </t>
    </r>
    <r>
      <rPr>
        <b/>
        <sz val="18"/>
        <color theme="1"/>
        <rFont val="Calibri"/>
        <family val="2"/>
        <scheme val="minor"/>
      </rPr>
      <t>Sheet 3</t>
    </r>
    <r>
      <rPr>
        <sz val="18"/>
        <color theme="1"/>
        <rFont val="Calibri"/>
        <family val="2"/>
        <scheme val="minor"/>
      </rPr>
      <t xml:space="preserve"> for samples such as plasma, serum, saliva, etc.</t>
    </r>
  </si>
  <si>
    <t>Sample ID</t>
  </si>
  <si>
    <t xml:space="preserve">This sheet provides sample numbers that we have used for your samples (NWMRC ID) and the corresponding sample ID. </t>
  </si>
  <si>
    <t xml:space="preserve">Targeted LC-MS data and sample/data information is provided in 5 different spread sheets as follows. </t>
  </si>
  <si>
    <t>Relative Quant Data</t>
  </si>
  <si>
    <t xml:space="preserve">Absolute Quant Data </t>
  </si>
  <si>
    <t>ESI Mode</t>
  </si>
  <si>
    <t>POS</t>
  </si>
  <si>
    <t>NEG</t>
  </si>
  <si>
    <t>isoValeric Acid /3-Oxobutanoic Acid/4-Oxobutanoic Acid</t>
  </si>
  <si>
    <t>Pantothenate</t>
  </si>
  <si>
    <t>Spiked Stable Isotope Labeled Internal Standards (SILISs)</t>
  </si>
  <si>
    <t>QC(I)#3</t>
  </si>
  <si>
    <t>QC(I)#4</t>
  </si>
  <si>
    <t>QC(I)#5</t>
  </si>
  <si>
    <t>QC(I)#6</t>
  </si>
  <si>
    <t>QC(I)#7</t>
  </si>
  <si>
    <t>QC(I)#8</t>
  </si>
  <si>
    <t>QC(I)#9</t>
  </si>
  <si>
    <t>QC(I)#10</t>
  </si>
  <si>
    <t>QC(I)#11</t>
  </si>
  <si>
    <t>QC(I)#12</t>
  </si>
  <si>
    <t>QC(I)#13</t>
  </si>
  <si>
    <t>QC(I)#14</t>
  </si>
  <si>
    <t>QC(I)#15</t>
  </si>
  <si>
    <t>QC(I)#16</t>
  </si>
  <si>
    <t>QC(I)#17</t>
  </si>
  <si>
    <t>QC(I)#18</t>
  </si>
  <si>
    <t>QC(I)#19</t>
  </si>
  <si>
    <t>QC(I)#20</t>
  </si>
  <si>
    <t>QC(I)#21</t>
  </si>
  <si>
    <t>QC(I)#22</t>
  </si>
  <si>
    <t>QC(I)#23</t>
  </si>
  <si>
    <t>QC(I)#24</t>
  </si>
  <si>
    <t>QC(I)#25</t>
  </si>
  <si>
    <t>QC(I)#26</t>
  </si>
  <si>
    <t>QC(I)#27</t>
  </si>
  <si>
    <t>QC(I)#28</t>
  </si>
  <si>
    <t>QC(I)#29</t>
  </si>
  <si>
    <t>QC(I)#30</t>
  </si>
  <si>
    <t>QC(S)#1_Batch#14</t>
  </si>
  <si>
    <t>QC(S)#2_Batch#14</t>
  </si>
  <si>
    <t>QC(S)#3_Batch#14</t>
  </si>
  <si>
    <t>QC(S)#4_Batch#14</t>
  </si>
  <si>
    <t>QC(S)#5_Batch#14</t>
  </si>
  <si>
    <t>QC(S)#6_Batch#15</t>
  </si>
  <si>
    <t>QC(S)#7_Batch#15</t>
  </si>
  <si>
    <t>QC(S)#8_Batch#15</t>
  </si>
  <si>
    <t>QC(S)#9_Batch#15</t>
  </si>
  <si>
    <t>QC(S)#10_Batch#15</t>
  </si>
  <si>
    <t>QC(S)#11_Batch#16</t>
  </si>
  <si>
    <t>QC(S)#12_Batch#16</t>
  </si>
  <si>
    <t>QC(S)#13_Batch#16</t>
  </si>
  <si>
    <t>QC(S)#14_Batch#16</t>
  </si>
  <si>
    <t>QC(S)#15_Batch#16</t>
  </si>
  <si>
    <t>QC(S)#16_Batch#17</t>
  </si>
  <si>
    <t>QC(S)#17_Batch#17</t>
  </si>
  <si>
    <t>QC(S)#18_Batch#17</t>
  </si>
  <si>
    <t>QC(S)#19_Batch#17</t>
  </si>
  <si>
    <t>QC(S)#20_Batch#17</t>
  </si>
  <si>
    <t>QC(S)#21_Batch#18</t>
  </si>
  <si>
    <t>QC(S)#22_Batch#18</t>
  </si>
  <si>
    <t>QC(S)#23_Batch#18</t>
  </si>
  <si>
    <t>QC(S)#24_Batch#18</t>
  </si>
  <si>
    <t>QC(S)#25_Batch#18</t>
  </si>
  <si>
    <t>QC(S)#26_Batch#19</t>
  </si>
  <si>
    <t>QC(S)#27_Batch#19</t>
  </si>
  <si>
    <t>QC(S)#28_Batch#19</t>
  </si>
  <si>
    <t>QC(S)#29_Batch#19</t>
  </si>
  <si>
    <t>QC(S)#30_Batch#19</t>
  </si>
  <si>
    <t>QC(I)#31</t>
  </si>
  <si>
    <t>QC(I)#32</t>
  </si>
  <si>
    <t>QC(I)#33</t>
  </si>
  <si>
    <t>QC(I)#34</t>
  </si>
  <si>
    <t>QC(I)#35</t>
  </si>
  <si>
    <t>QC(I)#36</t>
  </si>
  <si>
    <t>QC(I)#37</t>
  </si>
  <si>
    <t>QC(I)#38</t>
  </si>
  <si>
    <t>QC(I)#39</t>
  </si>
  <si>
    <t>QC(I)#40</t>
  </si>
  <si>
    <t>QC(S)#40_Batch#21</t>
  </si>
  <si>
    <t>QC(S)#39_Batch#21</t>
  </si>
  <si>
    <t>QC(S)#38_Batch#21</t>
  </si>
  <si>
    <t>QC(S)#37_Batch#21</t>
  </si>
  <si>
    <t>QC(S)#36_Batch#21</t>
  </si>
  <si>
    <t>QC(S)#35_Batch#20</t>
  </si>
  <si>
    <t>QC(S)#34_Batch#20</t>
  </si>
  <si>
    <t>QC(S)#33_Batch#20</t>
  </si>
  <si>
    <t>QC(S)#32_Batch#20</t>
  </si>
  <si>
    <t>QC(S)#31_Batch#20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</si>
</sst>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8"/>
      <name val="Calibri"/>
      <family val="2"/>
      <scheme val="minor"/>
    </font>
    <font>
      <sz val="1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8"/>
      <color rgb="FFFF0000"/>
      <name val="Symbol"/>
      <family val="1"/>
      <charset val="2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127">
    <xf numFmtId="0" fontId="0" fillId="0" borderId="0" xfId="0"/>
    <xf numFmtId="1" fontId="0" fillId="0" borderId="0" xfId="0" applyNumberFormat="1" applyAlignment="1">
      <alignment horizontal="center"/>
    </xf>
    <xf numFmtId="1" fontId="16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1" fontId="20" fillId="0" borderId="0" xfId="0" applyNumberFormat="1" applyFont="1" applyAlignment="1">
      <alignment horizontal="center"/>
    </xf>
    <xf numFmtId="1" fontId="16" fillId="33" borderId="0" xfId="0" applyNumberFormat="1" applyFont="1" applyFill="1" applyAlignment="1">
      <alignment horizontal="center"/>
    </xf>
    <xf numFmtId="164" fontId="18" fillId="33" borderId="0" xfId="0" applyNumberFormat="1" applyFont="1" applyFill="1" applyAlignment="1">
      <alignment horizontal="center"/>
    </xf>
    <xf numFmtId="1" fontId="0" fillId="33" borderId="0" xfId="0" applyNumberFormat="1" applyFill="1" applyAlignment="1">
      <alignment horizontal="center"/>
    </xf>
    <xf numFmtId="1" fontId="21" fillId="34" borderId="0" xfId="0" applyNumberFormat="1" applyFont="1" applyFill="1" applyAlignment="1">
      <alignment horizontal="center"/>
    </xf>
    <xf numFmtId="1" fontId="22" fillId="34" borderId="0" xfId="0" applyNumberFormat="1" applyFont="1" applyFill="1" applyAlignment="1">
      <alignment horizontal="center"/>
    </xf>
    <xf numFmtId="0" fontId="23" fillId="0" borderId="1" xfId="2" applyFont="1" applyFill="1" applyAlignment="1">
      <alignment horizontal="center" vertical="center" wrapText="1"/>
    </xf>
    <xf numFmtId="49" fontId="23" fillId="0" borderId="1" xfId="2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0" borderId="0" xfId="42" applyAlignment="1">
      <alignment horizontal="center" vertical="center"/>
    </xf>
    <xf numFmtId="0" fontId="24" fillId="0" borderId="0" xfId="42" applyFill="1" applyAlignment="1">
      <alignment horizontal="center" vertical="center"/>
    </xf>
    <xf numFmtId="0" fontId="0" fillId="0" borderId="0" xfId="0" applyAlignment="1">
      <alignment horizontal="center"/>
    </xf>
    <xf numFmtId="49" fontId="22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22" fillId="0" borderId="0" xfId="0" applyFont="1" applyAlignment="1">
      <alignment horizontal="center"/>
    </xf>
    <xf numFmtId="49" fontId="22" fillId="0" borderId="0" xfId="0" applyNumberFormat="1" applyFont="1" applyAlignment="1">
      <alignment horizontal="center"/>
    </xf>
    <xf numFmtId="49" fontId="22" fillId="0" borderId="0" xfId="0" applyNumberFormat="1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/>
    </xf>
    <xf numFmtId="165" fontId="22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164" fontId="18" fillId="34" borderId="0" xfId="0" applyNumberFormat="1" applyFont="1" applyFill="1" applyAlignment="1">
      <alignment horizontal="center"/>
    </xf>
    <xf numFmtId="0" fontId="22" fillId="0" borderId="0" xfId="42" applyFont="1" applyFill="1" applyAlignment="1">
      <alignment horizontal="center" vertical="center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0" fillId="0" borderId="0" xfId="0" applyFont="1" applyAlignment="1">
      <alignment horizontal="left"/>
    </xf>
    <xf numFmtId="0" fontId="30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32" fillId="0" borderId="0" xfId="0" applyFont="1" applyAlignment="1">
      <alignment horizontal="left"/>
    </xf>
    <xf numFmtId="0" fontId="33" fillId="0" borderId="0" xfId="0" applyFont="1" applyAlignment="1">
      <alignment horizontal="center"/>
    </xf>
    <xf numFmtId="0" fontId="35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1" fontId="31" fillId="0" borderId="10" xfId="0" applyNumberFormat="1" applyFont="1" applyBorder="1" applyAlignment="1">
      <alignment horizontal="center"/>
    </xf>
    <xf numFmtId="1" fontId="31" fillId="0" borderId="0" xfId="0" applyNumberFormat="1" applyFont="1" applyAlignment="1">
      <alignment horizontal="center"/>
    </xf>
    <xf numFmtId="1" fontId="31" fillId="0" borderId="12" xfId="0" applyNumberFormat="1" applyFont="1" applyBorder="1" applyAlignment="1">
      <alignment horizontal="center"/>
    </xf>
    <xf numFmtId="1" fontId="16" fillId="0" borderId="13" xfId="0" applyNumberFormat="1" applyFont="1" applyBorder="1" applyAlignment="1">
      <alignment horizontal="center"/>
    </xf>
    <xf numFmtId="164" fontId="16" fillId="33" borderId="0" xfId="0" applyNumberFormat="1" applyFont="1" applyFill="1" applyAlignment="1">
      <alignment horizontal="center"/>
    </xf>
    <xf numFmtId="0" fontId="18" fillId="33" borderId="0" xfId="0" applyFont="1" applyFill="1" applyAlignment="1">
      <alignment horizontal="center"/>
    </xf>
    <xf numFmtId="0" fontId="16" fillId="33" borderId="14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164" fontId="16" fillId="34" borderId="0" xfId="0" applyNumberFormat="1" applyFont="1" applyFill="1" applyAlignment="1">
      <alignment horizontal="center"/>
    </xf>
    <xf numFmtId="0" fontId="18" fillId="34" borderId="0" xfId="0" applyFont="1" applyFill="1" applyAlignment="1">
      <alignment horizontal="center"/>
    </xf>
    <xf numFmtId="0" fontId="16" fillId="34" borderId="14" xfId="0" applyFont="1" applyFill="1" applyBorder="1" applyAlignment="1">
      <alignment horizontal="center"/>
    </xf>
    <xf numFmtId="1" fontId="16" fillId="0" borderId="12" xfId="0" applyNumberFormat="1" applyFont="1" applyBorder="1" applyAlignment="1">
      <alignment horizontal="center"/>
    </xf>
    <xf numFmtId="164" fontId="16" fillId="33" borderId="15" xfId="0" applyNumberFormat="1" applyFont="1" applyFill="1" applyBorder="1" applyAlignment="1">
      <alignment horizontal="center"/>
    </xf>
    <xf numFmtId="164" fontId="18" fillId="33" borderId="15" xfId="0" applyNumberFormat="1" applyFont="1" applyFill="1" applyBorder="1" applyAlignment="1">
      <alignment horizontal="center"/>
    </xf>
    <xf numFmtId="164" fontId="16" fillId="34" borderId="15" xfId="0" applyNumberFormat="1" applyFont="1" applyFill="1" applyBorder="1" applyAlignment="1">
      <alignment horizontal="center"/>
    </xf>
    <xf numFmtId="164" fontId="18" fillId="34" borderId="15" xfId="0" applyNumberFormat="1" applyFont="1" applyFill="1" applyBorder="1" applyAlignment="1">
      <alignment horizontal="center"/>
    </xf>
    <xf numFmtId="1" fontId="16" fillId="34" borderId="0" xfId="0" applyNumberFormat="1" applyFont="1" applyFill="1" applyAlignment="1">
      <alignment horizontal="center"/>
    </xf>
    <xf numFmtId="1" fontId="0" fillId="0" borderId="13" xfId="0" applyNumberFormat="1" applyBorder="1" applyAlignment="1">
      <alignment horizontal="center"/>
    </xf>
    <xf numFmtId="164" fontId="0" fillId="33" borderId="0" xfId="0" applyNumberFormat="1" applyFill="1" applyAlignment="1">
      <alignment horizontal="center"/>
    </xf>
    <xf numFmtId="164" fontId="0" fillId="34" borderId="0" xfId="0" applyNumberFormat="1" applyFill="1" applyAlignment="1">
      <alignment horizontal="center"/>
    </xf>
    <xf numFmtId="1" fontId="0" fillId="34" borderId="0" xfId="0" applyNumberFormat="1" applyFill="1" applyAlignment="1">
      <alignment horizontal="center"/>
    </xf>
    <xf numFmtId="166" fontId="37" fillId="0" borderId="12" xfId="0" applyNumberFormat="1" applyFont="1" applyBorder="1" applyAlignment="1">
      <alignment horizontal="center"/>
    </xf>
    <xf numFmtId="164" fontId="37" fillId="33" borderId="0" xfId="0" applyNumberFormat="1" applyFont="1" applyFill="1" applyAlignment="1">
      <alignment horizontal="center"/>
    </xf>
    <xf numFmtId="166" fontId="37" fillId="33" borderId="0" xfId="0" applyNumberFormat="1" applyFont="1" applyFill="1" applyAlignment="1">
      <alignment horizontal="center"/>
    </xf>
    <xf numFmtId="2" fontId="37" fillId="33" borderId="0" xfId="0" applyNumberFormat="1" applyFont="1" applyFill="1" applyAlignment="1">
      <alignment horizontal="center"/>
    </xf>
    <xf numFmtId="166" fontId="37" fillId="0" borderId="0" xfId="0" applyNumberFormat="1" applyFont="1" applyAlignment="1">
      <alignment horizontal="center"/>
    </xf>
    <xf numFmtId="164" fontId="37" fillId="34" borderId="0" xfId="0" applyNumberFormat="1" applyFont="1" applyFill="1" applyAlignment="1">
      <alignment horizontal="center"/>
    </xf>
    <xf numFmtId="166" fontId="37" fillId="34" borderId="0" xfId="0" applyNumberFormat="1" applyFont="1" applyFill="1" applyAlignment="1">
      <alignment horizontal="center"/>
    </xf>
    <xf numFmtId="2" fontId="37" fillId="34" borderId="0" xfId="0" applyNumberFormat="1" applyFont="1" applyFill="1" applyAlignment="1">
      <alignment horizontal="center"/>
    </xf>
    <xf numFmtId="1" fontId="0" fillId="0" borderId="12" xfId="0" applyNumberFormat="1" applyBorder="1" applyAlignment="1">
      <alignment horizontal="center"/>
    </xf>
    <xf numFmtId="166" fontId="37" fillId="0" borderId="16" xfId="0" applyNumberFormat="1" applyFont="1" applyBorder="1" applyAlignment="1">
      <alignment horizontal="center"/>
    </xf>
    <xf numFmtId="164" fontId="37" fillId="33" borderId="17" xfId="0" applyNumberFormat="1" applyFont="1" applyFill="1" applyBorder="1" applyAlignment="1">
      <alignment horizontal="center"/>
    </xf>
    <xf numFmtId="166" fontId="37" fillId="33" borderId="14" xfId="0" applyNumberFormat="1" applyFont="1" applyFill="1" applyBorder="1" applyAlignment="1">
      <alignment horizontal="center"/>
    </xf>
    <xf numFmtId="164" fontId="37" fillId="34" borderId="17" xfId="0" applyNumberFormat="1" applyFont="1" applyFill="1" applyBorder="1" applyAlignment="1">
      <alignment horizontal="center"/>
    </xf>
    <xf numFmtId="166" fontId="37" fillId="34" borderId="14" xfId="0" applyNumberFormat="1" applyFont="1" applyFill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33" borderId="0" xfId="0" applyNumberFormat="1" applyFill="1" applyAlignment="1">
      <alignment horizontal="center"/>
    </xf>
    <xf numFmtId="11" fontId="0" fillId="34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33" borderId="0" xfId="0" applyNumberFormat="1" applyFill="1" applyAlignment="1">
      <alignment horizontal="center"/>
    </xf>
    <xf numFmtId="2" fontId="0" fillId="34" borderId="0" xfId="0" applyNumberFormat="1" applyFill="1" applyAlignment="1">
      <alignment horizontal="center"/>
    </xf>
    <xf numFmtId="1" fontId="0" fillId="33" borderId="18" xfId="0" applyNumberFormat="1" applyFill="1" applyBorder="1" applyAlignment="1">
      <alignment horizontal="center"/>
    </xf>
    <xf numFmtId="1" fontId="0" fillId="34" borderId="18" xfId="0" applyNumberFormat="1" applyFill="1" applyBorder="1" applyAlignment="1">
      <alignment horizontal="center"/>
    </xf>
    <xf numFmtId="1" fontId="16" fillId="35" borderId="0" xfId="0" applyNumberFormat="1" applyFont="1" applyFill="1" applyAlignment="1">
      <alignment horizontal="center"/>
    </xf>
    <xf numFmtId="1" fontId="0" fillId="35" borderId="0" xfId="0" applyNumberFormat="1" applyFill="1" applyAlignment="1">
      <alignment horizontal="center"/>
    </xf>
    <xf numFmtId="166" fontId="37" fillId="35" borderId="0" xfId="0" applyNumberFormat="1" applyFont="1" applyFill="1" applyAlignment="1">
      <alignment horizontal="center"/>
    </xf>
    <xf numFmtId="166" fontId="37" fillId="0" borderId="14" xfId="0" applyNumberFormat="1" applyFont="1" applyBorder="1" applyAlignment="1">
      <alignment horizontal="center"/>
    </xf>
    <xf numFmtId="2" fontId="37" fillId="0" borderId="0" xfId="0" applyNumberFormat="1" applyFont="1" applyAlignment="1">
      <alignment horizontal="center"/>
    </xf>
    <xf numFmtId="2" fontId="37" fillId="35" borderId="0" xfId="0" applyNumberFormat="1" applyFont="1" applyFill="1" applyAlignment="1">
      <alignment horizontal="center"/>
    </xf>
    <xf numFmtId="166" fontId="37" fillId="35" borderId="14" xfId="0" applyNumberFormat="1" applyFont="1" applyFill="1" applyBorder="1" applyAlignment="1">
      <alignment horizontal="center"/>
    </xf>
    <xf numFmtId="2" fontId="38" fillId="0" borderId="0" xfId="0" applyNumberFormat="1" applyFont="1" applyAlignment="1">
      <alignment horizontal="center"/>
    </xf>
    <xf numFmtId="164" fontId="39" fillId="0" borderId="0" xfId="0" applyNumberFormat="1" applyFont="1" applyAlignment="1">
      <alignment horizontal="center"/>
    </xf>
    <xf numFmtId="10" fontId="18" fillId="0" borderId="0" xfId="0" applyNumberFormat="1" applyFont="1" applyAlignment="1">
      <alignment horizontal="center"/>
    </xf>
    <xf numFmtId="10" fontId="39" fillId="0" borderId="0" xfId="0" applyNumberFormat="1" applyFont="1" applyAlignment="1">
      <alignment horizontal="center"/>
    </xf>
    <xf numFmtId="10" fontId="14" fillId="0" borderId="0" xfId="0" applyNumberFormat="1" applyFont="1" applyAlignment="1">
      <alignment horizontal="center"/>
    </xf>
    <xf numFmtId="1" fontId="0" fillId="35" borderId="0" xfId="0" applyNumberFormat="1" applyFill="1" applyAlignment="1">
      <alignment horizontal="center" vertical="center"/>
    </xf>
    <xf numFmtId="0" fontId="0" fillId="36" borderId="0" xfId="0" applyFill="1" applyAlignment="1">
      <alignment horizontal="center"/>
    </xf>
    <xf numFmtId="1" fontId="0" fillId="36" borderId="0" xfId="0" applyNumberFormat="1" applyFill="1" applyAlignment="1">
      <alignment horizontal="center" vertical="center"/>
    </xf>
    <xf numFmtId="1" fontId="0" fillId="36" borderId="0" xfId="0" applyNumberFormat="1" applyFill="1" applyAlignment="1">
      <alignment horizontal="center"/>
    </xf>
    <xf numFmtId="166" fontId="0" fillId="35" borderId="0" xfId="0" applyNumberFormat="1" applyFill="1" applyAlignment="1">
      <alignment horizontal="center"/>
    </xf>
    <xf numFmtId="0" fontId="42" fillId="0" borderId="0" xfId="0" applyFont="1" applyAlignment="1">
      <alignment horizontal="center"/>
    </xf>
    <xf numFmtId="0" fontId="41" fillId="33" borderId="0" xfId="0" applyFont="1" applyFill="1" applyAlignment="1">
      <alignment horizontal="center"/>
    </xf>
    <xf numFmtId="0" fontId="41" fillId="0" borderId="0" xfId="0" applyFont="1" applyAlignment="1">
      <alignment horizontal="center"/>
    </xf>
    <xf numFmtId="0" fontId="42" fillId="0" borderId="0" xfId="0" applyFont="1" applyAlignment="1">
      <alignment horizontal="center" vertical="center"/>
    </xf>
    <xf numFmtId="1" fontId="16" fillId="35" borderId="0" xfId="0" applyNumberFormat="1" applyFont="1" applyFill="1" applyAlignment="1">
      <alignment horizontal="center" vertical="center"/>
    </xf>
    <xf numFmtId="2" fontId="38" fillId="35" borderId="0" xfId="0" applyNumberFormat="1" applyFont="1" applyFill="1" applyAlignment="1">
      <alignment horizontal="center"/>
    </xf>
    <xf numFmtId="2" fontId="0" fillId="35" borderId="0" xfId="0" applyNumberFormat="1" applyFill="1" applyAlignment="1">
      <alignment horizontal="center"/>
    </xf>
    <xf numFmtId="0" fontId="29" fillId="0" borderId="0" xfId="0" applyFont="1" applyAlignment="1">
      <alignment horizontal="left" vertical="center"/>
    </xf>
    <xf numFmtId="1" fontId="2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19" fillId="33" borderId="0" xfId="0" applyNumberFormat="1" applyFont="1" applyFill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1" fontId="19" fillId="34" borderId="0" xfId="0" applyNumberFormat="1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1" fontId="26" fillId="36" borderId="0" xfId="0" applyNumberFormat="1" applyFont="1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31" fillId="33" borderId="11" xfId="0" applyFont="1" applyFill="1" applyBorder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31" fillId="34" borderId="11" xfId="0" applyFont="1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1" fontId="31" fillId="35" borderId="0" xfId="0" applyNumberFormat="1" applyFont="1" applyFill="1" applyAlignment="1">
      <alignment horizontal="left" vertical="center"/>
    </xf>
    <xf numFmtId="0" fontId="0" fillId="35" borderId="0" xfId="0" applyFill="1" applyAlignment="1">
      <alignment horizontal="left" vertical="center"/>
    </xf>
    <xf numFmtId="2" fontId="38" fillId="0" borderId="0" xfId="0" applyNumberFormat="1" applyFont="1" applyAlignment="1">
      <alignment horizontal="left" vertical="center"/>
    </xf>
    <xf numFmtId="0" fontId="38" fillId="0" borderId="0" xfId="0" applyFont="1" applyAlignment="1">
      <alignment horizontal="left" vertical="center"/>
    </xf>
    <xf numFmtId="166" fontId="38" fillId="35" borderId="0" xfId="0" applyNumberFormat="1" applyFont="1" applyFill="1" applyAlignment="1">
      <alignment horizontal="left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kegg.jp/entry/C00387" TargetMode="External"/><Relationship Id="rId671" Type="http://schemas.openxmlformats.org/officeDocument/2006/relationships/hyperlink" Target="http://www.hmdb.ca/metabolites/HMDB02825" TargetMode="External"/><Relationship Id="rId21" Type="http://schemas.openxmlformats.org/officeDocument/2006/relationships/hyperlink" Target="https://www.kegg.jp/entry/C00388" TargetMode="External"/><Relationship Id="rId324" Type="http://schemas.openxmlformats.org/officeDocument/2006/relationships/hyperlink" Target="https://www.kegg.jp/entry/C00135" TargetMode="External"/><Relationship Id="rId531" Type="http://schemas.openxmlformats.org/officeDocument/2006/relationships/hyperlink" Target="http://www.hmdb.ca/metabolites/HMDB62635" TargetMode="External"/><Relationship Id="rId629" Type="http://schemas.openxmlformats.org/officeDocument/2006/relationships/hyperlink" Target="http://www.hmdb.ca/metabolites/HMDB00095" TargetMode="External"/><Relationship Id="rId170" Type="http://schemas.openxmlformats.org/officeDocument/2006/relationships/hyperlink" Target="https://www.kegg.jp/entry/C00036" TargetMode="External"/><Relationship Id="rId268" Type="http://schemas.openxmlformats.org/officeDocument/2006/relationships/hyperlink" Target="https://www.kegg.jp/entry/C01094" TargetMode="External"/><Relationship Id="rId475" Type="http://schemas.openxmlformats.org/officeDocument/2006/relationships/hyperlink" Target="http://www.hmdb.ca/metabolites/HMDB00243" TargetMode="External"/><Relationship Id="rId682" Type="http://schemas.openxmlformats.org/officeDocument/2006/relationships/hyperlink" Target="http://www.hmdb.ca/metabolites/HMDB00130" TargetMode="External"/><Relationship Id="rId32" Type="http://schemas.openxmlformats.org/officeDocument/2006/relationships/hyperlink" Target="https://www.kegg.jp/entry/C00245" TargetMode="External"/><Relationship Id="rId128" Type="http://schemas.openxmlformats.org/officeDocument/2006/relationships/hyperlink" Target="https://www.kegg.jp/entry/C00019" TargetMode="External"/><Relationship Id="rId335" Type="http://schemas.openxmlformats.org/officeDocument/2006/relationships/hyperlink" Target="http://www.hmdb.ca/metabolites/HMDB00161" TargetMode="External"/><Relationship Id="rId542" Type="http://schemas.openxmlformats.org/officeDocument/2006/relationships/hyperlink" Target="http://www.hmdb.ca/metabolites/HMDB00510" TargetMode="External"/><Relationship Id="rId181" Type="http://schemas.openxmlformats.org/officeDocument/2006/relationships/hyperlink" Target="https://www.kegg.jp/entry/C06104" TargetMode="External"/><Relationship Id="rId402" Type="http://schemas.openxmlformats.org/officeDocument/2006/relationships/hyperlink" Target="http://www.hmdb.ca/metabolites/HMDB00216" TargetMode="External"/><Relationship Id="rId279" Type="http://schemas.openxmlformats.org/officeDocument/2006/relationships/hyperlink" Target="https://www.kegg.jp/entry/C00270" TargetMode="External"/><Relationship Id="rId486" Type="http://schemas.openxmlformats.org/officeDocument/2006/relationships/hyperlink" Target="http://www.hmdb.ca/metabolites/HMDB00300" TargetMode="External"/><Relationship Id="rId43" Type="http://schemas.openxmlformats.org/officeDocument/2006/relationships/hyperlink" Target="https://www.kegg.jp/entry/C00123" TargetMode="External"/><Relationship Id="rId139" Type="http://schemas.openxmlformats.org/officeDocument/2006/relationships/hyperlink" Target="https://www.kegg.jp/entry/C00016" TargetMode="External"/><Relationship Id="rId346" Type="http://schemas.openxmlformats.org/officeDocument/2006/relationships/hyperlink" Target="http://www.hmdb.ca/metabolites/HMDB00630" TargetMode="External"/><Relationship Id="rId553" Type="http://schemas.openxmlformats.org/officeDocument/2006/relationships/hyperlink" Target="http://www.hmdb.ca/metabolites/HMDB00289" TargetMode="External"/><Relationship Id="rId192" Type="http://schemas.openxmlformats.org/officeDocument/2006/relationships/hyperlink" Target="https://www.kegg.jp/entry/C01983" TargetMode="External"/><Relationship Id="rId206" Type="http://schemas.openxmlformats.org/officeDocument/2006/relationships/hyperlink" Target="https://www.kegg.jp/entry/C12621" TargetMode="External"/><Relationship Id="rId413" Type="http://schemas.openxmlformats.org/officeDocument/2006/relationships/hyperlink" Target="http://www.hmdb.ca/metabolites/HMDB01565" TargetMode="External"/><Relationship Id="rId497" Type="http://schemas.openxmlformats.org/officeDocument/2006/relationships/hyperlink" Target="http://www.hmdb.ca/metabolites/HMDB01488" TargetMode="External"/><Relationship Id="rId620" Type="http://schemas.openxmlformats.org/officeDocument/2006/relationships/hyperlink" Target="http://www.hmdb.ca/metabolites/HMDB01852" TargetMode="External"/><Relationship Id="rId357" Type="http://schemas.openxmlformats.org/officeDocument/2006/relationships/hyperlink" Target="http://www.hmdb.ca/metabolites/HMDB01406" TargetMode="External"/><Relationship Id="rId54" Type="http://schemas.openxmlformats.org/officeDocument/2006/relationships/hyperlink" Target="https://www.kegg.jp/entry/C20522" TargetMode="External"/><Relationship Id="rId217" Type="http://schemas.openxmlformats.org/officeDocument/2006/relationships/hyperlink" Target="https://www.kegg.jp/entry/C02341" TargetMode="External"/><Relationship Id="rId564" Type="http://schemas.openxmlformats.org/officeDocument/2006/relationships/hyperlink" Target="http://www.hmdb.ca/metabolites/HMDB12156" TargetMode="External"/><Relationship Id="rId424" Type="http://schemas.openxmlformats.org/officeDocument/2006/relationships/hyperlink" Target="http://www.hmdb.ca/metabolites/HMDB00201" TargetMode="External"/><Relationship Id="rId631" Type="http://schemas.openxmlformats.org/officeDocument/2006/relationships/hyperlink" Target="http://www.hmdb.ca/metabolites/HMDB00186" TargetMode="External"/><Relationship Id="rId270" Type="http://schemas.openxmlformats.org/officeDocument/2006/relationships/hyperlink" Target="https://www.kegg.jp/entry/C06427" TargetMode="External"/><Relationship Id="rId65" Type="http://schemas.openxmlformats.org/officeDocument/2006/relationships/hyperlink" Target="https://www.kegg.jp/entry/C00487" TargetMode="External"/><Relationship Id="rId130" Type="http://schemas.openxmlformats.org/officeDocument/2006/relationships/hyperlink" Target="https://www.kegg.jp/entry/C00068" TargetMode="External"/><Relationship Id="rId368" Type="http://schemas.openxmlformats.org/officeDocument/2006/relationships/hyperlink" Target="http://www.hmdb.ca/metabolites/HMDB01149" TargetMode="External"/><Relationship Id="rId575" Type="http://schemas.openxmlformats.org/officeDocument/2006/relationships/hyperlink" Target="http://www.hmdb.ca/metabolites/HMDB00017" TargetMode="External"/><Relationship Id="rId228" Type="http://schemas.openxmlformats.org/officeDocument/2006/relationships/hyperlink" Target="https://www.kegg.jp/entry/C01586" TargetMode="External"/><Relationship Id="rId435" Type="http://schemas.openxmlformats.org/officeDocument/2006/relationships/hyperlink" Target="http://www.hmdb.ca/metabolites/HMDB00688" TargetMode="External"/><Relationship Id="rId642" Type="http://schemas.openxmlformats.org/officeDocument/2006/relationships/hyperlink" Target="http://www.hmdb.ca/metabolites/HMDB00295" TargetMode="External"/><Relationship Id="rId281" Type="http://schemas.openxmlformats.org/officeDocument/2006/relationships/hyperlink" Target="https://www.kegg.jp/entry/C00364" TargetMode="External"/><Relationship Id="rId502" Type="http://schemas.openxmlformats.org/officeDocument/2006/relationships/hyperlink" Target="http://www.hmdb.ca/metabolites/HMDB00766" TargetMode="External"/><Relationship Id="rId76" Type="http://schemas.openxmlformats.org/officeDocument/2006/relationships/hyperlink" Target="https://www.kegg.jp/entry/C00437" TargetMode="External"/><Relationship Id="rId141" Type="http://schemas.openxmlformats.org/officeDocument/2006/relationships/hyperlink" Target="https://www.kegg.jp/entry/C11378" TargetMode="External"/><Relationship Id="rId379" Type="http://schemas.openxmlformats.org/officeDocument/2006/relationships/hyperlink" Target="http://www.hmdb.ca/metabolites/HMDB00875" TargetMode="External"/><Relationship Id="rId586" Type="http://schemas.openxmlformats.org/officeDocument/2006/relationships/hyperlink" Target="http://www.hmdb.ca/metabolites/HMDB00127" TargetMode="External"/><Relationship Id="rId7" Type="http://schemas.openxmlformats.org/officeDocument/2006/relationships/hyperlink" Target="https://www.kegg.jp/entry/C00134" TargetMode="External"/><Relationship Id="rId239" Type="http://schemas.openxmlformats.org/officeDocument/2006/relationships/hyperlink" Target="https://www.kegg.jp/entry/C00597" TargetMode="External"/><Relationship Id="rId446" Type="http://schemas.openxmlformats.org/officeDocument/2006/relationships/hyperlink" Target="http://www.hmdb.ca/metabolites/HMDB03331" TargetMode="External"/><Relationship Id="rId653" Type="http://schemas.openxmlformats.org/officeDocument/2006/relationships/hyperlink" Target="http://www.hmdb.ca/metabolites/HMDB0000998" TargetMode="External"/><Relationship Id="rId292" Type="http://schemas.openxmlformats.org/officeDocument/2006/relationships/hyperlink" Target="https://www.kegg.jp/entry/C00705" TargetMode="External"/><Relationship Id="rId306" Type="http://schemas.openxmlformats.org/officeDocument/2006/relationships/hyperlink" Target="https://www.kegg.jp/entry/C18043" TargetMode="External"/><Relationship Id="rId87" Type="http://schemas.openxmlformats.org/officeDocument/2006/relationships/hyperlink" Target="https://www.kegg.jp/entry/C03793" TargetMode="External"/><Relationship Id="rId513" Type="http://schemas.openxmlformats.org/officeDocument/2006/relationships/hyperlink" Target="http://www.hmdb.ca/metabolites/HMDB00209" TargetMode="External"/><Relationship Id="rId597" Type="http://schemas.openxmlformats.org/officeDocument/2006/relationships/hyperlink" Target="http://www.hmdb.ca/metabolites/HMDB00099" TargetMode="External"/><Relationship Id="rId152" Type="http://schemas.openxmlformats.org/officeDocument/2006/relationships/hyperlink" Target="https://www.kegg.jp/entry/C01089" TargetMode="External"/><Relationship Id="rId457" Type="http://schemas.openxmlformats.org/officeDocument/2006/relationships/hyperlink" Target="http://www.hmdb.ca/metabolites/HMDB0000939" TargetMode="External"/><Relationship Id="rId664" Type="http://schemas.openxmlformats.org/officeDocument/2006/relationships/hyperlink" Target="http://www.hmdb.ca/metabolites/HMDB03337" TargetMode="External"/><Relationship Id="rId14" Type="http://schemas.openxmlformats.org/officeDocument/2006/relationships/hyperlink" Target="https://www.kegg.jp/entry/C00114" TargetMode="External"/><Relationship Id="rId317" Type="http://schemas.openxmlformats.org/officeDocument/2006/relationships/hyperlink" Target="https://www.kegg.jp/entry/C00006" TargetMode="External"/><Relationship Id="rId524" Type="http://schemas.openxmlformats.org/officeDocument/2006/relationships/hyperlink" Target="http://www.hmdb.ca/metabolites/HMDB0000426" TargetMode="External"/><Relationship Id="rId98" Type="http://schemas.openxmlformats.org/officeDocument/2006/relationships/hyperlink" Target="https://www.kegg.jp/entry/C00328" TargetMode="External"/><Relationship Id="rId163" Type="http://schemas.openxmlformats.org/officeDocument/2006/relationships/hyperlink" Target="https://www.kegg.jp/entry/C10164" TargetMode="External"/><Relationship Id="rId370" Type="http://schemas.openxmlformats.org/officeDocument/2006/relationships/hyperlink" Target="http://www.hmdb.ca/metabolites/HMDB00172" TargetMode="External"/><Relationship Id="rId230" Type="http://schemas.openxmlformats.org/officeDocument/2006/relationships/hyperlink" Target="https://www.kegg.jp/entry/C00031" TargetMode="External"/><Relationship Id="rId468" Type="http://schemas.openxmlformats.org/officeDocument/2006/relationships/hyperlink" Target="http://www.hmdb.ca/metabolites/HMDB00607" TargetMode="External"/><Relationship Id="rId675" Type="http://schemas.openxmlformats.org/officeDocument/2006/relationships/hyperlink" Target="http://www.hmdb.ca/metabolites/HMDB00679" TargetMode="External"/><Relationship Id="rId25" Type="http://schemas.openxmlformats.org/officeDocument/2006/relationships/hyperlink" Target="https://www.kegg.jp/entry/C00431" TargetMode="External"/><Relationship Id="rId328" Type="http://schemas.openxmlformats.org/officeDocument/2006/relationships/hyperlink" Target="http://www.hmdb.ca/metabolites/HMDB00149" TargetMode="External"/><Relationship Id="rId535" Type="http://schemas.openxmlformats.org/officeDocument/2006/relationships/hyperlink" Target="http://www.hmdb.ca/metabolites/HMDB01476" TargetMode="External"/><Relationship Id="rId174" Type="http://schemas.openxmlformats.org/officeDocument/2006/relationships/hyperlink" Target="https://www.kegg.jp/entry/D00224" TargetMode="External"/><Relationship Id="rId381" Type="http://schemas.openxmlformats.org/officeDocument/2006/relationships/hyperlink" Target="http://www.hmdb.ca/metabolites/HMDB02271" TargetMode="External"/><Relationship Id="rId602" Type="http://schemas.openxmlformats.org/officeDocument/2006/relationships/hyperlink" Target="http://www.hmdb.ca/metabolites/HMDB01389" TargetMode="External"/><Relationship Id="rId241" Type="http://schemas.openxmlformats.org/officeDocument/2006/relationships/hyperlink" Target="https://www.kegg.jp/entry/C01717" TargetMode="External"/><Relationship Id="rId479" Type="http://schemas.openxmlformats.org/officeDocument/2006/relationships/hyperlink" Target="http://www.hmdb.ca/metabolites/HMDB00718" TargetMode="External"/><Relationship Id="rId686" Type="http://schemas.openxmlformats.org/officeDocument/2006/relationships/hyperlink" Target="https://www.kegg.jp/entry/C00073" TargetMode="External"/><Relationship Id="rId36" Type="http://schemas.openxmlformats.org/officeDocument/2006/relationships/hyperlink" Target="https://www.kegg.jp/entry/C01879" TargetMode="External"/><Relationship Id="rId339" Type="http://schemas.openxmlformats.org/officeDocument/2006/relationships/hyperlink" Target="http://www.hmdb.ca/metabolites/HMDB03911" TargetMode="External"/><Relationship Id="rId546" Type="http://schemas.openxmlformats.org/officeDocument/2006/relationships/hyperlink" Target="http://www.hmdb.ca/metabolites/HMDB01713" TargetMode="External"/><Relationship Id="rId101" Type="http://schemas.openxmlformats.org/officeDocument/2006/relationships/hyperlink" Target="https://www.kegg.jp/entry/C00881" TargetMode="External"/><Relationship Id="rId185" Type="http://schemas.openxmlformats.org/officeDocument/2006/relationships/hyperlink" Target="https://www.kegg.jp/entry/C00815" TargetMode="External"/><Relationship Id="rId406" Type="http://schemas.openxmlformats.org/officeDocument/2006/relationships/hyperlink" Target="http://www.hmdb.ca/metabolites/HMDB01046" TargetMode="External"/><Relationship Id="rId392" Type="http://schemas.openxmlformats.org/officeDocument/2006/relationships/hyperlink" Target="http://www.hmdb.ca/metabolites/HMDB00303" TargetMode="External"/><Relationship Id="rId613" Type="http://schemas.openxmlformats.org/officeDocument/2006/relationships/hyperlink" Target="http://www.hmdb.ca/metabolites/HMDB00559" TargetMode="External"/><Relationship Id="rId252" Type="http://schemas.openxmlformats.org/officeDocument/2006/relationships/hyperlink" Target="https://www.kegg.jp/entry/C02043" TargetMode="External"/><Relationship Id="rId47" Type="http://schemas.openxmlformats.org/officeDocument/2006/relationships/hyperlink" Target="https://www.kegg.jp/entry/C00049" TargetMode="External"/><Relationship Id="rId112" Type="http://schemas.openxmlformats.org/officeDocument/2006/relationships/hyperlink" Target="https://www.kegg.jp/entry/C00330" TargetMode="External"/><Relationship Id="rId557" Type="http://schemas.openxmlformats.org/officeDocument/2006/relationships/hyperlink" Target="http://www.hmdb.ca/metabolites/HMDB03070" TargetMode="External"/><Relationship Id="rId196" Type="http://schemas.openxmlformats.org/officeDocument/2006/relationships/hyperlink" Target="https://www.kegg.jp/entry/C00632" TargetMode="External"/><Relationship Id="rId417" Type="http://schemas.openxmlformats.org/officeDocument/2006/relationships/hyperlink" Target="http://www.hmdb.ca/metabolites/HMDB01847" TargetMode="External"/><Relationship Id="rId624" Type="http://schemas.openxmlformats.org/officeDocument/2006/relationships/hyperlink" Target="http://www.hmdb.ca/metabolites/HMDB00125" TargetMode="External"/><Relationship Id="rId263" Type="http://schemas.openxmlformats.org/officeDocument/2006/relationships/hyperlink" Target="https://www.kegg.jp/entry/C00120" TargetMode="External"/><Relationship Id="rId470" Type="http://schemas.openxmlformats.org/officeDocument/2006/relationships/hyperlink" Target="http://www.hmdb.ca/metabolites/HMDB00248" TargetMode="External"/><Relationship Id="rId58" Type="http://schemas.openxmlformats.org/officeDocument/2006/relationships/hyperlink" Target="https://www.kegg.jp/entry/C00064" TargetMode="External"/><Relationship Id="rId123" Type="http://schemas.openxmlformats.org/officeDocument/2006/relationships/hyperlink" Target="https://www.kegg.jp/entry/C00144" TargetMode="External"/><Relationship Id="rId330" Type="http://schemas.openxmlformats.org/officeDocument/2006/relationships/hyperlink" Target="http://www.hmdb.ca/metabolites/HMDB01522" TargetMode="External"/><Relationship Id="rId568" Type="http://schemas.openxmlformats.org/officeDocument/2006/relationships/hyperlink" Target="http://www.hmdb.ca/metabolites/HMDB00169" TargetMode="External"/><Relationship Id="rId428" Type="http://schemas.openxmlformats.org/officeDocument/2006/relationships/hyperlink" Target="http://www.hmdb.ca/metabolites/HMDB04620" TargetMode="External"/><Relationship Id="rId635" Type="http://schemas.openxmlformats.org/officeDocument/2006/relationships/hyperlink" Target="http://www.hmdb.ca/metabolites/HMDB00045" TargetMode="External"/><Relationship Id="rId274" Type="http://schemas.openxmlformats.org/officeDocument/2006/relationships/hyperlink" Target="https://www.kegg.jp/entry/C12270" TargetMode="External"/><Relationship Id="rId481" Type="http://schemas.openxmlformats.org/officeDocument/2006/relationships/hyperlink" Target="http://www.hmdb.ca/metabolites/HMDB0000112" TargetMode="External"/><Relationship Id="rId69" Type="http://schemas.openxmlformats.org/officeDocument/2006/relationships/hyperlink" Target="https://www.kegg.jp/entry/C02242" TargetMode="External"/><Relationship Id="rId134" Type="http://schemas.openxmlformats.org/officeDocument/2006/relationships/hyperlink" Target="https://www.kegg.jp/entry/C00003" TargetMode="External"/><Relationship Id="rId579" Type="http://schemas.openxmlformats.org/officeDocument/2006/relationships/hyperlink" Target="http://www.hmdb.ca/metabolites/HMDB06029" TargetMode="External"/><Relationship Id="rId341" Type="http://schemas.openxmlformats.org/officeDocument/2006/relationships/hyperlink" Target="http://www.hmdb.ca/metabolites/HMDB00092" TargetMode="External"/><Relationship Id="rId439" Type="http://schemas.openxmlformats.org/officeDocument/2006/relationships/hyperlink" Target="http://www.hmdb.ca/metabolites/HMDB61717" TargetMode="External"/><Relationship Id="rId646" Type="http://schemas.openxmlformats.org/officeDocument/2006/relationships/hyperlink" Target="http://www.hmdb.ca/metabolites/HMDB01341" TargetMode="External"/><Relationship Id="rId201" Type="http://schemas.openxmlformats.org/officeDocument/2006/relationships/hyperlink" Target="https://www.kegg.jp/entry/C00295" TargetMode="External"/><Relationship Id="rId285" Type="http://schemas.openxmlformats.org/officeDocument/2006/relationships/hyperlink" Target="https://www.kegg.jp/entry/C00089" TargetMode="External"/><Relationship Id="rId506" Type="http://schemas.openxmlformats.org/officeDocument/2006/relationships/hyperlink" Target="http://www.hmdb.ca/metabolites/HMDB00223" TargetMode="External"/><Relationship Id="rId492" Type="http://schemas.openxmlformats.org/officeDocument/2006/relationships/hyperlink" Target="http://www.hmdb.ca/metabolites/HMDB00254" TargetMode="External"/><Relationship Id="rId145" Type="http://schemas.openxmlformats.org/officeDocument/2006/relationships/hyperlink" Target="https://www.kegg.jp/entry/C00186" TargetMode="External"/><Relationship Id="rId352" Type="http://schemas.openxmlformats.org/officeDocument/2006/relationships/hyperlink" Target="http://www.hmdb.ca/metabolites/HMDB00043" TargetMode="External"/><Relationship Id="rId212" Type="http://schemas.openxmlformats.org/officeDocument/2006/relationships/hyperlink" Target="https://www.kegg.jp/entry/C00074" TargetMode="External"/><Relationship Id="rId657" Type="http://schemas.openxmlformats.org/officeDocument/2006/relationships/hyperlink" Target="http://www.hmdb.ca/metabolites/HMDB00538" TargetMode="External"/><Relationship Id="rId49" Type="http://schemas.openxmlformats.org/officeDocument/2006/relationships/hyperlink" Target="https://www.kegg.jp/entry/C02918" TargetMode="External"/><Relationship Id="rId114" Type="http://schemas.openxmlformats.org/officeDocument/2006/relationships/hyperlink" Target="https://www.kegg.jp/entry/C19962" TargetMode="External"/><Relationship Id="rId296" Type="http://schemas.openxmlformats.org/officeDocument/2006/relationships/hyperlink" Target="https://www.kegg.jp/entry/C00015" TargetMode="External"/><Relationship Id="rId461" Type="http://schemas.openxmlformats.org/officeDocument/2006/relationships/hyperlink" Target="http://www.hmdb.ca/metabolites/HMDB01546" TargetMode="External"/><Relationship Id="rId517" Type="http://schemas.openxmlformats.org/officeDocument/2006/relationships/hyperlink" Target="http://www.hmdb.ca/metabolites/HMDB01494" TargetMode="External"/><Relationship Id="rId559" Type="http://schemas.openxmlformats.org/officeDocument/2006/relationships/hyperlink" Target="http://www.hmdb.ca/metabolites/HMDB00893" TargetMode="External"/><Relationship Id="rId60" Type="http://schemas.openxmlformats.org/officeDocument/2006/relationships/hyperlink" Target="https://www.kegg.jp/entry/C01181" TargetMode="External"/><Relationship Id="rId156" Type="http://schemas.openxmlformats.org/officeDocument/2006/relationships/hyperlink" Target="https://www.kegg.jp/entry/C01384" TargetMode="External"/><Relationship Id="rId198" Type="http://schemas.openxmlformats.org/officeDocument/2006/relationships/hyperlink" Target="https://www.kegg.jp/entry/C00606" TargetMode="External"/><Relationship Id="rId321" Type="http://schemas.openxmlformats.org/officeDocument/2006/relationships/hyperlink" Target="https://www.kegg.jp/entry/C01657" TargetMode="External"/><Relationship Id="rId363" Type="http://schemas.openxmlformats.org/officeDocument/2006/relationships/hyperlink" Target="http://www.hmdb.ca/metabolites/HMDB00070" TargetMode="External"/><Relationship Id="rId419" Type="http://schemas.openxmlformats.org/officeDocument/2006/relationships/hyperlink" Target="http://www.hmdb.ca/metabolites/HMDB00609" TargetMode="External"/><Relationship Id="rId570" Type="http://schemas.openxmlformats.org/officeDocument/2006/relationships/hyperlink" Target="http://www.hmdb.ca/metabolites/HMDB00707" TargetMode="External"/><Relationship Id="rId626" Type="http://schemas.openxmlformats.org/officeDocument/2006/relationships/hyperlink" Target="http://www.hmdb.ca/metabolites/HMDB00230" TargetMode="External"/><Relationship Id="rId223" Type="http://schemas.openxmlformats.org/officeDocument/2006/relationships/hyperlink" Target="https://www.kegg.jp/entry/C01042" TargetMode="External"/><Relationship Id="rId430" Type="http://schemas.openxmlformats.org/officeDocument/2006/relationships/hyperlink" Target="http://www.hmdb.ca/metabolites/HMDB0000012" TargetMode="External"/><Relationship Id="rId668" Type="http://schemas.openxmlformats.org/officeDocument/2006/relationships/hyperlink" Target="http://www.hmdb.ca/metabolites/HMDB00208" TargetMode="External"/><Relationship Id="rId18" Type="http://schemas.openxmlformats.org/officeDocument/2006/relationships/hyperlink" Target="https://www.kegg.jp/entry/C00065" TargetMode="External"/><Relationship Id="rId265" Type="http://schemas.openxmlformats.org/officeDocument/2006/relationships/hyperlink" Target="https://www.kegg.jp/entry/C00249" TargetMode="External"/><Relationship Id="rId472" Type="http://schemas.openxmlformats.org/officeDocument/2006/relationships/hyperlink" Target="http://www.hmdb.ca/metabolites/HMDB02086" TargetMode="External"/><Relationship Id="rId528" Type="http://schemas.openxmlformats.org/officeDocument/2006/relationships/hyperlink" Target="http://www.hmdb.ca/metabolites/HMDB00764" TargetMode="External"/><Relationship Id="rId125" Type="http://schemas.openxmlformats.org/officeDocument/2006/relationships/hyperlink" Target="https://www.kegg.jp/entry/C00021" TargetMode="External"/><Relationship Id="rId167" Type="http://schemas.openxmlformats.org/officeDocument/2006/relationships/hyperlink" Target="https://www.kegg.jp/entry/C00490" TargetMode="External"/><Relationship Id="rId332" Type="http://schemas.openxmlformats.org/officeDocument/2006/relationships/hyperlink" Target="http://www.hmdb.ca/metabolites/HMDB00925" TargetMode="External"/><Relationship Id="rId374" Type="http://schemas.openxmlformats.org/officeDocument/2006/relationships/hyperlink" Target="http://www.hmdb.ca/metabolites/HMDB00742" TargetMode="External"/><Relationship Id="rId581" Type="http://schemas.openxmlformats.org/officeDocument/2006/relationships/hyperlink" Target="http://www.hmdb.ca/metabolites/HMDB01138" TargetMode="External"/><Relationship Id="rId71" Type="http://schemas.openxmlformats.org/officeDocument/2006/relationships/hyperlink" Target="https://www.kegg.jp/entry/C01959" TargetMode="External"/><Relationship Id="rId234" Type="http://schemas.openxmlformats.org/officeDocument/2006/relationships/hyperlink" Target="https://www.kegg.jp/entry/C07130" TargetMode="External"/><Relationship Id="rId637" Type="http://schemas.openxmlformats.org/officeDocument/2006/relationships/hyperlink" Target="http://www.hmdb.ca/metabolites/HMDB0001220" TargetMode="External"/><Relationship Id="rId679" Type="http://schemas.openxmlformats.org/officeDocument/2006/relationships/hyperlink" Target="http://www.hmdb.ca/metabolites/HMDB0000220" TargetMode="External"/><Relationship Id="rId2" Type="http://schemas.openxmlformats.org/officeDocument/2006/relationships/hyperlink" Target="https://www.kegg.jp/entry/C00189" TargetMode="External"/><Relationship Id="rId29" Type="http://schemas.openxmlformats.org/officeDocument/2006/relationships/hyperlink" Target="https://www.kegg.jp/entry/C00188" TargetMode="External"/><Relationship Id="rId276" Type="http://schemas.openxmlformats.org/officeDocument/2006/relationships/hyperlink" Target="https://www.kegg.jp/entry/C00239" TargetMode="External"/><Relationship Id="rId441" Type="http://schemas.openxmlformats.org/officeDocument/2006/relationships/hyperlink" Target="http://www.hmdb.ca/metabolites/HMDB01294" TargetMode="External"/><Relationship Id="rId483" Type="http://schemas.openxmlformats.org/officeDocument/2006/relationships/hyperlink" Target="http://www.hmdb.ca/metabolites/HMDB0000357" TargetMode="External"/><Relationship Id="rId539" Type="http://schemas.openxmlformats.org/officeDocument/2006/relationships/hyperlink" Target="http://www.hmdb.ca/metabolites/HMDB00226" TargetMode="External"/><Relationship Id="rId690" Type="http://schemas.openxmlformats.org/officeDocument/2006/relationships/hyperlink" Target="https://www.kegg.jp/entry/C00475" TargetMode="External"/><Relationship Id="rId40" Type="http://schemas.openxmlformats.org/officeDocument/2006/relationships/hyperlink" Target="https://www.kegg.jp/entry/C00300" TargetMode="External"/><Relationship Id="rId136" Type="http://schemas.openxmlformats.org/officeDocument/2006/relationships/hyperlink" Target="https://www.kegg.jp/entry/c02823" TargetMode="External"/><Relationship Id="rId178" Type="http://schemas.openxmlformats.org/officeDocument/2006/relationships/hyperlink" Target="https://www.kegg.jp/entry/C00156" TargetMode="External"/><Relationship Id="rId301" Type="http://schemas.openxmlformats.org/officeDocument/2006/relationships/hyperlink" Target="https://www.kegg.jp/entry/C02477" TargetMode="External"/><Relationship Id="rId343" Type="http://schemas.openxmlformats.org/officeDocument/2006/relationships/hyperlink" Target="http://www.hmdb.ca/metabolites/HMDB01906" TargetMode="External"/><Relationship Id="rId550" Type="http://schemas.openxmlformats.org/officeDocument/2006/relationships/hyperlink" Target="http://www.hmdb.ca/metabolites/HMDB02199" TargetMode="External"/><Relationship Id="rId82" Type="http://schemas.openxmlformats.org/officeDocument/2006/relationships/hyperlink" Target="https://www.kegg.jp/entry/C00082" TargetMode="External"/><Relationship Id="rId203" Type="http://schemas.openxmlformats.org/officeDocument/2006/relationships/hyperlink" Target="https://www.kegg.jp/entry/C00956" TargetMode="External"/><Relationship Id="rId385" Type="http://schemas.openxmlformats.org/officeDocument/2006/relationships/hyperlink" Target="http://www.hmdb.ca/metabolites/HMDB00641" TargetMode="External"/><Relationship Id="rId592" Type="http://schemas.openxmlformats.org/officeDocument/2006/relationships/hyperlink" Target="http://www.hmdb.ca/metabolites/HMDB00881" TargetMode="External"/><Relationship Id="rId606" Type="http://schemas.openxmlformats.org/officeDocument/2006/relationships/hyperlink" Target="http://www.hmdb.ca/metabolites/HMDB00030" TargetMode="External"/><Relationship Id="rId648" Type="http://schemas.openxmlformats.org/officeDocument/2006/relationships/hyperlink" Target="http://www.hmdb.ca/metabolites/HMDB01201" TargetMode="External"/><Relationship Id="rId245" Type="http://schemas.openxmlformats.org/officeDocument/2006/relationships/hyperlink" Target="https://www.kegg.jp/entry/C00158" TargetMode="External"/><Relationship Id="rId287" Type="http://schemas.openxmlformats.org/officeDocument/2006/relationships/hyperlink" Target="https://www.kegg.jp/entry/C01699" TargetMode="External"/><Relationship Id="rId410" Type="http://schemas.openxmlformats.org/officeDocument/2006/relationships/hyperlink" Target="http://www.hmdb.ca/metabolites/HMDB01860" TargetMode="External"/><Relationship Id="rId452" Type="http://schemas.openxmlformats.org/officeDocument/2006/relationships/hyperlink" Target="http://www.hmdb.ca/metabolites/HMDB04824" TargetMode="External"/><Relationship Id="rId494" Type="http://schemas.openxmlformats.org/officeDocument/2006/relationships/hyperlink" Target="http://www.hmdb.ca/metabolites/HMDB00754" TargetMode="External"/><Relationship Id="rId508" Type="http://schemas.openxmlformats.org/officeDocument/2006/relationships/hyperlink" Target="http://www.hmdb.ca/metabolites/HMDB00026" TargetMode="External"/><Relationship Id="rId105" Type="http://schemas.openxmlformats.org/officeDocument/2006/relationships/hyperlink" Target="https://www.kegg.jp/entry/C00491" TargetMode="External"/><Relationship Id="rId147" Type="http://schemas.openxmlformats.org/officeDocument/2006/relationships/hyperlink" Target="https://www.kegg.jp/entry/C01013" TargetMode="External"/><Relationship Id="rId312" Type="http://schemas.openxmlformats.org/officeDocument/2006/relationships/hyperlink" Target="https://www.kegg.jp/entry/C05122" TargetMode="External"/><Relationship Id="rId354" Type="http://schemas.openxmlformats.org/officeDocument/2006/relationships/hyperlink" Target="http://www.hmdb.ca/metabolites/HMDB00738" TargetMode="External"/><Relationship Id="rId51" Type="http://schemas.openxmlformats.org/officeDocument/2006/relationships/hyperlink" Target="https://www.kegg.jp/entry/C00568" TargetMode="External"/><Relationship Id="rId93" Type="http://schemas.openxmlformats.org/officeDocument/2006/relationships/hyperlink" Target="https://www.kegg.jp/entry/C03626" TargetMode="External"/><Relationship Id="rId189" Type="http://schemas.openxmlformats.org/officeDocument/2006/relationships/hyperlink" Target="https://www.kegg.jp/entry/C05629" TargetMode="External"/><Relationship Id="rId396" Type="http://schemas.openxmlformats.org/officeDocument/2006/relationships/hyperlink" Target="http://www.hmdb.ca/metabolites/HMDB00068" TargetMode="External"/><Relationship Id="rId561" Type="http://schemas.openxmlformats.org/officeDocument/2006/relationships/hyperlink" Target="http://www.hmdb.ca/metabolites/HMDB00904" TargetMode="External"/><Relationship Id="rId617" Type="http://schemas.openxmlformats.org/officeDocument/2006/relationships/hyperlink" Target="http://www.hmdb.ca/metabolites/HMDB00673" TargetMode="External"/><Relationship Id="rId659" Type="http://schemas.openxmlformats.org/officeDocument/2006/relationships/hyperlink" Target="http://www.hmdb.ca/metabolites/HMDB00932" TargetMode="External"/><Relationship Id="rId214" Type="http://schemas.openxmlformats.org/officeDocument/2006/relationships/hyperlink" Target="https://www.kegg.jp/entry/C00366" TargetMode="External"/><Relationship Id="rId256" Type="http://schemas.openxmlformats.org/officeDocument/2006/relationships/hyperlink" Target="https://www.kegg.jp/entry/C06424" TargetMode="External"/><Relationship Id="rId298" Type="http://schemas.openxmlformats.org/officeDocument/2006/relationships/hyperlink" Target="https://www.kegg.jp/entry/C00695" TargetMode="External"/><Relationship Id="rId421" Type="http://schemas.openxmlformats.org/officeDocument/2006/relationships/hyperlink" Target="http://www.hmdb.ca/metabolites/HMDB01539" TargetMode="External"/><Relationship Id="rId463" Type="http://schemas.openxmlformats.org/officeDocument/2006/relationships/hyperlink" Target="http://www.hmdb.ca/metabolites/HMDB00121" TargetMode="External"/><Relationship Id="rId519" Type="http://schemas.openxmlformats.org/officeDocument/2006/relationships/hyperlink" Target="http://www.hmdb.ca/metabolites/HMDB00730" TargetMode="External"/><Relationship Id="rId670" Type="http://schemas.openxmlformats.org/officeDocument/2006/relationships/hyperlink" Target="http://www.hmdb.ca/metabolites/HMDB01586" TargetMode="External"/><Relationship Id="rId116" Type="http://schemas.openxmlformats.org/officeDocument/2006/relationships/hyperlink" Target="https://www.kegg.jp/entry/C02494" TargetMode="External"/><Relationship Id="rId158" Type="http://schemas.openxmlformats.org/officeDocument/2006/relationships/hyperlink" Target="https://www.kegg.jp/entry/C00042" TargetMode="External"/><Relationship Id="rId323" Type="http://schemas.openxmlformats.org/officeDocument/2006/relationships/hyperlink" Target="https://www.kegg.jp/entry/C05382" TargetMode="External"/><Relationship Id="rId530" Type="http://schemas.openxmlformats.org/officeDocument/2006/relationships/hyperlink" Target="http://www.hmdb.ca/metabolites/HMDB00292" TargetMode="External"/><Relationship Id="rId20" Type="http://schemas.openxmlformats.org/officeDocument/2006/relationships/hyperlink" Target="https://www.kegg.jp/entry/C00380" TargetMode="External"/><Relationship Id="rId62" Type="http://schemas.openxmlformats.org/officeDocument/2006/relationships/hyperlink" Target="https://www.kegg.jp/entry/C00242" TargetMode="External"/><Relationship Id="rId365" Type="http://schemas.openxmlformats.org/officeDocument/2006/relationships/hyperlink" Target="http://www.hmdb.ca/metabolites/HMDB02064" TargetMode="External"/><Relationship Id="rId572" Type="http://schemas.openxmlformats.org/officeDocument/2006/relationships/hyperlink" Target="http://www.hmdb.ca/metabolites/HMDB00247" TargetMode="External"/><Relationship Id="rId628" Type="http://schemas.openxmlformats.org/officeDocument/2006/relationships/hyperlink" Target="http://www.hmdb.ca/metabolites/HMDB01227" TargetMode="External"/><Relationship Id="rId225" Type="http://schemas.openxmlformats.org/officeDocument/2006/relationships/hyperlink" Target="https://www.kegg.jp/entry/C02504" TargetMode="External"/><Relationship Id="rId267" Type="http://schemas.openxmlformats.org/officeDocument/2006/relationships/hyperlink" Target="https://www.kegg.jp/entry/C00092" TargetMode="External"/><Relationship Id="rId432" Type="http://schemas.openxmlformats.org/officeDocument/2006/relationships/hyperlink" Target="http://www.hmdb.ca/metabolites/HMDB00194" TargetMode="External"/><Relationship Id="rId474" Type="http://schemas.openxmlformats.org/officeDocument/2006/relationships/hyperlink" Target="http://www.hmdb.ca/metabolites/HMDB06112" TargetMode="External"/><Relationship Id="rId127" Type="http://schemas.openxmlformats.org/officeDocument/2006/relationships/hyperlink" Target="https://www.kegg.jp/entry/C05441" TargetMode="External"/><Relationship Id="rId681" Type="http://schemas.openxmlformats.org/officeDocument/2006/relationships/hyperlink" Target="http://www.hmdb.ca/metabolites/HMDB00050" TargetMode="External"/><Relationship Id="rId31" Type="http://schemas.openxmlformats.org/officeDocument/2006/relationships/hyperlink" Target="https://www.kegg.jp/entry/C00153" TargetMode="External"/><Relationship Id="rId73" Type="http://schemas.openxmlformats.org/officeDocument/2006/relationships/hyperlink" Target="https://www.kegg.jp/entry/C01152" TargetMode="External"/><Relationship Id="rId169" Type="http://schemas.openxmlformats.org/officeDocument/2006/relationships/hyperlink" Target="https://www.kegg.jp/entry/C00489" TargetMode="External"/><Relationship Id="rId334" Type="http://schemas.openxmlformats.org/officeDocument/2006/relationships/hyperlink" Target="http://www.hmdb.ca/metabolites/HMDB00056" TargetMode="External"/><Relationship Id="rId376" Type="http://schemas.openxmlformats.org/officeDocument/2006/relationships/hyperlink" Target="http://www.hmdb.ca/metabolites/HMDB00699" TargetMode="External"/><Relationship Id="rId541" Type="http://schemas.openxmlformats.org/officeDocument/2006/relationships/hyperlink" Target="http://www.hmdb.ca/metabolites/HMDB00678" TargetMode="External"/><Relationship Id="rId583" Type="http://schemas.openxmlformats.org/officeDocument/2006/relationships/hyperlink" Target="http://www.hmdb.ca/metabolites/HMDB00763" TargetMode="External"/><Relationship Id="rId639" Type="http://schemas.openxmlformats.org/officeDocument/2006/relationships/hyperlink" Target="http://www.hmdb.ca/metabolites/HMDB01245" TargetMode="External"/><Relationship Id="rId4" Type="http://schemas.openxmlformats.org/officeDocument/2006/relationships/hyperlink" Target="https://www.kegg.jp/entry/C02294" TargetMode="External"/><Relationship Id="rId180" Type="http://schemas.openxmlformats.org/officeDocument/2006/relationships/hyperlink" Target="https://www.kegg.jp/entry/C00346" TargetMode="External"/><Relationship Id="rId236" Type="http://schemas.openxmlformats.org/officeDocument/2006/relationships/hyperlink" Target="https://www.kegg.jp/entry/C05582" TargetMode="External"/><Relationship Id="rId278" Type="http://schemas.openxmlformats.org/officeDocument/2006/relationships/hyperlink" Target="https://www.kegg.jp/entry/C00365" TargetMode="External"/><Relationship Id="rId401" Type="http://schemas.openxmlformats.org/officeDocument/2006/relationships/hyperlink" Target="http://www.hmdb.ca/metabolites/HMDB00001" TargetMode="External"/><Relationship Id="rId443" Type="http://schemas.openxmlformats.org/officeDocument/2006/relationships/hyperlink" Target="http://www.hmdb.ca/metabolites/HMDB00305" TargetMode="External"/><Relationship Id="rId650" Type="http://schemas.openxmlformats.org/officeDocument/2006/relationships/hyperlink" Target="http://www.hmdb.ca/metabolites/HMDB00536" TargetMode="External"/><Relationship Id="rId303" Type="http://schemas.openxmlformats.org/officeDocument/2006/relationships/hyperlink" Target="https://www.kegg.jp/entry/C05466" TargetMode="External"/><Relationship Id="rId485" Type="http://schemas.openxmlformats.org/officeDocument/2006/relationships/hyperlink" Target="http://www.hmdb.ca/metabolites/HMDB00139" TargetMode="External"/><Relationship Id="rId42" Type="http://schemas.openxmlformats.org/officeDocument/2006/relationships/hyperlink" Target="https://www.kegg.jp/entry/C00430" TargetMode="External"/><Relationship Id="rId84" Type="http://schemas.openxmlformats.org/officeDocument/2006/relationships/hyperlink" Target="https://www.kegg.jp/entry/C00588" TargetMode="External"/><Relationship Id="rId138" Type="http://schemas.openxmlformats.org/officeDocument/2006/relationships/hyperlink" Target="https://www.kegg.jp/entry/C01829" TargetMode="External"/><Relationship Id="rId345" Type="http://schemas.openxmlformats.org/officeDocument/2006/relationships/hyperlink" Target="http://www.hmdb.ca/metabolites/HMDB00965" TargetMode="External"/><Relationship Id="rId387" Type="http://schemas.openxmlformats.org/officeDocument/2006/relationships/hyperlink" Target="http://www.hmdb.ca/metabolites/HMDB01161" TargetMode="External"/><Relationship Id="rId510" Type="http://schemas.openxmlformats.org/officeDocument/2006/relationships/hyperlink" Target="http://www.hmdb.ca/metabolites/HMDB00034" TargetMode="External"/><Relationship Id="rId552" Type="http://schemas.openxmlformats.org/officeDocument/2006/relationships/hyperlink" Target="http://www.hmdb.ca/metabolites/HMDB00263" TargetMode="External"/><Relationship Id="rId594" Type="http://schemas.openxmlformats.org/officeDocument/2006/relationships/hyperlink" Target="http://www.hmdb.ca/metabolites/HMDB00512" TargetMode="External"/><Relationship Id="rId608" Type="http://schemas.openxmlformats.org/officeDocument/2006/relationships/hyperlink" Target="http://www.hmdb.ca/metabolites/HMDB01491" TargetMode="External"/><Relationship Id="rId191" Type="http://schemas.openxmlformats.org/officeDocument/2006/relationships/hyperlink" Target="https://www.kegg.jp/entry/C00385" TargetMode="External"/><Relationship Id="rId205" Type="http://schemas.openxmlformats.org/officeDocument/2006/relationships/hyperlink" Target="https://www.kegg.jp/entry/C00166" TargetMode="External"/><Relationship Id="rId247" Type="http://schemas.openxmlformats.org/officeDocument/2006/relationships/hyperlink" Target="https://www.kegg.jp/entry/C05584" TargetMode="External"/><Relationship Id="rId412" Type="http://schemas.openxmlformats.org/officeDocument/2006/relationships/hyperlink" Target="http://www.hmdb.ca/metabolites/HMDB04113" TargetMode="External"/><Relationship Id="rId107" Type="http://schemas.openxmlformats.org/officeDocument/2006/relationships/hyperlink" Target="https://www.kegg.jp/entry/C20826" TargetMode="External"/><Relationship Id="rId289" Type="http://schemas.openxmlformats.org/officeDocument/2006/relationships/hyperlink" Target="https://www.kegg.jp/entry/C00130" TargetMode="External"/><Relationship Id="rId454" Type="http://schemas.openxmlformats.org/officeDocument/2006/relationships/hyperlink" Target="http://www.hmdb.ca/metabolites/HMDB00058" TargetMode="External"/><Relationship Id="rId496" Type="http://schemas.openxmlformats.org/officeDocument/2006/relationships/hyperlink" Target="http://www.hmdb.ca/metabolites/HMDB04136" TargetMode="External"/><Relationship Id="rId661" Type="http://schemas.openxmlformats.org/officeDocument/2006/relationships/hyperlink" Target="http://www.hmdb.ca/metabolites/HMDB01273" TargetMode="External"/><Relationship Id="rId11" Type="http://schemas.openxmlformats.org/officeDocument/2006/relationships/hyperlink" Target="https://www.kegg.jp/entry/C00576" TargetMode="External"/><Relationship Id="rId53" Type="http://schemas.openxmlformats.org/officeDocument/2006/relationships/hyperlink" Target="https://www.kegg.jp/entry/C05828" TargetMode="External"/><Relationship Id="rId149" Type="http://schemas.openxmlformats.org/officeDocument/2006/relationships/hyperlink" Target="https://www.kegg.jp/entry/C00109" TargetMode="External"/><Relationship Id="rId314" Type="http://schemas.openxmlformats.org/officeDocument/2006/relationships/hyperlink" Target="https://www.kegg.jp/entry/C00029" TargetMode="External"/><Relationship Id="rId356" Type="http://schemas.openxmlformats.org/officeDocument/2006/relationships/hyperlink" Target="http://www.hmdb.ca/metabolites/HMDB00574" TargetMode="External"/><Relationship Id="rId398" Type="http://schemas.openxmlformats.org/officeDocument/2006/relationships/hyperlink" Target="http://www.hmdb.ca/metabolites/HMDB00819" TargetMode="External"/><Relationship Id="rId521" Type="http://schemas.openxmlformats.org/officeDocument/2006/relationships/hyperlink" Target="http://www.hmdb.ca/metabolites/HMDB00422" TargetMode="External"/><Relationship Id="rId563" Type="http://schemas.openxmlformats.org/officeDocument/2006/relationships/hyperlink" Target="http://www.hmdb.ca/metabolites/HMDB00402" TargetMode="External"/><Relationship Id="rId619" Type="http://schemas.openxmlformats.org/officeDocument/2006/relationships/hyperlink" Target="http://www.hmdb.ca/metabolites/HMDB01068" TargetMode="External"/><Relationship Id="rId95" Type="http://schemas.openxmlformats.org/officeDocument/2006/relationships/hyperlink" Target="https://www.kegg.jp/entry/C11284" TargetMode="External"/><Relationship Id="rId160" Type="http://schemas.openxmlformats.org/officeDocument/2006/relationships/hyperlink" Target="https://www.kegg.jp/entry/C01796" TargetMode="External"/><Relationship Id="rId216" Type="http://schemas.openxmlformats.org/officeDocument/2006/relationships/hyperlink" Target="https://www.kegg.jp/entry/C00093" TargetMode="External"/><Relationship Id="rId423" Type="http://schemas.openxmlformats.org/officeDocument/2006/relationships/hyperlink" Target="http://www.hmdb.ca/metabolites/HMDB02096" TargetMode="External"/><Relationship Id="rId258" Type="http://schemas.openxmlformats.org/officeDocument/2006/relationships/hyperlink" Target="https://www.kegg.jp/entry/C00199" TargetMode="External"/><Relationship Id="rId465" Type="http://schemas.openxmlformats.org/officeDocument/2006/relationships/hyperlink" Target="http://www.hmdb.ca/metabolites/HMDB01008" TargetMode="External"/><Relationship Id="rId630" Type="http://schemas.openxmlformats.org/officeDocument/2006/relationships/hyperlink" Target="http://www.hmdb.ca/metabolites/HMDB01058" TargetMode="External"/><Relationship Id="rId672" Type="http://schemas.openxmlformats.org/officeDocument/2006/relationships/hyperlink" Target="http://www.hmdb.ca/metabolites/HMDB00845" TargetMode="External"/><Relationship Id="rId22" Type="http://schemas.openxmlformats.org/officeDocument/2006/relationships/hyperlink" Target="https://www.kegg.jp/entry/C00791" TargetMode="External"/><Relationship Id="rId64" Type="http://schemas.openxmlformats.org/officeDocument/2006/relationships/hyperlink" Target="https://www.kegg.jp/entry/C00398" TargetMode="External"/><Relationship Id="rId118" Type="http://schemas.openxmlformats.org/officeDocument/2006/relationships/hyperlink" Target="https://www.kegg.jp/entry/C00376" TargetMode="External"/><Relationship Id="rId325" Type="http://schemas.openxmlformats.org/officeDocument/2006/relationships/hyperlink" Target="https://www.kegg.jp/entry/C00063" TargetMode="External"/><Relationship Id="rId367" Type="http://schemas.openxmlformats.org/officeDocument/2006/relationships/hyperlink" Target="http://www.hmdb.ca/metabolites/HMDB00725" TargetMode="External"/><Relationship Id="rId532" Type="http://schemas.openxmlformats.org/officeDocument/2006/relationships/hyperlink" Target="http://www.hmdb.ca/metabolites/HMDB00703" TargetMode="External"/><Relationship Id="rId574" Type="http://schemas.openxmlformats.org/officeDocument/2006/relationships/hyperlink" Target="http://www.hmdb.ca/metabolites/HMDB00765" TargetMode="External"/><Relationship Id="rId171" Type="http://schemas.openxmlformats.org/officeDocument/2006/relationships/hyperlink" Target="https://www.kegg.jp/entry/C02642" TargetMode="External"/><Relationship Id="rId227" Type="http://schemas.openxmlformats.org/officeDocument/2006/relationships/hyperlink" Target="https://www.kegg.jp/entry/C03145" TargetMode="External"/><Relationship Id="rId269" Type="http://schemas.openxmlformats.org/officeDocument/2006/relationships/hyperlink" Target="https://www.kegg.jp/entry/C04148" TargetMode="External"/><Relationship Id="rId434" Type="http://schemas.openxmlformats.org/officeDocument/2006/relationships/hyperlink" Target="http://www.hmdb.ca/metabolites/HMDB00296" TargetMode="External"/><Relationship Id="rId476" Type="http://schemas.openxmlformats.org/officeDocument/2006/relationships/hyperlink" Target="http://www.hmdb.ca/metabolites/HMDB00190" TargetMode="External"/><Relationship Id="rId641" Type="http://schemas.openxmlformats.org/officeDocument/2006/relationships/hyperlink" Target="http://www.hmdb.ca/metabolites/HMDB00518" TargetMode="External"/><Relationship Id="rId683" Type="http://schemas.openxmlformats.org/officeDocument/2006/relationships/hyperlink" Target="http://www.hmdb.ca/metabolites/HMDB00280" TargetMode="External"/><Relationship Id="rId33" Type="http://schemas.openxmlformats.org/officeDocument/2006/relationships/hyperlink" Target="https://www.kegg.jp/entry/C05127" TargetMode="External"/><Relationship Id="rId129" Type="http://schemas.openxmlformats.org/officeDocument/2006/relationships/hyperlink" Target="https://www.kegg.jp/entry/C00112" TargetMode="External"/><Relationship Id="rId280" Type="http://schemas.openxmlformats.org/officeDocument/2006/relationships/hyperlink" Target="https://www.kegg.jp/entry/C00341" TargetMode="External"/><Relationship Id="rId336" Type="http://schemas.openxmlformats.org/officeDocument/2006/relationships/hyperlink" Target="http://www.hmdb.ca/metabolites/HMDB00271" TargetMode="External"/><Relationship Id="rId501" Type="http://schemas.openxmlformats.org/officeDocument/2006/relationships/hyperlink" Target="http://www.hmdb.ca/metabolites/HMDB02092" TargetMode="External"/><Relationship Id="rId543" Type="http://schemas.openxmlformats.org/officeDocument/2006/relationships/hyperlink" Target="http://www.hmdb.ca/metabolites/HMDB02285" TargetMode="External"/><Relationship Id="rId75" Type="http://schemas.openxmlformats.org/officeDocument/2006/relationships/hyperlink" Target="https://www.kegg.jp/entry/C00062" TargetMode="External"/><Relationship Id="rId140" Type="http://schemas.openxmlformats.org/officeDocument/2006/relationships/hyperlink" Target="https://www.kegg.jp/entry/C00194" TargetMode="External"/><Relationship Id="rId182" Type="http://schemas.openxmlformats.org/officeDocument/2006/relationships/hyperlink" Target="https://www.kegg.jp/entry/C00026" TargetMode="External"/><Relationship Id="rId378" Type="http://schemas.openxmlformats.org/officeDocument/2006/relationships/hyperlink" Target="http://www.hmdb.ca/metabolites/HMDB01392" TargetMode="External"/><Relationship Id="rId403" Type="http://schemas.openxmlformats.org/officeDocument/2006/relationships/hyperlink" Target="http://www.hmdb.ca/metabolites/HMDB00721" TargetMode="External"/><Relationship Id="rId585" Type="http://schemas.openxmlformats.org/officeDocument/2006/relationships/hyperlink" Target="http://www.hmdb.ca/metabolites/HMDB00094" TargetMode="External"/><Relationship Id="rId6" Type="http://schemas.openxmlformats.org/officeDocument/2006/relationships/hyperlink" Target="https://www.kegg.jp/entry/C01104" TargetMode="External"/><Relationship Id="rId238" Type="http://schemas.openxmlformats.org/officeDocument/2006/relationships/hyperlink" Target="https://www.kegg.jp/entry/C01005" TargetMode="External"/><Relationship Id="rId445" Type="http://schemas.openxmlformats.org/officeDocument/2006/relationships/hyperlink" Target="http://www.hmdb.ca/metabolites/HMDB13130" TargetMode="External"/><Relationship Id="rId487" Type="http://schemas.openxmlformats.org/officeDocument/2006/relationships/hyperlink" Target="http://www.hmdb.ca/metabolites/HMDB00134" TargetMode="External"/><Relationship Id="rId610" Type="http://schemas.openxmlformats.org/officeDocument/2006/relationships/hyperlink" Target="http://www.hmdb.ca/metabolites/HMDB0001254" TargetMode="External"/><Relationship Id="rId652" Type="http://schemas.openxmlformats.org/officeDocument/2006/relationships/hyperlink" Target="http://www.hmdb.ca/metabolites/HMDB00653" TargetMode="External"/><Relationship Id="rId291" Type="http://schemas.openxmlformats.org/officeDocument/2006/relationships/hyperlink" Target="https://www.kegg.jp/entry/C00735" TargetMode="External"/><Relationship Id="rId305" Type="http://schemas.openxmlformats.org/officeDocument/2006/relationships/hyperlink" Target="https://www.kegg.jp/entry/C01921" TargetMode="External"/><Relationship Id="rId347" Type="http://schemas.openxmlformats.org/officeDocument/2006/relationships/hyperlink" Target="http://www.hmdb.ca/metabolites/HMDB00870" TargetMode="External"/><Relationship Id="rId512" Type="http://schemas.openxmlformats.org/officeDocument/2006/relationships/hyperlink" Target="http://www.hmdb.ca/metabolites/HMDB00157" TargetMode="External"/><Relationship Id="rId44" Type="http://schemas.openxmlformats.org/officeDocument/2006/relationships/hyperlink" Target="https://www.kegg.jp/entry/C00407" TargetMode="External"/><Relationship Id="rId86" Type="http://schemas.openxmlformats.org/officeDocument/2006/relationships/hyperlink" Target="https://www.kegg.jp/entry/C01924" TargetMode="External"/><Relationship Id="rId151" Type="http://schemas.openxmlformats.org/officeDocument/2006/relationships/hyperlink" Target="https://www.kegg.jp/entry/C00383" TargetMode="External"/><Relationship Id="rId389" Type="http://schemas.openxmlformats.org/officeDocument/2006/relationships/hyperlink" Target="http://www.hmdb.ca/metabolites/HMDB00132" TargetMode="External"/><Relationship Id="rId554" Type="http://schemas.openxmlformats.org/officeDocument/2006/relationships/hyperlink" Target="http://www.hmdb.ca/metabolites/HMDB01473" TargetMode="External"/><Relationship Id="rId596" Type="http://schemas.openxmlformats.org/officeDocument/2006/relationships/hyperlink" Target="http://www.hmdb.ca/metabolites/HMDB00210" TargetMode="External"/><Relationship Id="rId193" Type="http://schemas.openxmlformats.org/officeDocument/2006/relationships/hyperlink" Target="https://www.kegg.jp/entry/C01984" TargetMode="External"/><Relationship Id="rId207" Type="http://schemas.openxmlformats.org/officeDocument/2006/relationships/hyperlink" Target="https://www.kegg.jp/entry/C00811" TargetMode="External"/><Relationship Id="rId249" Type="http://schemas.openxmlformats.org/officeDocument/2006/relationships/hyperlink" Target="https://www.kegg.jp/entry/C05824" TargetMode="External"/><Relationship Id="rId414" Type="http://schemas.openxmlformats.org/officeDocument/2006/relationships/hyperlink" Target="http://www.hmdb.ca/metabolites/HMDB00206" TargetMode="External"/><Relationship Id="rId456" Type="http://schemas.openxmlformats.org/officeDocument/2006/relationships/hyperlink" Target="http://www.hmdb.ca/metabolites/HMDB00244" TargetMode="External"/><Relationship Id="rId498" Type="http://schemas.openxmlformats.org/officeDocument/2006/relationships/hyperlink" Target="http://www.hmdb.ca/metabolites/HMDB0002243" TargetMode="External"/><Relationship Id="rId621" Type="http://schemas.openxmlformats.org/officeDocument/2006/relationships/hyperlink" Target="http://www.hmdb.ca/metabolites/HMDB01067" TargetMode="External"/><Relationship Id="rId663" Type="http://schemas.openxmlformats.org/officeDocument/2006/relationships/hyperlink" Target="http://www.hmdb.ca/metabolites/HMDB00290" TargetMode="External"/><Relationship Id="rId13" Type="http://schemas.openxmlformats.org/officeDocument/2006/relationships/hyperlink" Target="https://www.kegg.jp/entry/C03284" TargetMode="External"/><Relationship Id="rId109" Type="http://schemas.openxmlformats.org/officeDocument/2006/relationships/hyperlink" Target="https://www.kegg.jp/entry/C06501" TargetMode="External"/><Relationship Id="rId260" Type="http://schemas.openxmlformats.org/officeDocument/2006/relationships/hyperlink" Target="https://www.kegg.jp/entry/C00272" TargetMode="External"/><Relationship Id="rId316" Type="http://schemas.openxmlformats.org/officeDocument/2006/relationships/hyperlink" Target="https://www.kegg.jp/entry/C00127" TargetMode="External"/><Relationship Id="rId523" Type="http://schemas.openxmlformats.org/officeDocument/2006/relationships/hyperlink" Target="http://www.hmdb.ca/metabolites/HMDB59655" TargetMode="External"/><Relationship Id="rId55" Type="http://schemas.openxmlformats.org/officeDocument/2006/relationships/hyperlink" Target="https://www.kegg.jp/entry/C00315" TargetMode="External"/><Relationship Id="rId97" Type="http://schemas.openxmlformats.org/officeDocument/2006/relationships/hyperlink" Target="https://www.kegg.jp/entry/C00078" TargetMode="External"/><Relationship Id="rId120" Type="http://schemas.openxmlformats.org/officeDocument/2006/relationships/hyperlink" Target="https://www.kegg.jp/entry/C00170" TargetMode="External"/><Relationship Id="rId358" Type="http://schemas.openxmlformats.org/officeDocument/2006/relationships/hyperlink" Target="http://www.hmdb.ca/metabolites/HMDB00251" TargetMode="External"/><Relationship Id="rId565" Type="http://schemas.openxmlformats.org/officeDocument/2006/relationships/hyperlink" Target="http://www.hmdb.ca/metabolites/HMDB01015" TargetMode="External"/><Relationship Id="rId162" Type="http://schemas.openxmlformats.org/officeDocument/2006/relationships/hyperlink" Target="https://www.kegg.jp/entry/C00253" TargetMode="External"/><Relationship Id="rId218" Type="http://schemas.openxmlformats.org/officeDocument/2006/relationships/hyperlink" Target="https://www.kegg.jp/entry/C00493" TargetMode="External"/><Relationship Id="rId425" Type="http://schemas.openxmlformats.org/officeDocument/2006/relationships/hyperlink" Target="http://www.hmdb.ca/metabolites/HMDB00929" TargetMode="External"/><Relationship Id="rId467" Type="http://schemas.openxmlformats.org/officeDocument/2006/relationships/hyperlink" Target="http://www.hmdb.ca/metabolites/HMDB02274" TargetMode="External"/><Relationship Id="rId632" Type="http://schemas.openxmlformats.org/officeDocument/2006/relationships/hyperlink" Target="http://www.hmdb.ca/metabolites/HMDB00258" TargetMode="External"/><Relationship Id="rId271" Type="http://schemas.openxmlformats.org/officeDocument/2006/relationships/hyperlink" Target="https://www.kegg.jp/entry/C01595" TargetMode="External"/><Relationship Id="rId674" Type="http://schemas.openxmlformats.org/officeDocument/2006/relationships/hyperlink" Target="http://www.hmdb.ca/metabolites/HMDB00397" TargetMode="External"/><Relationship Id="rId24" Type="http://schemas.openxmlformats.org/officeDocument/2006/relationships/hyperlink" Target="https://www.kegg.jp/entry/C00148" TargetMode="External"/><Relationship Id="rId66" Type="http://schemas.openxmlformats.org/officeDocument/2006/relationships/hyperlink" Target="https://www.kegg.jp/entry/C00079" TargetMode="External"/><Relationship Id="rId131" Type="http://schemas.openxmlformats.org/officeDocument/2006/relationships/hyperlink" Target="https://www.kegg.jp/entry/C00504" TargetMode="External"/><Relationship Id="rId327" Type="http://schemas.openxmlformats.org/officeDocument/2006/relationships/hyperlink" Target="http://www.hmdb.ca/metabolites/HMDB00906" TargetMode="External"/><Relationship Id="rId369" Type="http://schemas.openxmlformats.org/officeDocument/2006/relationships/hyperlink" Target="http://www.hmdb.ca/metabolites/HMDB00687" TargetMode="External"/><Relationship Id="rId534" Type="http://schemas.openxmlformats.org/officeDocument/2006/relationships/hyperlink" Target="http://www.hmdb.ca/metabolites/HMDB0000440" TargetMode="External"/><Relationship Id="rId576" Type="http://schemas.openxmlformats.org/officeDocument/2006/relationships/hyperlink" Target="http://www.hmdb.ca/metabolites/HMDB00272" TargetMode="External"/><Relationship Id="rId173" Type="http://schemas.openxmlformats.org/officeDocument/2006/relationships/hyperlink" Target="https://www.kegg.jp/entry/C00147" TargetMode="External"/><Relationship Id="rId229" Type="http://schemas.openxmlformats.org/officeDocument/2006/relationships/hyperlink" Target="https://www.kegg.jp/entry/C00137" TargetMode="External"/><Relationship Id="rId380" Type="http://schemas.openxmlformats.org/officeDocument/2006/relationships/hyperlink" Target="http://www.hmdb.ca/metabolites/HMDB02820" TargetMode="External"/><Relationship Id="rId436" Type="http://schemas.openxmlformats.org/officeDocument/2006/relationships/hyperlink" Target="http://www.hmdb.ca/metabolites/HMDB00086" TargetMode="External"/><Relationship Id="rId601" Type="http://schemas.openxmlformats.org/officeDocument/2006/relationships/hyperlink" Target="http://www.hmdb.ca/metabolites/HMDB00618" TargetMode="External"/><Relationship Id="rId643" Type="http://schemas.openxmlformats.org/officeDocument/2006/relationships/hyperlink" Target="http://www.hmdb.ca/metabolites/HMDB00865" TargetMode="External"/><Relationship Id="rId240" Type="http://schemas.openxmlformats.org/officeDocument/2006/relationships/hyperlink" Target="https://www.kegg.jp/entry/C08261" TargetMode="External"/><Relationship Id="rId478" Type="http://schemas.openxmlformats.org/officeDocument/2006/relationships/hyperlink" Target="http://www.hmdb.ca/metabolites/HMDB00700" TargetMode="External"/><Relationship Id="rId685" Type="http://schemas.openxmlformats.org/officeDocument/2006/relationships/hyperlink" Target="http://www.hmdb.ca/metabolites/HMDB0001532" TargetMode="External"/><Relationship Id="rId35" Type="http://schemas.openxmlformats.org/officeDocument/2006/relationships/hyperlink" Target="https://www.kegg.jp/entry/C00906" TargetMode="External"/><Relationship Id="rId77" Type="http://schemas.openxmlformats.org/officeDocument/2006/relationships/hyperlink" Target="https://www.kegg.jp/entry/C01419" TargetMode="External"/><Relationship Id="rId100" Type="http://schemas.openxmlformats.org/officeDocument/2006/relationships/hyperlink" Target="https://www.kegg.jp/entry/C00386" TargetMode="External"/><Relationship Id="rId282" Type="http://schemas.openxmlformats.org/officeDocument/2006/relationships/hyperlink" Target="https://www.kegg.jp/entry/C00055" TargetMode="External"/><Relationship Id="rId338" Type="http://schemas.openxmlformats.org/officeDocument/2006/relationships/hyperlink" Target="http://www.hmdb.ca/metabolites/HMDB02322" TargetMode="External"/><Relationship Id="rId503" Type="http://schemas.openxmlformats.org/officeDocument/2006/relationships/hyperlink" Target="http://www.hmdb.ca/metabolites/HMDB01844" TargetMode="External"/><Relationship Id="rId545" Type="http://schemas.openxmlformats.org/officeDocument/2006/relationships/hyperlink" Target="http://www.hmdb.ca/metabolites/HMDB00205" TargetMode="External"/><Relationship Id="rId587" Type="http://schemas.openxmlformats.org/officeDocument/2006/relationships/hyperlink" Target="http://www.hmdb.ca/metabolites/HMDB62403" TargetMode="External"/><Relationship Id="rId8" Type="http://schemas.openxmlformats.org/officeDocument/2006/relationships/hyperlink" Target="https://www.kegg.jp/entry/C00099" TargetMode="External"/><Relationship Id="rId142" Type="http://schemas.openxmlformats.org/officeDocument/2006/relationships/hyperlink" Target="https://www.kegg.jp/entry/C19440" TargetMode="External"/><Relationship Id="rId184" Type="http://schemas.openxmlformats.org/officeDocument/2006/relationships/hyperlink" Target="https://www.kegg.jp/entry/C02630" TargetMode="External"/><Relationship Id="rId391" Type="http://schemas.openxmlformats.org/officeDocument/2006/relationships/hyperlink" Target="http://www.hmdb.ca/metabolites/HMDB00259" TargetMode="External"/><Relationship Id="rId405" Type="http://schemas.openxmlformats.org/officeDocument/2006/relationships/hyperlink" Target="http://www.hmdb.ca/metabolites/HMDB03357" TargetMode="External"/><Relationship Id="rId447" Type="http://schemas.openxmlformats.org/officeDocument/2006/relationships/hyperlink" Target="http://www.hmdb.ca/metabolites/HMDB04044" TargetMode="External"/><Relationship Id="rId612" Type="http://schemas.openxmlformats.org/officeDocument/2006/relationships/hyperlink" Target="http://www.hmdb.ca/metabolites/HMDB06344" TargetMode="External"/><Relationship Id="rId251" Type="http://schemas.openxmlformats.org/officeDocument/2006/relationships/hyperlink" Target="https://www.kegg.jp/entry/C02470" TargetMode="External"/><Relationship Id="rId489" Type="http://schemas.openxmlformats.org/officeDocument/2006/relationships/hyperlink" Target="http://www.hmdb.ca/metabolites/HMDB00532" TargetMode="External"/><Relationship Id="rId654" Type="http://schemas.openxmlformats.org/officeDocument/2006/relationships/hyperlink" Target="http://www.hmdb.ca/metabolites/HMDB01191" TargetMode="External"/><Relationship Id="rId46" Type="http://schemas.openxmlformats.org/officeDocument/2006/relationships/hyperlink" Target="https://www.kegg.jp/entry/C00152" TargetMode="External"/><Relationship Id="rId293" Type="http://schemas.openxmlformats.org/officeDocument/2006/relationships/hyperlink" Target="https://www.kegg.jp/entry/C00119" TargetMode="External"/><Relationship Id="rId307" Type="http://schemas.openxmlformats.org/officeDocument/2006/relationships/hyperlink" Target="https://www.kegg.jp/entry/C00458" TargetMode="External"/><Relationship Id="rId349" Type="http://schemas.openxmlformats.org/officeDocument/2006/relationships/hyperlink" Target="http://www.hmdb.ca/metabolites/HMDB0000076" TargetMode="External"/><Relationship Id="rId514" Type="http://schemas.openxmlformats.org/officeDocument/2006/relationships/hyperlink" Target="http://www.hmdb.ca/metabolites/HMDB00613/" TargetMode="External"/><Relationship Id="rId556" Type="http://schemas.openxmlformats.org/officeDocument/2006/relationships/hyperlink" Target="http://www.hmdb.ca/metabolites/HMDB00958" TargetMode="External"/><Relationship Id="rId88" Type="http://schemas.openxmlformats.org/officeDocument/2006/relationships/hyperlink" Target="https://www.kegg.jp/entry/C02427" TargetMode="External"/><Relationship Id="rId111" Type="http://schemas.openxmlformats.org/officeDocument/2006/relationships/hyperlink" Target="https://www.kegg.jp/entry/C01159" TargetMode="External"/><Relationship Id="rId153" Type="http://schemas.openxmlformats.org/officeDocument/2006/relationships/hyperlink" Target="https://www.kegg.jp/entry/C00258" TargetMode="External"/><Relationship Id="rId195" Type="http://schemas.openxmlformats.org/officeDocument/2006/relationships/hyperlink" Target="https://www.kegg.jp/entry/C05593" TargetMode="External"/><Relationship Id="rId209" Type="http://schemas.openxmlformats.org/officeDocument/2006/relationships/hyperlink" Target="https://www.kegg.jp/entry/C05607" TargetMode="External"/><Relationship Id="rId360" Type="http://schemas.openxmlformats.org/officeDocument/2006/relationships/hyperlink" Target="http://www.hmdb.ca/metabolites/HMDB02024" TargetMode="External"/><Relationship Id="rId416" Type="http://schemas.openxmlformats.org/officeDocument/2006/relationships/hyperlink" Target="http://www.hmdb.ca/metabolites/HMDB01325" TargetMode="External"/><Relationship Id="rId598" Type="http://schemas.openxmlformats.org/officeDocument/2006/relationships/hyperlink" Target="http://www.hmdb.ca/metabolites/HMDB00866" TargetMode="External"/><Relationship Id="rId220" Type="http://schemas.openxmlformats.org/officeDocument/2006/relationships/hyperlink" Target="https://www.kegg.jp/entry/C08278" TargetMode="External"/><Relationship Id="rId458" Type="http://schemas.openxmlformats.org/officeDocument/2006/relationships/hyperlink" Target="http://www.hmdb.ca/metabolites/HMDB00876" TargetMode="External"/><Relationship Id="rId623" Type="http://schemas.openxmlformats.org/officeDocument/2006/relationships/hyperlink" Target="http://www.hmdb.ca/metabolites/HMDB01202" TargetMode="External"/><Relationship Id="rId665" Type="http://schemas.openxmlformats.org/officeDocument/2006/relationships/hyperlink" Target="http://www.hmdb.ca/metabolites/HMDB00217" TargetMode="External"/><Relationship Id="rId15" Type="http://schemas.openxmlformats.org/officeDocument/2006/relationships/hyperlink" Target="https://www.kegg.jp/entry/C01026" TargetMode="External"/><Relationship Id="rId57" Type="http://schemas.openxmlformats.org/officeDocument/2006/relationships/hyperlink" Target="https://www.kegg.jp/entry/C01996" TargetMode="External"/><Relationship Id="rId262" Type="http://schemas.openxmlformats.org/officeDocument/2006/relationships/hyperlink" Target="https://www.kegg.jp/entry/C02067" TargetMode="External"/><Relationship Id="rId318" Type="http://schemas.openxmlformats.org/officeDocument/2006/relationships/hyperlink" Target="https://www.kegg.jp/entry/C00004" TargetMode="External"/><Relationship Id="rId525" Type="http://schemas.openxmlformats.org/officeDocument/2006/relationships/hyperlink" Target="http://www.hmdb.ca/metabolites/HMDB59916" TargetMode="External"/><Relationship Id="rId567" Type="http://schemas.openxmlformats.org/officeDocument/2006/relationships/hyperlink" Target="http://www.hmdb.ca/metabolites/HMDB00122" TargetMode="External"/><Relationship Id="rId99" Type="http://schemas.openxmlformats.org/officeDocument/2006/relationships/hyperlink" Target="https://www.kegg.jp/entry/C02305" TargetMode="External"/><Relationship Id="rId122" Type="http://schemas.openxmlformats.org/officeDocument/2006/relationships/hyperlink" Target="https://www.kegg.jp/entry/C00575" TargetMode="External"/><Relationship Id="rId164" Type="http://schemas.openxmlformats.org/officeDocument/2006/relationships/hyperlink" Target="https://www.kegg.jp/entry/C00178" TargetMode="External"/><Relationship Id="rId371" Type="http://schemas.openxmlformats.org/officeDocument/2006/relationships/hyperlink" Target="http://www.hmdb.ca/metabolites/HMDB0000214" TargetMode="External"/><Relationship Id="rId427" Type="http://schemas.openxmlformats.org/officeDocument/2006/relationships/hyperlink" Target="http://www.hmdb.ca/metabolites/HMDB01511" TargetMode="External"/><Relationship Id="rId469" Type="http://schemas.openxmlformats.org/officeDocument/2006/relationships/hyperlink" Target="http://www.hmdb.ca/metabolites/HMDB00221" TargetMode="External"/><Relationship Id="rId634" Type="http://schemas.openxmlformats.org/officeDocument/2006/relationships/hyperlink" Target="http://www.hmdb.ca/metabolites/HMDB03559" TargetMode="External"/><Relationship Id="rId676" Type="http://schemas.openxmlformats.org/officeDocument/2006/relationships/hyperlink" Target="http://www.hmdb.ca/metabolites/HMDB00089" TargetMode="External"/><Relationship Id="rId26" Type="http://schemas.openxmlformats.org/officeDocument/2006/relationships/hyperlink" Target="https://www.kegg.jp/entry/C00719" TargetMode="External"/><Relationship Id="rId231" Type="http://schemas.openxmlformats.org/officeDocument/2006/relationships/hyperlink" Target="https://www.kegg.jp/entry/C00159" TargetMode="External"/><Relationship Id="rId273" Type="http://schemas.openxmlformats.org/officeDocument/2006/relationships/hyperlink" Target="https://www.kegg.jp/entry/C00777" TargetMode="External"/><Relationship Id="rId329" Type="http://schemas.openxmlformats.org/officeDocument/2006/relationships/hyperlink" Target="http://www.hmdb.ca/metabolites/HMDB02134" TargetMode="External"/><Relationship Id="rId480" Type="http://schemas.openxmlformats.org/officeDocument/2006/relationships/hyperlink" Target="http://www.hmdb.ca/metabolites/HMDB00005" TargetMode="External"/><Relationship Id="rId536" Type="http://schemas.openxmlformats.org/officeDocument/2006/relationships/hyperlink" Target="http://www.hmdb.ca/metabolites/HMDB00073" TargetMode="External"/><Relationship Id="rId68" Type="http://schemas.openxmlformats.org/officeDocument/2006/relationships/hyperlink" Target="https://www.kegg.jp/entry/C00788" TargetMode="External"/><Relationship Id="rId133" Type="http://schemas.openxmlformats.org/officeDocument/2006/relationships/hyperlink" Target="https://www.kegg.jp/entry/C00500" TargetMode="External"/><Relationship Id="rId175" Type="http://schemas.openxmlformats.org/officeDocument/2006/relationships/hyperlink" Target="https://www.kegg.jp/entry/C00262" TargetMode="External"/><Relationship Id="rId340" Type="http://schemas.openxmlformats.org/officeDocument/2006/relationships/hyperlink" Target="http://www.hmdb.ca/metabolites/HMDB00097" TargetMode="External"/><Relationship Id="rId578" Type="http://schemas.openxmlformats.org/officeDocument/2006/relationships/hyperlink" Target="http://www.hmdb.ca/metabolites/HMDB00784" TargetMode="External"/><Relationship Id="rId200" Type="http://schemas.openxmlformats.org/officeDocument/2006/relationships/hyperlink" Target="https://www.kegg.jp/entry/C00628" TargetMode="External"/><Relationship Id="rId382" Type="http://schemas.openxmlformats.org/officeDocument/2006/relationships/hyperlink" Target="http://www.hmdb.ca/metabolites/HMDB01257" TargetMode="External"/><Relationship Id="rId438" Type="http://schemas.openxmlformats.org/officeDocument/2006/relationships/hyperlink" Target="http://www.hmdb.ca/metabolites/HMDB06049" TargetMode="External"/><Relationship Id="rId603" Type="http://schemas.openxmlformats.org/officeDocument/2006/relationships/hyperlink" Target="http://www.hmdb.ca/metabolites/HMDB00027" TargetMode="External"/><Relationship Id="rId645" Type="http://schemas.openxmlformats.org/officeDocument/2006/relationships/hyperlink" Target="http://www.hmdb.ca/metabolites/HMDB01492" TargetMode="External"/><Relationship Id="rId687" Type="http://schemas.openxmlformats.org/officeDocument/2006/relationships/hyperlink" Target="https://www.kegg.jp/entry/C22040" TargetMode="External"/><Relationship Id="rId242" Type="http://schemas.openxmlformats.org/officeDocument/2006/relationships/hyperlink" Target="https://www.kegg.jp/entry/C00624" TargetMode="External"/><Relationship Id="rId284" Type="http://schemas.openxmlformats.org/officeDocument/2006/relationships/hyperlink" Target="https://www.kegg.jp/entry/C00243" TargetMode="External"/><Relationship Id="rId491" Type="http://schemas.openxmlformats.org/officeDocument/2006/relationships/hyperlink" Target="http://www.hmdb.ca/metabolites/HMDB00407" TargetMode="External"/><Relationship Id="rId505" Type="http://schemas.openxmlformats.org/officeDocument/2006/relationships/hyperlink" Target="http://www.hmdb.ca/metabolites/HMDB00661" TargetMode="External"/><Relationship Id="rId37" Type="http://schemas.openxmlformats.org/officeDocument/2006/relationships/hyperlink" Target="https://www.kegg.jp/entry/C00408" TargetMode="External"/><Relationship Id="rId79" Type="http://schemas.openxmlformats.org/officeDocument/2006/relationships/hyperlink" Target="https://www.kegg.jp/entry/C00329" TargetMode="External"/><Relationship Id="rId102" Type="http://schemas.openxmlformats.org/officeDocument/2006/relationships/hyperlink" Target="https://www.kegg.jp/entry/C00526" TargetMode="External"/><Relationship Id="rId144" Type="http://schemas.openxmlformats.org/officeDocument/2006/relationships/hyperlink" Target="https://www.kegg.jp/entry/C00022" TargetMode="External"/><Relationship Id="rId547" Type="http://schemas.openxmlformats.org/officeDocument/2006/relationships/hyperlink" Target="http://www.hmdb.ca/metabolites/HMDB02035" TargetMode="External"/><Relationship Id="rId589" Type="http://schemas.openxmlformats.org/officeDocument/2006/relationships/hyperlink" Target="http://www.hmdb.ca/metabolites/HMDB01321" TargetMode="External"/><Relationship Id="rId90" Type="http://schemas.openxmlformats.org/officeDocument/2006/relationships/hyperlink" Target="https://www.kegg.jp/entry/C07588" TargetMode="External"/><Relationship Id="rId186" Type="http://schemas.openxmlformats.org/officeDocument/2006/relationships/hyperlink" Target="https://www.kegg.jp/entry/C00898" TargetMode="External"/><Relationship Id="rId351" Type="http://schemas.openxmlformats.org/officeDocument/2006/relationships/hyperlink" Target="http://www.hmdb.ca/metabolites/HMDB03355" TargetMode="External"/><Relationship Id="rId393" Type="http://schemas.openxmlformats.org/officeDocument/2006/relationships/hyperlink" Target="http://www.hmdb.ca/metabolites/HMDB00062" TargetMode="External"/><Relationship Id="rId407" Type="http://schemas.openxmlformats.org/officeDocument/2006/relationships/hyperlink" Target="https://hmdb.ca/metabolites/HMDB0000078" TargetMode="External"/><Relationship Id="rId449" Type="http://schemas.openxmlformats.org/officeDocument/2006/relationships/hyperlink" Target="http://www.hmdb.ca/metabolites/HMDB01358" TargetMode="External"/><Relationship Id="rId614" Type="http://schemas.openxmlformats.org/officeDocument/2006/relationships/hyperlink" Target="http://www.hmdb.ca/metabolites/HMDB02259" TargetMode="External"/><Relationship Id="rId656" Type="http://schemas.openxmlformats.org/officeDocument/2006/relationships/hyperlink" Target="http://www.hmdb.ca/metabolites/HMDB00082" TargetMode="External"/><Relationship Id="rId211" Type="http://schemas.openxmlformats.org/officeDocument/2006/relationships/hyperlink" Target="https://www.kegg.jp/entry/C03722" TargetMode="External"/><Relationship Id="rId253" Type="http://schemas.openxmlformats.org/officeDocument/2006/relationships/hyperlink" Target="https://www.kegg.jp/entry/C03519" TargetMode="External"/><Relationship Id="rId295" Type="http://schemas.openxmlformats.org/officeDocument/2006/relationships/hyperlink" Target="https://www.kegg.jp/entry/C02528" TargetMode="External"/><Relationship Id="rId309" Type="http://schemas.openxmlformats.org/officeDocument/2006/relationships/hyperlink" Target="https://www.kegg.jp/entry/C00459" TargetMode="External"/><Relationship Id="rId460" Type="http://schemas.openxmlformats.org/officeDocument/2006/relationships/hyperlink" Target="http://www.hmdb.ca/metabolites/HMDB01185" TargetMode="External"/><Relationship Id="rId516" Type="http://schemas.openxmlformats.org/officeDocument/2006/relationships/hyperlink" Target="http://www.hmdb.ca/metabolites/HMDB00500" TargetMode="External"/><Relationship Id="rId48" Type="http://schemas.openxmlformats.org/officeDocument/2006/relationships/hyperlink" Target="https://www.kegg.jp/entry/C00155" TargetMode="External"/><Relationship Id="rId113" Type="http://schemas.openxmlformats.org/officeDocument/2006/relationships/hyperlink" Target="https://www.kegg.jp/entry/C00212" TargetMode="External"/><Relationship Id="rId320" Type="http://schemas.openxmlformats.org/officeDocument/2006/relationships/hyperlink" Target="https://www.kegg.jp/entry/C03761" TargetMode="External"/><Relationship Id="rId558" Type="http://schemas.openxmlformats.org/officeDocument/2006/relationships/hyperlink" Target="http://www.hmdb.ca/metabolites/HMDB00072" TargetMode="External"/><Relationship Id="rId155" Type="http://schemas.openxmlformats.org/officeDocument/2006/relationships/hyperlink" Target="https://www.kegg.jp/entry/C00122" TargetMode="External"/><Relationship Id="rId197" Type="http://schemas.openxmlformats.org/officeDocument/2006/relationships/hyperlink" Target="https://www.kegg.jp/entry/C03758" TargetMode="External"/><Relationship Id="rId362" Type="http://schemas.openxmlformats.org/officeDocument/2006/relationships/hyperlink" Target="http://www.hmdb.ca/metabolites/HMDB00267" TargetMode="External"/><Relationship Id="rId418" Type="http://schemas.openxmlformats.org/officeDocument/2006/relationships/hyperlink" Target="http://www.hmdb.ca/metabolites/HMDB00840" TargetMode="External"/><Relationship Id="rId625" Type="http://schemas.openxmlformats.org/officeDocument/2006/relationships/hyperlink" Target="http://www.hmdb.ca/metabolites/HMDB01409" TargetMode="External"/><Relationship Id="rId222" Type="http://schemas.openxmlformats.org/officeDocument/2006/relationships/hyperlink" Target="https://www.kegg.jp/entry/C00327" TargetMode="External"/><Relationship Id="rId264" Type="http://schemas.openxmlformats.org/officeDocument/2006/relationships/hyperlink" Target="https://www.kegg.jp/entry/C00018" TargetMode="External"/><Relationship Id="rId471" Type="http://schemas.openxmlformats.org/officeDocument/2006/relationships/hyperlink" Target="http://www.hmdb.ca/metabolites/HMDB01248" TargetMode="External"/><Relationship Id="rId667" Type="http://schemas.openxmlformats.org/officeDocument/2006/relationships/hyperlink" Target="http://www.hmdb.ca/metabolites/HMDB00033" TargetMode="External"/><Relationship Id="rId17" Type="http://schemas.openxmlformats.org/officeDocument/2006/relationships/hyperlink" Target="https://www.kegg.jp/entry/C03665" TargetMode="External"/><Relationship Id="rId59" Type="http://schemas.openxmlformats.org/officeDocument/2006/relationships/hyperlink" Target="https://www.kegg.jp/entry/C00047" TargetMode="External"/><Relationship Id="rId124" Type="http://schemas.openxmlformats.org/officeDocument/2006/relationships/hyperlink" Target="https://www.kegg.jp/entry/C00255" TargetMode="External"/><Relationship Id="rId527" Type="http://schemas.openxmlformats.org/officeDocument/2006/relationships/hyperlink" Target="http://www.hmdb.ca/metabolites/HMDB0001587" TargetMode="External"/><Relationship Id="rId569" Type="http://schemas.openxmlformats.org/officeDocument/2006/relationships/hyperlink" Target="http://www.hmdb.ca/metabolites/HMDB00660" TargetMode="External"/><Relationship Id="rId70" Type="http://schemas.openxmlformats.org/officeDocument/2006/relationships/hyperlink" Target="https://www.kegg.jp/entry/C05589" TargetMode="External"/><Relationship Id="rId166" Type="http://schemas.openxmlformats.org/officeDocument/2006/relationships/hyperlink" Target="https://www.kegg.jp/entry/C00233" TargetMode="External"/><Relationship Id="rId331" Type="http://schemas.openxmlformats.org/officeDocument/2006/relationships/hyperlink" Target="http://www.hmdb.ca/metabolites/HMDB00123" TargetMode="External"/><Relationship Id="rId373" Type="http://schemas.openxmlformats.org/officeDocument/2006/relationships/hyperlink" Target="http://www.hmdb.ca/metabolites/HMDB00191" TargetMode="External"/><Relationship Id="rId429" Type="http://schemas.openxmlformats.org/officeDocument/2006/relationships/hyperlink" Target="http://www.hmdb.ca/metabolites/HMDB00014" TargetMode="External"/><Relationship Id="rId580" Type="http://schemas.openxmlformats.org/officeDocument/2006/relationships/hyperlink" Target="http://www.hmdb.ca/metabolites/HMDB0000715" TargetMode="External"/><Relationship Id="rId636" Type="http://schemas.openxmlformats.org/officeDocument/2006/relationships/hyperlink" Target="http://www.hmdb.ca/metabolites/HMDB00175" TargetMode="External"/><Relationship Id="rId1" Type="http://schemas.openxmlformats.org/officeDocument/2006/relationships/hyperlink" Target="https://www.kegg.jp/entry/C00565" TargetMode="External"/><Relationship Id="rId233" Type="http://schemas.openxmlformats.org/officeDocument/2006/relationships/hyperlink" Target="https://www.kegg.jp/entry/C01179" TargetMode="External"/><Relationship Id="rId440" Type="http://schemas.openxmlformats.org/officeDocument/2006/relationships/hyperlink" Target="http://www.hmdb.ca/metabolites/HMDB00235" TargetMode="External"/><Relationship Id="rId678" Type="http://schemas.openxmlformats.org/officeDocument/2006/relationships/hyperlink" Target="http://www.hmdb.ca/metabolites/HMDB00634" TargetMode="External"/><Relationship Id="rId28" Type="http://schemas.openxmlformats.org/officeDocument/2006/relationships/hyperlink" Target="https://www.kegg.jp/entry/C00463" TargetMode="External"/><Relationship Id="rId275" Type="http://schemas.openxmlformats.org/officeDocument/2006/relationships/hyperlink" Target="https://www.kegg.jp/entry/C00219" TargetMode="External"/><Relationship Id="rId300" Type="http://schemas.openxmlformats.org/officeDocument/2006/relationships/hyperlink" Target="https://www.kegg.jp/entry/C00008" TargetMode="External"/><Relationship Id="rId482" Type="http://schemas.openxmlformats.org/officeDocument/2006/relationships/hyperlink" Target="http://www.hmdb.ca/metabolites/HMDB00691" TargetMode="External"/><Relationship Id="rId538" Type="http://schemas.openxmlformats.org/officeDocument/2006/relationships/hyperlink" Target="http://www.hmdb.ca/metabolites/HMDB00152" TargetMode="External"/><Relationship Id="rId81" Type="http://schemas.openxmlformats.org/officeDocument/2006/relationships/hyperlink" Target="https://www.kegg.jp/entry/C13747" TargetMode="External"/><Relationship Id="rId135" Type="http://schemas.openxmlformats.org/officeDocument/2006/relationships/hyperlink" Target="https://www.kegg.jp/entry/C06453" TargetMode="External"/><Relationship Id="rId177" Type="http://schemas.openxmlformats.org/officeDocument/2006/relationships/hyperlink" Target="https://www.kegg.jp/entry/C00108" TargetMode="External"/><Relationship Id="rId342" Type="http://schemas.openxmlformats.org/officeDocument/2006/relationships/hyperlink" Target="http://www.hmdb.ca/metabolites/HMDB00452" TargetMode="External"/><Relationship Id="rId384" Type="http://schemas.openxmlformats.org/officeDocument/2006/relationships/hyperlink" Target="http://www.hmdb.ca/metabolites/HMDB00895" TargetMode="External"/><Relationship Id="rId591" Type="http://schemas.openxmlformats.org/officeDocument/2006/relationships/hyperlink" Target="http://www.hmdb.ca/metabolites/HMDB60484" TargetMode="External"/><Relationship Id="rId605" Type="http://schemas.openxmlformats.org/officeDocument/2006/relationships/hyperlink" Target="http://www.hmdb.ca/metabolites/HMDB00767" TargetMode="External"/><Relationship Id="rId202" Type="http://schemas.openxmlformats.org/officeDocument/2006/relationships/hyperlink" Target="https://www.kegg.jp/entry/C01551" TargetMode="External"/><Relationship Id="rId244" Type="http://schemas.openxmlformats.org/officeDocument/2006/relationships/hyperlink" Target="https://www.kegg.jp/entry/C02712" TargetMode="External"/><Relationship Id="rId647" Type="http://schemas.openxmlformats.org/officeDocument/2006/relationships/hyperlink" Target="http://www.hmdb.ca/metabolites/HMDB01893" TargetMode="External"/><Relationship Id="rId689" Type="http://schemas.openxmlformats.org/officeDocument/2006/relationships/hyperlink" Target="https://www.kegg.jp/entry/C01620" TargetMode="External"/><Relationship Id="rId39" Type="http://schemas.openxmlformats.org/officeDocument/2006/relationships/hyperlink" Target="https://www.kegg.jp/entry/C02714" TargetMode="External"/><Relationship Id="rId286" Type="http://schemas.openxmlformats.org/officeDocument/2006/relationships/hyperlink" Target="https://www.kegg.jp/entry/C00942" TargetMode="External"/><Relationship Id="rId451" Type="http://schemas.openxmlformats.org/officeDocument/2006/relationships/hyperlink" Target="http://www.hmdb.ca/metabolites/HMDB01173" TargetMode="External"/><Relationship Id="rId493" Type="http://schemas.openxmlformats.org/officeDocument/2006/relationships/hyperlink" Target="http://www.hmdb.ca/metabolites/HMDB00202" TargetMode="External"/><Relationship Id="rId507" Type="http://schemas.openxmlformats.org/officeDocument/2006/relationships/hyperlink" Target="http://www.hmdb.ca/metabolites/HMDB00622" TargetMode="External"/><Relationship Id="rId549" Type="http://schemas.openxmlformats.org/officeDocument/2006/relationships/hyperlink" Target="http://www.hmdb.ca/metabolites/HMDB00779" TargetMode="External"/><Relationship Id="rId50" Type="http://schemas.openxmlformats.org/officeDocument/2006/relationships/hyperlink" Target="https://www.kegg.jp/entry/C00483" TargetMode="External"/><Relationship Id="rId104" Type="http://schemas.openxmlformats.org/officeDocument/2006/relationships/hyperlink" Target="https://www.kegg.jp/entry/C01262" TargetMode="External"/><Relationship Id="rId146" Type="http://schemas.openxmlformats.org/officeDocument/2006/relationships/hyperlink" Target="https://www.kegg.jp/entry/C00577" TargetMode="External"/><Relationship Id="rId188" Type="http://schemas.openxmlformats.org/officeDocument/2006/relationships/hyperlink" Target="https://www.kegg.jp/entry/C02137" TargetMode="External"/><Relationship Id="rId311" Type="http://schemas.openxmlformats.org/officeDocument/2006/relationships/hyperlink" Target="https://www.kegg.jp/entry/C00053" TargetMode="External"/><Relationship Id="rId353" Type="http://schemas.openxmlformats.org/officeDocument/2006/relationships/hyperlink" Target="http://www.hmdb.ca/metabolites/HMDB00883" TargetMode="External"/><Relationship Id="rId395" Type="http://schemas.openxmlformats.org/officeDocument/2006/relationships/hyperlink" Target="http://www.hmdb.ca/metabolites/HMDB02005" TargetMode="External"/><Relationship Id="rId409" Type="http://schemas.openxmlformats.org/officeDocument/2006/relationships/hyperlink" Target="http://www.hmdb.ca/metabolites/HMDB0001514" TargetMode="External"/><Relationship Id="rId560" Type="http://schemas.openxmlformats.org/officeDocument/2006/relationships/hyperlink" Target="http://www.hmdb.ca/metabolites/HMDB00197" TargetMode="External"/><Relationship Id="rId92" Type="http://schemas.openxmlformats.org/officeDocument/2006/relationships/hyperlink" Target="https://www.kegg.jp/entry/C05335" TargetMode="External"/><Relationship Id="rId213" Type="http://schemas.openxmlformats.org/officeDocument/2006/relationships/hyperlink" Target="https://www.kegg.jp/entry/C00544" TargetMode="External"/><Relationship Id="rId420" Type="http://schemas.openxmlformats.org/officeDocument/2006/relationships/hyperlink" Target="http://www.hmdb.ca/metabolites/HMDB03966" TargetMode="External"/><Relationship Id="rId616" Type="http://schemas.openxmlformats.org/officeDocument/2006/relationships/hyperlink" Target="http://www.hmdb.ca/metabolites/HMDB01388" TargetMode="External"/><Relationship Id="rId658" Type="http://schemas.openxmlformats.org/officeDocument/2006/relationships/hyperlink" Target="http://www.hmdb.ca/metabolites/HMDB01134" TargetMode="External"/><Relationship Id="rId255" Type="http://schemas.openxmlformats.org/officeDocument/2006/relationships/hyperlink" Target="https://www.kegg.jp/entry/C02291" TargetMode="External"/><Relationship Id="rId297" Type="http://schemas.openxmlformats.org/officeDocument/2006/relationships/hyperlink" Target="https://www.kegg.jp/entry/C17726" TargetMode="External"/><Relationship Id="rId462" Type="http://schemas.openxmlformats.org/officeDocument/2006/relationships/hyperlink" Target="http://www.hmdb.ca/metabolites/HMDB0001372" TargetMode="External"/><Relationship Id="rId518" Type="http://schemas.openxmlformats.org/officeDocument/2006/relationships/hyperlink" Target="http://www.hmdb.ca/metabolites/HMDB0000224" TargetMode="External"/><Relationship Id="rId115" Type="http://schemas.openxmlformats.org/officeDocument/2006/relationships/hyperlink" Target="https://www.kegg.jp/entry/C00294" TargetMode="External"/><Relationship Id="rId157" Type="http://schemas.openxmlformats.org/officeDocument/2006/relationships/hyperlink" Target="https://www.kegg.jp/entry/C00581" TargetMode="External"/><Relationship Id="rId322" Type="http://schemas.openxmlformats.org/officeDocument/2006/relationships/hyperlink" Target="https://www.kegg.jp/entry/C00345" TargetMode="External"/><Relationship Id="rId364" Type="http://schemas.openxmlformats.org/officeDocument/2006/relationships/hyperlink" Target="http://www.hmdb.ca/metabolites/HMDB01432" TargetMode="External"/><Relationship Id="rId61" Type="http://schemas.openxmlformats.org/officeDocument/2006/relationships/hyperlink" Target="https://www.kegg.jp/entry/C00025" TargetMode="External"/><Relationship Id="rId199" Type="http://schemas.openxmlformats.org/officeDocument/2006/relationships/hyperlink" Target="https://www.kegg.jp/entry/C00196" TargetMode="External"/><Relationship Id="rId571" Type="http://schemas.openxmlformats.org/officeDocument/2006/relationships/hyperlink" Target="http://www.hmdb.ca/metabolites/HMDB01889" TargetMode="External"/><Relationship Id="rId627" Type="http://schemas.openxmlformats.org/officeDocument/2006/relationships/hyperlink" Target="http://www.hmdb.ca/metabolites/HMDB01285" TargetMode="External"/><Relationship Id="rId669" Type="http://schemas.openxmlformats.org/officeDocument/2006/relationships/hyperlink" Target="http://www.hmdb.ca/metabolites/HMDB00044" TargetMode="External"/><Relationship Id="rId19" Type="http://schemas.openxmlformats.org/officeDocument/2006/relationships/hyperlink" Target="https://www.kegg.jp/entry/C00519" TargetMode="External"/><Relationship Id="rId224" Type="http://schemas.openxmlformats.org/officeDocument/2006/relationships/hyperlink" Target="https://www.kegg.jp/entry/C00072" TargetMode="External"/><Relationship Id="rId266" Type="http://schemas.openxmlformats.org/officeDocument/2006/relationships/hyperlink" Target="https://www.kegg.jp/entry/C00352" TargetMode="External"/><Relationship Id="rId431" Type="http://schemas.openxmlformats.org/officeDocument/2006/relationships/hyperlink" Target="http://www.hmdb.ca/metabolites/HMDB00468" TargetMode="External"/><Relationship Id="rId473" Type="http://schemas.openxmlformats.org/officeDocument/2006/relationships/hyperlink" Target="http://www.hmdb.ca/metabolites/HMDB13111" TargetMode="External"/><Relationship Id="rId529" Type="http://schemas.openxmlformats.org/officeDocument/2006/relationships/hyperlink" Target="http://www.hmdb.ca/metabolites/HMDB00786" TargetMode="External"/><Relationship Id="rId680" Type="http://schemas.openxmlformats.org/officeDocument/2006/relationships/hyperlink" Target="http://www.hmdb.ca/metabolites/HMDB0000148" TargetMode="External"/><Relationship Id="rId30" Type="http://schemas.openxmlformats.org/officeDocument/2006/relationships/hyperlink" Target="https://www.kegg.jp/entry/C00097" TargetMode="External"/><Relationship Id="rId126" Type="http://schemas.openxmlformats.org/officeDocument/2006/relationships/hyperlink" Target="https://www.kegg.jp/entry/C05443" TargetMode="External"/><Relationship Id="rId168" Type="http://schemas.openxmlformats.org/officeDocument/2006/relationships/hyperlink" Target="https://www.kegg.jp/entry/C03264" TargetMode="External"/><Relationship Id="rId333" Type="http://schemas.openxmlformats.org/officeDocument/2006/relationships/hyperlink" Target="http://www.hmdb.ca/metabolites/HMDB01414" TargetMode="External"/><Relationship Id="rId540" Type="http://schemas.openxmlformats.org/officeDocument/2006/relationships/hyperlink" Target="http://www.hmdb.ca/metabolites/HMDB00462" TargetMode="External"/><Relationship Id="rId72" Type="http://schemas.openxmlformats.org/officeDocument/2006/relationships/hyperlink" Target="https://www.kegg.jp/entry/C00534" TargetMode="External"/><Relationship Id="rId375" Type="http://schemas.openxmlformats.org/officeDocument/2006/relationships/hyperlink" Target="http://www.hmdb.ca/metabolites/HMDB02108" TargetMode="External"/><Relationship Id="rId582" Type="http://schemas.openxmlformats.org/officeDocument/2006/relationships/hyperlink" Target="http://www.hmdb.ca/metabolites/HMDB02302" TargetMode="External"/><Relationship Id="rId638" Type="http://schemas.openxmlformats.org/officeDocument/2006/relationships/hyperlink" Target="http://www.hmdb.ca/metabolites/HMDB0000063" TargetMode="External"/><Relationship Id="rId3" Type="http://schemas.openxmlformats.org/officeDocument/2006/relationships/hyperlink" Target="https://www.kegg.jp/entry/C01888" TargetMode="External"/><Relationship Id="rId235" Type="http://schemas.openxmlformats.org/officeDocument/2006/relationships/hyperlink" Target="https://www.kegg.jp/entry/C00794" TargetMode="External"/><Relationship Id="rId277" Type="http://schemas.openxmlformats.org/officeDocument/2006/relationships/hyperlink" Target="https://www.kegg.jp/entry/C00051" TargetMode="External"/><Relationship Id="rId400" Type="http://schemas.openxmlformats.org/officeDocument/2006/relationships/hyperlink" Target="http://www.hmdb.ca/metabolites/HMDB01431" TargetMode="External"/><Relationship Id="rId442" Type="http://schemas.openxmlformats.org/officeDocument/2006/relationships/hyperlink" Target="http://www.hmdb.ca/metabolites/HMDB00085" TargetMode="External"/><Relationship Id="rId484" Type="http://schemas.openxmlformats.org/officeDocument/2006/relationships/hyperlink" Target="http://www.hmdb.ca/metabolites/HMDB00729" TargetMode="External"/><Relationship Id="rId137" Type="http://schemas.openxmlformats.org/officeDocument/2006/relationships/hyperlink" Target="https://www.kegg.jp/entry/C00005" TargetMode="External"/><Relationship Id="rId302" Type="http://schemas.openxmlformats.org/officeDocument/2006/relationships/hyperlink" Target="https://www.kegg.jp/entry/C00035" TargetMode="External"/><Relationship Id="rId344" Type="http://schemas.openxmlformats.org/officeDocument/2006/relationships/hyperlink" Target="http://www.hmdb.ca/metabolites/HMDB00187" TargetMode="External"/><Relationship Id="rId691" Type="http://schemas.openxmlformats.org/officeDocument/2006/relationships/hyperlink" Target="https://www.kegg.jp/entry/C00392" TargetMode="External"/><Relationship Id="rId41" Type="http://schemas.openxmlformats.org/officeDocument/2006/relationships/hyperlink" Target="https://www.kegg.jp/entry/C01157" TargetMode="External"/><Relationship Id="rId83" Type="http://schemas.openxmlformats.org/officeDocument/2006/relationships/hyperlink" Target="https://www.kegg.jp/entry/C05689" TargetMode="External"/><Relationship Id="rId179" Type="http://schemas.openxmlformats.org/officeDocument/2006/relationships/hyperlink" Target="https://www.kegg.jp/entry/C00227" TargetMode="External"/><Relationship Id="rId386" Type="http://schemas.openxmlformats.org/officeDocument/2006/relationships/hyperlink" Target="http://www.hmdb.ca/metabolites/HMDB00182" TargetMode="External"/><Relationship Id="rId551" Type="http://schemas.openxmlformats.org/officeDocument/2006/relationships/hyperlink" Target="http://www.hmdb.ca/metabolites/HMDB0000232" TargetMode="External"/><Relationship Id="rId593" Type="http://schemas.openxmlformats.org/officeDocument/2006/relationships/hyperlink" Target="http://www.hmdb.ca/metabolites/HMDB00671" TargetMode="External"/><Relationship Id="rId607" Type="http://schemas.openxmlformats.org/officeDocument/2006/relationships/hyperlink" Target="http://www.hmdb.ca/metabolites/HMDB13713" TargetMode="External"/><Relationship Id="rId649" Type="http://schemas.openxmlformats.org/officeDocument/2006/relationships/hyperlink" Target="http://www.hmdb.ca/metabolites/HMDB00637" TargetMode="External"/><Relationship Id="rId190" Type="http://schemas.openxmlformats.org/officeDocument/2006/relationships/hyperlink" Target="https://www.kegg.jp/entry/C07599" TargetMode="External"/><Relationship Id="rId204" Type="http://schemas.openxmlformats.org/officeDocument/2006/relationships/hyperlink" Target="https://www.kegg.jp/entry/C19837" TargetMode="External"/><Relationship Id="rId246" Type="http://schemas.openxmlformats.org/officeDocument/2006/relationships/hyperlink" Target="https://www.kegg.jp/entry/C00191" TargetMode="External"/><Relationship Id="rId288" Type="http://schemas.openxmlformats.org/officeDocument/2006/relationships/hyperlink" Target="https://www.kegg.jp/entry/C00020" TargetMode="External"/><Relationship Id="rId411" Type="http://schemas.openxmlformats.org/officeDocument/2006/relationships/hyperlink" Target="http://www.hmdb.ca/metabolites/HMDB00158" TargetMode="External"/><Relationship Id="rId453" Type="http://schemas.openxmlformats.org/officeDocument/2006/relationships/hyperlink" Target="http://www.hmdb.ca/metabolites/HMDB0000288" TargetMode="External"/><Relationship Id="rId509" Type="http://schemas.openxmlformats.org/officeDocument/2006/relationships/hyperlink" Target="http://www.hmdb.ca/metabolites/HMDB00156" TargetMode="External"/><Relationship Id="rId660" Type="http://schemas.openxmlformats.org/officeDocument/2006/relationships/hyperlink" Target="http://www.hmdb.ca/metabolites/HMDB00036" TargetMode="External"/><Relationship Id="rId106" Type="http://schemas.openxmlformats.org/officeDocument/2006/relationships/hyperlink" Target="https://www.kegg.jp/entry/C00299" TargetMode="External"/><Relationship Id="rId313" Type="http://schemas.openxmlformats.org/officeDocument/2006/relationships/hyperlink" Target="https://www.kegg.jp/entry/C00044" TargetMode="External"/><Relationship Id="rId495" Type="http://schemas.openxmlformats.org/officeDocument/2006/relationships/hyperlink" Target="http://www.hmdb.ca/metabolites/HMDB02649" TargetMode="External"/><Relationship Id="rId10" Type="http://schemas.openxmlformats.org/officeDocument/2006/relationships/hyperlink" Target="https://www.kegg.jp/entry/C00213" TargetMode="External"/><Relationship Id="rId52" Type="http://schemas.openxmlformats.org/officeDocument/2006/relationships/hyperlink" Target="https://www.kegg.jp/entry/C01004" TargetMode="External"/><Relationship Id="rId94" Type="http://schemas.openxmlformats.org/officeDocument/2006/relationships/hyperlink" Target="https://www.kegg.jp/entry/C00750" TargetMode="External"/><Relationship Id="rId148" Type="http://schemas.openxmlformats.org/officeDocument/2006/relationships/hyperlink" Target="https://www.kegg.jp/entry/C08262" TargetMode="External"/><Relationship Id="rId355" Type="http://schemas.openxmlformats.org/officeDocument/2006/relationships/hyperlink" Target="http://www.hmdb.ca/metabolites/HMDB00167" TargetMode="External"/><Relationship Id="rId397" Type="http://schemas.openxmlformats.org/officeDocument/2006/relationships/hyperlink" Target="http://www.hmdb.ca/metabolites/HMDB00897" TargetMode="External"/><Relationship Id="rId520" Type="http://schemas.openxmlformats.org/officeDocument/2006/relationships/hyperlink" Target="http://www.hmdb.ca/metabolites/HMDB00448" TargetMode="External"/><Relationship Id="rId562" Type="http://schemas.openxmlformats.org/officeDocument/2006/relationships/hyperlink" Target="http://www.hmdb.ca/metabolites/HMDB00812" TargetMode="External"/><Relationship Id="rId618" Type="http://schemas.openxmlformats.org/officeDocument/2006/relationships/hyperlink" Target="http://www.hmdb.ca/metabolites/HMDB00299" TargetMode="External"/><Relationship Id="rId215" Type="http://schemas.openxmlformats.org/officeDocument/2006/relationships/hyperlink" Target="https://www.kegg.jp/entry/C00111" TargetMode="External"/><Relationship Id="rId257" Type="http://schemas.openxmlformats.org/officeDocument/2006/relationships/hyperlink" Target="https://www.kegg.jp/entry/C00117" TargetMode="External"/><Relationship Id="rId422" Type="http://schemas.openxmlformats.org/officeDocument/2006/relationships/hyperlink" Target="http://www.hmdb.ca/metabolites/HMDB01256" TargetMode="External"/><Relationship Id="rId464" Type="http://schemas.openxmlformats.org/officeDocument/2006/relationships/hyperlink" Target="http://www.hmdb.ca/metabolites/HMDB03555" TargetMode="External"/><Relationship Id="rId299" Type="http://schemas.openxmlformats.org/officeDocument/2006/relationships/hyperlink" Target="https://www.kegg.jp/entry/C02483" TargetMode="External"/><Relationship Id="rId63" Type="http://schemas.openxmlformats.org/officeDocument/2006/relationships/hyperlink" Target="https://www.kegg.jp/entry/C00780" TargetMode="External"/><Relationship Id="rId159" Type="http://schemas.openxmlformats.org/officeDocument/2006/relationships/hyperlink" Target="https://www.kegg.jp/entry/C02170" TargetMode="External"/><Relationship Id="rId366" Type="http://schemas.openxmlformats.org/officeDocument/2006/relationships/hyperlink" Target="http://www.hmdb.ca/metabolites/HMDB00064" TargetMode="External"/><Relationship Id="rId573" Type="http://schemas.openxmlformats.org/officeDocument/2006/relationships/hyperlink" Target="http://www.hmdb.ca/metabolites/HMDB00118" TargetMode="External"/><Relationship Id="rId226" Type="http://schemas.openxmlformats.org/officeDocument/2006/relationships/hyperlink" Target="https://www.kegg.jp/entry/C04411" TargetMode="External"/><Relationship Id="rId433" Type="http://schemas.openxmlformats.org/officeDocument/2006/relationships/hyperlink" Target="http://www.hmdb.ca/metabolites/HMDB00192" TargetMode="External"/><Relationship Id="rId640" Type="http://schemas.openxmlformats.org/officeDocument/2006/relationships/hyperlink" Target="http://www.hmdb.ca/metabolites/HMDB00626" TargetMode="External"/><Relationship Id="rId74" Type="http://schemas.openxmlformats.org/officeDocument/2006/relationships/hyperlink" Target="https://www.kegg.jp/entry/C00547" TargetMode="External"/><Relationship Id="rId377" Type="http://schemas.openxmlformats.org/officeDocument/2006/relationships/hyperlink" Target="http://www.hmdb.ca/metabolites/HMDB00306" TargetMode="External"/><Relationship Id="rId500" Type="http://schemas.openxmlformats.org/officeDocument/2006/relationships/hyperlink" Target="http://www.hmdb.ca/metabolites/HMDB00695" TargetMode="External"/><Relationship Id="rId584" Type="http://schemas.openxmlformats.org/officeDocument/2006/relationships/hyperlink" Target="http://www.hmdb.ca/metabolites/HMDB11745" TargetMode="External"/><Relationship Id="rId5" Type="http://schemas.openxmlformats.org/officeDocument/2006/relationships/hyperlink" Target="https://www.kegg.jp/entry/C00037" TargetMode="External"/><Relationship Id="rId237" Type="http://schemas.openxmlformats.org/officeDocument/2006/relationships/hyperlink" Target="https://www.kegg.jp/entry/C00847" TargetMode="External"/><Relationship Id="rId444" Type="http://schemas.openxmlformats.org/officeDocument/2006/relationships/hyperlink" Target="http://www.hmdb.ca/metabolites/HMDB00195" TargetMode="External"/><Relationship Id="rId651" Type="http://schemas.openxmlformats.org/officeDocument/2006/relationships/hyperlink" Target="http://www.hmdb.ca/metabolites/HMDB00138" TargetMode="External"/><Relationship Id="rId290" Type="http://schemas.openxmlformats.org/officeDocument/2006/relationships/hyperlink" Target="https://www.kegg.jp/entry/C00584" TargetMode="External"/><Relationship Id="rId304" Type="http://schemas.openxmlformats.org/officeDocument/2006/relationships/hyperlink" Target="https://www.kegg.jp/entry/C03794" TargetMode="External"/><Relationship Id="rId388" Type="http://schemas.openxmlformats.org/officeDocument/2006/relationships/hyperlink" Target="http://www.hmdb.ca/metabolites/HMDB00696" TargetMode="External"/><Relationship Id="rId511" Type="http://schemas.openxmlformats.org/officeDocument/2006/relationships/hyperlink" Target="http://www.hmdb.ca/metabolites/HMDB14581" TargetMode="External"/><Relationship Id="rId609" Type="http://schemas.openxmlformats.org/officeDocument/2006/relationships/hyperlink" Target="http://www.hmdb.ca/metabolites/HMDB00884" TargetMode="External"/><Relationship Id="rId85" Type="http://schemas.openxmlformats.org/officeDocument/2006/relationships/hyperlink" Target="https://www.kegg.jp/entry/C02727" TargetMode="External"/><Relationship Id="rId150" Type="http://schemas.openxmlformats.org/officeDocument/2006/relationships/hyperlink" Target="https://www.kegg.jp/entry/C00334" TargetMode="External"/><Relationship Id="rId595" Type="http://schemas.openxmlformats.org/officeDocument/2006/relationships/hyperlink" Target="http://www.hmdb.ca/metabolites/HMDB00682" TargetMode="External"/><Relationship Id="rId248" Type="http://schemas.openxmlformats.org/officeDocument/2006/relationships/hyperlink" Target="https://www.kegg.jp/entry/C00279" TargetMode="External"/><Relationship Id="rId455" Type="http://schemas.openxmlformats.org/officeDocument/2006/relationships/hyperlink" Target="http://www.hmdb.ca/metabolites/HMDB01397" TargetMode="External"/><Relationship Id="rId662" Type="http://schemas.openxmlformats.org/officeDocument/2006/relationships/hyperlink" Target="http://www.hmdb.ca/metabolites/HMDB00286" TargetMode="External"/><Relationship Id="rId12" Type="http://schemas.openxmlformats.org/officeDocument/2006/relationships/hyperlink" Target="https://www.kegg.jp/entry/C01672" TargetMode="External"/><Relationship Id="rId108" Type="http://schemas.openxmlformats.org/officeDocument/2006/relationships/hyperlink" Target="https://www.kegg.jp/entry/C05926" TargetMode="External"/><Relationship Id="rId315" Type="http://schemas.openxmlformats.org/officeDocument/2006/relationships/hyperlink" Target="https://www.kegg.jp/entry/C00043" TargetMode="External"/><Relationship Id="rId522" Type="http://schemas.openxmlformats.org/officeDocument/2006/relationships/hyperlink" Target="http://www.hmdb.ca/metabolites/HMDB00227" TargetMode="External"/><Relationship Id="rId96" Type="http://schemas.openxmlformats.org/officeDocument/2006/relationships/hyperlink" Target="https://www.kegg.jp/entry/C02571" TargetMode="External"/><Relationship Id="rId161" Type="http://schemas.openxmlformats.org/officeDocument/2006/relationships/hyperlink" Target="https://www.kegg.jp/entry/C16884" TargetMode="External"/><Relationship Id="rId399" Type="http://schemas.openxmlformats.org/officeDocument/2006/relationships/hyperlink" Target="http://www.hmdb.ca/metabolites/HMDB03584" TargetMode="External"/><Relationship Id="rId259" Type="http://schemas.openxmlformats.org/officeDocument/2006/relationships/hyperlink" Target="https://www.kegg.jp/entry/C01598" TargetMode="External"/><Relationship Id="rId466" Type="http://schemas.openxmlformats.org/officeDocument/2006/relationships/hyperlink" Target="http://www.hmdb.ca/metabolites/HMDB00902" TargetMode="External"/><Relationship Id="rId673" Type="http://schemas.openxmlformats.org/officeDocument/2006/relationships/hyperlink" Target="http://www.hmdb.ca/metabolites/HMDB03320" TargetMode="External"/><Relationship Id="rId23" Type="http://schemas.openxmlformats.org/officeDocument/2006/relationships/hyperlink" Target="https://www.kegg.jp/entry/C00429" TargetMode="External"/><Relationship Id="rId119" Type="http://schemas.openxmlformats.org/officeDocument/2006/relationships/hyperlink" Target="https://www.kegg.jp/entry/C03406" TargetMode="External"/><Relationship Id="rId326" Type="http://schemas.openxmlformats.org/officeDocument/2006/relationships/hyperlink" Target="https://www.kegg.jp/entry/C00131" TargetMode="External"/><Relationship Id="rId533" Type="http://schemas.openxmlformats.org/officeDocument/2006/relationships/hyperlink" Target="http://www.hmdb.ca/metabolites/HMDB00568" TargetMode="External"/><Relationship Id="rId172" Type="http://schemas.openxmlformats.org/officeDocument/2006/relationships/hyperlink" Target="https://www.kegg.jp/entry/C00149" TargetMode="External"/><Relationship Id="rId477" Type="http://schemas.openxmlformats.org/officeDocument/2006/relationships/hyperlink" Target="http://www.hmdb.ca/metabolites/HMDB01051" TargetMode="External"/><Relationship Id="rId600" Type="http://schemas.openxmlformats.org/officeDocument/2006/relationships/hyperlink" Target="http://www.hmdb.ca/metabolites/HMDB01548" TargetMode="External"/><Relationship Id="rId684" Type="http://schemas.openxmlformats.org/officeDocument/2006/relationships/hyperlink" Target="http://www.hmdb.ca/metabolites/HMDB00211" TargetMode="External"/><Relationship Id="rId337" Type="http://schemas.openxmlformats.org/officeDocument/2006/relationships/hyperlink" Target="http://www.hmdb.ca/metabolites/HMDB01252" TargetMode="External"/><Relationship Id="rId34" Type="http://schemas.openxmlformats.org/officeDocument/2006/relationships/hyperlink" Target="https://www.kegg.jp/entry/C02835" TargetMode="External"/><Relationship Id="rId544" Type="http://schemas.openxmlformats.org/officeDocument/2006/relationships/hyperlink" Target="http://www.hmdb.ca/metabolites/HMDB0000355" TargetMode="External"/><Relationship Id="rId183" Type="http://schemas.openxmlformats.org/officeDocument/2006/relationships/hyperlink" Target="https://www.kegg.jp/entry/C00418" TargetMode="External"/><Relationship Id="rId390" Type="http://schemas.openxmlformats.org/officeDocument/2006/relationships/hyperlink" Target="http://www.hmdb.ca/metabolites/HMDB00177" TargetMode="External"/><Relationship Id="rId404" Type="http://schemas.openxmlformats.org/officeDocument/2006/relationships/hyperlink" Target="http://www.hmdb.ca/metabolites/HMDB00517" TargetMode="External"/><Relationship Id="rId611" Type="http://schemas.openxmlformats.org/officeDocument/2006/relationships/hyperlink" Target="http://www.hmdb.ca/metabolites/HMDB0001401" TargetMode="External"/><Relationship Id="rId250" Type="http://schemas.openxmlformats.org/officeDocument/2006/relationships/hyperlink" Target="https://www.kegg.jp/entry/C00331" TargetMode="External"/><Relationship Id="rId488" Type="http://schemas.openxmlformats.org/officeDocument/2006/relationships/hyperlink" Target="http://www.hmdb.ca/metabolites/HMDB00176" TargetMode="External"/><Relationship Id="rId45" Type="http://schemas.openxmlformats.org/officeDocument/2006/relationships/hyperlink" Target="https://www.kegg.jp/entry/C01602" TargetMode="External"/><Relationship Id="rId110" Type="http://schemas.openxmlformats.org/officeDocument/2006/relationships/hyperlink" Target="https://www.kegg.jp/entry/C00378" TargetMode="External"/><Relationship Id="rId348" Type="http://schemas.openxmlformats.org/officeDocument/2006/relationships/hyperlink" Target="http://www.hmdb.ca/metabolites/HMDB00562" TargetMode="External"/><Relationship Id="rId555" Type="http://schemas.openxmlformats.org/officeDocument/2006/relationships/hyperlink" Target="http://www.hmdb.ca/metabolites/HMDB00126" TargetMode="External"/><Relationship Id="rId194" Type="http://schemas.openxmlformats.org/officeDocument/2006/relationships/hyperlink" Target="https://www.kegg.jp/entry/C01904" TargetMode="External"/><Relationship Id="rId208" Type="http://schemas.openxmlformats.org/officeDocument/2006/relationships/hyperlink" Target="https://www.kegg.jp/entry/C05411" TargetMode="External"/><Relationship Id="rId415" Type="http://schemas.openxmlformats.org/officeDocument/2006/relationships/hyperlink" Target="http://www.hmdb.ca/metabolites/HMDB00670" TargetMode="External"/><Relationship Id="rId622" Type="http://schemas.openxmlformats.org/officeDocument/2006/relationships/hyperlink" Target="http://www.hmdb.ca/metabolites/HMDB60102" TargetMode="External"/><Relationship Id="rId261" Type="http://schemas.openxmlformats.org/officeDocument/2006/relationships/hyperlink" Target="https://www.kegg.jp/entry/C00214" TargetMode="External"/><Relationship Id="rId499" Type="http://schemas.openxmlformats.org/officeDocument/2006/relationships/hyperlink" Target="http://www.hmdb.ca/metabolites/HMDB00262" TargetMode="External"/><Relationship Id="rId56" Type="http://schemas.openxmlformats.org/officeDocument/2006/relationships/hyperlink" Target="https://www.kegg.jp/entry/C01035" TargetMode="External"/><Relationship Id="rId359" Type="http://schemas.openxmlformats.org/officeDocument/2006/relationships/hyperlink" Target="http://www.hmdb.ca/metabolites/HMDB00898" TargetMode="External"/><Relationship Id="rId566" Type="http://schemas.openxmlformats.org/officeDocument/2006/relationships/hyperlink" Target="http://www.hmdb.ca/metabolites/HMDB00714" TargetMode="External"/><Relationship Id="rId121" Type="http://schemas.openxmlformats.org/officeDocument/2006/relationships/hyperlink" Target="https://www.kegg.jp/entry/C00105" TargetMode="External"/><Relationship Id="rId219" Type="http://schemas.openxmlformats.org/officeDocument/2006/relationships/hyperlink" Target="https://www.kegg.jp/entry/C00417" TargetMode="External"/><Relationship Id="rId426" Type="http://schemas.openxmlformats.org/officeDocument/2006/relationships/hyperlink" Target="http://www.hmdb.ca/metabolites/HMDB00684" TargetMode="External"/><Relationship Id="rId633" Type="http://schemas.openxmlformats.org/officeDocument/2006/relationships/hyperlink" Target="http://www.hmdb.ca/metabolites/HMDB01314" TargetMode="External"/><Relationship Id="rId67" Type="http://schemas.openxmlformats.org/officeDocument/2006/relationships/hyperlink" Target="https://www.kegg.jp/entry/C02989" TargetMode="External"/><Relationship Id="rId272" Type="http://schemas.openxmlformats.org/officeDocument/2006/relationships/hyperlink" Target="https://www.kegg.jp/entry/C01762" TargetMode="External"/><Relationship Id="rId577" Type="http://schemas.openxmlformats.org/officeDocument/2006/relationships/hyperlink" Target="http://www.hmdb.ca/metabolites/HMDB0000362/" TargetMode="External"/><Relationship Id="rId132" Type="http://schemas.openxmlformats.org/officeDocument/2006/relationships/hyperlink" Target="https://www.kegg.jp/entry/C02059" TargetMode="External"/><Relationship Id="rId437" Type="http://schemas.openxmlformats.org/officeDocument/2006/relationships/hyperlink" Target="http://www.hmdb.ca/metabolites/HMDB00982" TargetMode="External"/><Relationship Id="rId644" Type="http://schemas.openxmlformats.org/officeDocument/2006/relationships/hyperlink" Target="http://www.hmdb.ca/metabolites/HMDB00619" TargetMode="External"/><Relationship Id="rId283" Type="http://schemas.openxmlformats.org/officeDocument/2006/relationships/hyperlink" Target="https://www.kegg.jp/entry/C00665" TargetMode="External"/><Relationship Id="rId490" Type="http://schemas.openxmlformats.org/officeDocument/2006/relationships/hyperlink" Target="http://www.hmdb.ca/metabolites/HMDB00128" TargetMode="External"/><Relationship Id="rId504" Type="http://schemas.openxmlformats.org/officeDocument/2006/relationships/hyperlink" Target="http://www.hmdb.ca/metabolites/HMDB00624" TargetMode="External"/><Relationship Id="rId78" Type="http://schemas.openxmlformats.org/officeDocument/2006/relationships/hyperlink" Target="https://www.kegg.jp/entry/C00198" TargetMode="External"/><Relationship Id="rId143" Type="http://schemas.openxmlformats.org/officeDocument/2006/relationships/hyperlink" Target="https://www.kegg.jp/entry/C00160" TargetMode="External"/><Relationship Id="rId350" Type="http://schemas.openxmlformats.org/officeDocument/2006/relationships/hyperlink" Target="http://www.hmdb.ca/metabolites/HMDB00162" TargetMode="External"/><Relationship Id="rId588" Type="http://schemas.openxmlformats.org/officeDocument/2006/relationships/hyperlink" Target="http://www.hmdb.ca/metabolites/HMDB00291" TargetMode="External"/><Relationship Id="rId9" Type="http://schemas.openxmlformats.org/officeDocument/2006/relationships/hyperlink" Target="https://www.kegg.jp/entry/C00041" TargetMode="External"/><Relationship Id="rId210" Type="http://schemas.openxmlformats.org/officeDocument/2006/relationships/hyperlink" Target="https://www.kegg.jp/entry/C01744" TargetMode="External"/><Relationship Id="rId448" Type="http://schemas.openxmlformats.org/officeDocument/2006/relationships/hyperlink" Target="http://www.hmdb.ca/metabolites/HMDB00133" TargetMode="External"/><Relationship Id="rId655" Type="http://schemas.openxmlformats.org/officeDocument/2006/relationships/hyperlink" Target="http://www.hmdb.ca/metabolites/HMDB0001342" TargetMode="External"/><Relationship Id="rId294" Type="http://schemas.openxmlformats.org/officeDocument/2006/relationships/hyperlink" Target="https://www.kegg.jp/entry/C04483" TargetMode="External"/><Relationship Id="rId308" Type="http://schemas.openxmlformats.org/officeDocument/2006/relationships/hyperlink" Target="https://www.kegg.jp/entry/C00460" TargetMode="External"/><Relationship Id="rId515" Type="http://schemas.openxmlformats.org/officeDocument/2006/relationships/hyperlink" Target="http://www.hmdb.ca/metabolites/HMDB01123" TargetMode="External"/><Relationship Id="rId89" Type="http://schemas.openxmlformats.org/officeDocument/2006/relationships/hyperlink" Target="https://www.kegg.jp/entry/C07481" TargetMode="External"/><Relationship Id="rId154" Type="http://schemas.openxmlformats.org/officeDocument/2006/relationships/hyperlink" Target="https://www.kegg.jp/entry/C00106" TargetMode="External"/><Relationship Id="rId361" Type="http://schemas.openxmlformats.org/officeDocument/2006/relationships/hyperlink" Target="http://www.hmdb.ca/metabolites/HMDB00079" TargetMode="External"/><Relationship Id="rId599" Type="http://schemas.openxmlformats.org/officeDocument/2006/relationships/hyperlink" Target="http://www.hmdb.ca/metabolites/HMDB0000806" TargetMode="External"/><Relationship Id="rId459" Type="http://schemas.openxmlformats.org/officeDocument/2006/relationships/hyperlink" Target="http://www.hmdb.ca/metabolites/HMDB00900" TargetMode="External"/><Relationship Id="rId666" Type="http://schemas.openxmlformats.org/officeDocument/2006/relationships/hyperlink" Target="http://www.hmdb.ca/metabolites/HMDB01487" TargetMode="External"/><Relationship Id="rId16" Type="http://schemas.openxmlformats.org/officeDocument/2006/relationships/hyperlink" Target="https://www.kegg.jp/entry/C02356" TargetMode="External"/><Relationship Id="rId221" Type="http://schemas.openxmlformats.org/officeDocument/2006/relationships/hyperlink" Target="https://www.kegg.jp/entry/C00954" TargetMode="External"/><Relationship Id="rId319" Type="http://schemas.openxmlformats.org/officeDocument/2006/relationships/hyperlink" Target="https://www.kegg.jp/entry/C00670" TargetMode="External"/><Relationship Id="rId526" Type="http://schemas.openxmlformats.org/officeDocument/2006/relationships/hyperlink" Target="http://www.hmdb.ca/metabolites/HMDB00098" TargetMode="External"/><Relationship Id="rId165" Type="http://schemas.openxmlformats.org/officeDocument/2006/relationships/hyperlink" Target="https://www.kegg.jp/entry/C02226" TargetMode="External"/><Relationship Id="rId372" Type="http://schemas.openxmlformats.org/officeDocument/2006/relationships/hyperlink" Target="http://www.hmdb.ca/metabolites/HMDB00168" TargetMode="External"/><Relationship Id="rId677" Type="http://schemas.openxmlformats.org/officeDocument/2006/relationships/hyperlink" Target="http://www.hmdb.ca/metabolites/HMDB00115" TargetMode="External"/><Relationship Id="rId232" Type="http://schemas.openxmlformats.org/officeDocument/2006/relationships/hyperlink" Target="https://www.kegg.jp/entry/C00095" TargetMode="External"/><Relationship Id="rId27" Type="http://schemas.openxmlformats.org/officeDocument/2006/relationships/hyperlink" Target="https://www.kegg.jp/entry/C00183" TargetMode="External"/><Relationship Id="rId537" Type="http://schemas.openxmlformats.org/officeDocument/2006/relationships/hyperlink" Target="http://www.hmdb.ca/metabolites/HMDB0000996" TargetMode="External"/><Relationship Id="rId80" Type="http://schemas.openxmlformats.org/officeDocument/2006/relationships/hyperlink" Target="https://www.kegg.jp/entry/C07480" TargetMode="External"/><Relationship Id="rId176" Type="http://schemas.openxmlformats.org/officeDocument/2006/relationships/hyperlink" Target="https://www.kegg.jp/entry/C07086" TargetMode="External"/><Relationship Id="rId383" Type="http://schemas.openxmlformats.org/officeDocument/2006/relationships/hyperlink" Target="http://www.hmdb.ca/metabolites/HMDB03464" TargetMode="External"/><Relationship Id="rId590" Type="http://schemas.openxmlformats.org/officeDocument/2006/relationships/hyperlink" Target="http://www.hmdb.ca/metabolites/HMDB00731" TargetMode="External"/><Relationship Id="rId604" Type="http://schemas.openxmlformats.org/officeDocument/2006/relationships/hyperlink" Target="http://www.hmdb.ca/metabolites/HMDB00273" TargetMode="External"/><Relationship Id="rId243" Type="http://schemas.openxmlformats.org/officeDocument/2006/relationships/hyperlink" Target="https://www.kegg.jp/entry/C05635" TargetMode="External"/><Relationship Id="rId450" Type="http://schemas.openxmlformats.org/officeDocument/2006/relationships/hyperlink" Target="http://www.hmdb.ca/metabolites/HMDB00052" TargetMode="External"/><Relationship Id="rId688" Type="http://schemas.openxmlformats.org/officeDocument/2006/relationships/hyperlink" Target="https://www.kegg.jp/entry/C20827" TargetMode="External"/><Relationship Id="rId38" Type="http://schemas.openxmlformats.org/officeDocument/2006/relationships/hyperlink" Target="https://www.kegg.jp/entry/C00179" TargetMode="External"/><Relationship Id="rId103" Type="http://schemas.openxmlformats.org/officeDocument/2006/relationships/hyperlink" Target="https://www.kegg.jp/entry/C06313" TargetMode="External"/><Relationship Id="rId310" Type="http://schemas.openxmlformats.org/officeDocument/2006/relationships/hyperlink" Target="https://www.kegg.jp/entry/C00002" TargetMode="External"/><Relationship Id="rId548" Type="http://schemas.openxmlformats.org/officeDocument/2006/relationships/hyperlink" Target="http://www.hmdb.ca/metabolites/HMDB60256" TargetMode="External"/><Relationship Id="rId91" Type="http://schemas.openxmlformats.org/officeDocument/2006/relationships/hyperlink" Target="https://www.kegg.jp/entry/C00355" TargetMode="External"/><Relationship Id="rId187" Type="http://schemas.openxmlformats.org/officeDocument/2006/relationships/hyperlink" Target="https://www.kegg.jp/entry/C00181" TargetMode="External"/><Relationship Id="rId394" Type="http://schemas.openxmlformats.org/officeDocument/2006/relationships/hyperlink" Target="http://www.hmdb.ca/metabolites/HMDB00159" TargetMode="External"/><Relationship Id="rId408" Type="http://schemas.openxmlformats.org/officeDocument/2006/relationships/hyperlink" Target="http://www.hmdb.ca/metabolites/HMDB00150" TargetMode="External"/><Relationship Id="rId615" Type="http://schemas.openxmlformats.org/officeDocument/2006/relationships/hyperlink" Target="http://www.hmdb.ca/metabolites/HMDB0001316" TargetMode="External"/><Relationship Id="rId254" Type="http://schemas.openxmlformats.org/officeDocument/2006/relationships/hyperlink" Target="https://www.kegg.jp/entry/C0086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AE37"/>
  <sheetViews>
    <sheetView zoomScale="80" zoomScaleNormal="80" workbookViewId="0">
      <selection activeCell="D2" sqref="D2"/>
    </sheetView>
  </sheetViews>
  <sheetFormatPr defaultRowHeight="15.75" x14ac:dyDescent="0.25"/>
  <cols>
    <col min="1" max="2" width="9.140625" style="29"/>
    <col min="3" max="3" width="26.85546875" style="30" customWidth="1"/>
    <col min="4" max="4" width="18.5703125" style="29" customWidth="1"/>
    <col min="5" max="16384" width="9.140625" style="29"/>
  </cols>
  <sheetData>
    <row r="2" spans="3:24" ht="28.5" x14ac:dyDescent="0.45">
      <c r="D2" s="35" t="s">
        <v>2117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</row>
    <row r="3" spans="3:24" ht="23.25" x14ac:dyDescent="0.35">
      <c r="D3" s="31"/>
    </row>
    <row r="4" spans="3:24" ht="23.25" x14ac:dyDescent="0.35">
      <c r="C4" s="32" t="s">
        <v>2007</v>
      </c>
      <c r="D4" s="31" t="s">
        <v>2115</v>
      </c>
      <c r="E4" s="33"/>
    </row>
    <row r="5" spans="3:24" ht="23.25" x14ac:dyDescent="0.35">
      <c r="C5" s="32"/>
      <c r="D5" s="34" t="s">
        <v>2116</v>
      </c>
      <c r="E5" s="33"/>
    </row>
    <row r="6" spans="3:24" ht="23.25" x14ac:dyDescent="0.35">
      <c r="C6" s="32"/>
      <c r="D6" s="34" t="s">
        <v>2012</v>
      </c>
      <c r="E6" s="33"/>
    </row>
    <row r="7" spans="3:24" ht="23.25" x14ac:dyDescent="0.35">
      <c r="C7" s="32"/>
      <c r="D7" s="34"/>
      <c r="E7" s="33"/>
    </row>
    <row r="8" spans="3:24" ht="23.25" x14ac:dyDescent="0.35">
      <c r="C8" s="32"/>
      <c r="D8" s="34" t="s">
        <v>2004</v>
      </c>
      <c r="E8" s="33"/>
    </row>
    <row r="9" spans="3:24" ht="23.25" x14ac:dyDescent="0.35">
      <c r="C9" s="32"/>
      <c r="D9" s="37" t="s">
        <v>2021</v>
      </c>
      <c r="E9" s="38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</row>
    <row r="10" spans="3:24" ht="23.25" x14ac:dyDescent="0.35">
      <c r="C10" s="32"/>
      <c r="D10" s="34"/>
      <c r="E10" s="33"/>
    </row>
    <row r="11" spans="3:24" ht="23.25" x14ac:dyDescent="0.35">
      <c r="C11" s="32"/>
      <c r="D11" s="34" t="s">
        <v>2003</v>
      </c>
      <c r="E11" s="33"/>
    </row>
    <row r="12" spans="3:24" ht="23.25" x14ac:dyDescent="0.35">
      <c r="C12" s="32"/>
      <c r="D12" s="34" t="s">
        <v>2005</v>
      </c>
      <c r="E12" s="33"/>
    </row>
    <row r="13" spans="3:24" ht="23.25" x14ac:dyDescent="0.35">
      <c r="C13" s="32"/>
      <c r="D13" s="34"/>
      <c r="E13" s="33"/>
    </row>
    <row r="14" spans="3:24" ht="23.25" x14ac:dyDescent="0.35">
      <c r="C14" s="32" t="s">
        <v>2006</v>
      </c>
      <c r="D14" s="31" t="s">
        <v>2009</v>
      </c>
      <c r="E14" s="33"/>
    </row>
    <row r="15" spans="3:24" ht="23.25" x14ac:dyDescent="0.35">
      <c r="C15" s="32"/>
      <c r="D15" s="34" t="s">
        <v>2022</v>
      </c>
      <c r="E15" s="33"/>
    </row>
    <row r="16" spans="3:24" ht="23.25" x14ac:dyDescent="0.35">
      <c r="C16" s="32"/>
      <c r="D16" s="34" t="s">
        <v>2013</v>
      </c>
      <c r="E16" s="33"/>
    </row>
    <row r="17" spans="3:31" ht="23.25" x14ac:dyDescent="0.35">
      <c r="C17" s="32"/>
      <c r="D17" s="34" t="s">
        <v>2018</v>
      </c>
      <c r="E17" s="33"/>
      <c r="K17" s="107" t="s">
        <v>2025</v>
      </c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</row>
    <row r="18" spans="3:31" ht="23.25" x14ac:dyDescent="0.35">
      <c r="C18" s="32"/>
      <c r="D18" s="34"/>
      <c r="E18" s="33"/>
    </row>
    <row r="19" spans="3:31" ht="23.25" x14ac:dyDescent="0.35">
      <c r="C19" s="32" t="s">
        <v>2008</v>
      </c>
      <c r="D19" s="31" t="s">
        <v>2118</v>
      </c>
      <c r="E19" s="33"/>
    </row>
    <row r="20" spans="3:31" ht="23.25" x14ac:dyDescent="0.35">
      <c r="C20" s="32"/>
      <c r="D20" s="34" t="s">
        <v>2109</v>
      </c>
      <c r="E20" s="33"/>
    </row>
    <row r="21" spans="3:31" ht="23.25" x14ac:dyDescent="0.35">
      <c r="C21" s="32"/>
      <c r="D21" s="34" t="s">
        <v>2023</v>
      </c>
      <c r="E21" s="33"/>
    </row>
    <row r="22" spans="3:31" ht="23.25" x14ac:dyDescent="0.35">
      <c r="C22" s="32"/>
      <c r="D22" s="34" t="s">
        <v>2016</v>
      </c>
      <c r="E22" s="33"/>
    </row>
    <row r="23" spans="3:31" ht="23.25" x14ac:dyDescent="0.35">
      <c r="C23" s="32"/>
      <c r="D23" s="34" t="s">
        <v>2015</v>
      </c>
      <c r="E23" s="33"/>
    </row>
    <row r="24" spans="3:31" ht="23.25" x14ac:dyDescent="0.35">
      <c r="C24" s="32"/>
      <c r="D24" s="34" t="s">
        <v>2017</v>
      </c>
      <c r="E24" s="33"/>
    </row>
    <row r="25" spans="3:31" ht="23.25" x14ac:dyDescent="0.35">
      <c r="C25" s="32"/>
      <c r="D25" s="34" t="s">
        <v>2019</v>
      </c>
      <c r="E25" s="33"/>
    </row>
    <row r="26" spans="3:31" ht="23.25" x14ac:dyDescent="0.35">
      <c r="C26" s="32"/>
      <c r="D26" s="34"/>
      <c r="E26" s="33"/>
    </row>
    <row r="27" spans="3:31" ht="23.25" x14ac:dyDescent="0.35">
      <c r="C27" s="32" t="s">
        <v>2010</v>
      </c>
      <c r="D27" s="31" t="s">
        <v>2119</v>
      </c>
      <c r="E27" s="33"/>
    </row>
    <row r="28" spans="3:31" ht="23.25" x14ac:dyDescent="0.35">
      <c r="C28" s="32"/>
      <c r="D28" s="34" t="s">
        <v>2113</v>
      </c>
      <c r="E28" s="33"/>
    </row>
    <row r="29" spans="3:31" ht="23.25" x14ac:dyDescent="0.35">
      <c r="C29" s="32"/>
      <c r="D29" s="34" t="s">
        <v>2114</v>
      </c>
      <c r="E29" s="33"/>
    </row>
    <row r="30" spans="3:31" ht="23.25" x14ac:dyDescent="0.35">
      <c r="C30" s="32"/>
      <c r="D30" s="34" t="s">
        <v>2112</v>
      </c>
      <c r="E30" s="33"/>
    </row>
    <row r="31" spans="3:31" ht="23.25" x14ac:dyDescent="0.35">
      <c r="C31" s="32"/>
      <c r="D31" s="34" t="s">
        <v>2110</v>
      </c>
      <c r="E31" s="33"/>
    </row>
    <row r="32" spans="3:31" ht="23.25" x14ac:dyDescent="0.35">
      <c r="C32" s="32"/>
      <c r="D32" s="34" t="s">
        <v>2111</v>
      </c>
      <c r="E32" s="33"/>
    </row>
    <row r="33" spans="3:5" ht="23.25" x14ac:dyDescent="0.35">
      <c r="C33" s="32"/>
      <c r="D33" s="34" t="s">
        <v>2016</v>
      </c>
      <c r="E33" s="33"/>
    </row>
    <row r="34" spans="3:5" ht="23.25" x14ac:dyDescent="0.35">
      <c r="C34" s="32"/>
      <c r="D34" s="34"/>
      <c r="E34" s="33"/>
    </row>
    <row r="35" spans="3:5" ht="23.25" x14ac:dyDescent="0.35">
      <c r="C35" s="32" t="s">
        <v>2108</v>
      </c>
      <c r="D35" s="31" t="s">
        <v>2020</v>
      </c>
      <c r="E35" s="33"/>
    </row>
    <row r="36" spans="3:5" ht="23.25" x14ac:dyDescent="0.35">
      <c r="C36" s="32"/>
      <c r="D36" s="34" t="s">
        <v>2011</v>
      </c>
      <c r="E36" s="33"/>
    </row>
    <row r="37" spans="3:5" ht="23.25" x14ac:dyDescent="0.35">
      <c r="C37" s="32"/>
      <c r="D37" s="34" t="s">
        <v>2024</v>
      </c>
      <c r="E37" s="33"/>
    </row>
  </sheetData>
  <mergeCells count="1">
    <mergeCell ref="K17:AE17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01"/>
  <sheetViews>
    <sheetView zoomScale="80" zoomScaleNormal="80" workbookViewId="0"/>
  </sheetViews>
  <sheetFormatPr defaultRowHeight="14.25" x14ac:dyDescent="0.2"/>
  <cols>
    <col min="1" max="1" width="31.140625" style="102" customWidth="1"/>
    <col min="2" max="16384" width="9.140625" style="102"/>
  </cols>
  <sheetData>
    <row r="1" spans="1:1" s="100" customFormat="1" ht="23.25" customHeight="1" x14ac:dyDescent="0.25">
      <c r="A1" s="103" t="s">
        <v>2115</v>
      </c>
    </row>
    <row r="2" spans="1:1" x14ac:dyDescent="0.2">
      <c r="A2" s="101" t="s">
        <v>1</v>
      </c>
    </row>
    <row r="3" spans="1:1" x14ac:dyDescent="0.2">
      <c r="A3" s="101" t="s">
        <v>2154</v>
      </c>
    </row>
    <row r="4" spans="1:1" x14ac:dyDescent="0.2">
      <c r="A4" s="102">
        <v>1</v>
      </c>
    </row>
    <row r="5" spans="1:1" x14ac:dyDescent="0.2">
      <c r="A5" s="102">
        <v>2</v>
      </c>
    </row>
    <row r="6" spans="1:1" x14ac:dyDescent="0.2">
      <c r="A6" s="102">
        <v>3</v>
      </c>
    </row>
    <row r="7" spans="1:1" x14ac:dyDescent="0.2">
      <c r="A7" s="102">
        <v>4</v>
      </c>
    </row>
    <row r="8" spans="1:1" x14ac:dyDescent="0.2">
      <c r="A8" s="102">
        <v>5</v>
      </c>
    </row>
    <row r="9" spans="1:1" x14ac:dyDescent="0.2">
      <c r="A9" s="102">
        <v>6</v>
      </c>
    </row>
    <row r="10" spans="1:1" x14ac:dyDescent="0.2">
      <c r="A10" s="102">
        <v>7</v>
      </c>
    </row>
    <row r="11" spans="1:1" x14ac:dyDescent="0.2">
      <c r="A11" s="102">
        <v>8</v>
      </c>
    </row>
    <row r="12" spans="1:1" x14ac:dyDescent="0.2">
      <c r="A12" s="102">
        <v>9</v>
      </c>
    </row>
    <row r="13" spans="1:1" x14ac:dyDescent="0.2">
      <c r="A13" s="102">
        <v>10</v>
      </c>
    </row>
    <row r="14" spans="1:1" x14ac:dyDescent="0.2">
      <c r="A14" s="101" t="s">
        <v>2</v>
      </c>
    </row>
    <row r="15" spans="1:1" x14ac:dyDescent="0.2">
      <c r="A15" s="101" t="s">
        <v>2155</v>
      </c>
    </row>
    <row r="16" spans="1:1" x14ac:dyDescent="0.2">
      <c r="A16" s="102">
        <v>11</v>
      </c>
    </row>
    <row r="17" spans="1:1" x14ac:dyDescent="0.2">
      <c r="A17" s="102">
        <v>12</v>
      </c>
    </row>
    <row r="18" spans="1:1" x14ac:dyDescent="0.2">
      <c r="A18" s="102">
        <v>13</v>
      </c>
    </row>
    <row r="19" spans="1:1" x14ac:dyDescent="0.2">
      <c r="A19" s="102">
        <v>14</v>
      </c>
    </row>
    <row r="20" spans="1:1" x14ac:dyDescent="0.2">
      <c r="A20" s="102">
        <v>15</v>
      </c>
    </row>
    <row r="21" spans="1:1" x14ac:dyDescent="0.2">
      <c r="A21" s="102">
        <v>16</v>
      </c>
    </row>
    <row r="22" spans="1:1" x14ac:dyDescent="0.2">
      <c r="A22" s="102">
        <v>17</v>
      </c>
    </row>
    <row r="23" spans="1:1" x14ac:dyDescent="0.2">
      <c r="A23" s="102">
        <v>18</v>
      </c>
    </row>
    <row r="24" spans="1:1" x14ac:dyDescent="0.2">
      <c r="A24" s="102">
        <v>19</v>
      </c>
    </row>
    <row r="25" spans="1:1" x14ac:dyDescent="0.2">
      <c r="A25" s="102">
        <v>20</v>
      </c>
    </row>
    <row r="26" spans="1:1" x14ac:dyDescent="0.2">
      <c r="A26" s="101" t="s">
        <v>2126</v>
      </c>
    </row>
    <row r="27" spans="1:1" x14ac:dyDescent="0.2">
      <c r="A27" s="101" t="s">
        <v>2156</v>
      </c>
    </row>
    <row r="28" spans="1:1" x14ac:dyDescent="0.2">
      <c r="A28" s="102">
        <v>21</v>
      </c>
    </row>
    <row r="29" spans="1:1" x14ac:dyDescent="0.2">
      <c r="A29" s="102">
        <v>22</v>
      </c>
    </row>
    <row r="30" spans="1:1" x14ac:dyDescent="0.2">
      <c r="A30" s="102">
        <v>23</v>
      </c>
    </row>
    <row r="31" spans="1:1" x14ac:dyDescent="0.2">
      <c r="A31" s="102">
        <v>24</v>
      </c>
    </row>
    <row r="32" spans="1:1" x14ac:dyDescent="0.2">
      <c r="A32" s="102">
        <v>25</v>
      </c>
    </row>
    <row r="33" spans="1:1" x14ac:dyDescent="0.2">
      <c r="A33" s="102">
        <v>26</v>
      </c>
    </row>
    <row r="34" spans="1:1" x14ac:dyDescent="0.2">
      <c r="A34" s="102">
        <v>27</v>
      </c>
    </row>
    <row r="35" spans="1:1" x14ac:dyDescent="0.2">
      <c r="A35" s="102">
        <v>28</v>
      </c>
    </row>
    <row r="36" spans="1:1" x14ac:dyDescent="0.2">
      <c r="A36" s="102">
        <v>29</v>
      </c>
    </row>
    <row r="37" spans="1:1" x14ac:dyDescent="0.2">
      <c r="A37" s="102">
        <v>30</v>
      </c>
    </row>
    <row r="38" spans="1:1" x14ac:dyDescent="0.2">
      <c r="A38" s="101" t="s">
        <v>2127</v>
      </c>
    </row>
    <row r="39" spans="1:1" x14ac:dyDescent="0.2">
      <c r="A39" s="101" t="s">
        <v>2157</v>
      </c>
    </row>
    <row r="40" spans="1:1" x14ac:dyDescent="0.2">
      <c r="A40" s="102">
        <v>31</v>
      </c>
    </row>
    <row r="41" spans="1:1" x14ac:dyDescent="0.2">
      <c r="A41" s="102">
        <v>32</v>
      </c>
    </row>
    <row r="42" spans="1:1" x14ac:dyDescent="0.2">
      <c r="A42" s="102">
        <v>33</v>
      </c>
    </row>
    <row r="43" spans="1:1" x14ac:dyDescent="0.2">
      <c r="A43" s="102">
        <v>34</v>
      </c>
    </row>
    <row r="44" spans="1:1" x14ac:dyDescent="0.2">
      <c r="A44" s="102">
        <v>35</v>
      </c>
    </row>
    <row r="45" spans="1:1" x14ac:dyDescent="0.2">
      <c r="A45" s="102">
        <v>36</v>
      </c>
    </row>
    <row r="46" spans="1:1" x14ac:dyDescent="0.2">
      <c r="A46" s="102">
        <v>37</v>
      </c>
    </row>
    <row r="47" spans="1:1" x14ac:dyDescent="0.2">
      <c r="A47" s="102">
        <v>38</v>
      </c>
    </row>
    <row r="48" spans="1:1" x14ac:dyDescent="0.2">
      <c r="A48" s="102">
        <v>39</v>
      </c>
    </row>
    <row r="49" spans="1:1" x14ac:dyDescent="0.2">
      <c r="A49" s="102">
        <v>40</v>
      </c>
    </row>
    <row r="50" spans="1:1" x14ac:dyDescent="0.2">
      <c r="A50" s="101" t="s">
        <v>2128</v>
      </c>
    </row>
    <row r="51" spans="1:1" x14ac:dyDescent="0.2">
      <c r="A51" s="101" t="s">
        <v>2158</v>
      </c>
    </row>
    <row r="52" spans="1:1" x14ac:dyDescent="0.2">
      <c r="A52" s="101" t="s">
        <v>2129</v>
      </c>
    </row>
    <row r="53" spans="1:1" x14ac:dyDescent="0.2">
      <c r="A53" s="101" t="s">
        <v>2159</v>
      </c>
    </row>
    <row r="54" spans="1:1" x14ac:dyDescent="0.2">
      <c r="A54" s="102">
        <v>41</v>
      </c>
    </row>
    <row r="55" spans="1:1" x14ac:dyDescent="0.2">
      <c r="A55" s="102">
        <v>42</v>
      </c>
    </row>
    <row r="56" spans="1:1" x14ac:dyDescent="0.2">
      <c r="A56" s="102">
        <v>43</v>
      </c>
    </row>
    <row r="57" spans="1:1" x14ac:dyDescent="0.2">
      <c r="A57" s="102">
        <v>44</v>
      </c>
    </row>
    <row r="58" spans="1:1" x14ac:dyDescent="0.2">
      <c r="A58" s="102">
        <v>45</v>
      </c>
    </row>
    <row r="59" spans="1:1" x14ac:dyDescent="0.2">
      <c r="A59" s="102">
        <v>46</v>
      </c>
    </row>
    <row r="60" spans="1:1" x14ac:dyDescent="0.2">
      <c r="A60" s="102">
        <v>47</v>
      </c>
    </row>
    <row r="61" spans="1:1" x14ac:dyDescent="0.2">
      <c r="A61" s="102">
        <v>48</v>
      </c>
    </row>
    <row r="62" spans="1:1" x14ac:dyDescent="0.2">
      <c r="A62" s="102">
        <v>49</v>
      </c>
    </row>
    <row r="63" spans="1:1" x14ac:dyDescent="0.2">
      <c r="A63" s="102">
        <v>50</v>
      </c>
    </row>
    <row r="64" spans="1:1" x14ac:dyDescent="0.2">
      <c r="A64" s="101" t="s">
        <v>2130</v>
      </c>
    </row>
    <row r="65" spans="1:1" x14ac:dyDescent="0.2">
      <c r="A65" s="101" t="s">
        <v>2160</v>
      </c>
    </row>
    <row r="66" spans="1:1" x14ac:dyDescent="0.2">
      <c r="A66" s="102">
        <v>51</v>
      </c>
    </row>
    <row r="67" spans="1:1" x14ac:dyDescent="0.2">
      <c r="A67" s="102">
        <v>52</v>
      </c>
    </row>
    <row r="68" spans="1:1" x14ac:dyDescent="0.2">
      <c r="A68" s="102">
        <v>53</v>
      </c>
    </row>
    <row r="69" spans="1:1" x14ac:dyDescent="0.2">
      <c r="A69" s="102">
        <v>54</v>
      </c>
    </row>
    <row r="70" spans="1:1" x14ac:dyDescent="0.2">
      <c r="A70" s="102">
        <v>55</v>
      </c>
    </row>
    <row r="71" spans="1:1" x14ac:dyDescent="0.2">
      <c r="A71" s="102">
        <v>56</v>
      </c>
    </row>
    <row r="72" spans="1:1" x14ac:dyDescent="0.2">
      <c r="A72" s="102">
        <v>57</v>
      </c>
    </row>
    <row r="73" spans="1:1" x14ac:dyDescent="0.2">
      <c r="A73" s="102">
        <v>58</v>
      </c>
    </row>
    <row r="74" spans="1:1" x14ac:dyDescent="0.2">
      <c r="A74" s="102">
        <v>59</v>
      </c>
    </row>
    <row r="75" spans="1:1" x14ac:dyDescent="0.2">
      <c r="A75" s="102">
        <v>60</v>
      </c>
    </row>
    <row r="76" spans="1:1" x14ac:dyDescent="0.2">
      <c r="A76" s="101" t="s">
        <v>2131</v>
      </c>
    </row>
    <row r="77" spans="1:1" x14ac:dyDescent="0.2">
      <c r="A77" s="101" t="s">
        <v>2161</v>
      </c>
    </row>
    <row r="78" spans="1:1" x14ac:dyDescent="0.2">
      <c r="A78" s="102">
        <v>61</v>
      </c>
    </row>
    <row r="79" spans="1:1" x14ac:dyDescent="0.2">
      <c r="A79" s="102">
        <v>62</v>
      </c>
    </row>
    <row r="80" spans="1:1" x14ac:dyDescent="0.2">
      <c r="A80" s="102">
        <v>63</v>
      </c>
    </row>
    <row r="81" spans="1:1" x14ac:dyDescent="0.2">
      <c r="A81" s="102">
        <v>64</v>
      </c>
    </row>
    <row r="82" spans="1:1" x14ac:dyDescent="0.2">
      <c r="A82" s="102">
        <v>65</v>
      </c>
    </row>
    <row r="83" spans="1:1" x14ac:dyDescent="0.2">
      <c r="A83" s="102">
        <v>66</v>
      </c>
    </row>
    <row r="84" spans="1:1" x14ac:dyDescent="0.2">
      <c r="A84" s="102">
        <v>67</v>
      </c>
    </row>
    <row r="85" spans="1:1" x14ac:dyDescent="0.2">
      <c r="A85" s="102">
        <v>68</v>
      </c>
    </row>
    <row r="86" spans="1:1" x14ac:dyDescent="0.2">
      <c r="A86" s="102">
        <v>69</v>
      </c>
    </row>
    <row r="87" spans="1:1" x14ac:dyDescent="0.2">
      <c r="A87" s="102">
        <v>70</v>
      </c>
    </row>
    <row r="88" spans="1:1" x14ac:dyDescent="0.2">
      <c r="A88" s="101" t="s">
        <v>2132</v>
      </c>
    </row>
    <row r="89" spans="1:1" x14ac:dyDescent="0.2">
      <c r="A89" s="101" t="s">
        <v>2162</v>
      </c>
    </row>
    <row r="90" spans="1:1" x14ac:dyDescent="0.2">
      <c r="A90" s="102">
        <v>71</v>
      </c>
    </row>
    <row r="91" spans="1:1" x14ac:dyDescent="0.2">
      <c r="A91" s="102">
        <v>72</v>
      </c>
    </row>
    <row r="92" spans="1:1" x14ac:dyDescent="0.2">
      <c r="A92" s="102">
        <v>73</v>
      </c>
    </row>
    <row r="93" spans="1:1" x14ac:dyDescent="0.2">
      <c r="A93" s="102">
        <v>74</v>
      </c>
    </row>
    <row r="94" spans="1:1" x14ac:dyDescent="0.2">
      <c r="A94" s="102">
        <v>75</v>
      </c>
    </row>
    <row r="95" spans="1:1" x14ac:dyDescent="0.2">
      <c r="A95" s="102">
        <v>76</v>
      </c>
    </row>
    <row r="96" spans="1:1" x14ac:dyDescent="0.2">
      <c r="A96" s="102">
        <v>77</v>
      </c>
    </row>
    <row r="97" spans="1:1" x14ac:dyDescent="0.2">
      <c r="A97" s="102">
        <v>78</v>
      </c>
    </row>
    <row r="98" spans="1:1" x14ac:dyDescent="0.2">
      <c r="A98" s="102">
        <v>79</v>
      </c>
    </row>
    <row r="99" spans="1:1" x14ac:dyDescent="0.2">
      <c r="A99" s="102">
        <v>80</v>
      </c>
    </row>
    <row r="100" spans="1:1" x14ac:dyDescent="0.2">
      <c r="A100" s="101" t="s">
        <v>2133</v>
      </c>
    </row>
    <row r="101" spans="1:1" x14ac:dyDescent="0.2">
      <c r="A101" s="101" t="s">
        <v>2163</v>
      </c>
    </row>
    <row r="102" spans="1:1" x14ac:dyDescent="0.2">
      <c r="A102" s="101" t="s">
        <v>2134</v>
      </c>
    </row>
    <row r="103" spans="1:1" x14ac:dyDescent="0.2">
      <c r="A103" s="101" t="s">
        <v>2164</v>
      </c>
    </row>
    <row r="104" spans="1:1" x14ac:dyDescent="0.2">
      <c r="A104" s="102">
        <v>81</v>
      </c>
    </row>
    <row r="105" spans="1:1" x14ac:dyDescent="0.2">
      <c r="A105" s="102">
        <v>82</v>
      </c>
    </row>
    <row r="106" spans="1:1" x14ac:dyDescent="0.2">
      <c r="A106" s="102">
        <v>83</v>
      </c>
    </row>
    <row r="107" spans="1:1" x14ac:dyDescent="0.2">
      <c r="A107" s="102">
        <v>84</v>
      </c>
    </row>
    <row r="108" spans="1:1" x14ac:dyDescent="0.2">
      <c r="A108" s="102">
        <v>85</v>
      </c>
    </row>
    <row r="109" spans="1:1" x14ac:dyDescent="0.2">
      <c r="A109" s="102">
        <v>86</v>
      </c>
    </row>
    <row r="110" spans="1:1" x14ac:dyDescent="0.2">
      <c r="A110" s="102">
        <v>87</v>
      </c>
    </row>
    <row r="111" spans="1:1" x14ac:dyDescent="0.2">
      <c r="A111" s="102">
        <v>88</v>
      </c>
    </row>
    <row r="112" spans="1:1" x14ac:dyDescent="0.2">
      <c r="A112" s="102">
        <v>89</v>
      </c>
    </row>
    <row r="113" spans="1:1" x14ac:dyDescent="0.2">
      <c r="A113" s="102">
        <v>90</v>
      </c>
    </row>
    <row r="114" spans="1:1" x14ac:dyDescent="0.2">
      <c r="A114" s="101" t="s">
        <v>2135</v>
      </c>
    </row>
    <row r="115" spans="1:1" x14ac:dyDescent="0.2">
      <c r="A115" s="101" t="s">
        <v>2165</v>
      </c>
    </row>
    <row r="116" spans="1:1" x14ac:dyDescent="0.2">
      <c r="A116" s="102">
        <v>91</v>
      </c>
    </row>
    <row r="117" spans="1:1" x14ac:dyDescent="0.2">
      <c r="A117" s="102">
        <v>92</v>
      </c>
    </row>
    <row r="118" spans="1:1" x14ac:dyDescent="0.2">
      <c r="A118" s="102">
        <v>93</v>
      </c>
    </row>
    <row r="119" spans="1:1" x14ac:dyDescent="0.2">
      <c r="A119" s="102">
        <v>94</v>
      </c>
    </row>
    <row r="120" spans="1:1" x14ac:dyDescent="0.2">
      <c r="A120" s="102">
        <v>95</v>
      </c>
    </row>
    <row r="121" spans="1:1" x14ac:dyDescent="0.2">
      <c r="A121" s="102">
        <v>96</v>
      </c>
    </row>
    <row r="122" spans="1:1" x14ac:dyDescent="0.2">
      <c r="A122" s="102">
        <v>97</v>
      </c>
    </row>
    <row r="123" spans="1:1" x14ac:dyDescent="0.2">
      <c r="A123" s="102">
        <v>98</v>
      </c>
    </row>
    <row r="124" spans="1:1" x14ac:dyDescent="0.2">
      <c r="A124" s="102">
        <v>99</v>
      </c>
    </row>
    <row r="125" spans="1:1" x14ac:dyDescent="0.2">
      <c r="A125" s="102">
        <v>100</v>
      </c>
    </row>
    <row r="126" spans="1:1" x14ac:dyDescent="0.2">
      <c r="A126" s="101" t="s">
        <v>2136</v>
      </c>
    </row>
    <row r="127" spans="1:1" x14ac:dyDescent="0.2">
      <c r="A127" s="101" t="s">
        <v>2166</v>
      </c>
    </row>
    <row r="128" spans="1:1" x14ac:dyDescent="0.2">
      <c r="A128" s="102">
        <v>101</v>
      </c>
    </row>
    <row r="129" spans="1:1" x14ac:dyDescent="0.2">
      <c r="A129" s="102">
        <v>102</v>
      </c>
    </row>
    <row r="130" spans="1:1" x14ac:dyDescent="0.2">
      <c r="A130" s="102">
        <v>103</v>
      </c>
    </row>
    <row r="131" spans="1:1" x14ac:dyDescent="0.2">
      <c r="A131" s="102">
        <v>104</v>
      </c>
    </row>
    <row r="132" spans="1:1" x14ac:dyDescent="0.2">
      <c r="A132" s="102">
        <v>105</v>
      </c>
    </row>
    <row r="133" spans="1:1" x14ac:dyDescent="0.2">
      <c r="A133" s="102">
        <v>106</v>
      </c>
    </row>
    <row r="134" spans="1:1" x14ac:dyDescent="0.2">
      <c r="A134" s="102">
        <v>107</v>
      </c>
    </row>
    <row r="135" spans="1:1" x14ac:dyDescent="0.2">
      <c r="A135" s="102">
        <v>108</v>
      </c>
    </row>
    <row r="136" spans="1:1" x14ac:dyDescent="0.2">
      <c r="A136" s="102">
        <v>109</v>
      </c>
    </row>
    <row r="137" spans="1:1" x14ac:dyDescent="0.2">
      <c r="A137" s="102">
        <v>110</v>
      </c>
    </row>
    <row r="138" spans="1:1" x14ac:dyDescent="0.2">
      <c r="A138" s="101" t="s">
        <v>2137</v>
      </c>
    </row>
    <row r="139" spans="1:1" x14ac:dyDescent="0.2">
      <c r="A139" s="101" t="s">
        <v>2167</v>
      </c>
    </row>
    <row r="140" spans="1:1" x14ac:dyDescent="0.2">
      <c r="A140" s="102">
        <v>111</v>
      </c>
    </row>
    <row r="141" spans="1:1" x14ac:dyDescent="0.2">
      <c r="A141" s="102">
        <v>112</v>
      </c>
    </row>
    <row r="142" spans="1:1" x14ac:dyDescent="0.2">
      <c r="A142" s="102">
        <v>113</v>
      </c>
    </row>
    <row r="143" spans="1:1" x14ac:dyDescent="0.2">
      <c r="A143" s="102">
        <v>114</v>
      </c>
    </row>
    <row r="144" spans="1:1" x14ac:dyDescent="0.2">
      <c r="A144" s="102">
        <v>115</v>
      </c>
    </row>
    <row r="145" spans="1:1" x14ac:dyDescent="0.2">
      <c r="A145" s="102">
        <v>116</v>
      </c>
    </row>
    <row r="146" spans="1:1" x14ac:dyDescent="0.2">
      <c r="A146" s="102">
        <v>117</v>
      </c>
    </row>
    <row r="147" spans="1:1" x14ac:dyDescent="0.2">
      <c r="A147" s="102">
        <v>118</v>
      </c>
    </row>
    <row r="148" spans="1:1" x14ac:dyDescent="0.2">
      <c r="A148" s="102">
        <v>119</v>
      </c>
    </row>
    <row r="149" spans="1:1" x14ac:dyDescent="0.2">
      <c r="A149" s="102">
        <v>120</v>
      </c>
    </row>
    <row r="150" spans="1:1" x14ac:dyDescent="0.2">
      <c r="A150" s="101" t="s">
        <v>2138</v>
      </c>
    </row>
    <row r="151" spans="1:1" x14ac:dyDescent="0.2">
      <c r="A151" s="101" t="s">
        <v>2168</v>
      </c>
    </row>
    <row r="152" spans="1:1" x14ac:dyDescent="0.2">
      <c r="A152" s="101" t="s">
        <v>2139</v>
      </c>
    </row>
    <row r="153" spans="1:1" x14ac:dyDescent="0.2">
      <c r="A153" s="101" t="s">
        <v>2169</v>
      </c>
    </row>
    <row r="154" spans="1:1" x14ac:dyDescent="0.2">
      <c r="A154" s="102">
        <v>121</v>
      </c>
    </row>
    <row r="155" spans="1:1" x14ac:dyDescent="0.2">
      <c r="A155" s="102">
        <v>122</v>
      </c>
    </row>
    <row r="156" spans="1:1" x14ac:dyDescent="0.2">
      <c r="A156" s="102">
        <v>123</v>
      </c>
    </row>
    <row r="157" spans="1:1" x14ac:dyDescent="0.2">
      <c r="A157" s="102">
        <v>124</v>
      </c>
    </row>
    <row r="158" spans="1:1" x14ac:dyDescent="0.2">
      <c r="A158" s="102">
        <v>125</v>
      </c>
    </row>
    <row r="159" spans="1:1" x14ac:dyDescent="0.2">
      <c r="A159" s="102">
        <v>126</v>
      </c>
    </row>
    <row r="160" spans="1:1" x14ac:dyDescent="0.2">
      <c r="A160" s="102">
        <v>127</v>
      </c>
    </row>
    <row r="161" spans="1:1" x14ac:dyDescent="0.2">
      <c r="A161" s="102">
        <v>128</v>
      </c>
    </row>
    <row r="162" spans="1:1" x14ac:dyDescent="0.2">
      <c r="A162" s="102">
        <v>129</v>
      </c>
    </row>
    <row r="163" spans="1:1" x14ac:dyDescent="0.2">
      <c r="A163" s="102">
        <v>130</v>
      </c>
    </row>
    <row r="164" spans="1:1" x14ac:dyDescent="0.2">
      <c r="A164" s="101" t="s">
        <v>2140</v>
      </c>
    </row>
    <row r="165" spans="1:1" x14ac:dyDescent="0.2">
      <c r="A165" s="101" t="s">
        <v>2170</v>
      </c>
    </row>
    <row r="166" spans="1:1" x14ac:dyDescent="0.2">
      <c r="A166" s="102">
        <v>131</v>
      </c>
    </row>
    <row r="167" spans="1:1" x14ac:dyDescent="0.2">
      <c r="A167" s="102">
        <v>132</v>
      </c>
    </row>
    <row r="168" spans="1:1" x14ac:dyDescent="0.2">
      <c r="A168" s="102">
        <v>133</v>
      </c>
    </row>
    <row r="169" spans="1:1" x14ac:dyDescent="0.2">
      <c r="A169" s="102">
        <v>134</v>
      </c>
    </row>
    <row r="170" spans="1:1" x14ac:dyDescent="0.2">
      <c r="A170" s="102">
        <v>135</v>
      </c>
    </row>
    <row r="171" spans="1:1" x14ac:dyDescent="0.2">
      <c r="A171" s="102">
        <v>136</v>
      </c>
    </row>
    <row r="172" spans="1:1" x14ac:dyDescent="0.2">
      <c r="A172" s="102">
        <v>137</v>
      </c>
    </row>
    <row r="173" spans="1:1" x14ac:dyDescent="0.2">
      <c r="A173" s="102">
        <v>138</v>
      </c>
    </row>
    <row r="174" spans="1:1" x14ac:dyDescent="0.2">
      <c r="A174" s="102">
        <v>139</v>
      </c>
    </row>
    <row r="175" spans="1:1" x14ac:dyDescent="0.2">
      <c r="A175" s="102">
        <v>140</v>
      </c>
    </row>
    <row r="176" spans="1:1" x14ac:dyDescent="0.2">
      <c r="A176" s="101" t="s">
        <v>2141</v>
      </c>
    </row>
    <row r="177" spans="1:1" x14ac:dyDescent="0.2">
      <c r="A177" s="101" t="s">
        <v>2171</v>
      </c>
    </row>
    <row r="178" spans="1:1" x14ac:dyDescent="0.2">
      <c r="A178" s="102">
        <v>141</v>
      </c>
    </row>
    <row r="179" spans="1:1" x14ac:dyDescent="0.2">
      <c r="A179" s="102">
        <v>142</v>
      </c>
    </row>
    <row r="180" spans="1:1" x14ac:dyDescent="0.2">
      <c r="A180" s="102">
        <v>143</v>
      </c>
    </row>
    <row r="181" spans="1:1" x14ac:dyDescent="0.2">
      <c r="A181" s="102">
        <v>144</v>
      </c>
    </row>
    <row r="182" spans="1:1" x14ac:dyDescent="0.2">
      <c r="A182" s="102">
        <v>145</v>
      </c>
    </row>
    <row r="183" spans="1:1" x14ac:dyDescent="0.2">
      <c r="A183" s="102">
        <v>146</v>
      </c>
    </row>
    <row r="184" spans="1:1" x14ac:dyDescent="0.2">
      <c r="A184" s="102">
        <v>147</v>
      </c>
    </row>
    <row r="185" spans="1:1" x14ac:dyDescent="0.2">
      <c r="A185" s="102">
        <v>148</v>
      </c>
    </row>
    <row r="186" spans="1:1" x14ac:dyDescent="0.2">
      <c r="A186" s="102">
        <v>149</v>
      </c>
    </row>
    <row r="187" spans="1:1" x14ac:dyDescent="0.2">
      <c r="A187" s="102">
        <v>150</v>
      </c>
    </row>
    <row r="188" spans="1:1" x14ac:dyDescent="0.2">
      <c r="A188" s="101" t="s">
        <v>2142</v>
      </c>
    </row>
    <row r="189" spans="1:1" x14ac:dyDescent="0.2">
      <c r="A189" s="101" t="s">
        <v>2172</v>
      </c>
    </row>
    <row r="190" spans="1:1" x14ac:dyDescent="0.2">
      <c r="A190" s="102">
        <v>151</v>
      </c>
    </row>
    <row r="191" spans="1:1" x14ac:dyDescent="0.2">
      <c r="A191" s="102">
        <v>152</v>
      </c>
    </row>
    <row r="192" spans="1:1" x14ac:dyDescent="0.2">
      <c r="A192" s="102">
        <v>153</v>
      </c>
    </row>
    <row r="193" spans="1:1" x14ac:dyDescent="0.2">
      <c r="A193" s="102">
        <v>154</v>
      </c>
    </row>
    <row r="194" spans="1:1" x14ac:dyDescent="0.2">
      <c r="A194" s="102">
        <v>155</v>
      </c>
    </row>
    <row r="195" spans="1:1" x14ac:dyDescent="0.2">
      <c r="A195" s="102">
        <v>156</v>
      </c>
    </row>
    <row r="196" spans="1:1" x14ac:dyDescent="0.2">
      <c r="A196" s="102">
        <v>157</v>
      </c>
    </row>
    <row r="197" spans="1:1" x14ac:dyDescent="0.2">
      <c r="A197" s="102">
        <v>158</v>
      </c>
    </row>
    <row r="198" spans="1:1" x14ac:dyDescent="0.2">
      <c r="A198" s="102">
        <v>159</v>
      </c>
    </row>
    <row r="199" spans="1:1" x14ac:dyDescent="0.2">
      <c r="A199" s="102">
        <v>160</v>
      </c>
    </row>
    <row r="200" spans="1:1" x14ac:dyDescent="0.2">
      <c r="A200" s="101" t="s">
        <v>2143</v>
      </c>
    </row>
    <row r="201" spans="1:1" x14ac:dyDescent="0.2">
      <c r="A201" s="101" t="s">
        <v>2173</v>
      </c>
    </row>
    <row r="202" spans="1:1" x14ac:dyDescent="0.2">
      <c r="A202" s="101" t="s">
        <v>2144</v>
      </c>
    </row>
    <row r="203" spans="1:1" x14ac:dyDescent="0.2">
      <c r="A203" s="101" t="s">
        <v>2174</v>
      </c>
    </row>
    <row r="204" spans="1:1" x14ac:dyDescent="0.2">
      <c r="A204" s="102">
        <v>161</v>
      </c>
    </row>
    <row r="205" spans="1:1" x14ac:dyDescent="0.2">
      <c r="A205" s="102">
        <v>162</v>
      </c>
    </row>
    <row r="206" spans="1:1" x14ac:dyDescent="0.2">
      <c r="A206" s="102">
        <v>163</v>
      </c>
    </row>
    <row r="207" spans="1:1" x14ac:dyDescent="0.2">
      <c r="A207" s="102">
        <v>164</v>
      </c>
    </row>
    <row r="208" spans="1:1" x14ac:dyDescent="0.2">
      <c r="A208" s="102">
        <v>165</v>
      </c>
    </row>
    <row r="209" spans="1:1" x14ac:dyDescent="0.2">
      <c r="A209" s="102">
        <v>166</v>
      </c>
    </row>
    <row r="210" spans="1:1" x14ac:dyDescent="0.2">
      <c r="A210" s="102">
        <v>167</v>
      </c>
    </row>
    <row r="211" spans="1:1" x14ac:dyDescent="0.2">
      <c r="A211" s="102">
        <v>168</v>
      </c>
    </row>
    <row r="212" spans="1:1" x14ac:dyDescent="0.2">
      <c r="A212" s="102">
        <v>169</v>
      </c>
    </row>
    <row r="213" spans="1:1" x14ac:dyDescent="0.2">
      <c r="A213" s="102">
        <v>170</v>
      </c>
    </row>
    <row r="214" spans="1:1" x14ac:dyDescent="0.2">
      <c r="A214" s="101" t="s">
        <v>2145</v>
      </c>
    </row>
    <row r="215" spans="1:1" x14ac:dyDescent="0.2">
      <c r="A215" s="101" t="s">
        <v>2175</v>
      </c>
    </row>
    <row r="216" spans="1:1" x14ac:dyDescent="0.2">
      <c r="A216" s="102">
        <v>171</v>
      </c>
    </row>
    <row r="217" spans="1:1" x14ac:dyDescent="0.2">
      <c r="A217" s="102">
        <v>172</v>
      </c>
    </row>
    <row r="218" spans="1:1" x14ac:dyDescent="0.2">
      <c r="A218" s="102">
        <v>173</v>
      </c>
    </row>
    <row r="219" spans="1:1" x14ac:dyDescent="0.2">
      <c r="A219" s="102">
        <v>174</v>
      </c>
    </row>
    <row r="220" spans="1:1" x14ac:dyDescent="0.2">
      <c r="A220" s="102">
        <v>175</v>
      </c>
    </row>
    <row r="221" spans="1:1" x14ac:dyDescent="0.2">
      <c r="A221" s="102">
        <v>176</v>
      </c>
    </row>
    <row r="222" spans="1:1" x14ac:dyDescent="0.2">
      <c r="A222" s="102">
        <v>177</v>
      </c>
    </row>
    <row r="223" spans="1:1" x14ac:dyDescent="0.2">
      <c r="A223" s="102">
        <v>178</v>
      </c>
    </row>
    <row r="224" spans="1:1" x14ac:dyDescent="0.2">
      <c r="A224" s="102">
        <v>179</v>
      </c>
    </row>
    <row r="225" spans="1:1" x14ac:dyDescent="0.2">
      <c r="A225" s="102">
        <v>180</v>
      </c>
    </row>
    <row r="226" spans="1:1" x14ac:dyDescent="0.2">
      <c r="A226" s="101" t="s">
        <v>2146</v>
      </c>
    </row>
    <row r="227" spans="1:1" x14ac:dyDescent="0.2">
      <c r="A227" s="101" t="s">
        <v>2176</v>
      </c>
    </row>
    <row r="228" spans="1:1" x14ac:dyDescent="0.2">
      <c r="A228" s="102">
        <v>181</v>
      </c>
    </row>
    <row r="229" spans="1:1" x14ac:dyDescent="0.2">
      <c r="A229" s="102">
        <v>182</v>
      </c>
    </row>
    <row r="230" spans="1:1" x14ac:dyDescent="0.2">
      <c r="A230" s="102">
        <v>183</v>
      </c>
    </row>
    <row r="231" spans="1:1" x14ac:dyDescent="0.2">
      <c r="A231" s="102">
        <v>184</v>
      </c>
    </row>
    <row r="232" spans="1:1" x14ac:dyDescent="0.2">
      <c r="A232" s="102">
        <v>185</v>
      </c>
    </row>
    <row r="233" spans="1:1" x14ac:dyDescent="0.2">
      <c r="A233" s="102">
        <v>186</v>
      </c>
    </row>
    <row r="234" spans="1:1" x14ac:dyDescent="0.2">
      <c r="A234" s="102">
        <v>187</v>
      </c>
    </row>
    <row r="235" spans="1:1" x14ac:dyDescent="0.2">
      <c r="A235" s="102">
        <v>188</v>
      </c>
    </row>
    <row r="236" spans="1:1" x14ac:dyDescent="0.2">
      <c r="A236" s="102">
        <v>189</v>
      </c>
    </row>
    <row r="237" spans="1:1" x14ac:dyDescent="0.2">
      <c r="A237" s="102">
        <v>190</v>
      </c>
    </row>
    <row r="238" spans="1:1" x14ac:dyDescent="0.2">
      <c r="A238" s="101" t="s">
        <v>2147</v>
      </c>
    </row>
    <row r="239" spans="1:1" x14ac:dyDescent="0.2">
      <c r="A239" s="101" t="s">
        <v>2177</v>
      </c>
    </row>
    <row r="240" spans="1:1" x14ac:dyDescent="0.2">
      <c r="A240" s="102">
        <v>191</v>
      </c>
    </row>
    <row r="241" spans="1:1" x14ac:dyDescent="0.2">
      <c r="A241" s="102">
        <v>192</v>
      </c>
    </row>
    <row r="242" spans="1:1" x14ac:dyDescent="0.2">
      <c r="A242" s="102">
        <v>193</v>
      </c>
    </row>
    <row r="243" spans="1:1" x14ac:dyDescent="0.2">
      <c r="A243" s="102">
        <v>194</v>
      </c>
    </row>
    <row r="244" spans="1:1" x14ac:dyDescent="0.2">
      <c r="A244" s="102">
        <v>195</v>
      </c>
    </row>
    <row r="245" spans="1:1" x14ac:dyDescent="0.2">
      <c r="A245" s="102">
        <v>196</v>
      </c>
    </row>
    <row r="246" spans="1:1" x14ac:dyDescent="0.2">
      <c r="A246" s="102">
        <v>197</v>
      </c>
    </row>
    <row r="247" spans="1:1" x14ac:dyDescent="0.2">
      <c r="A247" s="102">
        <v>198</v>
      </c>
    </row>
    <row r="248" spans="1:1" x14ac:dyDescent="0.2">
      <c r="A248" s="102">
        <v>199</v>
      </c>
    </row>
    <row r="249" spans="1:1" x14ac:dyDescent="0.2">
      <c r="A249" s="102">
        <v>200</v>
      </c>
    </row>
    <row r="250" spans="1:1" x14ac:dyDescent="0.2">
      <c r="A250" s="101" t="s">
        <v>2148</v>
      </c>
    </row>
    <row r="251" spans="1:1" x14ac:dyDescent="0.2">
      <c r="A251" s="101" t="s">
        <v>2178</v>
      </c>
    </row>
    <row r="252" spans="1:1" x14ac:dyDescent="0.2">
      <c r="A252" s="101" t="s">
        <v>2149</v>
      </c>
    </row>
    <row r="253" spans="1:1" x14ac:dyDescent="0.2">
      <c r="A253" s="101" t="s">
        <v>2179</v>
      </c>
    </row>
    <row r="254" spans="1:1" x14ac:dyDescent="0.2">
      <c r="A254" s="102">
        <v>201</v>
      </c>
    </row>
    <row r="255" spans="1:1" x14ac:dyDescent="0.2">
      <c r="A255" s="102">
        <v>202</v>
      </c>
    </row>
    <row r="256" spans="1:1" x14ac:dyDescent="0.2">
      <c r="A256" s="102">
        <v>203</v>
      </c>
    </row>
    <row r="257" spans="1:1" x14ac:dyDescent="0.2">
      <c r="A257" s="102">
        <v>204</v>
      </c>
    </row>
    <row r="258" spans="1:1" x14ac:dyDescent="0.2">
      <c r="A258" s="102">
        <v>205</v>
      </c>
    </row>
    <row r="259" spans="1:1" x14ac:dyDescent="0.2">
      <c r="A259" s="102">
        <v>206</v>
      </c>
    </row>
    <row r="260" spans="1:1" x14ac:dyDescent="0.2">
      <c r="A260" s="102">
        <v>207</v>
      </c>
    </row>
    <row r="261" spans="1:1" x14ac:dyDescent="0.2">
      <c r="A261" s="102">
        <v>208</v>
      </c>
    </row>
    <row r="262" spans="1:1" x14ac:dyDescent="0.2">
      <c r="A262" s="102">
        <v>209</v>
      </c>
    </row>
    <row r="263" spans="1:1" x14ac:dyDescent="0.2">
      <c r="A263" s="102">
        <v>210</v>
      </c>
    </row>
    <row r="264" spans="1:1" x14ac:dyDescent="0.2">
      <c r="A264" s="101" t="s">
        <v>2150</v>
      </c>
    </row>
    <row r="265" spans="1:1" x14ac:dyDescent="0.2">
      <c r="A265" s="101" t="s">
        <v>2180</v>
      </c>
    </row>
    <row r="266" spans="1:1" x14ac:dyDescent="0.2">
      <c r="A266" s="102">
        <v>211</v>
      </c>
    </row>
    <row r="267" spans="1:1" x14ac:dyDescent="0.2">
      <c r="A267" s="102">
        <v>212</v>
      </c>
    </row>
    <row r="268" spans="1:1" x14ac:dyDescent="0.2">
      <c r="A268" s="102">
        <v>213</v>
      </c>
    </row>
    <row r="269" spans="1:1" x14ac:dyDescent="0.2">
      <c r="A269" s="102">
        <v>214</v>
      </c>
    </row>
    <row r="270" spans="1:1" x14ac:dyDescent="0.2">
      <c r="A270" s="102">
        <v>215</v>
      </c>
    </row>
    <row r="271" spans="1:1" x14ac:dyDescent="0.2">
      <c r="A271" s="102">
        <v>216</v>
      </c>
    </row>
    <row r="272" spans="1:1" x14ac:dyDescent="0.2">
      <c r="A272" s="102">
        <v>217</v>
      </c>
    </row>
    <row r="273" spans="1:1" x14ac:dyDescent="0.2">
      <c r="A273" s="102">
        <v>218</v>
      </c>
    </row>
    <row r="274" spans="1:1" x14ac:dyDescent="0.2">
      <c r="A274" s="102">
        <v>219</v>
      </c>
    </row>
    <row r="275" spans="1:1" x14ac:dyDescent="0.2">
      <c r="A275" s="102">
        <v>220</v>
      </c>
    </row>
    <row r="276" spans="1:1" x14ac:dyDescent="0.2">
      <c r="A276" s="101" t="s">
        <v>2151</v>
      </c>
    </row>
    <row r="277" spans="1:1" x14ac:dyDescent="0.2">
      <c r="A277" s="101" t="s">
        <v>2181</v>
      </c>
    </row>
    <row r="278" spans="1:1" x14ac:dyDescent="0.2">
      <c r="A278" s="102">
        <v>221</v>
      </c>
    </row>
    <row r="279" spans="1:1" x14ac:dyDescent="0.2">
      <c r="A279" s="102">
        <v>222</v>
      </c>
    </row>
    <row r="280" spans="1:1" x14ac:dyDescent="0.2">
      <c r="A280" s="102">
        <v>223</v>
      </c>
    </row>
    <row r="281" spans="1:1" x14ac:dyDescent="0.2">
      <c r="A281" s="102">
        <v>224</v>
      </c>
    </row>
    <row r="282" spans="1:1" x14ac:dyDescent="0.2">
      <c r="A282" s="102">
        <v>225</v>
      </c>
    </row>
    <row r="283" spans="1:1" x14ac:dyDescent="0.2">
      <c r="A283" s="102">
        <v>226</v>
      </c>
    </row>
    <row r="284" spans="1:1" x14ac:dyDescent="0.2">
      <c r="A284" s="102">
        <v>227</v>
      </c>
    </row>
    <row r="285" spans="1:1" x14ac:dyDescent="0.2">
      <c r="A285" s="102">
        <v>228</v>
      </c>
    </row>
    <row r="286" spans="1:1" x14ac:dyDescent="0.2">
      <c r="A286" s="102">
        <v>229</v>
      </c>
    </row>
    <row r="287" spans="1:1" x14ac:dyDescent="0.2">
      <c r="A287" s="102">
        <v>230</v>
      </c>
    </row>
    <row r="288" spans="1:1" x14ac:dyDescent="0.2">
      <c r="A288" s="101" t="s">
        <v>2152</v>
      </c>
    </row>
    <row r="289" spans="1:1" x14ac:dyDescent="0.2">
      <c r="A289" s="101" t="s">
        <v>2182</v>
      </c>
    </row>
    <row r="290" spans="1:1" x14ac:dyDescent="0.2">
      <c r="A290" s="102">
        <v>231</v>
      </c>
    </row>
    <row r="291" spans="1:1" x14ac:dyDescent="0.2">
      <c r="A291" s="102">
        <v>232</v>
      </c>
    </row>
    <row r="292" spans="1:1" x14ac:dyDescent="0.2">
      <c r="A292" s="102">
        <v>233</v>
      </c>
    </row>
    <row r="293" spans="1:1" x14ac:dyDescent="0.2">
      <c r="A293" s="102">
        <v>234</v>
      </c>
    </row>
    <row r="294" spans="1:1" x14ac:dyDescent="0.2">
      <c r="A294" s="102">
        <v>235</v>
      </c>
    </row>
    <row r="295" spans="1:1" x14ac:dyDescent="0.2">
      <c r="A295" s="102">
        <v>236</v>
      </c>
    </row>
    <row r="296" spans="1:1" x14ac:dyDescent="0.2">
      <c r="A296" s="102">
        <v>237</v>
      </c>
    </row>
    <row r="297" spans="1:1" x14ac:dyDescent="0.2">
      <c r="A297" s="102">
        <v>238</v>
      </c>
    </row>
    <row r="298" spans="1:1" x14ac:dyDescent="0.2">
      <c r="A298" s="102">
        <v>239</v>
      </c>
    </row>
    <row r="299" spans="1:1" x14ac:dyDescent="0.2">
      <c r="A299" s="102">
        <v>240</v>
      </c>
    </row>
    <row r="300" spans="1:1" x14ac:dyDescent="0.2">
      <c r="A300" s="101" t="s">
        <v>2153</v>
      </c>
    </row>
    <row r="301" spans="1:1" x14ac:dyDescent="0.2">
      <c r="A301" s="101" t="s">
        <v>2183</v>
      </c>
    </row>
    <row r="302" spans="1:1" x14ac:dyDescent="0.2">
      <c r="A302" s="101" t="s">
        <v>2184</v>
      </c>
    </row>
    <row r="303" spans="1:1" x14ac:dyDescent="0.2">
      <c r="A303" s="101" t="s">
        <v>2203</v>
      </c>
    </row>
    <row r="304" spans="1:1" x14ac:dyDescent="0.2">
      <c r="A304" s="102">
        <v>241</v>
      </c>
    </row>
    <row r="305" spans="1:1" x14ac:dyDescent="0.2">
      <c r="A305" s="102">
        <v>242</v>
      </c>
    </row>
    <row r="306" spans="1:1" x14ac:dyDescent="0.2">
      <c r="A306" s="102">
        <v>243</v>
      </c>
    </row>
    <row r="307" spans="1:1" x14ac:dyDescent="0.2">
      <c r="A307" s="102">
        <v>244</v>
      </c>
    </row>
    <row r="308" spans="1:1" x14ac:dyDescent="0.2">
      <c r="A308" s="102">
        <v>245</v>
      </c>
    </row>
    <row r="309" spans="1:1" x14ac:dyDescent="0.2">
      <c r="A309" s="102">
        <v>246</v>
      </c>
    </row>
    <row r="310" spans="1:1" x14ac:dyDescent="0.2">
      <c r="A310" s="102">
        <v>247</v>
      </c>
    </row>
    <row r="311" spans="1:1" x14ac:dyDescent="0.2">
      <c r="A311" s="102">
        <v>248</v>
      </c>
    </row>
    <row r="312" spans="1:1" x14ac:dyDescent="0.2">
      <c r="A312" s="102">
        <v>249</v>
      </c>
    </row>
    <row r="313" spans="1:1" x14ac:dyDescent="0.2">
      <c r="A313" s="102">
        <v>250</v>
      </c>
    </row>
    <row r="314" spans="1:1" x14ac:dyDescent="0.2">
      <c r="A314" s="101" t="s">
        <v>2185</v>
      </c>
    </row>
    <row r="315" spans="1:1" x14ac:dyDescent="0.2">
      <c r="A315" s="101" t="s">
        <v>2202</v>
      </c>
    </row>
    <row r="316" spans="1:1" x14ac:dyDescent="0.2">
      <c r="A316" s="102">
        <v>251</v>
      </c>
    </row>
    <row r="317" spans="1:1" x14ac:dyDescent="0.2">
      <c r="A317" s="102">
        <v>252</v>
      </c>
    </row>
    <row r="318" spans="1:1" x14ac:dyDescent="0.2">
      <c r="A318" s="102">
        <v>253</v>
      </c>
    </row>
    <row r="319" spans="1:1" x14ac:dyDescent="0.2">
      <c r="A319" s="102">
        <v>254</v>
      </c>
    </row>
    <row r="320" spans="1:1" x14ac:dyDescent="0.2">
      <c r="A320" s="102">
        <v>255</v>
      </c>
    </row>
    <row r="321" spans="1:1" x14ac:dyDescent="0.2">
      <c r="A321" s="102">
        <v>256</v>
      </c>
    </row>
    <row r="322" spans="1:1" x14ac:dyDescent="0.2">
      <c r="A322" s="102">
        <v>257</v>
      </c>
    </row>
    <row r="323" spans="1:1" x14ac:dyDescent="0.2">
      <c r="A323" s="102">
        <v>258</v>
      </c>
    </row>
    <row r="324" spans="1:1" x14ac:dyDescent="0.2">
      <c r="A324" s="102">
        <v>259</v>
      </c>
    </row>
    <row r="325" spans="1:1" x14ac:dyDescent="0.2">
      <c r="A325" s="102">
        <v>260</v>
      </c>
    </row>
    <row r="326" spans="1:1" x14ac:dyDescent="0.2">
      <c r="A326" s="101" t="s">
        <v>2186</v>
      </c>
    </row>
    <row r="327" spans="1:1" x14ac:dyDescent="0.2">
      <c r="A327" s="101" t="s">
        <v>2201</v>
      </c>
    </row>
    <row r="328" spans="1:1" x14ac:dyDescent="0.2">
      <c r="A328" s="102">
        <v>261</v>
      </c>
    </row>
    <row r="329" spans="1:1" x14ac:dyDescent="0.2">
      <c r="A329" s="102">
        <v>262</v>
      </c>
    </row>
    <row r="330" spans="1:1" x14ac:dyDescent="0.2">
      <c r="A330" s="102">
        <v>263</v>
      </c>
    </row>
    <row r="331" spans="1:1" x14ac:dyDescent="0.2">
      <c r="A331" s="102">
        <v>264</v>
      </c>
    </row>
    <row r="332" spans="1:1" x14ac:dyDescent="0.2">
      <c r="A332" s="102">
        <v>265</v>
      </c>
    </row>
    <row r="333" spans="1:1" x14ac:dyDescent="0.2">
      <c r="A333" s="102">
        <v>266</v>
      </c>
    </row>
    <row r="334" spans="1:1" x14ac:dyDescent="0.2">
      <c r="A334" s="102">
        <v>267</v>
      </c>
    </row>
    <row r="335" spans="1:1" x14ac:dyDescent="0.2">
      <c r="A335" s="102">
        <v>268</v>
      </c>
    </row>
    <row r="336" spans="1:1" x14ac:dyDescent="0.2">
      <c r="A336" s="102">
        <v>269</v>
      </c>
    </row>
    <row r="337" spans="1:1" x14ac:dyDescent="0.2">
      <c r="A337" s="102">
        <v>270</v>
      </c>
    </row>
    <row r="338" spans="1:1" x14ac:dyDescent="0.2">
      <c r="A338" s="101" t="s">
        <v>2187</v>
      </c>
    </row>
    <row r="339" spans="1:1" x14ac:dyDescent="0.2">
      <c r="A339" s="101" t="s">
        <v>2200</v>
      </c>
    </row>
    <row r="340" spans="1:1" x14ac:dyDescent="0.2">
      <c r="A340" s="102">
        <v>271</v>
      </c>
    </row>
    <row r="341" spans="1:1" x14ac:dyDescent="0.2">
      <c r="A341" s="102">
        <v>272</v>
      </c>
    </row>
    <row r="342" spans="1:1" x14ac:dyDescent="0.2">
      <c r="A342" s="102">
        <v>273</v>
      </c>
    </row>
    <row r="343" spans="1:1" x14ac:dyDescent="0.2">
      <c r="A343" s="102">
        <v>274</v>
      </c>
    </row>
    <row r="344" spans="1:1" x14ac:dyDescent="0.2">
      <c r="A344" s="102">
        <v>275</v>
      </c>
    </row>
    <row r="345" spans="1:1" x14ac:dyDescent="0.2">
      <c r="A345" s="102">
        <v>276</v>
      </c>
    </row>
    <row r="346" spans="1:1" x14ac:dyDescent="0.2">
      <c r="A346" s="102">
        <v>277</v>
      </c>
    </row>
    <row r="347" spans="1:1" x14ac:dyDescent="0.2">
      <c r="A347" s="102">
        <v>278</v>
      </c>
    </row>
    <row r="348" spans="1:1" x14ac:dyDescent="0.2">
      <c r="A348" s="102">
        <v>279</v>
      </c>
    </row>
    <row r="349" spans="1:1" x14ac:dyDescent="0.2">
      <c r="A349" s="102">
        <v>280</v>
      </c>
    </row>
    <row r="350" spans="1:1" x14ac:dyDescent="0.2">
      <c r="A350" s="101" t="s">
        <v>2188</v>
      </c>
    </row>
    <row r="351" spans="1:1" x14ac:dyDescent="0.2">
      <c r="A351" s="101" t="s">
        <v>2199</v>
      </c>
    </row>
    <row r="352" spans="1:1" x14ac:dyDescent="0.2">
      <c r="A352" s="101" t="s">
        <v>2189</v>
      </c>
    </row>
    <row r="353" spans="1:1" x14ac:dyDescent="0.2">
      <c r="A353" s="101" t="s">
        <v>2198</v>
      </c>
    </row>
    <row r="354" spans="1:1" x14ac:dyDescent="0.2">
      <c r="A354" s="102">
        <v>281</v>
      </c>
    </row>
    <row r="355" spans="1:1" x14ac:dyDescent="0.2">
      <c r="A355" s="102">
        <v>282</v>
      </c>
    </row>
    <row r="356" spans="1:1" x14ac:dyDescent="0.2">
      <c r="A356" s="102">
        <v>283</v>
      </c>
    </row>
    <row r="357" spans="1:1" x14ac:dyDescent="0.2">
      <c r="A357" s="102">
        <v>284</v>
      </c>
    </row>
    <row r="358" spans="1:1" x14ac:dyDescent="0.2">
      <c r="A358" s="102">
        <v>285</v>
      </c>
    </row>
    <row r="359" spans="1:1" x14ac:dyDescent="0.2">
      <c r="A359" s="102">
        <v>286</v>
      </c>
    </row>
    <row r="360" spans="1:1" x14ac:dyDescent="0.2">
      <c r="A360" s="102">
        <v>287</v>
      </c>
    </row>
    <row r="361" spans="1:1" x14ac:dyDescent="0.2">
      <c r="A361" s="102">
        <v>288</v>
      </c>
    </row>
    <row r="362" spans="1:1" x14ac:dyDescent="0.2">
      <c r="A362" s="102">
        <v>289</v>
      </c>
    </row>
    <row r="363" spans="1:1" x14ac:dyDescent="0.2">
      <c r="A363" s="102">
        <v>290</v>
      </c>
    </row>
    <row r="364" spans="1:1" x14ac:dyDescent="0.2">
      <c r="A364" s="101" t="s">
        <v>2190</v>
      </c>
    </row>
    <row r="365" spans="1:1" x14ac:dyDescent="0.2">
      <c r="A365" s="101" t="s">
        <v>2197</v>
      </c>
    </row>
    <row r="366" spans="1:1" x14ac:dyDescent="0.2">
      <c r="A366" s="102">
        <v>291</v>
      </c>
    </row>
    <row r="367" spans="1:1" x14ac:dyDescent="0.2">
      <c r="A367" s="102">
        <v>292</v>
      </c>
    </row>
    <row r="368" spans="1:1" x14ac:dyDescent="0.2">
      <c r="A368" s="102">
        <v>293</v>
      </c>
    </row>
    <row r="369" spans="1:1" x14ac:dyDescent="0.2">
      <c r="A369" s="102">
        <v>294</v>
      </c>
    </row>
    <row r="370" spans="1:1" x14ac:dyDescent="0.2">
      <c r="A370" s="102">
        <v>295</v>
      </c>
    </row>
    <row r="371" spans="1:1" x14ac:dyDescent="0.2">
      <c r="A371" s="102">
        <v>296</v>
      </c>
    </row>
    <row r="372" spans="1:1" x14ac:dyDescent="0.2">
      <c r="A372" s="102">
        <v>297</v>
      </c>
    </row>
    <row r="373" spans="1:1" x14ac:dyDescent="0.2">
      <c r="A373" s="102">
        <v>298</v>
      </c>
    </row>
    <row r="374" spans="1:1" x14ac:dyDescent="0.2">
      <c r="A374" s="102">
        <v>299</v>
      </c>
    </row>
    <row r="375" spans="1:1" x14ac:dyDescent="0.2">
      <c r="A375" s="102">
        <v>300</v>
      </c>
    </row>
    <row r="376" spans="1:1" x14ac:dyDescent="0.2">
      <c r="A376" s="101" t="s">
        <v>2191</v>
      </c>
    </row>
    <row r="377" spans="1:1" x14ac:dyDescent="0.2">
      <c r="A377" s="101" t="s">
        <v>2196</v>
      </c>
    </row>
    <row r="378" spans="1:1" x14ac:dyDescent="0.2">
      <c r="A378" s="102">
        <v>301</v>
      </c>
    </row>
    <row r="379" spans="1:1" x14ac:dyDescent="0.2">
      <c r="A379" s="102">
        <v>302</v>
      </c>
    </row>
    <row r="380" spans="1:1" x14ac:dyDescent="0.2">
      <c r="A380" s="102">
        <v>303</v>
      </c>
    </row>
    <row r="381" spans="1:1" x14ac:dyDescent="0.2">
      <c r="A381" s="102">
        <v>304</v>
      </c>
    </row>
    <row r="382" spans="1:1" x14ac:dyDescent="0.2">
      <c r="A382" s="102">
        <v>305</v>
      </c>
    </row>
    <row r="383" spans="1:1" x14ac:dyDescent="0.2">
      <c r="A383" s="102">
        <v>306</v>
      </c>
    </row>
    <row r="384" spans="1:1" x14ac:dyDescent="0.2">
      <c r="A384" s="102">
        <v>307</v>
      </c>
    </row>
    <row r="385" spans="1:1" x14ac:dyDescent="0.2">
      <c r="A385" s="102">
        <v>308</v>
      </c>
    </row>
    <row r="386" spans="1:1" x14ac:dyDescent="0.2">
      <c r="A386" s="102">
        <v>309</v>
      </c>
    </row>
    <row r="387" spans="1:1" x14ac:dyDescent="0.2">
      <c r="A387" s="102">
        <v>310</v>
      </c>
    </row>
    <row r="388" spans="1:1" x14ac:dyDescent="0.2">
      <c r="A388" s="101" t="s">
        <v>2192</v>
      </c>
    </row>
    <row r="389" spans="1:1" x14ac:dyDescent="0.2">
      <c r="A389" s="101" t="s">
        <v>2195</v>
      </c>
    </row>
    <row r="390" spans="1:1" x14ac:dyDescent="0.2">
      <c r="A390" s="102">
        <v>311</v>
      </c>
    </row>
    <row r="391" spans="1:1" x14ac:dyDescent="0.2">
      <c r="A391" s="102">
        <v>312</v>
      </c>
    </row>
    <row r="392" spans="1:1" x14ac:dyDescent="0.2">
      <c r="A392" s="102">
        <v>313</v>
      </c>
    </row>
    <row r="393" spans="1:1" x14ac:dyDescent="0.2">
      <c r="A393" s="102">
        <v>314</v>
      </c>
    </row>
    <row r="394" spans="1:1" x14ac:dyDescent="0.2">
      <c r="A394" s="102">
        <v>315</v>
      </c>
    </row>
    <row r="395" spans="1:1" x14ac:dyDescent="0.2">
      <c r="A395" s="102">
        <v>316</v>
      </c>
    </row>
    <row r="396" spans="1:1" x14ac:dyDescent="0.2">
      <c r="A396" s="102">
        <v>317</v>
      </c>
    </row>
    <row r="397" spans="1:1" x14ac:dyDescent="0.2">
      <c r="A397" s="102">
        <v>318</v>
      </c>
    </row>
    <row r="398" spans="1:1" x14ac:dyDescent="0.2">
      <c r="A398" s="102">
        <v>319</v>
      </c>
    </row>
    <row r="399" spans="1:1" x14ac:dyDescent="0.2">
      <c r="A399" s="102">
        <v>320</v>
      </c>
    </row>
    <row r="400" spans="1:1" x14ac:dyDescent="0.2">
      <c r="A400" s="101" t="s">
        <v>2193</v>
      </c>
    </row>
    <row r="401" spans="1:1" x14ac:dyDescent="0.2">
      <c r="A401" s="101" t="s">
        <v>2194</v>
      </c>
    </row>
  </sheetData>
  <phoneticPr fontId="43" type="noConversion"/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K395"/>
  <sheetViews>
    <sheetView tabSelected="1" zoomScaleNormal="100" workbookViewId="0">
      <selection activeCell="A2" sqref="A2"/>
    </sheetView>
  </sheetViews>
  <sheetFormatPr defaultColWidth="18.5703125" defaultRowHeight="15" x14ac:dyDescent="0.25"/>
  <cols>
    <col min="1" max="1" width="35" style="1" customWidth="1"/>
    <col min="2" max="2" width="19.5703125" style="1" customWidth="1"/>
    <col min="3" max="3" width="45.5703125" style="1" customWidth="1"/>
    <col min="4" max="42" width="13.42578125" style="1" customWidth="1"/>
    <col min="43" max="43" width="11.7109375" style="1" customWidth="1"/>
    <col min="44" max="44" width="13.5703125" style="3" customWidth="1"/>
    <col min="45" max="45" width="11.7109375" style="3" customWidth="1"/>
    <col min="46" max="46" width="13.140625" style="3" customWidth="1"/>
    <col min="47" max="86" width="21" style="1" customWidth="1"/>
    <col min="87" max="87" width="14.5703125" style="3" customWidth="1"/>
    <col min="88" max="88" width="12.5703125" style="3" customWidth="1"/>
    <col min="89" max="89" width="11.5703125" style="3" customWidth="1"/>
    <col min="90" max="16384" width="18.5703125" style="1"/>
  </cols>
  <sheetData>
    <row r="1" spans="1:89" s="4" customFormat="1" ht="18.75" x14ac:dyDescent="0.3">
      <c r="D1" s="110" t="s">
        <v>1608</v>
      </c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110"/>
      <c r="AQ1" s="110"/>
      <c r="AR1" s="111"/>
      <c r="AS1" s="111"/>
      <c r="AT1" s="111"/>
      <c r="AU1" s="112" t="s">
        <v>10</v>
      </c>
      <c r="AV1" s="112"/>
      <c r="AW1" s="112"/>
      <c r="AX1" s="112"/>
      <c r="AY1" s="112"/>
      <c r="AZ1" s="112"/>
      <c r="BA1" s="112"/>
      <c r="BB1" s="112"/>
      <c r="BC1" s="112"/>
      <c r="BD1" s="112"/>
      <c r="BE1" s="112"/>
      <c r="BF1" s="112"/>
      <c r="BG1" s="112"/>
      <c r="BH1" s="112"/>
      <c r="BI1" s="112"/>
      <c r="BJ1" s="112"/>
      <c r="BK1" s="112"/>
      <c r="BL1" s="112"/>
      <c r="BM1" s="112"/>
      <c r="BN1" s="112"/>
      <c r="BO1" s="112"/>
      <c r="BP1" s="112"/>
      <c r="BQ1" s="112"/>
      <c r="BR1" s="112"/>
      <c r="BS1" s="112"/>
      <c r="BT1" s="112"/>
      <c r="BU1" s="112"/>
      <c r="BV1" s="112"/>
      <c r="BW1" s="112"/>
      <c r="BX1" s="112"/>
      <c r="BY1" s="112"/>
      <c r="BZ1" s="112"/>
      <c r="CA1" s="112"/>
      <c r="CB1" s="112"/>
      <c r="CC1" s="112"/>
      <c r="CD1" s="112"/>
      <c r="CE1" s="112"/>
      <c r="CF1" s="112"/>
      <c r="CG1" s="112"/>
      <c r="CH1" s="112"/>
      <c r="CI1" s="113"/>
      <c r="CJ1" s="113"/>
      <c r="CK1" s="113"/>
    </row>
    <row r="2" spans="1:89" s="2" customFormat="1" x14ac:dyDescent="0.25">
      <c r="A2" s="2" t="s">
        <v>11</v>
      </c>
      <c r="B2" s="2" t="s">
        <v>12</v>
      </c>
      <c r="C2" s="2" t="s">
        <v>13</v>
      </c>
      <c r="D2" s="5" t="s">
        <v>1</v>
      </c>
      <c r="E2" s="5" t="s">
        <v>2</v>
      </c>
      <c r="F2" s="5" t="s">
        <v>2126</v>
      </c>
      <c r="G2" s="5" t="s">
        <v>2127</v>
      </c>
      <c r="H2" s="5" t="s">
        <v>2128</v>
      </c>
      <c r="I2" s="5" t="s">
        <v>2129</v>
      </c>
      <c r="J2" s="5" t="s">
        <v>2130</v>
      </c>
      <c r="K2" s="5" t="s">
        <v>2131</v>
      </c>
      <c r="L2" s="5" t="s">
        <v>2132</v>
      </c>
      <c r="M2" s="5" t="s">
        <v>2133</v>
      </c>
      <c r="N2" s="5" t="s">
        <v>2134</v>
      </c>
      <c r="O2" s="5" t="s">
        <v>2135</v>
      </c>
      <c r="P2" s="5" t="s">
        <v>2136</v>
      </c>
      <c r="Q2" s="5" t="s">
        <v>2137</v>
      </c>
      <c r="R2" s="5" t="s">
        <v>2138</v>
      </c>
      <c r="S2" s="5" t="s">
        <v>2139</v>
      </c>
      <c r="T2" s="5" t="s">
        <v>2140</v>
      </c>
      <c r="U2" s="5" t="s">
        <v>2141</v>
      </c>
      <c r="V2" s="5" t="s">
        <v>2142</v>
      </c>
      <c r="W2" s="5" t="s">
        <v>2143</v>
      </c>
      <c r="X2" s="5" t="s">
        <v>2144</v>
      </c>
      <c r="Y2" s="5" t="s">
        <v>2145</v>
      </c>
      <c r="Z2" s="5" t="s">
        <v>2146</v>
      </c>
      <c r="AA2" s="5" t="s">
        <v>2147</v>
      </c>
      <c r="AB2" s="5" t="s">
        <v>2148</v>
      </c>
      <c r="AC2" s="5" t="s">
        <v>2149</v>
      </c>
      <c r="AD2" s="5" t="s">
        <v>2150</v>
      </c>
      <c r="AE2" s="5" t="s">
        <v>2151</v>
      </c>
      <c r="AF2" s="5" t="s">
        <v>2152</v>
      </c>
      <c r="AG2" s="5" t="s">
        <v>2153</v>
      </c>
      <c r="AH2" s="5" t="s">
        <v>2184</v>
      </c>
      <c r="AI2" s="5" t="s">
        <v>2185</v>
      </c>
      <c r="AJ2" s="5" t="s">
        <v>2186</v>
      </c>
      <c r="AK2" s="5" t="s">
        <v>2187</v>
      </c>
      <c r="AL2" s="5" t="s">
        <v>2188</v>
      </c>
      <c r="AM2" s="5" t="s">
        <v>2189</v>
      </c>
      <c r="AN2" s="5" t="s">
        <v>2190</v>
      </c>
      <c r="AO2" s="5" t="s">
        <v>2191</v>
      </c>
      <c r="AP2" s="5" t="s">
        <v>2192</v>
      </c>
      <c r="AQ2" s="5" t="s">
        <v>2193</v>
      </c>
      <c r="AR2" s="6" t="s">
        <v>6</v>
      </c>
      <c r="AS2" s="6" t="s">
        <v>7</v>
      </c>
      <c r="AT2" s="6" t="s">
        <v>9</v>
      </c>
      <c r="AU2" s="8" t="s">
        <v>2154</v>
      </c>
      <c r="AV2" s="8" t="s">
        <v>2155</v>
      </c>
      <c r="AW2" s="8" t="s">
        <v>2156</v>
      </c>
      <c r="AX2" s="8" t="s">
        <v>2157</v>
      </c>
      <c r="AY2" s="8" t="s">
        <v>2158</v>
      </c>
      <c r="AZ2" s="8" t="s">
        <v>2159</v>
      </c>
      <c r="BA2" s="8" t="s">
        <v>2160</v>
      </c>
      <c r="BB2" s="8" t="s">
        <v>2161</v>
      </c>
      <c r="BC2" s="8" t="s">
        <v>2162</v>
      </c>
      <c r="BD2" s="8" t="s">
        <v>2163</v>
      </c>
      <c r="BE2" s="8" t="s">
        <v>2164</v>
      </c>
      <c r="BF2" s="8" t="s">
        <v>2165</v>
      </c>
      <c r="BG2" s="8" t="s">
        <v>2166</v>
      </c>
      <c r="BH2" s="8" t="s">
        <v>2167</v>
      </c>
      <c r="BI2" s="8" t="s">
        <v>2168</v>
      </c>
      <c r="BJ2" s="8" t="s">
        <v>2169</v>
      </c>
      <c r="BK2" s="8" t="s">
        <v>2170</v>
      </c>
      <c r="BL2" s="8" t="s">
        <v>2171</v>
      </c>
      <c r="BM2" s="8" t="s">
        <v>2172</v>
      </c>
      <c r="BN2" s="8" t="s">
        <v>2173</v>
      </c>
      <c r="BO2" s="8" t="s">
        <v>2174</v>
      </c>
      <c r="BP2" s="8" t="s">
        <v>2175</v>
      </c>
      <c r="BQ2" s="8" t="s">
        <v>2176</v>
      </c>
      <c r="BR2" s="8" t="s">
        <v>2177</v>
      </c>
      <c r="BS2" s="8" t="s">
        <v>2178</v>
      </c>
      <c r="BT2" s="8" t="s">
        <v>2179</v>
      </c>
      <c r="BU2" s="8" t="s">
        <v>2180</v>
      </c>
      <c r="BV2" s="8" t="s">
        <v>2181</v>
      </c>
      <c r="BW2" s="8" t="s">
        <v>2182</v>
      </c>
      <c r="BX2" s="8" t="s">
        <v>2183</v>
      </c>
      <c r="BY2" s="8" t="s">
        <v>2203</v>
      </c>
      <c r="BZ2" s="8" t="s">
        <v>2202</v>
      </c>
      <c r="CA2" s="8" t="s">
        <v>2201</v>
      </c>
      <c r="CB2" s="8" t="s">
        <v>2200</v>
      </c>
      <c r="CC2" s="8" t="s">
        <v>2199</v>
      </c>
      <c r="CD2" s="8" t="s">
        <v>2198</v>
      </c>
      <c r="CE2" s="8" t="s">
        <v>2197</v>
      </c>
      <c r="CF2" s="8" t="s">
        <v>2196</v>
      </c>
      <c r="CG2" s="8" t="s">
        <v>2195</v>
      </c>
      <c r="CH2" s="8" t="s">
        <v>2194</v>
      </c>
      <c r="CI2" s="27" t="s">
        <v>6</v>
      </c>
      <c r="CJ2" s="27" t="s">
        <v>7</v>
      </c>
      <c r="CK2" s="27" t="s">
        <v>9</v>
      </c>
    </row>
    <row r="3" spans="1:89" x14ac:dyDescent="0.25">
      <c r="A3" s="1" t="s">
        <v>1609</v>
      </c>
      <c r="B3" s="1" t="s">
        <v>16</v>
      </c>
      <c r="C3" s="1" t="s">
        <v>17</v>
      </c>
      <c r="D3" s="7" t="s">
        <v>0</v>
      </c>
      <c r="E3" s="7" t="s">
        <v>0</v>
      </c>
      <c r="F3" s="7" t="s">
        <v>0</v>
      </c>
      <c r="G3" s="7" t="s">
        <v>0</v>
      </c>
      <c r="H3" s="7" t="s">
        <v>0</v>
      </c>
      <c r="I3" s="7" t="s">
        <v>0</v>
      </c>
      <c r="J3" s="7" t="s">
        <v>0</v>
      </c>
      <c r="K3" s="7" t="s">
        <v>0</v>
      </c>
      <c r="L3" s="7" t="s">
        <v>0</v>
      </c>
      <c r="M3" s="7" t="s">
        <v>0</v>
      </c>
      <c r="N3" s="7" t="s">
        <v>0</v>
      </c>
      <c r="O3" s="7" t="s">
        <v>0</v>
      </c>
      <c r="P3" s="7" t="s">
        <v>0</v>
      </c>
      <c r="Q3" s="7" t="s">
        <v>0</v>
      </c>
      <c r="R3" s="7" t="s">
        <v>0</v>
      </c>
      <c r="S3" s="7" t="s">
        <v>0</v>
      </c>
      <c r="T3" s="7" t="s">
        <v>0</v>
      </c>
      <c r="U3" s="7" t="s">
        <v>0</v>
      </c>
      <c r="V3" s="7" t="s">
        <v>0</v>
      </c>
      <c r="W3" s="7" t="s">
        <v>0</v>
      </c>
      <c r="X3" s="7" t="s">
        <v>0</v>
      </c>
      <c r="Y3" s="7" t="s">
        <v>0</v>
      </c>
      <c r="Z3" s="7" t="s">
        <v>0</v>
      </c>
      <c r="AA3" s="7" t="s">
        <v>0</v>
      </c>
      <c r="AB3" s="7" t="s">
        <v>0</v>
      </c>
      <c r="AC3" s="7" t="s">
        <v>0</v>
      </c>
      <c r="AD3" s="7" t="s">
        <v>0</v>
      </c>
      <c r="AE3" s="7" t="s">
        <v>0</v>
      </c>
      <c r="AF3" s="7" t="s">
        <v>0</v>
      </c>
      <c r="AG3" s="7" t="s">
        <v>0</v>
      </c>
      <c r="AH3" s="7" t="s">
        <v>0</v>
      </c>
      <c r="AI3" s="7" t="s">
        <v>0</v>
      </c>
      <c r="AJ3" s="7" t="s">
        <v>0</v>
      </c>
      <c r="AK3" s="7" t="s">
        <v>0</v>
      </c>
      <c r="AL3" s="7" t="s">
        <v>0</v>
      </c>
      <c r="AM3" s="7" t="s">
        <v>0</v>
      </c>
      <c r="AN3" s="7" t="s">
        <v>0</v>
      </c>
      <c r="AO3" s="7" t="s">
        <v>0</v>
      </c>
      <c r="AP3" s="7" t="s">
        <v>0</v>
      </c>
      <c r="AQ3" s="7" t="s">
        <v>0</v>
      </c>
      <c r="AR3" s="6" t="e">
        <f t="shared" ref="AR3:AR66" si="0">STDEV(D3:AQ3)/AVERAGE(D3:AQ3)</f>
        <v>#DIV/0!</v>
      </c>
      <c r="AS3" s="6">
        <v>0.11</v>
      </c>
      <c r="AT3" s="6">
        <v>0.08</v>
      </c>
      <c r="AU3" s="9" t="s">
        <v>0</v>
      </c>
      <c r="AV3" s="9" t="s">
        <v>0</v>
      </c>
      <c r="AW3" s="9" t="s">
        <v>0</v>
      </c>
      <c r="AX3" s="9" t="s">
        <v>0</v>
      </c>
      <c r="AY3" s="9" t="s">
        <v>0</v>
      </c>
      <c r="AZ3" s="9" t="s">
        <v>0</v>
      </c>
      <c r="BA3" s="9" t="s">
        <v>0</v>
      </c>
      <c r="BB3" s="9" t="s">
        <v>0</v>
      </c>
      <c r="BC3" s="9" t="s">
        <v>0</v>
      </c>
      <c r="BD3" s="9" t="s">
        <v>0</v>
      </c>
      <c r="BE3" s="9" t="s">
        <v>0</v>
      </c>
      <c r="BF3" s="9" t="s">
        <v>0</v>
      </c>
      <c r="BG3" s="9" t="s">
        <v>0</v>
      </c>
      <c r="BH3" s="9" t="s">
        <v>0</v>
      </c>
      <c r="BI3" s="9" t="s">
        <v>0</v>
      </c>
      <c r="BJ3" s="9" t="s">
        <v>0</v>
      </c>
      <c r="BK3" s="9" t="s">
        <v>0</v>
      </c>
      <c r="BL3" s="9" t="s">
        <v>0</v>
      </c>
      <c r="BM3" s="9" t="s">
        <v>0</v>
      </c>
      <c r="BN3" s="9" t="s">
        <v>0</v>
      </c>
      <c r="BO3" s="9" t="s">
        <v>0</v>
      </c>
      <c r="BP3" s="9" t="s">
        <v>0</v>
      </c>
      <c r="BQ3" s="9" t="s">
        <v>0</v>
      </c>
      <c r="BR3" s="9" t="s">
        <v>0</v>
      </c>
      <c r="BS3" s="9" t="s">
        <v>0</v>
      </c>
      <c r="BT3" s="9" t="s">
        <v>0</v>
      </c>
      <c r="BU3" s="9" t="s">
        <v>0</v>
      </c>
      <c r="BV3" s="9" t="s">
        <v>0</v>
      </c>
      <c r="BW3" s="9" t="s">
        <v>0</v>
      </c>
      <c r="BX3" s="9" t="s">
        <v>0</v>
      </c>
      <c r="BY3" s="9" t="s">
        <v>0</v>
      </c>
      <c r="BZ3" s="9" t="s">
        <v>0</v>
      </c>
      <c r="CA3" s="9" t="s">
        <v>0</v>
      </c>
      <c r="CB3" s="9" t="s">
        <v>0</v>
      </c>
      <c r="CC3" s="9" t="s">
        <v>0</v>
      </c>
      <c r="CD3" s="9" t="s">
        <v>0</v>
      </c>
      <c r="CE3" s="9" t="s">
        <v>0</v>
      </c>
      <c r="CF3" s="9" t="s">
        <v>0</v>
      </c>
      <c r="CG3" s="9" t="s">
        <v>0</v>
      </c>
      <c r="CH3" s="9" t="s">
        <v>0</v>
      </c>
      <c r="CI3" s="27" t="e">
        <f t="shared" ref="CI3:CI66" si="1">STDEV(AU3:CH3)/AVERAGE(AU3:CH3)</f>
        <v>#DIV/0!</v>
      </c>
      <c r="CJ3" s="27">
        <v>0.115</v>
      </c>
      <c r="CK3" s="27">
        <v>8.4000000000000005E-2</v>
      </c>
    </row>
    <row r="4" spans="1:89" x14ac:dyDescent="0.25">
      <c r="A4" s="1" t="s">
        <v>1610</v>
      </c>
      <c r="B4" s="1" t="s">
        <v>21</v>
      </c>
      <c r="C4" s="1" t="s">
        <v>22</v>
      </c>
      <c r="D4" s="7">
        <v>368404.69801610702</v>
      </c>
      <c r="E4" s="7">
        <v>313905.013585351</v>
      </c>
      <c r="F4" s="7">
        <v>328609.60489443899</v>
      </c>
      <c r="G4" s="7">
        <v>297643.74211148202</v>
      </c>
      <c r="H4" s="7">
        <v>252171.02356408801</v>
      </c>
      <c r="I4" s="7">
        <v>257608.496554296</v>
      </c>
      <c r="J4" s="7">
        <v>230730.617069564</v>
      </c>
      <c r="K4" s="7">
        <v>200203.94209354799</v>
      </c>
      <c r="L4" s="7">
        <v>212331.01005194301</v>
      </c>
      <c r="M4" s="7">
        <v>195444.928673413</v>
      </c>
      <c r="N4" s="7">
        <v>208695.03764752601</v>
      </c>
      <c r="O4" s="7">
        <v>200552.69206544099</v>
      </c>
      <c r="P4" s="7">
        <v>193460.086621703</v>
      </c>
      <c r="Q4" s="7">
        <v>211651.53410917</v>
      </c>
      <c r="R4" s="7">
        <v>197585.87504811701</v>
      </c>
      <c r="S4" s="7">
        <v>190822.842556989</v>
      </c>
      <c r="T4" s="7">
        <v>179729.386833592</v>
      </c>
      <c r="U4" s="7">
        <v>197570.77943122701</v>
      </c>
      <c r="V4" s="7">
        <v>176085.45893249699</v>
      </c>
      <c r="W4" s="7">
        <v>161694.379866665</v>
      </c>
      <c r="X4" s="7">
        <v>181549.689814938</v>
      </c>
      <c r="Y4" s="7">
        <v>195352.88704331999</v>
      </c>
      <c r="Z4" s="7">
        <v>168198.175934111</v>
      </c>
      <c r="AA4" s="7">
        <v>185690.89113724101</v>
      </c>
      <c r="AB4" s="7">
        <v>171139.96494619301</v>
      </c>
      <c r="AC4" s="7">
        <v>200025.999917865</v>
      </c>
      <c r="AD4" s="7">
        <v>164449.664134853</v>
      </c>
      <c r="AE4" s="7">
        <v>180634.35466682399</v>
      </c>
      <c r="AF4" s="7">
        <v>163882.86979223901</v>
      </c>
      <c r="AG4" s="7">
        <v>168932.97003945301</v>
      </c>
      <c r="AH4" s="7">
        <v>175304.342029775</v>
      </c>
      <c r="AI4" s="7">
        <v>173899.363971446</v>
      </c>
      <c r="AJ4" s="7">
        <v>169760.317723952</v>
      </c>
      <c r="AK4" s="7">
        <v>157105.036778365</v>
      </c>
      <c r="AL4" s="7">
        <v>172674.03512137599</v>
      </c>
      <c r="AM4" s="7">
        <v>179553.15242311201</v>
      </c>
      <c r="AN4" s="7">
        <v>166968.73684980901</v>
      </c>
      <c r="AO4" s="7">
        <v>161173.934536727</v>
      </c>
      <c r="AP4" s="7">
        <v>156923.226893985</v>
      </c>
      <c r="AQ4" s="7">
        <v>132898.65181540599</v>
      </c>
      <c r="AR4" s="6">
        <f t="shared" si="0"/>
        <v>0.25042152964553865</v>
      </c>
      <c r="AS4" s="6"/>
      <c r="AT4" s="6"/>
      <c r="AU4" s="9">
        <v>186012.18108223999</v>
      </c>
      <c r="AV4" s="9">
        <v>164441.075282373</v>
      </c>
      <c r="AW4" s="9">
        <v>158901.789680833</v>
      </c>
      <c r="AX4" s="9">
        <v>112313.107846831</v>
      </c>
      <c r="AY4" s="9">
        <v>129369.40880743699</v>
      </c>
      <c r="AZ4" s="9">
        <v>126025.684082862</v>
      </c>
      <c r="BA4" s="9">
        <v>105705.21593815</v>
      </c>
      <c r="BB4" s="9">
        <v>103964.88141204001</v>
      </c>
      <c r="BC4" s="9">
        <v>119820.286802886</v>
      </c>
      <c r="BD4" s="9">
        <v>102021.842006625</v>
      </c>
      <c r="BE4" s="9">
        <v>112186.920971429</v>
      </c>
      <c r="BF4" s="9">
        <v>99127.367521582899</v>
      </c>
      <c r="BG4" s="9">
        <v>93059.529418498205</v>
      </c>
      <c r="BH4" s="9">
        <v>92894.528023259307</v>
      </c>
      <c r="BI4" s="9">
        <v>92539.074497006906</v>
      </c>
      <c r="BJ4" s="9">
        <v>98881.067601973598</v>
      </c>
      <c r="BK4" s="9">
        <v>93850.491894581704</v>
      </c>
      <c r="BL4" s="9">
        <v>100851.668473246</v>
      </c>
      <c r="BM4" s="9">
        <v>93375.580366586102</v>
      </c>
      <c r="BN4" s="9">
        <v>95253.950892282402</v>
      </c>
      <c r="BO4" s="9">
        <v>99707.264199109894</v>
      </c>
      <c r="BP4" s="9">
        <v>92474.374576842805</v>
      </c>
      <c r="BQ4" s="9">
        <v>99189.852585039494</v>
      </c>
      <c r="BR4" s="9">
        <v>95096.281706276102</v>
      </c>
      <c r="BS4" s="9">
        <v>95136.785911878105</v>
      </c>
      <c r="BT4" s="9">
        <v>92762.063560406503</v>
      </c>
      <c r="BU4" s="9">
        <v>93982.210666091196</v>
      </c>
      <c r="BV4" s="9">
        <v>98085.876327480597</v>
      </c>
      <c r="BW4" s="9">
        <v>98289.152292731</v>
      </c>
      <c r="BX4" s="9">
        <v>89407.037976776002</v>
      </c>
      <c r="BY4" s="9">
        <v>88849.7911818867</v>
      </c>
      <c r="BZ4" s="9">
        <v>88648.8753662651</v>
      </c>
      <c r="CA4" s="9">
        <v>93955.580740667501</v>
      </c>
      <c r="CB4" s="9">
        <v>90994.775510690597</v>
      </c>
      <c r="CC4" s="9">
        <v>89910.783799345299</v>
      </c>
      <c r="CD4" s="9">
        <v>87421.545186982097</v>
      </c>
      <c r="CE4" s="9">
        <v>90067.493897014603</v>
      </c>
      <c r="CF4" s="9">
        <v>81659.999811378395</v>
      </c>
      <c r="CG4" s="9">
        <v>86235.007378313399</v>
      </c>
      <c r="CH4" s="9">
        <v>88918.208072767404</v>
      </c>
      <c r="CI4" s="27">
        <f t="shared" si="1"/>
        <v>0.21359316754707322</v>
      </c>
      <c r="CJ4" s="27"/>
      <c r="CK4" s="27"/>
    </row>
    <row r="5" spans="1:89" x14ac:dyDescent="0.25">
      <c r="A5" s="1" t="s">
        <v>1611</v>
      </c>
      <c r="B5" s="1" t="s">
        <v>26</v>
      </c>
      <c r="C5" s="1" t="s">
        <v>27</v>
      </c>
      <c r="D5" s="7" t="s">
        <v>0</v>
      </c>
      <c r="E5" s="7" t="s">
        <v>0</v>
      </c>
      <c r="F5" s="7" t="s">
        <v>0</v>
      </c>
      <c r="G5" s="7" t="s">
        <v>0</v>
      </c>
      <c r="H5" s="7" t="s">
        <v>0</v>
      </c>
      <c r="I5" s="7" t="s">
        <v>0</v>
      </c>
      <c r="J5" s="7" t="s">
        <v>0</v>
      </c>
      <c r="K5" s="7" t="s">
        <v>0</v>
      </c>
      <c r="L5" s="7" t="s">
        <v>0</v>
      </c>
      <c r="M5" s="7" t="s">
        <v>0</v>
      </c>
      <c r="N5" s="7" t="s">
        <v>0</v>
      </c>
      <c r="O5" s="7" t="s">
        <v>0</v>
      </c>
      <c r="P5" s="7" t="s">
        <v>0</v>
      </c>
      <c r="Q5" s="7" t="s">
        <v>0</v>
      </c>
      <c r="R5" s="7" t="s">
        <v>0</v>
      </c>
      <c r="S5" s="7" t="s">
        <v>0</v>
      </c>
      <c r="T5" s="7" t="s">
        <v>0</v>
      </c>
      <c r="U5" s="7" t="s">
        <v>0</v>
      </c>
      <c r="V5" s="7" t="s">
        <v>0</v>
      </c>
      <c r="W5" s="7" t="s">
        <v>0</v>
      </c>
      <c r="X5" s="7" t="s">
        <v>0</v>
      </c>
      <c r="Y5" s="7" t="s">
        <v>0</v>
      </c>
      <c r="Z5" s="7" t="s">
        <v>0</v>
      </c>
      <c r="AA5" s="7" t="s">
        <v>0</v>
      </c>
      <c r="AB5" s="7" t="s">
        <v>0</v>
      </c>
      <c r="AC5" s="7" t="s">
        <v>0</v>
      </c>
      <c r="AD5" s="7" t="s">
        <v>0</v>
      </c>
      <c r="AE5" s="7" t="s">
        <v>0</v>
      </c>
      <c r="AF5" s="7" t="s">
        <v>0</v>
      </c>
      <c r="AG5" s="7" t="s">
        <v>0</v>
      </c>
      <c r="AH5" s="7" t="s">
        <v>0</v>
      </c>
      <c r="AI5" s="7" t="s">
        <v>0</v>
      </c>
      <c r="AJ5" s="7" t="s">
        <v>0</v>
      </c>
      <c r="AK5" s="7" t="s">
        <v>0</v>
      </c>
      <c r="AL5" s="7" t="s">
        <v>0</v>
      </c>
      <c r="AM5" s="7" t="s">
        <v>0</v>
      </c>
      <c r="AN5" s="7" t="s">
        <v>0</v>
      </c>
      <c r="AO5" s="7" t="s">
        <v>0</v>
      </c>
      <c r="AP5" s="7" t="s">
        <v>0</v>
      </c>
      <c r="AQ5" s="7" t="s">
        <v>0</v>
      </c>
      <c r="AR5" s="6" t="e">
        <f t="shared" si="0"/>
        <v>#DIV/0!</v>
      </c>
      <c r="AS5" s="6"/>
      <c r="AT5" s="6"/>
      <c r="AU5" s="9" t="s">
        <v>0</v>
      </c>
      <c r="AV5" s="9" t="s">
        <v>0</v>
      </c>
      <c r="AW5" s="9" t="s">
        <v>0</v>
      </c>
      <c r="AX5" s="9" t="s">
        <v>0</v>
      </c>
      <c r="AY5" s="9" t="s">
        <v>0</v>
      </c>
      <c r="AZ5" s="9" t="s">
        <v>0</v>
      </c>
      <c r="BA5" s="9" t="s">
        <v>0</v>
      </c>
      <c r="BB5" s="9" t="s">
        <v>0</v>
      </c>
      <c r="BC5" s="9" t="s">
        <v>0</v>
      </c>
      <c r="BD5" s="9" t="s">
        <v>0</v>
      </c>
      <c r="BE5" s="9" t="s">
        <v>0</v>
      </c>
      <c r="BF5" s="9" t="s">
        <v>0</v>
      </c>
      <c r="BG5" s="9" t="s">
        <v>0</v>
      </c>
      <c r="BH5" s="9" t="s">
        <v>0</v>
      </c>
      <c r="BI5" s="9" t="s">
        <v>0</v>
      </c>
      <c r="BJ5" s="9" t="s">
        <v>0</v>
      </c>
      <c r="BK5" s="9" t="s">
        <v>0</v>
      </c>
      <c r="BL5" s="9" t="s">
        <v>0</v>
      </c>
      <c r="BM5" s="9" t="s">
        <v>0</v>
      </c>
      <c r="BN5" s="9" t="s">
        <v>0</v>
      </c>
      <c r="BO5" s="9" t="s">
        <v>0</v>
      </c>
      <c r="BP5" s="9" t="s">
        <v>0</v>
      </c>
      <c r="BQ5" s="9" t="s">
        <v>0</v>
      </c>
      <c r="BR5" s="9" t="s">
        <v>0</v>
      </c>
      <c r="BS5" s="9" t="s">
        <v>0</v>
      </c>
      <c r="BT5" s="9" t="s">
        <v>0</v>
      </c>
      <c r="BU5" s="9" t="s">
        <v>0</v>
      </c>
      <c r="BV5" s="9" t="s">
        <v>0</v>
      </c>
      <c r="BW5" s="9" t="s">
        <v>0</v>
      </c>
      <c r="BX5" s="9" t="s">
        <v>0</v>
      </c>
      <c r="BY5" s="9" t="s">
        <v>0</v>
      </c>
      <c r="BZ5" s="9" t="s">
        <v>0</v>
      </c>
      <c r="CA5" s="9" t="s">
        <v>0</v>
      </c>
      <c r="CB5" s="9" t="s">
        <v>0</v>
      </c>
      <c r="CC5" s="9" t="s">
        <v>0</v>
      </c>
      <c r="CD5" s="9" t="s">
        <v>0</v>
      </c>
      <c r="CE5" s="9" t="s">
        <v>0</v>
      </c>
      <c r="CF5" s="9" t="s">
        <v>0</v>
      </c>
      <c r="CG5" s="9" t="s">
        <v>0</v>
      </c>
      <c r="CH5" s="9" t="s">
        <v>0</v>
      </c>
      <c r="CI5" s="27" t="e">
        <f t="shared" si="1"/>
        <v>#DIV/0!</v>
      </c>
      <c r="CJ5" s="27"/>
      <c r="CK5" s="27"/>
    </row>
    <row r="6" spans="1:89" x14ac:dyDescent="0.25">
      <c r="A6" s="1" t="s">
        <v>1612</v>
      </c>
      <c r="B6" s="1" t="s">
        <v>31</v>
      </c>
      <c r="C6" s="1" t="s">
        <v>32</v>
      </c>
      <c r="D6" s="7" t="s">
        <v>0</v>
      </c>
      <c r="E6" s="7" t="s">
        <v>0</v>
      </c>
      <c r="F6" s="7" t="s">
        <v>0</v>
      </c>
      <c r="G6" s="7" t="s">
        <v>0</v>
      </c>
      <c r="H6" s="7" t="s">
        <v>0</v>
      </c>
      <c r="I6" s="7" t="s">
        <v>0</v>
      </c>
      <c r="J6" s="7" t="s">
        <v>0</v>
      </c>
      <c r="K6" s="7" t="s">
        <v>0</v>
      </c>
      <c r="L6" s="7" t="s">
        <v>0</v>
      </c>
      <c r="M6" s="7" t="s">
        <v>0</v>
      </c>
      <c r="N6" s="7" t="s">
        <v>0</v>
      </c>
      <c r="O6" s="7" t="s">
        <v>0</v>
      </c>
      <c r="P6" s="7" t="s">
        <v>0</v>
      </c>
      <c r="Q6" s="7" t="s">
        <v>0</v>
      </c>
      <c r="R6" s="7" t="s">
        <v>0</v>
      </c>
      <c r="S6" s="7" t="s">
        <v>0</v>
      </c>
      <c r="T6" s="7" t="s">
        <v>0</v>
      </c>
      <c r="U6" s="7" t="s">
        <v>0</v>
      </c>
      <c r="V6" s="7" t="s">
        <v>0</v>
      </c>
      <c r="W6" s="7" t="s">
        <v>0</v>
      </c>
      <c r="X6" s="7" t="s">
        <v>0</v>
      </c>
      <c r="Y6" s="7" t="s">
        <v>0</v>
      </c>
      <c r="Z6" s="7" t="s">
        <v>0</v>
      </c>
      <c r="AA6" s="7" t="s">
        <v>0</v>
      </c>
      <c r="AB6" s="7" t="s">
        <v>0</v>
      </c>
      <c r="AC6" s="7" t="s">
        <v>0</v>
      </c>
      <c r="AD6" s="7" t="s">
        <v>0</v>
      </c>
      <c r="AE6" s="7" t="s">
        <v>0</v>
      </c>
      <c r="AF6" s="7" t="s">
        <v>0</v>
      </c>
      <c r="AG6" s="7" t="s">
        <v>0</v>
      </c>
      <c r="AH6" s="7" t="s">
        <v>0</v>
      </c>
      <c r="AI6" s="7" t="s">
        <v>0</v>
      </c>
      <c r="AJ6" s="7" t="s">
        <v>0</v>
      </c>
      <c r="AK6" s="7" t="s">
        <v>0</v>
      </c>
      <c r="AL6" s="7" t="s">
        <v>0</v>
      </c>
      <c r="AM6" s="7" t="s">
        <v>0</v>
      </c>
      <c r="AN6" s="7" t="s">
        <v>0</v>
      </c>
      <c r="AO6" s="7" t="s">
        <v>0</v>
      </c>
      <c r="AP6" s="7" t="s">
        <v>0</v>
      </c>
      <c r="AQ6" s="7" t="s">
        <v>0</v>
      </c>
      <c r="AR6" s="6" t="e">
        <f t="shared" si="0"/>
        <v>#DIV/0!</v>
      </c>
      <c r="AS6" s="6"/>
      <c r="AT6" s="6"/>
      <c r="AU6" s="9" t="s">
        <v>0</v>
      </c>
      <c r="AV6" s="9" t="s">
        <v>0</v>
      </c>
      <c r="AW6" s="9" t="s">
        <v>0</v>
      </c>
      <c r="AX6" s="9" t="s">
        <v>0</v>
      </c>
      <c r="AY6" s="9" t="s">
        <v>0</v>
      </c>
      <c r="AZ6" s="9" t="s">
        <v>0</v>
      </c>
      <c r="BA6" s="9" t="s">
        <v>0</v>
      </c>
      <c r="BB6" s="9" t="s">
        <v>0</v>
      </c>
      <c r="BC6" s="9" t="s">
        <v>0</v>
      </c>
      <c r="BD6" s="9" t="s">
        <v>0</v>
      </c>
      <c r="BE6" s="9" t="s">
        <v>0</v>
      </c>
      <c r="BF6" s="9" t="s">
        <v>0</v>
      </c>
      <c r="BG6" s="9" t="s">
        <v>0</v>
      </c>
      <c r="BH6" s="9" t="s">
        <v>0</v>
      </c>
      <c r="BI6" s="9" t="s">
        <v>0</v>
      </c>
      <c r="BJ6" s="9" t="s">
        <v>0</v>
      </c>
      <c r="BK6" s="9" t="s">
        <v>0</v>
      </c>
      <c r="BL6" s="9" t="s">
        <v>0</v>
      </c>
      <c r="BM6" s="9" t="s">
        <v>0</v>
      </c>
      <c r="BN6" s="9" t="s">
        <v>0</v>
      </c>
      <c r="BO6" s="9" t="s">
        <v>0</v>
      </c>
      <c r="BP6" s="9" t="s">
        <v>0</v>
      </c>
      <c r="BQ6" s="9" t="s">
        <v>0</v>
      </c>
      <c r="BR6" s="9" t="s">
        <v>0</v>
      </c>
      <c r="BS6" s="9" t="s">
        <v>0</v>
      </c>
      <c r="BT6" s="9" t="s">
        <v>0</v>
      </c>
      <c r="BU6" s="9" t="s">
        <v>0</v>
      </c>
      <c r="BV6" s="9" t="s">
        <v>0</v>
      </c>
      <c r="BW6" s="9" t="s">
        <v>0</v>
      </c>
      <c r="BX6" s="9" t="s">
        <v>0</v>
      </c>
      <c r="BY6" s="9" t="s">
        <v>0</v>
      </c>
      <c r="BZ6" s="9" t="s">
        <v>0</v>
      </c>
      <c r="CA6" s="9" t="s">
        <v>0</v>
      </c>
      <c r="CB6" s="9" t="s">
        <v>0</v>
      </c>
      <c r="CC6" s="9" t="s">
        <v>0</v>
      </c>
      <c r="CD6" s="9" t="s">
        <v>0</v>
      </c>
      <c r="CE6" s="9" t="s">
        <v>0</v>
      </c>
      <c r="CF6" s="9" t="s">
        <v>0</v>
      </c>
      <c r="CG6" s="9" t="s">
        <v>0</v>
      </c>
      <c r="CH6" s="9" t="s">
        <v>0</v>
      </c>
      <c r="CI6" s="27" t="e">
        <f t="shared" si="1"/>
        <v>#DIV/0!</v>
      </c>
      <c r="CJ6" s="27"/>
      <c r="CK6" s="27"/>
    </row>
    <row r="7" spans="1:89" x14ac:dyDescent="0.25">
      <c r="A7" s="1" t="s">
        <v>1613</v>
      </c>
      <c r="B7" s="1" t="s">
        <v>36</v>
      </c>
      <c r="C7" s="1" t="s">
        <v>37</v>
      </c>
      <c r="D7" s="7">
        <v>961870.06815206201</v>
      </c>
      <c r="E7" s="7">
        <v>981441.44509469997</v>
      </c>
      <c r="F7" s="7">
        <v>952634.47902019997</v>
      </c>
      <c r="G7" s="7">
        <v>991298.07351253298</v>
      </c>
      <c r="H7" s="7">
        <v>959935.17725514702</v>
      </c>
      <c r="I7" s="7">
        <v>892476.74609973095</v>
      </c>
      <c r="J7" s="7">
        <v>938865.26389659895</v>
      </c>
      <c r="K7" s="7">
        <v>935640.86717066704</v>
      </c>
      <c r="L7" s="7">
        <v>929214.42992305697</v>
      </c>
      <c r="M7" s="7">
        <v>960386.15045243502</v>
      </c>
      <c r="N7" s="7">
        <v>924924.87898581906</v>
      </c>
      <c r="O7" s="7">
        <v>911545.79965060495</v>
      </c>
      <c r="P7" s="7">
        <v>930355.14102989295</v>
      </c>
      <c r="Q7" s="7">
        <v>905325.25499531406</v>
      </c>
      <c r="R7" s="7">
        <v>967831.78971415595</v>
      </c>
      <c r="S7" s="7">
        <v>932780.66795648704</v>
      </c>
      <c r="T7" s="7">
        <v>897305.87018510001</v>
      </c>
      <c r="U7" s="7">
        <v>892936.70829408499</v>
      </c>
      <c r="V7" s="7">
        <v>864479.35459880205</v>
      </c>
      <c r="W7" s="7">
        <v>897982.03644328599</v>
      </c>
      <c r="X7" s="7">
        <v>843745.69709062204</v>
      </c>
      <c r="Y7" s="7">
        <v>924736.01725084195</v>
      </c>
      <c r="Z7" s="7">
        <v>881156.46153411898</v>
      </c>
      <c r="AA7" s="7">
        <v>940756.91158503504</v>
      </c>
      <c r="AB7" s="7">
        <v>882425.82470545801</v>
      </c>
      <c r="AC7" s="7">
        <v>907764.25864649902</v>
      </c>
      <c r="AD7" s="7">
        <v>877906.70625348995</v>
      </c>
      <c r="AE7" s="7">
        <v>854375.39011048304</v>
      </c>
      <c r="AF7" s="7">
        <v>905836.55640789098</v>
      </c>
      <c r="AG7" s="7">
        <v>949052.02482158097</v>
      </c>
      <c r="AH7" s="7">
        <v>934874.88907738402</v>
      </c>
      <c r="AI7" s="7">
        <v>937655.03935023502</v>
      </c>
      <c r="AJ7" s="7">
        <v>857563.36258939595</v>
      </c>
      <c r="AK7" s="7">
        <v>859818.55883885105</v>
      </c>
      <c r="AL7" s="7">
        <v>872585.97816831002</v>
      </c>
      <c r="AM7" s="7">
        <v>905655.59066332201</v>
      </c>
      <c r="AN7" s="7">
        <v>865307.91657380201</v>
      </c>
      <c r="AO7" s="7">
        <v>906136.74682670704</v>
      </c>
      <c r="AP7" s="7">
        <v>884693.09029818105</v>
      </c>
      <c r="AQ7" s="7">
        <v>828940.41997760697</v>
      </c>
      <c r="AR7" s="6">
        <f t="shared" si="0"/>
        <v>4.3279591333049795E-2</v>
      </c>
      <c r="AS7" s="6"/>
      <c r="AT7" s="6"/>
      <c r="AU7" s="9">
        <v>537874.30664081301</v>
      </c>
      <c r="AV7" s="9">
        <v>517832.11178373202</v>
      </c>
      <c r="AW7" s="9">
        <v>524871.32104831899</v>
      </c>
      <c r="AX7" s="9">
        <v>503584.65394619602</v>
      </c>
      <c r="AY7" s="9">
        <v>495299.57596500299</v>
      </c>
      <c r="AZ7" s="9">
        <v>515839.99496978399</v>
      </c>
      <c r="BA7" s="9">
        <v>512173.15422586497</v>
      </c>
      <c r="BB7" s="9">
        <v>512729.27082970599</v>
      </c>
      <c r="BC7" s="9">
        <v>518526.84211564</v>
      </c>
      <c r="BD7" s="9">
        <v>517642.285167853</v>
      </c>
      <c r="BE7" s="9">
        <v>480182.49925565597</v>
      </c>
      <c r="BF7" s="9">
        <v>500147.28548131202</v>
      </c>
      <c r="BG7" s="9">
        <v>502009.16827234498</v>
      </c>
      <c r="BH7" s="9">
        <v>495393.07776404102</v>
      </c>
      <c r="BI7" s="9">
        <v>518409.972057309</v>
      </c>
      <c r="BJ7" s="9">
        <v>480526.31309067301</v>
      </c>
      <c r="BK7" s="9">
        <v>485725.12659489701</v>
      </c>
      <c r="BL7" s="9">
        <v>461120.417780252</v>
      </c>
      <c r="BM7" s="9">
        <v>497430.973687694</v>
      </c>
      <c r="BN7" s="9">
        <v>490950.00457070098</v>
      </c>
      <c r="BO7" s="9">
        <v>481676.15101381601</v>
      </c>
      <c r="BP7" s="9">
        <v>506296.95409447397</v>
      </c>
      <c r="BQ7" s="9">
        <v>471784.96328651003</v>
      </c>
      <c r="BR7" s="9">
        <v>518899.42720709101</v>
      </c>
      <c r="BS7" s="9">
        <v>483289.06550929399</v>
      </c>
      <c r="BT7" s="9">
        <v>517025.952664465</v>
      </c>
      <c r="BU7" s="9">
        <v>492591.80878581502</v>
      </c>
      <c r="BV7" s="9">
        <v>503377.83835550601</v>
      </c>
      <c r="BW7" s="9">
        <v>490597.47949429799</v>
      </c>
      <c r="BX7" s="9">
        <v>515874.56328380201</v>
      </c>
      <c r="BY7" s="9">
        <v>516430.80730879301</v>
      </c>
      <c r="BZ7" s="9">
        <v>496729.75587288098</v>
      </c>
      <c r="CA7" s="9">
        <v>495603.91015222098</v>
      </c>
      <c r="CB7" s="9">
        <v>480877.49783113098</v>
      </c>
      <c r="CC7" s="9">
        <v>473056.410122231</v>
      </c>
      <c r="CD7" s="9">
        <v>473337.50903019903</v>
      </c>
      <c r="CE7" s="9">
        <v>482928.24556567997</v>
      </c>
      <c r="CF7" s="9">
        <v>480420.16748511099</v>
      </c>
      <c r="CG7" s="9">
        <v>479478.36650832702</v>
      </c>
      <c r="CH7" s="9">
        <v>490051.20229100698</v>
      </c>
      <c r="CI7" s="27">
        <f t="shared" si="1"/>
        <v>3.5515062007557566E-2</v>
      </c>
      <c r="CJ7" s="27"/>
      <c r="CK7" s="27"/>
    </row>
    <row r="8" spans="1:89" x14ac:dyDescent="0.25">
      <c r="A8" s="1" t="s">
        <v>1614</v>
      </c>
      <c r="B8" s="1" t="s">
        <v>41</v>
      </c>
      <c r="C8" s="1" t="s">
        <v>42</v>
      </c>
      <c r="D8" s="7">
        <v>1457944.0175210801</v>
      </c>
      <c r="E8" s="7">
        <v>1389896.28965722</v>
      </c>
      <c r="F8" s="7">
        <v>1330245.4886059701</v>
      </c>
      <c r="G8" s="7">
        <v>1295371.83628404</v>
      </c>
      <c r="H8" s="7">
        <v>1342402.2216135201</v>
      </c>
      <c r="I8" s="7">
        <v>1322966.2814867599</v>
      </c>
      <c r="J8" s="7">
        <v>1298708.32325883</v>
      </c>
      <c r="K8" s="7">
        <v>1218798.80835354</v>
      </c>
      <c r="L8" s="7">
        <v>1275621.72288434</v>
      </c>
      <c r="M8" s="7">
        <v>1251542.4737629199</v>
      </c>
      <c r="N8" s="7">
        <v>1307457.26041194</v>
      </c>
      <c r="O8" s="7">
        <v>1203381.34280754</v>
      </c>
      <c r="P8" s="7">
        <v>1205593.3227982</v>
      </c>
      <c r="Q8" s="7">
        <v>1267693.61076931</v>
      </c>
      <c r="R8" s="7">
        <v>1224968.7712902201</v>
      </c>
      <c r="S8" s="7">
        <v>1176784.82103854</v>
      </c>
      <c r="T8" s="7">
        <v>1174322.0038375801</v>
      </c>
      <c r="U8" s="7">
        <v>1088545.1473243099</v>
      </c>
      <c r="V8" s="7">
        <v>1049263.99288753</v>
      </c>
      <c r="W8" s="7">
        <v>1117921.4584449099</v>
      </c>
      <c r="X8" s="7">
        <v>1105024.7330563299</v>
      </c>
      <c r="Y8" s="7">
        <v>1094668.6112200201</v>
      </c>
      <c r="Z8" s="7">
        <v>1049370.3301885701</v>
      </c>
      <c r="AA8" s="7">
        <v>1128671.82037987</v>
      </c>
      <c r="AB8" s="7">
        <v>1082269.60926253</v>
      </c>
      <c r="AC8" s="7">
        <v>1106068.4503232001</v>
      </c>
      <c r="AD8" s="7">
        <v>1121312.2526714399</v>
      </c>
      <c r="AE8" s="7">
        <v>1164255.2470098201</v>
      </c>
      <c r="AF8" s="7">
        <v>1140065.35794279</v>
      </c>
      <c r="AG8" s="7">
        <v>1174269.2478388101</v>
      </c>
      <c r="AH8" s="7">
        <v>1152438.99843661</v>
      </c>
      <c r="AI8" s="7">
        <v>1105052.8534712</v>
      </c>
      <c r="AJ8" s="7">
        <v>1123223.97124111</v>
      </c>
      <c r="AK8" s="7">
        <v>1101232.54160787</v>
      </c>
      <c r="AL8" s="7">
        <v>1088649.0147333101</v>
      </c>
      <c r="AM8" s="7">
        <v>1066965.0884596901</v>
      </c>
      <c r="AN8" s="7">
        <v>1075779.3747626999</v>
      </c>
      <c r="AO8" s="7">
        <v>1134420.1806365</v>
      </c>
      <c r="AP8" s="7">
        <v>1168994.7849783199</v>
      </c>
      <c r="AQ8" s="7">
        <v>1151742.02210539</v>
      </c>
      <c r="AR8" s="6">
        <f t="shared" si="0"/>
        <v>8.4900931907974E-2</v>
      </c>
      <c r="AS8" s="6"/>
      <c r="AT8" s="6"/>
      <c r="AU8" s="9">
        <v>920989.82048053201</v>
      </c>
      <c r="AV8" s="9">
        <v>917962.44948555005</v>
      </c>
      <c r="AW8" s="9">
        <v>907865.41792623606</v>
      </c>
      <c r="AX8" s="9">
        <v>872441.01949814695</v>
      </c>
      <c r="AY8" s="9">
        <v>906598.28062160395</v>
      </c>
      <c r="AZ8" s="9">
        <v>877661.80687483295</v>
      </c>
      <c r="BA8" s="9">
        <v>850924.98614558496</v>
      </c>
      <c r="BB8" s="9">
        <v>803751.29610415502</v>
      </c>
      <c r="BC8" s="9">
        <v>823644.60312500398</v>
      </c>
      <c r="BD8" s="9">
        <v>917266.89353483205</v>
      </c>
      <c r="BE8" s="9">
        <v>829763.19759950601</v>
      </c>
      <c r="BF8" s="9">
        <v>825309.21913518803</v>
      </c>
      <c r="BG8" s="9">
        <v>827572.61915400904</v>
      </c>
      <c r="BH8" s="9">
        <v>852595.27482333605</v>
      </c>
      <c r="BI8" s="9">
        <v>842912.78253697895</v>
      </c>
      <c r="BJ8" s="9">
        <v>803835.43446640705</v>
      </c>
      <c r="BK8" s="9">
        <v>823072.25065884704</v>
      </c>
      <c r="BL8" s="9">
        <v>783100.45698223496</v>
      </c>
      <c r="BM8" s="9">
        <v>771168.70062172203</v>
      </c>
      <c r="BN8" s="9">
        <v>770797.22392989101</v>
      </c>
      <c r="BO8" s="9">
        <v>763464.34027365001</v>
      </c>
      <c r="BP8" s="9">
        <v>801847.73246376705</v>
      </c>
      <c r="BQ8" s="9">
        <v>759497.41347121901</v>
      </c>
      <c r="BR8" s="9">
        <v>823818.43922726798</v>
      </c>
      <c r="BS8" s="9">
        <v>798713.77529482997</v>
      </c>
      <c r="BT8" s="9">
        <v>807309.93501518504</v>
      </c>
      <c r="BU8" s="9">
        <v>781200.80163273704</v>
      </c>
      <c r="BV8" s="9">
        <v>751976.04127440299</v>
      </c>
      <c r="BW8" s="9">
        <v>835798.59922803298</v>
      </c>
      <c r="BX8" s="9">
        <v>832968.39893381903</v>
      </c>
      <c r="BY8" s="9">
        <v>825409.302613887</v>
      </c>
      <c r="BZ8" s="9">
        <v>864244.09682556696</v>
      </c>
      <c r="CA8" s="9">
        <v>829694.13645774603</v>
      </c>
      <c r="CB8" s="9">
        <v>804036.21313386899</v>
      </c>
      <c r="CC8" s="9">
        <v>756515.27402931405</v>
      </c>
      <c r="CD8" s="9">
        <v>800656.31916594598</v>
      </c>
      <c r="CE8" s="9">
        <v>861316.03270285099</v>
      </c>
      <c r="CF8" s="9">
        <v>844314.29806237703</v>
      </c>
      <c r="CG8" s="9">
        <v>803732.68069918198</v>
      </c>
      <c r="CH8" s="9">
        <v>769281.56085160095</v>
      </c>
      <c r="CI8" s="27">
        <f t="shared" si="1"/>
        <v>5.6421065400564005E-2</v>
      </c>
      <c r="CJ8" s="27"/>
      <c r="CK8" s="27"/>
    </row>
    <row r="9" spans="1:89" x14ac:dyDescent="0.25">
      <c r="A9" s="1" t="s">
        <v>1616</v>
      </c>
      <c r="B9" s="1" t="s">
        <v>46</v>
      </c>
      <c r="C9" s="1" t="s">
        <v>47</v>
      </c>
      <c r="D9" s="7" t="s">
        <v>0</v>
      </c>
      <c r="E9" s="7" t="s">
        <v>0</v>
      </c>
      <c r="F9" s="7" t="s">
        <v>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 t="s">
        <v>0</v>
      </c>
      <c r="M9" s="7" t="s">
        <v>0</v>
      </c>
      <c r="N9" s="7" t="s">
        <v>0</v>
      </c>
      <c r="O9" s="7" t="s">
        <v>0</v>
      </c>
      <c r="P9" s="7" t="s">
        <v>0</v>
      </c>
      <c r="Q9" s="7" t="s">
        <v>0</v>
      </c>
      <c r="R9" s="7" t="s">
        <v>0</v>
      </c>
      <c r="S9" s="7" t="s">
        <v>0</v>
      </c>
      <c r="T9" s="7" t="s">
        <v>0</v>
      </c>
      <c r="U9" s="7" t="s">
        <v>0</v>
      </c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6" t="e">
        <f t="shared" si="0"/>
        <v>#DIV/0!</v>
      </c>
      <c r="AS9" s="6"/>
      <c r="AT9" s="6"/>
      <c r="AU9" s="9" t="s">
        <v>0</v>
      </c>
      <c r="AV9" s="9" t="s">
        <v>0</v>
      </c>
      <c r="AW9" s="9" t="s">
        <v>0</v>
      </c>
      <c r="AX9" s="9" t="s">
        <v>0</v>
      </c>
      <c r="AY9" s="9" t="s">
        <v>0</v>
      </c>
      <c r="AZ9" s="9" t="s">
        <v>0</v>
      </c>
      <c r="BA9" s="9" t="s">
        <v>0</v>
      </c>
      <c r="BB9" s="9" t="s">
        <v>0</v>
      </c>
      <c r="BC9" s="9" t="s">
        <v>0</v>
      </c>
      <c r="BD9" s="9" t="s">
        <v>0</v>
      </c>
      <c r="BE9" s="9" t="s">
        <v>0</v>
      </c>
      <c r="BF9" s="9" t="s">
        <v>0</v>
      </c>
      <c r="BG9" s="9" t="s">
        <v>0</v>
      </c>
      <c r="BH9" s="9" t="s">
        <v>0</v>
      </c>
      <c r="BI9" s="9" t="s">
        <v>0</v>
      </c>
      <c r="BJ9" s="9" t="s">
        <v>0</v>
      </c>
      <c r="BK9" s="9" t="s">
        <v>0</v>
      </c>
      <c r="BL9" s="9" t="s">
        <v>0</v>
      </c>
      <c r="BM9" s="9" t="s">
        <v>0</v>
      </c>
      <c r="BN9" s="9" t="s">
        <v>0</v>
      </c>
      <c r="BO9" s="9" t="s">
        <v>0</v>
      </c>
      <c r="BP9" s="9" t="s">
        <v>0</v>
      </c>
      <c r="BQ9" s="9" t="s">
        <v>0</v>
      </c>
      <c r="BR9" s="9" t="s">
        <v>0</v>
      </c>
      <c r="BS9" s="9" t="s">
        <v>0</v>
      </c>
      <c r="BT9" s="9" t="s">
        <v>0</v>
      </c>
      <c r="BU9" s="9" t="s">
        <v>0</v>
      </c>
      <c r="BV9" s="9" t="s">
        <v>0</v>
      </c>
      <c r="BW9" s="9" t="s">
        <v>0</v>
      </c>
      <c r="BX9" s="9" t="s">
        <v>0</v>
      </c>
      <c r="BY9" s="9" t="s">
        <v>0</v>
      </c>
      <c r="BZ9" s="9" t="s">
        <v>0</v>
      </c>
      <c r="CA9" s="9" t="s">
        <v>0</v>
      </c>
      <c r="CB9" s="9" t="s">
        <v>0</v>
      </c>
      <c r="CC9" s="9" t="s">
        <v>0</v>
      </c>
      <c r="CD9" s="9" t="s">
        <v>0</v>
      </c>
      <c r="CE9" s="9" t="s">
        <v>0</v>
      </c>
      <c r="CF9" s="9" t="s">
        <v>0</v>
      </c>
      <c r="CG9" s="9" t="s">
        <v>0</v>
      </c>
      <c r="CH9" s="9" t="s">
        <v>0</v>
      </c>
      <c r="CI9" s="27" t="e">
        <f t="shared" si="1"/>
        <v>#DIV/0!</v>
      </c>
      <c r="CJ9" s="27"/>
      <c r="CK9" s="27"/>
    </row>
    <row r="10" spans="1:89" x14ac:dyDescent="0.25">
      <c r="A10" s="1" t="s">
        <v>1617</v>
      </c>
      <c r="B10" s="1" t="s">
        <v>51</v>
      </c>
      <c r="C10" s="1" t="s">
        <v>52</v>
      </c>
      <c r="D10" s="7">
        <v>263743.272735073</v>
      </c>
      <c r="E10" s="7">
        <v>260590.51817303899</v>
      </c>
      <c r="F10" s="7">
        <v>205723.08434568101</v>
      </c>
      <c r="G10" s="7">
        <v>224255.45806786499</v>
      </c>
      <c r="H10" s="7">
        <v>229089.20968020899</v>
      </c>
      <c r="I10" s="7">
        <v>237347.06210610201</v>
      </c>
      <c r="J10" s="7">
        <v>233131.064076963</v>
      </c>
      <c r="K10" s="7">
        <v>191336.813127487</v>
      </c>
      <c r="L10" s="7">
        <v>233663.97848383</v>
      </c>
      <c r="M10" s="7">
        <v>207364.14933232</v>
      </c>
      <c r="N10" s="7">
        <v>224485.06651731301</v>
      </c>
      <c r="O10" s="7">
        <v>237537.884983442</v>
      </c>
      <c r="P10" s="7">
        <v>205041.35770399601</v>
      </c>
      <c r="Q10" s="7">
        <v>223999.238198568</v>
      </c>
      <c r="R10" s="7">
        <v>200300.42764413101</v>
      </c>
      <c r="S10" s="7">
        <v>201656.64873728901</v>
      </c>
      <c r="T10" s="7">
        <v>226586.08838985901</v>
      </c>
      <c r="U10" s="7">
        <v>211376.31539779299</v>
      </c>
      <c r="V10" s="7">
        <v>206961.24735575699</v>
      </c>
      <c r="W10" s="7">
        <v>162415.680594089</v>
      </c>
      <c r="X10" s="7">
        <v>179663.511111459</v>
      </c>
      <c r="Y10" s="7">
        <v>200152.563621357</v>
      </c>
      <c r="Z10" s="7">
        <v>191627.22502170401</v>
      </c>
      <c r="AA10" s="7">
        <v>195750.11675032601</v>
      </c>
      <c r="AB10" s="7">
        <v>175918.373163101</v>
      </c>
      <c r="AC10" s="7">
        <v>173736.79957745</v>
      </c>
      <c r="AD10" s="7">
        <v>192310.05888933601</v>
      </c>
      <c r="AE10" s="7">
        <v>183292.013454092</v>
      </c>
      <c r="AF10" s="7">
        <v>199063.97422260401</v>
      </c>
      <c r="AG10" s="7">
        <v>183495.983245098</v>
      </c>
      <c r="AH10" s="7">
        <v>190658.475945396</v>
      </c>
      <c r="AI10" s="7">
        <v>159911.096300934</v>
      </c>
      <c r="AJ10" s="7">
        <v>187655.68903805999</v>
      </c>
      <c r="AK10" s="7">
        <v>164194.10896348799</v>
      </c>
      <c r="AL10" s="7">
        <v>190473.13527453601</v>
      </c>
      <c r="AM10" s="7">
        <v>197723.46466994399</v>
      </c>
      <c r="AN10" s="7">
        <v>171341.08537729399</v>
      </c>
      <c r="AO10" s="7">
        <v>183356.967737898</v>
      </c>
      <c r="AP10" s="7">
        <v>170427.45788972799</v>
      </c>
      <c r="AQ10" s="7">
        <v>167232.231959289</v>
      </c>
      <c r="AR10" s="6">
        <f t="shared" si="0"/>
        <v>0.12954261448670412</v>
      </c>
      <c r="AS10" s="6"/>
      <c r="AT10" s="6"/>
      <c r="AU10" s="9" t="s">
        <v>0</v>
      </c>
      <c r="AV10" s="9" t="s">
        <v>0</v>
      </c>
      <c r="AW10" s="9" t="s">
        <v>0</v>
      </c>
      <c r="AX10" s="9" t="s">
        <v>0</v>
      </c>
      <c r="AY10" s="9" t="s">
        <v>0</v>
      </c>
      <c r="AZ10" s="9" t="s">
        <v>0</v>
      </c>
      <c r="BA10" s="9" t="s">
        <v>0</v>
      </c>
      <c r="BB10" s="9" t="s">
        <v>0</v>
      </c>
      <c r="BC10" s="9" t="s">
        <v>0</v>
      </c>
      <c r="BD10" s="9" t="s">
        <v>0</v>
      </c>
      <c r="BE10" s="9" t="s">
        <v>0</v>
      </c>
      <c r="BF10" s="9" t="s">
        <v>0</v>
      </c>
      <c r="BG10" s="9" t="s">
        <v>0</v>
      </c>
      <c r="BH10" s="9" t="s">
        <v>0</v>
      </c>
      <c r="BI10" s="9" t="s">
        <v>0</v>
      </c>
      <c r="BJ10" s="9" t="s">
        <v>0</v>
      </c>
      <c r="BK10" s="9" t="s">
        <v>0</v>
      </c>
      <c r="BL10" s="9" t="s">
        <v>0</v>
      </c>
      <c r="BM10" s="9" t="s">
        <v>0</v>
      </c>
      <c r="BN10" s="9" t="s">
        <v>0</v>
      </c>
      <c r="BO10" s="9" t="s">
        <v>0</v>
      </c>
      <c r="BP10" s="9" t="s">
        <v>0</v>
      </c>
      <c r="BQ10" s="9" t="s">
        <v>0</v>
      </c>
      <c r="BR10" s="9" t="s">
        <v>0</v>
      </c>
      <c r="BS10" s="9" t="s">
        <v>0</v>
      </c>
      <c r="BT10" s="9" t="s">
        <v>0</v>
      </c>
      <c r="BU10" s="9" t="s">
        <v>0</v>
      </c>
      <c r="BV10" s="9" t="s">
        <v>0</v>
      </c>
      <c r="BW10" s="9" t="s">
        <v>0</v>
      </c>
      <c r="BX10" s="9" t="s">
        <v>0</v>
      </c>
      <c r="BY10" s="9" t="s">
        <v>0</v>
      </c>
      <c r="BZ10" s="9" t="s">
        <v>0</v>
      </c>
      <c r="CA10" s="9" t="s">
        <v>0</v>
      </c>
      <c r="CB10" s="9" t="s">
        <v>0</v>
      </c>
      <c r="CC10" s="9" t="s">
        <v>0</v>
      </c>
      <c r="CD10" s="9" t="s">
        <v>0</v>
      </c>
      <c r="CE10" s="9" t="s">
        <v>0</v>
      </c>
      <c r="CF10" s="9" t="s">
        <v>0</v>
      </c>
      <c r="CG10" s="9" t="s">
        <v>0</v>
      </c>
      <c r="CH10" s="9" t="s">
        <v>0</v>
      </c>
      <c r="CI10" s="27" t="e">
        <f t="shared" si="1"/>
        <v>#DIV/0!</v>
      </c>
      <c r="CJ10" s="27"/>
      <c r="CK10" s="27"/>
    </row>
    <row r="11" spans="1:89" x14ac:dyDescent="0.25">
      <c r="A11" s="1" t="s">
        <v>1618</v>
      </c>
      <c r="B11" s="1" t="s">
        <v>56</v>
      </c>
      <c r="C11" s="1" t="s">
        <v>57</v>
      </c>
      <c r="D11" s="7">
        <v>14904221.573706999</v>
      </c>
      <c r="E11" s="7">
        <v>13935160.802072501</v>
      </c>
      <c r="F11" s="7">
        <v>13883750.403065899</v>
      </c>
      <c r="G11" s="7">
        <v>13776388.654704601</v>
      </c>
      <c r="H11" s="7">
        <v>13548987.9401483</v>
      </c>
      <c r="I11" s="7">
        <v>13522652.464026401</v>
      </c>
      <c r="J11" s="7">
        <v>13828437.998286599</v>
      </c>
      <c r="K11" s="7">
        <v>13576712.074862201</v>
      </c>
      <c r="L11" s="7">
        <v>13700887.8474339</v>
      </c>
      <c r="M11" s="7">
        <v>14316682.9086795</v>
      </c>
      <c r="N11" s="7">
        <v>13473309.364388499</v>
      </c>
      <c r="O11" s="7">
        <v>13729672.210173899</v>
      </c>
      <c r="P11" s="7">
        <v>13735216.320980201</v>
      </c>
      <c r="Q11" s="7">
        <v>13748064.954723001</v>
      </c>
      <c r="R11" s="7">
        <v>13150060.020272801</v>
      </c>
      <c r="S11" s="7">
        <v>13220824.407163501</v>
      </c>
      <c r="T11" s="7">
        <v>13352759.807376999</v>
      </c>
      <c r="U11" s="7">
        <v>13042251.430780699</v>
      </c>
      <c r="V11" s="7">
        <v>12855850.9452825</v>
      </c>
      <c r="W11" s="7">
        <v>13101325.8300063</v>
      </c>
      <c r="X11" s="7">
        <v>13151995.619167499</v>
      </c>
      <c r="Y11" s="7">
        <v>13304973.5544514</v>
      </c>
      <c r="Z11" s="7">
        <v>13162035.941451</v>
      </c>
      <c r="AA11" s="7">
        <v>13313542.100936901</v>
      </c>
      <c r="AB11" s="7">
        <v>12876447.403914699</v>
      </c>
      <c r="AC11" s="7">
        <v>13071207.0182664</v>
      </c>
      <c r="AD11" s="7">
        <v>12966475.281554099</v>
      </c>
      <c r="AE11" s="7">
        <v>12857915.705197601</v>
      </c>
      <c r="AF11" s="7">
        <v>12964932.229393199</v>
      </c>
      <c r="AG11" s="7">
        <v>12760454.9868061</v>
      </c>
      <c r="AH11" s="7">
        <v>13238645.802218899</v>
      </c>
      <c r="AI11" s="7">
        <v>13311727.5308921</v>
      </c>
      <c r="AJ11" s="7">
        <v>12939276.3140104</v>
      </c>
      <c r="AK11" s="7">
        <v>12780408.813973101</v>
      </c>
      <c r="AL11" s="7">
        <v>12744128.048053101</v>
      </c>
      <c r="AM11" s="7">
        <v>12896261.4009241</v>
      </c>
      <c r="AN11" s="7">
        <v>13041813.102285599</v>
      </c>
      <c r="AO11" s="7">
        <v>12933062.0678683</v>
      </c>
      <c r="AP11" s="7">
        <v>12752051.7958799</v>
      </c>
      <c r="AQ11" s="7">
        <v>12265206.515914001</v>
      </c>
      <c r="AR11" s="6">
        <f t="shared" si="0"/>
        <v>3.7274547199154934E-2</v>
      </c>
      <c r="AS11" s="6"/>
      <c r="AT11" s="6"/>
      <c r="AU11" s="9">
        <v>13307022.5608679</v>
      </c>
      <c r="AV11" s="9">
        <v>12611492.905295299</v>
      </c>
      <c r="AW11" s="9">
        <v>12543469.684645901</v>
      </c>
      <c r="AX11" s="9">
        <v>12746639.649699001</v>
      </c>
      <c r="AY11" s="9">
        <v>12266183.3825763</v>
      </c>
      <c r="AZ11" s="9">
        <v>12057849.2669436</v>
      </c>
      <c r="BA11" s="9">
        <v>11998637.7411502</v>
      </c>
      <c r="BB11" s="9">
        <v>12205702.0370156</v>
      </c>
      <c r="BC11" s="9">
        <v>11840359.708869901</v>
      </c>
      <c r="BD11" s="9">
        <v>12057409.830628499</v>
      </c>
      <c r="BE11" s="9">
        <v>12070035.428969599</v>
      </c>
      <c r="BF11" s="9">
        <v>11943986.4757952</v>
      </c>
      <c r="BG11" s="9">
        <v>11710238.7098755</v>
      </c>
      <c r="BH11" s="9">
        <v>11484974.6938466</v>
      </c>
      <c r="BI11" s="9">
        <v>11683621.971607599</v>
      </c>
      <c r="BJ11" s="9">
        <v>11653698.8634446</v>
      </c>
      <c r="BK11" s="9">
        <v>11674877.453257401</v>
      </c>
      <c r="BL11" s="9">
        <v>11506813.2372391</v>
      </c>
      <c r="BM11" s="9">
        <v>11731512.0037765</v>
      </c>
      <c r="BN11" s="9">
        <v>11695648.1793525</v>
      </c>
      <c r="BO11" s="9">
        <v>11651697.8157332</v>
      </c>
      <c r="BP11" s="9">
        <v>11698334.488552799</v>
      </c>
      <c r="BQ11" s="9">
        <v>11402928.9668056</v>
      </c>
      <c r="BR11" s="9">
        <v>11410569.6011876</v>
      </c>
      <c r="BS11" s="9">
        <v>11407342.960825499</v>
      </c>
      <c r="BT11" s="9">
        <v>11517110.469610199</v>
      </c>
      <c r="BU11" s="9">
        <v>11490104.7712021</v>
      </c>
      <c r="BV11" s="9">
        <v>11427059.551194999</v>
      </c>
      <c r="BW11" s="9">
        <v>11251028.395014299</v>
      </c>
      <c r="BX11" s="9">
        <v>11315420.947203901</v>
      </c>
      <c r="BY11" s="9">
        <v>11132501.327824101</v>
      </c>
      <c r="BZ11" s="9">
        <v>11183009.499396401</v>
      </c>
      <c r="CA11" s="9">
        <v>11202214.723395601</v>
      </c>
      <c r="CB11" s="9">
        <v>11195511.7057373</v>
      </c>
      <c r="CC11" s="9">
        <v>11047808.4019522</v>
      </c>
      <c r="CD11" s="9">
        <v>11112936.643446401</v>
      </c>
      <c r="CE11" s="9">
        <v>11374597.9263751</v>
      </c>
      <c r="CF11" s="9">
        <v>11410870.6808777</v>
      </c>
      <c r="CG11" s="9">
        <v>10920799.490222501</v>
      </c>
      <c r="CH11" s="9">
        <v>10991427.0801985</v>
      </c>
      <c r="CI11" s="27">
        <f t="shared" si="1"/>
        <v>4.4106974339282165E-2</v>
      </c>
      <c r="CJ11" s="27"/>
      <c r="CK11" s="27"/>
    </row>
    <row r="12" spans="1:89" x14ac:dyDescent="0.25">
      <c r="A12" s="1" t="s">
        <v>1619</v>
      </c>
      <c r="B12" s="1" t="s">
        <v>60</v>
      </c>
      <c r="C12" s="1" t="s">
        <v>61</v>
      </c>
      <c r="D12" s="7">
        <v>51248.422196191401</v>
      </c>
      <c r="E12" s="7">
        <v>51346.692907242701</v>
      </c>
      <c r="F12" s="7">
        <v>49061.700071175102</v>
      </c>
      <c r="G12" s="7">
        <v>41590.429174133998</v>
      </c>
      <c r="H12" s="7">
        <v>58522.381438215198</v>
      </c>
      <c r="I12" s="7">
        <v>54699.762128256698</v>
      </c>
      <c r="J12" s="7">
        <v>37050.185682825097</v>
      </c>
      <c r="K12" s="7">
        <v>49268.615659336101</v>
      </c>
      <c r="L12" s="7">
        <v>48477.4141955378</v>
      </c>
      <c r="M12" s="7">
        <v>49700.683518043901</v>
      </c>
      <c r="N12" s="7">
        <v>47807.946918794099</v>
      </c>
      <c r="O12" s="7">
        <v>51576.951054668003</v>
      </c>
      <c r="P12" s="7">
        <v>51170.822491264204</v>
      </c>
      <c r="Q12" s="7">
        <v>50956.791764704903</v>
      </c>
      <c r="R12" s="7">
        <v>48994.175869480503</v>
      </c>
      <c r="S12" s="7">
        <v>43368.714845112998</v>
      </c>
      <c r="T12" s="7">
        <v>47132.858005857102</v>
      </c>
      <c r="U12" s="7">
        <v>50281.208550011899</v>
      </c>
      <c r="V12" s="7">
        <v>55773.478905808399</v>
      </c>
      <c r="W12" s="7">
        <v>42644.682319812098</v>
      </c>
      <c r="X12" s="7">
        <v>43491.688188875902</v>
      </c>
      <c r="Y12" s="7">
        <v>43049.551854861798</v>
      </c>
      <c r="Z12" s="7">
        <v>44583.232587412502</v>
      </c>
      <c r="AA12" s="7">
        <v>52874.036514487001</v>
      </c>
      <c r="AB12" s="7">
        <v>52480.675818981399</v>
      </c>
      <c r="AC12" s="7">
        <v>42051.483578382402</v>
      </c>
      <c r="AD12" s="7">
        <v>41023.249429560201</v>
      </c>
      <c r="AE12" s="7">
        <v>44153.792120591803</v>
      </c>
      <c r="AF12" s="7">
        <v>49958.277775258299</v>
      </c>
      <c r="AG12" s="7">
        <v>47692.603364205301</v>
      </c>
      <c r="AH12" s="7">
        <v>47426.946152639597</v>
      </c>
      <c r="AI12" s="7">
        <v>44309.804787314897</v>
      </c>
      <c r="AJ12" s="7">
        <v>49188.089045786903</v>
      </c>
      <c r="AK12" s="7">
        <v>52586.3356064334</v>
      </c>
      <c r="AL12" s="7">
        <v>49418.966344108601</v>
      </c>
      <c r="AM12" s="7">
        <v>42325.378039405703</v>
      </c>
      <c r="AN12" s="7">
        <v>45991.425442712702</v>
      </c>
      <c r="AO12" s="7">
        <v>50135.436504188699</v>
      </c>
      <c r="AP12" s="7">
        <v>45832.281101537199</v>
      </c>
      <c r="AQ12" s="7">
        <v>48682.880668183599</v>
      </c>
      <c r="AR12" s="6">
        <f t="shared" si="0"/>
        <v>9.3312267671705029E-2</v>
      </c>
      <c r="AS12" s="6"/>
      <c r="AT12" s="6"/>
      <c r="AU12" s="9">
        <v>92495.7826705802</v>
      </c>
      <c r="AV12" s="9">
        <v>89270.813870862301</v>
      </c>
      <c r="AW12" s="9">
        <v>90826.604361876598</v>
      </c>
      <c r="AX12" s="9">
        <v>85458.504150644701</v>
      </c>
      <c r="AY12" s="9">
        <v>86702.223178197601</v>
      </c>
      <c r="AZ12" s="9">
        <v>83190.889700020402</v>
      </c>
      <c r="BA12" s="9">
        <v>79574.382818940197</v>
      </c>
      <c r="BB12" s="9">
        <v>98556.129037808903</v>
      </c>
      <c r="BC12" s="9">
        <v>86498.385300778406</v>
      </c>
      <c r="BD12" s="9">
        <v>86559.184668850707</v>
      </c>
      <c r="BE12" s="9">
        <v>84674.414161775901</v>
      </c>
      <c r="BF12" s="9">
        <v>85221.409934524403</v>
      </c>
      <c r="BG12" s="9">
        <v>74494.680452052096</v>
      </c>
      <c r="BH12" s="9">
        <v>86101.493240522497</v>
      </c>
      <c r="BI12" s="9">
        <v>74730.473313538794</v>
      </c>
      <c r="BJ12" s="9">
        <v>78672.251595146095</v>
      </c>
      <c r="BK12" s="9">
        <v>88872.858959211095</v>
      </c>
      <c r="BL12" s="9">
        <v>89874.442330668899</v>
      </c>
      <c r="BM12" s="9">
        <v>93433.413827193493</v>
      </c>
      <c r="BN12" s="9">
        <v>98428.440951138196</v>
      </c>
      <c r="BO12" s="9">
        <v>95693.270110414</v>
      </c>
      <c r="BP12" s="9">
        <v>86670.800431476193</v>
      </c>
      <c r="BQ12" s="9">
        <v>82348.353326295895</v>
      </c>
      <c r="BR12" s="9">
        <v>88039.359071464904</v>
      </c>
      <c r="BS12" s="9">
        <v>79195.753595050803</v>
      </c>
      <c r="BT12" s="9">
        <v>86323.803824000206</v>
      </c>
      <c r="BU12" s="9">
        <v>77600.171650981603</v>
      </c>
      <c r="BV12" s="9">
        <v>77402.088928267796</v>
      </c>
      <c r="BW12" s="9">
        <v>86643.447411009998</v>
      </c>
      <c r="BX12" s="9">
        <v>91219.674079593504</v>
      </c>
      <c r="BY12" s="9">
        <v>73102.517751826701</v>
      </c>
      <c r="BZ12" s="9">
        <v>75583.369741561401</v>
      </c>
      <c r="CA12" s="9">
        <v>75900.794743047605</v>
      </c>
      <c r="CB12" s="9">
        <v>87283.714678174802</v>
      </c>
      <c r="CC12" s="9">
        <v>88539.776392613698</v>
      </c>
      <c r="CD12" s="9">
        <v>73935.752971201102</v>
      </c>
      <c r="CE12" s="9">
        <v>77523.254363796805</v>
      </c>
      <c r="CF12" s="9">
        <v>70934.539227606001</v>
      </c>
      <c r="CG12" s="9">
        <v>70132.387592702202</v>
      </c>
      <c r="CH12" s="9">
        <v>77317.286119637996</v>
      </c>
      <c r="CI12" s="27">
        <f t="shared" si="1"/>
        <v>8.8299782629015666E-2</v>
      </c>
      <c r="CJ12" s="27"/>
      <c r="CK12" s="27"/>
    </row>
    <row r="13" spans="1:89" x14ac:dyDescent="0.25">
      <c r="A13" s="1" t="s">
        <v>1621</v>
      </c>
      <c r="B13" s="1" t="s">
        <v>64</v>
      </c>
      <c r="C13" s="1" t="s">
        <v>65</v>
      </c>
      <c r="D13" s="7" t="s">
        <v>0</v>
      </c>
      <c r="E13" s="7" t="s">
        <v>0</v>
      </c>
      <c r="F13" s="7" t="s">
        <v>0</v>
      </c>
      <c r="G13" s="7" t="s">
        <v>0</v>
      </c>
      <c r="H13" s="7" t="s">
        <v>0</v>
      </c>
      <c r="I13" s="7" t="s">
        <v>0</v>
      </c>
      <c r="J13" s="7" t="s">
        <v>0</v>
      </c>
      <c r="K13" s="7" t="s">
        <v>0</v>
      </c>
      <c r="L13" s="7" t="s">
        <v>0</v>
      </c>
      <c r="M13" s="7" t="s">
        <v>0</v>
      </c>
      <c r="N13" s="7" t="s">
        <v>0</v>
      </c>
      <c r="O13" s="7" t="s">
        <v>0</v>
      </c>
      <c r="P13" s="7" t="s">
        <v>0</v>
      </c>
      <c r="Q13" s="7" t="s">
        <v>0</v>
      </c>
      <c r="R13" s="7" t="s">
        <v>0</v>
      </c>
      <c r="S13" s="7" t="s">
        <v>0</v>
      </c>
      <c r="T13" s="7" t="s">
        <v>0</v>
      </c>
      <c r="U13" s="7" t="s">
        <v>0</v>
      </c>
      <c r="V13" s="7" t="s">
        <v>0</v>
      </c>
      <c r="W13" s="7" t="s">
        <v>0</v>
      </c>
      <c r="X13" s="7" t="s">
        <v>0</v>
      </c>
      <c r="Y13" s="7" t="s">
        <v>0</v>
      </c>
      <c r="Z13" s="7" t="s">
        <v>0</v>
      </c>
      <c r="AA13" s="7" t="s">
        <v>0</v>
      </c>
      <c r="AB13" s="7" t="s">
        <v>0</v>
      </c>
      <c r="AC13" s="7" t="s">
        <v>0</v>
      </c>
      <c r="AD13" s="7" t="s">
        <v>0</v>
      </c>
      <c r="AE13" s="7" t="s">
        <v>0</v>
      </c>
      <c r="AF13" s="7" t="s">
        <v>0</v>
      </c>
      <c r="AG13" s="7" t="s">
        <v>0</v>
      </c>
      <c r="AH13" s="7" t="s">
        <v>0</v>
      </c>
      <c r="AI13" s="7" t="s">
        <v>0</v>
      </c>
      <c r="AJ13" s="7" t="s">
        <v>0</v>
      </c>
      <c r="AK13" s="7" t="s">
        <v>0</v>
      </c>
      <c r="AL13" s="7" t="s">
        <v>0</v>
      </c>
      <c r="AM13" s="7" t="s">
        <v>0</v>
      </c>
      <c r="AN13" s="7" t="s">
        <v>0</v>
      </c>
      <c r="AO13" s="7" t="s">
        <v>0</v>
      </c>
      <c r="AP13" s="7" t="s">
        <v>0</v>
      </c>
      <c r="AQ13" s="7" t="s">
        <v>0</v>
      </c>
      <c r="AR13" s="6" t="e">
        <f t="shared" si="0"/>
        <v>#DIV/0!</v>
      </c>
      <c r="AS13" s="6"/>
      <c r="AT13" s="6"/>
      <c r="AU13" s="9" t="s">
        <v>0</v>
      </c>
      <c r="AV13" s="9" t="s">
        <v>0</v>
      </c>
      <c r="AW13" s="9" t="s">
        <v>0</v>
      </c>
      <c r="AX13" s="9" t="s">
        <v>0</v>
      </c>
      <c r="AY13" s="9" t="s">
        <v>0</v>
      </c>
      <c r="AZ13" s="9" t="s">
        <v>0</v>
      </c>
      <c r="BA13" s="9" t="s">
        <v>0</v>
      </c>
      <c r="BB13" s="9" t="s">
        <v>0</v>
      </c>
      <c r="BC13" s="9" t="s">
        <v>0</v>
      </c>
      <c r="BD13" s="9" t="s">
        <v>0</v>
      </c>
      <c r="BE13" s="9" t="s">
        <v>0</v>
      </c>
      <c r="BF13" s="9" t="s">
        <v>0</v>
      </c>
      <c r="BG13" s="9" t="s">
        <v>0</v>
      </c>
      <c r="BH13" s="9" t="s">
        <v>0</v>
      </c>
      <c r="BI13" s="9" t="s">
        <v>0</v>
      </c>
      <c r="BJ13" s="9" t="s">
        <v>0</v>
      </c>
      <c r="BK13" s="9" t="s">
        <v>0</v>
      </c>
      <c r="BL13" s="9" t="s">
        <v>0</v>
      </c>
      <c r="BM13" s="9" t="s">
        <v>0</v>
      </c>
      <c r="BN13" s="9" t="s">
        <v>0</v>
      </c>
      <c r="BO13" s="9" t="s">
        <v>0</v>
      </c>
      <c r="BP13" s="9" t="s">
        <v>0</v>
      </c>
      <c r="BQ13" s="9" t="s">
        <v>0</v>
      </c>
      <c r="BR13" s="9" t="s">
        <v>0</v>
      </c>
      <c r="BS13" s="9" t="s">
        <v>0</v>
      </c>
      <c r="BT13" s="9" t="s">
        <v>0</v>
      </c>
      <c r="BU13" s="9" t="s">
        <v>0</v>
      </c>
      <c r="BV13" s="9" t="s">
        <v>0</v>
      </c>
      <c r="BW13" s="9" t="s">
        <v>0</v>
      </c>
      <c r="BX13" s="9" t="s">
        <v>0</v>
      </c>
      <c r="BY13" s="9" t="s">
        <v>0</v>
      </c>
      <c r="BZ13" s="9" t="s">
        <v>0</v>
      </c>
      <c r="CA13" s="9" t="s">
        <v>0</v>
      </c>
      <c r="CB13" s="9" t="s">
        <v>0</v>
      </c>
      <c r="CC13" s="9" t="s">
        <v>0</v>
      </c>
      <c r="CD13" s="9" t="s">
        <v>0</v>
      </c>
      <c r="CE13" s="9" t="s">
        <v>0</v>
      </c>
      <c r="CF13" s="9" t="s">
        <v>0</v>
      </c>
      <c r="CG13" s="9" t="s">
        <v>0</v>
      </c>
      <c r="CH13" s="9" t="s">
        <v>0</v>
      </c>
      <c r="CI13" s="27" t="e">
        <f t="shared" si="1"/>
        <v>#DIV/0!</v>
      </c>
      <c r="CJ13" s="27"/>
      <c r="CK13" s="27"/>
    </row>
    <row r="14" spans="1:89" x14ac:dyDescent="0.25">
      <c r="A14" s="1" t="s">
        <v>1622</v>
      </c>
      <c r="B14" s="1" t="s">
        <v>68</v>
      </c>
      <c r="C14" s="1" t="s">
        <v>69</v>
      </c>
      <c r="D14" s="7">
        <v>234180.31485180499</v>
      </c>
      <c r="E14" s="7">
        <v>236678.43291550101</v>
      </c>
      <c r="F14" s="7">
        <v>239737.644747307</v>
      </c>
      <c r="G14" s="7">
        <v>208328.37239029401</v>
      </c>
      <c r="H14" s="7">
        <v>200593.40414572001</v>
      </c>
      <c r="I14" s="7">
        <v>206113.30313496399</v>
      </c>
      <c r="J14" s="7">
        <v>206379.17240408401</v>
      </c>
      <c r="K14" s="7">
        <v>206552.22923452299</v>
      </c>
      <c r="L14" s="7">
        <v>207556.48608581399</v>
      </c>
      <c r="M14" s="7">
        <v>185304.16851077299</v>
      </c>
      <c r="N14" s="7">
        <v>180939.99616817501</v>
      </c>
      <c r="O14" s="7">
        <v>181536.875345685</v>
      </c>
      <c r="P14" s="7">
        <v>207495.806898404</v>
      </c>
      <c r="Q14" s="7">
        <v>192691.02172607899</v>
      </c>
      <c r="R14" s="7">
        <v>207295.72309154901</v>
      </c>
      <c r="S14" s="7">
        <v>177305.32246562399</v>
      </c>
      <c r="T14" s="7">
        <v>204638.26521672</v>
      </c>
      <c r="U14" s="7">
        <v>211238.01983134201</v>
      </c>
      <c r="V14" s="7">
        <v>209131.29678990101</v>
      </c>
      <c r="W14" s="7">
        <v>197429.82067342801</v>
      </c>
      <c r="X14" s="7">
        <v>173977.65951486601</v>
      </c>
      <c r="Y14" s="7">
        <v>180245.22159108601</v>
      </c>
      <c r="Z14" s="7">
        <v>216306.13416838</v>
      </c>
      <c r="AA14" s="7">
        <v>179891.062560197</v>
      </c>
      <c r="AB14" s="7">
        <v>199851.98457902699</v>
      </c>
      <c r="AC14" s="7">
        <v>181746.38301557899</v>
      </c>
      <c r="AD14" s="7">
        <v>173866.94840585199</v>
      </c>
      <c r="AE14" s="7">
        <v>188426.10926107399</v>
      </c>
      <c r="AF14" s="7">
        <v>173868.22920601699</v>
      </c>
      <c r="AG14" s="7">
        <v>205497.75447726899</v>
      </c>
      <c r="AH14" s="7">
        <v>193732.160869563</v>
      </c>
      <c r="AI14" s="7">
        <v>198930.61417628801</v>
      </c>
      <c r="AJ14" s="7">
        <v>176375.12603816</v>
      </c>
      <c r="AK14" s="7">
        <v>174322.311994997</v>
      </c>
      <c r="AL14" s="7">
        <v>169415.38687320499</v>
      </c>
      <c r="AM14" s="7">
        <v>165766.06605069301</v>
      </c>
      <c r="AN14" s="7">
        <v>173518.22624087299</v>
      </c>
      <c r="AO14" s="7">
        <v>175699.363209173</v>
      </c>
      <c r="AP14" s="7">
        <v>198224.92924483999</v>
      </c>
      <c r="AQ14" s="7">
        <v>166923.47668026801</v>
      </c>
      <c r="AR14" s="6">
        <f t="shared" si="0"/>
        <v>9.8199999833011434E-2</v>
      </c>
      <c r="AS14" s="6"/>
      <c r="AT14" s="6"/>
      <c r="AU14" s="9">
        <v>179380.60389939701</v>
      </c>
      <c r="AV14" s="9">
        <v>193273.46430306201</v>
      </c>
      <c r="AW14" s="9">
        <v>201539.46995175301</v>
      </c>
      <c r="AX14" s="9">
        <v>212779.32963987801</v>
      </c>
      <c r="AY14" s="9">
        <v>181612.56954331999</v>
      </c>
      <c r="AZ14" s="9">
        <v>195826.88337396501</v>
      </c>
      <c r="BA14" s="9">
        <v>172491.956356788</v>
      </c>
      <c r="BB14" s="9">
        <v>185213.29158339501</v>
      </c>
      <c r="BC14" s="9">
        <v>191822.706842407</v>
      </c>
      <c r="BD14" s="9">
        <v>199553.99164937701</v>
      </c>
      <c r="BE14" s="9">
        <v>160155.03168922299</v>
      </c>
      <c r="BF14" s="9">
        <v>174800.54467323999</v>
      </c>
      <c r="BG14" s="9">
        <v>167917.66495942301</v>
      </c>
      <c r="BH14" s="9">
        <v>203414.93601726799</v>
      </c>
      <c r="BI14" s="9">
        <v>169780.427389538</v>
      </c>
      <c r="BJ14" s="9">
        <v>178117.79361768501</v>
      </c>
      <c r="BK14" s="9">
        <v>168262.447371388</v>
      </c>
      <c r="BL14" s="9">
        <v>163930.29766677899</v>
      </c>
      <c r="BM14" s="9">
        <v>169741.48437153301</v>
      </c>
      <c r="BN14" s="9">
        <v>168659.040917782</v>
      </c>
      <c r="BO14" s="9">
        <v>182826.35894918701</v>
      </c>
      <c r="BP14" s="9">
        <v>194488.990097492</v>
      </c>
      <c r="BQ14" s="9">
        <v>165065.562122715</v>
      </c>
      <c r="BR14" s="9">
        <v>173452.05531022599</v>
      </c>
      <c r="BS14" s="9">
        <v>196042.88177031901</v>
      </c>
      <c r="BT14" s="9">
        <v>156771.54115025801</v>
      </c>
      <c r="BU14" s="9">
        <v>156478.31386869101</v>
      </c>
      <c r="BV14" s="9">
        <v>163743.66764405201</v>
      </c>
      <c r="BW14" s="9">
        <v>161304.17142173901</v>
      </c>
      <c r="BX14" s="9">
        <v>176638.963492407</v>
      </c>
      <c r="BY14" s="9">
        <v>218362.785937518</v>
      </c>
      <c r="BZ14" s="9">
        <v>187463.53246975501</v>
      </c>
      <c r="CA14" s="9">
        <v>163941.294568307</v>
      </c>
      <c r="CB14" s="9">
        <v>185779.32122712</v>
      </c>
      <c r="CC14" s="9">
        <v>159683.12480165099</v>
      </c>
      <c r="CD14" s="9">
        <v>166716.15404659</v>
      </c>
      <c r="CE14" s="9">
        <v>178334.96211294999</v>
      </c>
      <c r="CF14" s="9">
        <v>158139.22368666201</v>
      </c>
      <c r="CG14" s="9">
        <v>159712.82302079999</v>
      </c>
      <c r="CH14" s="9">
        <v>167538.260548347</v>
      </c>
      <c r="CI14" s="27">
        <f t="shared" si="1"/>
        <v>9.0714775221217459E-2</v>
      </c>
      <c r="CJ14" s="27"/>
      <c r="CK14" s="27"/>
    </row>
    <row r="15" spans="1:89" x14ac:dyDescent="0.25">
      <c r="A15" s="1" t="s">
        <v>1623</v>
      </c>
      <c r="B15" s="1" t="s">
        <v>73</v>
      </c>
      <c r="C15" s="1" t="s">
        <v>74</v>
      </c>
      <c r="D15" s="7">
        <v>73375.501660785507</v>
      </c>
      <c r="E15" s="7">
        <v>75439.710222167501</v>
      </c>
      <c r="F15" s="7">
        <v>58766.561800998599</v>
      </c>
      <c r="G15" s="7">
        <v>62919.705643381603</v>
      </c>
      <c r="H15" s="7">
        <v>68966.446950453595</v>
      </c>
      <c r="I15" s="7">
        <v>62750.637103816996</v>
      </c>
      <c r="J15" s="7">
        <v>54633.663948729001</v>
      </c>
      <c r="K15" s="7">
        <v>67774.905412149499</v>
      </c>
      <c r="L15" s="7">
        <v>62068.385039193097</v>
      </c>
      <c r="M15" s="7">
        <v>64941.4508531631</v>
      </c>
      <c r="N15" s="7">
        <v>61515.240017538097</v>
      </c>
      <c r="O15" s="7">
        <v>67236.3745493116</v>
      </c>
      <c r="P15" s="7">
        <v>67761.9426171339</v>
      </c>
      <c r="Q15" s="7">
        <v>60186.247955265899</v>
      </c>
      <c r="R15" s="7">
        <v>59706.680217130001</v>
      </c>
      <c r="S15" s="7">
        <v>61911.400804539997</v>
      </c>
      <c r="T15" s="7">
        <v>66199.427240882796</v>
      </c>
      <c r="U15" s="7">
        <v>64311.461769181296</v>
      </c>
      <c r="V15" s="7">
        <v>60472.5144258937</v>
      </c>
      <c r="W15" s="7">
        <v>50659.957992656397</v>
      </c>
      <c r="X15" s="7">
        <v>67069.588076715605</v>
      </c>
      <c r="Y15" s="7">
        <v>60280.287799737802</v>
      </c>
      <c r="Z15" s="7">
        <v>56056.800072863203</v>
      </c>
      <c r="AA15" s="7">
        <v>62613.734478152997</v>
      </c>
      <c r="AB15" s="7">
        <v>52436.93514157</v>
      </c>
      <c r="AC15" s="7">
        <v>52021.999539420001</v>
      </c>
      <c r="AD15" s="7">
        <v>56342.251213429998</v>
      </c>
      <c r="AE15" s="7">
        <v>59548.330459984601</v>
      </c>
      <c r="AF15" s="7">
        <v>59578.592262339997</v>
      </c>
      <c r="AG15" s="7">
        <v>58271.395035362097</v>
      </c>
      <c r="AH15" s="7">
        <v>53450.487992202703</v>
      </c>
      <c r="AI15" s="7">
        <v>54374.286185220997</v>
      </c>
      <c r="AJ15" s="7">
        <v>52499.720652684598</v>
      </c>
      <c r="AK15" s="7">
        <v>51263.530605205902</v>
      </c>
      <c r="AL15" s="7">
        <v>56017.6370310442</v>
      </c>
      <c r="AM15" s="7">
        <v>52590.020267442102</v>
      </c>
      <c r="AN15" s="7">
        <v>50149.561675006502</v>
      </c>
      <c r="AO15" s="7">
        <v>58724.714015309102</v>
      </c>
      <c r="AP15" s="7">
        <v>50594.284195918503</v>
      </c>
      <c r="AQ15" s="7">
        <v>52978.047291961797</v>
      </c>
      <c r="AR15" s="6">
        <f t="shared" si="0"/>
        <v>0.10785075439400438</v>
      </c>
      <c r="AS15" s="6"/>
      <c r="AT15" s="6"/>
      <c r="AU15" s="9" t="s">
        <v>0</v>
      </c>
      <c r="AV15" s="9" t="s">
        <v>0</v>
      </c>
      <c r="AW15" s="9" t="s">
        <v>0</v>
      </c>
      <c r="AX15" s="9" t="s">
        <v>0</v>
      </c>
      <c r="AY15" s="9" t="s">
        <v>0</v>
      </c>
      <c r="AZ15" s="9" t="s">
        <v>0</v>
      </c>
      <c r="BA15" s="9" t="s">
        <v>0</v>
      </c>
      <c r="BB15" s="9" t="s">
        <v>0</v>
      </c>
      <c r="BC15" s="9" t="s">
        <v>0</v>
      </c>
      <c r="BD15" s="9" t="s">
        <v>0</v>
      </c>
      <c r="BE15" s="9" t="s">
        <v>0</v>
      </c>
      <c r="BF15" s="9" t="s">
        <v>0</v>
      </c>
      <c r="BG15" s="9" t="s">
        <v>0</v>
      </c>
      <c r="BH15" s="9" t="s">
        <v>0</v>
      </c>
      <c r="BI15" s="9" t="s">
        <v>0</v>
      </c>
      <c r="BJ15" s="9" t="s">
        <v>0</v>
      </c>
      <c r="BK15" s="9" t="s">
        <v>0</v>
      </c>
      <c r="BL15" s="9" t="s">
        <v>0</v>
      </c>
      <c r="BM15" s="9" t="s">
        <v>0</v>
      </c>
      <c r="BN15" s="9" t="s">
        <v>0</v>
      </c>
      <c r="BO15" s="9" t="s">
        <v>0</v>
      </c>
      <c r="BP15" s="9" t="s">
        <v>0</v>
      </c>
      <c r="BQ15" s="9" t="s">
        <v>0</v>
      </c>
      <c r="BR15" s="9" t="s">
        <v>0</v>
      </c>
      <c r="BS15" s="9" t="s">
        <v>0</v>
      </c>
      <c r="BT15" s="9" t="s">
        <v>0</v>
      </c>
      <c r="BU15" s="9" t="s">
        <v>0</v>
      </c>
      <c r="BV15" s="9" t="s">
        <v>0</v>
      </c>
      <c r="BW15" s="9" t="s">
        <v>0</v>
      </c>
      <c r="BX15" s="9" t="s">
        <v>0</v>
      </c>
      <c r="BY15" s="9" t="s">
        <v>0</v>
      </c>
      <c r="BZ15" s="9" t="s">
        <v>0</v>
      </c>
      <c r="CA15" s="9" t="s">
        <v>0</v>
      </c>
      <c r="CB15" s="9" t="s">
        <v>0</v>
      </c>
      <c r="CC15" s="9" t="s">
        <v>0</v>
      </c>
      <c r="CD15" s="9" t="s">
        <v>0</v>
      </c>
      <c r="CE15" s="9" t="s">
        <v>0</v>
      </c>
      <c r="CF15" s="9" t="s">
        <v>0</v>
      </c>
      <c r="CG15" s="9" t="s">
        <v>0</v>
      </c>
      <c r="CH15" s="9" t="s">
        <v>0</v>
      </c>
      <c r="CI15" s="27" t="e">
        <f t="shared" si="1"/>
        <v>#DIV/0!</v>
      </c>
      <c r="CJ15" s="27"/>
      <c r="CK15" s="27"/>
    </row>
    <row r="16" spans="1:89" x14ac:dyDescent="0.25">
      <c r="A16" s="1" t="s">
        <v>1624</v>
      </c>
      <c r="B16" s="1" t="s">
        <v>78</v>
      </c>
      <c r="C16" s="1" t="s">
        <v>79</v>
      </c>
      <c r="D16" s="7">
        <v>126316380.80284099</v>
      </c>
      <c r="E16" s="7">
        <v>124161577.55688401</v>
      </c>
      <c r="F16" s="7">
        <v>119891168.899169</v>
      </c>
      <c r="G16" s="7">
        <v>120842858.45879599</v>
      </c>
      <c r="H16" s="7">
        <v>119947566.222756</v>
      </c>
      <c r="I16" s="7">
        <v>119687726.432438</v>
      </c>
      <c r="J16" s="7">
        <v>106976483.72689299</v>
      </c>
      <c r="K16" s="7">
        <v>104284378.965867</v>
      </c>
      <c r="L16" s="7">
        <v>103988945.772387</v>
      </c>
      <c r="M16" s="7">
        <v>104278318.528292</v>
      </c>
      <c r="N16" s="7">
        <v>104014586.23914</v>
      </c>
      <c r="O16" s="7">
        <v>104716642.57721999</v>
      </c>
      <c r="P16" s="7">
        <v>104088562.78884</v>
      </c>
      <c r="Q16" s="7">
        <v>105047244.11889499</v>
      </c>
      <c r="R16" s="7">
        <v>100880234.35582399</v>
      </c>
      <c r="S16" s="7">
        <v>100322313.943647</v>
      </c>
      <c r="T16" s="7">
        <v>99685120.588793904</v>
      </c>
      <c r="U16" s="7">
        <v>96618261.6218642</v>
      </c>
      <c r="V16" s="7">
        <v>97450696.054493502</v>
      </c>
      <c r="W16" s="7">
        <v>94024259.996429205</v>
      </c>
      <c r="X16" s="7">
        <v>95159173.745802596</v>
      </c>
      <c r="Y16" s="7">
        <v>93886905.125195801</v>
      </c>
      <c r="Z16" s="7">
        <v>95481909.710516706</v>
      </c>
      <c r="AA16" s="7">
        <v>96655216.310993195</v>
      </c>
      <c r="AB16" s="7">
        <v>94855288.733618706</v>
      </c>
      <c r="AC16" s="7">
        <v>93765438.976913705</v>
      </c>
      <c r="AD16" s="7">
        <v>91359519.857133895</v>
      </c>
      <c r="AE16" s="7">
        <v>98218652.315231204</v>
      </c>
      <c r="AF16" s="7">
        <v>92744138.804335296</v>
      </c>
      <c r="AG16" s="7">
        <v>94363031.989266202</v>
      </c>
      <c r="AH16" s="7">
        <v>93955998.862299696</v>
      </c>
      <c r="AI16" s="7">
        <v>93268777.111092493</v>
      </c>
      <c r="AJ16" s="7">
        <v>92986641.789461806</v>
      </c>
      <c r="AK16" s="7">
        <v>89144503.606056094</v>
      </c>
      <c r="AL16" s="7">
        <v>90206193.651358694</v>
      </c>
      <c r="AM16" s="7">
        <v>91177556.367176503</v>
      </c>
      <c r="AN16" s="7">
        <v>91780623.292688504</v>
      </c>
      <c r="AO16" s="7">
        <v>95377339.141894102</v>
      </c>
      <c r="AP16" s="7">
        <v>93104733.004961804</v>
      </c>
      <c r="AQ16" s="7">
        <v>89988229.7839683</v>
      </c>
      <c r="AR16" s="6">
        <f t="shared" si="0"/>
        <v>0.10180845869975919</v>
      </c>
      <c r="AS16" s="6"/>
      <c r="AT16" s="6"/>
      <c r="AU16" s="9">
        <v>28359126.0059512</v>
      </c>
      <c r="AV16" s="9">
        <v>28047624.076577902</v>
      </c>
      <c r="AW16" s="9">
        <v>27159141.503737099</v>
      </c>
      <c r="AX16" s="9">
        <v>27597305.3479978</v>
      </c>
      <c r="AY16" s="9">
        <v>27405571.223502401</v>
      </c>
      <c r="AZ16" s="9">
        <v>26788194.720335599</v>
      </c>
      <c r="BA16" s="9">
        <v>22636502.585422799</v>
      </c>
      <c r="BB16" s="9">
        <v>22541555.8017186</v>
      </c>
      <c r="BC16" s="9">
        <v>22281768.610059801</v>
      </c>
      <c r="BD16" s="9">
        <v>22320654.716285601</v>
      </c>
      <c r="BE16" s="9">
        <v>22585915.934069499</v>
      </c>
      <c r="BF16" s="9">
        <v>22650106.8744069</v>
      </c>
      <c r="BG16" s="9">
        <v>21458437.706824299</v>
      </c>
      <c r="BH16" s="9">
        <v>21281251.188578598</v>
      </c>
      <c r="BI16" s="9">
        <v>21332768.544585101</v>
      </c>
      <c r="BJ16" s="9">
        <v>21115322.0827084</v>
      </c>
      <c r="BK16" s="9">
        <v>20747824.299709301</v>
      </c>
      <c r="BL16" s="9">
        <v>21397796.9918999</v>
      </c>
      <c r="BM16" s="9">
        <v>21670039.120122701</v>
      </c>
      <c r="BN16" s="9">
        <v>21004718.7223088</v>
      </c>
      <c r="BO16" s="9">
        <v>21102157.508390602</v>
      </c>
      <c r="BP16" s="9">
        <v>20563872.912319299</v>
      </c>
      <c r="BQ16" s="9">
        <v>20795962.642229401</v>
      </c>
      <c r="BR16" s="9">
        <v>19660010.0659284</v>
      </c>
      <c r="BS16" s="9">
        <v>21138769.635819498</v>
      </c>
      <c r="BT16" s="9">
        <v>20058241.886064701</v>
      </c>
      <c r="BU16" s="9">
        <v>19381383.27307</v>
      </c>
      <c r="BV16" s="9">
        <v>22316663.6968165</v>
      </c>
      <c r="BW16" s="9">
        <v>20094012.785037</v>
      </c>
      <c r="BX16" s="9">
        <v>20282775.625778802</v>
      </c>
      <c r="BY16" s="9">
        <v>20130040.499287099</v>
      </c>
      <c r="BZ16" s="9">
        <v>20746990.4847151</v>
      </c>
      <c r="CA16" s="9">
        <v>20441945.209155802</v>
      </c>
      <c r="CB16" s="9">
        <v>19971210.185299799</v>
      </c>
      <c r="CC16" s="9">
        <v>18667030.858096801</v>
      </c>
      <c r="CD16" s="9">
        <v>18928693.619360499</v>
      </c>
      <c r="CE16" s="9">
        <v>21399870.785623699</v>
      </c>
      <c r="CF16" s="9">
        <v>20555041.276009101</v>
      </c>
      <c r="CG16" s="9">
        <v>20112334.8066792</v>
      </c>
      <c r="CH16" s="9">
        <v>19982970.114897501</v>
      </c>
      <c r="CI16" s="27">
        <f t="shared" si="1"/>
        <v>0.11862207452215504</v>
      </c>
      <c r="CJ16" s="27"/>
      <c r="CK16" s="27"/>
    </row>
    <row r="17" spans="1:89" x14ac:dyDescent="0.25">
      <c r="A17" s="1" t="s">
        <v>1625</v>
      </c>
      <c r="B17" s="1" t="s">
        <v>83</v>
      </c>
      <c r="C17" s="1" t="s">
        <v>84</v>
      </c>
      <c r="D17" s="7">
        <v>517390.475504059</v>
      </c>
      <c r="E17" s="7">
        <v>439272.951044866</v>
      </c>
      <c r="F17" s="7">
        <v>432260.54298070498</v>
      </c>
      <c r="G17" s="7">
        <v>390061.48226644698</v>
      </c>
      <c r="H17" s="7">
        <v>355293.01382338</v>
      </c>
      <c r="I17" s="7">
        <v>322859.43727703602</v>
      </c>
      <c r="J17" s="7">
        <v>289233.128848853</v>
      </c>
      <c r="K17" s="7">
        <v>288679.58941001899</v>
      </c>
      <c r="L17" s="7">
        <v>236337.32221295501</v>
      </c>
      <c r="M17" s="7">
        <v>215815.341573966</v>
      </c>
      <c r="N17" s="7">
        <v>234282.44013250899</v>
      </c>
      <c r="O17" s="7">
        <v>219446.76589629799</v>
      </c>
      <c r="P17" s="7">
        <v>241704.78019816999</v>
      </c>
      <c r="Q17" s="7">
        <v>224709.64088190501</v>
      </c>
      <c r="R17" s="7">
        <v>314230.17819107999</v>
      </c>
      <c r="S17" s="7">
        <v>256521.86283170799</v>
      </c>
      <c r="T17" s="7">
        <v>213607.942596048</v>
      </c>
      <c r="U17" s="7">
        <v>180376.912086105</v>
      </c>
      <c r="V17" s="7">
        <v>228991.27628219899</v>
      </c>
      <c r="W17" s="7">
        <v>179684.52040199601</v>
      </c>
      <c r="X17" s="7">
        <v>161299.10900161701</v>
      </c>
      <c r="Y17" s="7">
        <v>190793.54141668201</v>
      </c>
      <c r="Z17" s="7">
        <v>175001.88980916099</v>
      </c>
      <c r="AA17" s="7">
        <v>208200.191843518</v>
      </c>
      <c r="AB17" s="7">
        <v>163453.17940887201</v>
      </c>
      <c r="AC17" s="7">
        <v>163166.174995201</v>
      </c>
      <c r="AD17" s="7">
        <v>174162.70575392299</v>
      </c>
      <c r="AE17" s="7">
        <v>234744.59564775901</v>
      </c>
      <c r="AF17" s="7">
        <v>170496.794709137</v>
      </c>
      <c r="AG17" s="7">
        <v>153639.45796393999</v>
      </c>
      <c r="AH17" s="7">
        <v>162707.001533581</v>
      </c>
      <c r="AI17" s="7">
        <v>140291.93230177401</v>
      </c>
      <c r="AJ17" s="7">
        <v>169401.49922421301</v>
      </c>
      <c r="AK17" s="7">
        <v>160073.10963654</v>
      </c>
      <c r="AL17" s="7">
        <v>167906.23023894901</v>
      </c>
      <c r="AM17" s="7">
        <v>241744.50855511101</v>
      </c>
      <c r="AN17" s="7">
        <v>163891.16532940499</v>
      </c>
      <c r="AO17" s="7">
        <v>173817.20103570999</v>
      </c>
      <c r="AP17" s="7">
        <v>212123.76240905601</v>
      </c>
      <c r="AQ17" s="7">
        <v>225425.506422548</v>
      </c>
      <c r="AR17" s="6">
        <f t="shared" si="0"/>
        <v>0.3741242900922413</v>
      </c>
      <c r="AS17" s="6"/>
      <c r="AT17" s="6"/>
      <c r="AU17" s="9">
        <v>688888.17882358294</v>
      </c>
      <c r="AV17" s="9">
        <v>573032.30521562102</v>
      </c>
      <c r="AW17" s="9">
        <v>528266.156139581</v>
      </c>
      <c r="AX17" s="9">
        <v>548754.10284050205</v>
      </c>
      <c r="AY17" s="9">
        <v>440403.77117133001</v>
      </c>
      <c r="AZ17" s="9">
        <v>435030.90673756</v>
      </c>
      <c r="BA17" s="9">
        <v>394897.62295860797</v>
      </c>
      <c r="BB17" s="9">
        <v>342181.43333316798</v>
      </c>
      <c r="BC17" s="9">
        <v>374243.72554357199</v>
      </c>
      <c r="BD17" s="9">
        <v>299010.47230449301</v>
      </c>
      <c r="BE17" s="9">
        <v>330070.738427434</v>
      </c>
      <c r="BF17" s="9">
        <v>308100.51861812198</v>
      </c>
      <c r="BG17" s="9">
        <v>279352.92979911697</v>
      </c>
      <c r="BH17" s="9">
        <v>301450.989537908</v>
      </c>
      <c r="BI17" s="9">
        <v>259480.620787058</v>
      </c>
      <c r="BJ17" s="9">
        <v>372422.64684153901</v>
      </c>
      <c r="BK17" s="9">
        <v>328983.02853267197</v>
      </c>
      <c r="BL17" s="9">
        <v>256322.56603451399</v>
      </c>
      <c r="BM17" s="9">
        <v>244213.952164316</v>
      </c>
      <c r="BN17" s="9">
        <v>246615.494314671</v>
      </c>
      <c r="BO17" s="9">
        <v>200298.33707953501</v>
      </c>
      <c r="BP17" s="9">
        <v>231423.720221244</v>
      </c>
      <c r="BQ17" s="9">
        <v>217125.263431197</v>
      </c>
      <c r="BR17" s="9">
        <v>232123.67667409501</v>
      </c>
      <c r="BS17" s="9">
        <v>252286.514332853</v>
      </c>
      <c r="BT17" s="9">
        <v>212178.857313243</v>
      </c>
      <c r="BU17" s="9">
        <v>196722.24243160099</v>
      </c>
      <c r="BV17" s="9">
        <v>191511.87722488801</v>
      </c>
      <c r="BW17" s="9">
        <v>209176.739860923</v>
      </c>
      <c r="BX17" s="9">
        <v>200553.664658341</v>
      </c>
      <c r="BY17" s="9">
        <v>149278.42351135201</v>
      </c>
      <c r="BZ17" s="9">
        <v>207194.13858976099</v>
      </c>
      <c r="CA17" s="9">
        <v>173915.559443935</v>
      </c>
      <c r="CB17" s="9">
        <v>180262.222857343</v>
      </c>
      <c r="CC17" s="9">
        <v>246684.55452805199</v>
      </c>
      <c r="CD17" s="9">
        <v>208253.088050911</v>
      </c>
      <c r="CE17" s="9">
        <v>189918.829452392</v>
      </c>
      <c r="CF17" s="9">
        <v>258207.53789753199</v>
      </c>
      <c r="CG17" s="9">
        <v>294541.36272198701</v>
      </c>
      <c r="CH17" s="9">
        <v>318702.87527275801</v>
      </c>
      <c r="CI17" s="27">
        <f t="shared" si="1"/>
        <v>0.40724847497035355</v>
      </c>
      <c r="CJ17" s="27"/>
      <c r="CK17" s="27"/>
    </row>
    <row r="18" spans="1:89" x14ac:dyDescent="0.25">
      <c r="A18" s="1" t="s">
        <v>1626</v>
      </c>
      <c r="B18" s="1" t="s">
        <v>86</v>
      </c>
      <c r="C18" s="1" t="s">
        <v>87</v>
      </c>
      <c r="D18" s="7" t="s">
        <v>0</v>
      </c>
      <c r="E18" s="7" t="s">
        <v>0</v>
      </c>
      <c r="F18" s="7" t="s">
        <v>0</v>
      </c>
      <c r="G18" s="7" t="s">
        <v>0</v>
      </c>
      <c r="H18" s="7" t="s">
        <v>0</v>
      </c>
      <c r="I18" s="7" t="s">
        <v>0</v>
      </c>
      <c r="J18" s="7" t="s">
        <v>0</v>
      </c>
      <c r="K18" s="7" t="s">
        <v>0</v>
      </c>
      <c r="L18" s="7" t="s">
        <v>0</v>
      </c>
      <c r="M18" s="7" t="s">
        <v>0</v>
      </c>
      <c r="N18" s="7" t="s">
        <v>0</v>
      </c>
      <c r="O18" s="7" t="s">
        <v>0</v>
      </c>
      <c r="P18" s="7" t="s">
        <v>0</v>
      </c>
      <c r="Q18" s="7" t="s">
        <v>0</v>
      </c>
      <c r="R18" s="7" t="s">
        <v>0</v>
      </c>
      <c r="S18" s="7" t="s">
        <v>0</v>
      </c>
      <c r="T18" s="7" t="s">
        <v>0</v>
      </c>
      <c r="U18" s="7" t="s">
        <v>0</v>
      </c>
      <c r="V18" s="7" t="s">
        <v>0</v>
      </c>
      <c r="W18" s="7" t="s">
        <v>0</v>
      </c>
      <c r="X18" s="7" t="s">
        <v>0</v>
      </c>
      <c r="Y18" s="7" t="s">
        <v>0</v>
      </c>
      <c r="Z18" s="7" t="s">
        <v>0</v>
      </c>
      <c r="AA18" s="7" t="s">
        <v>0</v>
      </c>
      <c r="AB18" s="7" t="s">
        <v>0</v>
      </c>
      <c r="AC18" s="7" t="s">
        <v>0</v>
      </c>
      <c r="AD18" s="7" t="s">
        <v>0</v>
      </c>
      <c r="AE18" s="7" t="s">
        <v>0</v>
      </c>
      <c r="AF18" s="7" t="s">
        <v>0</v>
      </c>
      <c r="AG18" s="7" t="s">
        <v>0</v>
      </c>
      <c r="AH18" s="7" t="s">
        <v>0</v>
      </c>
      <c r="AI18" s="7" t="s">
        <v>0</v>
      </c>
      <c r="AJ18" s="7" t="s">
        <v>0</v>
      </c>
      <c r="AK18" s="7" t="s">
        <v>0</v>
      </c>
      <c r="AL18" s="7" t="s">
        <v>0</v>
      </c>
      <c r="AM18" s="7" t="s">
        <v>0</v>
      </c>
      <c r="AN18" s="7" t="s">
        <v>0</v>
      </c>
      <c r="AO18" s="7" t="s">
        <v>0</v>
      </c>
      <c r="AP18" s="7" t="s">
        <v>0</v>
      </c>
      <c r="AQ18" s="7" t="s">
        <v>0</v>
      </c>
      <c r="AR18" s="6" t="e">
        <f t="shared" si="0"/>
        <v>#DIV/0!</v>
      </c>
      <c r="AS18" s="6"/>
      <c r="AT18" s="6"/>
      <c r="AU18" s="9" t="s">
        <v>0</v>
      </c>
      <c r="AV18" s="9" t="s">
        <v>0</v>
      </c>
      <c r="AW18" s="9" t="s">
        <v>0</v>
      </c>
      <c r="AX18" s="9" t="s">
        <v>0</v>
      </c>
      <c r="AY18" s="9" t="s">
        <v>0</v>
      </c>
      <c r="AZ18" s="9" t="s">
        <v>0</v>
      </c>
      <c r="BA18" s="9" t="s">
        <v>0</v>
      </c>
      <c r="BB18" s="9" t="s">
        <v>0</v>
      </c>
      <c r="BC18" s="9" t="s">
        <v>0</v>
      </c>
      <c r="BD18" s="9" t="s">
        <v>0</v>
      </c>
      <c r="BE18" s="9" t="s">
        <v>0</v>
      </c>
      <c r="BF18" s="9" t="s">
        <v>0</v>
      </c>
      <c r="BG18" s="9" t="s">
        <v>0</v>
      </c>
      <c r="BH18" s="9" t="s">
        <v>0</v>
      </c>
      <c r="BI18" s="9" t="s">
        <v>0</v>
      </c>
      <c r="BJ18" s="9" t="s">
        <v>0</v>
      </c>
      <c r="BK18" s="9" t="s">
        <v>0</v>
      </c>
      <c r="BL18" s="9" t="s">
        <v>0</v>
      </c>
      <c r="BM18" s="9" t="s">
        <v>0</v>
      </c>
      <c r="BN18" s="9" t="s">
        <v>0</v>
      </c>
      <c r="BO18" s="9" t="s">
        <v>0</v>
      </c>
      <c r="BP18" s="9" t="s">
        <v>0</v>
      </c>
      <c r="BQ18" s="9" t="s">
        <v>0</v>
      </c>
      <c r="BR18" s="9" t="s">
        <v>0</v>
      </c>
      <c r="BS18" s="9" t="s">
        <v>0</v>
      </c>
      <c r="BT18" s="9" t="s">
        <v>0</v>
      </c>
      <c r="BU18" s="9" t="s">
        <v>0</v>
      </c>
      <c r="BV18" s="9" t="s">
        <v>0</v>
      </c>
      <c r="BW18" s="9" t="s">
        <v>0</v>
      </c>
      <c r="BX18" s="9" t="s">
        <v>0</v>
      </c>
      <c r="BY18" s="9" t="s">
        <v>0</v>
      </c>
      <c r="BZ18" s="9" t="s">
        <v>0</v>
      </c>
      <c r="CA18" s="9" t="s">
        <v>0</v>
      </c>
      <c r="CB18" s="9" t="s">
        <v>0</v>
      </c>
      <c r="CC18" s="9" t="s">
        <v>0</v>
      </c>
      <c r="CD18" s="9" t="s">
        <v>0</v>
      </c>
      <c r="CE18" s="9" t="s">
        <v>0</v>
      </c>
      <c r="CF18" s="9" t="s">
        <v>0</v>
      </c>
      <c r="CG18" s="9" t="s">
        <v>0</v>
      </c>
      <c r="CH18" s="9" t="s">
        <v>0</v>
      </c>
      <c r="CI18" s="27" t="e">
        <f t="shared" si="1"/>
        <v>#DIV/0!</v>
      </c>
      <c r="CJ18" s="27"/>
      <c r="CK18" s="27"/>
    </row>
    <row r="19" spans="1:89" x14ac:dyDescent="0.25">
      <c r="A19" s="1" t="s">
        <v>1627</v>
      </c>
      <c r="B19" s="1" t="s">
        <v>90</v>
      </c>
      <c r="C19" s="1" t="s">
        <v>91</v>
      </c>
      <c r="D19" s="7" t="s">
        <v>0</v>
      </c>
      <c r="E19" s="7" t="s">
        <v>0</v>
      </c>
      <c r="F19" s="7" t="s">
        <v>0</v>
      </c>
      <c r="G19" s="7" t="s">
        <v>0</v>
      </c>
      <c r="H19" s="7" t="s">
        <v>0</v>
      </c>
      <c r="I19" s="7" t="s">
        <v>0</v>
      </c>
      <c r="J19" s="7" t="s">
        <v>0</v>
      </c>
      <c r="K19" s="7" t="s">
        <v>0</v>
      </c>
      <c r="L19" s="7" t="s">
        <v>0</v>
      </c>
      <c r="M19" s="7" t="s">
        <v>0</v>
      </c>
      <c r="N19" s="7" t="s">
        <v>0</v>
      </c>
      <c r="O19" s="7" t="s">
        <v>0</v>
      </c>
      <c r="P19" s="7" t="s">
        <v>0</v>
      </c>
      <c r="Q19" s="7" t="s">
        <v>0</v>
      </c>
      <c r="R19" s="7" t="s">
        <v>0</v>
      </c>
      <c r="S19" s="7" t="s">
        <v>0</v>
      </c>
      <c r="T19" s="7" t="s">
        <v>0</v>
      </c>
      <c r="U19" s="7" t="s">
        <v>0</v>
      </c>
      <c r="V19" s="7" t="s">
        <v>0</v>
      </c>
      <c r="W19" s="7" t="s">
        <v>0</v>
      </c>
      <c r="X19" s="7" t="s">
        <v>0</v>
      </c>
      <c r="Y19" s="7" t="s">
        <v>0</v>
      </c>
      <c r="Z19" s="7" t="s">
        <v>0</v>
      </c>
      <c r="AA19" s="7" t="s">
        <v>0</v>
      </c>
      <c r="AB19" s="7" t="s">
        <v>0</v>
      </c>
      <c r="AC19" s="7" t="s">
        <v>0</v>
      </c>
      <c r="AD19" s="7" t="s">
        <v>0</v>
      </c>
      <c r="AE19" s="7" t="s">
        <v>0</v>
      </c>
      <c r="AF19" s="7" t="s">
        <v>0</v>
      </c>
      <c r="AG19" s="7" t="s">
        <v>0</v>
      </c>
      <c r="AH19" s="7" t="s">
        <v>0</v>
      </c>
      <c r="AI19" s="7" t="s">
        <v>0</v>
      </c>
      <c r="AJ19" s="7" t="s">
        <v>0</v>
      </c>
      <c r="AK19" s="7" t="s">
        <v>0</v>
      </c>
      <c r="AL19" s="7" t="s">
        <v>0</v>
      </c>
      <c r="AM19" s="7" t="s">
        <v>0</v>
      </c>
      <c r="AN19" s="7" t="s">
        <v>0</v>
      </c>
      <c r="AO19" s="7" t="s">
        <v>0</v>
      </c>
      <c r="AP19" s="7" t="s">
        <v>0</v>
      </c>
      <c r="AQ19" s="7" t="s">
        <v>0</v>
      </c>
      <c r="AR19" s="6" t="e">
        <f t="shared" si="0"/>
        <v>#DIV/0!</v>
      </c>
      <c r="AS19" s="6"/>
      <c r="AT19" s="6"/>
      <c r="AU19" s="9" t="s">
        <v>0</v>
      </c>
      <c r="AV19" s="9" t="s">
        <v>0</v>
      </c>
      <c r="AW19" s="9" t="s">
        <v>0</v>
      </c>
      <c r="AX19" s="9" t="s">
        <v>0</v>
      </c>
      <c r="AY19" s="9" t="s">
        <v>0</v>
      </c>
      <c r="AZ19" s="9" t="s">
        <v>0</v>
      </c>
      <c r="BA19" s="9" t="s">
        <v>0</v>
      </c>
      <c r="BB19" s="9" t="s">
        <v>0</v>
      </c>
      <c r="BC19" s="9" t="s">
        <v>0</v>
      </c>
      <c r="BD19" s="9" t="s">
        <v>0</v>
      </c>
      <c r="BE19" s="9" t="s">
        <v>0</v>
      </c>
      <c r="BF19" s="9" t="s">
        <v>0</v>
      </c>
      <c r="BG19" s="9" t="s">
        <v>0</v>
      </c>
      <c r="BH19" s="9" t="s">
        <v>0</v>
      </c>
      <c r="BI19" s="9" t="s">
        <v>0</v>
      </c>
      <c r="BJ19" s="9" t="s">
        <v>0</v>
      </c>
      <c r="BK19" s="9" t="s">
        <v>0</v>
      </c>
      <c r="BL19" s="9" t="s">
        <v>0</v>
      </c>
      <c r="BM19" s="9" t="s">
        <v>0</v>
      </c>
      <c r="BN19" s="9" t="s">
        <v>0</v>
      </c>
      <c r="BO19" s="9" t="s">
        <v>0</v>
      </c>
      <c r="BP19" s="9" t="s">
        <v>0</v>
      </c>
      <c r="BQ19" s="9" t="s">
        <v>0</v>
      </c>
      <c r="BR19" s="9" t="s">
        <v>0</v>
      </c>
      <c r="BS19" s="9" t="s">
        <v>0</v>
      </c>
      <c r="BT19" s="9" t="s">
        <v>0</v>
      </c>
      <c r="BU19" s="9" t="s">
        <v>0</v>
      </c>
      <c r="BV19" s="9" t="s">
        <v>0</v>
      </c>
      <c r="BW19" s="9" t="s">
        <v>0</v>
      </c>
      <c r="BX19" s="9" t="s">
        <v>0</v>
      </c>
      <c r="BY19" s="9" t="s">
        <v>0</v>
      </c>
      <c r="BZ19" s="9" t="s">
        <v>0</v>
      </c>
      <c r="CA19" s="9" t="s">
        <v>0</v>
      </c>
      <c r="CB19" s="9" t="s">
        <v>0</v>
      </c>
      <c r="CC19" s="9" t="s">
        <v>0</v>
      </c>
      <c r="CD19" s="9" t="s">
        <v>0</v>
      </c>
      <c r="CE19" s="9" t="s">
        <v>0</v>
      </c>
      <c r="CF19" s="9" t="s">
        <v>0</v>
      </c>
      <c r="CG19" s="9" t="s">
        <v>0</v>
      </c>
      <c r="CH19" s="9" t="s">
        <v>0</v>
      </c>
      <c r="CI19" s="27" t="e">
        <f t="shared" si="1"/>
        <v>#DIV/0!</v>
      </c>
      <c r="CJ19" s="27"/>
      <c r="CK19" s="27"/>
    </row>
    <row r="20" spans="1:89" x14ac:dyDescent="0.25">
      <c r="A20" s="1" t="s">
        <v>1629</v>
      </c>
      <c r="B20" s="1" t="s">
        <v>93</v>
      </c>
      <c r="C20" s="1" t="s">
        <v>94</v>
      </c>
      <c r="D20" s="7">
        <v>14715655.9707406</v>
      </c>
      <c r="E20" s="7">
        <v>14431846.3179926</v>
      </c>
      <c r="F20" s="7">
        <v>13971093.7761878</v>
      </c>
      <c r="G20" s="7">
        <v>12790499.114094701</v>
      </c>
      <c r="H20" s="7">
        <v>13311255.254452599</v>
      </c>
      <c r="I20" s="7">
        <v>13306207.9302771</v>
      </c>
      <c r="J20" s="7">
        <v>13936239.512452001</v>
      </c>
      <c r="K20" s="7">
        <v>13201160.0394607</v>
      </c>
      <c r="L20" s="7">
        <v>13418182.219954699</v>
      </c>
      <c r="M20" s="7">
        <v>13147942.9087689</v>
      </c>
      <c r="N20" s="7">
        <v>13111684.845625799</v>
      </c>
      <c r="O20" s="7">
        <v>13191667.4391957</v>
      </c>
      <c r="P20" s="7">
        <v>13109857.2021222</v>
      </c>
      <c r="Q20" s="7">
        <v>13629715.6820157</v>
      </c>
      <c r="R20" s="7">
        <v>13227654.9021313</v>
      </c>
      <c r="S20" s="7">
        <v>12639760.664587701</v>
      </c>
      <c r="T20" s="7">
        <v>12319632.1244816</v>
      </c>
      <c r="U20" s="7">
        <v>12511441.4836729</v>
      </c>
      <c r="V20" s="7">
        <v>12828390.4013339</v>
      </c>
      <c r="W20" s="7">
        <v>13097774.5606174</v>
      </c>
      <c r="X20" s="7">
        <v>12806998.5775072</v>
      </c>
      <c r="Y20" s="7">
        <v>12516975.080651401</v>
      </c>
      <c r="Z20" s="7">
        <v>12644796.0275336</v>
      </c>
      <c r="AA20" s="7">
        <v>12438850.1534437</v>
      </c>
      <c r="AB20" s="7">
        <v>12807453.1465085</v>
      </c>
      <c r="AC20" s="7">
        <v>12559333.0683084</v>
      </c>
      <c r="AD20" s="7">
        <v>12588533.058267299</v>
      </c>
      <c r="AE20" s="7">
        <v>12616260.098036001</v>
      </c>
      <c r="AF20" s="7">
        <v>12673534.261964001</v>
      </c>
      <c r="AG20" s="7">
        <v>12796674.5262336</v>
      </c>
      <c r="AH20" s="7">
        <v>12336024.655236499</v>
      </c>
      <c r="AI20" s="7">
        <v>12982626.2627475</v>
      </c>
      <c r="AJ20" s="7">
        <v>12367873.9436759</v>
      </c>
      <c r="AK20" s="7">
        <v>12780319.6293865</v>
      </c>
      <c r="AL20" s="7">
        <v>12985158.037750401</v>
      </c>
      <c r="AM20" s="7">
        <v>12453205.9511098</v>
      </c>
      <c r="AN20" s="7">
        <v>13266600.0407783</v>
      </c>
      <c r="AO20" s="7">
        <v>12344143.432820899</v>
      </c>
      <c r="AP20" s="7">
        <v>12967777.7515109</v>
      </c>
      <c r="AQ20" s="7">
        <v>11575391.2838983</v>
      </c>
      <c r="AR20" s="6">
        <f t="shared" si="0"/>
        <v>4.5779877192122738E-2</v>
      </c>
      <c r="AS20" s="6"/>
      <c r="AT20" s="6"/>
      <c r="AU20" s="9">
        <v>7023514.1289785104</v>
      </c>
      <c r="AV20" s="9">
        <v>6850240.30727123</v>
      </c>
      <c r="AW20" s="9">
        <v>6648309.3635940896</v>
      </c>
      <c r="AX20" s="9">
        <v>6607201.78991652</v>
      </c>
      <c r="AY20" s="9">
        <v>6857272.9970910903</v>
      </c>
      <c r="AZ20" s="9">
        <v>6683836.2773133302</v>
      </c>
      <c r="BA20" s="9">
        <v>6490694.6248650998</v>
      </c>
      <c r="BB20" s="9">
        <v>6551234.5203825301</v>
      </c>
      <c r="BC20" s="9">
        <v>6798523.0790578499</v>
      </c>
      <c r="BD20" s="9">
        <v>6631728.0244414397</v>
      </c>
      <c r="BE20" s="9">
        <v>6660027.4927916303</v>
      </c>
      <c r="BF20" s="9">
        <v>6228909.2847167803</v>
      </c>
      <c r="BG20" s="9">
        <v>6707589.8671941804</v>
      </c>
      <c r="BH20" s="9">
        <v>6648001.8311959496</v>
      </c>
      <c r="BI20" s="9">
        <v>6361141.9868951496</v>
      </c>
      <c r="BJ20" s="9">
        <v>6165316.8654271103</v>
      </c>
      <c r="BK20" s="9">
        <v>6521700.5840432402</v>
      </c>
      <c r="BL20" s="9">
        <v>6167365.9436142696</v>
      </c>
      <c r="BM20" s="9">
        <v>6401963.02451781</v>
      </c>
      <c r="BN20" s="9">
        <v>6045968.80951948</v>
      </c>
      <c r="BO20" s="9">
        <v>6586591.5925617199</v>
      </c>
      <c r="BP20" s="9">
        <v>6452476.7991570299</v>
      </c>
      <c r="BQ20" s="9">
        <v>6679942.5520622302</v>
      </c>
      <c r="BR20" s="9">
        <v>6810535.7913083201</v>
      </c>
      <c r="BS20" s="9">
        <v>6458725.16273198</v>
      </c>
      <c r="BT20" s="9">
        <v>6493551.8947366998</v>
      </c>
      <c r="BU20" s="9">
        <v>5939744.4860917199</v>
      </c>
      <c r="BV20" s="9">
        <v>6162128.9129507802</v>
      </c>
      <c r="BW20" s="9">
        <v>6365293.1353932004</v>
      </c>
      <c r="BX20" s="9">
        <v>6502208.3369033802</v>
      </c>
      <c r="BY20" s="9">
        <v>6276327.6156292204</v>
      </c>
      <c r="BZ20" s="9">
        <v>6563155.3217819603</v>
      </c>
      <c r="CA20" s="9">
        <v>6474696.0519406702</v>
      </c>
      <c r="CB20" s="9">
        <v>6400771.2859660098</v>
      </c>
      <c r="CC20" s="9">
        <v>6227315.4532069396</v>
      </c>
      <c r="CD20" s="9">
        <v>6483639.6043289099</v>
      </c>
      <c r="CE20" s="9">
        <v>6806926.0957139302</v>
      </c>
      <c r="CF20" s="9">
        <v>6362731.4269989999</v>
      </c>
      <c r="CG20" s="9">
        <v>6259650.0867011296</v>
      </c>
      <c r="CH20" s="9">
        <v>6260280.5346646402</v>
      </c>
      <c r="CI20" s="27">
        <f t="shared" si="1"/>
        <v>3.7198742113963838E-2</v>
      </c>
      <c r="CJ20" s="27"/>
      <c r="CK20" s="27"/>
    </row>
    <row r="21" spans="1:89" x14ac:dyDescent="0.25">
      <c r="A21" s="1" t="s">
        <v>1631</v>
      </c>
      <c r="B21" s="1" t="s">
        <v>98</v>
      </c>
      <c r="C21" s="1" t="s">
        <v>99</v>
      </c>
      <c r="D21" s="7">
        <v>123876.32894668799</v>
      </c>
      <c r="E21" s="7">
        <v>127052.301457825</v>
      </c>
      <c r="F21" s="7">
        <v>125533.72301433601</v>
      </c>
      <c r="G21" s="7">
        <v>108179.779379831</v>
      </c>
      <c r="H21" s="7">
        <v>104879.298600975</v>
      </c>
      <c r="I21" s="7">
        <v>103788.796935173</v>
      </c>
      <c r="J21" s="7">
        <v>105552.653702935</v>
      </c>
      <c r="K21" s="7">
        <v>96184.595931378804</v>
      </c>
      <c r="L21" s="7">
        <v>98886.225643392798</v>
      </c>
      <c r="M21" s="7">
        <v>114901.32151961399</v>
      </c>
      <c r="N21" s="7">
        <v>97540.999334251595</v>
      </c>
      <c r="O21" s="7">
        <v>86073.148720224999</v>
      </c>
      <c r="P21" s="7">
        <v>80434.560682524301</v>
      </c>
      <c r="Q21" s="7">
        <v>116403.479138608</v>
      </c>
      <c r="R21" s="7">
        <v>79855.003089498496</v>
      </c>
      <c r="S21" s="7">
        <v>77898.025083093497</v>
      </c>
      <c r="T21" s="7">
        <v>80588.543462333502</v>
      </c>
      <c r="U21" s="7">
        <v>97741.189384657002</v>
      </c>
      <c r="V21" s="7">
        <v>93761.457565176301</v>
      </c>
      <c r="W21" s="7">
        <v>86299.001361721399</v>
      </c>
      <c r="X21" s="7">
        <v>86250.408015044202</v>
      </c>
      <c r="Y21" s="7">
        <v>83901.605612869302</v>
      </c>
      <c r="Z21" s="7">
        <v>84133.943285450805</v>
      </c>
      <c r="AA21" s="7">
        <v>78229.970552854502</v>
      </c>
      <c r="AB21" s="7">
        <v>84670.493776398798</v>
      </c>
      <c r="AC21" s="7">
        <v>84332.050897075504</v>
      </c>
      <c r="AD21" s="7">
        <v>95498.299613647498</v>
      </c>
      <c r="AE21" s="7">
        <v>91435.993739104204</v>
      </c>
      <c r="AF21" s="7">
        <v>65966.275859700603</v>
      </c>
      <c r="AG21" s="7">
        <v>98614.734655388704</v>
      </c>
      <c r="AH21" s="7">
        <v>82477.058806089801</v>
      </c>
      <c r="AI21" s="7">
        <v>79695.731797356406</v>
      </c>
      <c r="AJ21" s="7">
        <v>75274.8113374393</v>
      </c>
      <c r="AK21" s="7">
        <v>75004.371948595901</v>
      </c>
      <c r="AL21" s="7">
        <v>67289.811650936404</v>
      </c>
      <c r="AM21" s="7">
        <v>76179.056264089697</v>
      </c>
      <c r="AN21" s="7">
        <v>80391.928328713402</v>
      </c>
      <c r="AO21" s="7">
        <v>95102.948736815102</v>
      </c>
      <c r="AP21" s="7">
        <v>69185.545887441403</v>
      </c>
      <c r="AQ21" s="7">
        <v>81260.205575626504</v>
      </c>
      <c r="AR21" s="6">
        <f t="shared" si="0"/>
        <v>0.17291796412644328</v>
      </c>
      <c r="AS21" s="6"/>
      <c r="AT21" s="6"/>
      <c r="AU21" s="9">
        <v>13725.093163683699</v>
      </c>
      <c r="AV21" s="9">
        <v>14703.802530613801</v>
      </c>
      <c r="AW21" s="9">
        <v>11880.976269581301</v>
      </c>
      <c r="AX21" s="9">
        <v>14829.4934778959</v>
      </c>
      <c r="AY21" s="9">
        <v>9581.7868867357793</v>
      </c>
      <c r="AZ21" s="9">
        <v>10569.983917253599</v>
      </c>
      <c r="BA21" s="9">
        <v>10723.827404261099</v>
      </c>
      <c r="BB21" s="9">
        <v>7912.4887586895402</v>
      </c>
      <c r="BC21" s="9">
        <v>10998.744554626001</v>
      </c>
      <c r="BD21" s="9">
        <v>11063.2867529004</v>
      </c>
      <c r="BE21" s="9">
        <v>8455.9828671701507</v>
      </c>
      <c r="BF21" s="9">
        <v>6165.9384260960496</v>
      </c>
      <c r="BG21" s="9">
        <v>9289.2905382636709</v>
      </c>
      <c r="BH21" s="9">
        <v>12374.2409913624</v>
      </c>
      <c r="BI21" s="9">
        <v>9235.5928845272592</v>
      </c>
      <c r="BJ21" s="9">
        <v>14958.886221938001</v>
      </c>
      <c r="BK21" s="9">
        <v>11285.202436589299</v>
      </c>
      <c r="BL21" s="9">
        <v>5758.51188990008</v>
      </c>
      <c r="BM21" s="9">
        <v>7874.7564937288498</v>
      </c>
      <c r="BN21" s="9">
        <v>6101.2336121264198</v>
      </c>
      <c r="BO21" s="9">
        <v>5593.7406959983</v>
      </c>
      <c r="BP21" s="9">
        <v>6260.98321110897</v>
      </c>
      <c r="BQ21" s="9">
        <v>6430.5500201356399</v>
      </c>
      <c r="BR21" s="9">
        <v>8778.8508136196706</v>
      </c>
      <c r="BS21" s="9">
        <v>9640.3299221025009</v>
      </c>
      <c r="BT21" s="9">
        <v>10080.948479373399</v>
      </c>
      <c r="BU21" s="9">
        <v>8531.7173434054803</v>
      </c>
      <c r="BV21" s="9">
        <v>7997.6955249870098</v>
      </c>
      <c r="BW21" s="9">
        <v>6897.8495272009204</v>
      </c>
      <c r="BX21" s="9">
        <v>9365.4093477185907</v>
      </c>
      <c r="BY21" s="9">
        <v>5272.1008248669395</v>
      </c>
      <c r="BZ21" s="9">
        <v>7967.8870424706001</v>
      </c>
      <c r="CA21" s="9">
        <v>6202.6223107125797</v>
      </c>
      <c r="CB21" s="9">
        <v>5137.3900694222702</v>
      </c>
      <c r="CC21" s="9">
        <v>10522.1769552349</v>
      </c>
      <c r="CD21" s="9">
        <v>8715.7798719984494</v>
      </c>
      <c r="CE21" s="9">
        <v>10544.9959322781</v>
      </c>
      <c r="CF21" s="9">
        <v>10232.61451392</v>
      </c>
      <c r="CG21" s="9">
        <v>9161.1156915695792</v>
      </c>
      <c r="CH21" s="9">
        <v>6699.8459555117097</v>
      </c>
      <c r="CI21" s="27">
        <f t="shared" si="1"/>
        <v>0.28855276098106108</v>
      </c>
      <c r="CJ21" s="27"/>
      <c r="CK21" s="27"/>
    </row>
    <row r="22" spans="1:89" x14ac:dyDescent="0.25">
      <c r="A22" s="1" t="s">
        <v>1632</v>
      </c>
      <c r="B22" s="1" t="s">
        <v>103</v>
      </c>
      <c r="C22" s="1" t="s">
        <v>104</v>
      </c>
      <c r="D22" s="7" t="s">
        <v>0</v>
      </c>
      <c r="E22" s="7" t="s">
        <v>0</v>
      </c>
      <c r="F22" s="7" t="s">
        <v>0</v>
      </c>
      <c r="G22" s="7" t="s">
        <v>0</v>
      </c>
      <c r="H22" s="7" t="s">
        <v>0</v>
      </c>
      <c r="I22" s="7" t="s">
        <v>0</v>
      </c>
      <c r="J22" s="7" t="s">
        <v>0</v>
      </c>
      <c r="K22" s="7" t="s">
        <v>0</v>
      </c>
      <c r="L22" s="7" t="s">
        <v>0</v>
      </c>
      <c r="M22" s="7" t="s">
        <v>0</v>
      </c>
      <c r="N22" s="7" t="s">
        <v>0</v>
      </c>
      <c r="O22" s="7" t="s">
        <v>0</v>
      </c>
      <c r="P22" s="7" t="s">
        <v>0</v>
      </c>
      <c r="Q22" s="7" t="s">
        <v>0</v>
      </c>
      <c r="R22" s="7" t="s">
        <v>0</v>
      </c>
      <c r="S22" s="7" t="s">
        <v>0</v>
      </c>
      <c r="T22" s="7" t="s">
        <v>0</v>
      </c>
      <c r="U22" s="7" t="s">
        <v>0</v>
      </c>
      <c r="V22" s="7" t="s">
        <v>0</v>
      </c>
      <c r="W22" s="7" t="s">
        <v>0</v>
      </c>
      <c r="X22" s="7" t="s">
        <v>0</v>
      </c>
      <c r="Y22" s="7" t="s">
        <v>0</v>
      </c>
      <c r="Z22" s="7" t="s">
        <v>0</v>
      </c>
      <c r="AA22" s="7" t="s">
        <v>0</v>
      </c>
      <c r="AB22" s="7" t="s">
        <v>0</v>
      </c>
      <c r="AC22" s="7" t="s">
        <v>0</v>
      </c>
      <c r="AD22" s="7" t="s">
        <v>0</v>
      </c>
      <c r="AE22" s="7" t="s">
        <v>0</v>
      </c>
      <c r="AF22" s="7" t="s">
        <v>0</v>
      </c>
      <c r="AG22" s="7" t="s">
        <v>0</v>
      </c>
      <c r="AH22" s="7" t="s">
        <v>0</v>
      </c>
      <c r="AI22" s="7" t="s">
        <v>0</v>
      </c>
      <c r="AJ22" s="7" t="s">
        <v>0</v>
      </c>
      <c r="AK22" s="7" t="s">
        <v>0</v>
      </c>
      <c r="AL22" s="7" t="s">
        <v>0</v>
      </c>
      <c r="AM22" s="7" t="s">
        <v>0</v>
      </c>
      <c r="AN22" s="7" t="s">
        <v>0</v>
      </c>
      <c r="AO22" s="7" t="s">
        <v>0</v>
      </c>
      <c r="AP22" s="7" t="s">
        <v>0</v>
      </c>
      <c r="AQ22" s="7" t="s">
        <v>0</v>
      </c>
      <c r="AR22" s="6" t="e">
        <f t="shared" si="0"/>
        <v>#DIV/0!</v>
      </c>
      <c r="AS22" s="6"/>
      <c r="AT22" s="6"/>
      <c r="AU22" s="9" t="s">
        <v>0</v>
      </c>
      <c r="AV22" s="9" t="s">
        <v>0</v>
      </c>
      <c r="AW22" s="9" t="s">
        <v>0</v>
      </c>
      <c r="AX22" s="9" t="s">
        <v>0</v>
      </c>
      <c r="AY22" s="9" t="s">
        <v>0</v>
      </c>
      <c r="AZ22" s="9" t="s">
        <v>0</v>
      </c>
      <c r="BA22" s="9" t="s">
        <v>0</v>
      </c>
      <c r="BB22" s="9" t="s">
        <v>0</v>
      </c>
      <c r="BC22" s="9" t="s">
        <v>0</v>
      </c>
      <c r="BD22" s="9" t="s">
        <v>0</v>
      </c>
      <c r="BE22" s="9" t="s">
        <v>0</v>
      </c>
      <c r="BF22" s="9" t="s">
        <v>0</v>
      </c>
      <c r="BG22" s="9" t="s">
        <v>0</v>
      </c>
      <c r="BH22" s="9" t="s">
        <v>0</v>
      </c>
      <c r="BI22" s="9" t="s">
        <v>0</v>
      </c>
      <c r="BJ22" s="9" t="s">
        <v>0</v>
      </c>
      <c r="BK22" s="9" t="s">
        <v>0</v>
      </c>
      <c r="BL22" s="9" t="s">
        <v>0</v>
      </c>
      <c r="BM22" s="9" t="s">
        <v>0</v>
      </c>
      <c r="BN22" s="9" t="s">
        <v>0</v>
      </c>
      <c r="BO22" s="9" t="s">
        <v>0</v>
      </c>
      <c r="BP22" s="9" t="s">
        <v>0</v>
      </c>
      <c r="BQ22" s="9" t="s">
        <v>0</v>
      </c>
      <c r="BR22" s="9" t="s">
        <v>0</v>
      </c>
      <c r="BS22" s="9" t="s">
        <v>0</v>
      </c>
      <c r="BT22" s="9" t="s">
        <v>0</v>
      </c>
      <c r="BU22" s="9" t="s">
        <v>0</v>
      </c>
      <c r="BV22" s="9" t="s">
        <v>0</v>
      </c>
      <c r="BW22" s="9" t="s">
        <v>0</v>
      </c>
      <c r="BX22" s="9" t="s">
        <v>0</v>
      </c>
      <c r="BY22" s="9" t="s">
        <v>0</v>
      </c>
      <c r="BZ22" s="9" t="s">
        <v>0</v>
      </c>
      <c r="CA22" s="9" t="s">
        <v>0</v>
      </c>
      <c r="CB22" s="9" t="s">
        <v>0</v>
      </c>
      <c r="CC22" s="9" t="s">
        <v>0</v>
      </c>
      <c r="CD22" s="9" t="s">
        <v>0</v>
      </c>
      <c r="CE22" s="9" t="s">
        <v>0</v>
      </c>
      <c r="CF22" s="9" t="s">
        <v>0</v>
      </c>
      <c r="CG22" s="9" t="s">
        <v>0</v>
      </c>
      <c r="CH22" s="9" t="s">
        <v>0</v>
      </c>
      <c r="CI22" s="27" t="e">
        <f t="shared" si="1"/>
        <v>#DIV/0!</v>
      </c>
      <c r="CJ22" s="27"/>
      <c r="CK22" s="27"/>
    </row>
    <row r="23" spans="1:89" x14ac:dyDescent="0.25">
      <c r="A23" s="1" t="s">
        <v>1633</v>
      </c>
      <c r="B23" s="1" t="s">
        <v>108</v>
      </c>
      <c r="C23" s="1" t="s">
        <v>109</v>
      </c>
      <c r="D23" s="7" t="s">
        <v>0</v>
      </c>
      <c r="E23" s="7" t="s">
        <v>0</v>
      </c>
      <c r="F23" s="7" t="s">
        <v>0</v>
      </c>
      <c r="G23" s="7" t="s">
        <v>0</v>
      </c>
      <c r="H23" s="7" t="s">
        <v>0</v>
      </c>
      <c r="I23" s="7" t="s">
        <v>0</v>
      </c>
      <c r="J23" s="7" t="s">
        <v>0</v>
      </c>
      <c r="K23" s="7" t="s">
        <v>0</v>
      </c>
      <c r="L23" s="7" t="s">
        <v>0</v>
      </c>
      <c r="M23" s="7" t="s">
        <v>0</v>
      </c>
      <c r="N23" s="7" t="s">
        <v>0</v>
      </c>
      <c r="O23" s="7" t="s">
        <v>0</v>
      </c>
      <c r="P23" s="7" t="s">
        <v>0</v>
      </c>
      <c r="Q23" s="7" t="s">
        <v>0</v>
      </c>
      <c r="R23" s="7" t="s">
        <v>0</v>
      </c>
      <c r="S23" s="7" t="s">
        <v>0</v>
      </c>
      <c r="T23" s="7" t="s">
        <v>0</v>
      </c>
      <c r="U23" s="7" t="s">
        <v>0</v>
      </c>
      <c r="V23" s="7" t="s">
        <v>0</v>
      </c>
      <c r="W23" s="7" t="s">
        <v>0</v>
      </c>
      <c r="X23" s="7" t="s">
        <v>0</v>
      </c>
      <c r="Y23" s="7" t="s">
        <v>0</v>
      </c>
      <c r="Z23" s="7" t="s">
        <v>0</v>
      </c>
      <c r="AA23" s="7" t="s">
        <v>0</v>
      </c>
      <c r="AB23" s="7" t="s">
        <v>0</v>
      </c>
      <c r="AC23" s="7" t="s">
        <v>0</v>
      </c>
      <c r="AD23" s="7" t="s">
        <v>0</v>
      </c>
      <c r="AE23" s="7" t="s">
        <v>0</v>
      </c>
      <c r="AF23" s="7" t="s">
        <v>0</v>
      </c>
      <c r="AG23" s="7" t="s">
        <v>0</v>
      </c>
      <c r="AH23" s="7" t="s">
        <v>0</v>
      </c>
      <c r="AI23" s="7" t="s">
        <v>0</v>
      </c>
      <c r="AJ23" s="7" t="s">
        <v>0</v>
      </c>
      <c r="AK23" s="7" t="s">
        <v>0</v>
      </c>
      <c r="AL23" s="7" t="s">
        <v>0</v>
      </c>
      <c r="AM23" s="7" t="s">
        <v>0</v>
      </c>
      <c r="AN23" s="7" t="s">
        <v>0</v>
      </c>
      <c r="AO23" s="7" t="s">
        <v>0</v>
      </c>
      <c r="AP23" s="7" t="s">
        <v>0</v>
      </c>
      <c r="AQ23" s="7" t="s">
        <v>0</v>
      </c>
      <c r="AR23" s="6" t="e">
        <f t="shared" si="0"/>
        <v>#DIV/0!</v>
      </c>
      <c r="AS23" s="6"/>
      <c r="AT23" s="6"/>
      <c r="AU23" s="9" t="s">
        <v>0</v>
      </c>
      <c r="AV23" s="9" t="s">
        <v>0</v>
      </c>
      <c r="AW23" s="9" t="s">
        <v>0</v>
      </c>
      <c r="AX23" s="9" t="s">
        <v>0</v>
      </c>
      <c r="AY23" s="9" t="s">
        <v>0</v>
      </c>
      <c r="AZ23" s="9" t="s">
        <v>0</v>
      </c>
      <c r="BA23" s="9" t="s">
        <v>0</v>
      </c>
      <c r="BB23" s="9" t="s">
        <v>0</v>
      </c>
      <c r="BC23" s="9" t="s">
        <v>0</v>
      </c>
      <c r="BD23" s="9" t="s">
        <v>0</v>
      </c>
      <c r="BE23" s="9" t="s">
        <v>0</v>
      </c>
      <c r="BF23" s="9" t="s">
        <v>0</v>
      </c>
      <c r="BG23" s="9" t="s">
        <v>0</v>
      </c>
      <c r="BH23" s="9" t="s">
        <v>0</v>
      </c>
      <c r="BI23" s="9" t="s">
        <v>0</v>
      </c>
      <c r="BJ23" s="9" t="s">
        <v>0</v>
      </c>
      <c r="BK23" s="9" t="s">
        <v>0</v>
      </c>
      <c r="BL23" s="9" t="s">
        <v>0</v>
      </c>
      <c r="BM23" s="9" t="s">
        <v>0</v>
      </c>
      <c r="BN23" s="9" t="s">
        <v>0</v>
      </c>
      <c r="BO23" s="9" t="s">
        <v>0</v>
      </c>
      <c r="BP23" s="9" t="s">
        <v>0</v>
      </c>
      <c r="BQ23" s="9" t="s">
        <v>0</v>
      </c>
      <c r="BR23" s="9" t="s">
        <v>0</v>
      </c>
      <c r="BS23" s="9" t="s">
        <v>0</v>
      </c>
      <c r="BT23" s="9" t="s">
        <v>0</v>
      </c>
      <c r="BU23" s="9" t="s">
        <v>0</v>
      </c>
      <c r="BV23" s="9" t="s">
        <v>0</v>
      </c>
      <c r="BW23" s="9" t="s">
        <v>0</v>
      </c>
      <c r="BX23" s="9" t="s">
        <v>0</v>
      </c>
      <c r="BY23" s="9" t="s">
        <v>0</v>
      </c>
      <c r="BZ23" s="9" t="s">
        <v>0</v>
      </c>
      <c r="CA23" s="9" t="s">
        <v>0</v>
      </c>
      <c r="CB23" s="9" t="s">
        <v>0</v>
      </c>
      <c r="CC23" s="9" t="s">
        <v>0</v>
      </c>
      <c r="CD23" s="9" t="s">
        <v>0</v>
      </c>
      <c r="CE23" s="9" t="s">
        <v>0</v>
      </c>
      <c r="CF23" s="9" t="s">
        <v>0</v>
      </c>
      <c r="CG23" s="9" t="s">
        <v>0</v>
      </c>
      <c r="CH23" s="9" t="s">
        <v>0</v>
      </c>
      <c r="CI23" s="27" t="e">
        <f t="shared" si="1"/>
        <v>#DIV/0!</v>
      </c>
      <c r="CJ23" s="27"/>
      <c r="CK23" s="27"/>
    </row>
    <row r="24" spans="1:89" x14ac:dyDescent="0.25">
      <c r="A24" s="1" t="s">
        <v>1634</v>
      </c>
      <c r="B24" s="1" t="s">
        <v>113</v>
      </c>
      <c r="C24" s="1" t="s">
        <v>114</v>
      </c>
      <c r="D24" s="7">
        <v>56132287.7139033</v>
      </c>
      <c r="E24" s="7">
        <v>51467814.339283399</v>
      </c>
      <c r="F24" s="7">
        <v>49239082.917492896</v>
      </c>
      <c r="G24" s="7">
        <v>48015216.8611352</v>
      </c>
      <c r="H24" s="7">
        <v>46432389.865788199</v>
      </c>
      <c r="I24" s="7">
        <v>45426628.811624303</v>
      </c>
      <c r="J24" s="7">
        <v>38331496.690425597</v>
      </c>
      <c r="K24" s="7">
        <v>37185087.210268699</v>
      </c>
      <c r="L24" s="7">
        <v>37306485.361536101</v>
      </c>
      <c r="M24" s="7">
        <v>36221309.883358501</v>
      </c>
      <c r="N24" s="7">
        <v>35747195.3990326</v>
      </c>
      <c r="O24" s="7">
        <v>35558789.520653501</v>
      </c>
      <c r="P24" s="7">
        <v>34655144.269112997</v>
      </c>
      <c r="Q24" s="7">
        <v>34310100.284511402</v>
      </c>
      <c r="R24" s="7">
        <v>33899087.513942704</v>
      </c>
      <c r="S24" s="7">
        <v>33506970.432913899</v>
      </c>
      <c r="T24" s="7">
        <v>33303902.8507693</v>
      </c>
      <c r="U24" s="7">
        <v>32125525.179551799</v>
      </c>
      <c r="V24" s="7">
        <v>32396168.905396499</v>
      </c>
      <c r="W24" s="7">
        <v>31633732.998315599</v>
      </c>
      <c r="X24" s="7">
        <v>31838196.660668999</v>
      </c>
      <c r="Y24" s="7">
        <v>31416178.333003301</v>
      </c>
      <c r="Z24" s="7">
        <v>32082221.473568499</v>
      </c>
      <c r="AA24" s="7">
        <v>31959147.398127001</v>
      </c>
      <c r="AB24" s="7">
        <v>32572991.529364701</v>
      </c>
      <c r="AC24" s="7">
        <v>32808660.1892776</v>
      </c>
      <c r="AD24" s="7">
        <v>32311383.493351199</v>
      </c>
      <c r="AE24" s="7">
        <v>33180719.4865386</v>
      </c>
      <c r="AF24" s="7">
        <v>32404416.746596999</v>
      </c>
      <c r="AG24" s="7">
        <v>31309336.6781464</v>
      </c>
      <c r="AH24" s="7">
        <v>31267503.412760399</v>
      </c>
      <c r="AI24" s="7">
        <v>31341459.962910399</v>
      </c>
      <c r="AJ24" s="7">
        <v>30597158.601423901</v>
      </c>
      <c r="AK24" s="7">
        <v>29329831.599739</v>
      </c>
      <c r="AL24" s="7">
        <v>28462512.7896633</v>
      </c>
      <c r="AM24" s="7">
        <v>28362248.589579299</v>
      </c>
      <c r="AN24" s="7">
        <v>28441483.219371501</v>
      </c>
      <c r="AO24" s="7">
        <v>28710636.653296102</v>
      </c>
      <c r="AP24" s="7">
        <v>28484354.498894699</v>
      </c>
      <c r="AQ24" s="7">
        <v>27561096.674873602</v>
      </c>
      <c r="AR24" s="6">
        <f t="shared" si="0"/>
        <v>0.19523979300328995</v>
      </c>
      <c r="AS24" s="6"/>
      <c r="AT24" s="6"/>
      <c r="AU24" s="9">
        <v>80527204.141331404</v>
      </c>
      <c r="AV24" s="9">
        <v>74940546.163515598</v>
      </c>
      <c r="AW24" s="9">
        <v>72669753.086845294</v>
      </c>
      <c r="AX24" s="9">
        <v>70809427.524295002</v>
      </c>
      <c r="AY24" s="9">
        <v>68245393.038475901</v>
      </c>
      <c r="AZ24" s="9">
        <v>67217803.156480193</v>
      </c>
      <c r="BA24" s="9">
        <v>56302975.885588303</v>
      </c>
      <c r="BB24" s="9">
        <v>56030743.040775798</v>
      </c>
      <c r="BC24" s="9">
        <v>54987828.6108872</v>
      </c>
      <c r="BD24" s="9">
        <v>53809338.120627597</v>
      </c>
      <c r="BE24" s="9">
        <v>53351517.286861002</v>
      </c>
      <c r="BF24" s="9">
        <v>52956887.546863802</v>
      </c>
      <c r="BG24" s="9">
        <v>51309604.250845402</v>
      </c>
      <c r="BH24" s="9">
        <v>50574350.3671147</v>
      </c>
      <c r="BI24" s="9">
        <v>49941272.556678303</v>
      </c>
      <c r="BJ24" s="9">
        <v>50520411.177550003</v>
      </c>
      <c r="BK24" s="9">
        <v>48687632.893802397</v>
      </c>
      <c r="BL24" s="9">
        <v>48328311.241688699</v>
      </c>
      <c r="BM24" s="9">
        <v>47754791.945204802</v>
      </c>
      <c r="BN24" s="9">
        <v>47019095.400071003</v>
      </c>
      <c r="BO24" s="9">
        <v>47213178.9896359</v>
      </c>
      <c r="BP24" s="9">
        <v>46510939.366480701</v>
      </c>
      <c r="BQ24" s="9">
        <v>47301119.7773678</v>
      </c>
      <c r="BR24" s="9">
        <v>48283824.679841898</v>
      </c>
      <c r="BS24" s="9">
        <v>49560950.4655779</v>
      </c>
      <c r="BT24" s="9">
        <v>48504229.701763801</v>
      </c>
      <c r="BU24" s="9">
        <v>48501118.506893501</v>
      </c>
      <c r="BV24" s="9">
        <v>49303815.929867201</v>
      </c>
      <c r="BW24" s="9">
        <v>48141409.463149697</v>
      </c>
      <c r="BX24" s="9">
        <v>46991667.100770101</v>
      </c>
      <c r="BY24" s="9">
        <v>46381764.684911601</v>
      </c>
      <c r="BZ24" s="9">
        <v>47071362.043424599</v>
      </c>
      <c r="CA24" s="9">
        <v>45313763.308384404</v>
      </c>
      <c r="CB24" s="9">
        <v>43988537.782283999</v>
      </c>
      <c r="CC24" s="9">
        <v>42360561.731276803</v>
      </c>
      <c r="CD24" s="9">
        <v>42211163.306667</v>
      </c>
      <c r="CE24" s="9">
        <v>42885476.988748103</v>
      </c>
      <c r="CF24" s="9">
        <v>42799581.609552003</v>
      </c>
      <c r="CG24" s="9">
        <v>41427354.052926198</v>
      </c>
      <c r="CH24" s="9">
        <v>41400725.689306296</v>
      </c>
      <c r="CI24" s="27">
        <f t="shared" si="1"/>
        <v>0.18682194298820065</v>
      </c>
      <c r="CJ24" s="27"/>
      <c r="CK24" s="27"/>
    </row>
    <row r="25" spans="1:89" x14ac:dyDescent="0.25">
      <c r="A25" s="1" t="s">
        <v>1635</v>
      </c>
      <c r="B25" s="1" t="s">
        <v>118</v>
      </c>
      <c r="C25" s="1" t="s">
        <v>119</v>
      </c>
      <c r="D25" s="7">
        <v>1794874.6908689199</v>
      </c>
      <c r="E25" s="7">
        <v>1752079.5512723101</v>
      </c>
      <c r="F25" s="7">
        <v>1722848.0226259199</v>
      </c>
      <c r="G25" s="7">
        <v>1724574.12310853</v>
      </c>
      <c r="H25" s="7">
        <v>1618762.08944617</v>
      </c>
      <c r="I25" s="7">
        <v>1438720.9074477199</v>
      </c>
      <c r="J25" s="7">
        <v>1531087.6549887699</v>
      </c>
      <c r="K25" s="7">
        <v>1484507.59109575</v>
      </c>
      <c r="L25" s="7">
        <v>1497245.61677263</v>
      </c>
      <c r="M25" s="7">
        <v>1462730.8375775199</v>
      </c>
      <c r="N25" s="7">
        <v>1479393.9888688501</v>
      </c>
      <c r="O25" s="7">
        <v>1501232.91949481</v>
      </c>
      <c r="P25" s="7">
        <v>1376446.1876480901</v>
      </c>
      <c r="Q25" s="7">
        <v>1442035.0209896299</v>
      </c>
      <c r="R25" s="7">
        <v>1412211.6756661299</v>
      </c>
      <c r="S25" s="7">
        <v>1298301.7742196301</v>
      </c>
      <c r="T25" s="7">
        <v>1367040.7861547701</v>
      </c>
      <c r="U25" s="7">
        <v>1398720.5621356</v>
      </c>
      <c r="V25" s="7">
        <v>1402952.3973619801</v>
      </c>
      <c r="W25" s="7">
        <v>1290762.5684448199</v>
      </c>
      <c r="X25" s="7">
        <v>1335040.4364746399</v>
      </c>
      <c r="Y25" s="7">
        <v>1364884.2247143399</v>
      </c>
      <c r="Z25" s="7">
        <v>1295786.5349322499</v>
      </c>
      <c r="AA25" s="7">
        <v>1366907.6355793499</v>
      </c>
      <c r="AB25" s="7">
        <v>1265996.4139304101</v>
      </c>
      <c r="AC25" s="7">
        <v>1321991.47702149</v>
      </c>
      <c r="AD25" s="7">
        <v>1352899.25251221</v>
      </c>
      <c r="AE25" s="7">
        <v>1385429.4958963699</v>
      </c>
      <c r="AF25" s="7">
        <v>1313328.59892672</v>
      </c>
      <c r="AG25" s="7">
        <v>1334513.36646582</v>
      </c>
      <c r="AH25" s="7">
        <v>1379033.34936468</v>
      </c>
      <c r="AI25" s="7">
        <v>1362758.1014562601</v>
      </c>
      <c r="AJ25" s="7">
        <v>1316243.53653344</v>
      </c>
      <c r="AK25" s="7">
        <v>1267848.40341729</v>
      </c>
      <c r="AL25" s="7">
        <v>1350714.1719612</v>
      </c>
      <c r="AM25" s="7">
        <v>1334989.39424313</v>
      </c>
      <c r="AN25" s="7">
        <v>1328289.1599169599</v>
      </c>
      <c r="AO25" s="7">
        <v>1338459.86632118</v>
      </c>
      <c r="AP25" s="7">
        <v>1378046.95989768</v>
      </c>
      <c r="AQ25" s="7">
        <v>1251819.9310466701</v>
      </c>
      <c r="AR25" s="6">
        <f t="shared" si="0"/>
        <v>9.6528240382546926E-2</v>
      </c>
      <c r="AS25" s="6"/>
      <c r="AT25" s="6"/>
      <c r="AU25" s="9">
        <v>376468.34513985697</v>
      </c>
      <c r="AV25" s="9">
        <v>299466.25655369897</v>
      </c>
      <c r="AW25" s="9">
        <v>329808.35337268899</v>
      </c>
      <c r="AX25" s="9">
        <v>302385.33874137001</v>
      </c>
      <c r="AY25" s="9">
        <v>277261.95187134203</v>
      </c>
      <c r="AZ25" s="9">
        <v>275143.350914562</v>
      </c>
      <c r="BA25" s="9">
        <v>282808.64579952502</v>
      </c>
      <c r="BB25" s="9">
        <v>248559.49779459799</v>
      </c>
      <c r="BC25" s="9">
        <v>265201.85197493102</v>
      </c>
      <c r="BD25" s="9">
        <v>256174.952790626</v>
      </c>
      <c r="BE25" s="9">
        <v>290339.31586602598</v>
      </c>
      <c r="BF25" s="9">
        <v>272909.09324671602</v>
      </c>
      <c r="BG25" s="9">
        <v>257023.35558849201</v>
      </c>
      <c r="BH25" s="9">
        <v>281999.26922260999</v>
      </c>
      <c r="BI25" s="9">
        <v>271766.91436835402</v>
      </c>
      <c r="BJ25" s="9">
        <v>242606.73145839601</v>
      </c>
      <c r="BK25" s="9">
        <v>278419.10807787499</v>
      </c>
      <c r="BL25" s="9">
        <v>240232.70179594701</v>
      </c>
      <c r="BM25" s="9">
        <v>286692.167721031</v>
      </c>
      <c r="BN25" s="9">
        <v>238073.365980606</v>
      </c>
      <c r="BO25" s="9">
        <v>241689.49536087801</v>
      </c>
      <c r="BP25" s="9">
        <v>254941.847967415</v>
      </c>
      <c r="BQ25" s="9">
        <v>235395.499980197</v>
      </c>
      <c r="BR25" s="9">
        <v>268227.78072088398</v>
      </c>
      <c r="BS25" s="9">
        <v>245567.883671769</v>
      </c>
      <c r="BT25" s="9">
        <v>225372.884263777</v>
      </c>
      <c r="BU25" s="9">
        <v>255155.25025358199</v>
      </c>
      <c r="BV25" s="9">
        <v>261969.12207014399</v>
      </c>
      <c r="BW25" s="9">
        <v>277228.47524313902</v>
      </c>
      <c r="BX25" s="9">
        <v>234797.96168997299</v>
      </c>
      <c r="BY25" s="9">
        <v>228330.69696628</v>
      </c>
      <c r="BZ25" s="9">
        <v>222168.44364926199</v>
      </c>
      <c r="CA25" s="9">
        <v>285057.73765204899</v>
      </c>
      <c r="CB25" s="9">
        <v>253080.17173281501</v>
      </c>
      <c r="CC25" s="9">
        <v>236339.89820337199</v>
      </c>
      <c r="CD25" s="9">
        <v>265159.06383922498</v>
      </c>
      <c r="CE25" s="9">
        <v>223527.670933249</v>
      </c>
      <c r="CF25" s="9">
        <v>213253.500607205</v>
      </c>
      <c r="CG25" s="9">
        <v>264453.73302612302</v>
      </c>
      <c r="CH25" s="9">
        <v>265588.48929855</v>
      </c>
      <c r="CI25" s="27">
        <f t="shared" si="1"/>
        <v>0.11730179662054667</v>
      </c>
      <c r="CJ25" s="27"/>
      <c r="CK25" s="27"/>
    </row>
    <row r="26" spans="1:89" x14ac:dyDescent="0.25">
      <c r="A26" s="1" t="s">
        <v>1636</v>
      </c>
      <c r="B26" s="1" t="s">
        <v>123</v>
      </c>
      <c r="C26" s="1" t="s">
        <v>124</v>
      </c>
      <c r="D26" s="7">
        <v>52935717.883115403</v>
      </c>
      <c r="E26" s="7">
        <v>51860181.626506902</v>
      </c>
      <c r="F26" s="7">
        <v>50764004.114696696</v>
      </c>
      <c r="G26" s="7">
        <v>50681088.598232903</v>
      </c>
      <c r="H26" s="7">
        <v>50413967.848552503</v>
      </c>
      <c r="I26" s="7">
        <v>49813587.040436998</v>
      </c>
      <c r="J26" s="7">
        <v>45873860.123237997</v>
      </c>
      <c r="K26" s="7">
        <v>45024408.487286001</v>
      </c>
      <c r="L26" s="7">
        <v>45375054.936986499</v>
      </c>
      <c r="M26" s="7">
        <v>45748780.127176501</v>
      </c>
      <c r="N26" s="7">
        <v>45192703.935304999</v>
      </c>
      <c r="O26" s="7">
        <v>44836298.553232104</v>
      </c>
      <c r="P26" s="7">
        <v>43982679.912061498</v>
      </c>
      <c r="Q26" s="7">
        <v>45211987.506358497</v>
      </c>
      <c r="R26" s="7">
        <v>43670140.085440002</v>
      </c>
      <c r="S26" s="7">
        <v>43827671.673509203</v>
      </c>
      <c r="T26" s="7">
        <v>44666257.097325496</v>
      </c>
      <c r="U26" s="7">
        <v>42700251.228041403</v>
      </c>
      <c r="V26" s="7">
        <v>44392232.407015502</v>
      </c>
      <c r="W26" s="7">
        <v>43849586.644215599</v>
      </c>
      <c r="X26" s="7">
        <v>44717942.185811304</v>
      </c>
      <c r="Y26" s="7">
        <v>42157528.126444198</v>
      </c>
      <c r="Z26" s="7">
        <v>42148158.795425199</v>
      </c>
      <c r="AA26" s="7">
        <v>42471251.109241597</v>
      </c>
      <c r="AB26" s="7">
        <v>42723113.574469097</v>
      </c>
      <c r="AC26" s="7">
        <v>43181752.133419</v>
      </c>
      <c r="AD26" s="7">
        <v>43238841.962035298</v>
      </c>
      <c r="AE26" s="7">
        <v>43683084.894055001</v>
      </c>
      <c r="AF26" s="7">
        <v>41942065.996687002</v>
      </c>
      <c r="AG26" s="7">
        <v>42688829.410118997</v>
      </c>
      <c r="AH26" s="7">
        <v>42565678.319095902</v>
      </c>
      <c r="AI26" s="7">
        <v>42276435.121698096</v>
      </c>
      <c r="AJ26" s="7">
        <v>40890980.362897798</v>
      </c>
      <c r="AK26" s="7">
        <v>40721148.425848499</v>
      </c>
      <c r="AL26" s="7">
        <v>40757406.240899898</v>
      </c>
      <c r="AM26" s="7">
        <v>41532176.032469504</v>
      </c>
      <c r="AN26" s="7">
        <v>40837979.721096501</v>
      </c>
      <c r="AO26" s="7">
        <v>39962809.2154117</v>
      </c>
      <c r="AP26" s="7">
        <v>37671431.915563703</v>
      </c>
      <c r="AQ26" s="7">
        <v>35409637.452634603</v>
      </c>
      <c r="AR26" s="6">
        <f t="shared" si="0"/>
        <v>8.3126955449481427E-2</v>
      </c>
      <c r="AS26" s="6"/>
      <c r="AT26" s="6"/>
      <c r="AU26" s="9">
        <v>32291819.516032901</v>
      </c>
      <c r="AV26" s="9">
        <v>31828325.4477011</v>
      </c>
      <c r="AW26" s="9">
        <v>31440399.218640499</v>
      </c>
      <c r="AX26" s="9">
        <v>30857175.5305041</v>
      </c>
      <c r="AY26" s="9">
        <v>31071830.237929799</v>
      </c>
      <c r="AZ26" s="9">
        <v>30857337.4007277</v>
      </c>
      <c r="BA26" s="9">
        <v>27392113.6431606</v>
      </c>
      <c r="BB26" s="9">
        <v>27228317.314320501</v>
      </c>
      <c r="BC26" s="9">
        <v>27807176.7609456</v>
      </c>
      <c r="BD26" s="9">
        <v>27035818.7615509</v>
      </c>
      <c r="BE26" s="9">
        <v>27213769.963569898</v>
      </c>
      <c r="BF26" s="9">
        <v>28594569.344539601</v>
      </c>
      <c r="BG26" s="9">
        <v>27013389.967505898</v>
      </c>
      <c r="BH26" s="9">
        <v>27213085.2551567</v>
      </c>
      <c r="BI26" s="9">
        <v>27338191.114868201</v>
      </c>
      <c r="BJ26" s="9">
        <v>27345816.627953701</v>
      </c>
      <c r="BK26" s="9">
        <v>26611039.198614001</v>
      </c>
      <c r="BL26" s="9">
        <v>27649545.806875698</v>
      </c>
      <c r="BM26" s="9">
        <v>26923790.5186661</v>
      </c>
      <c r="BN26" s="9">
        <v>27964352.7727069</v>
      </c>
      <c r="BO26" s="9">
        <v>27460444.473302498</v>
      </c>
      <c r="BP26" s="9">
        <v>26843459.377717901</v>
      </c>
      <c r="BQ26" s="9">
        <v>26506612.892058101</v>
      </c>
      <c r="BR26" s="9">
        <v>27318316.325809799</v>
      </c>
      <c r="BS26" s="9">
        <v>27373784.9821513</v>
      </c>
      <c r="BT26" s="9">
        <v>27804495.527416799</v>
      </c>
      <c r="BU26" s="9">
        <v>26706344.830341801</v>
      </c>
      <c r="BV26" s="9">
        <v>26564825.722345799</v>
      </c>
      <c r="BW26" s="9">
        <v>26636101.922344498</v>
      </c>
      <c r="BX26" s="9">
        <v>26950904.885905799</v>
      </c>
      <c r="BY26" s="9">
        <v>26844484.996076901</v>
      </c>
      <c r="BZ26" s="9">
        <v>26817750.869818501</v>
      </c>
      <c r="CA26" s="9">
        <v>26237008.168993801</v>
      </c>
      <c r="CB26" s="9">
        <v>25727838.374898002</v>
      </c>
      <c r="CC26" s="9">
        <v>26268401.740118101</v>
      </c>
      <c r="CD26" s="9">
        <v>26017568.699449699</v>
      </c>
      <c r="CE26" s="9">
        <v>25999487.001609601</v>
      </c>
      <c r="CF26" s="9">
        <v>24996074.201519199</v>
      </c>
      <c r="CG26" s="9">
        <v>24079714.275258701</v>
      </c>
      <c r="CH26" s="9">
        <v>22803937.319377799</v>
      </c>
      <c r="CI26" s="27">
        <f t="shared" si="1"/>
        <v>7.1829549587984681E-2</v>
      </c>
      <c r="CJ26" s="27"/>
      <c r="CK26" s="27"/>
    </row>
    <row r="27" spans="1:89" x14ac:dyDescent="0.25">
      <c r="A27" s="1" t="s">
        <v>1638</v>
      </c>
      <c r="B27" s="1" t="s">
        <v>128</v>
      </c>
      <c r="C27" s="1" t="s">
        <v>129</v>
      </c>
      <c r="D27" s="7">
        <v>327762.617910475</v>
      </c>
      <c r="E27" s="7">
        <v>254222.96442760099</v>
      </c>
      <c r="F27" s="7">
        <v>223293.04489543501</v>
      </c>
      <c r="G27" s="7">
        <v>203970.680765403</v>
      </c>
      <c r="H27" s="7">
        <v>173537.97475927</v>
      </c>
      <c r="I27" s="7">
        <v>208166.11734361001</v>
      </c>
      <c r="J27" s="7">
        <v>160764.803293656</v>
      </c>
      <c r="K27" s="7">
        <v>167730.68113581999</v>
      </c>
      <c r="L27" s="7">
        <v>198433.09087568201</v>
      </c>
      <c r="M27" s="7">
        <v>163859.037085769</v>
      </c>
      <c r="N27" s="7">
        <v>167062.04320229299</v>
      </c>
      <c r="O27" s="7">
        <v>151976.18633527201</v>
      </c>
      <c r="P27" s="7">
        <v>153883.489572319</v>
      </c>
      <c r="Q27" s="7">
        <v>152070.43089576901</v>
      </c>
      <c r="R27" s="7">
        <v>164643.78601002699</v>
      </c>
      <c r="S27" s="7">
        <v>150588.10229704101</v>
      </c>
      <c r="T27" s="7">
        <v>125489.077082694</v>
      </c>
      <c r="U27" s="7">
        <v>124071.241282823</v>
      </c>
      <c r="V27" s="7">
        <v>141597.55141311299</v>
      </c>
      <c r="W27" s="7">
        <v>165513.63211231999</v>
      </c>
      <c r="X27" s="7">
        <v>121412.87982927699</v>
      </c>
      <c r="Y27" s="7">
        <v>123759.29001167</v>
      </c>
      <c r="Z27" s="7">
        <v>161811.17279639401</v>
      </c>
      <c r="AA27" s="7">
        <v>125469.43806862801</v>
      </c>
      <c r="AB27" s="7">
        <v>148935.99411858301</v>
      </c>
      <c r="AC27" s="7">
        <v>133934.537159809</v>
      </c>
      <c r="AD27" s="7">
        <v>175654.55718456101</v>
      </c>
      <c r="AE27" s="7">
        <v>141940.891308605</v>
      </c>
      <c r="AF27" s="7">
        <v>143410.14497332601</v>
      </c>
      <c r="AG27" s="7">
        <v>125633.926926229</v>
      </c>
      <c r="AH27" s="7">
        <v>128098.999852455</v>
      </c>
      <c r="AI27" s="7">
        <v>151900.21640259301</v>
      </c>
      <c r="AJ27" s="7">
        <v>128028.562766705</v>
      </c>
      <c r="AK27" s="7">
        <v>115032.787214372</v>
      </c>
      <c r="AL27" s="7">
        <v>130804.232989058</v>
      </c>
      <c r="AM27" s="7">
        <v>116319.488905102</v>
      </c>
      <c r="AN27" s="7">
        <v>116161.76584962499</v>
      </c>
      <c r="AO27" s="7">
        <v>125322.406253134</v>
      </c>
      <c r="AP27" s="7">
        <v>101100.39973960099</v>
      </c>
      <c r="AQ27" s="7">
        <v>106108.80311644801</v>
      </c>
      <c r="AR27" s="6">
        <f t="shared" si="0"/>
        <v>0.2779992489553319</v>
      </c>
      <c r="AS27" s="6"/>
      <c r="AT27" s="6"/>
      <c r="AU27" s="9">
        <v>912554.67454373499</v>
      </c>
      <c r="AV27" s="9">
        <v>862728.78546297702</v>
      </c>
      <c r="AW27" s="9">
        <v>699721.44650989398</v>
      </c>
      <c r="AX27" s="9">
        <v>633611.13871813298</v>
      </c>
      <c r="AY27" s="9">
        <v>632314.05156018201</v>
      </c>
      <c r="AZ27" s="9">
        <v>609994.74342714297</v>
      </c>
      <c r="BA27" s="9">
        <v>505690.17734826199</v>
      </c>
      <c r="BB27" s="9">
        <v>492382.15404479601</v>
      </c>
      <c r="BC27" s="9">
        <v>447342.71898331598</v>
      </c>
      <c r="BD27" s="9">
        <v>453630.99809530698</v>
      </c>
      <c r="BE27" s="9">
        <v>458958.78500679502</v>
      </c>
      <c r="BF27" s="9">
        <v>410074.11007925199</v>
      </c>
      <c r="BG27" s="9">
        <v>420450.84162163798</v>
      </c>
      <c r="BH27" s="9">
        <v>379771.37514194899</v>
      </c>
      <c r="BI27" s="9">
        <v>400390.55164134997</v>
      </c>
      <c r="BJ27" s="9">
        <v>421293.07544669299</v>
      </c>
      <c r="BK27" s="9">
        <v>416950.84198407701</v>
      </c>
      <c r="BL27" s="9">
        <v>374668.2339617</v>
      </c>
      <c r="BM27" s="9">
        <v>395891.94322243199</v>
      </c>
      <c r="BN27" s="9">
        <v>394843.73152954201</v>
      </c>
      <c r="BO27" s="9">
        <v>417943.252199676</v>
      </c>
      <c r="BP27" s="9">
        <v>416547.03361988498</v>
      </c>
      <c r="BQ27" s="9">
        <v>370794.85505506699</v>
      </c>
      <c r="BR27" s="9">
        <v>457947.28501344501</v>
      </c>
      <c r="BS27" s="9">
        <v>358159.58593042003</v>
      </c>
      <c r="BT27" s="9">
        <v>418989.418308436</v>
      </c>
      <c r="BU27" s="9">
        <v>350683.44898298598</v>
      </c>
      <c r="BV27" s="9">
        <v>373323.83184834803</v>
      </c>
      <c r="BW27" s="9">
        <v>364231.96965924097</v>
      </c>
      <c r="BX27" s="9">
        <v>364926.13756165502</v>
      </c>
      <c r="BY27" s="9">
        <v>333743.623567442</v>
      </c>
      <c r="BZ27" s="9">
        <v>402783.73495661002</v>
      </c>
      <c r="CA27" s="9">
        <v>325229.41251731699</v>
      </c>
      <c r="CB27" s="9">
        <v>358944.19968933502</v>
      </c>
      <c r="CC27" s="9">
        <v>286851.006076005</v>
      </c>
      <c r="CD27" s="9">
        <v>367001.32223742898</v>
      </c>
      <c r="CE27" s="9">
        <v>362730.32131335401</v>
      </c>
      <c r="CF27" s="9">
        <v>350001.11045568099</v>
      </c>
      <c r="CG27" s="9">
        <v>309734.45066206902</v>
      </c>
      <c r="CH27" s="9">
        <v>323864.23243869701</v>
      </c>
      <c r="CI27" s="27">
        <f t="shared" si="1"/>
        <v>0.31215627943162283</v>
      </c>
      <c r="CJ27" s="27"/>
      <c r="CK27" s="27"/>
    </row>
    <row r="28" spans="1:89" x14ac:dyDescent="0.25">
      <c r="A28" s="1" t="s">
        <v>1639</v>
      </c>
      <c r="B28" s="1" t="s">
        <v>133</v>
      </c>
      <c r="C28" s="1" t="s">
        <v>134</v>
      </c>
      <c r="D28" s="7">
        <v>118960154.23314101</v>
      </c>
      <c r="E28" s="7">
        <v>113069286.94336499</v>
      </c>
      <c r="F28" s="7">
        <v>115960246.992658</v>
      </c>
      <c r="G28" s="7">
        <v>113341574.081919</v>
      </c>
      <c r="H28" s="7">
        <v>114775444.88727701</v>
      </c>
      <c r="I28" s="7">
        <v>114659201.375577</v>
      </c>
      <c r="J28" s="7">
        <v>104631308.18211401</v>
      </c>
      <c r="K28" s="7">
        <v>106021633.67252401</v>
      </c>
      <c r="L28" s="7">
        <v>106218127.586732</v>
      </c>
      <c r="M28" s="7">
        <v>103902128.16477799</v>
      </c>
      <c r="N28" s="7">
        <v>105908585.69158199</v>
      </c>
      <c r="O28" s="7">
        <v>106314856.99040601</v>
      </c>
      <c r="P28" s="7">
        <v>104310986.346056</v>
      </c>
      <c r="Q28" s="7">
        <v>107737802.804032</v>
      </c>
      <c r="R28" s="7">
        <v>107181927.81627101</v>
      </c>
      <c r="S28" s="7">
        <v>106770762.855726</v>
      </c>
      <c r="T28" s="7">
        <v>107577826.736578</v>
      </c>
      <c r="U28" s="7">
        <v>107868023.515729</v>
      </c>
      <c r="V28" s="7">
        <v>110254994.482942</v>
      </c>
      <c r="W28" s="7">
        <v>110422696.564826</v>
      </c>
      <c r="X28" s="7">
        <v>112034600.036561</v>
      </c>
      <c r="Y28" s="7">
        <v>110880130.571018</v>
      </c>
      <c r="Z28" s="7">
        <v>109841247.721792</v>
      </c>
      <c r="AA28" s="7">
        <v>108379546.00209901</v>
      </c>
      <c r="AB28" s="7">
        <v>111516513.76509599</v>
      </c>
      <c r="AC28" s="7">
        <v>112950401.63087501</v>
      </c>
      <c r="AD28" s="7">
        <v>111810333.44498301</v>
      </c>
      <c r="AE28" s="7">
        <v>112663799.7841</v>
      </c>
      <c r="AF28" s="7">
        <v>107730355.04167899</v>
      </c>
      <c r="AG28" s="7">
        <v>109913550.59427699</v>
      </c>
      <c r="AH28" s="7">
        <v>112193054.90759701</v>
      </c>
      <c r="AI28" s="7">
        <v>113651496.29939</v>
      </c>
      <c r="AJ28" s="7">
        <v>111218037.843799</v>
      </c>
      <c r="AK28" s="7">
        <v>113157773.47091299</v>
      </c>
      <c r="AL28" s="7">
        <v>115574828.94983</v>
      </c>
      <c r="AM28" s="7">
        <v>114800028.00480901</v>
      </c>
      <c r="AN28" s="7">
        <v>114390217.753647</v>
      </c>
      <c r="AO28" s="7">
        <v>114980813.487804</v>
      </c>
      <c r="AP28" s="7">
        <v>112243223.770033</v>
      </c>
      <c r="AQ28" s="7">
        <v>110506486.470275</v>
      </c>
      <c r="AR28" s="6">
        <f t="shared" si="0"/>
        <v>3.3116323940292958E-2</v>
      </c>
      <c r="AS28" s="6"/>
      <c r="AT28" s="6"/>
      <c r="AU28" s="9">
        <v>287602889.02857101</v>
      </c>
      <c r="AV28" s="9">
        <v>279880372.62149101</v>
      </c>
      <c r="AW28" s="9">
        <v>277216661.14408499</v>
      </c>
      <c r="AX28" s="9">
        <v>281513945.583112</v>
      </c>
      <c r="AY28" s="9">
        <v>272011772.20731097</v>
      </c>
      <c r="AZ28" s="9">
        <v>277118237.26811397</v>
      </c>
      <c r="BA28" s="9">
        <v>260390330.71042699</v>
      </c>
      <c r="BB28" s="9">
        <v>266521001.26351899</v>
      </c>
      <c r="BC28" s="9">
        <v>261295011.02192301</v>
      </c>
      <c r="BD28" s="9">
        <v>258369421.08480799</v>
      </c>
      <c r="BE28" s="9">
        <v>261765340.80518901</v>
      </c>
      <c r="BF28" s="9">
        <v>266095582.41205001</v>
      </c>
      <c r="BG28" s="9">
        <v>250912692.98884401</v>
      </c>
      <c r="BH28" s="9">
        <v>263324886.41702899</v>
      </c>
      <c r="BI28" s="9">
        <v>264024539.37166399</v>
      </c>
      <c r="BJ28" s="9">
        <v>263727152.988774</v>
      </c>
      <c r="BK28" s="9">
        <v>258039038.05887699</v>
      </c>
      <c r="BL28" s="9">
        <v>267942789.87984401</v>
      </c>
      <c r="BM28" s="9">
        <v>268003539.55640301</v>
      </c>
      <c r="BN28" s="9">
        <v>270490738.92619002</v>
      </c>
      <c r="BO28" s="9">
        <v>269718866.721062</v>
      </c>
      <c r="BP28" s="9">
        <v>260794402.295113</v>
      </c>
      <c r="BQ28" s="9">
        <v>267639420.964757</v>
      </c>
      <c r="BR28" s="9">
        <v>266065221.52533901</v>
      </c>
      <c r="BS28" s="9">
        <v>271816773.47679198</v>
      </c>
      <c r="BT28" s="9">
        <v>269419986.05724198</v>
      </c>
      <c r="BU28" s="9">
        <v>270063140.61122501</v>
      </c>
      <c r="BV28" s="9">
        <v>270993327.95665097</v>
      </c>
      <c r="BW28" s="9">
        <v>264096284.95313999</v>
      </c>
      <c r="BX28" s="9">
        <v>270651754.54330099</v>
      </c>
      <c r="BY28" s="9">
        <v>272535457.70399803</v>
      </c>
      <c r="BZ28" s="9">
        <v>275890084.19598103</v>
      </c>
      <c r="CA28" s="9">
        <v>273450726.810103</v>
      </c>
      <c r="CB28" s="9">
        <v>272194922.33686602</v>
      </c>
      <c r="CC28" s="9">
        <v>274956898.597413</v>
      </c>
      <c r="CD28" s="9">
        <v>273619778.49428999</v>
      </c>
      <c r="CE28" s="9">
        <v>277688903.22161698</v>
      </c>
      <c r="CF28" s="9">
        <v>274264037.92115498</v>
      </c>
      <c r="CG28" s="9">
        <v>272226937.22837299</v>
      </c>
      <c r="CH28" s="9">
        <v>267332039.91511101</v>
      </c>
      <c r="CI28" s="27">
        <f t="shared" si="1"/>
        <v>2.6535789368345598E-2</v>
      </c>
      <c r="CJ28" s="27"/>
      <c r="CK28" s="27"/>
    </row>
    <row r="29" spans="1:89" x14ac:dyDescent="0.25">
      <c r="A29" s="1" t="s">
        <v>1640</v>
      </c>
      <c r="B29" s="1" t="s">
        <v>137</v>
      </c>
      <c r="C29" s="1" t="s">
        <v>138</v>
      </c>
      <c r="D29" s="7">
        <v>16650032.883227101</v>
      </c>
      <c r="E29" s="7">
        <v>16917056.5080797</v>
      </c>
      <c r="F29" s="7">
        <v>17503825.941369899</v>
      </c>
      <c r="G29" s="7">
        <v>17745816.052355599</v>
      </c>
      <c r="H29" s="7">
        <v>17056483.014195301</v>
      </c>
      <c r="I29" s="7">
        <v>17140581.6477267</v>
      </c>
      <c r="J29" s="7">
        <v>17302443.692162801</v>
      </c>
      <c r="K29" s="7">
        <v>17432495.948094901</v>
      </c>
      <c r="L29" s="7">
        <v>18196552.543200601</v>
      </c>
      <c r="M29" s="7">
        <v>18523176.597435702</v>
      </c>
      <c r="N29" s="7">
        <v>18321915.509615</v>
      </c>
      <c r="O29" s="7">
        <v>18951193.638408098</v>
      </c>
      <c r="P29" s="7">
        <v>19415219.3958221</v>
      </c>
      <c r="Q29" s="7">
        <v>19526680.5527125</v>
      </c>
      <c r="R29" s="7">
        <v>19805769.774787601</v>
      </c>
      <c r="S29" s="7">
        <v>19886225.315078702</v>
      </c>
      <c r="T29" s="7">
        <v>20869421.667130399</v>
      </c>
      <c r="U29" s="7">
        <v>20346423.0192151</v>
      </c>
      <c r="V29" s="7">
        <v>21079272.7794003</v>
      </c>
      <c r="W29" s="7">
        <v>21406717.080041401</v>
      </c>
      <c r="X29" s="7">
        <v>21201687.727947801</v>
      </c>
      <c r="Y29" s="7">
        <v>20825001.303581402</v>
      </c>
      <c r="Z29" s="7">
        <v>20836681.236875098</v>
      </c>
      <c r="AA29" s="7">
        <v>21882022.978810001</v>
      </c>
      <c r="AB29" s="7">
        <v>21280461.396754298</v>
      </c>
      <c r="AC29" s="7">
        <v>21653233.6764425</v>
      </c>
      <c r="AD29" s="7">
        <v>21849005.879257001</v>
      </c>
      <c r="AE29" s="7">
        <v>22222343.770668</v>
      </c>
      <c r="AF29" s="7">
        <v>21961778.482493099</v>
      </c>
      <c r="AG29" s="7">
        <v>22430616.084576201</v>
      </c>
      <c r="AH29" s="7">
        <v>22914615.443089601</v>
      </c>
      <c r="AI29" s="7">
        <v>22392893.5194849</v>
      </c>
      <c r="AJ29" s="7">
        <v>21939689.958628401</v>
      </c>
      <c r="AK29" s="7">
        <v>21925643.437804699</v>
      </c>
      <c r="AL29" s="7">
        <v>22590871.9801916</v>
      </c>
      <c r="AM29" s="7">
        <v>22393932.3337689</v>
      </c>
      <c r="AN29" s="7">
        <v>21777917.2409219</v>
      </c>
      <c r="AO29" s="7">
        <v>21678204.411668301</v>
      </c>
      <c r="AP29" s="7">
        <v>20022550.649195801</v>
      </c>
      <c r="AQ29" s="7">
        <v>19274666.7270444</v>
      </c>
      <c r="AR29" s="6">
        <f t="shared" si="0"/>
        <v>9.5543406083992199E-2</v>
      </c>
      <c r="AS29" s="6"/>
      <c r="AT29" s="6"/>
      <c r="AU29" s="9">
        <v>9691312.8281684406</v>
      </c>
      <c r="AV29" s="9">
        <v>9958025.2725979909</v>
      </c>
      <c r="AW29" s="9">
        <v>10118479.501625899</v>
      </c>
      <c r="AX29" s="9">
        <v>9996257.0485038608</v>
      </c>
      <c r="AY29" s="9">
        <v>10193974.6077723</v>
      </c>
      <c r="AZ29" s="9">
        <v>10188245.1781558</v>
      </c>
      <c r="BA29" s="9">
        <v>9814997.5763278492</v>
      </c>
      <c r="BB29" s="9">
        <v>10040812.664813999</v>
      </c>
      <c r="BC29" s="9">
        <v>10083784.0952878</v>
      </c>
      <c r="BD29" s="9">
        <v>10407322.6403636</v>
      </c>
      <c r="BE29" s="9">
        <v>10377669.1979472</v>
      </c>
      <c r="BF29" s="9">
        <v>10954236.628089599</v>
      </c>
      <c r="BG29" s="9">
        <v>10772098.6594621</v>
      </c>
      <c r="BH29" s="9">
        <v>11127726.5230291</v>
      </c>
      <c r="BI29" s="9">
        <v>11500206.334471</v>
      </c>
      <c r="BJ29" s="9">
        <v>11387036.3329679</v>
      </c>
      <c r="BK29" s="9">
        <v>11268164.3584095</v>
      </c>
      <c r="BL29" s="9">
        <v>11764572.636167901</v>
      </c>
      <c r="BM29" s="9">
        <v>11679198.386168201</v>
      </c>
      <c r="BN29" s="9">
        <v>11843815.4498909</v>
      </c>
      <c r="BO29" s="9">
        <v>11953146.9787808</v>
      </c>
      <c r="BP29" s="9">
        <v>11813420.078823499</v>
      </c>
      <c r="BQ29" s="9">
        <v>11760971.8109941</v>
      </c>
      <c r="BR29" s="9">
        <v>12477817.8595917</v>
      </c>
      <c r="BS29" s="9">
        <v>12255785.2618377</v>
      </c>
      <c r="BT29" s="9">
        <v>12537962.5007845</v>
      </c>
      <c r="BU29" s="9">
        <v>12054504.5415296</v>
      </c>
      <c r="BV29" s="9">
        <v>12241170.0495362</v>
      </c>
      <c r="BW29" s="9">
        <v>12640774.6573953</v>
      </c>
      <c r="BX29" s="9">
        <v>12829718.170525201</v>
      </c>
      <c r="BY29" s="9">
        <v>12991146.2355974</v>
      </c>
      <c r="BZ29" s="9">
        <v>12786208.8171036</v>
      </c>
      <c r="CA29" s="9">
        <v>12947465.724086501</v>
      </c>
      <c r="CB29" s="9">
        <v>12667093.4627447</v>
      </c>
      <c r="CC29" s="9">
        <v>12957994.205227699</v>
      </c>
      <c r="CD29" s="9">
        <v>12821421.662847601</v>
      </c>
      <c r="CE29" s="9">
        <v>12705834.0825107</v>
      </c>
      <c r="CF29" s="9">
        <v>11937847.6070219</v>
      </c>
      <c r="CG29" s="9">
        <v>11738689.2496479</v>
      </c>
      <c r="CH29" s="9">
        <v>10891624.0949472</v>
      </c>
      <c r="CI29" s="27">
        <f t="shared" si="1"/>
        <v>9.2439874397124117E-2</v>
      </c>
      <c r="CJ29" s="27"/>
      <c r="CK29" s="27"/>
    </row>
    <row r="30" spans="1:89" x14ac:dyDescent="0.25">
      <c r="A30" s="1" t="s">
        <v>1641</v>
      </c>
      <c r="B30" s="1" t="s">
        <v>141</v>
      </c>
      <c r="C30" s="1" t="s">
        <v>142</v>
      </c>
      <c r="D30" s="7" t="s">
        <v>0</v>
      </c>
      <c r="E30" s="7" t="s">
        <v>0</v>
      </c>
      <c r="F30" s="7" t="s">
        <v>0</v>
      </c>
      <c r="G30" s="7" t="s">
        <v>0</v>
      </c>
      <c r="H30" s="7" t="s">
        <v>0</v>
      </c>
      <c r="I30" s="7" t="s">
        <v>0</v>
      </c>
      <c r="J30" s="7" t="s">
        <v>0</v>
      </c>
      <c r="K30" s="7" t="s">
        <v>0</v>
      </c>
      <c r="L30" s="7" t="s">
        <v>0</v>
      </c>
      <c r="M30" s="7" t="s">
        <v>0</v>
      </c>
      <c r="N30" s="7" t="s">
        <v>0</v>
      </c>
      <c r="O30" s="7" t="s">
        <v>0</v>
      </c>
      <c r="P30" s="7" t="s">
        <v>0</v>
      </c>
      <c r="Q30" s="7" t="s">
        <v>0</v>
      </c>
      <c r="R30" s="7" t="s">
        <v>0</v>
      </c>
      <c r="S30" s="7" t="s">
        <v>0</v>
      </c>
      <c r="T30" s="7" t="s">
        <v>0</v>
      </c>
      <c r="U30" s="7" t="s">
        <v>0</v>
      </c>
      <c r="V30" s="7" t="s">
        <v>0</v>
      </c>
      <c r="W30" s="7" t="s">
        <v>0</v>
      </c>
      <c r="X30" s="7" t="s">
        <v>0</v>
      </c>
      <c r="Y30" s="7" t="s">
        <v>0</v>
      </c>
      <c r="Z30" s="7" t="s">
        <v>0</v>
      </c>
      <c r="AA30" s="7" t="s">
        <v>0</v>
      </c>
      <c r="AB30" s="7" t="s">
        <v>0</v>
      </c>
      <c r="AC30" s="7" t="s">
        <v>0</v>
      </c>
      <c r="AD30" s="7" t="s">
        <v>0</v>
      </c>
      <c r="AE30" s="7" t="s">
        <v>0</v>
      </c>
      <c r="AF30" s="7" t="s">
        <v>0</v>
      </c>
      <c r="AG30" s="7" t="s">
        <v>0</v>
      </c>
      <c r="AH30" s="7" t="s">
        <v>0</v>
      </c>
      <c r="AI30" s="7" t="s">
        <v>0</v>
      </c>
      <c r="AJ30" s="7" t="s">
        <v>0</v>
      </c>
      <c r="AK30" s="7" t="s">
        <v>0</v>
      </c>
      <c r="AL30" s="7" t="s">
        <v>0</v>
      </c>
      <c r="AM30" s="7" t="s">
        <v>0</v>
      </c>
      <c r="AN30" s="7" t="s">
        <v>0</v>
      </c>
      <c r="AO30" s="7" t="s">
        <v>0</v>
      </c>
      <c r="AP30" s="7" t="s">
        <v>0</v>
      </c>
      <c r="AQ30" s="7" t="s">
        <v>0</v>
      </c>
      <c r="AR30" s="6" t="e">
        <f t="shared" si="0"/>
        <v>#DIV/0!</v>
      </c>
      <c r="AS30" s="6"/>
      <c r="AT30" s="6"/>
      <c r="AU30" s="9" t="s">
        <v>0</v>
      </c>
      <c r="AV30" s="9" t="s">
        <v>0</v>
      </c>
      <c r="AW30" s="9" t="s">
        <v>0</v>
      </c>
      <c r="AX30" s="9" t="s">
        <v>0</v>
      </c>
      <c r="AY30" s="9" t="s">
        <v>0</v>
      </c>
      <c r="AZ30" s="9" t="s">
        <v>0</v>
      </c>
      <c r="BA30" s="9" t="s">
        <v>0</v>
      </c>
      <c r="BB30" s="9" t="s">
        <v>0</v>
      </c>
      <c r="BC30" s="9" t="s">
        <v>0</v>
      </c>
      <c r="BD30" s="9" t="s">
        <v>0</v>
      </c>
      <c r="BE30" s="9" t="s">
        <v>0</v>
      </c>
      <c r="BF30" s="9" t="s">
        <v>0</v>
      </c>
      <c r="BG30" s="9" t="s">
        <v>0</v>
      </c>
      <c r="BH30" s="9" t="s">
        <v>0</v>
      </c>
      <c r="BI30" s="9" t="s">
        <v>0</v>
      </c>
      <c r="BJ30" s="9" t="s">
        <v>0</v>
      </c>
      <c r="BK30" s="9" t="s">
        <v>0</v>
      </c>
      <c r="BL30" s="9" t="s">
        <v>0</v>
      </c>
      <c r="BM30" s="9" t="s">
        <v>0</v>
      </c>
      <c r="BN30" s="9" t="s">
        <v>0</v>
      </c>
      <c r="BO30" s="9" t="s">
        <v>0</v>
      </c>
      <c r="BP30" s="9" t="s">
        <v>0</v>
      </c>
      <c r="BQ30" s="9" t="s">
        <v>0</v>
      </c>
      <c r="BR30" s="9" t="s">
        <v>0</v>
      </c>
      <c r="BS30" s="9" t="s">
        <v>0</v>
      </c>
      <c r="BT30" s="9" t="s">
        <v>0</v>
      </c>
      <c r="BU30" s="9" t="s">
        <v>0</v>
      </c>
      <c r="BV30" s="9" t="s">
        <v>0</v>
      </c>
      <c r="BW30" s="9" t="s">
        <v>0</v>
      </c>
      <c r="BX30" s="9" t="s">
        <v>0</v>
      </c>
      <c r="BY30" s="9" t="s">
        <v>0</v>
      </c>
      <c r="BZ30" s="9" t="s">
        <v>0</v>
      </c>
      <c r="CA30" s="9" t="s">
        <v>0</v>
      </c>
      <c r="CB30" s="9" t="s">
        <v>0</v>
      </c>
      <c r="CC30" s="9" t="s">
        <v>0</v>
      </c>
      <c r="CD30" s="9" t="s">
        <v>0</v>
      </c>
      <c r="CE30" s="9" t="s">
        <v>0</v>
      </c>
      <c r="CF30" s="9" t="s">
        <v>0</v>
      </c>
      <c r="CG30" s="9" t="s">
        <v>0</v>
      </c>
      <c r="CH30" s="9" t="s">
        <v>0</v>
      </c>
      <c r="CI30" s="27" t="e">
        <f t="shared" si="1"/>
        <v>#DIV/0!</v>
      </c>
      <c r="CJ30" s="27"/>
      <c r="CK30" s="27"/>
    </row>
    <row r="31" spans="1:89" x14ac:dyDescent="0.25">
      <c r="A31" s="1" t="s">
        <v>1642</v>
      </c>
      <c r="B31" s="1" t="s">
        <v>146</v>
      </c>
      <c r="C31" s="1" t="s">
        <v>147</v>
      </c>
      <c r="D31" s="7">
        <v>15665728.6347766</v>
      </c>
      <c r="E31" s="7">
        <v>14197516.236847</v>
      </c>
      <c r="F31" s="7">
        <v>13732452.237509999</v>
      </c>
      <c r="G31" s="7">
        <v>13613335.7548889</v>
      </c>
      <c r="H31" s="7">
        <v>13090686.722899601</v>
      </c>
      <c r="I31" s="7">
        <v>12997613.836776201</v>
      </c>
      <c r="J31" s="7">
        <v>13206324.227184299</v>
      </c>
      <c r="K31" s="7">
        <v>12572753.1890033</v>
      </c>
      <c r="L31" s="7">
        <v>12723972.131056899</v>
      </c>
      <c r="M31" s="7">
        <v>13003614.8964961</v>
      </c>
      <c r="N31" s="7">
        <v>12844369.515341399</v>
      </c>
      <c r="O31" s="7">
        <v>12640517.1387091</v>
      </c>
      <c r="P31" s="7">
        <v>12385626.2206375</v>
      </c>
      <c r="Q31" s="7">
        <v>12414443.231334999</v>
      </c>
      <c r="R31" s="7">
        <v>12134134.2400942</v>
      </c>
      <c r="S31" s="7">
        <v>11792847.180361699</v>
      </c>
      <c r="T31" s="7">
        <v>12049320.9261616</v>
      </c>
      <c r="U31" s="7">
        <v>12118185.110199001</v>
      </c>
      <c r="V31" s="7">
        <v>12245805.1770082</v>
      </c>
      <c r="W31" s="7">
        <v>12249359.070572199</v>
      </c>
      <c r="X31" s="7">
        <v>12240855.2396539</v>
      </c>
      <c r="Y31" s="7">
        <v>12413024.833921799</v>
      </c>
      <c r="Z31" s="7">
        <v>12179555.8200946</v>
      </c>
      <c r="AA31" s="7">
        <v>11846363.9009008</v>
      </c>
      <c r="AB31" s="7">
        <v>11759948.7656895</v>
      </c>
      <c r="AC31" s="7">
        <v>11767597.1625323</v>
      </c>
      <c r="AD31" s="7">
        <v>12191313.4400691</v>
      </c>
      <c r="AE31" s="7">
        <v>11780663.559839001</v>
      </c>
      <c r="AF31" s="7">
        <v>11805550.0063517</v>
      </c>
      <c r="AG31" s="7">
        <v>11885118.507977299</v>
      </c>
      <c r="AH31" s="7">
        <v>11572659.0678584</v>
      </c>
      <c r="AI31" s="7">
        <v>11702508.274731601</v>
      </c>
      <c r="AJ31" s="7">
        <v>11472430.7965413</v>
      </c>
      <c r="AK31" s="7">
        <v>11337393.257051</v>
      </c>
      <c r="AL31" s="7">
        <v>11370642.054086201</v>
      </c>
      <c r="AM31" s="7">
        <v>11873269.233183401</v>
      </c>
      <c r="AN31" s="7">
        <v>12158488.593711801</v>
      </c>
      <c r="AO31" s="7">
        <v>11645396.951083399</v>
      </c>
      <c r="AP31" s="7">
        <v>11589188.5624127</v>
      </c>
      <c r="AQ31" s="7">
        <v>10762479.439113099</v>
      </c>
      <c r="AR31" s="6">
        <f t="shared" si="0"/>
        <v>7.180657822269329E-2</v>
      </c>
      <c r="AS31" s="6"/>
      <c r="AT31" s="6"/>
      <c r="AU31" s="9">
        <v>22783694.572978701</v>
      </c>
      <c r="AV31" s="9">
        <v>21599011.267012399</v>
      </c>
      <c r="AW31" s="9">
        <v>21226951.995944101</v>
      </c>
      <c r="AX31" s="9">
        <v>20375613.1907674</v>
      </c>
      <c r="AY31" s="9">
        <v>20018680.137164801</v>
      </c>
      <c r="AZ31" s="9">
        <v>19839166.965299498</v>
      </c>
      <c r="BA31" s="9">
        <v>19923435.432074498</v>
      </c>
      <c r="BB31" s="9">
        <v>19930039.274884999</v>
      </c>
      <c r="BC31" s="9">
        <v>19105707.914106902</v>
      </c>
      <c r="BD31" s="9">
        <v>19085561.034833599</v>
      </c>
      <c r="BE31" s="9">
        <v>18520126.655348901</v>
      </c>
      <c r="BF31" s="9">
        <v>19360806.032032002</v>
      </c>
      <c r="BG31" s="9">
        <v>18505856.106504198</v>
      </c>
      <c r="BH31" s="9">
        <v>18856409.231485099</v>
      </c>
      <c r="BI31" s="9">
        <v>18340292.954909202</v>
      </c>
      <c r="BJ31" s="9">
        <v>18034243.480434701</v>
      </c>
      <c r="BK31" s="9">
        <v>18360672.783035301</v>
      </c>
      <c r="BL31" s="9">
        <v>18593140.886889901</v>
      </c>
      <c r="BM31" s="9">
        <v>18264156.5593247</v>
      </c>
      <c r="BN31" s="9">
        <v>18401561.460644599</v>
      </c>
      <c r="BO31" s="9">
        <v>17810864.050345398</v>
      </c>
      <c r="BP31" s="9">
        <v>18115292.5660761</v>
      </c>
      <c r="BQ31" s="9">
        <v>17891228.900775898</v>
      </c>
      <c r="BR31" s="9">
        <v>18224537.136288501</v>
      </c>
      <c r="BS31" s="9">
        <v>17895810.1209106</v>
      </c>
      <c r="BT31" s="9">
        <v>18665651.4867897</v>
      </c>
      <c r="BU31" s="9">
        <v>17557884.441197701</v>
      </c>
      <c r="BV31" s="9">
        <v>17590701.889932301</v>
      </c>
      <c r="BW31" s="9">
        <v>17890667.801141001</v>
      </c>
      <c r="BX31" s="9">
        <v>17847248.830060299</v>
      </c>
      <c r="BY31" s="9">
        <v>18280132.506953899</v>
      </c>
      <c r="BZ31" s="9">
        <v>17228935.885636602</v>
      </c>
      <c r="CA31" s="9">
        <v>17945139.770573501</v>
      </c>
      <c r="CB31" s="9">
        <v>17930503.062430099</v>
      </c>
      <c r="CC31" s="9">
        <v>17876088.905918799</v>
      </c>
      <c r="CD31" s="9">
        <v>18100657.327028099</v>
      </c>
      <c r="CE31" s="9">
        <v>18222717.411816999</v>
      </c>
      <c r="CF31" s="9">
        <v>17549686.763828799</v>
      </c>
      <c r="CG31" s="9">
        <v>16475520.4083416</v>
      </c>
      <c r="CH31" s="9">
        <v>17583664.949115101</v>
      </c>
      <c r="CI31" s="27">
        <f t="shared" si="1"/>
        <v>6.7013292562225435E-2</v>
      </c>
      <c r="CJ31" s="27"/>
      <c r="CK31" s="27"/>
    </row>
    <row r="32" spans="1:89" x14ac:dyDescent="0.25">
      <c r="A32" s="1" t="s">
        <v>1643</v>
      </c>
      <c r="B32" s="1" t="s">
        <v>151</v>
      </c>
      <c r="C32" s="1" t="s">
        <v>152</v>
      </c>
      <c r="D32" s="7" t="s">
        <v>0</v>
      </c>
      <c r="E32" s="7" t="s">
        <v>0</v>
      </c>
      <c r="F32" s="7" t="s">
        <v>0</v>
      </c>
      <c r="G32" s="7" t="s">
        <v>0</v>
      </c>
      <c r="H32" s="7" t="s">
        <v>0</v>
      </c>
      <c r="I32" s="7" t="s">
        <v>0</v>
      </c>
      <c r="J32" s="7" t="s">
        <v>0</v>
      </c>
      <c r="K32" s="7" t="s">
        <v>0</v>
      </c>
      <c r="L32" s="7" t="s">
        <v>0</v>
      </c>
      <c r="M32" s="7" t="s">
        <v>0</v>
      </c>
      <c r="N32" s="7" t="s">
        <v>0</v>
      </c>
      <c r="O32" s="7" t="s">
        <v>0</v>
      </c>
      <c r="P32" s="7" t="s">
        <v>0</v>
      </c>
      <c r="Q32" s="7" t="s">
        <v>0</v>
      </c>
      <c r="R32" s="7" t="s">
        <v>0</v>
      </c>
      <c r="S32" s="7" t="s">
        <v>0</v>
      </c>
      <c r="T32" s="7" t="s">
        <v>0</v>
      </c>
      <c r="U32" s="7" t="s">
        <v>0</v>
      </c>
      <c r="V32" s="7" t="s">
        <v>0</v>
      </c>
      <c r="W32" s="7" t="s">
        <v>0</v>
      </c>
      <c r="X32" s="7" t="s">
        <v>0</v>
      </c>
      <c r="Y32" s="7" t="s">
        <v>0</v>
      </c>
      <c r="Z32" s="7" t="s">
        <v>0</v>
      </c>
      <c r="AA32" s="7" t="s">
        <v>0</v>
      </c>
      <c r="AB32" s="7" t="s">
        <v>0</v>
      </c>
      <c r="AC32" s="7" t="s">
        <v>0</v>
      </c>
      <c r="AD32" s="7" t="s">
        <v>0</v>
      </c>
      <c r="AE32" s="7" t="s">
        <v>0</v>
      </c>
      <c r="AF32" s="7" t="s">
        <v>0</v>
      </c>
      <c r="AG32" s="7" t="s">
        <v>0</v>
      </c>
      <c r="AH32" s="7" t="s">
        <v>0</v>
      </c>
      <c r="AI32" s="7" t="s">
        <v>0</v>
      </c>
      <c r="AJ32" s="7" t="s">
        <v>0</v>
      </c>
      <c r="AK32" s="7" t="s">
        <v>0</v>
      </c>
      <c r="AL32" s="7" t="s">
        <v>0</v>
      </c>
      <c r="AM32" s="7" t="s">
        <v>0</v>
      </c>
      <c r="AN32" s="7" t="s">
        <v>0</v>
      </c>
      <c r="AO32" s="7" t="s">
        <v>0</v>
      </c>
      <c r="AP32" s="7" t="s">
        <v>0</v>
      </c>
      <c r="AQ32" s="7" t="s">
        <v>0</v>
      </c>
      <c r="AR32" s="6" t="e">
        <f t="shared" si="0"/>
        <v>#DIV/0!</v>
      </c>
      <c r="AS32" s="6"/>
      <c r="AT32" s="6"/>
      <c r="AU32" s="9" t="s">
        <v>0</v>
      </c>
      <c r="AV32" s="9" t="s">
        <v>0</v>
      </c>
      <c r="AW32" s="9" t="s">
        <v>0</v>
      </c>
      <c r="AX32" s="9" t="s">
        <v>0</v>
      </c>
      <c r="AY32" s="9" t="s">
        <v>0</v>
      </c>
      <c r="AZ32" s="9" t="s">
        <v>0</v>
      </c>
      <c r="BA32" s="9" t="s">
        <v>0</v>
      </c>
      <c r="BB32" s="9" t="s">
        <v>0</v>
      </c>
      <c r="BC32" s="9" t="s">
        <v>0</v>
      </c>
      <c r="BD32" s="9" t="s">
        <v>0</v>
      </c>
      <c r="BE32" s="9" t="s">
        <v>0</v>
      </c>
      <c r="BF32" s="9" t="s">
        <v>0</v>
      </c>
      <c r="BG32" s="9" t="s">
        <v>0</v>
      </c>
      <c r="BH32" s="9" t="s">
        <v>0</v>
      </c>
      <c r="BI32" s="9" t="s">
        <v>0</v>
      </c>
      <c r="BJ32" s="9" t="s">
        <v>0</v>
      </c>
      <c r="BK32" s="9" t="s">
        <v>0</v>
      </c>
      <c r="BL32" s="9" t="s">
        <v>0</v>
      </c>
      <c r="BM32" s="9" t="s">
        <v>0</v>
      </c>
      <c r="BN32" s="9" t="s">
        <v>0</v>
      </c>
      <c r="BO32" s="9" t="s">
        <v>0</v>
      </c>
      <c r="BP32" s="9" t="s">
        <v>0</v>
      </c>
      <c r="BQ32" s="9" t="s">
        <v>0</v>
      </c>
      <c r="BR32" s="9" t="s">
        <v>0</v>
      </c>
      <c r="BS32" s="9" t="s">
        <v>0</v>
      </c>
      <c r="BT32" s="9" t="s">
        <v>0</v>
      </c>
      <c r="BU32" s="9" t="s">
        <v>0</v>
      </c>
      <c r="BV32" s="9" t="s">
        <v>0</v>
      </c>
      <c r="BW32" s="9" t="s">
        <v>0</v>
      </c>
      <c r="BX32" s="9" t="s">
        <v>0</v>
      </c>
      <c r="BY32" s="9" t="s">
        <v>0</v>
      </c>
      <c r="BZ32" s="9" t="s">
        <v>0</v>
      </c>
      <c r="CA32" s="9" t="s">
        <v>0</v>
      </c>
      <c r="CB32" s="9" t="s">
        <v>0</v>
      </c>
      <c r="CC32" s="9" t="s">
        <v>0</v>
      </c>
      <c r="CD32" s="9" t="s">
        <v>0</v>
      </c>
      <c r="CE32" s="9" t="s">
        <v>0</v>
      </c>
      <c r="CF32" s="9" t="s">
        <v>0</v>
      </c>
      <c r="CG32" s="9" t="s">
        <v>0</v>
      </c>
      <c r="CH32" s="9" t="s">
        <v>0</v>
      </c>
      <c r="CI32" s="27" t="e">
        <f t="shared" si="1"/>
        <v>#DIV/0!</v>
      </c>
      <c r="CJ32" s="27"/>
      <c r="CK32" s="27"/>
    </row>
    <row r="33" spans="1:89" x14ac:dyDescent="0.25">
      <c r="A33" s="1" t="s">
        <v>1645</v>
      </c>
      <c r="B33" s="1" t="s">
        <v>156</v>
      </c>
      <c r="C33" s="1" t="s">
        <v>157</v>
      </c>
      <c r="D33" s="7">
        <v>814657.36150425498</v>
      </c>
      <c r="E33" s="7">
        <v>722172.59234232805</v>
      </c>
      <c r="F33" s="7">
        <v>662897.48070792295</v>
      </c>
      <c r="G33" s="7">
        <v>696944.33741738903</v>
      </c>
      <c r="H33" s="7">
        <v>650906.22840432799</v>
      </c>
      <c r="I33" s="7">
        <v>630423.70102074102</v>
      </c>
      <c r="J33" s="7">
        <v>591348.64890000096</v>
      </c>
      <c r="K33" s="7">
        <v>575101.43056446302</v>
      </c>
      <c r="L33" s="7">
        <v>563445.81591124996</v>
      </c>
      <c r="M33" s="7">
        <v>544037.93748179404</v>
      </c>
      <c r="N33" s="7">
        <v>556529.13282666798</v>
      </c>
      <c r="O33" s="7">
        <v>552525.98744524701</v>
      </c>
      <c r="P33" s="7">
        <v>541743.92847791198</v>
      </c>
      <c r="Q33" s="7">
        <v>535578.83382417704</v>
      </c>
      <c r="R33" s="7">
        <v>532214.64883046201</v>
      </c>
      <c r="S33" s="7">
        <v>527446.30510565697</v>
      </c>
      <c r="T33" s="7">
        <v>532883.84697405202</v>
      </c>
      <c r="U33" s="7">
        <v>524066.80050749303</v>
      </c>
      <c r="V33" s="7">
        <v>541295.63728905201</v>
      </c>
      <c r="W33" s="7">
        <v>547364.20987703104</v>
      </c>
      <c r="X33" s="7">
        <v>551516.27954193903</v>
      </c>
      <c r="Y33" s="7">
        <v>544528.62841029896</v>
      </c>
      <c r="Z33" s="7">
        <v>564143.932600245</v>
      </c>
      <c r="AA33" s="7">
        <v>572809.59898236406</v>
      </c>
      <c r="AB33" s="7">
        <v>565699.10792716895</v>
      </c>
      <c r="AC33" s="7">
        <v>584055.34026291198</v>
      </c>
      <c r="AD33" s="7">
        <v>568429.46598608303</v>
      </c>
      <c r="AE33" s="7">
        <v>592208.36554818798</v>
      </c>
      <c r="AF33" s="7">
        <v>574658.30705372302</v>
      </c>
      <c r="AG33" s="7">
        <v>554194.44982431096</v>
      </c>
      <c r="AH33" s="7">
        <v>560655.88616389001</v>
      </c>
      <c r="AI33" s="7">
        <v>571638.618804564</v>
      </c>
      <c r="AJ33" s="7">
        <v>540666.00284903601</v>
      </c>
      <c r="AK33" s="7">
        <v>566016.91385551495</v>
      </c>
      <c r="AL33" s="7">
        <v>536500.73970919906</v>
      </c>
      <c r="AM33" s="7">
        <v>533133.27475670702</v>
      </c>
      <c r="AN33" s="7">
        <v>544605.99797296105</v>
      </c>
      <c r="AO33" s="7">
        <v>548382.683970907</v>
      </c>
      <c r="AP33" s="7">
        <v>562454.89039642795</v>
      </c>
      <c r="AQ33" s="7">
        <v>556728.81173294201</v>
      </c>
      <c r="AR33" s="6">
        <f t="shared" si="0"/>
        <v>0.1021950322450615</v>
      </c>
      <c r="AS33" s="6"/>
      <c r="AT33" s="6"/>
      <c r="AU33" s="9">
        <v>2014504.3165183901</v>
      </c>
      <c r="AV33" s="9">
        <v>1792368.5236982901</v>
      </c>
      <c r="AW33" s="9">
        <v>1772029.95013634</v>
      </c>
      <c r="AX33" s="9">
        <v>1753362.12734524</v>
      </c>
      <c r="AY33" s="9">
        <v>1682736.59979068</v>
      </c>
      <c r="AZ33" s="9">
        <v>1611949.9369260999</v>
      </c>
      <c r="BA33" s="9">
        <v>1513420.23006658</v>
      </c>
      <c r="BB33" s="9">
        <v>1506885.70034181</v>
      </c>
      <c r="BC33" s="9">
        <v>1474812.5865120101</v>
      </c>
      <c r="BD33" s="9">
        <v>1448227.3074817399</v>
      </c>
      <c r="BE33" s="9">
        <v>1444472.8289306201</v>
      </c>
      <c r="BF33" s="9">
        <v>1429024.71755581</v>
      </c>
      <c r="BG33" s="9">
        <v>1440154.3549492001</v>
      </c>
      <c r="BH33" s="9">
        <v>1416845.4151610001</v>
      </c>
      <c r="BI33" s="9">
        <v>1424317.9029824899</v>
      </c>
      <c r="BJ33" s="9">
        <v>1405564.8354112001</v>
      </c>
      <c r="BK33" s="9">
        <v>1409328.3284194199</v>
      </c>
      <c r="BL33" s="9">
        <v>1438795.3369165901</v>
      </c>
      <c r="BM33" s="9">
        <v>1432781.77310211</v>
      </c>
      <c r="BN33" s="9">
        <v>1414125.00556596</v>
      </c>
      <c r="BO33" s="9">
        <v>1413748.7856425501</v>
      </c>
      <c r="BP33" s="9">
        <v>1407361.3756850399</v>
      </c>
      <c r="BQ33" s="9">
        <v>1438923.1801399901</v>
      </c>
      <c r="BR33" s="9">
        <v>1488067.6245023899</v>
      </c>
      <c r="BS33" s="9">
        <v>1524496.0529567699</v>
      </c>
      <c r="BT33" s="9">
        <v>1510081.0825790199</v>
      </c>
      <c r="BU33" s="9">
        <v>1499986.5979456501</v>
      </c>
      <c r="BV33" s="9">
        <v>1577338.0884541899</v>
      </c>
      <c r="BW33" s="9">
        <v>1511522.63270021</v>
      </c>
      <c r="BX33" s="9">
        <v>1498821.9394223399</v>
      </c>
      <c r="BY33" s="9">
        <v>1501034.44829219</v>
      </c>
      <c r="BZ33" s="9">
        <v>1510574.88090797</v>
      </c>
      <c r="CA33" s="9">
        <v>1467100.8417472499</v>
      </c>
      <c r="CB33" s="9">
        <v>1503410.47588789</v>
      </c>
      <c r="CC33" s="9">
        <v>1427418.02395693</v>
      </c>
      <c r="CD33" s="9">
        <v>1425533.72719418</v>
      </c>
      <c r="CE33" s="9">
        <v>1461308.6681971401</v>
      </c>
      <c r="CF33" s="9">
        <v>1481153.6544995899</v>
      </c>
      <c r="CG33" s="9">
        <v>1519861.35076095</v>
      </c>
      <c r="CH33" s="9">
        <v>1539353.3340087</v>
      </c>
      <c r="CI33" s="27">
        <f t="shared" si="1"/>
        <v>8.4013173350106093E-2</v>
      </c>
      <c r="CJ33" s="27"/>
      <c r="CK33" s="27"/>
    </row>
    <row r="34" spans="1:89" x14ac:dyDescent="0.25">
      <c r="A34" s="1" t="s">
        <v>1648</v>
      </c>
      <c r="B34" s="1" t="s">
        <v>161</v>
      </c>
      <c r="C34" s="1" t="s">
        <v>162</v>
      </c>
      <c r="D34" s="7">
        <v>4354007.6852847002</v>
      </c>
      <c r="E34" s="7">
        <v>4383607.0788794002</v>
      </c>
      <c r="F34" s="7">
        <v>4378036.4968820298</v>
      </c>
      <c r="G34" s="7">
        <v>4291871.3468846995</v>
      </c>
      <c r="H34" s="7">
        <v>4182380.0956177199</v>
      </c>
      <c r="I34" s="7">
        <v>4199282.24531685</v>
      </c>
      <c r="J34" s="7">
        <v>4223996.9585777503</v>
      </c>
      <c r="K34" s="7">
        <v>4253910.3397169001</v>
      </c>
      <c r="L34" s="7">
        <v>4285902.7625766797</v>
      </c>
      <c r="M34" s="7">
        <v>4256419.9818314603</v>
      </c>
      <c r="N34" s="7">
        <v>4119195.3889703401</v>
      </c>
      <c r="O34" s="7">
        <v>4220594.0010391204</v>
      </c>
      <c r="P34" s="7">
        <v>4126181.13068543</v>
      </c>
      <c r="Q34" s="7">
        <v>4061693.8553658202</v>
      </c>
      <c r="R34" s="7">
        <v>3833948.9933013502</v>
      </c>
      <c r="S34" s="7">
        <v>3802570.3738053101</v>
      </c>
      <c r="T34" s="7">
        <v>4093327.6544379401</v>
      </c>
      <c r="U34" s="7">
        <v>4033778.0532844998</v>
      </c>
      <c r="V34" s="7">
        <v>3916837.4092368102</v>
      </c>
      <c r="W34" s="7">
        <v>3953962.6007401198</v>
      </c>
      <c r="X34" s="7">
        <v>3773762.5192708499</v>
      </c>
      <c r="Y34" s="7">
        <v>3802148.7914694599</v>
      </c>
      <c r="Z34" s="7">
        <v>3633303.5620263601</v>
      </c>
      <c r="AA34" s="7">
        <v>3795865.11156807</v>
      </c>
      <c r="AB34" s="7">
        <v>3625208.1421216</v>
      </c>
      <c r="AC34" s="7">
        <v>3728018.1082675699</v>
      </c>
      <c r="AD34" s="7">
        <v>3664400.00430407</v>
      </c>
      <c r="AE34" s="7">
        <v>3587086.0176610998</v>
      </c>
      <c r="AF34" s="7">
        <v>3391364.5571731799</v>
      </c>
      <c r="AG34" s="7">
        <v>3491297.5320701199</v>
      </c>
      <c r="AH34" s="7">
        <v>3429853.4948460199</v>
      </c>
      <c r="AI34" s="7">
        <v>3253371.3716756902</v>
      </c>
      <c r="AJ34" s="7">
        <v>3309327.4370768801</v>
      </c>
      <c r="AK34" s="7">
        <v>3207685.87640638</v>
      </c>
      <c r="AL34" s="7">
        <v>3112741.5020568799</v>
      </c>
      <c r="AM34" s="7">
        <v>3226975.7918580798</v>
      </c>
      <c r="AN34" s="7">
        <v>3155900.5719165499</v>
      </c>
      <c r="AO34" s="7">
        <v>3069846.0270791999</v>
      </c>
      <c r="AP34" s="7">
        <v>2747406.3193348702</v>
      </c>
      <c r="AQ34" s="7">
        <v>2633179.6223132601</v>
      </c>
      <c r="AR34" s="6">
        <f t="shared" si="0"/>
        <v>0.12456930167093916</v>
      </c>
      <c r="AS34" s="6"/>
      <c r="AT34" s="6"/>
      <c r="AU34" s="9">
        <v>1681280.2788561201</v>
      </c>
      <c r="AV34" s="9">
        <v>1710397.1463914299</v>
      </c>
      <c r="AW34" s="9">
        <v>1580525.1374134701</v>
      </c>
      <c r="AX34" s="9">
        <v>1579467.59716089</v>
      </c>
      <c r="AY34" s="9">
        <v>1613390.8638085099</v>
      </c>
      <c r="AZ34" s="9">
        <v>1574863.57377112</v>
      </c>
      <c r="BA34" s="9">
        <v>1548042.8608236001</v>
      </c>
      <c r="BB34" s="9">
        <v>1518871.0430477301</v>
      </c>
      <c r="BC34" s="9">
        <v>1600786.42925217</v>
      </c>
      <c r="BD34" s="9">
        <v>1543720.3786146501</v>
      </c>
      <c r="BE34" s="9">
        <v>1550966.2677917001</v>
      </c>
      <c r="BF34" s="9">
        <v>1508520.3897322</v>
      </c>
      <c r="BG34" s="9">
        <v>1492187.45438558</v>
      </c>
      <c r="BH34" s="9">
        <v>1507415.8266042699</v>
      </c>
      <c r="BI34" s="9">
        <v>1509184.9395126801</v>
      </c>
      <c r="BJ34" s="9">
        <v>1536652.99672977</v>
      </c>
      <c r="BK34" s="9">
        <v>1426616.9204855701</v>
      </c>
      <c r="BL34" s="9">
        <v>1515171.6408881999</v>
      </c>
      <c r="BM34" s="9">
        <v>1446869.00499331</v>
      </c>
      <c r="BN34" s="9">
        <v>1525769.6351145799</v>
      </c>
      <c r="BO34" s="9">
        <v>1366377.4134321101</v>
      </c>
      <c r="BP34" s="9">
        <v>1486835.16581582</v>
      </c>
      <c r="BQ34" s="9">
        <v>1440259.7396165801</v>
      </c>
      <c r="BR34" s="9">
        <v>1456761.8108548699</v>
      </c>
      <c r="BS34" s="9">
        <v>1445220.04869035</v>
      </c>
      <c r="BT34" s="9">
        <v>1374902.7640877201</v>
      </c>
      <c r="BU34" s="9">
        <v>1352672.3247368401</v>
      </c>
      <c r="BV34" s="9">
        <v>1259012.2741809899</v>
      </c>
      <c r="BW34" s="9">
        <v>1340008.7428842301</v>
      </c>
      <c r="BX34" s="9">
        <v>1326930.71216546</v>
      </c>
      <c r="BY34" s="9">
        <v>1236605.1504748501</v>
      </c>
      <c r="BZ34" s="9">
        <v>1343802.03063203</v>
      </c>
      <c r="CA34" s="9">
        <v>1332217.48597788</v>
      </c>
      <c r="CB34" s="9">
        <v>1225810.87923355</v>
      </c>
      <c r="CC34" s="9">
        <v>1196101.5720963001</v>
      </c>
      <c r="CD34" s="9">
        <v>1214265.0951618</v>
      </c>
      <c r="CE34" s="9">
        <v>1118156.07646863</v>
      </c>
      <c r="CF34" s="9">
        <v>1142242.85133219</v>
      </c>
      <c r="CG34" s="9">
        <v>1008288.3725699</v>
      </c>
      <c r="CH34" s="9">
        <v>1004502.08502982</v>
      </c>
      <c r="CI34" s="27">
        <f t="shared" si="1"/>
        <v>0.12200897150590956</v>
      </c>
      <c r="CJ34" s="27"/>
      <c r="CK34" s="27"/>
    </row>
    <row r="35" spans="1:89" x14ac:dyDescent="0.25">
      <c r="A35" s="1" t="s">
        <v>1649</v>
      </c>
      <c r="B35" s="1" t="s">
        <v>166</v>
      </c>
      <c r="C35" s="1" t="s">
        <v>167</v>
      </c>
      <c r="D35" s="7" t="s">
        <v>0</v>
      </c>
      <c r="E35" s="7" t="s">
        <v>0</v>
      </c>
      <c r="F35" s="7" t="s">
        <v>0</v>
      </c>
      <c r="G35" s="7" t="s">
        <v>0</v>
      </c>
      <c r="H35" s="7" t="s">
        <v>0</v>
      </c>
      <c r="I35" s="7" t="s">
        <v>0</v>
      </c>
      <c r="J35" s="7" t="s">
        <v>0</v>
      </c>
      <c r="K35" s="7" t="s">
        <v>0</v>
      </c>
      <c r="L35" s="7" t="s">
        <v>0</v>
      </c>
      <c r="M35" s="7" t="s">
        <v>0</v>
      </c>
      <c r="N35" s="7" t="s">
        <v>0</v>
      </c>
      <c r="O35" s="7" t="s">
        <v>0</v>
      </c>
      <c r="P35" s="7" t="s">
        <v>0</v>
      </c>
      <c r="Q35" s="7" t="s">
        <v>0</v>
      </c>
      <c r="R35" s="7" t="s">
        <v>0</v>
      </c>
      <c r="S35" s="7" t="s">
        <v>0</v>
      </c>
      <c r="T35" s="7" t="s">
        <v>0</v>
      </c>
      <c r="U35" s="7" t="s">
        <v>0</v>
      </c>
      <c r="V35" s="7" t="s">
        <v>0</v>
      </c>
      <c r="W35" s="7" t="s">
        <v>0</v>
      </c>
      <c r="X35" s="7" t="s">
        <v>0</v>
      </c>
      <c r="Y35" s="7" t="s">
        <v>0</v>
      </c>
      <c r="Z35" s="7" t="s">
        <v>0</v>
      </c>
      <c r="AA35" s="7" t="s">
        <v>0</v>
      </c>
      <c r="AB35" s="7" t="s">
        <v>0</v>
      </c>
      <c r="AC35" s="7" t="s">
        <v>0</v>
      </c>
      <c r="AD35" s="7" t="s">
        <v>0</v>
      </c>
      <c r="AE35" s="7" t="s">
        <v>0</v>
      </c>
      <c r="AF35" s="7" t="s">
        <v>0</v>
      </c>
      <c r="AG35" s="7" t="s">
        <v>0</v>
      </c>
      <c r="AH35" s="7" t="s">
        <v>0</v>
      </c>
      <c r="AI35" s="7" t="s">
        <v>0</v>
      </c>
      <c r="AJ35" s="7" t="s">
        <v>0</v>
      </c>
      <c r="AK35" s="7" t="s">
        <v>0</v>
      </c>
      <c r="AL35" s="7" t="s">
        <v>0</v>
      </c>
      <c r="AM35" s="7" t="s">
        <v>0</v>
      </c>
      <c r="AN35" s="7" t="s">
        <v>0</v>
      </c>
      <c r="AO35" s="7" t="s">
        <v>0</v>
      </c>
      <c r="AP35" s="7" t="s">
        <v>0</v>
      </c>
      <c r="AQ35" s="7" t="s">
        <v>0</v>
      </c>
      <c r="AR35" s="6" t="e">
        <f t="shared" si="0"/>
        <v>#DIV/0!</v>
      </c>
      <c r="AS35" s="6"/>
      <c r="AT35" s="6"/>
      <c r="AU35" s="9" t="s">
        <v>0</v>
      </c>
      <c r="AV35" s="9" t="s">
        <v>0</v>
      </c>
      <c r="AW35" s="9" t="s">
        <v>0</v>
      </c>
      <c r="AX35" s="9" t="s">
        <v>0</v>
      </c>
      <c r="AY35" s="9" t="s">
        <v>0</v>
      </c>
      <c r="AZ35" s="9" t="s">
        <v>0</v>
      </c>
      <c r="BA35" s="9" t="s">
        <v>0</v>
      </c>
      <c r="BB35" s="9" t="s">
        <v>0</v>
      </c>
      <c r="BC35" s="9" t="s">
        <v>0</v>
      </c>
      <c r="BD35" s="9" t="s">
        <v>0</v>
      </c>
      <c r="BE35" s="9" t="s">
        <v>0</v>
      </c>
      <c r="BF35" s="9" t="s">
        <v>0</v>
      </c>
      <c r="BG35" s="9" t="s">
        <v>0</v>
      </c>
      <c r="BH35" s="9" t="s">
        <v>0</v>
      </c>
      <c r="BI35" s="9" t="s">
        <v>0</v>
      </c>
      <c r="BJ35" s="9" t="s">
        <v>0</v>
      </c>
      <c r="BK35" s="9" t="s">
        <v>0</v>
      </c>
      <c r="BL35" s="9" t="s">
        <v>0</v>
      </c>
      <c r="BM35" s="9" t="s">
        <v>0</v>
      </c>
      <c r="BN35" s="9" t="s">
        <v>0</v>
      </c>
      <c r="BO35" s="9" t="s">
        <v>0</v>
      </c>
      <c r="BP35" s="9" t="s">
        <v>0</v>
      </c>
      <c r="BQ35" s="9" t="s">
        <v>0</v>
      </c>
      <c r="BR35" s="9" t="s">
        <v>0</v>
      </c>
      <c r="BS35" s="9" t="s">
        <v>0</v>
      </c>
      <c r="BT35" s="9" t="s">
        <v>0</v>
      </c>
      <c r="BU35" s="9" t="s">
        <v>0</v>
      </c>
      <c r="BV35" s="9" t="s">
        <v>0</v>
      </c>
      <c r="BW35" s="9" t="s">
        <v>0</v>
      </c>
      <c r="BX35" s="9" t="s">
        <v>0</v>
      </c>
      <c r="BY35" s="9" t="s">
        <v>0</v>
      </c>
      <c r="BZ35" s="9" t="s">
        <v>0</v>
      </c>
      <c r="CA35" s="9" t="s">
        <v>0</v>
      </c>
      <c r="CB35" s="9" t="s">
        <v>0</v>
      </c>
      <c r="CC35" s="9" t="s">
        <v>0</v>
      </c>
      <c r="CD35" s="9" t="s">
        <v>0</v>
      </c>
      <c r="CE35" s="9" t="s">
        <v>0</v>
      </c>
      <c r="CF35" s="9" t="s">
        <v>0</v>
      </c>
      <c r="CG35" s="9" t="s">
        <v>0</v>
      </c>
      <c r="CH35" s="9" t="s">
        <v>0</v>
      </c>
      <c r="CI35" s="27" t="e">
        <f t="shared" si="1"/>
        <v>#DIV/0!</v>
      </c>
      <c r="CJ35" s="27"/>
      <c r="CK35" s="27"/>
    </row>
    <row r="36" spans="1:89" x14ac:dyDescent="0.25">
      <c r="A36" s="1" t="s">
        <v>1650</v>
      </c>
      <c r="B36" s="1" t="s">
        <v>171</v>
      </c>
      <c r="C36" s="1" t="s">
        <v>172</v>
      </c>
      <c r="D36" s="7" t="s">
        <v>0</v>
      </c>
      <c r="E36" s="7" t="s">
        <v>0</v>
      </c>
      <c r="F36" s="7" t="s">
        <v>0</v>
      </c>
      <c r="G36" s="7" t="s">
        <v>0</v>
      </c>
      <c r="H36" s="7" t="s">
        <v>0</v>
      </c>
      <c r="I36" s="7" t="s">
        <v>0</v>
      </c>
      <c r="J36" s="7" t="s">
        <v>0</v>
      </c>
      <c r="K36" s="7" t="s">
        <v>0</v>
      </c>
      <c r="L36" s="7" t="s">
        <v>0</v>
      </c>
      <c r="M36" s="7" t="s">
        <v>0</v>
      </c>
      <c r="N36" s="7" t="s">
        <v>0</v>
      </c>
      <c r="O36" s="7" t="s">
        <v>0</v>
      </c>
      <c r="P36" s="7" t="s">
        <v>0</v>
      </c>
      <c r="Q36" s="7" t="s">
        <v>0</v>
      </c>
      <c r="R36" s="7" t="s">
        <v>0</v>
      </c>
      <c r="S36" s="7" t="s">
        <v>0</v>
      </c>
      <c r="T36" s="7" t="s">
        <v>0</v>
      </c>
      <c r="U36" s="7" t="s">
        <v>0</v>
      </c>
      <c r="V36" s="7" t="s">
        <v>0</v>
      </c>
      <c r="W36" s="7" t="s">
        <v>0</v>
      </c>
      <c r="X36" s="7" t="s">
        <v>0</v>
      </c>
      <c r="Y36" s="7" t="s">
        <v>0</v>
      </c>
      <c r="Z36" s="7" t="s">
        <v>0</v>
      </c>
      <c r="AA36" s="7" t="s">
        <v>0</v>
      </c>
      <c r="AB36" s="7" t="s">
        <v>0</v>
      </c>
      <c r="AC36" s="7" t="s">
        <v>0</v>
      </c>
      <c r="AD36" s="7" t="s">
        <v>0</v>
      </c>
      <c r="AE36" s="7" t="s">
        <v>0</v>
      </c>
      <c r="AF36" s="7" t="s">
        <v>0</v>
      </c>
      <c r="AG36" s="7" t="s">
        <v>0</v>
      </c>
      <c r="AH36" s="7" t="s">
        <v>0</v>
      </c>
      <c r="AI36" s="7" t="s">
        <v>0</v>
      </c>
      <c r="AJ36" s="7" t="s">
        <v>0</v>
      </c>
      <c r="AK36" s="7" t="s">
        <v>0</v>
      </c>
      <c r="AL36" s="7" t="s">
        <v>0</v>
      </c>
      <c r="AM36" s="7" t="s">
        <v>0</v>
      </c>
      <c r="AN36" s="7" t="s">
        <v>0</v>
      </c>
      <c r="AO36" s="7" t="s">
        <v>0</v>
      </c>
      <c r="AP36" s="7" t="s">
        <v>0</v>
      </c>
      <c r="AQ36" s="7" t="s">
        <v>0</v>
      </c>
      <c r="AR36" s="6" t="e">
        <f t="shared" si="0"/>
        <v>#DIV/0!</v>
      </c>
      <c r="AS36" s="6"/>
      <c r="AT36" s="6"/>
      <c r="AU36" s="9" t="s">
        <v>0</v>
      </c>
      <c r="AV36" s="9" t="s">
        <v>0</v>
      </c>
      <c r="AW36" s="9" t="s">
        <v>0</v>
      </c>
      <c r="AX36" s="9" t="s">
        <v>0</v>
      </c>
      <c r="AY36" s="9" t="s">
        <v>0</v>
      </c>
      <c r="AZ36" s="9" t="s">
        <v>0</v>
      </c>
      <c r="BA36" s="9" t="s">
        <v>0</v>
      </c>
      <c r="BB36" s="9" t="s">
        <v>0</v>
      </c>
      <c r="BC36" s="9" t="s">
        <v>0</v>
      </c>
      <c r="BD36" s="9" t="s">
        <v>0</v>
      </c>
      <c r="BE36" s="9" t="s">
        <v>0</v>
      </c>
      <c r="BF36" s="9" t="s">
        <v>0</v>
      </c>
      <c r="BG36" s="9" t="s">
        <v>0</v>
      </c>
      <c r="BH36" s="9" t="s">
        <v>0</v>
      </c>
      <c r="BI36" s="9" t="s">
        <v>0</v>
      </c>
      <c r="BJ36" s="9" t="s">
        <v>0</v>
      </c>
      <c r="BK36" s="9" t="s">
        <v>0</v>
      </c>
      <c r="BL36" s="9" t="s">
        <v>0</v>
      </c>
      <c r="BM36" s="9" t="s">
        <v>0</v>
      </c>
      <c r="BN36" s="9" t="s">
        <v>0</v>
      </c>
      <c r="BO36" s="9" t="s">
        <v>0</v>
      </c>
      <c r="BP36" s="9" t="s">
        <v>0</v>
      </c>
      <c r="BQ36" s="9" t="s">
        <v>0</v>
      </c>
      <c r="BR36" s="9" t="s">
        <v>0</v>
      </c>
      <c r="BS36" s="9" t="s">
        <v>0</v>
      </c>
      <c r="BT36" s="9" t="s">
        <v>0</v>
      </c>
      <c r="BU36" s="9" t="s">
        <v>0</v>
      </c>
      <c r="BV36" s="9" t="s">
        <v>0</v>
      </c>
      <c r="BW36" s="9" t="s">
        <v>0</v>
      </c>
      <c r="BX36" s="9" t="s">
        <v>0</v>
      </c>
      <c r="BY36" s="9" t="s">
        <v>0</v>
      </c>
      <c r="BZ36" s="9" t="s">
        <v>0</v>
      </c>
      <c r="CA36" s="9" t="s">
        <v>0</v>
      </c>
      <c r="CB36" s="9" t="s">
        <v>0</v>
      </c>
      <c r="CC36" s="9" t="s">
        <v>0</v>
      </c>
      <c r="CD36" s="9" t="s">
        <v>0</v>
      </c>
      <c r="CE36" s="9" t="s">
        <v>0</v>
      </c>
      <c r="CF36" s="9" t="s">
        <v>0</v>
      </c>
      <c r="CG36" s="9" t="s">
        <v>0</v>
      </c>
      <c r="CH36" s="9" t="s">
        <v>0</v>
      </c>
      <c r="CI36" s="27" t="e">
        <f t="shared" si="1"/>
        <v>#DIV/0!</v>
      </c>
      <c r="CJ36" s="27"/>
      <c r="CK36" s="27"/>
    </row>
    <row r="37" spans="1:89" x14ac:dyDescent="0.25">
      <c r="A37" s="1" t="s">
        <v>1651</v>
      </c>
      <c r="B37" s="1" t="s">
        <v>175</v>
      </c>
      <c r="C37" s="1" t="s">
        <v>176</v>
      </c>
      <c r="D37" s="7" t="s">
        <v>0</v>
      </c>
      <c r="E37" s="7" t="s">
        <v>0</v>
      </c>
      <c r="F37" s="7" t="s">
        <v>0</v>
      </c>
      <c r="G37" s="7" t="s">
        <v>0</v>
      </c>
      <c r="H37" s="7" t="s">
        <v>0</v>
      </c>
      <c r="I37" s="7" t="s">
        <v>0</v>
      </c>
      <c r="J37" s="7" t="s">
        <v>0</v>
      </c>
      <c r="K37" s="7" t="s">
        <v>0</v>
      </c>
      <c r="L37" s="7" t="s">
        <v>0</v>
      </c>
      <c r="M37" s="7" t="s">
        <v>0</v>
      </c>
      <c r="N37" s="7" t="s">
        <v>0</v>
      </c>
      <c r="O37" s="7" t="s">
        <v>0</v>
      </c>
      <c r="P37" s="7" t="s">
        <v>0</v>
      </c>
      <c r="Q37" s="7" t="s">
        <v>0</v>
      </c>
      <c r="R37" s="7" t="s">
        <v>0</v>
      </c>
      <c r="S37" s="7" t="s">
        <v>0</v>
      </c>
      <c r="T37" s="7" t="s">
        <v>0</v>
      </c>
      <c r="U37" s="7" t="s">
        <v>0</v>
      </c>
      <c r="V37" s="7" t="s">
        <v>0</v>
      </c>
      <c r="W37" s="7" t="s">
        <v>0</v>
      </c>
      <c r="X37" s="7" t="s">
        <v>0</v>
      </c>
      <c r="Y37" s="7" t="s">
        <v>0</v>
      </c>
      <c r="Z37" s="7" t="s">
        <v>0</v>
      </c>
      <c r="AA37" s="7" t="s">
        <v>0</v>
      </c>
      <c r="AB37" s="7" t="s">
        <v>0</v>
      </c>
      <c r="AC37" s="7" t="s">
        <v>0</v>
      </c>
      <c r="AD37" s="7" t="s">
        <v>0</v>
      </c>
      <c r="AE37" s="7" t="s">
        <v>0</v>
      </c>
      <c r="AF37" s="7" t="s">
        <v>0</v>
      </c>
      <c r="AG37" s="7" t="s">
        <v>0</v>
      </c>
      <c r="AH37" s="7" t="s">
        <v>0</v>
      </c>
      <c r="AI37" s="7" t="s">
        <v>0</v>
      </c>
      <c r="AJ37" s="7" t="s">
        <v>0</v>
      </c>
      <c r="AK37" s="7" t="s">
        <v>0</v>
      </c>
      <c r="AL37" s="7" t="s">
        <v>0</v>
      </c>
      <c r="AM37" s="7" t="s">
        <v>0</v>
      </c>
      <c r="AN37" s="7" t="s">
        <v>0</v>
      </c>
      <c r="AO37" s="7" t="s">
        <v>0</v>
      </c>
      <c r="AP37" s="7" t="s">
        <v>0</v>
      </c>
      <c r="AQ37" s="7" t="s">
        <v>0</v>
      </c>
      <c r="AR37" s="6" t="e">
        <f t="shared" si="0"/>
        <v>#DIV/0!</v>
      </c>
      <c r="AS37" s="6"/>
      <c r="AT37" s="6"/>
      <c r="AU37" s="9" t="s">
        <v>0</v>
      </c>
      <c r="AV37" s="9" t="s">
        <v>0</v>
      </c>
      <c r="AW37" s="9" t="s">
        <v>0</v>
      </c>
      <c r="AX37" s="9" t="s">
        <v>0</v>
      </c>
      <c r="AY37" s="9" t="s">
        <v>0</v>
      </c>
      <c r="AZ37" s="9" t="s">
        <v>0</v>
      </c>
      <c r="BA37" s="9" t="s">
        <v>0</v>
      </c>
      <c r="BB37" s="9" t="s">
        <v>0</v>
      </c>
      <c r="BC37" s="9" t="s">
        <v>0</v>
      </c>
      <c r="BD37" s="9" t="s">
        <v>0</v>
      </c>
      <c r="BE37" s="9" t="s">
        <v>0</v>
      </c>
      <c r="BF37" s="9" t="s">
        <v>0</v>
      </c>
      <c r="BG37" s="9" t="s">
        <v>0</v>
      </c>
      <c r="BH37" s="9" t="s">
        <v>0</v>
      </c>
      <c r="BI37" s="9" t="s">
        <v>0</v>
      </c>
      <c r="BJ37" s="9" t="s">
        <v>0</v>
      </c>
      <c r="BK37" s="9" t="s">
        <v>0</v>
      </c>
      <c r="BL37" s="9" t="s">
        <v>0</v>
      </c>
      <c r="BM37" s="9" t="s">
        <v>0</v>
      </c>
      <c r="BN37" s="9" t="s">
        <v>0</v>
      </c>
      <c r="BO37" s="9" t="s">
        <v>0</v>
      </c>
      <c r="BP37" s="9" t="s">
        <v>0</v>
      </c>
      <c r="BQ37" s="9" t="s">
        <v>0</v>
      </c>
      <c r="BR37" s="9" t="s">
        <v>0</v>
      </c>
      <c r="BS37" s="9" t="s">
        <v>0</v>
      </c>
      <c r="BT37" s="9" t="s">
        <v>0</v>
      </c>
      <c r="BU37" s="9" t="s">
        <v>0</v>
      </c>
      <c r="BV37" s="9" t="s">
        <v>0</v>
      </c>
      <c r="BW37" s="9" t="s">
        <v>0</v>
      </c>
      <c r="BX37" s="9" t="s">
        <v>0</v>
      </c>
      <c r="BY37" s="9" t="s">
        <v>0</v>
      </c>
      <c r="BZ37" s="9" t="s">
        <v>0</v>
      </c>
      <c r="CA37" s="9" t="s">
        <v>0</v>
      </c>
      <c r="CB37" s="9" t="s">
        <v>0</v>
      </c>
      <c r="CC37" s="9" t="s">
        <v>0</v>
      </c>
      <c r="CD37" s="9" t="s">
        <v>0</v>
      </c>
      <c r="CE37" s="9" t="s">
        <v>0</v>
      </c>
      <c r="CF37" s="9" t="s">
        <v>0</v>
      </c>
      <c r="CG37" s="9" t="s">
        <v>0</v>
      </c>
      <c r="CH37" s="9" t="s">
        <v>0</v>
      </c>
      <c r="CI37" s="27" t="e">
        <f t="shared" si="1"/>
        <v>#DIV/0!</v>
      </c>
      <c r="CJ37" s="27"/>
      <c r="CK37" s="27"/>
    </row>
    <row r="38" spans="1:89" x14ac:dyDescent="0.25">
      <c r="A38" s="1" t="s">
        <v>1652</v>
      </c>
      <c r="B38" s="1" t="s">
        <v>180</v>
      </c>
      <c r="C38" s="1" t="s">
        <v>181</v>
      </c>
      <c r="D38" s="7">
        <v>7568965.7399207102</v>
      </c>
      <c r="E38" s="7">
        <v>7644200.0072082896</v>
      </c>
      <c r="F38" s="7">
        <v>7489172.4660662701</v>
      </c>
      <c r="G38" s="7">
        <v>7367242.3950966801</v>
      </c>
      <c r="H38" s="7">
        <v>6861275.8140192302</v>
      </c>
      <c r="I38" s="7">
        <v>7171201.3699527998</v>
      </c>
      <c r="J38" s="7">
        <v>7734052.9194121296</v>
      </c>
      <c r="K38" s="7">
        <v>6738182.8267308297</v>
      </c>
      <c r="L38" s="7">
        <v>6863677.7101102797</v>
      </c>
      <c r="M38" s="7">
        <v>7568477.8040379798</v>
      </c>
      <c r="N38" s="7">
        <v>6498330.2608184302</v>
      </c>
      <c r="O38" s="7">
        <v>5972027.1838289397</v>
      </c>
      <c r="P38" s="7">
        <v>7016318.4840785097</v>
      </c>
      <c r="Q38" s="7">
        <v>6784471.88584424</v>
      </c>
      <c r="R38" s="7">
        <v>6728662.4969608299</v>
      </c>
      <c r="S38" s="7">
        <v>7145340.7964815898</v>
      </c>
      <c r="T38" s="7">
        <v>7267043.3112997403</v>
      </c>
      <c r="U38" s="7">
        <v>6239024.4775991198</v>
      </c>
      <c r="V38" s="7">
        <v>6956468.6556118699</v>
      </c>
      <c r="W38" s="7">
        <v>6970295.7770023802</v>
      </c>
      <c r="X38" s="7">
        <v>7308331.4950659797</v>
      </c>
      <c r="Y38" s="7">
        <v>7252608.9028224004</v>
      </c>
      <c r="Z38" s="7">
        <v>6750208.3828821704</v>
      </c>
      <c r="AA38" s="7">
        <v>6389398.1474321</v>
      </c>
      <c r="AB38" s="7">
        <v>6888192.3170183599</v>
      </c>
      <c r="AC38" s="7">
        <v>7037539.2902433202</v>
      </c>
      <c r="AD38" s="7">
        <v>6251422.3008864401</v>
      </c>
      <c r="AE38" s="7">
        <v>6899264.0674645696</v>
      </c>
      <c r="AF38" s="7">
        <v>7274571.6412090603</v>
      </c>
      <c r="AG38" s="7">
        <v>6753424.6635570303</v>
      </c>
      <c r="AH38" s="7">
        <v>7070885.38634363</v>
      </c>
      <c r="AI38" s="7">
        <v>6984823.8799546696</v>
      </c>
      <c r="AJ38" s="7">
        <v>7379041.6209340403</v>
      </c>
      <c r="AK38" s="7">
        <v>7186887.6476370599</v>
      </c>
      <c r="AL38" s="7">
        <v>6917782.03324751</v>
      </c>
      <c r="AM38" s="7">
        <v>7404364.7114902502</v>
      </c>
      <c r="AN38" s="7">
        <v>7043753.4627544498</v>
      </c>
      <c r="AO38" s="7">
        <v>7196632.1354148602</v>
      </c>
      <c r="AP38" s="7">
        <v>8131254.8794890502</v>
      </c>
      <c r="AQ38" s="7">
        <v>7524938.7328444002</v>
      </c>
      <c r="AR38" s="6">
        <f t="shared" si="0"/>
        <v>6.1544271748994447E-2</v>
      </c>
      <c r="AS38" s="6"/>
      <c r="AT38" s="6"/>
      <c r="AU38" s="9">
        <v>1123909.3037544801</v>
      </c>
      <c r="AV38" s="9">
        <v>1154965.7549590699</v>
      </c>
      <c r="AW38" s="9">
        <v>1116823.0366863101</v>
      </c>
      <c r="AX38" s="9">
        <v>1229778.7680059101</v>
      </c>
      <c r="AY38" s="9">
        <v>1123951.6371432799</v>
      </c>
      <c r="AZ38" s="9">
        <v>1087654.4332747001</v>
      </c>
      <c r="BA38" s="9">
        <v>1127518.73510327</v>
      </c>
      <c r="BB38" s="9">
        <v>1276460.06884091</v>
      </c>
      <c r="BC38" s="9">
        <v>1352842.0003508199</v>
      </c>
      <c r="BD38" s="9">
        <v>1154962.35695103</v>
      </c>
      <c r="BE38" s="9">
        <v>1208071.9570640901</v>
      </c>
      <c r="BF38" s="9">
        <v>1197885.9499669101</v>
      </c>
      <c r="BG38" s="9">
        <v>1290971.97848534</v>
      </c>
      <c r="BH38" s="9">
        <v>1145251.13344175</v>
      </c>
      <c r="BI38" s="9">
        <v>1201644.8331732601</v>
      </c>
      <c r="BJ38" s="9">
        <v>1209588.4049179601</v>
      </c>
      <c r="BK38" s="9">
        <v>1163221.7818209999</v>
      </c>
      <c r="BL38" s="9">
        <v>1151435.6791361601</v>
      </c>
      <c r="BM38" s="9">
        <v>1136528.6376728599</v>
      </c>
      <c r="BN38" s="9">
        <v>1157085.16393378</v>
      </c>
      <c r="BO38" s="9">
        <v>1225185.9583417899</v>
      </c>
      <c r="BP38" s="9">
        <v>1282304.00356707</v>
      </c>
      <c r="BQ38" s="9">
        <v>1170594.8621763799</v>
      </c>
      <c r="BR38" s="9">
        <v>1138350.11609964</v>
      </c>
      <c r="BS38" s="9">
        <v>1295934.3587746001</v>
      </c>
      <c r="BT38" s="9">
        <v>1185301.2979891801</v>
      </c>
      <c r="BU38" s="9">
        <v>1229280.07940404</v>
      </c>
      <c r="BV38" s="9">
        <v>1293697.1089000499</v>
      </c>
      <c r="BW38" s="9">
        <v>1182445.5920228499</v>
      </c>
      <c r="BX38" s="9">
        <v>1152955.18575446</v>
      </c>
      <c r="BY38" s="9">
        <v>1178062.23894151</v>
      </c>
      <c r="BZ38" s="9">
        <v>1281153.8780531301</v>
      </c>
      <c r="CA38" s="9">
        <v>1282608.59869528</v>
      </c>
      <c r="CB38" s="9">
        <v>1398476.07129127</v>
      </c>
      <c r="CC38" s="9">
        <v>1568813.2149996699</v>
      </c>
      <c r="CD38" s="9">
        <v>1469136.3169074301</v>
      </c>
      <c r="CE38" s="9">
        <v>1503799.9761302499</v>
      </c>
      <c r="CF38" s="9">
        <v>1491842.51098239</v>
      </c>
      <c r="CG38" s="9">
        <v>1454164.63316459</v>
      </c>
      <c r="CH38" s="9">
        <v>1485120.49915198</v>
      </c>
      <c r="CI38" s="27">
        <f t="shared" si="1"/>
        <v>0.10126994627602884</v>
      </c>
      <c r="CJ38" s="27"/>
      <c r="CK38" s="27"/>
    </row>
    <row r="39" spans="1:89" x14ac:dyDescent="0.25">
      <c r="A39" s="1" t="s">
        <v>1653</v>
      </c>
      <c r="B39" s="1" t="s">
        <v>185</v>
      </c>
      <c r="C39" s="1" t="s">
        <v>186</v>
      </c>
      <c r="D39" s="7">
        <v>6210054.0267872503</v>
      </c>
      <c r="E39" s="7">
        <v>5268309.8446760802</v>
      </c>
      <c r="F39" s="7">
        <v>5253601.6336377002</v>
      </c>
      <c r="G39" s="7">
        <v>4924270.5280022696</v>
      </c>
      <c r="H39" s="7">
        <v>4866519.2696495</v>
      </c>
      <c r="I39" s="7">
        <v>4578276.2696229704</v>
      </c>
      <c r="J39" s="7">
        <v>4171316.90497398</v>
      </c>
      <c r="K39" s="7">
        <v>3922138.9774464802</v>
      </c>
      <c r="L39" s="7">
        <v>4008898.8257094999</v>
      </c>
      <c r="M39" s="7">
        <v>3677784.9181247698</v>
      </c>
      <c r="N39" s="7">
        <v>3780988.5540558798</v>
      </c>
      <c r="O39" s="7">
        <v>3723108.1142536099</v>
      </c>
      <c r="P39" s="7">
        <v>3301044.7856500498</v>
      </c>
      <c r="Q39" s="7">
        <v>3597163.0379329999</v>
      </c>
      <c r="R39" s="7">
        <v>3391713.2788251</v>
      </c>
      <c r="S39" s="7">
        <v>3431713.3813630599</v>
      </c>
      <c r="T39" s="7">
        <v>3214258.5266915401</v>
      </c>
      <c r="U39" s="7">
        <v>3138266.64515195</v>
      </c>
      <c r="V39" s="7">
        <v>3214474.0217684899</v>
      </c>
      <c r="W39" s="7">
        <v>3114519.90369251</v>
      </c>
      <c r="X39" s="7">
        <v>3372226.09322361</v>
      </c>
      <c r="Y39" s="7">
        <v>3397546.8175679999</v>
      </c>
      <c r="Z39" s="7">
        <v>3334129.4406358502</v>
      </c>
      <c r="AA39" s="7">
        <v>3267746.5450575599</v>
      </c>
      <c r="AB39" s="7">
        <v>3085131.3923817701</v>
      </c>
      <c r="AC39" s="7">
        <v>3023016.2023196202</v>
      </c>
      <c r="AD39" s="7">
        <v>2925579.55492375</v>
      </c>
      <c r="AE39" s="7">
        <v>2991593.6744080801</v>
      </c>
      <c r="AF39" s="7">
        <v>2947325.1130928998</v>
      </c>
      <c r="AG39" s="7">
        <v>2957728.6770139299</v>
      </c>
      <c r="AH39" s="7">
        <v>2858593.8642637799</v>
      </c>
      <c r="AI39" s="7">
        <v>2676717.6081512002</v>
      </c>
      <c r="AJ39" s="7">
        <v>2748101.5823880201</v>
      </c>
      <c r="AK39" s="7">
        <v>2843100.4827084602</v>
      </c>
      <c r="AL39" s="7">
        <v>2769101.35823467</v>
      </c>
      <c r="AM39" s="7">
        <v>2786069.18808374</v>
      </c>
      <c r="AN39" s="7">
        <v>2877080.18973062</v>
      </c>
      <c r="AO39" s="7">
        <v>2702822.6499296501</v>
      </c>
      <c r="AP39" s="7">
        <v>2905416.2616111999</v>
      </c>
      <c r="AQ39" s="7">
        <v>2875686.55441231</v>
      </c>
      <c r="AR39" s="6">
        <f t="shared" si="0"/>
        <v>0.23641593120345056</v>
      </c>
      <c r="AS39" s="6"/>
      <c r="AT39" s="6"/>
      <c r="AU39" s="9" t="s">
        <v>0</v>
      </c>
      <c r="AV39" s="9" t="s">
        <v>0</v>
      </c>
      <c r="AW39" s="9" t="s">
        <v>0</v>
      </c>
      <c r="AX39" s="9" t="s">
        <v>0</v>
      </c>
      <c r="AY39" s="9" t="s">
        <v>0</v>
      </c>
      <c r="AZ39" s="9" t="s">
        <v>0</v>
      </c>
      <c r="BA39" s="9" t="s">
        <v>0</v>
      </c>
      <c r="BB39" s="9" t="s">
        <v>0</v>
      </c>
      <c r="BC39" s="9" t="s">
        <v>0</v>
      </c>
      <c r="BD39" s="9" t="s">
        <v>0</v>
      </c>
      <c r="BE39" s="9" t="s">
        <v>0</v>
      </c>
      <c r="BF39" s="9" t="s">
        <v>0</v>
      </c>
      <c r="BG39" s="9" t="s">
        <v>0</v>
      </c>
      <c r="BH39" s="9" t="s">
        <v>0</v>
      </c>
      <c r="BI39" s="9" t="s">
        <v>0</v>
      </c>
      <c r="BJ39" s="9" t="s">
        <v>0</v>
      </c>
      <c r="BK39" s="9" t="s">
        <v>0</v>
      </c>
      <c r="BL39" s="9" t="s">
        <v>0</v>
      </c>
      <c r="BM39" s="9" t="s">
        <v>0</v>
      </c>
      <c r="BN39" s="9" t="s">
        <v>0</v>
      </c>
      <c r="BO39" s="9" t="s">
        <v>0</v>
      </c>
      <c r="BP39" s="9" t="s">
        <v>0</v>
      </c>
      <c r="BQ39" s="9" t="s">
        <v>0</v>
      </c>
      <c r="BR39" s="9" t="s">
        <v>0</v>
      </c>
      <c r="BS39" s="9" t="s">
        <v>0</v>
      </c>
      <c r="BT39" s="9" t="s">
        <v>0</v>
      </c>
      <c r="BU39" s="9" t="s">
        <v>0</v>
      </c>
      <c r="BV39" s="9" t="s">
        <v>0</v>
      </c>
      <c r="BW39" s="9" t="s">
        <v>0</v>
      </c>
      <c r="BX39" s="9" t="s">
        <v>0</v>
      </c>
      <c r="BY39" s="9" t="s">
        <v>0</v>
      </c>
      <c r="BZ39" s="9" t="s">
        <v>0</v>
      </c>
      <c r="CA39" s="9" t="s">
        <v>0</v>
      </c>
      <c r="CB39" s="9" t="s">
        <v>0</v>
      </c>
      <c r="CC39" s="9" t="s">
        <v>0</v>
      </c>
      <c r="CD39" s="9" t="s">
        <v>0</v>
      </c>
      <c r="CE39" s="9" t="s">
        <v>0</v>
      </c>
      <c r="CF39" s="9" t="s">
        <v>0</v>
      </c>
      <c r="CG39" s="9" t="s">
        <v>0</v>
      </c>
      <c r="CH39" s="9" t="s">
        <v>0</v>
      </c>
      <c r="CI39" s="27" t="e">
        <f t="shared" si="1"/>
        <v>#DIV/0!</v>
      </c>
      <c r="CJ39" s="27"/>
      <c r="CK39" s="27"/>
    </row>
    <row r="40" spans="1:89" x14ac:dyDescent="0.25">
      <c r="A40" s="1" t="s">
        <v>1654</v>
      </c>
      <c r="B40" s="1" t="s">
        <v>190</v>
      </c>
      <c r="C40" s="1" t="s">
        <v>191</v>
      </c>
      <c r="D40" s="7">
        <v>94087.551166743098</v>
      </c>
      <c r="E40" s="7">
        <v>98024.016747325106</v>
      </c>
      <c r="F40" s="7">
        <v>91318.480741822204</v>
      </c>
      <c r="G40" s="7">
        <v>69176.592982370901</v>
      </c>
      <c r="H40" s="7">
        <v>76560.018295213493</v>
      </c>
      <c r="I40" s="7">
        <v>74372.790279340697</v>
      </c>
      <c r="J40" s="7">
        <v>85585.435501835993</v>
      </c>
      <c r="K40" s="7">
        <v>91782.035537751493</v>
      </c>
      <c r="L40" s="7">
        <v>71286.998904957203</v>
      </c>
      <c r="M40" s="7">
        <v>80128.373778871697</v>
      </c>
      <c r="N40" s="7">
        <v>83904.942827299499</v>
      </c>
      <c r="O40" s="7">
        <v>75548.120537360795</v>
      </c>
      <c r="P40" s="7">
        <v>76480.146654495897</v>
      </c>
      <c r="Q40" s="7">
        <v>77027.095304451897</v>
      </c>
      <c r="R40" s="7">
        <v>73009.941436883397</v>
      </c>
      <c r="S40" s="7">
        <v>60296.796229668696</v>
      </c>
      <c r="T40" s="7">
        <v>85166.852810466007</v>
      </c>
      <c r="U40" s="7">
        <v>72300.507649538107</v>
      </c>
      <c r="V40" s="7">
        <v>66049.384838141996</v>
      </c>
      <c r="W40" s="7">
        <v>72197.484826494794</v>
      </c>
      <c r="X40" s="7">
        <v>83819.113725741103</v>
      </c>
      <c r="Y40" s="7">
        <v>70014.679055422705</v>
      </c>
      <c r="Z40" s="7">
        <v>59575.528998094502</v>
      </c>
      <c r="AA40" s="7">
        <v>68985.431649131104</v>
      </c>
      <c r="AB40" s="7">
        <v>77982.942110757504</v>
      </c>
      <c r="AC40" s="7">
        <v>75172.141223112296</v>
      </c>
      <c r="AD40" s="7">
        <v>67197.465298687093</v>
      </c>
      <c r="AE40" s="7">
        <v>64686.073726639101</v>
      </c>
      <c r="AF40" s="7">
        <v>66537.452822767897</v>
      </c>
      <c r="AG40" s="7">
        <v>75688.551390028893</v>
      </c>
      <c r="AH40" s="7">
        <v>65094.010683520297</v>
      </c>
      <c r="AI40" s="7">
        <v>69401.579397876805</v>
      </c>
      <c r="AJ40" s="7">
        <v>74885.654335533196</v>
      </c>
      <c r="AK40" s="7">
        <v>61569.737548448</v>
      </c>
      <c r="AL40" s="7">
        <v>75885.979010626601</v>
      </c>
      <c r="AM40" s="7">
        <v>76242.273254523301</v>
      </c>
      <c r="AN40" s="7">
        <v>63989.981467991201</v>
      </c>
      <c r="AO40" s="7">
        <v>65160.1761921543</v>
      </c>
      <c r="AP40" s="7">
        <v>65837.6815538675</v>
      </c>
      <c r="AQ40" s="7">
        <v>64410.933601676297</v>
      </c>
      <c r="AR40" s="6">
        <f t="shared" si="0"/>
        <v>0.12699025323738738</v>
      </c>
      <c r="AS40" s="6"/>
      <c r="AT40" s="6"/>
      <c r="AU40" s="9">
        <v>97523.824987671993</v>
      </c>
      <c r="AV40" s="9">
        <v>86859.456242735003</v>
      </c>
      <c r="AW40" s="9">
        <v>106049.87831825099</v>
      </c>
      <c r="AX40" s="9">
        <v>104049.820763671</v>
      </c>
      <c r="AY40" s="9">
        <v>91563.741410901799</v>
      </c>
      <c r="AZ40" s="9">
        <v>99739.567387111703</v>
      </c>
      <c r="BA40" s="9">
        <v>88396.612560067297</v>
      </c>
      <c r="BB40" s="9">
        <v>76481.791194455596</v>
      </c>
      <c r="BC40" s="9">
        <v>89943.021203399199</v>
      </c>
      <c r="BD40" s="9">
        <v>95199.361143392496</v>
      </c>
      <c r="BE40" s="9">
        <v>79848.133925524002</v>
      </c>
      <c r="BF40" s="9">
        <v>70997.932780073694</v>
      </c>
      <c r="BG40" s="9">
        <v>52228.771592010104</v>
      </c>
      <c r="BH40" s="9">
        <v>68866.129245705102</v>
      </c>
      <c r="BI40" s="9">
        <v>71728.761646735395</v>
      </c>
      <c r="BJ40" s="9">
        <v>68310.867315145399</v>
      </c>
      <c r="BK40" s="9">
        <v>65767.746263868394</v>
      </c>
      <c r="BL40" s="9">
        <v>66519.472221812495</v>
      </c>
      <c r="BM40" s="9">
        <v>88744.391448433002</v>
      </c>
      <c r="BN40" s="9">
        <v>83445.238392690895</v>
      </c>
      <c r="BO40" s="9">
        <v>74631.651105137804</v>
      </c>
      <c r="BP40" s="9">
        <v>74434.4992445346</v>
      </c>
      <c r="BQ40" s="9">
        <v>69953.132675348999</v>
      </c>
      <c r="BR40" s="9">
        <v>61846.448803426902</v>
      </c>
      <c r="BS40" s="9">
        <v>69874.456204682501</v>
      </c>
      <c r="BT40" s="9">
        <v>74664.320461617404</v>
      </c>
      <c r="BU40" s="9">
        <v>68847.0873254943</v>
      </c>
      <c r="BV40" s="9">
        <v>62109.771330613999</v>
      </c>
      <c r="BW40" s="9">
        <v>66842.282454003507</v>
      </c>
      <c r="BX40" s="9">
        <v>71350.588288497602</v>
      </c>
      <c r="BY40" s="9">
        <v>66610.4383119665</v>
      </c>
      <c r="BZ40" s="9">
        <v>88019.311906421994</v>
      </c>
      <c r="CA40" s="9">
        <v>81360.373123423007</v>
      </c>
      <c r="CB40" s="9">
        <v>88215.811481933401</v>
      </c>
      <c r="CC40" s="9">
        <v>66685.669560220005</v>
      </c>
      <c r="CD40" s="9">
        <v>72160.601791919806</v>
      </c>
      <c r="CE40" s="9">
        <v>76522.415226393103</v>
      </c>
      <c r="CF40" s="9">
        <v>69842.719245618398</v>
      </c>
      <c r="CG40" s="9">
        <v>66293.844246362001</v>
      </c>
      <c r="CH40" s="9">
        <v>67631.436590881203</v>
      </c>
      <c r="CI40" s="27">
        <f t="shared" si="1"/>
        <v>0.1634847384568133</v>
      </c>
      <c r="CJ40" s="27"/>
      <c r="CK40" s="27"/>
    </row>
    <row r="41" spans="1:89" x14ac:dyDescent="0.25">
      <c r="A41" s="1" t="s">
        <v>1655</v>
      </c>
      <c r="B41" s="1" t="s">
        <v>194</v>
      </c>
      <c r="C41" s="1" t="s">
        <v>195</v>
      </c>
      <c r="D41" s="7" t="s">
        <v>0</v>
      </c>
      <c r="E41" s="7" t="s">
        <v>0</v>
      </c>
      <c r="F41" s="7" t="s">
        <v>0</v>
      </c>
      <c r="G41" s="7" t="s">
        <v>0</v>
      </c>
      <c r="H41" s="7" t="s">
        <v>0</v>
      </c>
      <c r="I41" s="7" t="s">
        <v>0</v>
      </c>
      <c r="J41" s="7" t="s">
        <v>0</v>
      </c>
      <c r="K41" s="7" t="s">
        <v>0</v>
      </c>
      <c r="L41" s="7" t="s">
        <v>0</v>
      </c>
      <c r="M41" s="7" t="s">
        <v>0</v>
      </c>
      <c r="N41" s="7" t="s">
        <v>0</v>
      </c>
      <c r="O41" s="7" t="s">
        <v>0</v>
      </c>
      <c r="P41" s="7" t="s">
        <v>0</v>
      </c>
      <c r="Q41" s="7" t="s">
        <v>0</v>
      </c>
      <c r="R41" s="7" t="s">
        <v>0</v>
      </c>
      <c r="S41" s="7" t="s">
        <v>0</v>
      </c>
      <c r="T41" s="7" t="s">
        <v>0</v>
      </c>
      <c r="U41" s="7" t="s">
        <v>0</v>
      </c>
      <c r="V41" s="7" t="s">
        <v>0</v>
      </c>
      <c r="W41" s="7" t="s">
        <v>0</v>
      </c>
      <c r="X41" s="7" t="s">
        <v>0</v>
      </c>
      <c r="Y41" s="7" t="s">
        <v>0</v>
      </c>
      <c r="Z41" s="7" t="s">
        <v>0</v>
      </c>
      <c r="AA41" s="7" t="s">
        <v>0</v>
      </c>
      <c r="AB41" s="7" t="s">
        <v>0</v>
      </c>
      <c r="AC41" s="7" t="s">
        <v>0</v>
      </c>
      <c r="AD41" s="7" t="s">
        <v>0</v>
      </c>
      <c r="AE41" s="7" t="s">
        <v>0</v>
      </c>
      <c r="AF41" s="7" t="s">
        <v>0</v>
      </c>
      <c r="AG41" s="7" t="s">
        <v>0</v>
      </c>
      <c r="AH41" s="7" t="s">
        <v>0</v>
      </c>
      <c r="AI41" s="7" t="s">
        <v>0</v>
      </c>
      <c r="AJ41" s="7" t="s">
        <v>0</v>
      </c>
      <c r="AK41" s="7" t="s">
        <v>0</v>
      </c>
      <c r="AL41" s="7" t="s">
        <v>0</v>
      </c>
      <c r="AM41" s="7" t="s">
        <v>0</v>
      </c>
      <c r="AN41" s="7" t="s">
        <v>0</v>
      </c>
      <c r="AO41" s="7" t="s">
        <v>0</v>
      </c>
      <c r="AP41" s="7" t="s">
        <v>0</v>
      </c>
      <c r="AQ41" s="7" t="s">
        <v>0</v>
      </c>
      <c r="AR41" s="6" t="e">
        <f t="shared" si="0"/>
        <v>#DIV/0!</v>
      </c>
      <c r="AS41" s="6"/>
      <c r="AT41" s="6"/>
      <c r="AU41" s="9" t="s">
        <v>0</v>
      </c>
      <c r="AV41" s="9" t="s">
        <v>0</v>
      </c>
      <c r="AW41" s="9" t="s">
        <v>0</v>
      </c>
      <c r="AX41" s="9" t="s">
        <v>0</v>
      </c>
      <c r="AY41" s="9" t="s">
        <v>0</v>
      </c>
      <c r="AZ41" s="9" t="s">
        <v>0</v>
      </c>
      <c r="BA41" s="9" t="s">
        <v>0</v>
      </c>
      <c r="BB41" s="9" t="s">
        <v>0</v>
      </c>
      <c r="BC41" s="9" t="s">
        <v>0</v>
      </c>
      <c r="BD41" s="9" t="s">
        <v>0</v>
      </c>
      <c r="BE41" s="9" t="s">
        <v>0</v>
      </c>
      <c r="BF41" s="9" t="s">
        <v>0</v>
      </c>
      <c r="BG41" s="9" t="s">
        <v>0</v>
      </c>
      <c r="BH41" s="9" t="s">
        <v>0</v>
      </c>
      <c r="BI41" s="9" t="s">
        <v>0</v>
      </c>
      <c r="BJ41" s="9" t="s">
        <v>0</v>
      </c>
      <c r="BK41" s="9" t="s">
        <v>0</v>
      </c>
      <c r="BL41" s="9" t="s">
        <v>0</v>
      </c>
      <c r="BM41" s="9" t="s">
        <v>0</v>
      </c>
      <c r="BN41" s="9" t="s">
        <v>0</v>
      </c>
      <c r="BO41" s="9" t="s">
        <v>0</v>
      </c>
      <c r="BP41" s="9" t="s">
        <v>0</v>
      </c>
      <c r="BQ41" s="9" t="s">
        <v>0</v>
      </c>
      <c r="BR41" s="9" t="s">
        <v>0</v>
      </c>
      <c r="BS41" s="9" t="s">
        <v>0</v>
      </c>
      <c r="BT41" s="9" t="s">
        <v>0</v>
      </c>
      <c r="BU41" s="9" t="s">
        <v>0</v>
      </c>
      <c r="BV41" s="9" t="s">
        <v>0</v>
      </c>
      <c r="BW41" s="9" t="s">
        <v>0</v>
      </c>
      <c r="BX41" s="9" t="s">
        <v>0</v>
      </c>
      <c r="BY41" s="9" t="s">
        <v>0</v>
      </c>
      <c r="BZ41" s="9" t="s">
        <v>0</v>
      </c>
      <c r="CA41" s="9" t="s">
        <v>0</v>
      </c>
      <c r="CB41" s="9" t="s">
        <v>0</v>
      </c>
      <c r="CC41" s="9" t="s">
        <v>0</v>
      </c>
      <c r="CD41" s="9" t="s">
        <v>0</v>
      </c>
      <c r="CE41" s="9" t="s">
        <v>0</v>
      </c>
      <c r="CF41" s="9" t="s">
        <v>0</v>
      </c>
      <c r="CG41" s="9" t="s">
        <v>0</v>
      </c>
      <c r="CH41" s="9" t="s">
        <v>0</v>
      </c>
      <c r="CI41" s="27" t="e">
        <f t="shared" si="1"/>
        <v>#DIV/0!</v>
      </c>
      <c r="CJ41" s="27"/>
      <c r="CK41" s="27"/>
    </row>
    <row r="42" spans="1:89" x14ac:dyDescent="0.25">
      <c r="A42" s="1" t="s">
        <v>1656</v>
      </c>
      <c r="B42" s="1" t="s">
        <v>198</v>
      </c>
      <c r="C42" s="1" t="s">
        <v>199</v>
      </c>
      <c r="D42" s="7">
        <v>32581514.599653501</v>
      </c>
      <c r="E42" s="7">
        <v>29866067.851305202</v>
      </c>
      <c r="F42" s="7">
        <v>28552227.917428002</v>
      </c>
      <c r="G42" s="7">
        <v>26556237.283570498</v>
      </c>
      <c r="H42" s="7">
        <v>26739028.247419201</v>
      </c>
      <c r="I42" s="7">
        <v>25391283.859494399</v>
      </c>
      <c r="J42" s="7">
        <v>24293192.681297399</v>
      </c>
      <c r="K42" s="7">
        <v>23315852.940797899</v>
      </c>
      <c r="L42" s="7">
        <v>22960175.682627801</v>
      </c>
      <c r="M42" s="7">
        <v>23981862.069128599</v>
      </c>
      <c r="N42" s="7">
        <v>22030270.190802898</v>
      </c>
      <c r="O42" s="7">
        <v>21981523.328237701</v>
      </c>
      <c r="P42" s="7">
        <v>21759234.0467018</v>
      </c>
      <c r="Q42" s="7">
        <v>21327928.100104101</v>
      </c>
      <c r="R42" s="7">
        <v>21000816.793581601</v>
      </c>
      <c r="S42" s="7">
        <v>21316929.000659801</v>
      </c>
      <c r="T42" s="7">
        <v>21407488.975883201</v>
      </c>
      <c r="U42" s="7">
        <v>21365010.716834199</v>
      </c>
      <c r="V42" s="7">
        <v>20838279.473621801</v>
      </c>
      <c r="W42" s="7">
        <v>20808771.950227302</v>
      </c>
      <c r="X42" s="7">
        <v>20598230.429891001</v>
      </c>
      <c r="Y42" s="7">
        <v>20102761.4350603</v>
      </c>
      <c r="Z42" s="7">
        <v>20683788.032565601</v>
      </c>
      <c r="AA42" s="7">
        <v>20329203.131872699</v>
      </c>
      <c r="AB42" s="7">
        <v>19748392.260208402</v>
      </c>
      <c r="AC42" s="7">
        <v>19250703.525676999</v>
      </c>
      <c r="AD42" s="7">
        <v>19444945.978573602</v>
      </c>
      <c r="AE42" s="7">
        <v>19244565.4922923</v>
      </c>
      <c r="AF42" s="7">
        <v>18670703.663151599</v>
      </c>
      <c r="AG42" s="7">
        <v>18800402.771249902</v>
      </c>
      <c r="AH42" s="7">
        <v>18638670.2482922</v>
      </c>
      <c r="AI42" s="7">
        <v>18718871.848043598</v>
      </c>
      <c r="AJ42" s="7">
        <v>18513037.336207401</v>
      </c>
      <c r="AK42" s="7">
        <v>18239976.777894799</v>
      </c>
      <c r="AL42" s="7">
        <v>18187770.7542447</v>
      </c>
      <c r="AM42" s="7">
        <v>18321269.1366807</v>
      </c>
      <c r="AN42" s="7">
        <v>18064836.203205202</v>
      </c>
      <c r="AO42" s="7">
        <v>17378790.285829701</v>
      </c>
      <c r="AP42" s="7">
        <v>17528481.794505499</v>
      </c>
      <c r="AQ42" s="7">
        <v>16452177.811465099</v>
      </c>
      <c r="AR42" s="6">
        <f t="shared" si="0"/>
        <v>0.16674105625662911</v>
      </c>
      <c r="AS42" s="6"/>
      <c r="AT42" s="6"/>
      <c r="AU42" s="9">
        <v>14722406.1458834</v>
      </c>
      <c r="AV42" s="9">
        <v>12621906.6810118</v>
      </c>
      <c r="AW42" s="9">
        <v>11693058.917983601</v>
      </c>
      <c r="AX42" s="9">
        <v>10692225.9295238</v>
      </c>
      <c r="AY42" s="9">
        <v>10652738.6692142</v>
      </c>
      <c r="AZ42" s="9">
        <v>10729804.7496201</v>
      </c>
      <c r="BA42" s="9">
        <v>8940780.5183401201</v>
      </c>
      <c r="BB42" s="9">
        <v>9046144.5471812803</v>
      </c>
      <c r="BC42" s="9">
        <v>8291143.7947675204</v>
      </c>
      <c r="BD42" s="9">
        <v>8316432.8786730496</v>
      </c>
      <c r="BE42" s="9">
        <v>8638246.3171614204</v>
      </c>
      <c r="BF42" s="9">
        <v>8428363.9246520791</v>
      </c>
      <c r="BG42" s="9">
        <v>7907714.4054640299</v>
      </c>
      <c r="BH42" s="9">
        <v>8151032.6670199595</v>
      </c>
      <c r="BI42" s="9">
        <v>7962690.0930925896</v>
      </c>
      <c r="BJ42" s="9">
        <v>7707211.6561168795</v>
      </c>
      <c r="BK42" s="9">
        <v>7737118.7802230502</v>
      </c>
      <c r="BL42" s="9">
        <v>7776248.11794772</v>
      </c>
      <c r="BM42" s="9">
        <v>7728181.8546882002</v>
      </c>
      <c r="BN42" s="9">
        <v>7713487.14665592</v>
      </c>
      <c r="BO42" s="9">
        <v>7535646.4841896696</v>
      </c>
      <c r="BP42" s="9">
        <v>7445675.9142860398</v>
      </c>
      <c r="BQ42" s="9">
        <v>7242438.5487985304</v>
      </c>
      <c r="BR42" s="9">
        <v>7350473.9044248899</v>
      </c>
      <c r="BS42" s="9">
        <v>7170042.5113511104</v>
      </c>
      <c r="BT42" s="9">
        <v>7048390.4268070702</v>
      </c>
      <c r="BU42" s="9">
        <v>6782342.5531055899</v>
      </c>
      <c r="BV42" s="9">
        <v>6698537.5602209298</v>
      </c>
      <c r="BW42" s="9">
        <v>6885209.9399073897</v>
      </c>
      <c r="BX42" s="9">
        <v>6999470.9034937499</v>
      </c>
      <c r="BY42" s="9">
        <v>6867232.1493330803</v>
      </c>
      <c r="BZ42" s="9">
        <v>6570673.3789798198</v>
      </c>
      <c r="CA42" s="9">
        <v>6567363.4342265204</v>
      </c>
      <c r="CB42" s="9">
        <v>6695047.2798236301</v>
      </c>
      <c r="CC42" s="9">
        <v>6535048.2946687602</v>
      </c>
      <c r="CD42" s="9">
        <v>6413247.5259346003</v>
      </c>
      <c r="CE42" s="9">
        <v>6471119.6700047404</v>
      </c>
      <c r="CF42" s="9">
        <v>6359163.98994991</v>
      </c>
      <c r="CG42" s="9">
        <v>6218528.2555077504</v>
      </c>
      <c r="CH42" s="9">
        <v>6176935.8413479403</v>
      </c>
      <c r="CI42" s="27">
        <f t="shared" si="1"/>
        <v>0.23304917021550692</v>
      </c>
      <c r="CJ42" s="27"/>
      <c r="CK42" s="27"/>
    </row>
    <row r="43" spans="1:89" x14ac:dyDescent="0.25">
      <c r="A43" s="1" t="s">
        <v>1657</v>
      </c>
      <c r="B43" s="1" t="s">
        <v>202</v>
      </c>
      <c r="C43" s="1" t="s">
        <v>203</v>
      </c>
      <c r="D43" s="7">
        <v>3453240.3367716898</v>
      </c>
      <c r="E43" s="7">
        <v>3121976.83314553</v>
      </c>
      <c r="F43" s="7">
        <v>3411884.3713690699</v>
      </c>
      <c r="G43" s="7">
        <v>3374565.9437869801</v>
      </c>
      <c r="H43" s="7">
        <v>3149721.6248023598</v>
      </c>
      <c r="I43" s="7">
        <v>3573070.2639420698</v>
      </c>
      <c r="J43" s="7">
        <v>3493137.21081752</v>
      </c>
      <c r="K43" s="7">
        <v>3120038.43487813</v>
      </c>
      <c r="L43" s="7">
        <v>3218477.5771622802</v>
      </c>
      <c r="M43" s="7">
        <v>2862791.6400458901</v>
      </c>
      <c r="N43" s="7">
        <v>2788707.84202012</v>
      </c>
      <c r="O43" s="7">
        <v>2990664.0783698601</v>
      </c>
      <c r="P43" s="7">
        <v>3055375.3144778502</v>
      </c>
      <c r="Q43" s="7">
        <v>2823633.3115488398</v>
      </c>
      <c r="R43" s="7">
        <v>3092702.2668185299</v>
      </c>
      <c r="S43" s="7">
        <v>2701709.68536912</v>
      </c>
      <c r="T43" s="7">
        <v>2854684.7038706099</v>
      </c>
      <c r="U43" s="7">
        <v>2841529.95292891</v>
      </c>
      <c r="V43" s="7">
        <v>3017011.9502357398</v>
      </c>
      <c r="W43" s="7">
        <v>3053200.2056767298</v>
      </c>
      <c r="X43" s="7">
        <v>2846422.22234747</v>
      </c>
      <c r="Y43" s="7">
        <v>2927332.76823413</v>
      </c>
      <c r="Z43" s="7">
        <v>2852802.3199584298</v>
      </c>
      <c r="AA43" s="7">
        <v>2888781.4326823298</v>
      </c>
      <c r="AB43" s="7">
        <v>2680632.1096823299</v>
      </c>
      <c r="AC43" s="7">
        <v>2947001.8589855698</v>
      </c>
      <c r="AD43" s="7">
        <v>2614666.9588658698</v>
      </c>
      <c r="AE43" s="7">
        <v>2976540.0629123799</v>
      </c>
      <c r="AF43" s="7">
        <v>2876817.3895961298</v>
      </c>
      <c r="AG43" s="7">
        <v>2830628.8985947901</v>
      </c>
      <c r="AH43" s="7">
        <v>2709316.03534764</v>
      </c>
      <c r="AI43" s="7">
        <v>2612110.6056648698</v>
      </c>
      <c r="AJ43" s="7">
        <v>2784898.4071982801</v>
      </c>
      <c r="AK43" s="7">
        <v>2757093.1230282802</v>
      </c>
      <c r="AL43" s="7">
        <v>2872705.0692464001</v>
      </c>
      <c r="AM43" s="7">
        <v>2783554.6546011399</v>
      </c>
      <c r="AN43" s="7">
        <v>2814245.7487950101</v>
      </c>
      <c r="AO43" s="7">
        <v>2596012.46776722</v>
      </c>
      <c r="AP43" s="7">
        <v>2561294.7760415501</v>
      </c>
      <c r="AQ43" s="7">
        <v>2770612.9742874801</v>
      </c>
      <c r="AR43" s="6">
        <f t="shared" si="0"/>
        <v>8.6140306973248898E-2</v>
      </c>
      <c r="AS43" s="6"/>
      <c r="AT43" s="6"/>
      <c r="AU43" s="9">
        <v>3869832.16252334</v>
      </c>
      <c r="AV43" s="9">
        <v>3688878.6554122898</v>
      </c>
      <c r="AW43" s="9">
        <v>3964488.0395171298</v>
      </c>
      <c r="AX43" s="9">
        <v>3930561.9301547501</v>
      </c>
      <c r="AY43" s="9">
        <v>3651452.5722616701</v>
      </c>
      <c r="AZ43" s="9">
        <v>3791985.5003211698</v>
      </c>
      <c r="BA43" s="9">
        <v>3617247.3417315399</v>
      </c>
      <c r="BB43" s="9">
        <v>3515280.8646602398</v>
      </c>
      <c r="BC43" s="9">
        <v>3508582.6762704402</v>
      </c>
      <c r="BD43" s="9">
        <v>3460650.1238118499</v>
      </c>
      <c r="BE43" s="9">
        <v>3466253.1410115999</v>
      </c>
      <c r="BF43" s="9">
        <v>3272328.0006645699</v>
      </c>
      <c r="BG43" s="9">
        <v>3221527.5517329001</v>
      </c>
      <c r="BH43" s="9">
        <v>3308013.3009186201</v>
      </c>
      <c r="BI43" s="9">
        <v>3108968.32884864</v>
      </c>
      <c r="BJ43" s="9">
        <v>3354971.8017398398</v>
      </c>
      <c r="BK43" s="9">
        <v>3142888.5739762601</v>
      </c>
      <c r="BL43" s="9">
        <v>3226003.58984815</v>
      </c>
      <c r="BM43" s="9">
        <v>3153443.30683403</v>
      </c>
      <c r="BN43" s="9">
        <v>3275548.4540740601</v>
      </c>
      <c r="BO43" s="9">
        <v>3280166.1686082599</v>
      </c>
      <c r="BP43" s="9">
        <v>3223323.18515138</v>
      </c>
      <c r="BQ43" s="9">
        <v>3173872.4041678901</v>
      </c>
      <c r="BR43" s="9">
        <v>3217036.9671515799</v>
      </c>
      <c r="BS43" s="9">
        <v>3141984.2339804601</v>
      </c>
      <c r="BT43" s="9">
        <v>3166232.4190706699</v>
      </c>
      <c r="BU43" s="9">
        <v>2981979.9321422302</v>
      </c>
      <c r="BV43" s="9">
        <v>2983310.3796441401</v>
      </c>
      <c r="BW43" s="9">
        <v>3139838.6829317301</v>
      </c>
      <c r="BX43" s="9">
        <v>3095951.00630316</v>
      </c>
      <c r="BY43" s="9">
        <v>2938209.2533033299</v>
      </c>
      <c r="BZ43" s="9">
        <v>3046761.8579552998</v>
      </c>
      <c r="CA43" s="9">
        <v>3095838.50751448</v>
      </c>
      <c r="CB43" s="9">
        <v>3044866.1049961201</v>
      </c>
      <c r="CC43" s="9">
        <v>3088760.8279781099</v>
      </c>
      <c r="CD43" s="9">
        <v>2964804.9587052702</v>
      </c>
      <c r="CE43" s="9">
        <v>3017685.98429175</v>
      </c>
      <c r="CF43" s="9">
        <v>3025968.0577868898</v>
      </c>
      <c r="CG43" s="9">
        <v>2916145.0001444598</v>
      </c>
      <c r="CH43" s="9">
        <v>2987352.7574581802</v>
      </c>
      <c r="CI43" s="27">
        <f t="shared" si="1"/>
        <v>8.7432026494042164E-2</v>
      </c>
      <c r="CJ43" s="27"/>
      <c r="CK43" s="27"/>
    </row>
    <row r="44" spans="1:89" x14ac:dyDescent="0.25">
      <c r="A44" s="1" t="s">
        <v>1658</v>
      </c>
      <c r="B44" s="1" t="s">
        <v>207</v>
      </c>
      <c r="C44" s="1" t="s">
        <v>208</v>
      </c>
      <c r="D44" s="7">
        <v>741432.42532882805</v>
      </c>
      <c r="E44" s="7">
        <v>740903.65997983795</v>
      </c>
      <c r="F44" s="7">
        <v>694565.31613112998</v>
      </c>
      <c r="G44" s="7">
        <v>736549.37902417302</v>
      </c>
      <c r="H44" s="7">
        <v>682765.04653362103</v>
      </c>
      <c r="I44" s="7">
        <v>678868.63070351898</v>
      </c>
      <c r="J44" s="7">
        <v>687307.69819695002</v>
      </c>
      <c r="K44" s="7">
        <v>601311.48637994402</v>
      </c>
      <c r="L44" s="7">
        <v>569475.45137340401</v>
      </c>
      <c r="M44" s="7">
        <v>642092.54918865499</v>
      </c>
      <c r="N44" s="7">
        <v>645440.85913023504</v>
      </c>
      <c r="O44" s="7">
        <v>626573.20022337395</v>
      </c>
      <c r="P44" s="7">
        <v>595369.97349539795</v>
      </c>
      <c r="Q44" s="7">
        <v>567151.46110407403</v>
      </c>
      <c r="R44" s="7">
        <v>610293.39761295705</v>
      </c>
      <c r="S44" s="7">
        <v>592685.10971546802</v>
      </c>
      <c r="T44" s="7">
        <v>569399.49934731901</v>
      </c>
      <c r="U44" s="7">
        <v>538627.51058638701</v>
      </c>
      <c r="V44" s="7">
        <v>579733.75087042304</v>
      </c>
      <c r="W44" s="7">
        <v>578869.575451385</v>
      </c>
      <c r="X44" s="7">
        <v>611640.546716096</v>
      </c>
      <c r="Y44" s="7">
        <v>588457.80718160002</v>
      </c>
      <c r="Z44" s="7">
        <v>602526.08549679304</v>
      </c>
      <c r="AA44" s="7">
        <v>579407.57853546995</v>
      </c>
      <c r="AB44" s="7">
        <v>573049.22422688606</v>
      </c>
      <c r="AC44" s="7">
        <v>542097.79374180594</v>
      </c>
      <c r="AD44" s="7">
        <v>562863.83695643197</v>
      </c>
      <c r="AE44" s="7">
        <v>513548.20352954703</v>
      </c>
      <c r="AF44" s="7">
        <v>514545.43930765701</v>
      </c>
      <c r="AG44" s="7">
        <v>510464.33245543699</v>
      </c>
      <c r="AH44" s="7">
        <v>550679.21514367103</v>
      </c>
      <c r="AI44" s="7">
        <v>517287.58568512101</v>
      </c>
      <c r="AJ44" s="7">
        <v>531914.03558157396</v>
      </c>
      <c r="AK44" s="7">
        <v>522997.30199178099</v>
      </c>
      <c r="AL44" s="7">
        <v>520331.97818476497</v>
      </c>
      <c r="AM44" s="7">
        <v>518387.13079956599</v>
      </c>
      <c r="AN44" s="7">
        <v>554338.93298708706</v>
      </c>
      <c r="AO44" s="7">
        <v>534236.03573142004</v>
      </c>
      <c r="AP44" s="7">
        <v>513230.38057941402</v>
      </c>
      <c r="AQ44" s="7">
        <v>526511.84434455505</v>
      </c>
      <c r="AR44" s="6">
        <f t="shared" si="0"/>
        <v>0.11430751672823285</v>
      </c>
      <c r="AS44" s="6"/>
      <c r="AT44" s="6"/>
      <c r="AU44" s="9">
        <v>365531.18761324597</v>
      </c>
      <c r="AV44" s="9">
        <v>353991.76792226703</v>
      </c>
      <c r="AW44" s="9">
        <v>339562.989395315</v>
      </c>
      <c r="AX44" s="9">
        <v>341849.37357714202</v>
      </c>
      <c r="AY44" s="9">
        <v>285746.37706732802</v>
      </c>
      <c r="AZ44" s="9">
        <v>323094.52712783898</v>
      </c>
      <c r="BA44" s="9">
        <v>284325.63790515799</v>
      </c>
      <c r="BB44" s="9">
        <v>305576.367665125</v>
      </c>
      <c r="BC44" s="9">
        <v>265538.22071571398</v>
      </c>
      <c r="BD44" s="9">
        <v>275877.21806408098</v>
      </c>
      <c r="BE44" s="9">
        <v>255151.442473926</v>
      </c>
      <c r="BF44" s="9">
        <v>230775.91299940599</v>
      </c>
      <c r="BG44" s="9">
        <v>244936.09352857701</v>
      </c>
      <c r="BH44" s="9">
        <v>247805.090517946</v>
      </c>
      <c r="BI44" s="9">
        <v>235468.988332712</v>
      </c>
      <c r="BJ44" s="9">
        <v>211176.11686363799</v>
      </c>
      <c r="BK44" s="9">
        <v>238656.83327145199</v>
      </c>
      <c r="BL44" s="9">
        <v>267520.87242739799</v>
      </c>
      <c r="BM44" s="9">
        <v>266632.36976680998</v>
      </c>
      <c r="BN44" s="9">
        <v>239816.640848824</v>
      </c>
      <c r="BO44" s="9">
        <v>292493.667572356</v>
      </c>
      <c r="BP44" s="9">
        <v>238032.321289707</v>
      </c>
      <c r="BQ44" s="9">
        <v>266509.24498830398</v>
      </c>
      <c r="BR44" s="9">
        <v>232310.767608291</v>
      </c>
      <c r="BS44" s="9">
        <v>252896.49709324699</v>
      </c>
      <c r="BT44" s="9">
        <v>230334.22797184301</v>
      </c>
      <c r="BU44" s="9">
        <v>225508.65713406401</v>
      </c>
      <c r="BV44" s="9">
        <v>226667.51199860001</v>
      </c>
      <c r="BW44" s="9">
        <v>236164.52212580101</v>
      </c>
      <c r="BX44" s="9">
        <v>224681.08891925501</v>
      </c>
      <c r="BY44" s="9">
        <v>210153.68043621501</v>
      </c>
      <c r="BZ44" s="9">
        <v>216375.44017806399</v>
      </c>
      <c r="CA44" s="9">
        <v>219340.58946846699</v>
      </c>
      <c r="CB44" s="9">
        <v>231086.18880976399</v>
      </c>
      <c r="CC44" s="9">
        <v>248976.36969940501</v>
      </c>
      <c r="CD44" s="9">
        <v>227013.65779678401</v>
      </c>
      <c r="CE44" s="9">
        <v>246812.940362375</v>
      </c>
      <c r="CF44" s="9">
        <v>240208.153711397</v>
      </c>
      <c r="CG44" s="9">
        <v>235103.96514118501</v>
      </c>
      <c r="CH44" s="9">
        <v>229177.30542706701</v>
      </c>
      <c r="CI44" s="27">
        <f t="shared" si="1"/>
        <v>0.15620673247726938</v>
      </c>
      <c r="CJ44" s="27"/>
      <c r="CK44" s="27"/>
    </row>
    <row r="45" spans="1:89" x14ac:dyDescent="0.25">
      <c r="A45" s="1" t="s">
        <v>1659</v>
      </c>
      <c r="B45" s="1" t="s">
        <v>211</v>
      </c>
      <c r="C45" s="1" t="s">
        <v>212</v>
      </c>
      <c r="D45" s="7">
        <v>49122440.323031597</v>
      </c>
      <c r="E45" s="7">
        <v>48434409.621662296</v>
      </c>
      <c r="F45" s="7">
        <v>47027616.973312803</v>
      </c>
      <c r="G45" s="7">
        <v>44503641.0699628</v>
      </c>
      <c r="H45" s="7">
        <v>42888374.237270601</v>
      </c>
      <c r="I45" s="7">
        <v>43767688.917703502</v>
      </c>
      <c r="J45" s="7">
        <v>41330228.396261901</v>
      </c>
      <c r="K45" s="7">
        <v>40498186.494536899</v>
      </c>
      <c r="L45" s="7">
        <v>40904451.013199203</v>
      </c>
      <c r="M45" s="7">
        <v>39645840.428286299</v>
      </c>
      <c r="N45" s="7">
        <v>40083182.564005502</v>
      </c>
      <c r="O45" s="7">
        <v>39329343.930771098</v>
      </c>
      <c r="P45" s="7">
        <v>37358864.260540202</v>
      </c>
      <c r="Q45" s="7">
        <v>37579864.689863898</v>
      </c>
      <c r="R45" s="7">
        <v>36757404.6251311</v>
      </c>
      <c r="S45" s="7">
        <v>36748953.0790722</v>
      </c>
      <c r="T45" s="7">
        <v>36284281.3783755</v>
      </c>
      <c r="U45" s="7">
        <v>34438183.4721798</v>
      </c>
      <c r="V45" s="7">
        <v>33913946.541744798</v>
      </c>
      <c r="W45" s="7">
        <v>33919242.197172701</v>
      </c>
      <c r="X45" s="7">
        <v>33798786.711137503</v>
      </c>
      <c r="Y45" s="7">
        <v>33379645.217495199</v>
      </c>
      <c r="Z45" s="7">
        <v>33703501.740590997</v>
      </c>
      <c r="AA45" s="7">
        <v>33162334.2081156</v>
      </c>
      <c r="AB45" s="7">
        <v>32805586.386377499</v>
      </c>
      <c r="AC45" s="7">
        <v>32242867.7066679</v>
      </c>
      <c r="AD45" s="7">
        <v>31822335.183084</v>
      </c>
      <c r="AE45" s="7">
        <v>33804382.518731102</v>
      </c>
      <c r="AF45" s="7">
        <v>32640013.727442998</v>
      </c>
      <c r="AG45" s="7">
        <v>33062507.484850701</v>
      </c>
      <c r="AH45" s="7">
        <v>32452163.881802101</v>
      </c>
      <c r="AI45" s="7">
        <v>32248401.6014047</v>
      </c>
      <c r="AJ45" s="7">
        <v>31214481.579627901</v>
      </c>
      <c r="AK45" s="7">
        <v>30550070.191263601</v>
      </c>
      <c r="AL45" s="7">
        <v>30961372.128479902</v>
      </c>
      <c r="AM45" s="7">
        <v>30684065.566132601</v>
      </c>
      <c r="AN45" s="7">
        <v>30791391.371184099</v>
      </c>
      <c r="AO45" s="7">
        <v>32375657.211216599</v>
      </c>
      <c r="AP45" s="7">
        <v>32693934.979766201</v>
      </c>
      <c r="AQ45" s="7">
        <v>31487009.606090002</v>
      </c>
      <c r="AR45" s="6">
        <f t="shared" si="0"/>
        <v>0.14325043155046788</v>
      </c>
      <c r="AS45" s="6"/>
      <c r="AT45" s="6"/>
      <c r="AU45" s="9">
        <v>25140944.855010699</v>
      </c>
      <c r="AV45" s="9">
        <v>24231494.589497302</v>
      </c>
      <c r="AW45" s="9">
        <v>23219203.494615201</v>
      </c>
      <c r="AX45" s="9">
        <v>22778486.015383299</v>
      </c>
      <c r="AY45" s="9">
        <v>22826229.7363468</v>
      </c>
      <c r="AZ45" s="9">
        <v>22974191.790397</v>
      </c>
      <c r="BA45" s="9">
        <v>22414748.357592899</v>
      </c>
      <c r="BB45" s="9">
        <v>21409935.8033152</v>
      </c>
      <c r="BC45" s="9">
        <v>22002613.415138401</v>
      </c>
      <c r="BD45" s="9">
        <v>21040465.581374299</v>
      </c>
      <c r="BE45" s="9">
        <v>22166017.666265801</v>
      </c>
      <c r="BF45" s="9">
        <v>21484944.290125899</v>
      </c>
      <c r="BG45" s="9">
        <v>20011708.343437999</v>
      </c>
      <c r="BH45" s="9">
        <v>20529108.7665467</v>
      </c>
      <c r="BI45" s="9">
        <v>20139867.976601802</v>
      </c>
      <c r="BJ45" s="9">
        <v>20125957.2611745</v>
      </c>
      <c r="BK45" s="9">
        <v>19016164.2510278</v>
      </c>
      <c r="BL45" s="9">
        <v>19261729.974436201</v>
      </c>
      <c r="BM45" s="9">
        <v>18834350.6569415</v>
      </c>
      <c r="BN45" s="9">
        <v>18461215.852120198</v>
      </c>
      <c r="BO45" s="9">
        <v>18515949.229534999</v>
      </c>
      <c r="BP45" s="9">
        <v>18652082.7397664</v>
      </c>
      <c r="BQ45" s="9">
        <v>18560471.047742799</v>
      </c>
      <c r="BR45" s="9">
        <v>17933797.390243098</v>
      </c>
      <c r="BS45" s="9">
        <v>18663351.324890401</v>
      </c>
      <c r="BT45" s="9">
        <v>18033087.508786298</v>
      </c>
      <c r="BU45" s="9">
        <v>18452778.5825046</v>
      </c>
      <c r="BV45" s="9">
        <v>18595644.630476899</v>
      </c>
      <c r="BW45" s="9">
        <v>17449218.6094453</v>
      </c>
      <c r="BX45" s="9">
        <v>17218734.527686302</v>
      </c>
      <c r="BY45" s="9">
        <v>17993104.868204899</v>
      </c>
      <c r="BZ45" s="9">
        <v>17708854.192184001</v>
      </c>
      <c r="CA45" s="9">
        <v>17084268.363967702</v>
      </c>
      <c r="CB45" s="9">
        <v>17169463.839333501</v>
      </c>
      <c r="CC45" s="9">
        <v>16979783.2095652</v>
      </c>
      <c r="CD45" s="9">
        <v>17350700.724480901</v>
      </c>
      <c r="CE45" s="9">
        <v>17385639.131009702</v>
      </c>
      <c r="CF45" s="9">
        <v>17350263.392863002</v>
      </c>
      <c r="CG45" s="9">
        <v>17895204.0975134</v>
      </c>
      <c r="CH45" s="9">
        <v>17139728.5991777</v>
      </c>
      <c r="CI45" s="27">
        <f t="shared" si="1"/>
        <v>0.11591171937370627</v>
      </c>
      <c r="CJ45" s="27"/>
      <c r="CK45" s="27"/>
    </row>
    <row r="46" spans="1:89" x14ac:dyDescent="0.25">
      <c r="A46" s="1" t="s">
        <v>1660</v>
      </c>
      <c r="B46" s="1" t="s">
        <v>216</v>
      </c>
      <c r="C46" s="1" t="s">
        <v>217</v>
      </c>
      <c r="D46" s="7">
        <v>11388537.181067999</v>
      </c>
      <c r="E46" s="7">
        <v>10430312.5807028</v>
      </c>
      <c r="F46" s="7">
        <v>11076391.9504015</v>
      </c>
      <c r="G46" s="7">
        <v>11208343.7384334</v>
      </c>
      <c r="H46" s="7">
        <v>11623165.713497801</v>
      </c>
      <c r="I46" s="7">
        <v>11637466.127108799</v>
      </c>
      <c r="J46" s="7">
        <v>11304782.387159901</v>
      </c>
      <c r="K46" s="7">
        <v>10084963.9413031</v>
      </c>
      <c r="L46" s="7">
        <v>10649323.9785547</v>
      </c>
      <c r="M46" s="7">
        <v>11124491.7847098</v>
      </c>
      <c r="N46" s="7">
        <v>11463745.8835134</v>
      </c>
      <c r="O46" s="7">
        <v>11442503.215405</v>
      </c>
      <c r="P46" s="7">
        <v>11365583.5537483</v>
      </c>
      <c r="Q46" s="7">
        <v>11726692.7849348</v>
      </c>
      <c r="R46" s="7">
        <v>10890049.847165899</v>
      </c>
      <c r="S46" s="7">
        <v>11542540.1545559</v>
      </c>
      <c r="T46" s="7">
        <v>11418779.289230101</v>
      </c>
      <c r="U46" s="7">
        <v>11005285.125782499</v>
      </c>
      <c r="V46" s="7">
        <v>11156718.9037218</v>
      </c>
      <c r="W46" s="7">
        <v>10439251.3700918</v>
      </c>
      <c r="X46" s="7">
        <v>10853631.7112447</v>
      </c>
      <c r="Y46" s="7">
        <v>10953748.510127399</v>
      </c>
      <c r="Z46" s="7">
        <v>10488753.316061299</v>
      </c>
      <c r="AA46" s="7">
        <v>11239775.8420783</v>
      </c>
      <c r="AB46" s="7">
        <v>11482706.2289251</v>
      </c>
      <c r="AC46" s="7">
        <v>11700798.7352075</v>
      </c>
      <c r="AD46" s="7">
        <v>11109834.048476901</v>
      </c>
      <c r="AE46" s="7">
        <v>11384388.828877101</v>
      </c>
      <c r="AF46" s="7">
        <v>11892485.3114955</v>
      </c>
      <c r="AG46" s="7">
        <v>11576769.191130601</v>
      </c>
      <c r="AH46" s="7">
        <v>12232921.335806999</v>
      </c>
      <c r="AI46" s="7">
        <v>11989886.3468142</v>
      </c>
      <c r="AJ46" s="7">
        <v>12125389.256472601</v>
      </c>
      <c r="AK46" s="7">
        <v>11745583.6647589</v>
      </c>
      <c r="AL46" s="7">
        <v>10792209.605517801</v>
      </c>
      <c r="AM46" s="7">
        <v>10924504.251161801</v>
      </c>
      <c r="AN46" s="7">
        <v>11457924.6769794</v>
      </c>
      <c r="AO46" s="7">
        <v>10333571.6730846</v>
      </c>
      <c r="AP46" s="7">
        <v>10117572.2455105</v>
      </c>
      <c r="AQ46" s="7">
        <v>9112714.3993854504</v>
      </c>
      <c r="AR46" s="6">
        <f t="shared" si="0"/>
        <v>5.5463701914936464E-2</v>
      </c>
      <c r="AS46" s="6"/>
      <c r="AT46" s="6"/>
      <c r="AU46" s="9">
        <v>8328145.0767376199</v>
      </c>
      <c r="AV46" s="9">
        <v>8015340.1669729603</v>
      </c>
      <c r="AW46" s="9">
        <v>7507124.4059503404</v>
      </c>
      <c r="AX46" s="9">
        <v>7799992.59131807</v>
      </c>
      <c r="AY46" s="9">
        <v>7573933.7977757296</v>
      </c>
      <c r="AZ46" s="9">
        <v>8114244.3041453501</v>
      </c>
      <c r="BA46" s="9">
        <v>7556747.5416693296</v>
      </c>
      <c r="BB46" s="9">
        <v>8085276.3934739996</v>
      </c>
      <c r="BC46" s="9">
        <v>7739945.0539043304</v>
      </c>
      <c r="BD46" s="9">
        <v>8147226.9864160297</v>
      </c>
      <c r="BE46" s="9">
        <v>7790261.2151202001</v>
      </c>
      <c r="BF46" s="9">
        <v>8103314.3916450301</v>
      </c>
      <c r="BG46" s="9">
        <v>8110754.6536025601</v>
      </c>
      <c r="BH46" s="9">
        <v>7765985.2432276905</v>
      </c>
      <c r="BI46" s="9">
        <v>8115958.8664329397</v>
      </c>
      <c r="BJ46" s="9">
        <v>8430728.2138691694</v>
      </c>
      <c r="BK46" s="9">
        <v>7603618.0479246303</v>
      </c>
      <c r="BL46" s="9">
        <v>7958146.1433945401</v>
      </c>
      <c r="BM46" s="9">
        <v>7501121.0002755197</v>
      </c>
      <c r="BN46" s="9">
        <v>7045088.3840972604</v>
      </c>
      <c r="BO46" s="9">
        <v>7351160.72750453</v>
      </c>
      <c r="BP46" s="9">
        <v>7008348.2288447097</v>
      </c>
      <c r="BQ46" s="9">
        <v>7274363.63764467</v>
      </c>
      <c r="BR46" s="9">
        <v>7492351.4373501902</v>
      </c>
      <c r="BS46" s="9">
        <v>7342735.4100154797</v>
      </c>
      <c r="BT46" s="9">
        <v>7497143.5938917501</v>
      </c>
      <c r="BU46" s="9">
        <v>7329328.0261854399</v>
      </c>
      <c r="BV46" s="9">
        <v>7916921.3718778696</v>
      </c>
      <c r="BW46" s="9">
        <v>8174408.6203395501</v>
      </c>
      <c r="BX46" s="9">
        <v>7644983.26091005</v>
      </c>
      <c r="BY46" s="9">
        <v>8453906.3361935001</v>
      </c>
      <c r="BZ46" s="9">
        <v>7605335.5002071997</v>
      </c>
      <c r="CA46" s="9">
        <v>7794464.5118057802</v>
      </c>
      <c r="CB46" s="9">
        <v>7039020.6392934797</v>
      </c>
      <c r="CC46" s="9">
        <v>7295486.1000063904</v>
      </c>
      <c r="CD46" s="9">
        <v>7382657.2487603696</v>
      </c>
      <c r="CE46" s="9">
        <v>7537711.6172098396</v>
      </c>
      <c r="CF46" s="9">
        <v>7357413.9052593196</v>
      </c>
      <c r="CG46" s="9">
        <v>6809007.6234616796</v>
      </c>
      <c r="CH46" s="9">
        <v>6532175.5251072403</v>
      </c>
      <c r="CI46" s="27">
        <f t="shared" si="1"/>
        <v>5.7687063368517699E-2</v>
      </c>
      <c r="CJ46" s="27"/>
      <c r="CK46" s="27"/>
    </row>
    <row r="47" spans="1:89" x14ac:dyDescent="0.25">
      <c r="A47" s="1" t="s">
        <v>1661</v>
      </c>
      <c r="B47" s="1" t="s">
        <v>220</v>
      </c>
      <c r="C47" s="1" t="s">
        <v>221</v>
      </c>
      <c r="D47" s="7">
        <v>17682527.2553555</v>
      </c>
      <c r="E47" s="7">
        <v>17384677.627565</v>
      </c>
      <c r="F47" s="7">
        <v>17067653.222654801</v>
      </c>
      <c r="G47" s="7">
        <v>18372533.198154099</v>
      </c>
      <c r="H47" s="7">
        <v>15565378.404081199</v>
      </c>
      <c r="I47" s="7">
        <v>16016873.731636301</v>
      </c>
      <c r="J47" s="7">
        <v>16782432.251351099</v>
      </c>
      <c r="K47" s="7">
        <v>15267340.911691301</v>
      </c>
      <c r="L47" s="7">
        <v>14901947.632685401</v>
      </c>
      <c r="M47" s="7">
        <v>16779442.6723327</v>
      </c>
      <c r="N47" s="7">
        <v>17067380.039291199</v>
      </c>
      <c r="O47" s="7">
        <v>15385298.746583899</v>
      </c>
      <c r="P47" s="7">
        <v>15356301.5714477</v>
      </c>
      <c r="Q47" s="7">
        <v>15285337.2525879</v>
      </c>
      <c r="R47" s="7">
        <v>15466544.6172265</v>
      </c>
      <c r="S47" s="7">
        <v>16245415.527431199</v>
      </c>
      <c r="T47" s="7">
        <v>16570667.9270034</v>
      </c>
      <c r="U47" s="7">
        <v>15063779.115822401</v>
      </c>
      <c r="V47" s="7">
        <v>15382279.712776801</v>
      </c>
      <c r="W47" s="7">
        <v>15846706.870671701</v>
      </c>
      <c r="X47" s="7">
        <v>16262507.907419</v>
      </c>
      <c r="Y47" s="7">
        <v>15748666.903723801</v>
      </c>
      <c r="Z47" s="7">
        <v>15575328.1426745</v>
      </c>
      <c r="AA47" s="7">
        <v>15621015.442764999</v>
      </c>
      <c r="AB47" s="7">
        <v>15815800.4806644</v>
      </c>
      <c r="AC47" s="7">
        <v>15222978.7950751</v>
      </c>
      <c r="AD47" s="7">
        <v>15443246.218020201</v>
      </c>
      <c r="AE47" s="7">
        <v>16599158.6199094</v>
      </c>
      <c r="AF47" s="7">
        <v>16353839.6118629</v>
      </c>
      <c r="AG47" s="7">
        <v>16577411.823030701</v>
      </c>
      <c r="AH47" s="7">
        <v>16473009.1987388</v>
      </c>
      <c r="AI47" s="7">
        <v>16126508.926160401</v>
      </c>
      <c r="AJ47" s="7">
        <v>15886733.5036956</v>
      </c>
      <c r="AK47" s="7">
        <v>16210442.9813885</v>
      </c>
      <c r="AL47" s="7">
        <v>16680249.5898485</v>
      </c>
      <c r="AM47" s="7">
        <v>15735169.1722843</v>
      </c>
      <c r="AN47" s="7">
        <v>15966330.4200569</v>
      </c>
      <c r="AO47" s="7">
        <v>15287332.288045401</v>
      </c>
      <c r="AP47" s="7">
        <v>14901248.206253</v>
      </c>
      <c r="AQ47" s="7">
        <v>14493900.913249999</v>
      </c>
      <c r="AR47" s="6">
        <f t="shared" si="0"/>
        <v>5.1084460109174952E-2</v>
      </c>
      <c r="AS47" s="6"/>
      <c r="AT47" s="6"/>
      <c r="AU47" s="9">
        <v>2656966.71915753</v>
      </c>
      <c r="AV47" s="9">
        <v>2625563.8124277699</v>
      </c>
      <c r="AW47" s="9">
        <v>2497505.2060340601</v>
      </c>
      <c r="AX47" s="9">
        <v>2420691.0398087199</v>
      </c>
      <c r="AY47" s="9">
        <v>2338679.82245846</v>
      </c>
      <c r="AZ47" s="9">
        <v>2401959.30256456</v>
      </c>
      <c r="BA47" s="9">
        <v>2142994.1271863999</v>
      </c>
      <c r="BB47" s="9">
        <v>2144193.4409824298</v>
      </c>
      <c r="BC47" s="9">
        <v>2257568.9257588</v>
      </c>
      <c r="BD47" s="9">
        <v>2248165.67720056</v>
      </c>
      <c r="BE47" s="9">
        <v>2245653.5885819299</v>
      </c>
      <c r="BF47" s="9">
        <v>2349668.4827828398</v>
      </c>
      <c r="BG47" s="9">
        <v>2128588.5660207602</v>
      </c>
      <c r="BH47" s="9">
        <v>2101032.4063495598</v>
      </c>
      <c r="BI47" s="9">
        <v>1987888.72814434</v>
      </c>
      <c r="BJ47" s="9">
        <v>2137855.7644003299</v>
      </c>
      <c r="BK47" s="9">
        <v>2075979.82760087</v>
      </c>
      <c r="BL47" s="9">
        <v>2064271.3776286801</v>
      </c>
      <c r="BM47" s="9">
        <v>2060090.0727779299</v>
      </c>
      <c r="BN47" s="9">
        <v>2162181.2114874199</v>
      </c>
      <c r="BO47" s="9">
        <v>2302527.1691281302</v>
      </c>
      <c r="BP47" s="9">
        <v>2120089.7122193198</v>
      </c>
      <c r="BQ47" s="9">
        <v>2000812.4087340999</v>
      </c>
      <c r="BR47" s="9">
        <v>2088356.8142979101</v>
      </c>
      <c r="BS47" s="9">
        <v>2096971.7936275101</v>
      </c>
      <c r="BT47" s="9">
        <v>2234314.96004393</v>
      </c>
      <c r="BU47" s="9">
        <v>2123485.3147736602</v>
      </c>
      <c r="BV47" s="9">
        <v>2137338.4630471198</v>
      </c>
      <c r="BW47" s="9">
        <v>2237950.8846711102</v>
      </c>
      <c r="BX47" s="9">
        <v>2033239.2623633</v>
      </c>
      <c r="BY47" s="9">
        <v>2211309.2513466598</v>
      </c>
      <c r="BZ47" s="9">
        <v>2226149.5294675301</v>
      </c>
      <c r="CA47" s="9">
        <v>2175304.3459653398</v>
      </c>
      <c r="CB47" s="9">
        <v>2142311.4833930898</v>
      </c>
      <c r="CC47" s="9">
        <v>2056009.2950609999</v>
      </c>
      <c r="CD47" s="9">
        <v>2158105.5559677798</v>
      </c>
      <c r="CE47" s="9">
        <v>2140748.80429385</v>
      </c>
      <c r="CF47" s="9">
        <v>2111230.1621711501</v>
      </c>
      <c r="CG47" s="9">
        <v>2173201.7564784298</v>
      </c>
      <c r="CH47" s="9">
        <v>2124531.36252579</v>
      </c>
      <c r="CI47" s="27">
        <f t="shared" si="1"/>
        <v>6.9365011769151566E-2</v>
      </c>
      <c r="CJ47" s="27"/>
      <c r="CK47" s="27"/>
    </row>
    <row r="48" spans="1:89" x14ac:dyDescent="0.25">
      <c r="A48" s="1" t="s">
        <v>1662</v>
      </c>
      <c r="B48" s="1" t="s">
        <v>225</v>
      </c>
      <c r="C48" s="1" t="s">
        <v>226</v>
      </c>
      <c r="D48" s="7">
        <v>2792096.2954818201</v>
      </c>
      <c r="E48" s="7">
        <v>2617288.29872374</v>
      </c>
      <c r="F48" s="7">
        <v>2662805.4476559502</v>
      </c>
      <c r="G48" s="7">
        <v>2467041.7822528202</v>
      </c>
      <c r="H48" s="7">
        <v>2593312.1878852602</v>
      </c>
      <c r="I48" s="7">
        <v>2666970.28938417</v>
      </c>
      <c r="J48" s="7">
        <v>2602478.6668040799</v>
      </c>
      <c r="K48" s="7">
        <v>2457533.8806174099</v>
      </c>
      <c r="L48" s="7">
        <v>2381450.7245535902</v>
      </c>
      <c r="M48" s="7">
        <v>2519623.1963896998</v>
      </c>
      <c r="N48" s="7">
        <v>2597516.5179690602</v>
      </c>
      <c r="O48" s="7">
        <v>2393681.1465463801</v>
      </c>
      <c r="P48" s="7">
        <v>2457951.7471159198</v>
      </c>
      <c r="Q48" s="7">
        <v>2477827.8376095002</v>
      </c>
      <c r="R48" s="7">
        <v>2605096.89249419</v>
      </c>
      <c r="S48" s="7">
        <v>2440312.14673685</v>
      </c>
      <c r="T48" s="7">
        <v>2448435.7061032602</v>
      </c>
      <c r="U48" s="7">
        <v>2407165.6177860098</v>
      </c>
      <c r="V48" s="7">
        <v>2343110.1171876402</v>
      </c>
      <c r="W48" s="7">
        <v>2301162.84336791</v>
      </c>
      <c r="X48" s="7">
        <v>2451969.6049630898</v>
      </c>
      <c r="Y48" s="7">
        <v>2398524.91883092</v>
      </c>
      <c r="Z48" s="7">
        <v>2176525.6656644</v>
      </c>
      <c r="AA48" s="7">
        <v>2399246.3765756399</v>
      </c>
      <c r="AB48" s="7">
        <v>2373162.5667236201</v>
      </c>
      <c r="AC48" s="7">
        <v>2240913.0324788098</v>
      </c>
      <c r="AD48" s="7">
        <v>2300156.5055600801</v>
      </c>
      <c r="AE48" s="7">
        <v>2316784.0737579302</v>
      </c>
      <c r="AF48" s="7">
        <v>2398066.68698831</v>
      </c>
      <c r="AG48" s="7">
        <v>2428049.0212623901</v>
      </c>
      <c r="AH48" s="7">
        <v>2343713.5137181799</v>
      </c>
      <c r="AI48" s="7">
        <v>2355039.2509918702</v>
      </c>
      <c r="AJ48" s="7">
        <v>2249990.6450157799</v>
      </c>
      <c r="AK48" s="7">
        <v>2285914.4033312802</v>
      </c>
      <c r="AL48" s="7">
        <v>2346359.4061935199</v>
      </c>
      <c r="AM48" s="7">
        <v>2141625.3889763202</v>
      </c>
      <c r="AN48" s="7">
        <v>2417228.61782454</v>
      </c>
      <c r="AO48" s="7">
        <v>2182313.9395347098</v>
      </c>
      <c r="AP48" s="7">
        <v>2261395.2892317399</v>
      </c>
      <c r="AQ48" s="7">
        <v>2167303.0397668001</v>
      </c>
      <c r="AR48" s="6">
        <f t="shared" si="0"/>
        <v>6.2000967567817832E-2</v>
      </c>
      <c r="AS48" s="6"/>
      <c r="AT48" s="6"/>
      <c r="AU48" s="9">
        <v>2355029.8438089499</v>
      </c>
      <c r="AV48" s="9">
        <v>2296588.78657994</v>
      </c>
      <c r="AW48" s="9">
        <v>2282067.1791320802</v>
      </c>
      <c r="AX48" s="9">
        <v>2173187.7340860399</v>
      </c>
      <c r="AY48" s="9">
        <v>2325749.7737948899</v>
      </c>
      <c r="AZ48" s="9">
        <v>2255046.1944531999</v>
      </c>
      <c r="BA48" s="9">
        <v>2295994.4547069701</v>
      </c>
      <c r="BB48" s="9">
        <v>2163842.1064845501</v>
      </c>
      <c r="BC48" s="9">
        <v>2274750.4962221798</v>
      </c>
      <c r="BD48" s="9">
        <v>2106904.5153952902</v>
      </c>
      <c r="BE48" s="9">
        <v>2155122.7477232399</v>
      </c>
      <c r="BF48" s="9">
        <v>2272883.7121343599</v>
      </c>
      <c r="BG48" s="9">
        <v>2105330.4412133801</v>
      </c>
      <c r="BH48" s="9">
        <v>2006656.0232285501</v>
      </c>
      <c r="BI48" s="9">
        <v>2165711.3272488699</v>
      </c>
      <c r="BJ48" s="9">
        <v>2102391.2989125</v>
      </c>
      <c r="BK48" s="9">
        <v>2074666.51673967</v>
      </c>
      <c r="BL48" s="9">
        <v>2180145.5981297502</v>
      </c>
      <c r="BM48" s="9">
        <v>2022010.32518684</v>
      </c>
      <c r="BN48" s="9">
        <v>2119977.86205464</v>
      </c>
      <c r="BO48" s="9">
        <v>1984913.39911729</v>
      </c>
      <c r="BP48" s="9">
        <v>2116518.8426344702</v>
      </c>
      <c r="BQ48" s="9">
        <v>2017843.6613499101</v>
      </c>
      <c r="BR48" s="9">
        <v>2072155.66560676</v>
      </c>
      <c r="BS48" s="9">
        <v>2121069.0302537601</v>
      </c>
      <c r="BT48" s="9">
        <v>2012865.8645027101</v>
      </c>
      <c r="BU48" s="9">
        <v>1972089.4987920399</v>
      </c>
      <c r="BV48" s="9">
        <v>2003425.3518616201</v>
      </c>
      <c r="BW48" s="9">
        <v>2135420.3817352001</v>
      </c>
      <c r="BX48" s="9">
        <v>2141976.1536232401</v>
      </c>
      <c r="BY48" s="9">
        <v>2096747.26647763</v>
      </c>
      <c r="BZ48" s="9">
        <v>2086353.11248423</v>
      </c>
      <c r="CA48" s="9">
        <v>1926740.90527593</v>
      </c>
      <c r="CB48" s="9">
        <v>1870242.0781874</v>
      </c>
      <c r="CC48" s="9">
        <v>1973339.0801504001</v>
      </c>
      <c r="CD48" s="9">
        <v>2036273.77941596</v>
      </c>
      <c r="CE48" s="9">
        <v>2040784.1247590999</v>
      </c>
      <c r="CF48" s="9">
        <v>1999893.6653639199</v>
      </c>
      <c r="CG48" s="9">
        <v>2041824.5999874501</v>
      </c>
      <c r="CH48" s="9">
        <v>1945596.46859641</v>
      </c>
      <c r="CI48" s="27">
        <f t="shared" si="1"/>
        <v>5.6263094566004569E-2</v>
      </c>
      <c r="CJ48" s="27"/>
      <c r="CK48" s="27"/>
    </row>
    <row r="49" spans="1:89" x14ac:dyDescent="0.25">
      <c r="A49" s="1" t="s">
        <v>1663</v>
      </c>
      <c r="B49" s="1" t="s">
        <v>230</v>
      </c>
      <c r="C49" s="1" t="s">
        <v>231</v>
      </c>
      <c r="D49" s="7">
        <v>3054114.1609014501</v>
      </c>
      <c r="E49" s="7">
        <v>3176451.2771446998</v>
      </c>
      <c r="F49" s="7">
        <v>3038668.8678377802</v>
      </c>
      <c r="G49" s="7">
        <v>3022677.9397907802</v>
      </c>
      <c r="H49" s="7">
        <v>3028599.0007866099</v>
      </c>
      <c r="I49" s="7">
        <v>2982652.32684871</v>
      </c>
      <c r="J49" s="7">
        <v>2915958.8291381602</v>
      </c>
      <c r="K49" s="7">
        <v>2753711.1635893402</v>
      </c>
      <c r="L49" s="7">
        <v>2895879.4509094399</v>
      </c>
      <c r="M49" s="7">
        <v>2967878.7077295501</v>
      </c>
      <c r="N49" s="7">
        <v>2825148.1663487498</v>
      </c>
      <c r="O49" s="7">
        <v>2992181.9447526601</v>
      </c>
      <c r="P49" s="7">
        <v>2749988.3005138799</v>
      </c>
      <c r="Q49" s="7">
        <v>2773172.9799007098</v>
      </c>
      <c r="R49" s="7">
        <v>2738245.0512970202</v>
      </c>
      <c r="S49" s="7">
        <v>2657261.5557355899</v>
      </c>
      <c r="T49" s="7">
        <v>2781006.5232270602</v>
      </c>
      <c r="U49" s="7">
        <v>2807823.48123398</v>
      </c>
      <c r="V49" s="7">
        <v>2717094.9560228698</v>
      </c>
      <c r="W49" s="7">
        <v>2696702.45051166</v>
      </c>
      <c r="X49" s="7">
        <v>2676234.9891709602</v>
      </c>
      <c r="Y49" s="7">
        <v>2682372.0492865001</v>
      </c>
      <c r="Z49" s="7">
        <v>2544996.7447506599</v>
      </c>
      <c r="AA49" s="7">
        <v>2495641.79026222</v>
      </c>
      <c r="AB49" s="7">
        <v>2697450.94075805</v>
      </c>
      <c r="AC49" s="7">
        <v>2673151.7385352501</v>
      </c>
      <c r="AD49" s="7">
        <v>2566283.8945042999</v>
      </c>
      <c r="AE49" s="7">
        <v>2572591.79448858</v>
      </c>
      <c r="AF49" s="7">
        <v>2641794.3146716398</v>
      </c>
      <c r="AG49" s="7">
        <v>2610168.2361793402</v>
      </c>
      <c r="AH49" s="7">
        <v>2554102.4834354199</v>
      </c>
      <c r="AI49" s="7">
        <v>2516326.8295867001</v>
      </c>
      <c r="AJ49" s="7">
        <v>2584905.71765375</v>
      </c>
      <c r="AK49" s="7">
        <v>2429433.7628445299</v>
      </c>
      <c r="AL49" s="7">
        <v>2455844.5988112199</v>
      </c>
      <c r="AM49" s="7">
        <v>2636273.8599848598</v>
      </c>
      <c r="AN49" s="7">
        <v>2401688.9102585199</v>
      </c>
      <c r="AO49" s="7">
        <v>2444520.9044520799</v>
      </c>
      <c r="AP49" s="7">
        <v>2373769.3348538699</v>
      </c>
      <c r="AQ49" s="7">
        <v>2376081.7407526099</v>
      </c>
      <c r="AR49" s="6">
        <f t="shared" si="0"/>
        <v>7.7564825440773519E-2</v>
      </c>
      <c r="AS49" s="6"/>
      <c r="AT49" s="6"/>
      <c r="AU49" s="9">
        <v>292537.88942448702</v>
      </c>
      <c r="AV49" s="9">
        <v>304410.93275639601</v>
      </c>
      <c r="AW49" s="9">
        <v>319634.77894266701</v>
      </c>
      <c r="AX49" s="9">
        <v>287379.83211447299</v>
      </c>
      <c r="AY49" s="9">
        <v>272959.880561742</v>
      </c>
      <c r="AZ49" s="9">
        <v>307202.66129042098</v>
      </c>
      <c r="BA49" s="9">
        <v>278033.28049040801</v>
      </c>
      <c r="BB49" s="9">
        <v>262209.68934655801</v>
      </c>
      <c r="BC49" s="9">
        <v>286287.041778107</v>
      </c>
      <c r="BD49" s="9">
        <v>262449.28100556397</v>
      </c>
      <c r="BE49" s="9">
        <v>278774.27849081199</v>
      </c>
      <c r="BF49" s="9">
        <v>278886.370642478</v>
      </c>
      <c r="BG49" s="9">
        <v>287991.04221728799</v>
      </c>
      <c r="BH49" s="9">
        <v>285690.08666106901</v>
      </c>
      <c r="BI49" s="9">
        <v>265310.075175634</v>
      </c>
      <c r="BJ49" s="9">
        <v>247967.93275097801</v>
      </c>
      <c r="BK49" s="9">
        <v>268427.59382973501</v>
      </c>
      <c r="BL49" s="9">
        <v>289818.12978353899</v>
      </c>
      <c r="BM49" s="9">
        <v>297426.56840302801</v>
      </c>
      <c r="BN49" s="9">
        <v>263352.49871528102</v>
      </c>
      <c r="BO49" s="9">
        <v>248590.863134441</v>
      </c>
      <c r="BP49" s="9">
        <v>296251.96504020999</v>
      </c>
      <c r="BQ49" s="9">
        <v>275558.47986410698</v>
      </c>
      <c r="BR49" s="9">
        <v>302078.03040107299</v>
      </c>
      <c r="BS49" s="9">
        <v>249749.30566377001</v>
      </c>
      <c r="BT49" s="9">
        <v>298791.24000773003</v>
      </c>
      <c r="BU49" s="9">
        <v>283337.66527370003</v>
      </c>
      <c r="BV49" s="9">
        <v>267445.67833722301</v>
      </c>
      <c r="BW49" s="9">
        <v>283523.14373348001</v>
      </c>
      <c r="BX49" s="9">
        <v>232927.18547710899</v>
      </c>
      <c r="BY49" s="9">
        <v>247547.33575100501</v>
      </c>
      <c r="BZ49" s="9">
        <v>280979.68269349198</v>
      </c>
      <c r="CA49" s="9">
        <v>278970.48221003899</v>
      </c>
      <c r="CB49" s="9">
        <v>249234.32554176199</v>
      </c>
      <c r="CC49" s="9">
        <v>278247.58517176</v>
      </c>
      <c r="CD49" s="9">
        <v>304558.84502220101</v>
      </c>
      <c r="CE49" s="9">
        <v>296719.834494462</v>
      </c>
      <c r="CF49" s="9">
        <v>240618.070755469</v>
      </c>
      <c r="CG49" s="9">
        <v>261171.51014243701</v>
      </c>
      <c r="CH49" s="9">
        <v>310180.86558037502</v>
      </c>
      <c r="CI49" s="27">
        <f t="shared" si="1"/>
        <v>7.5007523646323002E-2</v>
      </c>
      <c r="CJ49" s="27"/>
      <c r="CK49" s="27"/>
    </row>
    <row r="50" spans="1:89" x14ac:dyDescent="0.25">
      <c r="A50" s="1" t="s">
        <v>1664</v>
      </c>
      <c r="B50" s="1" t="s">
        <v>235</v>
      </c>
      <c r="C50" s="1" t="s">
        <v>236</v>
      </c>
      <c r="D50" s="7" t="s">
        <v>0</v>
      </c>
      <c r="E50" s="7" t="s">
        <v>0</v>
      </c>
      <c r="F50" s="7" t="s">
        <v>0</v>
      </c>
      <c r="G50" s="7" t="s">
        <v>0</v>
      </c>
      <c r="H50" s="7" t="s">
        <v>0</v>
      </c>
      <c r="I50" s="7" t="s">
        <v>0</v>
      </c>
      <c r="J50" s="7" t="s">
        <v>0</v>
      </c>
      <c r="K50" s="7" t="s">
        <v>0</v>
      </c>
      <c r="L50" s="7" t="s">
        <v>0</v>
      </c>
      <c r="M50" s="7" t="s">
        <v>0</v>
      </c>
      <c r="N50" s="7" t="s">
        <v>0</v>
      </c>
      <c r="O50" s="7" t="s">
        <v>0</v>
      </c>
      <c r="P50" s="7" t="s">
        <v>0</v>
      </c>
      <c r="Q50" s="7" t="s">
        <v>0</v>
      </c>
      <c r="R50" s="7" t="s">
        <v>0</v>
      </c>
      <c r="S50" s="7" t="s">
        <v>0</v>
      </c>
      <c r="T50" s="7" t="s">
        <v>0</v>
      </c>
      <c r="U50" s="7" t="s">
        <v>0</v>
      </c>
      <c r="V50" s="7" t="s">
        <v>0</v>
      </c>
      <c r="W50" s="7" t="s">
        <v>0</v>
      </c>
      <c r="X50" s="7" t="s">
        <v>0</v>
      </c>
      <c r="Y50" s="7" t="s">
        <v>0</v>
      </c>
      <c r="Z50" s="7" t="s">
        <v>0</v>
      </c>
      <c r="AA50" s="7" t="s">
        <v>0</v>
      </c>
      <c r="AB50" s="7" t="s">
        <v>0</v>
      </c>
      <c r="AC50" s="7" t="s">
        <v>0</v>
      </c>
      <c r="AD50" s="7" t="s">
        <v>0</v>
      </c>
      <c r="AE50" s="7" t="s">
        <v>0</v>
      </c>
      <c r="AF50" s="7" t="s">
        <v>0</v>
      </c>
      <c r="AG50" s="7" t="s">
        <v>0</v>
      </c>
      <c r="AH50" s="7" t="s">
        <v>0</v>
      </c>
      <c r="AI50" s="7" t="s">
        <v>0</v>
      </c>
      <c r="AJ50" s="7" t="s">
        <v>0</v>
      </c>
      <c r="AK50" s="7" t="s">
        <v>0</v>
      </c>
      <c r="AL50" s="7" t="s">
        <v>0</v>
      </c>
      <c r="AM50" s="7" t="s">
        <v>0</v>
      </c>
      <c r="AN50" s="7" t="s">
        <v>0</v>
      </c>
      <c r="AO50" s="7" t="s">
        <v>0</v>
      </c>
      <c r="AP50" s="7" t="s">
        <v>0</v>
      </c>
      <c r="AQ50" s="7" t="s">
        <v>0</v>
      </c>
      <c r="AR50" s="6" t="e">
        <f t="shared" si="0"/>
        <v>#DIV/0!</v>
      </c>
      <c r="AS50" s="6"/>
      <c r="AT50" s="6"/>
      <c r="AU50" s="9" t="s">
        <v>0</v>
      </c>
      <c r="AV50" s="9" t="s">
        <v>0</v>
      </c>
      <c r="AW50" s="9" t="s">
        <v>0</v>
      </c>
      <c r="AX50" s="9" t="s">
        <v>0</v>
      </c>
      <c r="AY50" s="9" t="s">
        <v>0</v>
      </c>
      <c r="AZ50" s="9" t="s">
        <v>0</v>
      </c>
      <c r="BA50" s="9" t="s">
        <v>0</v>
      </c>
      <c r="BB50" s="9" t="s">
        <v>0</v>
      </c>
      <c r="BC50" s="9" t="s">
        <v>0</v>
      </c>
      <c r="BD50" s="9" t="s">
        <v>0</v>
      </c>
      <c r="BE50" s="9" t="s">
        <v>0</v>
      </c>
      <c r="BF50" s="9" t="s">
        <v>0</v>
      </c>
      <c r="BG50" s="9" t="s">
        <v>0</v>
      </c>
      <c r="BH50" s="9" t="s">
        <v>0</v>
      </c>
      <c r="BI50" s="9" t="s">
        <v>0</v>
      </c>
      <c r="BJ50" s="9" t="s">
        <v>0</v>
      </c>
      <c r="BK50" s="9" t="s">
        <v>0</v>
      </c>
      <c r="BL50" s="9" t="s">
        <v>0</v>
      </c>
      <c r="BM50" s="9" t="s">
        <v>0</v>
      </c>
      <c r="BN50" s="9" t="s">
        <v>0</v>
      </c>
      <c r="BO50" s="9" t="s">
        <v>0</v>
      </c>
      <c r="BP50" s="9" t="s">
        <v>0</v>
      </c>
      <c r="BQ50" s="9" t="s">
        <v>0</v>
      </c>
      <c r="BR50" s="9" t="s">
        <v>0</v>
      </c>
      <c r="BS50" s="9" t="s">
        <v>0</v>
      </c>
      <c r="BT50" s="9" t="s">
        <v>0</v>
      </c>
      <c r="BU50" s="9" t="s">
        <v>0</v>
      </c>
      <c r="BV50" s="9" t="s">
        <v>0</v>
      </c>
      <c r="BW50" s="9" t="s">
        <v>0</v>
      </c>
      <c r="BX50" s="9" t="s">
        <v>0</v>
      </c>
      <c r="BY50" s="9" t="s">
        <v>0</v>
      </c>
      <c r="BZ50" s="9" t="s">
        <v>0</v>
      </c>
      <c r="CA50" s="9" t="s">
        <v>0</v>
      </c>
      <c r="CB50" s="9" t="s">
        <v>0</v>
      </c>
      <c r="CC50" s="9" t="s">
        <v>0</v>
      </c>
      <c r="CD50" s="9" t="s">
        <v>0</v>
      </c>
      <c r="CE50" s="9" t="s">
        <v>0</v>
      </c>
      <c r="CF50" s="9" t="s">
        <v>0</v>
      </c>
      <c r="CG50" s="9" t="s">
        <v>0</v>
      </c>
      <c r="CH50" s="9" t="s">
        <v>0</v>
      </c>
      <c r="CI50" s="27" t="e">
        <f t="shared" si="1"/>
        <v>#DIV/0!</v>
      </c>
      <c r="CJ50" s="27"/>
      <c r="CK50" s="27"/>
    </row>
    <row r="51" spans="1:89" x14ac:dyDescent="0.25">
      <c r="A51" s="1" t="s">
        <v>1665</v>
      </c>
      <c r="B51" s="1" t="s">
        <v>239</v>
      </c>
      <c r="C51" s="1" t="s">
        <v>240</v>
      </c>
      <c r="D51" s="7">
        <v>1248263.8080279001</v>
      </c>
      <c r="E51" s="7">
        <v>1215486.03773338</v>
      </c>
      <c r="F51" s="7">
        <v>1160745.37905766</v>
      </c>
      <c r="G51" s="7">
        <v>1269062.08619922</v>
      </c>
      <c r="H51" s="7">
        <v>1274276.14420439</v>
      </c>
      <c r="I51" s="7">
        <v>1262256.90998596</v>
      </c>
      <c r="J51" s="7">
        <v>1196161.1016991099</v>
      </c>
      <c r="K51" s="7">
        <v>1156914.29246005</v>
      </c>
      <c r="L51" s="7">
        <v>1142047.6783408199</v>
      </c>
      <c r="M51" s="7">
        <v>1153933.50744091</v>
      </c>
      <c r="N51" s="7">
        <v>1244565.9140423201</v>
      </c>
      <c r="O51" s="7">
        <v>1104733.6681941501</v>
      </c>
      <c r="P51" s="7">
        <v>1137048.0739585599</v>
      </c>
      <c r="Q51" s="7">
        <v>1194305.57021772</v>
      </c>
      <c r="R51" s="7">
        <v>1150984.71924577</v>
      </c>
      <c r="S51" s="7">
        <v>1151023.16524957</v>
      </c>
      <c r="T51" s="7">
        <v>1143660.1413266801</v>
      </c>
      <c r="U51" s="7">
        <v>1214912.1513006899</v>
      </c>
      <c r="V51" s="7">
        <v>1206167.36393773</v>
      </c>
      <c r="W51" s="7">
        <v>1273801.1034450899</v>
      </c>
      <c r="X51" s="7">
        <v>1102820.66845713</v>
      </c>
      <c r="Y51" s="7">
        <v>1136786.70455921</v>
      </c>
      <c r="Z51" s="7">
        <v>1106318.1257922801</v>
      </c>
      <c r="AA51" s="7">
        <v>1198778.4990604999</v>
      </c>
      <c r="AB51" s="7">
        <v>1157986.0975303401</v>
      </c>
      <c r="AC51" s="7">
        <v>1205223.68441556</v>
      </c>
      <c r="AD51" s="7">
        <v>1165313.9129806799</v>
      </c>
      <c r="AE51" s="7">
        <v>1142334.17653927</v>
      </c>
      <c r="AF51" s="7">
        <v>1174039.9120143601</v>
      </c>
      <c r="AG51" s="7">
        <v>1097860.9367068999</v>
      </c>
      <c r="AH51" s="7">
        <v>1057379.33224806</v>
      </c>
      <c r="AI51" s="7">
        <v>1114014.8402951399</v>
      </c>
      <c r="AJ51" s="7">
        <v>1126527.2332421399</v>
      </c>
      <c r="AK51" s="7">
        <v>1285195.1491066399</v>
      </c>
      <c r="AL51" s="7">
        <v>1122853.8804087499</v>
      </c>
      <c r="AM51" s="7">
        <v>1145857.77999801</v>
      </c>
      <c r="AN51" s="7">
        <v>1102924.3872026401</v>
      </c>
      <c r="AO51" s="7">
        <v>1137244.65847642</v>
      </c>
      <c r="AP51" s="7">
        <v>1170947.63338016</v>
      </c>
      <c r="AQ51" s="7">
        <v>1128044.3164515099</v>
      </c>
      <c r="AR51" s="6">
        <f t="shared" si="0"/>
        <v>4.8483843801796343E-2</v>
      </c>
      <c r="AS51" s="6"/>
      <c r="AT51" s="6"/>
      <c r="AU51" s="9">
        <v>926895.37119612098</v>
      </c>
      <c r="AV51" s="9">
        <v>845581.68160189595</v>
      </c>
      <c r="AW51" s="9">
        <v>856524.18637970497</v>
      </c>
      <c r="AX51" s="9">
        <v>868196.45742060896</v>
      </c>
      <c r="AY51" s="9">
        <v>905898.28070265905</v>
      </c>
      <c r="AZ51" s="9">
        <v>912918.85238461301</v>
      </c>
      <c r="BA51" s="9">
        <v>809812.44436084398</v>
      </c>
      <c r="BB51" s="9">
        <v>823531.56585905305</v>
      </c>
      <c r="BC51" s="9">
        <v>785933.41424462502</v>
      </c>
      <c r="BD51" s="9">
        <v>868216.83960944298</v>
      </c>
      <c r="BE51" s="9">
        <v>805370.12985219003</v>
      </c>
      <c r="BF51" s="9">
        <v>819924.23350073898</v>
      </c>
      <c r="BG51" s="9">
        <v>760581.25356976502</v>
      </c>
      <c r="BH51" s="9">
        <v>804736.40261620597</v>
      </c>
      <c r="BI51" s="9">
        <v>839435.05410532304</v>
      </c>
      <c r="BJ51" s="9">
        <v>805563.40604397003</v>
      </c>
      <c r="BK51" s="9">
        <v>852874.55980942096</v>
      </c>
      <c r="BL51" s="9">
        <v>870219.43679212302</v>
      </c>
      <c r="BM51" s="9">
        <v>828432.76468889602</v>
      </c>
      <c r="BN51" s="9">
        <v>829672.95481980301</v>
      </c>
      <c r="BO51" s="9">
        <v>852426.03637824999</v>
      </c>
      <c r="BP51" s="9">
        <v>902765.24360401405</v>
      </c>
      <c r="BQ51" s="9">
        <v>868238.650894247</v>
      </c>
      <c r="BR51" s="9">
        <v>809128.82275551197</v>
      </c>
      <c r="BS51" s="9">
        <v>789130.52241013094</v>
      </c>
      <c r="BT51" s="9">
        <v>882544.52839207696</v>
      </c>
      <c r="BU51" s="9">
        <v>862116.78482379206</v>
      </c>
      <c r="BV51" s="9">
        <v>779133.45962641004</v>
      </c>
      <c r="BW51" s="9">
        <v>814448.29063791595</v>
      </c>
      <c r="BX51" s="9">
        <v>834470.57219352701</v>
      </c>
      <c r="BY51" s="9">
        <v>832288.81653412804</v>
      </c>
      <c r="BZ51" s="9">
        <v>811757.50358001399</v>
      </c>
      <c r="CA51" s="9">
        <v>782366.57802755397</v>
      </c>
      <c r="CB51" s="9">
        <v>822748.99231195205</v>
      </c>
      <c r="CC51" s="9">
        <v>797552.15135406505</v>
      </c>
      <c r="CD51" s="9">
        <v>812589.55729629204</v>
      </c>
      <c r="CE51" s="9">
        <v>868521.18898531306</v>
      </c>
      <c r="CF51" s="9">
        <v>811314.42604262102</v>
      </c>
      <c r="CG51" s="9">
        <v>784759.76755438198</v>
      </c>
      <c r="CH51" s="9">
        <v>786015.953485818</v>
      </c>
      <c r="CI51" s="27">
        <f t="shared" si="1"/>
        <v>4.81376897082205E-2</v>
      </c>
      <c r="CJ51" s="27"/>
      <c r="CK51" s="27"/>
    </row>
    <row r="52" spans="1:89" x14ac:dyDescent="0.25">
      <c r="A52" s="1" t="s">
        <v>1666</v>
      </c>
      <c r="B52" s="1" t="s">
        <v>243</v>
      </c>
      <c r="C52" s="1" t="s">
        <v>244</v>
      </c>
      <c r="D52" s="7">
        <v>359686.668321495</v>
      </c>
      <c r="E52" s="7">
        <v>399773.70464282</v>
      </c>
      <c r="F52" s="7">
        <v>341925.46990742401</v>
      </c>
      <c r="G52" s="7">
        <v>384142.21239705302</v>
      </c>
      <c r="H52" s="7">
        <v>338662.39739062299</v>
      </c>
      <c r="I52" s="7">
        <v>348175.80694009498</v>
      </c>
      <c r="J52" s="7">
        <v>356971.915734076</v>
      </c>
      <c r="K52" s="7">
        <v>352673.13485705602</v>
      </c>
      <c r="L52" s="7">
        <v>348756.74349425099</v>
      </c>
      <c r="M52" s="7">
        <v>381427.25457607902</v>
      </c>
      <c r="N52" s="7">
        <v>358963.83482251002</v>
      </c>
      <c r="O52" s="7">
        <v>334755.76810446201</v>
      </c>
      <c r="P52" s="7">
        <v>377544.05481305497</v>
      </c>
      <c r="Q52" s="7">
        <v>386455.70745361201</v>
      </c>
      <c r="R52" s="7">
        <v>372398.41706136201</v>
      </c>
      <c r="S52" s="7">
        <v>340526.47139678098</v>
      </c>
      <c r="T52" s="7">
        <v>382463.04515457898</v>
      </c>
      <c r="U52" s="7">
        <v>383416.855671981</v>
      </c>
      <c r="V52" s="7">
        <v>378139.585573202</v>
      </c>
      <c r="W52" s="7">
        <v>386981.28060790699</v>
      </c>
      <c r="X52" s="7">
        <v>373523.784209334</v>
      </c>
      <c r="Y52" s="7">
        <v>367969.17724895501</v>
      </c>
      <c r="Z52" s="7">
        <v>373258.58286789898</v>
      </c>
      <c r="AA52" s="7">
        <v>375001.54944394698</v>
      </c>
      <c r="AB52" s="7">
        <v>386707.90208796097</v>
      </c>
      <c r="AC52" s="7">
        <v>373237.37008441403</v>
      </c>
      <c r="AD52" s="7">
        <v>384236.24599604402</v>
      </c>
      <c r="AE52" s="7">
        <v>356515.12271501397</v>
      </c>
      <c r="AF52" s="7">
        <v>352235.96331606503</v>
      </c>
      <c r="AG52" s="7">
        <v>346771.07162950002</v>
      </c>
      <c r="AH52" s="7">
        <v>360306.13231708697</v>
      </c>
      <c r="AI52" s="7">
        <v>359770.56190015998</v>
      </c>
      <c r="AJ52" s="7">
        <v>352123.05252758798</v>
      </c>
      <c r="AK52" s="7">
        <v>347209.858560163</v>
      </c>
      <c r="AL52" s="7">
        <v>354285.79904856102</v>
      </c>
      <c r="AM52" s="7">
        <v>357204.555499457</v>
      </c>
      <c r="AN52" s="7">
        <v>364624.01710148202</v>
      </c>
      <c r="AO52" s="7">
        <v>357508.529486001</v>
      </c>
      <c r="AP52" s="7">
        <v>361961.21128108498</v>
      </c>
      <c r="AQ52" s="7">
        <v>355319.45653327001</v>
      </c>
      <c r="AR52" s="6">
        <f t="shared" si="0"/>
        <v>4.3863738726557182E-2</v>
      </c>
      <c r="AS52" s="6"/>
      <c r="AT52" s="6"/>
      <c r="AU52" s="9">
        <v>9405640.1692531295</v>
      </c>
      <c r="AV52" s="9">
        <v>9255266.2775926404</v>
      </c>
      <c r="AW52" s="9">
        <v>8558864.5752618909</v>
      </c>
      <c r="AX52" s="9">
        <v>9222864.3482307307</v>
      </c>
      <c r="AY52" s="9">
        <v>8145686.5272803605</v>
      </c>
      <c r="AZ52" s="9">
        <v>9477535.1395375393</v>
      </c>
      <c r="BA52" s="9">
        <v>7235043.7677307697</v>
      </c>
      <c r="BB52" s="9">
        <v>6742186.87436001</v>
      </c>
      <c r="BC52" s="9">
        <v>7923846.7598997299</v>
      </c>
      <c r="BD52" s="9">
        <v>8023787.46035909</v>
      </c>
      <c r="BE52" s="9">
        <v>6892667.2478569197</v>
      </c>
      <c r="BF52" s="9">
        <v>7411797.3931461498</v>
      </c>
      <c r="BG52" s="9">
        <v>6511615.2798346104</v>
      </c>
      <c r="BH52" s="9">
        <v>6888685.5157993296</v>
      </c>
      <c r="BI52" s="9">
        <v>7727469.0642857598</v>
      </c>
      <c r="BJ52" s="9">
        <v>7267228.28739955</v>
      </c>
      <c r="BK52" s="9">
        <v>7104624.9195017302</v>
      </c>
      <c r="BL52" s="9">
        <v>6899997.2526420904</v>
      </c>
      <c r="BM52" s="9">
        <v>7874644.6497973502</v>
      </c>
      <c r="BN52" s="9">
        <v>7909903.9366688896</v>
      </c>
      <c r="BO52" s="9">
        <v>6755540.6111648604</v>
      </c>
      <c r="BP52" s="9">
        <v>7385432.5455227103</v>
      </c>
      <c r="BQ52" s="9">
        <v>6081806.2303835396</v>
      </c>
      <c r="BR52" s="9">
        <v>7126631.6594097503</v>
      </c>
      <c r="BS52" s="9">
        <v>7450056.4170006597</v>
      </c>
      <c r="BT52" s="9">
        <v>6621940.2119947504</v>
      </c>
      <c r="BU52" s="9">
        <v>7631240.9048761399</v>
      </c>
      <c r="BV52" s="9">
        <v>7524330.7353520198</v>
      </c>
      <c r="BW52" s="9">
        <v>8025423.5891285101</v>
      </c>
      <c r="BX52" s="9">
        <v>7146821.7299844902</v>
      </c>
      <c r="BY52" s="9">
        <v>7036625.8144844603</v>
      </c>
      <c r="BZ52" s="9">
        <v>6876764.0909165004</v>
      </c>
      <c r="CA52" s="9">
        <v>7130307.4566662796</v>
      </c>
      <c r="CB52" s="9">
        <v>8386393.4268286601</v>
      </c>
      <c r="CC52" s="9">
        <v>8206431.9363284903</v>
      </c>
      <c r="CD52" s="9">
        <v>7811278.6457772804</v>
      </c>
      <c r="CE52" s="9">
        <v>7371618.68666152</v>
      </c>
      <c r="CF52" s="9">
        <v>8096201.6691937698</v>
      </c>
      <c r="CG52" s="9">
        <v>8539457.7700027507</v>
      </c>
      <c r="CH52" s="9">
        <v>9473015.7160763294</v>
      </c>
      <c r="CI52" s="27">
        <f t="shared" si="1"/>
        <v>0.11226199620699441</v>
      </c>
      <c r="CJ52" s="27"/>
      <c r="CK52" s="27"/>
    </row>
    <row r="53" spans="1:89" x14ac:dyDescent="0.25">
      <c r="A53" s="1" t="s">
        <v>1667</v>
      </c>
      <c r="B53" s="1" t="s">
        <v>248</v>
      </c>
      <c r="C53" s="1" t="s">
        <v>249</v>
      </c>
      <c r="D53" s="7" t="s">
        <v>0</v>
      </c>
      <c r="E53" s="7" t="s">
        <v>0</v>
      </c>
      <c r="F53" s="7" t="s">
        <v>0</v>
      </c>
      <c r="G53" s="7" t="s">
        <v>0</v>
      </c>
      <c r="H53" s="7" t="s">
        <v>0</v>
      </c>
      <c r="I53" s="7" t="s">
        <v>0</v>
      </c>
      <c r="J53" s="7" t="s">
        <v>0</v>
      </c>
      <c r="K53" s="7" t="s">
        <v>0</v>
      </c>
      <c r="L53" s="7" t="s">
        <v>0</v>
      </c>
      <c r="M53" s="7" t="s">
        <v>0</v>
      </c>
      <c r="N53" s="7" t="s">
        <v>0</v>
      </c>
      <c r="O53" s="7" t="s">
        <v>0</v>
      </c>
      <c r="P53" s="7" t="s">
        <v>0</v>
      </c>
      <c r="Q53" s="7" t="s">
        <v>0</v>
      </c>
      <c r="R53" s="7" t="s">
        <v>0</v>
      </c>
      <c r="S53" s="7" t="s">
        <v>0</v>
      </c>
      <c r="T53" s="7" t="s">
        <v>0</v>
      </c>
      <c r="U53" s="7" t="s">
        <v>0</v>
      </c>
      <c r="V53" s="7" t="s">
        <v>0</v>
      </c>
      <c r="W53" s="7" t="s">
        <v>0</v>
      </c>
      <c r="X53" s="7" t="s">
        <v>0</v>
      </c>
      <c r="Y53" s="7" t="s">
        <v>0</v>
      </c>
      <c r="Z53" s="7" t="s">
        <v>0</v>
      </c>
      <c r="AA53" s="7" t="s">
        <v>0</v>
      </c>
      <c r="AB53" s="7" t="s">
        <v>0</v>
      </c>
      <c r="AC53" s="7" t="s">
        <v>0</v>
      </c>
      <c r="AD53" s="7" t="s">
        <v>0</v>
      </c>
      <c r="AE53" s="7" t="s">
        <v>0</v>
      </c>
      <c r="AF53" s="7" t="s">
        <v>0</v>
      </c>
      <c r="AG53" s="7" t="s">
        <v>0</v>
      </c>
      <c r="AH53" s="7" t="s">
        <v>0</v>
      </c>
      <c r="AI53" s="7" t="s">
        <v>0</v>
      </c>
      <c r="AJ53" s="7" t="s">
        <v>0</v>
      </c>
      <c r="AK53" s="7" t="s">
        <v>0</v>
      </c>
      <c r="AL53" s="7" t="s">
        <v>0</v>
      </c>
      <c r="AM53" s="7" t="s">
        <v>0</v>
      </c>
      <c r="AN53" s="7" t="s">
        <v>0</v>
      </c>
      <c r="AO53" s="7" t="s">
        <v>0</v>
      </c>
      <c r="AP53" s="7" t="s">
        <v>0</v>
      </c>
      <c r="AQ53" s="7" t="s">
        <v>0</v>
      </c>
      <c r="AR53" s="6" t="e">
        <f t="shared" si="0"/>
        <v>#DIV/0!</v>
      </c>
      <c r="AS53" s="6"/>
      <c r="AT53" s="6"/>
      <c r="AU53" s="9" t="s">
        <v>0</v>
      </c>
      <c r="AV53" s="9" t="s">
        <v>0</v>
      </c>
      <c r="AW53" s="9" t="s">
        <v>0</v>
      </c>
      <c r="AX53" s="9" t="s">
        <v>0</v>
      </c>
      <c r="AY53" s="9" t="s">
        <v>0</v>
      </c>
      <c r="AZ53" s="9" t="s">
        <v>0</v>
      </c>
      <c r="BA53" s="9" t="s">
        <v>0</v>
      </c>
      <c r="BB53" s="9" t="s">
        <v>0</v>
      </c>
      <c r="BC53" s="9" t="s">
        <v>0</v>
      </c>
      <c r="BD53" s="9" t="s">
        <v>0</v>
      </c>
      <c r="BE53" s="9" t="s">
        <v>0</v>
      </c>
      <c r="BF53" s="9" t="s">
        <v>0</v>
      </c>
      <c r="BG53" s="9" t="s">
        <v>0</v>
      </c>
      <c r="BH53" s="9" t="s">
        <v>0</v>
      </c>
      <c r="BI53" s="9" t="s">
        <v>0</v>
      </c>
      <c r="BJ53" s="9" t="s">
        <v>0</v>
      </c>
      <c r="BK53" s="9" t="s">
        <v>0</v>
      </c>
      <c r="BL53" s="9" t="s">
        <v>0</v>
      </c>
      <c r="BM53" s="9" t="s">
        <v>0</v>
      </c>
      <c r="BN53" s="9" t="s">
        <v>0</v>
      </c>
      <c r="BO53" s="9" t="s">
        <v>0</v>
      </c>
      <c r="BP53" s="9" t="s">
        <v>0</v>
      </c>
      <c r="BQ53" s="9" t="s">
        <v>0</v>
      </c>
      <c r="BR53" s="9" t="s">
        <v>0</v>
      </c>
      <c r="BS53" s="9" t="s">
        <v>0</v>
      </c>
      <c r="BT53" s="9" t="s">
        <v>0</v>
      </c>
      <c r="BU53" s="9" t="s">
        <v>0</v>
      </c>
      <c r="BV53" s="9" t="s">
        <v>0</v>
      </c>
      <c r="BW53" s="9" t="s">
        <v>0</v>
      </c>
      <c r="BX53" s="9" t="s">
        <v>0</v>
      </c>
      <c r="BY53" s="9" t="s">
        <v>0</v>
      </c>
      <c r="BZ53" s="9" t="s">
        <v>0</v>
      </c>
      <c r="CA53" s="9" t="s">
        <v>0</v>
      </c>
      <c r="CB53" s="9" t="s">
        <v>0</v>
      </c>
      <c r="CC53" s="9" t="s">
        <v>0</v>
      </c>
      <c r="CD53" s="9" t="s">
        <v>0</v>
      </c>
      <c r="CE53" s="9" t="s">
        <v>0</v>
      </c>
      <c r="CF53" s="9" t="s">
        <v>0</v>
      </c>
      <c r="CG53" s="9" t="s">
        <v>0</v>
      </c>
      <c r="CH53" s="9" t="s">
        <v>0</v>
      </c>
      <c r="CI53" s="27" t="e">
        <f t="shared" si="1"/>
        <v>#DIV/0!</v>
      </c>
      <c r="CJ53" s="27"/>
      <c r="CK53" s="27"/>
    </row>
    <row r="54" spans="1:89" x14ac:dyDescent="0.25">
      <c r="A54" s="1" t="s">
        <v>1668</v>
      </c>
      <c r="B54" s="1" t="s">
        <v>253</v>
      </c>
      <c r="C54" s="1" t="s">
        <v>254</v>
      </c>
      <c r="D54" s="7" t="s">
        <v>0</v>
      </c>
      <c r="E54" s="7" t="s">
        <v>0</v>
      </c>
      <c r="F54" s="7" t="s">
        <v>0</v>
      </c>
      <c r="G54" s="7" t="s">
        <v>0</v>
      </c>
      <c r="H54" s="7" t="s">
        <v>0</v>
      </c>
      <c r="I54" s="7" t="s">
        <v>0</v>
      </c>
      <c r="J54" s="7" t="s">
        <v>0</v>
      </c>
      <c r="K54" s="7" t="s">
        <v>0</v>
      </c>
      <c r="L54" s="7" t="s">
        <v>0</v>
      </c>
      <c r="M54" s="7" t="s">
        <v>0</v>
      </c>
      <c r="N54" s="7" t="s">
        <v>0</v>
      </c>
      <c r="O54" s="7" t="s">
        <v>0</v>
      </c>
      <c r="P54" s="7" t="s">
        <v>0</v>
      </c>
      <c r="Q54" s="7" t="s">
        <v>0</v>
      </c>
      <c r="R54" s="7" t="s">
        <v>0</v>
      </c>
      <c r="S54" s="7" t="s">
        <v>0</v>
      </c>
      <c r="T54" s="7" t="s">
        <v>0</v>
      </c>
      <c r="U54" s="7" t="s">
        <v>0</v>
      </c>
      <c r="V54" s="7" t="s">
        <v>0</v>
      </c>
      <c r="W54" s="7" t="s">
        <v>0</v>
      </c>
      <c r="X54" s="7" t="s">
        <v>0</v>
      </c>
      <c r="Y54" s="7" t="s">
        <v>0</v>
      </c>
      <c r="Z54" s="7" t="s">
        <v>0</v>
      </c>
      <c r="AA54" s="7" t="s">
        <v>0</v>
      </c>
      <c r="AB54" s="7" t="s">
        <v>0</v>
      </c>
      <c r="AC54" s="7" t="s">
        <v>0</v>
      </c>
      <c r="AD54" s="7" t="s">
        <v>0</v>
      </c>
      <c r="AE54" s="7" t="s">
        <v>0</v>
      </c>
      <c r="AF54" s="7" t="s">
        <v>0</v>
      </c>
      <c r="AG54" s="7" t="s">
        <v>0</v>
      </c>
      <c r="AH54" s="7" t="s">
        <v>0</v>
      </c>
      <c r="AI54" s="7" t="s">
        <v>0</v>
      </c>
      <c r="AJ54" s="7" t="s">
        <v>0</v>
      </c>
      <c r="AK54" s="7" t="s">
        <v>0</v>
      </c>
      <c r="AL54" s="7" t="s">
        <v>0</v>
      </c>
      <c r="AM54" s="7" t="s">
        <v>0</v>
      </c>
      <c r="AN54" s="7" t="s">
        <v>0</v>
      </c>
      <c r="AO54" s="7" t="s">
        <v>0</v>
      </c>
      <c r="AP54" s="7" t="s">
        <v>0</v>
      </c>
      <c r="AQ54" s="7" t="s">
        <v>0</v>
      </c>
      <c r="AR54" s="6" t="e">
        <f t="shared" si="0"/>
        <v>#DIV/0!</v>
      </c>
      <c r="AS54" s="6"/>
      <c r="AT54" s="6"/>
      <c r="AU54" s="9" t="s">
        <v>0</v>
      </c>
      <c r="AV54" s="9" t="s">
        <v>0</v>
      </c>
      <c r="AW54" s="9" t="s">
        <v>0</v>
      </c>
      <c r="AX54" s="9" t="s">
        <v>0</v>
      </c>
      <c r="AY54" s="9" t="s">
        <v>0</v>
      </c>
      <c r="AZ54" s="9" t="s">
        <v>0</v>
      </c>
      <c r="BA54" s="9" t="s">
        <v>0</v>
      </c>
      <c r="BB54" s="9" t="s">
        <v>0</v>
      </c>
      <c r="BC54" s="9" t="s">
        <v>0</v>
      </c>
      <c r="BD54" s="9" t="s">
        <v>0</v>
      </c>
      <c r="BE54" s="9" t="s">
        <v>0</v>
      </c>
      <c r="BF54" s="9" t="s">
        <v>0</v>
      </c>
      <c r="BG54" s="9" t="s">
        <v>0</v>
      </c>
      <c r="BH54" s="9" t="s">
        <v>0</v>
      </c>
      <c r="BI54" s="9" t="s">
        <v>0</v>
      </c>
      <c r="BJ54" s="9" t="s">
        <v>0</v>
      </c>
      <c r="BK54" s="9" t="s">
        <v>0</v>
      </c>
      <c r="BL54" s="9" t="s">
        <v>0</v>
      </c>
      <c r="BM54" s="9" t="s">
        <v>0</v>
      </c>
      <c r="BN54" s="9" t="s">
        <v>0</v>
      </c>
      <c r="BO54" s="9" t="s">
        <v>0</v>
      </c>
      <c r="BP54" s="9" t="s">
        <v>0</v>
      </c>
      <c r="BQ54" s="9" t="s">
        <v>0</v>
      </c>
      <c r="BR54" s="9" t="s">
        <v>0</v>
      </c>
      <c r="BS54" s="9" t="s">
        <v>0</v>
      </c>
      <c r="BT54" s="9" t="s">
        <v>0</v>
      </c>
      <c r="BU54" s="9" t="s">
        <v>0</v>
      </c>
      <c r="BV54" s="9" t="s">
        <v>0</v>
      </c>
      <c r="BW54" s="9" t="s">
        <v>0</v>
      </c>
      <c r="BX54" s="9" t="s">
        <v>0</v>
      </c>
      <c r="BY54" s="9" t="s">
        <v>0</v>
      </c>
      <c r="BZ54" s="9" t="s">
        <v>0</v>
      </c>
      <c r="CA54" s="9" t="s">
        <v>0</v>
      </c>
      <c r="CB54" s="9" t="s">
        <v>0</v>
      </c>
      <c r="CC54" s="9" t="s">
        <v>0</v>
      </c>
      <c r="CD54" s="9" t="s">
        <v>0</v>
      </c>
      <c r="CE54" s="9" t="s">
        <v>0</v>
      </c>
      <c r="CF54" s="9" t="s">
        <v>0</v>
      </c>
      <c r="CG54" s="9" t="s">
        <v>0</v>
      </c>
      <c r="CH54" s="9" t="s">
        <v>0</v>
      </c>
      <c r="CI54" s="27" t="e">
        <f t="shared" si="1"/>
        <v>#DIV/0!</v>
      </c>
      <c r="CJ54" s="27"/>
      <c r="CK54" s="27"/>
    </row>
    <row r="55" spans="1:89" x14ac:dyDescent="0.25">
      <c r="A55" s="1" t="s">
        <v>1669</v>
      </c>
      <c r="B55" s="1" t="s">
        <v>258</v>
      </c>
      <c r="C55" s="1" t="s">
        <v>259</v>
      </c>
      <c r="D55" s="7">
        <v>8206822.9438823201</v>
      </c>
      <c r="E55" s="7">
        <v>7828156.9822716704</v>
      </c>
      <c r="F55" s="7">
        <v>7656102.5856188899</v>
      </c>
      <c r="G55" s="7">
        <v>7374147.1611855701</v>
      </c>
      <c r="H55" s="7">
        <v>7275767.44945441</v>
      </c>
      <c r="I55" s="7">
        <v>7191519.8778200401</v>
      </c>
      <c r="J55" s="7">
        <v>5318799.5375294797</v>
      </c>
      <c r="K55" s="7">
        <v>5365623.1786769796</v>
      </c>
      <c r="L55" s="7">
        <v>5368767.6601916598</v>
      </c>
      <c r="M55" s="7">
        <v>5257424.70042801</v>
      </c>
      <c r="N55" s="7">
        <v>5284507.5227861498</v>
      </c>
      <c r="O55" s="7">
        <v>5230765.6166031901</v>
      </c>
      <c r="P55" s="7">
        <v>5135839.9857082702</v>
      </c>
      <c r="Q55" s="7">
        <v>5075577.0631023096</v>
      </c>
      <c r="R55" s="7">
        <v>5202209.33750547</v>
      </c>
      <c r="S55" s="7">
        <v>5126651.1603154195</v>
      </c>
      <c r="T55" s="7">
        <v>5078914.1073856102</v>
      </c>
      <c r="U55" s="7">
        <v>4866039.7395408899</v>
      </c>
      <c r="V55" s="7">
        <v>5267985.4104237501</v>
      </c>
      <c r="W55" s="7">
        <v>5079540.5396299697</v>
      </c>
      <c r="X55" s="7">
        <v>5111885.9484919999</v>
      </c>
      <c r="Y55" s="7">
        <v>5190953.4789752103</v>
      </c>
      <c r="Z55" s="7">
        <v>4956925.3191104904</v>
      </c>
      <c r="AA55" s="7">
        <v>4935203.9819755601</v>
      </c>
      <c r="AB55" s="7">
        <v>5083963.0837795902</v>
      </c>
      <c r="AC55" s="7">
        <v>4825371.8271784196</v>
      </c>
      <c r="AD55" s="7">
        <v>5121725.22138103</v>
      </c>
      <c r="AE55" s="7">
        <v>5042435.4859206099</v>
      </c>
      <c r="AF55" s="7">
        <v>4734368.7682379102</v>
      </c>
      <c r="AG55" s="7">
        <v>4949684.2718441896</v>
      </c>
      <c r="AH55" s="7">
        <v>4808857.3099219501</v>
      </c>
      <c r="AI55" s="7">
        <v>4682374.5916127199</v>
      </c>
      <c r="AJ55" s="7">
        <v>4771220.3033233602</v>
      </c>
      <c r="AK55" s="7">
        <v>4811700.6301724296</v>
      </c>
      <c r="AL55" s="7">
        <v>4941402.4474696601</v>
      </c>
      <c r="AM55" s="7">
        <v>4909140.1463271501</v>
      </c>
      <c r="AN55" s="7">
        <v>4791943.6422019098</v>
      </c>
      <c r="AO55" s="7">
        <v>4832443.6802743403</v>
      </c>
      <c r="AP55" s="7">
        <v>4837587.9921568297</v>
      </c>
      <c r="AQ55" s="7">
        <v>4773482.9887121599</v>
      </c>
      <c r="AR55" s="6">
        <f t="shared" si="0"/>
        <v>0.17676371621394255</v>
      </c>
      <c r="AS55" s="6"/>
      <c r="AT55" s="6"/>
      <c r="AU55" s="9">
        <v>2849930.90626375</v>
      </c>
      <c r="AV55" s="9">
        <v>2660053.7455948498</v>
      </c>
      <c r="AW55" s="9">
        <v>2506317.71469254</v>
      </c>
      <c r="AX55" s="9">
        <v>2461355.05539067</v>
      </c>
      <c r="AY55" s="9">
        <v>2458384.8189989901</v>
      </c>
      <c r="AZ55" s="9">
        <v>2343995.6338850898</v>
      </c>
      <c r="BA55" s="9">
        <v>1837123.5549232899</v>
      </c>
      <c r="BB55" s="9">
        <v>1905608.20024423</v>
      </c>
      <c r="BC55" s="9">
        <v>1934511.4080289199</v>
      </c>
      <c r="BD55" s="9">
        <v>1806082.8904704901</v>
      </c>
      <c r="BE55" s="9">
        <v>1754577.23801879</v>
      </c>
      <c r="BF55" s="9">
        <v>1789411.05032069</v>
      </c>
      <c r="BG55" s="9">
        <v>1694842.7729665299</v>
      </c>
      <c r="BH55" s="9">
        <v>1750249.3423701201</v>
      </c>
      <c r="BI55" s="9">
        <v>1837238.8200423201</v>
      </c>
      <c r="BJ55" s="9">
        <v>1793064.32288722</v>
      </c>
      <c r="BK55" s="9">
        <v>1677380.3134888399</v>
      </c>
      <c r="BL55" s="9">
        <v>1836194.80719844</v>
      </c>
      <c r="BM55" s="9">
        <v>1815184.6148901</v>
      </c>
      <c r="BN55" s="9">
        <v>1701058.2030343099</v>
      </c>
      <c r="BO55" s="9">
        <v>1835833.4623406299</v>
      </c>
      <c r="BP55" s="9">
        <v>1702809.36410904</v>
      </c>
      <c r="BQ55" s="9">
        <v>1722121.1109160499</v>
      </c>
      <c r="BR55" s="9">
        <v>1663078.80242672</v>
      </c>
      <c r="BS55" s="9">
        <v>1783772.2977146001</v>
      </c>
      <c r="BT55" s="9">
        <v>1783876.0330437501</v>
      </c>
      <c r="BU55" s="9">
        <v>1687675.5867880001</v>
      </c>
      <c r="BV55" s="9">
        <v>1722651.6670113499</v>
      </c>
      <c r="BW55" s="9">
        <v>1670718.31807497</v>
      </c>
      <c r="BX55" s="9">
        <v>1678912.4312156599</v>
      </c>
      <c r="BY55" s="9">
        <v>1769958.09087715</v>
      </c>
      <c r="BZ55" s="9">
        <v>1701276.3318147501</v>
      </c>
      <c r="CA55" s="9">
        <v>1630682.4571823799</v>
      </c>
      <c r="CB55" s="9">
        <v>1643790.0602975299</v>
      </c>
      <c r="CC55" s="9">
        <v>1742017.02005122</v>
      </c>
      <c r="CD55" s="9">
        <v>1747280.4378317799</v>
      </c>
      <c r="CE55" s="9">
        <v>1690235.07204434</v>
      </c>
      <c r="CF55" s="9">
        <v>1633612.9186376</v>
      </c>
      <c r="CG55" s="9">
        <v>1570293.8819368</v>
      </c>
      <c r="CH55" s="9">
        <v>1579949.4736514301</v>
      </c>
      <c r="CI55" s="27">
        <f t="shared" si="1"/>
        <v>0.16650491751666976</v>
      </c>
      <c r="CJ55" s="27"/>
      <c r="CK55" s="27"/>
    </row>
    <row r="56" spans="1:89" x14ac:dyDescent="0.25">
      <c r="A56" s="1" t="s">
        <v>1674</v>
      </c>
      <c r="B56" s="1" t="s">
        <v>262</v>
      </c>
      <c r="C56" s="1" t="s">
        <v>263</v>
      </c>
      <c r="D56" s="7" t="s">
        <v>0</v>
      </c>
      <c r="E56" s="7" t="s">
        <v>0</v>
      </c>
      <c r="F56" s="7" t="s">
        <v>0</v>
      </c>
      <c r="G56" s="7" t="s">
        <v>0</v>
      </c>
      <c r="H56" s="7" t="s">
        <v>0</v>
      </c>
      <c r="I56" s="7" t="s">
        <v>0</v>
      </c>
      <c r="J56" s="7" t="s">
        <v>0</v>
      </c>
      <c r="K56" s="7" t="s">
        <v>0</v>
      </c>
      <c r="L56" s="7" t="s">
        <v>0</v>
      </c>
      <c r="M56" s="7" t="s">
        <v>0</v>
      </c>
      <c r="N56" s="7" t="s">
        <v>0</v>
      </c>
      <c r="O56" s="7" t="s">
        <v>0</v>
      </c>
      <c r="P56" s="7" t="s">
        <v>0</v>
      </c>
      <c r="Q56" s="7" t="s">
        <v>0</v>
      </c>
      <c r="R56" s="7" t="s">
        <v>0</v>
      </c>
      <c r="S56" s="7" t="s">
        <v>0</v>
      </c>
      <c r="T56" s="7" t="s">
        <v>0</v>
      </c>
      <c r="U56" s="7" t="s">
        <v>0</v>
      </c>
      <c r="V56" s="7" t="s">
        <v>0</v>
      </c>
      <c r="W56" s="7" t="s">
        <v>0</v>
      </c>
      <c r="X56" s="7" t="s">
        <v>0</v>
      </c>
      <c r="Y56" s="7" t="s">
        <v>0</v>
      </c>
      <c r="Z56" s="7" t="s">
        <v>0</v>
      </c>
      <c r="AA56" s="7" t="s">
        <v>0</v>
      </c>
      <c r="AB56" s="7" t="s">
        <v>0</v>
      </c>
      <c r="AC56" s="7" t="s">
        <v>0</v>
      </c>
      <c r="AD56" s="7" t="s">
        <v>0</v>
      </c>
      <c r="AE56" s="7" t="s">
        <v>0</v>
      </c>
      <c r="AF56" s="7" t="s">
        <v>0</v>
      </c>
      <c r="AG56" s="7" t="s">
        <v>0</v>
      </c>
      <c r="AH56" s="7" t="s">
        <v>0</v>
      </c>
      <c r="AI56" s="7" t="s">
        <v>0</v>
      </c>
      <c r="AJ56" s="7" t="s">
        <v>0</v>
      </c>
      <c r="AK56" s="7" t="s">
        <v>0</v>
      </c>
      <c r="AL56" s="7" t="s">
        <v>0</v>
      </c>
      <c r="AM56" s="7" t="s">
        <v>0</v>
      </c>
      <c r="AN56" s="7" t="s">
        <v>0</v>
      </c>
      <c r="AO56" s="7" t="s">
        <v>0</v>
      </c>
      <c r="AP56" s="7" t="s">
        <v>0</v>
      </c>
      <c r="AQ56" s="7" t="s">
        <v>0</v>
      </c>
      <c r="AR56" s="6" t="e">
        <f t="shared" si="0"/>
        <v>#DIV/0!</v>
      </c>
      <c r="AS56" s="6"/>
      <c r="AT56" s="6"/>
      <c r="AU56" s="9" t="s">
        <v>0</v>
      </c>
      <c r="AV56" s="9" t="s">
        <v>0</v>
      </c>
      <c r="AW56" s="9" t="s">
        <v>0</v>
      </c>
      <c r="AX56" s="9" t="s">
        <v>0</v>
      </c>
      <c r="AY56" s="9" t="s">
        <v>0</v>
      </c>
      <c r="AZ56" s="9" t="s">
        <v>0</v>
      </c>
      <c r="BA56" s="9" t="s">
        <v>0</v>
      </c>
      <c r="BB56" s="9" t="s">
        <v>0</v>
      </c>
      <c r="BC56" s="9" t="s">
        <v>0</v>
      </c>
      <c r="BD56" s="9" t="s">
        <v>0</v>
      </c>
      <c r="BE56" s="9" t="s">
        <v>0</v>
      </c>
      <c r="BF56" s="9" t="s">
        <v>0</v>
      </c>
      <c r="BG56" s="9" t="s">
        <v>0</v>
      </c>
      <c r="BH56" s="9" t="s">
        <v>0</v>
      </c>
      <c r="BI56" s="9" t="s">
        <v>0</v>
      </c>
      <c r="BJ56" s="9" t="s">
        <v>0</v>
      </c>
      <c r="BK56" s="9" t="s">
        <v>0</v>
      </c>
      <c r="BL56" s="9" t="s">
        <v>0</v>
      </c>
      <c r="BM56" s="9" t="s">
        <v>0</v>
      </c>
      <c r="BN56" s="9" t="s">
        <v>0</v>
      </c>
      <c r="BO56" s="9" t="s">
        <v>0</v>
      </c>
      <c r="BP56" s="9" t="s">
        <v>0</v>
      </c>
      <c r="BQ56" s="9" t="s">
        <v>0</v>
      </c>
      <c r="BR56" s="9" t="s">
        <v>0</v>
      </c>
      <c r="BS56" s="9" t="s">
        <v>0</v>
      </c>
      <c r="BT56" s="9" t="s">
        <v>0</v>
      </c>
      <c r="BU56" s="9" t="s">
        <v>0</v>
      </c>
      <c r="BV56" s="9" t="s">
        <v>0</v>
      </c>
      <c r="BW56" s="9" t="s">
        <v>0</v>
      </c>
      <c r="BX56" s="9" t="s">
        <v>0</v>
      </c>
      <c r="BY56" s="9" t="s">
        <v>0</v>
      </c>
      <c r="BZ56" s="9" t="s">
        <v>0</v>
      </c>
      <c r="CA56" s="9" t="s">
        <v>0</v>
      </c>
      <c r="CB56" s="9" t="s">
        <v>0</v>
      </c>
      <c r="CC56" s="9" t="s">
        <v>0</v>
      </c>
      <c r="CD56" s="9" t="s">
        <v>0</v>
      </c>
      <c r="CE56" s="9" t="s">
        <v>0</v>
      </c>
      <c r="CF56" s="9" t="s">
        <v>0</v>
      </c>
      <c r="CG56" s="9" t="s">
        <v>0</v>
      </c>
      <c r="CH56" s="9" t="s">
        <v>0</v>
      </c>
      <c r="CI56" s="27" t="e">
        <f t="shared" si="1"/>
        <v>#DIV/0!</v>
      </c>
      <c r="CJ56" s="27"/>
      <c r="CK56" s="27"/>
    </row>
    <row r="57" spans="1:89" x14ac:dyDescent="0.25">
      <c r="A57" s="1" t="s">
        <v>1675</v>
      </c>
      <c r="B57" s="1" t="s">
        <v>266</v>
      </c>
      <c r="C57" s="1" t="s">
        <v>267</v>
      </c>
      <c r="D57" s="7" t="s">
        <v>0</v>
      </c>
      <c r="E57" s="7" t="s">
        <v>0</v>
      </c>
      <c r="F57" s="7" t="s">
        <v>0</v>
      </c>
      <c r="G57" s="7" t="s">
        <v>0</v>
      </c>
      <c r="H57" s="7" t="s">
        <v>0</v>
      </c>
      <c r="I57" s="7" t="s">
        <v>0</v>
      </c>
      <c r="J57" s="7" t="s">
        <v>0</v>
      </c>
      <c r="K57" s="7" t="s">
        <v>0</v>
      </c>
      <c r="L57" s="7" t="s">
        <v>0</v>
      </c>
      <c r="M57" s="7" t="s">
        <v>0</v>
      </c>
      <c r="N57" s="7" t="s">
        <v>0</v>
      </c>
      <c r="O57" s="7" t="s">
        <v>0</v>
      </c>
      <c r="P57" s="7" t="s">
        <v>0</v>
      </c>
      <c r="Q57" s="7" t="s">
        <v>0</v>
      </c>
      <c r="R57" s="7" t="s">
        <v>0</v>
      </c>
      <c r="S57" s="7" t="s">
        <v>0</v>
      </c>
      <c r="T57" s="7" t="s">
        <v>0</v>
      </c>
      <c r="U57" s="7" t="s">
        <v>0</v>
      </c>
      <c r="V57" s="7" t="s">
        <v>0</v>
      </c>
      <c r="W57" s="7" t="s">
        <v>0</v>
      </c>
      <c r="X57" s="7" t="s">
        <v>0</v>
      </c>
      <c r="Y57" s="7" t="s">
        <v>0</v>
      </c>
      <c r="Z57" s="7" t="s">
        <v>0</v>
      </c>
      <c r="AA57" s="7" t="s">
        <v>0</v>
      </c>
      <c r="AB57" s="7" t="s">
        <v>0</v>
      </c>
      <c r="AC57" s="7" t="s">
        <v>0</v>
      </c>
      <c r="AD57" s="7" t="s">
        <v>0</v>
      </c>
      <c r="AE57" s="7" t="s">
        <v>0</v>
      </c>
      <c r="AF57" s="7" t="s">
        <v>0</v>
      </c>
      <c r="AG57" s="7" t="s">
        <v>0</v>
      </c>
      <c r="AH57" s="7" t="s">
        <v>0</v>
      </c>
      <c r="AI57" s="7" t="s">
        <v>0</v>
      </c>
      <c r="AJ57" s="7" t="s">
        <v>0</v>
      </c>
      <c r="AK57" s="7" t="s">
        <v>0</v>
      </c>
      <c r="AL57" s="7" t="s">
        <v>0</v>
      </c>
      <c r="AM57" s="7" t="s">
        <v>0</v>
      </c>
      <c r="AN57" s="7" t="s">
        <v>0</v>
      </c>
      <c r="AO57" s="7" t="s">
        <v>0</v>
      </c>
      <c r="AP57" s="7" t="s">
        <v>0</v>
      </c>
      <c r="AQ57" s="7" t="s">
        <v>0</v>
      </c>
      <c r="AR57" s="6" t="e">
        <f t="shared" si="0"/>
        <v>#DIV/0!</v>
      </c>
      <c r="AS57" s="6"/>
      <c r="AT57" s="6"/>
      <c r="AU57" s="9">
        <v>1394000.68850723</v>
      </c>
      <c r="AV57" s="9">
        <v>1365120.06351101</v>
      </c>
      <c r="AW57" s="9">
        <v>1195563.6179038</v>
      </c>
      <c r="AX57" s="9">
        <v>1138445.0989499199</v>
      </c>
      <c r="AY57" s="9">
        <v>1015220.09171763</v>
      </c>
      <c r="AZ57" s="9">
        <v>1020752.50417803</v>
      </c>
      <c r="BA57" s="9">
        <v>884449.06953657197</v>
      </c>
      <c r="BB57" s="9">
        <v>749143.05302486196</v>
      </c>
      <c r="BC57" s="9">
        <v>679535.31870529696</v>
      </c>
      <c r="BD57" s="9">
        <v>739462.28646632901</v>
      </c>
      <c r="BE57" s="9">
        <v>804521.792286588</v>
      </c>
      <c r="BF57" s="9">
        <v>787809.58151866798</v>
      </c>
      <c r="BG57" s="9">
        <v>736339.95169065101</v>
      </c>
      <c r="BH57" s="9">
        <v>716379.40797471604</v>
      </c>
      <c r="BI57" s="9">
        <v>711840.259924168</v>
      </c>
      <c r="BJ57" s="9">
        <v>703749.74994188303</v>
      </c>
      <c r="BK57" s="9">
        <v>668054.70163006301</v>
      </c>
      <c r="BL57" s="9">
        <v>640200.53765970306</v>
      </c>
      <c r="BM57" s="9">
        <v>623907.76198500802</v>
      </c>
      <c r="BN57" s="9">
        <v>641460.40350925305</v>
      </c>
      <c r="BO57" s="9">
        <v>584200.49374187295</v>
      </c>
      <c r="BP57" s="9">
        <v>582270.56740656903</v>
      </c>
      <c r="BQ57" s="9">
        <v>641315.17780191603</v>
      </c>
      <c r="BR57" s="9">
        <v>620014.30307692499</v>
      </c>
      <c r="BS57" s="9">
        <v>552906.87632634398</v>
      </c>
      <c r="BT57" s="9">
        <v>538884.01766923105</v>
      </c>
      <c r="BU57" s="9">
        <v>568705.48167391506</v>
      </c>
      <c r="BV57" s="9">
        <v>600418.37346881803</v>
      </c>
      <c r="BW57" s="9">
        <v>538100.77698042803</v>
      </c>
      <c r="BX57" s="9">
        <v>526858.69871207897</v>
      </c>
      <c r="BY57" s="9">
        <v>544127.19193359104</v>
      </c>
      <c r="BZ57" s="9">
        <v>554478.41905258899</v>
      </c>
      <c r="CA57" s="9">
        <v>512997.49218335201</v>
      </c>
      <c r="CB57" s="9">
        <v>513446.75706988003</v>
      </c>
      <c r="CC57" s="9">
        <v>535885.82637795003</v>
      </c>
      <c r="CD57" s="9">
        <v>561976.14735939295</v>
      </c>
      <c r="CE57" s="9">
        <v>515987.56553497899</v>
      </c>
      <c r="CF57" s="9">
        <v>543788.56504890101</v>
      </c>
      <c r="CG57" s="9">
        <v>510190.07416164398</v>
      </c>
      <c r="CH57" s="9">
        <v>527648.47038937802</v>
      </c>
      <c r="CI57" s="27">
        <f t="shared" si="1"/>
        <v>0.32714698450537999</v>
      </c>
      <c r="CJ57" s="27"/>
      <c r="CK57" s="27"/>
    </row>
    <row r="58" spans="1:89" x14ac:dyDescent="0.25">
      <c r="A58" s="1" t="s">
        <v>1676</v>
      </c>
      <c r="B58" s="1" t="s">
        <v>269</v>
      </c>
      <c r="C58" s="1" t="s">
        <v>270</v>
      </c>
      <c r="D58" s="7" t="s">
        <v>0</v>
      </c>
      <c r="E58" s="7" t="s">
        <v>0</v>
      </c>
      <c r="F58" s="7" t="s">
        <v>0</v>
      </c>
      <c r="G58" s="7" t="s">
        <v>0</v>
      </c>
      <c r="H58" s="7" t="s">
        <v>0</v>
      </c>
      <c r="I58" s="7" t="s">
        <v>0</v>
      </c>
      <c r="J58" s="7" t="s">
        <v>0</v>
      </c>
      <c r="K58" s="7" t="s">
        <v>0</v>
      </c>
      <c r="L58" s="7" t="s">
        <v>0</v>
      </c>
      <c r="M58" s="7" t="s">
        <v>0</v>
      </c>
      <c r="N58" s="7" t="s">
        <v>0</v>
      </c>
      <c r="O58" s="7" t="s">
        <v>0</v>
      </c>
      <c r="P58" s="7" t="s">
        <v>0</v>
      </c>
      <c r="Q58" s="7" t="s">
        <v>0</v>
      </c>
      <c r="R58" s="7" t="s">
        <v>0</v>
      </c>
      <c r="S58" s="7" t="s">
        <v>0</v>
      </c>
      <c r="T58" s="7" t="s">
        <v>0</v>
      </c>
      <c r="U58" s="7" t="s">
        <v>0</v>
      </c>
      <c r="V58" s="7" t="s">
        <v>0</v>
      </c>
      <c r="W58" s="7" t="s">
        <v>0</v>
      </c>
      <c r="X58" s="7" t="s">
        <v>0</v>
      </c>
      <c r="Y58" s="7" t="s">
        <v>0</v>
      </c>
      <c r="Z58" s="7" t="s">
        <v>0</v>
      </c>
      <c r="AA58" s="7" t="s">
        <v>0</v>
      </c>
      <c r="AB58" s="7" t="s">
        <v>0</v>
      </c>
      <c r="AC58" s="7" t="s">
        <v>0</v>
      </c>
      <c r="AD58" s="7" t="s">
        <v>0</v>
      </c>
      <c r="AE58" s="7" t="s">
        <v>0</v>
      </c>
      <c r="AF58" s="7" t="s">
        <v>0</v>
      </c>
      <c r="AG58" s="7" t="s">
        <v>0</v>
      </c>
      <c r="AH58" s="7" t="s">
        <v>0</v>
      </c>
      <c r="AI58" s="7" t="s">
        <v>0</v>
      </c>
      <c r="AJ58" s="7" t="s">
        <v>0</v>
      </c>
      <c r="AK58" s="7" t="s">
        <v>0</v>
      </c>
      <c r="AL58" s="7" t="s">
        <v>0</v>
      </c>
      <c r="AM58" s="7" t="s">
        <v>0</v>
      </c>
      <c r="AN58" s="7" t="s">
        <v>0</v>
      </c>
      <c r="AO58" s="7" t="s">
        <v>0</v>
      </c>
      <c r="AP58" s="7" t="s">
        <v>0</v>
      </c>
      <c r="AQ58" s="7" t="s">
        <v>0</v>
      </c>
      <c r="AR58" s="6" t="e">
        <f t="shared" si="0"/>
        <v>#DIV/0!</v>
      </c>
      <c r="AS58" s="6"/>
      <c r="AT58" s="6"/>
      <c r="AU58" s="9" t="s">
        <v>0</v>
      </c>
      <c r="AV58" s="9" t="s">
        <v>0</v>
      </c>
      <c r="AW58" s="9" t="s">
        <v>0</v>
      </c>
      <c r="AX58" s="9" t="s">
        <v>0</v>
      </c>
      <c r="AY58" s="9" t="s">
        <v>0</v>
      </c>
      <c r="AZ58" s="9" t="s">
        <v>0</v>
      </c>
      <c r="BA58" s="9" t="s">
        <v>0</v>
      </c>
      <c r="BB58" s="9" t="s">
        <v>0</v>
      </c>
      <c r="BC58" s="9" t="s">
        <v>0</v>
      </c>
      <c r="BD58" s="9" t="s">
        <v>0</v>
      </c>
      <c r="BE58" s="9" t="s">
        <v>0</v>
      </c>
      <c r="BF58" s="9" t="s">
        <v>0</v>
      </c>
      <c r="BG58" s="9" t="s">
        <v>0</v>
      </c>
      <c r="BH58" s="9" t="s">
        <v>0</v>
      </c>
      <c r="BI58" s="9" t="s">
        <v>0</v>
      </c>
      <c r="BJ58" s="9" t="s">
        <v>0</v>
      </c>
      <c r="BK58" s="9" t="s">
        <v>0</v>
      </c>
      <c r="BL58" s="9" t="s">
        <v>0</v>
      </c>
      <c r="BM58" s="9" t="s">
        <v>0</v>
      </c>
      <c r="BN58" s="9" t="s">
        <v>0</v>
      </c>
      <c r="BO58" s="9" t="s">
        <v>0</v>
      </c>
      <c r="BP58" s="9" t="s">
        <v>0</v>
      </c>
      <c r="BQ58" s="9" t="s">
        <v>0</v>
      </c>
      <c r="BR58" s="9" t="s">
        <v>0</v>
      </c>
      <c r="BS58" s="9" t="s">
        <v>0</v>
      </c>
      <c r="BT58" s="9" t="s">
        <v>0</v>
      </c>
      <c r="BU58" s="9" t="s">
        <v>0</v>
      </c>
      <c r="BV58" s="9" t="s">
        <v>0</v>
      </c>
      <c r="BW58" s="9" t="s">
        <v>0</v>
      </c>
      <c r="BX58" s="9" t="s">
        <v>0</v>
      </c>
      <c r="BY58" s="9" t="s">
        <v>0</v>
      </c>
      <c r="BZ58" s="9" t="s">
        <v>0</v>
      </c>
      <c r="CA58" s="9" t="s">
        <v>0</v>
      </c>
      <c r="CB58" s="9" t="s">
        <v>0</v>
      </c>
      <c r="CC58" s="9" t="s">
        <v>0</v>
      </c>
      <c r="CD58" s="9" t="s">
        <v>0</v>
      </c>
      <c r="CE58" s="9" t="s">
        <v>0</v>
      </c>
      <c r="CF58" s="9" t="s">
        <v>0</v>
      </c>
      <c r="CG58" s="9" t="s">
        <v>0</v>
      </c>
      <c r="CH58" s="9" t="s">
        <v>0</v>
      </c>
      <c r="CI58" s="27" t="e">
        <f t="shared" si="1"/>
        <v>#DIV/0!</v>
      </c>
      <c r="CJ58" s="27"/>
      <c r="CK58" s="27"/>
    </row>
    <row r="59" spans="1:89" x14ac:dyDescent="0.25">
      <c r="A59" s="1" t="s">
        <v>1677</v>
      </c>
      <c r="B59" s="1" t="s">
        <v>274</v>
      </c>
      <c r="C59" s="1" t="s">
        <v>275</v>
      </c>
      <c r="D59" s="7">
        <v>18064618.0555785</v>
      </c>
      <c r="E59" s="7">
        <v>16678347.696668999</v>
      </c>
      <c r="F59" s="7">
        <v>16469178.0444819</v>
      </c>
      <c r="G59" s="7">
        <v>16474511.055785401</v>
      </c>
      <c r="H59" s="7">
        <v>14938343.2767742</v>
      </c>
      <c r="I59" s="7">
        <v>14916046.3575904</v>
      </c>
      <c r="J59" s="7">
        <v>12740279.0938129</v>
      </c>
      <c r="K59" s="7">
        <v>12426562.118081899</v>
      </c>
      <c r="L59" s="7">
        <v>11911214.383586001</v>
      </c>
      <c r="M59" s="7">
        <v>11752513.2640082</v>
      </c>
      <c r="N59" s="7">
        <v>11478906.7437934</v>
      </c>
      <c r="O59" s="7">
        <v>11450689.6979771</v>
      </c>
      <c r="P59" s="7">
        <v>11399974.5459386</v>
      </c>
      <c r="Q59" s="7">
        <v>10935544.562134501</v>
      </c>
      <c r="R59" s="7">
        <v>10763756.293922899</v>
      </c>
      <c r="S59" s="7">
        <v>10779850.100794001</v>
      </c>
      <c r="T59" s="7">
        <v>10775124.451342</v>
      </c>
      <c r="U59" s="7">
        <v>9928423.6641838998</v>
      </c>
      <c r="V59" s="7">
        <v>9908776.4563108794</v>
      </c>
      <c r="W59" s="7">
        <v>10190313.4125468</v>
      </c>
      <c r="X59" s="7">
        <v>9733061.4626615793</v>
      </c>
      <c r="Y59" s="7">
        <v>9318143.5652274191</v>
      </c>
      <c r="Z59" s="7">
        <v>9601853.2479237001</v>
      </c>
      <c r="AA59" s="7">
        <v>9148292.0666145701</v>
      </c>
      <c r="AB59" s="7">
        <v>9555213.4563545808</v>
      </c>
      <c r="AC59" s="7">
        <v>9122267.0884382203</v>
      </c>
      <c r="AD59" s="7">
        <v>8866199.3685591407</v>
      </c>
      <c r="AE59" s="7">
        <v>8717744.0869431105</v>
      </c>
      <c r="AF59" s="7">
        <v>8782181.7141542193</v>
      </c>
      <c r="AG59" s="7">
        <v>8856356.3544759396</v>
      </c>
      <c r="AH59" s="7">
        <v>8138710.25717788</v>
      </c>
      <c r="AI59" s="7">
        <v>8360588.1393526401</v>
      </c>
      <c r="AJ59" s="7">
        <v>8329546.8692800105</v>
      </c>
      <c r="AK59" s="7">
        <v>8222612.5849101096</v>
      </c>
      <c r="AL59" s="7">
        <v>9108430.4065045398</v>
      </c>
      <c r="AM59" s="7">
        <v>8476547.3797418494</v>
      </c>
      <c r="AN59" s="7">
        <v>7737437.1893798402</v>
      </c>
      <c r="AO59" s="7">
        <v>8821967.5973687395</v>
      </c>
      <c r="AP59" s="7">
        <v>8355195.6393863996</v>
      </c>
      <c r="AQ59" s="7">
        <v>8222201.7995261298</v>
      </c>
      <c r="AR59" s="6">
        <f t="shared" si="0"/>
        <v>0.25181090417475815</v>
      </c>
      <c r="AS59" s="6"/>
      <c r="AT59" s="6"/>
      <c r="AU59" s="9">
        <v>15228704.0972312</v>
      </c>
      <c r="AV59" s="9">
        <v>14989637.8916087</v>
      </c>
      <c r="AW59" s="9">
        <v>14161111.3154169</v>
      </c>
      <c r="AX59" s="9">
        <v>13435980.470086399</v>
      </c>
      <c r="AY59" s="9">
        <v>13297965.199580301</v>
      </c>
      <c r="AZ59" s="9">
        <v>12482862.746875901</v>
      </c>
      <c r="BA59" s="9">
        <v>11134751.2671113</v>
      </c>
      <c r="BB59" s="9">
        <v>11242891.520415301</v>
      </c>
      <c r="BC59" s="9">
        <v>10348756.847073801</v>
      </c>
      <c r="BD59" s="9">
        <v>10499144.2569605</v>
      </c>
      <c r="BE59" s="9">
        <v>10115691.4815429</v>
      </c>
      <c r="BF59" s="9">
        <v>10189495.689912001</v>
      </c>
      <c r="BG59" s="9">
        <v>9180641.1749974303</v>
      </c>
      <c r="BH59" s="9">
        <v>9195915.1768927295</v>
      </c>
      <c r="BI59" s="9">
        <v>9209219.5070580505</v>
      </c>
      <c r="BJ59" s="9">
        <v>9391479.3499610499</v>
      </c>
      <c r="BK59" s="9">
        <v>8686497.4379618596</v>
      </c>
      <c r="BL59" s="9">
        <v>9232861.7752132807</v>
      </c>
      <c r="BM59" s="9">
        <v>9130292.6778063793</v>
      </c>
      <c r="BN59" s="9">
        <v>8496437.5760069694</v>
      </c>
      <c r="BO59" s="9">
        <v>8697416.6042897198</v>
      </c>
      <c r="BP59" s="9">
        <v>9496750.5176303703</v>
      </c>
      <c r="BQ59" s="9">
        <v>8613028.4441610407</v>
      </c>
      <c r="BR59" s="9">
        <v>8509736.7879948001</v>
      </c>
      <c r="BS59" s="9">
        <v>8608924.3599700797</v>
      </c>
      <c r="BT59" s="9">
        <v>8254762.6443357803</v>
      </c>
      <c r="BU59" s="9">
        <v>6669389.1754977899</v>
      </c>
      <c r="BV59" s="9">
        <v>7896194.5644111196</v>
      </c>
      <c r="BW59" s="9">
        <v>7788757.5064382898</v>
      </c>
      <c r="BX59" s="9">
        <v>7813873.8974132901</v>
      </c>
      <c r="BY59" s="9">
        <v>7357195.5619621603</v>
      </c>
      <c r="BZ59" s="9">
        <v>7438731.6185254697</v>
      </c>
      <c r="CA59" s="9">
        <v>8049358.1154554402</v>
      </c>
      <c r="CB59" s="9">
        <v>6974501.6576908603</v>
      </c>
      <c r="CC59" s="9">
        <v>7484039.0563417403</v>
      </c>
      <c r="CD59" s="9">
        <v>7464870.1247209096</v>
      </c>
      <c r="CE59" s="9">
        <v>7416290.8114540903</v>
      </c>
      <c r="CF59" s="9">
        <v>8160518.8076223601</v>
      </c>
      <c r="CG59" s="9">
        <v>7436474.07432447</v>
      </c>
      <c r="CH59" s="9">
        <v>7292163.5638236804</v>
      </c>
      <c r="CI59" s="27">
        <f t="shared" si="1"/>
        <v>0.23759171488367911</v>
      </c>
      <c r="CJ59" s="27"/>
      <c r="CK59" s="27"/>
    </row>
    <row r="60" spans="1:89" x14ac:dyDescent="0.25">
      <c r="A60" s="1" t="s">
        <v>1678</v>
      </c>
      <c r="B60" s="1" t="s">
        <v>278</v>
      </c>
      <c r="C60" s="1" t="s">
        <v>279</v>
      </c>
      <c r="D60" s="7" t="s">
        <v>0</v>
      </c>
      <c r="E60" s="7" t="s">
        <v>0</v>
      </c>
      <c r="F60" s="7" t="s">
        <v>0</v>
      </c>
      <c r="G60" s="7" t="s">
        <v>0</v>
      </c>
      <c r="H60" s="7" t="s">
        <v>0</v>
      </c>
      <c r="I60" s="7" t="s">
        <v>0</v>
      </c>
      <c r="J60" s="7" t="s">
        <v>0</v>
      </c>
      <c r="K60" s="7" t="s">
        <v>0</v>
      </c>
      <c r="L60" s="7" t="s">
        <v>0</v>
      </c>
      <c r="M60" s="7" t="s">
        <v>0</v>
      </c>
      <c r="N60" s="7" t="s">
        <v>0</v>
      </c>
      <c r="O60" s="7" t="s">
        <v>0</v>
      </c>
      <c r="P60" s="7" t="s">
        <v>0</v>
      </c>
      <c r="Q60" s="7" t="s">
        <v>0</v>
      </c>
      <c r="R60" s="7" t="s">
        <v>0</v>
      </c>
      <c r="S60" s="7" t="s">
        <v>0</v>
      </c>
      <c r="T60" s="7" t="s">
        <v>0</v>
      </c>
      <c r="U60" s="7" t="s">
        <v>0</v>
      </c>
      <c r="V60" s="7" t="s">
        <v>0</v>
      </c>
      <c r="W60" s="7" t="s">
        <v>0</v>
      </c>
      <c r="X60" s="7" t="s">
        <v>0</v>
      </c>
      <c r="Y60" s="7" t="s">
        <v>0</v>
      </c>
      <c r="Z60" s="7" t="s">
        <v>0</v>
      </c>
      <c r="AA60" s="7" t="s">
        <v>0</v>
      </c>
      <c r="AB60" s="7" t="s">
        <v>0</v>
      </c>
      <c r="AC60" s="7" t="s">
        <v>0</v>
      </c>
      <c r="AD60" s="7" t="s">
        <v>0</v>
      </c>
      <c r="AE60" s="7" t="s">
        <v>0</v>
      </c>
      <c r="AF60" s="7" t="s">
        <v>0</v>
      </c>
      <c r="AG60" s="7" t="s">
        <v>0</v>
      </c>
      <c r="AH60" s="7" t="s">
        <v>0</v>
      </c>
      <c r="AI60" s="7" t="s">
        <v>0</v>
      </c>
      <c r="AJ60" s="7" t="s">
        <v>0</v>
      </c>
      <c r="AK60" s="7" t="s">
        <v>0</v>
      </c>
      <c r="AL60" s="7" t="s">
        <v>0</v>
      </c>
      <c r="AM60" s="7" t="s">
        <v>0</v>
      </c>
      <c r="AN60" s="7" t="s">
        <v>0</v>
      </c>
      <c r="AO60" s="7" t="s">
        <v>0</v>
      </c>
      <c r="AP60" s="7" t="s">
        <v>0</v>
      </c>
      <c r="AQ60" s="7" t="s">
        <v>0</v>
      </c>
      <c r="AR60" s="6" t="e">
        <f t="shared" si="0"/>
        <v>#DIV/0!</v>
      </c>
      <c r="AS60" s="6"/>
      <c r="AT60" s="6"/>
      <c r="AU60" s="9" t="s">
        <v>0</v>
      </c>
      <c r="AV60" s="9" t="s">
        <v>0</v>
      </c>
      <c r="AW60" s="9" t="s">
        <v>0</v>
      </c>
      <c r="AX60" s="9" t="s">
        <v>0</v>
      </c>
      <c r="AY60" s="9" t="s">
        <v>0</v>
      </c>
      <c r="AZ60" s="9" t="s">
        <v>0</v>
      </c>
      <c r="BA60" s="9" t="s">
        <v>0</v>
      </c>
      <c r="BB60" s="9" t="s">
        <v>0</v>
      </c>
      <c r="BC60" s="9" t="s">
        <v>0</v>
      </c>
      <c r="BD60" s="9" t="s">
        <v>0</v>
      </c>
      <c r="BE60" s="9" t="s">
        <v>0</v>
      </c>
      <c r="BF60" s="9" t="s">
        <v>0</v>
      </c>
      <c r="BG60" s="9" t="s">
        <v>0</v>
      </c>
      <c r="BH60" s="9" t="s">
        <v>0</v>
      </c>
      <c r="BI60" s="9" t="s">
        <v>0</v>
      </c>
      <c r="BJ60" s="9" t="s">
        <v>0</v>
      </c>
      <c r="BK60" s="9" t="s">
        <v>0</v>
      </c>
      <c r="BL60" s="9" t="s">
        <v>0</v>
      </c>
      <c r="BM60" s="9" t="s">
        <v>0</v>
      </c>
      <c r="BN60" s="9" t="s">
        <v>0</v>
      </c>
      <c r="BO60" s="9" t="s">
        <v>0</v>
      </c>
      <c r="BP60" s="9" t="s">
        <v>0</v>
      </c>
      <c r="BQ60" s="9" t="s">
        <v>0</v>
      </c>
      <c r="BR60" s="9" t="s">
        <v>0</v>
      </c>
      <c r="BS60" s="9" t="s">
        <v>0</v>
      </c>
      <c r="BT60" s="9" t="s">
        <v>0</v>
      </c>
      <c r="BU60" s="9" t="s">
        <v>0</v>
      </c>
      <c r="BV60" s="9" t="s">
        <v>0</v>
      </c>
      <c r="BW60" s="9" t="s">
        <v>0</v>
      </c>
      <c r="BX60" s="9" t="s">
        <v>0</v>
      </c>
      <c r="BY60" s="9" t="s">
        <v>0</v>
      </c>
      <c r="BZ60" s="9" t="s">
        <v>0</v>
      </c>
      <c r="CA60" s="9" t="s">
        <v>0</v>
      </c>
      <c r="CB60" s="9" t="s">
        <v>0</v>
      </c>
      <c r="CC60" s="9" t="s">
        <v>0</v>
      </c>
      <c r="CD60" s="9" t="s">
        <v>0</v>
      </c>
      <c r="CE60" s="9" t="s">
        <v>0</v>
      </c>
      <c r="CF60" s="9" t="s">
        <v>0</v>
      </c>
      <c r="CG60" s="9" t="s">
        <v>0</v>
      </c>
      <c r="CH60" s="9" t="s">
        <v>0</v>
      </c>
      <c r="CI60" s="27" t="e">
        <f t="shared" si="1"/>
        <v>#DIV/0!</v>
      </c>
      <c r="CJ60" s="27"/>
      <c r="CK60" s="27"/>
    </row>
    <row r="61" spans="1:89" x14ac:dyDescent="0.25">
      <c r="A61" s="1" t="s">
        <v>1679</v>
      </c>
      <c r="B61" s="1" t="s">
        <v>283</v>
      </c>
      <c r="C61" s="1" t="s">
        <v>284</v>
      </c>
      <c r="D61" s="7">
        <v>78929411.965073496</v>
      </c>
      <c r="E61" s="7">
        <v>71552105.402013406</v>
      </c>
      <c r="F61" s="7">
        <v>68774432.798442498</v>
      </c>
      <c r="G61" s="7">
        <v>65991671.799887098</v>
      </c>
      <c r="H61" s="7">
        <v>64054399.553738803</v>
      </c>
      <c r="I61" s="7">
        <v>62091135.526800402</v>
      </c>
      <c r="J61" s="7">
        <v>61144417.228247501</v>
      </c>
      <c r="K61" s="7">
        <v>58569583.678700902</v>
      </c>
      <c r="L61" s="7">
        <v>60174898.687855802</v>
      </c>
      <c r="M61" s="7">
        <v>58954864.366502099</v>
      </c>
      <c r="N61" s="7">
        <v>56918643.462960899</v>
      </c>
      <c r="O61" s="7">
        <v>57640246.598509803</v>
      </c>
      <c r="P61" s="7">
        <v>56678477.476577498</v>
      </c>
      <c r="Q61" s="7">
        <v>57402625.245768599</v>
      </c>
      <c r="R61" s="7">
        <v>57778595.927705102</v>
      </c>
      <c r="S61" s="7">
        <v>55381201.857681602</v>
      </c>
      <c r="T61" s="7">
        <v>56869639.493000098</v>
      </c>
      <c r="U61" s="7">
        <v>56524100.944545597</v>
      </c>
      <c r="V61" s="7">
        <v>55909163.876329303</v>
      </c>
      <c r="W61" s="7">
        <v>54681320.867172301</v>
      </c>
      <c r="X61" s="7">
        <v>55424162.300750703</v>
      </c>
      <c r="Y61" s="7">
        <v>54042934.523570403</v>
      </c>
      <c r="Z61" s="7">
        <v>56317099.920177601</v>
      </c>
      <c r="AA61" s="7">
        <v>56972599.0735479</v>
      </c>
      <c r="AB61" s="7">
        <v>54350961.7406957</v>
      </c>
      <c r="AC61" s="7">
        <v>53058009.023164503</v>
      </c>
      <c r="AD61" s="7">
        <v>54395962.852979101</v>
      </c>
      <c r="AE61" s="7">
        <v>56106615.202136703</v>
      </c>
      <c r="AF61" s="7">
        <v>56080671.5597248</v>
      </c>
      <c r="AG61" s="7">
        <v>54464023.2475641</v>
      </c>
      <c r="AH61" s="7">
        <v>56894336.736046501</v>
      </c>
      <c r="AI61" s="7">
        <v>54665487.060502701</v>
      </c>
      <c r="AJ61" s="7">
        <v>53203765.598212302</v>
      </c>
      <c r="AK61" s="7">
        <v>53015000.5407051</v>
      </c>
      <c r="AL61" s="7">
        <v>53539952.834424302</v>
      </c>
      <c r="AM61" s="7">
        <v>52673327.885588899</v>
      </c>
      <c r="AN61" s="7">
        <v>54662751.664319299</v>
      </c>
      <c r="AO61" s="7">
        <v>51119508.447977699</v>
      </c>
      <c r="AP61" s="7">
        <v>53647683.8678248</v>
      </c>
      <c r="AQ61" s="7">
        <v>50034223.703757502</v>
      </c>
      <c r="AR61" s="6">
        <f t="shared" si="0"/>
        <v>9.7906150728245156E-2</v>
      </c>
      <c r="AS61" s="6"/>
      <c r="AT61" s="6"/>
      <c r="AU61" s="9">
        <v>192369690.74756199</v>
      </c>
      <c r="AV61" s="9">
        <v>183457312.48255</v>
      </c>
      <c r="AW61" s="9">
        <v>176802249.064145</v>
      </c>
      <c r="AX61" s="9">
        <v>165569031.19939199</v>
      </c>
      <c r="AY61" s="9">
        <v>162973090.83021501</v>
      </c>
      <c r="AZ61" s="9">
        <v>167651855.683373</v>
      </c>
      <c r="BA61" s="9">
        <v>160242863.95415601</v>
      </c>
      <c r="BB61" s="9">
        <v>157603535.09635699</v>
      </c>
      <c r="BC61" s="9">
        <v>166500034.468317</v>
      </c>
      <c r="BD61" s="9">
        <v>159291821.11265999</v>
      </c>
      <c r="BE61" s="9">
        <v>161832975.45030901</v>
      </c>
      <c r="BF61" s="9">
        <v>154886830.79109699</v>
      </c>
      <c r="BG61" s="9">
        <v>155429358.310545</v>
      </c>
      <c r="BH61" s="9">
        <v>158152441.15933701</v>
      </c>
      <c r="BI61" s="9">
        <v>154721148.997172</v>
      </c>
      <c r="BJ61" s="9">
        <v>151100084.63888401</v>
      </c>
      <c r="BK61" s="9">
        <v>151799603.69827199</v>
      </c>
      <c r="BL61" s="9">
        <v>149627383.06662399</v>
      </c>
      <c r="BM61" s="9">
        <v>151245551.75947601</v>
      </c>
      <c r="BN61" s="9">
        <v>150887138.28848699</v>
      </c>
      <c r="BO61" s="9">
        <v>155486392.65590701</v>
      </c>
      <c r="BP61" s="9">
        <v>149873590.33864301</v>
      </c>
      <c r="BQ61" s="9">
        <v>151321117.18832099</v>
      </c>
      <c r="BR61" s="9">
        <v>153621744.37517199</v>
      </c>
      <c r="BS61" s="9">
        <v>150177229.18912801</v>
      </c>
      <c r="BT61" s="9">
        <v>145879179.91149399</v>
      </c>
      <c r="BU61" s="9">
        <v>147983900.201922</v>
      </c>
      <c r="BV61" s="9">
        <v>143042673.528905</v>
      </c>
      <c r="BW61" s="9">
        <v>149710074.92425099</v>
      </c>
      <c r="BX61" s="9">
        <v>144122503.83950299</v>
      </c>
      <c r="BY61" s="9">
        <v>143070544.10148901</v>
      </c>
      <c r="BZ61" s="9">
        <v>145870110.241272</v>
      </c>
      <c r="CA61" s="9">
        <v>145046985.963736</v>
      </c>
      <c r="CB61" s="9">
        <v>141334630.11556399</v>
      </c>
      <c r="CC61" s="9">
        <v>141873932.76398101</v>
      </c>
      <c r="CD61" s="9">
        <v>138188153.072465</v>
      </c>
      <c r="CE61" s="9">
        <v>145681608.73203</v>
      </c>
      <c r="CF61" s="9">
        <v>142296252.24853101</v>
      </c>
      <c r="CG61" s="9">
        <v>139077098.374378</v>
      </c>
      <c r="CH61" s="9">
        <v>135405288.94910499</v>
      </c>
      <c r="CI61" s="27">
        <f t="shared" si="1"/>
        <v>7.8026561017022864E-2</v>
      </c>
      <c r="CJ61" s="27"/>
      <c r="CK61" s="27"/>
    </row>
    <row r="62" spans="1:89" x14ac:dyDescent="0.25">
      <c r="A62" s="1" t="s">
        <v>1680</v>
      </c>
      <c r="B62" s="1" t="s">
        <v>288</v>
      </c>
      <c r="C62" s="1" t="s">
        <v>289</v>
      </c>
      <c r="D62" s="7">
        <v>48810944.0610765</v>
      </c>
      <c r="E62" s="7">
        <v>48718330.420835897</v>
      </c>
      <c r="F62" s="7">
        <v>45318437.228829898</v>
      </c>
      <c r="G62" s="7">
        <v>44741728.027427301</v>
      </c>
      <c r="H62" s="7">
        <v>43960295.350919403</v>
      </c>
      <c r="I62" s="7">
        <v>44852818.503842898</v>
      </c>
      <c r="J62" s="7">
        <v>43118961.826974303</v>
      </c>
      <c r="K62" s="7">
        <v>42108757.0844514</v>
      </c>
      <c r="L62" s="7">
        <v>41727937.944688797</v>
      </c>
      <c r="M62" s="7">
        <v>41984087.185235299</v>
      </c>
      <c r="N62" s="7">
        <v>41464624.835742101</v>
      </c>
      <c r="O62" s="7">
        <v>42668353.353235401</v>
      </c>
      <c r="P62" s="7">
        <v>39804635.328541003</v>
      </c>
      <c r="Q62" s="7">
        <v>41564177.056762099</v>
      </c>
      <c r="R62" s="7">
        <v>41939350.776750199</v>
      </c>
      <c r="S62" s="7">
        <v>41829039.830731899</v>
      </c>
      <c r="T62" s="7">
        <v>40283887.341169603</v>
      </c>
      <c r="U62" s="7">
        <v>39745703.395060197</v>
      </c>
      <c r="V62" s="7">
        <v>41117042.354764</v>
      </c>
      <c r="W62" s="7">
        <v>41082951.135892503</v>
      </c>
      <c r="X62" s="7">
        <v>39356816.402216598</v>
      </c>
      <c r="Y62" s="7">
        <v>38952563.293975398</v>
      </c>
      <c r="Z62" s="7">
        <v>39646231.619092502</v>
      </c>
      <c r="AA62" s="7">
        <v>39999747.478171803</v>
      </c>
      <c r="AB62" s="7">
        <v>40729255.1112822</v>
      </c>
      <c r="AC62" s="7">
        <v>39893953.304214597</v>
      </c>
      <c r="AD62" s="7">
        <v>39543869.025925301</v>
      </c>
      <c r="AE62" s="7">
        <v>39812389.135902397</v>
      </c>
      <c r="AF62" s="7">
        <v>38623812.351222299</v>
      </c>
      <c r="AG62" s="7">
        <v>41186847.275889598</v>
      </c>
      <c r="AH62" s="7">
        <v>40821771.856582999</v>
      </c>
      <c r="AI62" s="7">
        <v>39430115.529947497</v>
      </c>
      <c r="AJ62" s="7">
        <v>38078769.243859701</v>
      </c>
      <c r="AK62" s="7">
        <v>39679786.727604501</v>
      </c>
      <c r="AL62" s="7">
        <v>40983796.291901402</v>
      </c>
      <c r="AM62" s="7">
        <v>40822861.701370299</v>
      </c>
      <c r="AN62" s="7">
        <v>41583037.351688199</v>
      </c>
      <c r="AO62" s="7">
        <v>38726229.680114701</v>
      </c>
      <c r="AP62" s="7">
        <v>39962964.458859801</v>
      </c>
      <c r="AQ62" s="7">
        <v>37786506.969336197</v>
      </c>
      <c r="AR62" s="6">
        <f t="shared" si="0"/>
        <v>5.9866453317058574E-2</v>
      </c>
      <c r="AS62" s="6"/>
      <c r="AT62" s="6"/>
      <c r="AU62" s="9">
        <v>25713333.712781601</v>
      </c>
      <c r="AV62" s="9">
        <v>24346234.554324299</v>
      </c>
      <c r="AW62" s="9">
        <v>23229089.375369798</v>
      </c>
      <c r="AX62" s="9">
        <v>22995548.580019802</v>
      </c>
      <c r="AY62" s="9">
        <v>22692588.557279799</v>
      </c>
      <c r="AZ62" s="9">
        <v>22711902.617771</v>
      </c>
      <c r="BA62" s="9">
        <v>22115933.251251899</v>
      </c>
      <c r="BB62" s="9">
        <v>21817110.307095699</v>
      </c>
      <c r="BC62" s="9">
        <v>21816573.312876701</v>
      </c>
      <c r="BD62" s="9">
        <v>22465431.9155614</v>
      </c>
      <c r="BE62" s="9">
        <v>20741534.761946399</v>
      </c>
      <c r="BF62" s="9">
        <v>22515086.285750799</v>
      </c>
      <c r="BG62" s="9">
        <v>21245945.907661598</v>
      </c>
      <c r="BH62" s="9">
        <v>21691022.941040698</v>
      </c>
      <c r="BI62" s="9">
        <v>20540181.3226806</v>
      </c>
      <c r="BJ62" s="9">
        <v>20828419.0317352</v>
      </c>
      <c r="BK62" s="9">
        <v>21262802.108955301</v>
      </c>
      <c r="BL62" s="9">
        <v>21031442.775507402</v>
      </c>
      <c r="BM62" s="9">
        <v>20707926.816638399</v>
      </c>
      <c r="BN62" s="9">
        <v>20395147.498420902</v>
      </c>
      <c r="BO62" s="9">
        <v>20541902.428789299</v>
      </c>
      <c r="BP62" s="9">
        <v>20593561.3396945</v>
      </c>
      <c r="BQ62" s="9">
        <v>20591787.392345101</v>
      </c>
      <c r="BR62" s="9">
        <v>20565720.0623683</v>
      </c>
      <c r="BS62" s="9">
        <v>20205628.154748902</v>
      </c>
      <c r="BT62" s="9">
        <v>21720863.3059882</v>
      </c>
      <c r="BU62" s="9">
        <v>20917540.012318499</v>
      </c>
      <c r="BV62" s="9">
        <v>21790556.079178698</v>
      </c>
      <c r="BW62" s="9">
        <v>21024492.546980198</v>
      </c>
      <c r="BX62" s="9">
        <v>21407996.693015601</v>
      </c>
      <c r="BY62" s="9">
        <v>20753233.3870501</v>
      </c>
      <c r="BZ62" s="9">
        <v>20830379.364773698</v>
      </c>
      <c r="CA62" s="9">
        <v>21532144.1960687</v>
      </c>
      <c r="CB62" s="9">
        <v>20732444.660685498</v>
      </c>
      <c r="CC62" s="9">
        <v>21003835.5422787</v>
      </c>
      <c r="CD62" s="9">
        <v>20535830.236784901</v>
      </c>
      <c r="CE62" s="9">
        <v>21320025.976234499</v>
      </c>
      <c r="CF62" s="9">
        <v>21131417.615433399</v>
      </c>
      <c r="CG62" s="9">
        <v>20773680.339557901</v>
      </c>
      <c r="CH62" s="9">
        <v>20332943.871575601</v>
      </c>
      <c r="CI62" s="27">
        <f t="shared" si="1"/>
        <v>5.3405245492536578E-2</v>
      </c>
      <c r="CJ62" s="27"/>
      <c r="CK62" s="27"/>
    </row>
    <row r="63" spans="1:89" x14ac:dyDescent="0.25">
      <c r="A63" s="1" t="s">
        <v>1681</v>
      </c>
      <c r="B63" s="1" t="s">
        <v>293</v>
      </c>
      <c r="C63" s="1" t="s">
        <v>294</v>
      </c>
      <c r="D63" s="7">
        <v>560260.72609880695</v>
      </c>
      <c r="E63" s="7">
        <v>495424.82297741901</v>
      </c>
      <c r="F63" s="7">
        <v>543924.59385768999</v>
      </c>
      <c r="G63" s="7">
        <v>565910.17415377195</v>
      </c>
      <c r="H63" s="7">
        <v>503185.73720859399</v>
      </c>
      <c r="I63" s="7">
        <v>527105.59642972704</v>
      </c>
      <c r="J63" s="7">
        <v>426422.59670915903</v>
      </c>
      <c r="K63" s="7">
        <v>419274.07076161401</v>
      </c>
      <c r="L63" s="7">
        <v>379000.07284280402</v>
      </c>
      <c r="M63" s="7">
        <v>402713.35577632301</v>
      </c>
      <c r="N63" s="7">
        <v>415741.111410262</v>
      </c>
      <c r="O63" s="7">
        <v>341039.30527244299</v>
      </c>
      <c r="P63" s="7">
        <v>386172.34976002702</v>
      </c>
      <c r="Q63" s="7">
        <v>377488.212718928</v>
      </c>
      <c r="R63" s="7">
        <v>352125.57656155602</v>
      </c>
      <c r="S63" s="7">
        <v>347386.18253542</v>
      </c>
      <c r="T63" s="7">
        <v>382198.24831076001</v>
      </c>
      <c r="U63" s="7">
        <v>368107.73530945799</v>
      </c>
      <c r="V63" s="7">
        <v>324461.379911519</v>
      </c>
      <c r="W63" s="7">
        <v>369309.10375393898</v>
      </c>
      <c r="X63" s="7">
        <v>338232.60999931803</v>
      </c>
      <c r="Y63" s="7">
        <v>310392.06325123698</v>
      </c>
      <c r="Z63" s="7">
        <v>320100.83925685298</v>
      </c>
      <c r="AA63" s="7">
        <v>320078.91131011001</v>
      </c>
      <c r="AB63" s="7">
        <v>338461.08128451102</v>
      </c>
      <c r="AC63" s="7">
        <v>302040.10799836298</v>
      </c>
      <c r="AD63" s="7">
        <v>299541.80790105101</v>
      </c>
      <c r="AE63" s="7">
        <v>311967.37109745498</v>
      </c>
      <c r="AF63" s="7">
        <v>282708.71548670798</v>
      </c>
      <c r="AG63" s="7">
        <v>312875.64581784001</v>
      </c>
      <c r="AH63" s="7">
        <v>319311.25425125699</v>
      </c>
      <c r="AI63" s="7">
        <v>315820.99146296602</v>
      </c>
      <c r="AJ63" s="7">
        <v>273107.57167233899</v>
      </c>
      <c r="AK63" s="7">
        <v>270706.14488808298</v>
      </c>
      <c r="AL63" s="7">
        <v>282977.49721382302</v>
      </c>
      <c r="AM63" s="7">
        <v>289623.387652912</v>
      </c>
      <c r="AN63" s="7">
        <v>245384.01072612399</v>
      </c>
      <c r="AO63" s="7">
        <v>290579.008761323</v>
      </c>
      <c r="AP63" s="7">
        <v>297994.16899165598</v>
      </c>
      <c r="AQ63" s="7">
        <v>280806.91340727598</v>
      </c>
      <c r="AR63" s="6">
        <f t="shared" si="0"/>
        <v>0.23464833163992219</v>
      </c>
      <c r="AS63" s="6"/>
      <c r="AT63" s="6"/>
      <c r="AU63" s="9">
        <v>508205.68993565999</v>
      </c>
      <c r="AV63" s="9">
        <v>486064.50959801697</v>
      </c>
      <c r="AW63" s="9">
        <v>489552.98421737202</v>
      </c>
      <c r="AX63" s="9">
        <v>466709.287071208</v>
      </c>
      <c r="AY63" s="9">
        <v>431248.81917589001</v>
      </c>
      <c r="AZ63" s="9">
        <v>447090.05231764901</v>
      </c>
      <c r="BA63" s="9">
        <v>357515.33459087397</v>
      </c>
      <c r="BB63" s="9">
        <v>408244.481874727</v>
      </c>
      <c r="BC63" s="9">
        <v>365355.78318290901</v>
      </c>
      <c r="BD63" s="9">
        <v>347660.46255150298</v>
      </c>
      <c r="BE63" s="9">
        <v>359033.27850499301</v>
      </c>
      <c r="BF63" s="9">
        <v>331690.85475477</v>
      </c>
      <c r="BG63" s="9">
        <v>299051.07217348798</v>
      </c>
      <c r="BH63" s="9">
        <v>323270.342675552</v>
      </c>
      <c r="BI63" s="9">
        <v>304547.442171278</v>
      </c>
      <c r="BJ63" s="9">
        <v>291277.97870872298</v>
      </c>
      <c r="BK63" s="9">
        <v>309402.53596610902</v>
      </c>
      <c r="BL63" s="9">
        <v>296519.77168990002</v>
      </c>
      <c r="BM63" s="9">
        <v>286928.62501381699</v>
      </c>
      <c r="BN63" s="9">
        <v>285015.41258723999</v>
      </c>
      <c r="BO63" s="9">
        <v>301166.291021818</v>
      </c>
      <c r="BP63" s="9">
        <v>295251.48895069503</v>
      </c>
      <c r="BQ63" s="9">
        <v>291960.65465158998</v>
      </c>
      <c r="BR63" s="9">
        <v>284258.26518575201</v>
      </c>
      <c r="BS63" s="9">
        <v>292597.20925908402</v>
      </c>
      <c r="BT63" s="9">
        <v>277658.744161646</v>
      </c>
      <c r="BU63" s="9">
        <v>261335.716786748</v>
      </c>
      <c r="BV63" s="9">
        <v>271550.09602904401</v>
      </c>
      <c r="BW63" s="9">
        <v>263580.88388086401</v>
      </c>
      <c r="BX63" s="9">
        <v>267527.38267898501</v>
      </c>
      <c r="BY63" s="9">
        <v>264927.23423002003</v>
      </c>
      <c r="BZ63" s="9">
        <v>263144.41539967502</v>
      </c>
      <c r="CA63" s="9">
        <v>263945.784229882</v>
      </c>
      <c r="CB63" s="9">
        <v>237193.00505004</v>
      </c>
      <c r="CC63" s="9">
        <v>293073.073331644</v>
      </c>
      <c r="CD63" s="9">
        <v>276378.71097025898</v>
      </c>
      <c r="CE63" s="9">
        <v>255519.923364694</v>
      </c>
      <c r="CF63" s="9">
        <v>286841.47104910301</v>
      </c>
      <c r="CG63" s="9">
        <v>239294.979666033</v>
      </c>
      <c r="CH63" s="9">
        <v>237527.29864146601</v>
      </c>
      <c r="CI63" s="27">
        <f t="shared" si="1"/>
        <v>0.23153241688341331</v>
      </c>
      <c r="CJ63" s="27"/>
      <c r="CK63" s="27"/>
    </row>
    <row r="64" spans="1:89" x14ac:dyDescent="0.25">
      <c r="A64" s="1" t="s">
        <v>1682</v>
      </c>
      <c r="B64" s="1" t="s">
        <v>297</v>
      </c>
      <c r="C64" s="1" t="s">
        <v>298</v>
      </c>
      <c r="D64" s="7">
        <v>64528900.353939198</v>
      </c>
      <c r="E64" s="7">
        <v>59882426.811574899</v>
      </c>
      <c r="F64" s="7">
        <v>55309498.135579802</v>
      </c>
      <c r="G64" s="7">
        <v>56753550.297630697</v>
      </c>
      <c r="H64" s="7">
        <v>55787941.540683798</v>
      </c>
      <c r="I64" s="7">
        <v>55772735.220514297</v>
      </c>
      <c r="J64" s="7">
        <v>55409900.459037401</v>
      </c>
      <c r="K64" s="7">
        <v>53121534.831509501</v>
      </c>
      <c r="L64" s="7">
        <v>54382927.4938972</v>
      </c>
      <c r="M64" s="7">
        <v>52153936.8570645</v>
      </c>
      <c r="N64" s="7">
        <v>52829199.577302396</v>
      </c>
      <c r="O64" s="7">
        <v>53754261.803827003</v>
      </c>
      <c r="P64" s="7">
        <v>50823099.648156799</v>
      </c>
      <c r="Q64" s="7">
        <v>51732325.844241403</v>
      </c>
      <c r="R64" s="7">
        <v>51396515.048430301</v>
      </c>
      <c r="S64" s="7">
        <v>50070867.383379497</v>
      </c>
      <c r="T64" s="7">
        <v>52609208.0178333</v>
      </c>
      <c r="U64" s="7">
        <v>51309217.896978401</v>
      </c>
      <c r="V64" s="7">
        <v>50066871.818217203</v>
      </c>
      <c r="W64" s="7">
        <v>50501228.912615098</v>
      </c>
      <c r="X64" s="7">
        <v>52009131.529968701</v>
      </c>
      <c r="Y64" s="7">
        <v>49982601.984543703</v>
      </c>
      <c r="Z64" s="7">
        <v>49000652.523053102</v>
      </c>
      <c r="AA64" s="7">
        <v>50995933.655919597</v>
      </c>
      <c r="AB64" s="7">
        <v>49576744.328845702</v>
      </c>
      <c r="AC64" s="7">
        <v>50692920.2545719</v>
      </c>
      <c r="AD64" s="7">
        <v>49676835.968778796</v>
      </c>
      <c r="AE64" s="7">
        <v>51050115.955266602</v>
      </c>
      <c r="AF64" s="7">
        <v>49716234.726146303</v>
      </c>
      <c r="AG64" s="7">
        <v>49703698.184907697</v>
      </c>
      <c r="AH64" s="7">
        <v>49766225.068756498</v>
      </c>
      <c r="AI64" s="7">
        <v>49757178.375298001</v>
      </c>
      <c r="AJ64" s="7">
        <v>48919849.059622303</v>
      </c>
      <c r="AK64" s="7">
        <v>47367899.250131302</v>
      </c>
      <c r="AL64" s="7">
        <v>48788188.905691698</v>
      </c>
      <c r="AM64" s="7">
        <v>48480155.067056</v>
      </c>
      <c r="AN64" s="7">
        <v>49501226.146304898</v>
      </c>
      <c r="AO64" s="7">
        <v>47608004.867990904</v>
      </c>
      <c r="AP64" s="7">
        <v>49086512.3342942</v>
      </c>
      <c r="AQ64" s="7">
        <v>48072612.588608697</v>
      </c>
      <c r="AR64" s="6">
        <f t="shared" si="0"/>
        <v>6.671072112172978E-2</v>
      </c>
      <c r="AS64" s="6"/>
      <c r="AT64" s="6"/>
      <c r="AU64" s="9">
        <v>5923891.9268521601</v>
      </c>
      <c r="AV64" s="9">
        <v>5696711.56503841</v>
      </c>
      <c r="AW64" s="9">
        <v>5759906.2730704397</v>
      </c>
      <c r="AX64" s="9">
        <v>5560066.48103246</v>
      </c>
      <c r="AY64" s="9">
        <v>5356937.37468741</v>
      </c>
      <c r="AZ64" s="9">
        <v>5427765.10871612</v>
      </c>
      <c r="BA64" s="9">
        <v>5451061.1115653999</v>
      </c>
      <c r="BB64" s="9">
        <v>5192400.1337173199</v>
      </c>
      <c r="BC64" s="9">
        <v>5107365.5197942201</v>
      </c>
      <c r="BD64" s="9">
        <v>5247264.0887286598</v>
      </c>
      <c r="BE64" s="9">
        <v>5237136.5203522798</v>
      </c>
      <c r="BF64" s="9">
        <v>5243250.3360516597</v>
      </c>
      <c r="BG64" s="9">
        <v>5056429.2519473899</v>
      </c>
      <c r="BH64" s="9">
        <v>5181090.4340553395</v>
      </c>
      <c r="BI64" s="9">
        <v>4975989.7131756404</v>
      </c>
      <c r="BJ64" s="9">
        <v>4857258.7527855802</v>
      </c>
      <c r="BK64" s="9">
        <v>5125546.8530730698</v>
      </c>
      <c r="BL64" s="9">
        <v>4837883.8431706401</v>
      </c>
      <c r="BM64" s="9">
        <v>4873221.5255935797</v>
      </c>
      <c r="BN64" s="9">
        <v>4925299.0460865796</v>
      </c>
      <c r="BO64" s="9">
        <v>4977261.8143199701</v>
      </c>
      <c r="BP64" s="9">
        <v>4916926.2396915704</v>
      </c>
      <c r="BQ64" s="9">
        <v>4914737.6800632495</v>
      </c>
      <c r="BR64" s="9">
        <v>4866663.9595673401</v>
      </c>
      <c r="BS64" s="9">
        <v>4943724.4109055996</v>
      </c>
      <c r="BT64" s="9">
        <v>4875931.4046754697</v>
      </c>
      <c r="BU64" s="9">
        <v>4867974.0334533798</v>
      </c>
      <c r="BV64" s="9">
        <v>5053772.5248079402</v>
      </c>
      <c r="BW64" s="9">
        <v>5020256.8375887796</v>
      </c>
      <c r="BX64" s="9">
        <v>4947107.1443733098</v>
      </c>
      <c r="BY64" s="9">
        <v>4637506.5996982604</v>
      </c>
      <c r="BZ64" s="9">
        <v>4858781.9714563498</v>
      </c>
      <c r="CA64" s="9">
        <v>4554226.5409007203</v>
      </c>
      <c r="CB64" s="9">
        <v>4761050.7763358504</v>
      </c>
      <c r="CC64" s="9">
        <v>4657828.5984119801</v>
      </c>
      <c r="CD64" s="9">
        <v>4838390.0158551103</v>
      </c>
      <c r="CE64" s="9">
        <v>4797652.3705849601</v>
      </c>
      <c r="CF64" s="9">
        <v>4634016.8377093803</v>
      </c>
      <c r="CG64" s="9">
        <v>4820396.35785513</v>
      </c>
      <c r="CH64" s="9">
        <v>4504741.0326464297</v>
      </c>
      <c r="CI64" s="27">
        <f t="shared" si="1"/>
        <v>6.4461836190036773E-2</v>
      </c>
      <c r="CJ64" s="27"/>
      <c r="CK64" s="27"/>
    </row>
    <row r="65" spans="1:89" x14ac:dyDescent="0.25">
      <c r="A65" s="1" t="s">
        <v>1683</v>
      </c>
      <c r="B65" s="1" t="s">
        <v>301</v>
      </c>
      <c r="C65" s="1" t="s">
        <v>302</v>
      </c>
      <c r="D65" s="7">
        <v>1256765.27266591</v>
      </c>
      <c r="E65" s="7">
        <v>1182077.38252839</v>
      </c>
      <c r="F65" s="7">
        <v>1083998.8159285299</v>
      </c>
      <c r="G65" s="7">
        <v>1061104.92978825</v>
      </c>
      <c r="H65" s="7">
        <v>1057569.65713299</v>
      </c>
      <c r="I65" s="7">
        <v>989305.17754208005</v>
      </c>
      <c r="J65" s="7">
        <v>890090.52908577502</v>
      </c>
      <c r="K65" s="7">
        <v>882994.97696408199</v>
      </c>
      <c r="L65" s="7">
        <v>851665.95859885903</v>
      </c>
      <c r="M65" s="7">
        <v>822128.93761864002</v>
      </c>
      <c r="N65" s="7">
        <v>826827.05062717304</v>
      </c>
      <c r="O65" s="7">
        <v>805045.74346089095</v>
      </c>
      <c r="P65" s="7">
        <v>728434.00071080599</v>
      </c>
      <c r="Q65" s="7">
        <v>712632.53506251902</v>
      </c>
      <c r="R65" s="7">
        <v>678313.47339252301</v>
      </c>
      <c r="S65" s="7">
        <v>710750.69634880801</v>
      </c>
      <c r="T65" s="7">
        <v>631552.12959356001</v>
      </c>
      <c r="U65" s="7">
        <v>621979.74088897405</v>
      </c>
      <c r="V65" s="7">
        <v>622201.14901508298</v>
      </c>
      <c r="W65" s="7">
        <v>580946.04435170104</v>
      </c>
      <c r="X65" s="7">
        <v>603438.56572504796</v>
      </c>
      <c r="Y65" s="7">
        <v>623049.72862330102</v>
      </c>
      <c r="Z65" s="7">
        <v>581198.55025664705</v>
      </c>
      <c r="AA65" s="7">
        <v>539609.97826500703</v>
      </c>
      <c r="AB65" s="7">
        <v>527695.40907932899</v>
      </c>
      <c r="AC65" s="7">
        <v>519251.45438138198</v>
      </c>
      <c r="AD65" s="7">
        <v>544094.79096103495</v>
      </c>
      <c r="AE65" s="7">
        <v>476187.21453702397</v>
      </c>
      <c r="AF65" s="7">
        <v>463492.54966860701</v>
      </c>
      <c r="AG65" s="7">
        <v>440495.83681459498</v>
      </c>
      <c r="AH65" s="7">
        <v>443260.42427930998</v>
      </c>
      <c r="AI65" s="7">
        <v>478542.97709748999</v>
      </c>
      <c r="AJ65" s="7">
        <v>465356.61448114901</v>
      </c>
      <c r="AK65" s="7">
        <v>454345.00126742001</v>
      </c>
      <c r="AL65" s="7">
        <v>398847.27939021302</v>
      </c>
      <c r="AM65" s="7">
        <v>406901.90597679099</v>
      </c>
      <c r="AN65" s="7">
        <v>424274.73508145497</v>
      </c>
      <c r="AO65" s="7">
        <v>507114.44694017898</v>
      </c>
      <c r="AP65" s="7">
        <v>490684.35232778202</v>
      </c>
      <c r="AQ65" s="7">
        <v>548709.28861285001</v>
      </c>
      <c r="AR65" s="6">
        <f t="shared" si="0"/>
        <v>0.34237070066562542</v>
      </c>
      <c r="AS65" s="6"/>
      <c r="AT65" s="6"/>
      <c r="AU65" s="9">
        <v>3193372.2693490102</v>
      </c>
      <c r="AV65" s="9">
        <v>3083219.9341412401</v>
      </c>
      <c r="AW65" s="9">
        <v>2818818.71779125</v>
      </c>
      <c r="AX65" s="9">
        <v>2770119.8054612302</v>
      </c>
      <c r="AY65" s="9">
        <v>2758434.3579824301</v>
      </c>
      <c r="AZ65" s="9">
        <v>2621160.0323439399</v>
      </c>
      <c r="BA65" s="9">
        <v>2248802.7465234199</v>
      </c>
      <c r="BB65" s="9">
        <v>2176360.83290178</v>
      </c>
      <c r="BC65" s="9">
        <v>2052963.7631190999</v>
      </c>
      <c r="BD65" s="9">
        <v>2035001.8433306599</v>
      </c>
      <c r="BE65" s="9">
        <v>2054398.7876903</v>
      </c>
      <c r="BF65" s="9">
        <v>2012803.6187</v>
      </c>
      <c r="BG65" s="9">
        <v>1740081.52762474</v>
      </c>
      <c r="BH65" s="9">
        <v>1812985.7911783401</v>
      </c>
      <c r="BI65" s="9">
        <v>1658402.63994722</v>
      </c>
      <c r="BJ65" s="9">
        <v>1666443.39526031</v>
      </c>
      <c r="BK65" s="9">
        <v>1512773.59272613</v>
      </c>
      <c r="BL65" s="9">
        <v>1519923.6286393399</v>
      </c>
      <c r="BM65" s="9">
        <v>1600996.1089631999</v>
      </c>
      <c r="BN65" s="9">
        <v>1355827.20649478</v>
      </c>
      <c r="BO65" s="9">
        <v>1370607.3288538</v>
      </c>
      <c r="BP65" s="9">
        <v>1394791.9732216899</v>
      </c>
      <c r="BQ65" s="9">
        <v>1369549.2705067</v>
      </c>
      <c r="BR65" s="9">
        <v>1315384.11005935</v>
      </c>
      <c r="BS65" s="9">
        <v>1304373.2542216899</v>
      </c>
      <c r="BT65" s="9">
        <v>1307795.8984741601</v>
      </c>
      <c r="BU65" s="9">
        <v>1246357.33963038</v>
      </c>
      <c r="BV65" s="9">
        <v>1148062.9682302601</v>
      </c>
      <c r="BW65" s="9">
        <v>1077450.44863972</v>
      </c>
      <c r="BX65" s="9">
        <v>1237388.49381087</v>
      </c>
      <c r="BY65" s="9">
        <v>1038447.66164698</v>
      </c>
      <c r="BZ65" s="9">
        <v>1065760.8934271601</v>
      </c>
      <c r="CA65" s="9">
        <v>1056942.6435219999</v>
      </c>
      <c r="CB65" s="9">
        <v>1029064.80121035</v>
      </c>
      <c r="CC65" s="9">
        <v>1022293.14706388</v>
      </c>
      <c r="CD65" s="9">
        <v>930073.02040875098</v>
      </c>
      <c r="CE65" s="9">
        <v>1126496.81098866</v>
      </c>
      <c r="CF65" s="9">
        <v>1122105.3936846501</v>
      </c>
      <c r="CG65" s="9">
        <v>1160420.7190344301</v>
      </c>
      <c r="CH65" s="9">
        <v>1307245.6034267701</v>
      </c>
      <c r="CI65" s="27">
        <f t="shared" si="1"/>
        <v>0.37880290838875341</v>
      </c>
      <c r="CJ65" s="27"/>
      <c r="CK65" s="27"/>
    </row>
    <row r="66" spans="1:89" x14ac:dyDescent="0.25">
      <c r="A66" s="1" t="s">
        <v>1685</v>
      </c>
      <c r="B66" s="1" t="s">
        <v>306</v>
      </c>
      <c r="C66" s="1" t="s">
        <v>307</v>
      </c>
      <c r="D66" s="7" t="s">
        <v>0</v>
      </c>
      <c r="E66" s="7" t="s">
        <v>0</v>
      </c>
      <c r="F66" s="7" t="s">
        <v>0</v>
      </c>
      <c r="G66" s="7" t="s">
        <v>0</v>
      </c>
      <c r="H66" s="7" t="s">
        <v>0</v>
      </c>
      <c r="I66" s="7" t="s">
        <v>0</v>
      </c>
      <c r="J66" s="7" t="s">
        <v>0</v>
      </c>
      <c r="K66" s="7" t="s">
        <v>0</v>
      </c>
      <c r="L66" s="7" t="s">
        <v>0</v>
      </c>
      <c r="M66" s="7" t="s">
        <v>0</v>
      </c>
      <c r="N66" s="7" t="s">
        <v>0</v>
      </c>
      <c r="O66" s="7" t="s">
        <v>0</v>
      </c>
      <c r="P66" s="7" t="s">
        <v>0</v>
      </c>
      <c r="Q66" s="7" t="s">
        <v>0</v>
      </c>
      <c r="R66" s="7" t="s">
        <v>0</v>
      </c>
      <c r="S66" s="7" t="s">
        <v>0</v>
      </c>
      <c r="T66" s="7" t="s">
        <v>0</v>
      </c>
      <c r="U66" s="7" t="s">
        <v>0</v>
      </c>
      <c r="V66" s="7" t="s">
        <v>0</v>
      </c>
      <c r="W66" s="7" t="s">
        <v>0</v>
      </c>
      <c r="X66" s="7" t="s">
        <v>0</v>
      </c>
      <c r="Y66" s="7" t="s">
        <v>0</v>
      </c>
      <c r="Z66" s="7" t="s">
        <v>0</v>
      </c>
      <c r="AA66" s="7" t="s">
        <v>0</v>
      </c>
      <c r="AB66" s="7" t="s">
        <v>0</v>
      </c>
      <c r="AC66" s="7" t="s">
        <v>0</v>
      </c>
      <c r="AD66" s="7" t="s">
        <v>0</v>
      </c>
      <c r="AE66" s="7" t="s">
        <v>0</v>
      </c>
      <c r="AF66" s="7" t="s">
        <v>0</v>
      </c>
      <c r="AG66" s="7" t="s">
        <v>0</v>
      </c>
      <c r="AH66" s="7" t="s">
        <v>0</v>
      </c>
      <c r="AI66" s="7" t="s">
        <v>0</v>
      </c>
      <c r="AJ66" s="7" t="s">
        <v>0</v>
      </c>
      <c r="AK66" s="7" t="s">
        <v>0</v>
      </c>
      <c r="AL66" s="7" t="s">
        <v>0</v>
      </c>
      <c r="AM66" s="7" t="s">
        <v>0</v>
      </c>
      <c r="AN66" s="7" t="s">
        <v>0</v>
      </c>
      <c r="AO66" s="7" t="s">
        <v>0</v>
      </c>
      <c r="AP66" s="7" t="s">
        <v>0</v>
      </c>
      <c r="AQ66" s="7" t="s">
        <v>0</v>
      </c>
      <c r="AR66" s="6" t="e">
        <f t="shared" si="0"/>
        <v>#DIV/0!</v>
      </c>
      <c r="AS66" s="6"/>
      <c r="AT66" s="6"/>
      <c r="AU66" s="9" t="s">
        <v>0</v>
      </c>
      <c r="AV66" s="9" t="s">
        <v>0</v>
      </c>
      <c r="AW66" s="9" t="s">
        <v>0</v>
      </c>
      <c r="AX66" s="9" t="s">
        <v>0</v>
      </c>
      <c r="AY66" s="9" t="s">
        <v>0</v>
      </c>
      <c r="AZ66" s="9" t="s">
        <v>0</v>
      </c>
      <c r="BA66" s="9" t="s">
        <v>0</v>
      </c>
      <c r="BB66" s="9" t="s">
        <v>0</v>
      </c>
      <c r="BC66" s="9" t="s">
        <v>0</v>
      </c>
      <c r="BD66" s="9" t="s">
        <v>0</v>
      </c>
      <c r="BE66" s="9" t="s">
        <v>0</v>
      </c>
      <c r="BF66" s="9" t="s">
        <v>0</v>
      </c>
      <c r="BG66" s="9" t="s">
        <v>0</v>
      </c>
      <c r="BH66" s="9" t="s">
        <v>0</v>
      </c>
      <c r="BI66" s="9" t="s">
        <v>0</v>
      </c>
      <c r="BJ66" s="9" t="s">
        <v>0</v>
      </c>
      <c r="BK66" s="9" t="s">
        <v>0</v>
      </c>
      <c r="BL66" s="9" t="s">
        <v>0</v>
      </c>
      <c r="BM66" s="9" t="s">
        <v>0</v>
      </c>
      <c r="BN66" s="9" t="s">
        <v>0</v>
      </c>
      <c r="BO66" s="9" t="s">
        <v>0</v>
      </c>
      <c r="BP66" s="9" t="s">
        <v>0</v>
      </c>
      <c r="BQ66" s="9" t="s">
        <v>0</v>
      </c>
      <c r="BR66" s="9" t="s">
        <v>0</v>
      </c>
      <c r="BS66" s="9" t="s">
        <v>0</v>
      </c>
      <c r="BT66" s="9" t="s">
        <v>0</v>
      </c>
      <c r="BU66" s="9" t="s">
        <v>0</v>
      </c>
      <c r="BV66" s="9" t="s">
        <v>0</v>
      </c>
      <c r="BW66" s="9" t="s">
        <v>0</v>
      </c>
      <c r="BX66" s="9" t="s">
        <v>0</v>
      </c>
      <c r="BY66" s="9" t="s">
        <v>0</v>
      </c>
      <c r="BZ66" s="9" t="s">
        <v>0</v>
      </c>
      <c r="CA66" s="9" t="s">
        <v>0</v>
      </c>
      <c r="CB66" s="9" t="s">
        <v>0</v>
      </c>
      <c r="CC66" s="9" t="s">
        <v>0</v>
      </c>
      <c r="CD66" s="9" t="s">
        <v>0</v>
      </c>
      <c r="CE66" s="9" t="s">
        <v>0</v>
      </c>
      <c r="CF66" s="9" t="s">
        <v>0</v>
      </c>
      <c r="CG66" s="9" t="s">
        <v>0</v>
      </c>
      <c r="CH66" s="9" t="s">
        <v>0</v>
      </c>
      <c r="CI66" s="27" t="e">
        <f t="shared" si="1"/>
        <v>#DIV/0!</v>
      </c>
      <c r="CJ66" s="27"/>
      <c r="CK66" s="27"/>
    </row>
    <row r="67" spans="1:89" x14ac:dyDescent="0.25">
      <c r="A67" s="1" t="s">
        <v>1686</v>
      </c>
      <c r="B67" s="1" t="s">
        <v>0</v>
      </c>
      <c r="C67" s="1" t="s">
        <v>0</v>
      </c>
      <c r="D67" s="7" t="s">
        <v>0</v>
      </c>
      <c r="E67" s="7" t="s">
        <v>0</v>
      </c>
      <c r="F67" s="7" t="s">
        <v>0</v>
      </c>
      <c r="G67" s="7" t="s">
        <v>0</v>
      </c>
      <c r="H67" s="7" t="s">
        <v>0</v>
      </c>
      <c r="I67" s="7" t="s">
        <v>0</v>
      </c>
      <c r="J67" s="7" t="s">
        <v>0</v>
      </c>
      <c r="K67" s="7" t="s">
        <v>0</v>
      </c>
      <c r="L67" s="7" t="s">
        <v>0</v>
      </c>
      <c r="M67" s="7" t="s">
        <v>0</v>
      </c>
      <c r="N67" s="7" t="s">
        <v>0</v>
      </c>
      <c r="O67" s="7" t="s">
        <v>0</v>
      </c>
      <c r="P67" s="7" t="s">
        <v>0</v>
      </c>
      <c r="Q67" s="7" t="s">
        <v>0</v>
      </c>
      <c r="R67" s="7" t="s">
        <v>0</v>
      </c>
      <c r="S67" s="7" t="s">
        <v>0</v>
      </c>
      <c r="T67" s="7" t="s">
        <v>0</v>
      </c>
      <c r="U67" s="7" t="s">
        <v>0</v>
      </c>
      <c r="V67" s="7" t="s">
        <v>0</v>
      </c>
      <c r="W67" s="7" t="s">
        <v>0</v>
      </c>
      <c r="X67" s="7" t="s">
        <v>0</v>
      </c>
      <c r="Y67" s="7" t="s">
        <v>0</v>
      </c>
      <c r="Z67" s="7" t="s">
        <v>0</v>
      </c>
      <c r="AA67" s="7" t="s">
        <v>0</v>
      </c>
      <c r="AB67" s="7" t="s">
        <v>0</v>
      </c>
      <c r="AC67" s="7" t="s">
        <v>0</v>
      </c>
      <c r="AD67" s="7" t="s">
        <v>0</v>
      </c>
      <c r="AE67" s="7" t="s">
        <v>0</v>
      </c>
      <c r="AF67" s="7" t="s">
        <v>0</v>
      </c>
      <c r="AG67" s="7" t="s">
        <v>0</v>
      </c>
      <c r="AH67" s="7" t="s">
        <v>0</v>
      </c>
      <c r="AI67" s="7" t="s">
        <v>0</v>
      </c>
      <c r="AJ67" s="7" t="s">
        <v>0</v>
      </c>
      <c r="AK67" s="7" t="s">
        <v>0</v>
      </c>
      <c r="AL67" s="7" t="s">
        <v>0</v>
      </c>
      <c r="AM67" s="7" t="s">
        <v>0</v>
      </c>
      <c r="AN67" s="7" t="s">
        <v>0</v>
      </c>
      <c r="AO67" s="7" t="s">
        <v>0</v>
      </c>
      <c r="AP67" s="7" t="s">
        <v>0</v>
      </c>
      <c r="AQ67" s="7" t="s">
        <v>0</v>
      </c>
      <c r="AR67" s="6" t="e">
        <f t="shared" ref="AR67:AR130" si="2">STDEV(D67:AQ67)/AVERAGE(D67:AQ67)</f>
        <v>#DIV/0!</v>
      </c>
      <c r="AS67" s="6"/>
      <c r="AT67" s="6"/>
      <c r="AU67" s="9" t="s">
        <v>0</v>
      </c>
      <c r="AV67" s="9" t="s">
        <v>0</v>
      </c>
      <c r="AW67" s="9" t="s">
        <v>0</v>
      </c>
      <c r="AX67" s="9" t="s">
        <v>0</v>
      </c>
      <c r="AY67" s="9" t="s">
        <v>0</v>
      </c>
      <c r="AZ67" s="9" t="s">
        <v>0</v>
      </c>
      <c r="BA67" s="9" t="s">
        <v>0</v>
      </c>
      <c r="BB67" s="9" t="s">
        <v>0</v>
      </c>
      <c r="BC67" s="9" t="s">
        <v>0</v>
      </c>
      <c r="BD67" s="9" t="s">
        <v>0</v>
      </c>
      <c r="BE67" s="9" t="s">
        <v>0</v>
      </c>
      <c r="BF67" s="9" t="s">
        <v>0</v>
      </c>
      <c r="BG67" s="9" t="s">
        <v>0</v>
      </c>
      <c r="BH67" s="9" t="s">
        <v>0</v>
      </c>
      <c r="BI67" s="9" t="s">
        <v>0</v>
      </c>
      <c r="BJ67" s="9" t="s">
        <v>0</v>
      </c>
      <c r="BK67" s="9" t="s">
        <v>0</v>
      </c>
      <c r="BL67" s="9" t="s">
        <v>0</v>
      </c>
      <c r="BM67" s="9" t="s">
        <v>0</v>
      </c>
      <c r="BN67" s="9" t="s">
        <v>0</v>
      </c>
      <c r="BO67" s="9" t="s">
        <v>0</v>
      </c>
      <c r="BP67" s="9" t="s">
        <v>0</v>
      </c>
      <c r="BQ67" s="9" t="s">
        <v>0</v>
      </c>
      <c r="BR67" s="9" t="s">
        <v>0</v>
      </c>
      <c r="BS67" s="9" t="s">
        <v>0</v>
      </c>
      <c r="BT67" s="9" t="s">
        <v>0</v>
      </c>
      <c r="BU67" s="9" t="s">
        <v>0</v>
      </c>
      <c r="BV67" s="9" t="s">
        <v>0</v>
      </c>
      <c r="BW67" s="9" t="s">
        <v>0</v>
      </c>
      <c r="BX67" s="9" t="s">
        <v>0</v>
      </c>
      <c r="BY67" s="9" t="s">
        <v>0</v>
      </c>
      <c r="BZ67" s="9" t="s">
        <v>0</v>
      </c>
      <c r="CA67" s="9" t="s">
        <v>0</v>
      </c>
      <c r="CB67" s="9" t="s">
        <v>0</v>
      </c>
      <c r="CC67" s="9" t="s">
        <v>0</v>
      </c>
      <c r="CD67" s="9" t="s">
        <v>0</v>
      </c>
      <c r="CE67" s="9" t="s">
        <v>0</v>
      </c>
      <c r="CF67" s="9" t="s">
        <v>0</v>
      </c>
      <c r="CG67" s="9" t="s">
        <v>0</v>
      </c>
      <c r="CH67" s="9" t="s">
        <v>0</v>
      </c>
      <c r="CI67" s="27" t="e">
        <f t="shared" ref="CI67:CI130" si="3">STDEV(AU67:CH67)/AVERAGE(AU67:CH67)</f>
        <v>#DIV/0!</v>
      </c>
      <c r="CJ67" s="27"/>
      <c r="CK67" s="27"/>
    </row>
    <row r="68" spans="1:89" x14ac:dyDescent="0.25">
      <c r="A68" s="1" t="s">
        <v>1691</v>
      </c>
      <c r="B68" s="1" t="s">
        <v>311</v>
      </c>
      <c r="C68" s="1" t="s">
        <v>312</v>
      </c>
      <c r="D68" s="7">
        <v>35191368.085660003</v>
      </c>
      <c r="E68" s="7">
        <v>34455971.979264997</v>
      </c>
      <c r="F68" s="7">
        <v>31667836.895746201</v>
      </c>
      <c r="G68" s="7">
        <v>31155226.233166698</v>
      </c>
      <c r="H68" s="7">
        <v>32262804.858492602</v>
      </c>
      <c r="I68" s="7">
        <v>31839608.632714499</v>
      </c>
      <c r="J68" s="7">
        <v>28854105.861731399</v>
      </c>
      <c r="K68" s="7">
        <v>26456222.683479398</v>
      </c>
      <c r="L68" s="7">
        <v>25979505.077499799</v>
      </c>
      <c r="M68" s="7">
        <v>24398026.351342101</v>
      </c>
      <c r="N68" s="7">
        <v>23402280.486244399</v>
      </c>
      <c r="O68" s="7">
        <v>23998604.448136002</v>
      </c>
      <c r="P68" s="7">
        <v>22060352.3882831</v>
      </c>
      <c r="Q68" s="7">
        <v>22628390.079841401</v>
      </c>
      <c r="R68" s="7">
        <v>21178889.401108</v>
      </c>
      <c r="S68" s="7">
        <v>20565808.967835601</v>
      </c>
      <c r="T68" s="7">
        <v>27296579.373524301</v>
      </c>
      <c r="U68" s="7">
        <v>28530719.731372401</v>
      </c>
      <c r="V68" s="7">
        <v>27996991.339502402</v>
      </c>
      <c r="W68" s="7">
        <v>26735318.248767301</v>
      </c>
      <c r="X68" s="7">
        <v>28107729.286193699</v>
      </c>
      <c r="Y68" s="7">
        <v>28212640.6118965</v>
      </c>
      <c r="Z68" s="7">
        <v>27053274.374229699</v>
      </c>
      <c r="AA68" s="7">
        <v>26990995.057613999</v>
      </c>
      <c r="AB68" s="7">
        <v>26957896.819521502</v>
      </c>
      <c r="AC68" s="7">
        <v>27036846.956979901</v>
      </c>
      <c r="AD68" s="7">
        <v>26647229.0821907</v>
      </c>
      <c r="AE68" s="7">
        <v>27107565.3534858</v>
      </c>
      <c r="AF68" s="7">
        <v>25692349.5632171</v>
      </c>
      <c r="AG68" s="7">
        <v>25974204.7195496</v>
      </c>
      <c r="AH68" s="7">
        <v>26139639.1926971</v>
      </c>
      <c r="AI68" s="7">
        <v>26659884.524473999</v>
      </c>
      <c r="AJ68" s="7">
        <v>25236394.973149501</v>
      </c>
      <c r="AK68" s="7">
        <v>24984789.394598398</v>
      </c>
      <c r="AL68" s="7">
        <v>25341028.306161001</v>
      </c>
      <c r="AM68" s="7">
        <v>25190266.374345101</v>
      </c>
      <c r="AN68" s="7">
        <v>25748611.5721035</v>
      </c>
      <c r="AO68" s="7">
        <v>26150094.115718301</v>
      </c>
      <c r="AP68" s="7">
        <v>26784171.3261218</v>
      </c>
      <c r="AQ68" s="7">
        <v>26778883.396619599</v>
      </c>
      <c r="AR68" s="6">
        <f t="shared" si="2"/>
        <v>0.11764315282678577</v>
      </c>
      <c r="AS68" s="6"/>
      <c r="AT68" s="6"/>
      <c r="AU68" s="9">
        <v>29380199.416324399</v>
      </c>
      <c r="AV68" s="9">
        <v>29192358.795561802</v>
      </c>
      <c r="AW68" s="9">
        <v>29286185.1162575</v>
      </c>
      <c r="AX68" s="9">
        <v>26267940.993274599</v>
      </c>
      <c r="AY68" s="9">
        <v>27033465.504296701</v>
      </c>
      <c r="AZ68" s="9">
        <v>29920357.285998601</v>
      </c>
      <c r="BA68" s="9">
        <v>25310037.767278101</v>
      </c>
      <c r="BB68" s="9">
        <v>28982310.762465499</v>
      </c>
      <c r="BC68" s="9">
        <v>29098171.4144587</v>
      </c>
      <c r="BD68" s="9">
        <v>28635301.7955142</v>
      </c>
      <c r="BE68" s="9">
        <v>31320586.334277101</v>
      </c>
      <c r="BF68" s="9">
        <v>31010981.787546799</v>
      </c>
      <c r="BG68" s="9">
        <v>29200540.5087655</v>
      </c>
      <c r="BH68" s="9">
        <v>28816661.362970699</v>
      </c>
      <c r="BI68" s="9">
        <v>27523145.002823301</v>
      </c>
      <c r="BJ68" s="9">
        <v>26285658.306679498</v>
      </c>
      <c r="BK68" s="9">
        <v>27351646.422079399</v>
      </c>
      <c r="BL68" s="9">
        <v>27331785.542560998</v>
      </c>
      <c r="BM68" s="9">
        <v>27084122.836471099</v>
      </c>
      <c r="BN68" s="9">
        <v>26845572.1128354</v>
      </c>
      <c r="BO68" s="9">
        <v>26809363.7866919</v>
      </c>
      <c r="BP68" s="9">
        <v>27467823.7790769</v>
      </c>
      <c r="BQ68" s="9">
        <v>26040212.404359698</v>
      </c>
      <c r="BR68" s="9">
        <v>26493552.9995283</v>
      </c>
      <c r="BS68" s="9">
        <v>25853706.874570701</v>
      </c>
      <c r="BT68" s="9">
        <v>26415964.081390601</v>
      </c>
      <c r="BU68" s="9">
        <v>26141687.420430601</v>
      </c>
      <c r="BV68" s="9">
        <v>25665132.277616799</v>
      </c>
      <c r="BW68" s="9">
        <v>24898129.485571198</v>
      </c>
      <c r="BX68" s="9">
        <v>25515480.4261995</v>
      </c>
      <c r="BY68" s="9">
        <v>24855167.2910279</v>
      </c>
      <c r="BZ68" s="9">
        <v>25571501.2322824</v>
      </c>
      <c r="CA68" s="9">
        <v>25010007.641240399</v>
      </c>
      <c r="CB68" s="9">
        <v>24328835.3725367</v>
      </c>
      <c r="CC68" s="9">
        <v>23826546.0003024</v>
      </c>
      <c r="CD68" s="9">
        <v>24080552.781731401</v>
      </c>
      <c r="CE68" s="9">
        <v>24320774.167934299</v>
      </c>
      <c r="CF68" s="9">
        <v>25055391.8409984</v>
      </c>
      <c r="CG68" s="9">
        <v>26148739.539220098</v>
      </c>
      <c r="CH68" s="9">
        <v>26051959.6079982</v>
      </c>
      <c r="CI68" s="27">
        <f t="shared" si="3"/>
        <v>7.125413367274179E-2</v>
      </c>
      <c r="CJ68" s="27"/>
      <c r="CK68" s="27"/>
    </row>
    <row r="69" spans="1:89" x14ac:dyDescent="0.25">
      <c r="A69" s="1" t="s">
        <v>1692</v>
      </c>
      <c r="B69" s="1" t="s">
        <v>316</v>
      </c>
      <c r="C69" s="1" t="s">
        <v>317</v>
      </c>
      <c r="D69" s="7" t="s">
        <v>0</v>
      </c>
      <c r="E69" s="7" t="s">
        <v>0</v>
      </c>
      <c r="F69" s="7" t="s">
        <v>0</v>
      </c>
      <c r="G69" s="7" t="s">
        <v>0</v>
      </c>
      <c r="H69" s="7" t="s">
        <v>0</v>
      </c>
      <c r="I69" s="7" t="s">
        <v>0</v>
      </c>
      <c r="J69" s="7" t="s">
        <v>0</v>
      </c>
      <c r="K69" s="7" t="s">
        <v>0</v>
      </c>
      <c r="L69" s="7" t="s">
        <v>0</v>
      </c>
      <c r="M69" s="7" t="s">
        <v>0</v>
      </c>
      <c r="N69" s="7" t="s">
        <v>0</v>
      </c>
      <c r="O69" s="7" t="s">
        <v>0</v>
      </c>
      <c r="P69" s="7" t="s">
        <v>0</v>
      </c>
      <c r="Q69" s="7" t="s">
        <v>0</v>
      </c>
      <c r="R69" s="7" t="s">
        <v>0</v>
      </c>
      <c r="S69" s="7" t="s">
        <v>0</v>
      </c>
      <c r="T69" s="7" t="s">
        <v>0</v>
      </c>
      <c r="U69" s="7" t="s">
        <v>0</v>
      </c>
      <c r="V69" s="7" t="s">
        <v>0</v>
      </c>
      <c r="W69" s="7" t="s">
        <v>0</v>
      </c>
      <c r="X69" s="7" t="s">
        <v>0</v>
      </c>
      <c r="Y69" s="7" t="s">
        <v>0</v>
      </c>
      <c r="Z69" s="7" t="s">
        <v>0</v>
      </c>
      <c r="AA69" s="7" t="s">
        <v>0</v>
      </c>
      <c r="AB69" s="7" t="s">
        <v>0</v>
      </c>
      <c r="AC69" s="7" t="s">
        <v>0</v>
      </c>
      <c r="AD69" s="7" t="s">
        <v>0</v>
      </c>
      <c r="AE69" s="7" t="s">
        <v>0</v>
      </c>
      <c r="AF69" s="7" t="s">
        <v>0</v>
      </c>
      <c r="AG69" s="7" t="s">
        <v>0</v>
      </c>
      <c r="AH69" s="7" t="s">
        <v>0</v>
      </c>
      <c r="AI69" s="7" t="s">
        <v>0</v>
      </c>
      <c r="AJ69" s="7" t="s">
        <v>0</v>
      </c>
      <c r="AK69" s="7" t="s">
        <v>0</v>
      </c>
      <c r="AL69" s="7" t="s">
        <v>0</v>
      </c>
      <c r="AM69" s="7" t="s">
        <v>0</v>
      </c>
      <c r="AN69" s="7" t="s">
        <v>0</v>
      </c>
      <c r="AO69" s="7" t="s">
        <v>0</v>
      </c>
      <c r="AP69" s="7" t="s">
        <v>0</v>
      </c>
      <c r="AQ69" s="7" t="s">
        <v>0</v>
      </c>
      <c r="AR69" s="6" t="e">
        <f t="shared" si="2"/>
        <v>#DIV/0!</v>
      </c>
      <c r="AS69" s="6"/>
      <c r="AT69" s="6"/>
      <c r="AU69" s="9" t="s">
        <v>0</v>
      </c>
      <c r="AV69" s="9" t="s">
        <v>0</v>
      </c>
      <c r="AW69" s="9" t="s">
        <v>0</v>
      </c>
      <c r="AX69" s="9" t="s">
        <v>0</v>
      </c>
      <c r="AY69" s="9" t="s">
        <v>0</v>
      </c>
      <c r="AZ69" s="9" t="s">
        <v>0</v>
      </c>
      <c r="BA69" s="9" t="s">
        <v>0</v>
      </c>
      <c r="BB69" s="9" t="s">
        <v>0</v>
      </c>
      <c r="BC69" s="9" t="s">
        <v>0</v>
      </c>
      <c r="BD69" s="9" t="s">
        <v>0</v>
      </c>
      <c r="BE69" s="9" t="s">
        <v>0</v>
      </c>
      <c r="BF69" s="9" t="s">
        <v>0</v>
      </c>
      <c r="BG69" s="9" t="s">
        <v>0</v>
      </c>
      <c r="BH69" s="9" t="s">
        <v>0</v>
      </c>
      <c r="BI69" s="9" t="s">
        <v>0</v>
      </c>
      <c r="BJ69" s="9" t="s">
        <v>0</v>
      </c>
      <c r="BK69" s="9" t="s">
        <v>0</v>
      </c>
      <c r="BL69" s="9" t="s">
        <v>0</v>
      </c>
      <c r="BM69" s="9" t="s">
        <v>0</v>
      </c>
      <c r="BN69" s="9" t="s">
        <v>0</v>
      </c>
      <c r="BO69" s="9" t="s">
        <v>0</v>
      </c>
      <c r="BP69" s="9" t="s">
        <v>0</v>
      </c>
      <c r="BQ69" s="9" t="s">
        <v>0</v>
      </c>
      <c r="BR69" s="9" t="s">
        <v>0</v>
      </c>
      <c r="BS69" s="9" t="s">
        <v>0</v>
      </c>
      <c r="BT69" s="9" t="s">
        <v>0</v>
      </c>
      <c r="BU69" s="9" t="s">
        <v>0</v>
      </c>
      <c r="BV69" s="9" t="s">
        <v>0</v>
      </c>
      <c r="BW69" s="9" t="s">
        <v>0</v>
      </c>
      <c r="BX69" s="9" t="s">
        <v>0</v>
      </c>
      <c r="BY69" s="9" t="s">
        <v>0</v>
      </c>
      <c r="BZ69" s="9" t="s">
        <v>0</v>
      </c>
      <c r="CA69" s="9" t="s">
        <v>0</v>
      </c>
      <c r="CB69" s="9" t="s">
        <v>0</v>
      </c>
      <c r="CC69" s="9" t="s">
        <v>0</v>
      </c>
      <c r="CD69" s="9" t="s">
        <v>0</v>
      </c>
      <c r="CE69" s="9" t="s">
        <v>0</v>
      </c>
      <c r="CF69" s="9" t="s">
        <v>0</v>
      </c>
      <c r="CG69" s="9" t="s">
        <v>0</v>
      </c>
      <c r="CH69" s="9" t="s">
        <v>0</v>
      </c>
      <c r="CI69" s="27" t="e">
        <f t="shared" si="3"/>
        <v>#DIV/0!</v>
      </c>
      <c r="CJ69" s="27"/>
      <c r="CK69" s="27"/>
    </row>
    <row r="70" spans="1:89" x14ac:dyDescent="0.25">
      <c r="A70" s="1" t="s">
        <v>1693</v>
      </c>
      <c r="B70" s="1" t="s">
        <v>321</v>
      </c>
      <c r="C70" s="1" t="s">
        <v>322</v>
      </c>
      <c r="D70" s="7" t="s">
        <v>0</v>
      </c>
      <c r="E70" s="7" t="s">
        <v>0</v>
      </c>
      <c r="F70" s="7" t="s">
        <v>0</v>
      </c>
      <c r="G70" s="7" t="s">
        <v>0</v>
      </c>
      <c r="H70" s="7" t="s">
        <v>0</v>
      </c>
      <c r="I70" s="7" t="s">
        <v>0</v>
      </c>
      <c r="J70" s="7" t="s">
        <v>0</v>
      </c>
      <c r="K70" s="7" t="s">
        <v>0</v>
      </c>
      <c r="L70" s="7" t="s">
        <v>0</v>
      </c>
      <c r="M70" s="7" t="s">
        <v>0</v>
      </c>
      <c r="N70" s="7" t="s">
        <v>0</v>
      </c>
      <c r="O70" s="7" t="s">
        <v>0</v>
      </c>
      <c r="P70" s="7" t="s">
        <v>0</v>
      </c>
      <c r="Q70" s="7" t="s">
        <v>0</v>
      </c>
      <c r="R70" s="7" t="s">
        <v>0</v>
      </c>
      <c r="S70" s="7" t="s">
        <v>0</v>
      </c>
      <c r="T70" s="7" t="s">
        <v>0</v>
      </c>
      <c r="U70" s="7" t="s">
        <v>0</v>
      </c>
      <c r="V70" s="7" t="s">
        <v>0</v>
      </c>
      <c r="W70" s="7" t="s">
        <v>0</v>
      </c>
      <c r="X70" s="7" t="s">
        <v>0</v>
      </c>
      <c r="Y70" s="7" t="s">
        <v>0</v>
      </c>
      <c r="Z70" s="7" t="s">
        <v>0</v>
      </c>
      <c r="AA70" s="7" t="s">
        <v>0</v>
      </c>
      <c r="AB70" s="7" t="s">
        <v>0</v>
      </c>
      <c r="AC70" s="7" t="s">
        <v>0</v>
      </c>
      <c r="AD70" s="7" t="s">
        <v>0</v>
      </c>
      <c r="AE70" s="7" t="s">
        <v>0</v>
      </c>
      <c r="AF70" s="7" t="s">
        <v>0</v>
      </c>
      <c r="AG70" s="7" t="s">
        <v>0</v>
      </c>
      <c r="AH70" s="7" t="s">
        <v>0</v>
      </c>
      <c r="AI70" s="7" t="s">
        <v>0</v>
      </c>
      <c r="AJ70" s="7" t="s">
        <v>0</v>
      </c>
      <c r="AK70" s="7" t="s">
        <v>0</v>
      </c>
      <c r="AL70" s="7" t="s">
        <v>0</v>
      </c>
      <c r="AM70" s="7" t="s">
        <v>0</v>
      </c>
      <c r="AN70" s="7" t="s">
        <v>0</v>
      </c>
      <c r="AO70" s="7" t="s">
        <v>0</v>
      </c>
      <c r="AP70" s="7" t="s">
        <v>0</v>
      </c>
      <c r="AQ70" s="7" t="s">
        <v>0</v>
      </c>
      <c r="AR70" s="6" t="e">
        <f t="shared" si="2"/>
        <v>#DIV/0!</v>
      </c>
      <c r="AS70" s="6"/>
      <c r="AT70" s="6"/>
      <c r="AU70" s="9" t="s">
        <v>0</v>
      </c>
      <c r="AV70" s="9" t="s">
        <v>0</v>
      </c>
      <c r="AW70" s="9" t="s">
        <v>0</v>
      </c>
      <c r="AX70" s="9" t="s">
        <v>0</v>
      </c>
      <c r="AY70" s="9" t="s">
        <v>0</v>
      </c>
      <c r="AZ70" s="9" t="s">
        <v>0</v>
      </c>
      <c r="BA70" s="9" t="s">
        <v>0</v>
      </c>
      <c r="BB70" s="9" t="s">
        <v>0</v>
      </c>
      <c r="BC70" s="9" t="s">
        <v>0</v>
      </c>
      <c r="BD70" s="9" t="s">
        <v>0</v>
      </c>
      <c r="BE70" s="9" t="s">
        <v>0</v>
      </c>
      <c r="BF70" s="9" t="s">
        <v>0</v>
      </c>
      <c r="BG70" s="9" t="s">
        <v>0</v>
      </c>
      <c r="BH70" s="9" t="s">
        <v>0</v>
      </c>
      <c r="BI70" s="9" t="s">
        <v>0</v>
      </c>
      <c r="BJ70" s="9" t="s">
        <v>0</v>
      </c>
      <c r="BK70" s="9" t="s">
        <v>0</v>
      </c>
      <c r="BL70" s="9" t="s">
        <v>0</v>
      </c>
      <c r="BM70" s="9" t="s">
        <v>0</v>
      </c>
      <c r="BN70" s="9" t="s">
        <v>0</v>
      </c>
      <c r="BO70" s="9" t="s">
        <v>0</v>
      </c>
      <c r="BP70" s="9" t="s">
        <v>0</v>
      </c>
      <c r="BQ70" s="9" t="s">
        <v>0</v>
      </c>
      <c r="BR70" s="9" t="s">
        <v>0</v>
      </c>
      <c r="BS70" s="9" t="s">
        <v>0</v>
      </c>
      <c r="BT70" s="9" t="s">
        <v>0</v>
      </c>
      <c r="BU70" s="9" t="s">
        <v>0</v>
      </c>
      <c r="BV70" s="9" t="s">
        <v>0</v>
      </c>
      <c r="BW70" s="9" t="s">
        <v>0</v>
      </c>
      <c r="BX70" s="9" t="s">
        <v>0</v>
      </c>
      <c r="BY70" s="9" t="s">
        <v>0</v>
      </c>
      <c r="BZ70" s="9" t="s">
        <v>0</v>
      </c>
      <c r="CA70" s="9" t="s">
        <v>0</v>
      </c>
      <c r="CB70" s="9" t="s">
        <v>0</v>
      </c>
      <c r="CC70" s="9" t="s">
        <v>0</v>
      </c>
      <c r="CD70" s="9" t="s">
        <v>0</v>
      </c>
      <c r="CE70" s="9" t="s">
        <v>0</v>
      </c>
      <c r="CF70" s="9" t="s">
        <v>0</v>
      </c>
      <c r="CG70" s="9" t="s">
        <v>0</v>
      </c>
      <c r="CH70" s="9" t="s">
        <v>0</v>
      </c>
      <c r="CI70" s="27" t="e">
        <f t="shared" si="3"/>
        <v>#DIV/0!</v>
      </c>
      <c r="CJ70" s="27"/>
      <c r="CK70" s="27"/>
    </row>
    <row r="71" spans="1:89" x14ac:dyDescent="0.25">
      <c r="A71" s="1" t="s">
        <v>1694</v>
      </c>
      <c r="B71" s="1" t="s">
        <v>326</v>
      </c>
      <c r="C71" s="1" t="s">
        <v>327</v>
      </c>
      <c r="D71" s="7">
        <v>128473849.60279299</v>
      </c>
      <c r="E71" s="7">
        <v>122461835.984083</v>
      </c>
      <c r="F71" s="7">
        <v>111685801.77213401</v>
      </c>
      <c r="G71" s="7">
        <v>110143722.988896</v>
      </c>
      <c r="H71" s="7">
        <v>104797908.84133799</v>
      </c>
      <c r="I71" s="7">
        <v>107103511.419388</v>
      </c>
      <c r="J71" s="7">
        <v>91107247.187444702</v>
      </c>
      <c r="K71" s="7">
        <v>86045224.794536293</v>
      </c>
      <c r="L71" s="7">
        <v>85594441.695277795</v>
      </c>
      <c r="M71" s="7">
        <v>84119738.433901101</v>
      </c>
      <c r="N71" s="7">
        <v>82089271.936571896</v>
      </c>
      <c r="O71" s="7">
        <v>76962215.521666199</v>
      </c>
      <c r="P71" s="7">
        <v>77008756.428723797</v>
      </c>
      <c r="Q71" s="7">
        <v>78053168.977439299</v>
      </c>
      <c r="R71" s="7">
        <v>74424479.306110203</v>
      </c>
      <c r="S71" s="7">
        <v>73691000.266874403</v>
      </c>
      <c r="T71" s="7">
        <v>73002048.5815534</v>
      </c>
      <c r="U71" s="7">
        <v>73406874.001023501</v>
      </c>
      <c r="V71" s="7">
        <v>72235330.028912604</v>
      </c>
      <c r="W71" s="7">
        <v>69013306.959225699</v>
      </c>
      <c r="X71" s="7">
        <v>71862646.109066606</v>
      </c>
      <c r="Y71" s="7">
        <v>67700438.586692095</v>
      </c>
      <c r="Z71" s="7">
        <v>68937166.435464501</v>
      </c>
      <c r="AA71" s="7">
        <v>67888453.525560006</v>
      </c>
      <c r="AB71" s="7">
        <v>63291215.431325004</v>
      </c>
      <c r="AC71" s="7">
        <v>63318272.729784504</v>
      </c>
      <c r="AD71" s="7">
        <v>62326330.055814601</v>
      </c>
      <c r="AE71" s="7">
        <v>60691870.032027699</v>
      </c>
      <c r="AF71" s="7">
        <v>59349118.189448699</v>
      </c>
      <c r="AG71" s="7">
        <v>60525539.832621701</v>
      </c>
      <c r="AH71" s="7">
        <v>60760845.621611901</v>
      </c>
      <c r="AI71" s="7">
        <v>57817718.443306603</v>
      </c>
      <c r="AJ71" s="7">
        <v>56941151.683330998</v>
      </c>
      <c r="AK71" s="7">
        <v>56160033.540912896</v>
      </c>
      <c r="AL71" s="7">
        <v>55149607.937582798</v>
      </c>
      <c r="AM71" s="7">
        <v>55670060.189158998</v>
      </c>
      <c r="AN71" s="7">
        <v>54736793.713174202</v>
      </c>
      <c r="AO71" s="7">
        <v>54357263.6589996</v>
      </c>
      <c r="AP71" s="7">
        <v>52854810.443654098</v>
      </c>
      <c r="AQ71" s="7">
        <v>51332687.906694703</v>
      </c>
      <c r="AR71" s="6">
        <f t="shared" si="2"/>
        <v>0.26626843765760455</v>
      </c>
      <c r="AS71" s="6"/>
      <c r="AT71" s="6"/>
      <c r="AU71" s="9">
        <v>100449032.714212</v>
      </c>
      <c r="AV71" s="9">
        <v>94525256.497270107</v>
      </c>
      <c r="AW71" s="9">
        <v>87948178.753744796</v>
      </c>
      <c r="AX71" s="9">
        <v>84234466.270558804</v>
      </c>
      <c r="AY71" s="9">
        <v>79208859.298441499</v>
      </c>
      <c r="AZ71" s="9">
        <v>79080321.324550003</v>
      </c>
      <c r="BA71" s="9">
        <v>62579225.257908903</v>
      </c>
      <c r="BB71" s="9">
        <v>61129547.484893702</v>
      </c>
      <c r="BC71" s="9">
        <v>56971701.049738199</v>
      </c>
      <c r="BD71" s="9">
        <v>56022418.904454097</v>
      </c>
      <c r="BE71" s="9">
        <v>54905346.009078197</v>
      </c>
      <c r="BF71" s="9">
        <v>56018408.5434931</v>
      </c>
      <c r="BG71" s="9">
        <v>50135797.148414597</v>
      </c>
      <c r="BH71" s="9">
        <v>52165210.096446</v>
      </c>
      <c r="BI71" s="9">
        <v>51307987.6605606</v>
      </c>
      <c r="BJ71" s="9">
        <v>51403098.648215801</v>
      </c>
      <c r="BK71" s="9">
        <v>47792514.450607903</v>
      </c>
      <c r="BL71" s="9">
        <v>50021058.434399702</v>
      </c>
      <c r="BM71" s="9">
        <v>49270479.540006198</v>
      </c>
      <c r="BN71" s="9">
        <v>47756363.774440698</v>
      </c>
      <c r="BO71" s="9">
        <v>47690564.969781399</v>
      </c>
      <c r="BP71" s="9">
        <v>47789522.583620697</v>
      </c>
      <c r="BQ71" s="9">
        <v>44161587.858514801</v>
      </c>
      <c r="BR71" s="9">
        <v>45956032.3802175</v>
      </c>
      <c r="BS71" s="9">
        <v>45847020.698902398</v>
      </c>
      <c r="BT71" s="9">
        <v>43715316.501445398</v>
      </c>
      <c r="BU71" s="9">
        <v>42440672.230769299</v>
      </c>
      <c r="BV71" s="9">
        <v>42647572.578675501</v>
      </c>
      <c r="BW71" s="9">
        <v>42959791.336464003</v>
      </c>
      <c r="BX71" s="9">
        <v>42295683.087859303</v>
      </c>
      <c r="BY71" s="9">
        <v>42336450.199665599</v>
      </c>
      <c r="BZ71" s="9">
        <v>42292886.504992403</v>
      </c>
      <c r="CA71" s="9">
        <v>42366042.025588401</v>
      </c>
      <c r="CB71" s="9">
        <v>40934465.700887598</v>
      </c>
      <c r="CC71" s="9">
        <v>41093341.1234916</v>
      </c>
      <c r="CD71" s="9">
        <v>39622521.993388303</v>
      </c>
      <c r="CE71" s="9">
        <v>40524755.424363501</v>
      </c>
      <c r="CF71" s="9">
        <v>40173164.597075202</v>
      </c>
      <c r="CG71" s="9">
        <v>38058696.472680502</v>
      </c>
      <c r="CH71" s="9">
        <v>39564334.022976004</v>
      </c>
      <c r="CI71" s="27">
        <f t="shared" si="3"/>
        <v>0.30305137164539636</v>
      </c>
      <c r="CJ71" s="27"/>
      <c r="CK71" s="27"/>
    </row>
    <row r="72" spans="1:89" x14ac:dyDescent="0.25">
      <c r="A72" s="1" t="s">
        <v>1696</v>
      </c>
      <c r="B72" s="1" t="s">
        <v>330</v>
      </c>
      <c r="C72" s="1" t="s">
        <v>331</v>
      </c>
      <c r="D72" s="7">
        <v>85204945.174259603</v>
      </c>
      <c r="E72" s="7">
        <v>82274562.771631807</v>
      </c>
      <c r="F72" s="7">
        <v>80313851.279211804</v>
      </c>
      <c r="G72" s="7">
        <v>75503480.091580704</v>
      </c>
      <c r="H72" s="7">
        <v>75787591.247416094</v>
      </c>
      <c r="I72" s="7">
        <v>75381300.911391407</v>
      </c>
      <c r="J72" s="7">
        <v>72677594.240878895</v>
      </c>
      <c r="K72" s="7">
        <v>71628033.136255294</v>
      </c>
      <c r="L72" s="7">
        <v>70611024.721956104</v>
      </c>
      <c r="M72" s="7">
        <v>68710080.523981497</v>
      </c>
      <c r="N72" s="7">
        <v>68878873.922238499</v>
      </c>
      <c r="O72" s="7">
        <v>67132760.762382701</v>
      </c>
      <c r="P72" s="7">
        <v>64880529.673782997</v>
      </c>
      <c r="Q72" s="7">
        <v>67439335.294927195</v>
      </c>
      <c r="R72" s="7">
        <v>65227165.444454499</v>
      </c>
      <c r="S72" s="7">
        <v>64232959.637483403</v>
      </c>
      <c r="T72" s="7">
        <v>65703821.101080701</v>
      </c>
      <c r="U72" s="7">
        <v>64421617.206947498</v>
      </c>
      <c r="V72" s="7">
        <v>63275825.544261098</v>
      </c>
      <c r="W72" s="7">
        <v>61706122.473336898</v>
      </c>
      <c r="X72" s="7">
        <v>61474782.803389199</v>
      </c>
      <c r="Y72" s="7">
        <v>62106886.777663</v>
      </c>
      <c r="Z72" s="7">
        <v>60074742.174105197</v>
      </c>
      <c r="AA72" s="7">
        <v>60553097.490043901</v>
      </c>
      <c r="AB72" s="7">
        <v>59308137.900864497</v>
      </c>
      <c r="AC72" s="7">
        <v>59349965.051707402</v>
      </c>
      <c r="AD72" s="7">
        <v>58809315.756462</v>
      </c>
      <c r="AE72" s="7">
        <v>59803980.620238103</v>
      </c>
      <c r="AF72" s="7">
        <v>57328412.330140002</v>
      </c>
      <c r="AG72" s="7">
        <v>57293628.886109397</v>
      </c>
      <c r="AH72" s="7">
        <v>57712929.777405404</v>
      </c>
      <c r="AI72" s="7">
        <v>57227816.033898599</v>
      </c>
      <c r="AJ72" s="7">
        <v>56037767.837113596</v>
      </c>
      <c r="AK72" s="7">
        <v>54304060.132669397</v>
      </c>
      <c r="AL72" s="7">
        <v>55080202.936340198</v>
      </c>
      <c r="AM72" s="7">
        <v>55014340.075699203</v>
      </c>
      <c r="AN72" s="7">
        <v>56010840.681644097</v>
      </c>
      <c r="AO72" s="7">
        <v>56428229.015737496</v>
      </c>
      <c r="AP72" s="7">
        <v>57412144.373666704</v>
      </c>
      <c r="AQ72" s="7">
        <v>55660052.685543299</v>
      </c>
      <c r="AR72" s="6">
        <f t="shared" si="2"/>
        <v>0.12612822507308327</v>
      </c>
      <c r="AS72" s="6"/>
      <c r="AT72" s="6"/>
      <c r="AU72" s="9">
        <v>47516807.649942897</v>
      </c>
      <c r="AV72" s="9">
        <v>46713156.571781702</v>
      </c>
      <c r="AW72" s="9">
        <v>45313521.037714504</v>
      </c>
      <c r="AX72" s="9">
        <v>44177827.418898299</v>
      </c>
      <c r="AY72" s="9">
        <v>43721457.175444998</v>
      </c>
      <c r="AZ72" s="9">
        <v>43666088.806875601</v>
      </c>
      <c r="BA72" s="9">
        <v>43817312.889463097</v>
      </c>
      <c r="BB72" s="9">
        <v>43721617.5708699</v>
      </c>
      <c r="BC72" s="9">
        <v>43677867.785948202</v>
      </c>
      <c r="BD72" s="9">
        <v>41248753.087622903</v>
      </c>
      <c r="BE72" s="9">
        <v>43043345.867414497</v>
      </c>
      <c r="BF72" s="9">
        <v>41951950.263559602</v>
      </c>
      <c r="BG72" s="9">
        <v>39503804.8218918</v>
      </c>
      <c r="BH72" s="9">
        <v>39897818.334265202</v>
      </c>
      <c r="BI72" s="9">
        <v>40188280.768801197</v>
      </c>
      <c r="BJ72" s="9">
        <v>38910831.354231201</v>
      </c>
      <c r="BK72" s="9">
        <v>38636981.139279597</v>
      </c>
      <c r="BL72" s="9">
        <v>37164219.353513502</v>
      </c>
      <c r="BM72" s="9">
        <v>38186886.395063803</v>
      </c>
      <c r="BN72" s="9">
        <v>37045027.690051503</v>
      </c>
      <c r="BO72" s="9">
        <v>38097754.455526598</v>
      </c>
      <c r="BP72" s="9">
        <v>37536790.028337702</v>
      </c>
      <c r="BQ72" s="9">
        <v>36366670.660848103</v>
      </c>
      <c r="BR72" s="9">
        <v>36858064.986524098</v>
      </c>
      <c r="BS72" s="9">
        <v>35376504.669991098</v>
      </c>
      <c r="BT72" s="9">
        <v>36857416.700535603</v>
      </c>
      <c r="BU72" s="9">
        <v>35736598.081384897</v>
      </c>
      <c r="BV72" s="9">
        <v>35633452.974496797</v>
      </c>
      <c r="BW72" s="9">
        <v>35077869.123911798</v>
      </c>
      <c r="BX72" s="9">
        <v>35140818.658008903</v>
      </c>
      <c r="BY72" s="9">
        <v>35021384.733828098</v>
      </c>
      <c r="BZ72" s="9">
        <v>35020155.993728198</v>
      </c>
      <c r="CA72" s="9">
        <v>35591313.487448096</v>
      </c>
      <c r="CB72" s="9">
        <v>33963416.271904796</v>
      </c>
      <c r="CC72" s="9">
        <v>33562608.366635799</v>
      </c>
      <c r="CD72" s="9">
        <v>33457116.889438801</v>
      </c>
      <c r="CE72" s="9">
        <v>34014790.768975899</v>
      </c>
      <c r="CF72" s="9">
        <v>34399286.378033802</v>
      </c>
      <c r="CG72" s="9">
        <v>34370874.8662275</v>
      </c>
      <c r="CH72" s="9">
        <v>35018418.605385303</v>
      </c>
      <c r="CI72" s="27">
        <f t="shared" si="3"/>
        <v>0.10502572166547693</v>
      </c>
      <c r="CJ72" s="27"/>
      <c r="CK72" s="27"/>
    </row>
    <row r="73" spans="1:89" x14ac:dyDescent="0.25">
      <c r="A73" s="1" t="s">
        <v>1697</v>
      </c>
      <c r="B73" s="1" t="s">
        <v>335</v>
      </c>
      <c r="C73" s="1" t="s">
        <v>336</v>
      </c>
      <c r="D73" s="7">
        <v>3389332.4060857599</v>
      </c>
      <c r="E73" s="7">
        <v>2944612.9576314702</v>
      </c>
      <c r="F73" s="7">
        <v>2752112.8562194002</v>
      </c>
      <c r="G73" s="7">
        <v>2616883.58339892</v>
      </c>
      <c r="H73" s="7">
        <v>2489553.9876163201</v>
      </c>
      <c r="I73" s="7">
        <v>2383626.8183704098</v>
      </c>
      <c r="J73" s="7">
        <v>2998084.8018078501</v>
      </c>
      <c r="K73" s="7">
        <v>2954674.6475994899</v>
      </c>
      <c r="L73" s="7">
        <v>3086117.7632988002</v>
      </c>
      <c r="M73" s="7">
        <v>3024983.46271009</v>
      </c>
      <c r="N73" s="7">
        <v>2966285.8595884801</v>
      </c>
      <c r="O73" s="7">
        <v>2999473.6381249102</v>
      </c>
      <c r="P73" s="7">
        <v>3011894.5717756501</v>
      </c>
      <c r="Q73" s="7">
        <v>2966699.2125561698</v>
      </c>
      <c r="R73" s="7">
        <v>2897162.0806863299</v>
      </c>
      <c r="S73" s="7">
        <v>2799166.5509691499</v>
      </c>
      <c r="T73" s="7">
        <v>3028300.1971409698</v>
      </c>
      <c r="U73" s="7">
        <v>2949454.2685032901</v>
      </c>
      <c r="V73" s="7">
        <v>3003004.4827018799</v>
      </c>
      <c r="W73" s="7">
        <v>2953836.2893404802</v>
      </c>
      <c r="X73" s="7">
        <v>3032030.3842532602</v>
      </c>
      <c r="Y73" s="7">
        <v>2870723.7223967598</v>
      </c>
      <c r="Z73" s="7">
        <v>2956026.2252184399</v>
      </c>
      <c r="AA73" s="7">
        <v>2976941.2480871999</v>
      </c>
      <c r="AB73" s="7">
        <v>2975725.3583269501</v>
      </c>
      <c r="AC73" s="7">
        <v>3007517.3177668299</v>
      </c>
      <c r="AD73" s="7">
        <v>2942686.2229352002</v>
      </c>
      <c r="AE73" s="7">
        <v>3054423.45437842</v>
      </c>
      <c r="AF73" s="7">
        <v>2950550.6360496501</v>
      </c>
      <c r="AG73" s="7">
        <v>2923092.5676794499</v>
      </c>
      <c r="AH73" s="7">
        <v>2895853.8543849001</v>
      </c>
      <c r="AI73" s="7">
        <v>2998964.1315898099</v>
      </c>
      <c r="AJ73" s="7">
        <v>3008469.64278907</v>
      </c>
      <c r="AK73" s="7">
        <v>2840354.6187327602</v>
      </c>
      <c r="AL73" s="7">
        <v>2940648.3021039702</v>
      </c>
      <c r="AM73" s="7">
        <v>2924317.0771904099</v>
      </c>
      <c r="AN73" s="7">
        <v>3061017.7599133402</v>
      </c>
      <c r="AO73" s="7">
        <v>2798966.41547187</v>
      </c>
      <c r="AP73" s="7">
        <v>2799296.5383835598</v>
      </c>
      <c r="AQ73" s="7">
        <v>2704878.8253130601</v>
      </c>
      <c r="AR73" s="6">
        <f t="shared" si="2"/>
        <v>5.6982227644682484E-2</v>
      </c>
      <c r="AS73" s="6"/>
      <c r="AT73" s="6"/>
      <c r="AU73" s="9">
        <v>3216240.7645985298</v>
      </c>
      <c r="AV73" s="9">
        <v>2712765.8374627298</v>
      </c>
      <c r="AW73" s="9">
        <v>2624349.0887015299</v>
      </c>
      <c r="AX73" s="9">
        <v>2499725.71511557</v>
      </c>
      <c r="AY73" s="9">
        <v>2483666.0061157001</v>
      </c>
      <c r="AZ73" s="9">
        <v>2313406.2296486902</v>
      </c>
      <c r="BA73" s="9">
        <v>3909892.2049441002</v>
      </c>
      <c r="BB73" s="9">
        <v>3996820.4821315501</v>
      </c>
      <c r="BC73" s="9">
        <v>3946292.4878506502</v>
      </c>
      <c r="BD73" s="9">
        <v>4017577.1312879599</v>
      </c>
      <c r="BE73" s="9">
        <v>3947490.2911835602</v>
      </c>
      <c r="BF73" s="9">
        <v>3977544.3975599301</v>
      </c>
      <c r="BG73" s="9">
        <v>3982680.4301603199</v>
      </c>
      <c r="BH73" s="9">
        <v>3982633.6980844801</v>
      </c>
      <c r="BI73" s="9">
        <v>3962168.9414093699</v>
      </c>
      <c r="BJ73" s="9">
        <v>3973680.01843182</v>
      </c>
      <c r="BK73" s="9">
        <v>3937591.5602442999</v>
      </c>
      <c r="BL73" s="9">
        <v>4155202.2556336001</v>
      </c>
      <c r="BM73" s="9">
        <v>4109825.3380998601</v>
      </c>
      <c r="BN73" s="9">
        <v>4186033.5892458698</v>
      </c>
      <c r="BO73" s="9">
        <v>4259066.3556236699</v>
      </c>
      <c r="BP73" s="9">
        <v>4164828.7562712501</v>
      </c>
      <c r="BQ73" s="9">
        <v>4149741.2026514998</v>
      </c>
      <c r="BR73" s="9">
        <v>4348760.2927963398</v>
      </c>
      <c r="BS73" s="9">
        <v>4186796.47676558</v>
      </c>
      <c r="BT73" s="9">
        <v>4253069.5520197405</v>
      </c>
      <c r="BU73" s="9">
        <v>4135898.36137154</v>
      </c>
      <c r="BV73" s="9">
        <v>4071699.7074615699</v>
      </c>
      <c r="BW73" s="9">
        <v>4336385.6937550604</v>
      </c>
      <c r="BX73" s="9">
        <v>4231464.1544160703</v>
      </c>
      <c r="BY73" s="9">
        <v>4068473.4971132101</v>
      </c>
      <c r="BZ73" s="9">
        <v>4223373.3021489</v>
      </c>
      <c r="CA73" s="9">
        <v>4160824.8077147198</v>
      </c>
      <c r="CB73" s="9">
        <v>4193234.2725483798</v>
      </c>
      <c r="CC73" s="9">
        <v>4326428.56329655</v>
      </c>
      <c r="CD73" s="9">
        <v>4192521.0306083499</v>
      </c>
      <c r="CE73" s="9">
        <v>4260747.18551441</v>
      </c>
      <c r="CF73" s="9">
        <v>4045891.8746376</v>
      </c>
      <c r="CG73" s="9">
        <v>4122173.6870221002</v>
      </c>
      <c r="CH73" s="9">
        <v>4044944.0681403899</v>
      </c>
      <c r="CI73" s="27">
        <f t="shared" si="3"/>
        <v>0.14288939154317676</v>
      </c>
      <c r="CJ73" s="27"/>
      <c r="CK73" s="27"/>
    </row>
    <row r="74" spans="1:89" x14ac:dyDescent="0.25">
      <c r="A74" s="1" t="s">
        <v>1698</v>
      </c>
      <c r="B74" s="1" t="s">
        <v>339</v>
      </c>
      <c r="C74" s="1" t="s">
        <v>340</v>
      </c>
      <c r="D74" s="7">
        <v>517820.14062262501</v>
      </c>
      <c r="E74" s="7">
        <v>423968.04788283602</v>
      </c>
      <c r="F74" s="7">
        <v>406809.81403512403</v>
      </c>
      <c r="G74" s="7">
        <v>396217.02366286097</v>
      </c>
      <c r="H74" s="7">
        <v>387520.68303725199</v>
      </c>
      <c r="I74" s="7">
        <v>371566.90391082299</v>
      </c>
      <c r="J74" s="7">
        <v>332154.42224519601</v>
      </c>
      <c r="K74" s="7">
        <v>299670.19941923098</v>
      </c>
      <c r="L74" s="7">
        <v>316086.60630616901</v>
      </c>
      <c r="M74" s="7">
        <v>314604.409933622</v>
      </c>
      <c r="N74" s="7">
        <v>305304.85646997002</v>
      </c>
      <c r="O74" s="7">
        <v>290121.74400496797</v>
      </c>
      <c r="P74" s="7">
        <v>295440.246368967</v>
      </c>
      <c r="Q74" s="7">
        <v>304377.96164200897</v>
      </c>
      <c r="R74" s="7">
        <v>297510.30690670997</v>
      </c>
      <c r="S74" s="7">
        <v>281009.00009905401</v>
      </c>
      <c r="T74" s="7">
        <v>285172.30632712098</v>
      </c>
      <c r="U74" s="7">
        <v>275448.26846218202</v>
      </c>
      <c r="V74" s="7">
        <v>278250.09351003601</v>
      </c>
      <c r="W74" s="7">
        <v>291624.43467393098</v>
      </c>
      <c r="X74" s="7">
        <v>292246.753961084</v>
      </c>
      <c r="Y74" s="7">
        <v>286460.205730338</v>
      </c>
      <c r="Z74" s="7">
        <v>293263.80969040497</v>
      </c>
      <c r="AA74" s="7">
        <v>285374.74527892401</v>
      </c>
      <c r="AB74" s="7">
        <v>314555.94148340099</v>
      </c>
      <c r="AC74" s="7">
        <v>299975.636664038</v>
      </c>
      <c r="AD74" s="7">
        <v>312162.26692312799</v>
      </c>
      <c r="AE74" s="7">
        <v>308352.27255241701</v>
      </c>
      <c r="AF74" s="7">
        <v>297925.04518164799</v>
      </c>
      <c r="AG74" s="7">
        <v>291661.20698439301</v>
      </c>
      <c r="AH74" s="7">
        <v>289398.20925999503</v>
      </c>
      <c r="AI74" s="7">
        <v>264914.98190926103</v>
      </c>
      <c r="AJ74" s="7">
        <v>283469.34410524397</v>
      </c>
      <c r="AK74" s="7">
        <v>275126.38608647702</v>
      </c>
      <c r="AL74" s="7">
        <v>267628.28267534601</v>
      </c>
      <c r="AM74" s="7">
        <v>267133.02243562002</v>
      </c>
      <c r="AN74" s="7">
        <v>266855.44023678498</v>
      </c>
      <c r="AO74" s="7">
        <v>264091.92238043901</v>
      </c>
      <c r="AP74" s="7">
        <v>252094.604733054</v>
      </c>
      <c r="AQ74" s="7">
        <v>244562.44364633801</v>
      </c>
      <c r="AR74" s="6">
        <f t="shared" si="2"/>
        <v>0.17240013573522642</v>
      </c>
      <c r="AS74" s="6"/>
      <c r="AT74" s="6"/>
      <c r="AU74" s="9">
        <v>1464820.2720832401</v>
      </c>
      <c r="AV74" s="9">
        <v>1311142.3609883401</v>
      </c>
      <c r="AW74" s="9">
        <v>1263341.0794439099</v>
      </c>
      <c r="AX74" s="9">
        <v>1192963.06885718</v>
      </c>
      <c r="AY74" s="9">
        <v>1118912.10221223</v>
      </c>
      <c r="AZ74" s="9">
        <v>1111285.7381210399</v>
      </c>
      <c r="BA74" s="9">
        <v>953466.51924517099</v>
      </c>
      <c r="BB74" s="9">
        <v>939272.04972305696</v>
      </c>
      <c r="BC74" s="9">
        <v>931882.13180161803</v>
      </c>
      <c r="BD74" s="9">
        <v>932519.91385848098</v>
      </c>
      <c r="BE74" s="9">
        <v>903463.07610342605</v>
      </c>
      <c r="BF74" s="9">
        <v>907114.21404192597</v>
      </c>
      <c r="BG74" s="9">
        <v>909632.69237012102</v>
      </c>
      <c r="BH74" s="9">
        <v>909409.66178822902</v>
      </c>
      <c r="BI74" s="9">
        <v>860050.67609595798</v>
      </c>
      <c r="BJ74" s="9">
        <v>855767.16588419001</v>
      </c>
      <c r="BK74" s="9">
        <v>854582.66643673799</v>
      </c>
      <c r="BL74" s="9">
        <v>844643.81915967097</v>
      </c>
      <c r="BM74" s="9">
        <v>870080.50416965596</v>
      </c>
      <c r="BN74" s="9">
        <v>841686.58015740698</v>
      </c>
      <c r="BO74" s="9">
        <v>842538.55019220198</v>
      </c>
      <c r="BP74" s="9">
        <v>816576.08587777405</v>
      </c>
      <c r="BQ74" s="9">
        <v>841043.90152813005</v>
      </c>
      <c r="BR74" s="9">
        <v>922296.63579567499</v>
      </c>
      <c r="BS74" s="9">
        <v>910657.89671014098</v>
      </c>
      <c r="BT74" s="9">
        <v>944354.62731323403</v>
      </c>
      <c r="BU74" s="9">
        <v>895910.47036767798</v>
      </c>
      <c r="BV74" s="9">
        <v>934255.237983912</v>
      </c>
      <c r="BW74" s="9">
        <v>881797.97882517101</v>
      </c>
      <c r="BX74" s="9">
        <v>845184.22095022805</v>
      </c>
      <c r="BY74" s="9">
        <v>859539.77487498301</v>
      </c>
      <c r="BZ74" s="9">
        <v>870148.41893214395</v>
      </c>
      <c r="CA74" s="9">
        <v>838252.46581626101</v>
      </c>
      <c r="CB74" s="9">
        <v>818768.95524793002</v>
      </c>
      <c r="CC74" s="9">
        <v>811712.16124783596</v>
      </c>
      <c r="CD74" s="9">
        <v>818440.36543055903</v>
      </c>
      <c r="CE74" s="9">
        <v>833147.47436794697</v>
      </c>
      <c r="CF74" s="9">
        <v>829537.03480037302</v>
      </c>
      <c r="CG74" s="9">
        <v>829033.27232737001</v>
      </c>
      <c r="CH74" s="9">
        <v>807463.53230206599</v>
      </c>
      <c r="CI74" s="27">
        <f t="shared" si="3"/>
        <v>0.15977392827527037</v>
      </c>
      <c r="CJ74" s="27"/>
      <c r="CK74" s="27"/>
    </row>
    <row r="75" spans="1:89" x14ac:dyDescent="0.25">
      <c r="A75" s="1" t="s">
        <v>1699</v>
      </c>
      <c r="B75" s="1" t="s">
        <v>343</v>
      </c>
      <c r="C75" s="1" t="s">
        <v>344</v>
      </c>
      <c r="D75" s="7" t="s">
        <v>0</v>
      </c>
      <c r="E75" s="7" t="s">
        <v>0</v>
      </c>
      <c r="F75" s="7" t="s">
        <v>0</v>
      </c>
      <c r="G75" s="7" t="s">
        <v>0</v>
      </c>
      <c r="H75" s="7" t="s">
        <v>0</v>
      </c>
      <c r="I75" s="7" t="s">
        <v>0</v>
      </c>
      <c r="J75" s="7" t="s">
        <v>0</v>
      </c>
      <c r="K75" s="7" t="s">
        <v>0</v>
      </c>
      <c r="L75" s="7" t="s">
        <v>0</v>
      </c>
      <c r="M75" s="7" t="s">
        <v>0</v>
      </c>
      <c r="N75" s="7" t="s">
        <v>0</v>
      </c>
      <c r="O75" s="7" t="s">
        <v>0</v>
      </c>
      <c r="P75" s="7" t="s">
        <v>0</v>
      </c>
      <c r="Q75" s="7" t="s">
        <v>0</v>
      </c>
      <c r="R75" s="7" t="s">
        <v>0</v>
      </c>
      <c r="S75" s="7" t="s">
        <v>0</v>
      </c>
      <c r="T75" s="7" t="s">
        <v>0</v>
      </c>
      <c r="U75" s="7" t="s">
        <v>0</v>
      </c>
      <c r="V75" s="7" t="s">
        <v>0</v>
      </c>
      <c r="W75" s="7" t="s">
        <v>0</v>
      </c>
      <c r="X75" s="7" t="s">
        <v>0</v>
      </c>
      <c r="Y75" s="7" t="s">
        <v>0</v>
      </c>
      <c r="Z75" s="7" t="s">
        <v>0</v>
      </c>
      <c r="AA75" s="7" t="s">
        <v>0</v>
      </c>
      <c r="AB75" s="7" t="s">
        <v>0</v>
      </c>
      <c r="AC75" s="7" t="s">
        <v>0</v>
      </c>
      <c r="AD75" s="7" t="s">
        <v>0</v>
      </c>
      <c r="AE75" s="7" t="s">
        <v>0</v>
      </c>
      <c r="AF75" s="7" t="s">
        <v>0</v>
      </c>
      <c r="AG75" s="7" t="s">
        <v>0</v>
      </c>
      <c r="AH75" s="7" t="s">
        <v>0</v>
      </c>
      <c r="AI75" s="7" t="s">
        <v>0</v>
      </c>
      <c r="AJ75" s="7" t="s">
        <v>0</v>
      </c>
      <c r="AK75" s="7" t="s">
        <v>0</v>
      </c>
      <c r="AL75" s="7" t="s">
        <v>0</v>
      </c>
      <c r="AM75" s="7" t="s">
        <v>0</v>
      </c>
      <c r="AN75" s="7" t="s">
        <v>0</v>
      </c>
      <c r="AO75" s="7" t="s">
        <v>0</v>
      </c>
      <c r="AP75" s="7" t="s">
        <v>0</v>
      </c>
      <c r="AQ75" s="7" t="s">
        <v>0</v>
      </c>
      <c r="AR75" s="6" t="e">
        <f t="shared" si="2"/>
        <v>#DIV/0!</v>
      </c>
      <c r="AS75" s="6"/>
      <c r="AT75" s="6"/>
      <c r="AU75" s="9" t="s">
        <v>0</v>
      </c>
      <c r="AV75" s="9" t="s">
        <v>0</v>
      </c>
      <c r="AW75" s="9" t="s">
        <v>0</v>
      </c>
      <c r="AX75" s="9" t="s">
        <v>0</v>
      </c>
      <c r="AY75" s="9" t="s">
        <v>0</v>
      </c>
      <c r="AZ75" s="9" t="s">
        <v>0</v>
      </c>
      <c r="BA75" s="9" t="s">
        <v>0</v>
      </c>
      <c r="BB75" s="9" t="s">
        <v>0</v>
      </c>
      <c r="BC75" s="9" t="s">
        <v>0</v>
      </c>
      <c r="BD75" s="9" t="s">
        <v>0</v>
      </c>
      <c r="BE75" s="9" t="s">
        <v>0</v>
      </c>
      <c r="BF75" s="9" t="s">
        <v>0</v>
      </c>
      <c r="BG75" s="9" t="s">
        <v>0</v>
      </c>
      <c r="BH75" s="9" t="s">
        <v>0</v>
      </c>
      <c r="BI75" s="9" t="s">
        <v>0</v>
      </c>
      <c r="BJ75" s="9" t="s">
        <v>0</v>
      </c>
      <c r="BK75" s="9" t="s">
        <v>0</v>
      </c>
      <c r="BL75" s="9" t="s">
        <v>0</v>
      </c>
      <c r="BM75" s="9" t="s">
        <v>0</v>
      </c>
      <c r="BN75" s="9" t="s">
        <v>0</v>
      </c>
      <c r="BO75" s="9" t="s">
        <v>0</v>
      </c>
      <c r="BP75" s="9" t="s">
        <v>0</v>
      </c>
      <c r="BQ75" s="9" t="s">
        <v>0</v>
      </c>
      <c r="BR75" s="9" t="s">
        <v>0</v>
      </c>
      <c r="BS75" s="9" t="s">
        <v>0</v>
      </c>
      <c r="BT75" s="9" t="s">
        <v>0</v>
      </c>
      <c r="BU75" s="9" t="s">
        <v>0</v>
      </c>
      <c r="BV75" s="9" t="s">
        <v>0</v>
      </c>
      <c r="BW75" s="9" t="s">
        <v>0</v>
      </c>
      <c r="BX75" s="9" t="s">
        <v>0</v>
      </c>
      <c r="BY75" s="9" t="s">
        <v>0</v>
      </c>
      <c r="BZ75" s="9" t="s">
        <v>0</v>
      </c>
      <c r="CA75" s="9" t="s">
        <v>0</v>
      </c>
      <c r="CB75" s="9" t="s">
        <v>0</v>
      </c>
      <c r="CC75" s="9" t="s">
        <v>0</v>
      </c>
      <c r="CD75" s="9" t="s">
        <v>0</v>
      </c>
      <c r="CE75" s="9" t="s">
        <v>0</v>
      </c>
      <c r="CF75" s="9" t="s">
        <v>0</v>
      </c>
      <c r="CG75" s="9" t="s">
        <v>0</v>
      </c>
      <c r="CH75" s="9" t="s">
        <v>0</v>
      </c>
      <c r="CI75" s="27" t="e">
        <f t="shared" si="3"/>
        <v>#DIV/0!</v>
      </c>
      <c r="CJ75" s="27"/>
      <c r="CK75" s="27"/>
    </row>
    <row r="76" spans="1:89" x14ac:dyDescent="0.25">
      <c r="A76" s="1" t="s">
        <v>1700</v>
      </c>
      <c r="B76" s="1" t="s">
        <v>348</v>
      </c>
      <c r="C76" s="1" t="s">
        <v>349</v>
      </c>
      <c r="D76" s="7" t="s">
        <v>0</v>
      </c>
      <c r="E76" s="7" t="s">
        <v>0</v>
      </c>
      <c r="F76" s="7" t="s">
        <v>0</v>
      </c>
      <c r="G76" s="7" t="s">
        <v>0</v>
      </c>
      <c r="H76" s="7" t="s">
        <v>0</v>
      </c>
      <c r="I76" s="7" t="s">
        <v>0</v>
      </c>
      <c r="J76" s="7" t="s">
        <v>0</v>
      </c>
      <c r="K76" s="7" t="s">
        <v>0</v>
      </c>
      <c r="L76" s="7" t="s">
        <v>0</v>
      </c>
      <c r="M76" s="7" t="s">
        <v>0</v>
      </c>
      <c r="N76" s="7" t="s">
        <v>0</v>
      </c>
      <c r="O76" s="7" t="s">
        <v>0</v>
      </c>
      <c r="P76" s="7" t="s">
        <v>0</v>
      </c>
      <c r="Q76" s="7" t="s">
        <v>0</v>
      </c>
      <c r="R76" s="7" t="s">
        <v>0</v>
      </c>
      <c r="S76" s="7" t="s">
        <v>0</v>
      </c>
      <c r="T76" s="7" t="s">
        <v>0</v>
      </c>
      <c r="U76" s="7" t="s">
        <v>0</v>
      </c>
      <c r="V76" s="7" t="s">
        <v>0</v>
      </c>
      <c r="W76" s="7" t="s">
        <v>0</v>
      </c>
      <c r="X76" s="7" t="s">
        <v>0</v>
      </c>
      <c r="Y76" s="7" t="s">
        <v>0</v>
      </c>
      <c r="Z76" s="7" t="s">
        <v>0</v>
      </c>
      <c r="AA76" s="7" t="s">
        <v>0</v>
      </c>
      <c r="AB76" s="7" t="s">
        <v>0</v>
      </c>
      <c r="AC76" s="7" t="s">
        <v>0</v>
      </c>
      <c r="AD76" s="7" t="s">
        <v>0</v>
      </c>
      <c r="AE76" s="7" t="s">
        <v>0</v>
      </c>
      <c r="AF76" s="7" t="s">
        <v>0</v>
      </c>
      <c r="AG76" s="7" t="s">
        <v>0</v>
      </c>
      <c r="AH76" s="7" t="s">
        <v>0</v>
      </c>
      <c r="AI76" s="7" t="s">
        <v>0</v>
      </c>
      <c r="AJ76" s="7" t="s">
        <v>0</v>
      </c>
      <c r="AK76" s="7" t="s">
        <v>0</v>
      </c>
      <c r="AL76" s="7" t="s">
        <v>0</v>
      </c>
      <c r="AM76" s="7" t="s">
        <v>0</v>
      </c>
      <c r="AN76" s="7" t="s">
        <v>0</v>
      </c>
      <c r="AO76" s="7" t="s">
        <v>0</v>
      </c>
      <c r="AP76" s="7" t="s">
        <v>0</v>
      </c>
      <c r="AQ76" s="7" t="s">
        <v>0</v>
      </c>
      <c r="AR76" s="6" t="e">
        <f t="shared" si="2"/>
        <v>#DIV/0!</v>
      </c>
      <c r="AS76" s="6"/>
      <c r="AT76" s="6"/>
      <c r="AU76" s="9" t="s">
        <v>0</v>
      </c>
      <c r="AV76" s="9" t="s">
        <v>0</v>
      </c>
      <c r="AW76" s="9" t="s">
        <v>0</v>
      </c>
      <c r="AX76" s="9" t="s">
        <v>0</v>
      </c>
      <c r="AY76" s="9" t="s">
        <v>0</v>
      </c>
      <c r="AZ76" s="9" t="s">
        <v>0</v>
      </c>
      <c r="BA76" s="9" t="s">
        <v>0</v>
      </c>
      <c r="BB76" s="9" t="s">
        <v>0</v>
      </c>
      <c r="BC76" s="9" t="s">
        <v>0</v>
      </c>
      <c r="BD76" s="9" t="s">
        <v>0</v>
      </c>
      <c r="BE76" s="9" t="s">
        <v>0</v>
      </c>
      <c r="BF76" s="9" t="s">
        <v>0</v>
      </c>
      <c r="BG76" s="9" t="s">
        <v>0</v>
      </c>
      <c r="BH76" s="9" t="s">
        <v>0</v>
      </c>
      <c r="BI76" s="9" t="s">
        <v>0</v>
      </c>
      <c r="BJ76" s="9" t="s">
        <v>0</v>
      </c>
      <c r="BK76" s="9" t="s">
        <v>0</v>
      </c>
      <c r="BL76" s="9" t="s">
        <v>0</v>
      </c>
      <c r="BM76" s="9" t="s">
        <v>0</v>
      </c>
      <c r="BN76" s="9" t="s">
        <v>0</v>
      </c>
      <c r="BO76" s="9" t="s">
        <v>0</v>
      </c>
      <c r="BP76" s="9" t="s">
        <v>0</v>
      </c>
      <c r="BQ76" s="9" t="s">
        <v>0</v>
      </c>
      <c r="BR76" s="9" t="s">
        <v>0</v>
      </c>
      <c r="BS76" s="9" t="s">
        <v>0</v>
      </c>
      <c r="BT76" s="9" t="s">
        <v>0</v>
      </c>
      <c r="BU76" s="9" t="s">
        <v>0</v>
      </c>
      <c r="BV76" s="9" t="s">
        <v>0</v>
      </c>
      <c r="BW76" s="9" t="s">
        <v>0</v>
      </c>
      <c r="BX76" s="9" t="s">
        <v>0</v>
      </c>
      <c r="BY76" s="9" t="s">
        <v>0</v>
      </c>
      <c r="BZ76" s="9" t="s">
        <v>0</v>
      </c>
      <c r="CA76" s="9" t="s">
        <v>0</v>
      </c>
      <c r="CB76" s="9" t="s">
        <v>0</v>
      </c>
      <c r="CC76" s="9" t="s">
        <v>0</v>
      </c>
      <c r="CD76" s="9" t="s">
        <v>0</v>
      </c>
      <c r="CE76" s="9" t="s">
        <v>0</v>
      </c>
      <c r="CF76" s="9" t="s">
        <v>0</v>
      </c>
      <c r="CG76" s="9" t="s">
        <v>0</v>
      </c>
      <c r="CH76" s="9" t="s">
        <v>0</v>
      </c>
      <c r="CI76" s="27" t="e">
        <f t="shared" si="3"/>
        <v>#DIV/0!</v>
      </c>
      <c r="CJ76" s="27"/>
      <c r="CK76" s="27"/>
    </row>
    <row r="77" spans="1:89" x14ac:dyDescent="0.25">
      <c r="A77" s="1" t="s">
        <v>1701</v>
      </c>
      <c r="B77" s="1" t="s">
        <v>352</v>
      </c>
      <c r="C77" s="1" t="s">
        <v>353</v>
      </c>
      <c r="D77" s="7">
        <v>932816.27697766502</v>
      </c>
      <c r="E77" s="7">
        <v>999823.33749541803</v>
      </c>
      <c r="F77" s="7">
        <v>899064.08613753505</v>
      </c>
      <c r="G77" s="7">
        <v>952778.54335736495</v>
      </c>
      <c r="H77" s="7">
        <v>1052950.20706466</v>
      </c>
      <c r="I77" s="7">
        <v>1058497.7646665201</v>
      </c>
      <c r="J77" s="7">
        <v>963796.60625239694</v>
      </c>
      <c r="K77" s="7">
        <v>997588.68469764001</v>
      </c>
      <c r="L77" s="7">
        <v>1097942.8888592201</v>
      </c>
      <c r="M77" s="7">
        <v>981773.40597213502</v>
      </c>
      <c r="N77" s="7">
        <v>977352.61106831196</v>
      </c>
      <c r="O77" s="7">
        <v>896525.31991289405</v>
      </c>
      <c r="P77" s="7">
        <v>1038748.41339844</v>
      </c>
      <c r="Q77" s="7">
        <v>1093923.54355932</v>
      </c>
      <c r="R77" s="7">
        <v>975587.31277316099</v>
      </c>
      <c r="S77" s="7">
        <v>1038330.48519957</v>
      </c>
      <c r="T77" s="7">
        <v>999540.42078986205</v>
      </c>
      <c r="U77" s="7">
        <v>1248401.0969265001</v>
      </c>
      <c r="V77" s="7">
        <v>1079812.1202074899</v>
      </c>
      <c r="W77" s="7">
        <v>1057801.0031379301</v>
      </c>
      <c r="X77" s="7">
        <v>1188638.6878273201</v>
      </c>
      <c r="Y77" s="7">
        <v>1134523.2676784301</v>
      </c>
      <c r="Z77" s="7">
        <v>1003057.4773775199</v>
      </c>
      <c r="AA77" s="7">
        <v>1156045.0984159401</v>
      </c>
      <c r="AB77" s="7">
        <v>1090131.4607523</v>
      </c>
      <c r="AC77" s="7">
        <v>1150530.3103637199</v>
      </c>
      <c r="AD77" s="7">
        <v>992837.23881153204</v>
      </c>
      <c r="AE77" s="7">
        <v>1142064.4210932599</v>
      </c>
      <c r="AF77" s="7">
        <v>1054887.4611825701</v>
      </c>
      <c r="AG77" s="7">
        <v>931874.33730938798</v>
      </c>
      <c r="AH77" s="7">
        <v>1030278.67311849</v>
      </c>
      <c r="AI77" s="7">
        <v>1128423.3626878499</v>
      </c>
      <c r="AJ77" s="7">
        <v>983380.45748641004</v>
      </c>
      <c r="AK77" s="7">
        <v>1132472.1742346999</v>
      </c>
      <c r="AL77" s="7">
        <v>1064757.57526712</v>
      </c>
      <c r="AM77" s="7">
        <v>1148395.42238784</v>
      </c>
      <c r="AN77" s="7">
        <v>1186719.3594732</v>
      </c>
      <c r="AO77" s="7">
        <v>1278613.1943431001</v>
      </c>
      <c r="AP77" s="7">
        <v>1095967.3784226601</v>
      </c>
      <c r="AQ77" s="7">
        <v>1150756.6348840699</v>
      </c>
      <c r="AR77" s="6">
        <f t="shared" si="2"/>
        <v>8.6741817068856197E-2</v>
      </c>
      <c r="AS77" s="6"/>
      <c r="AT77" s="6"/>
      <c r="AU77" s="9" t="s">
        <v>0</v>
      </c>
      <c r="AV77" s="9" t="s">
        <v>0</v>
      </c>
      <c r="AW77" s="9" t="s">
        <v>0</v>
      </c>
      <c r="AX77" s="9" t="s">
        <v>0</v>
      </c>
      <c r="AY77" s="9" t="s">
        <v>0</v>
      </c>
      <c r="AZ77" s="9" t="s">
        <v>0</v>
      </c>
      <c r="BA77" s="9" t="s">
        <v>0</v>
      </c>
      <c r="BB77" s="9" t="s">
        <v>0</v>
      </c>
      <c r="BC77" s="9" t="s">
        <v>0</v>
      </c>
      <c r="BD77" s="9" t="s">
        <v>0</v>
      </c>
      <c r="BE77" s="9" t="s">
        <v>0</v>
      </c>
      <c r="BF77" s="9" t="s">
        <v>0</v>
      </c>
      <c r="BG77" s="9" t="s">
        <v>0</v>
      </c>
      <c r="BH77" s="9" t="s">
        <v>0</v>
      </c>
      <c r="BI77" s="9" t="s">
        <v>0</v>
      </c>
      <c r="BJ77" s="9" t="s">
        <v>0</v>
      </c>
      <c r="BK77" s="9" t="s">
        <v>0</v>
      </c>
      <c r="BL77" s="9" t="s">
        <v>0</v>
      </c>
      <c r="BM77" s="9" t="s">
        <v>0</v>
      </c>
      <c r="BN77" s="9" t="s">
        <v>0</v>
      </c>
      <c r="BO77" s="9" t="s">
        <v>0</v>
      </c>
      <c r="BP77" s="9" t="s">
        <v>0</v>
      </c>
      <c r="BQ77" s="9" t="s">
        <v>0</v>
      </c>
      <c r="BR77" s="9" t="s">
        <v>0</v>
      </c>
      <c r="BS77" s="9" t="s">
        <v>0</v>
      </c>
      <c r="BT77" s="9" t="s">
        <v>0</v>
      </c>
      <c r="BU77" s="9" t="s">
        <v>0</v>
      </c>
      <c r="BV77" s="9" t="s">
        <v>0</v>
      </c>
      <c r="BW77" s="9" t="s">
        <v>0</v>
      </c>
      <c r="BX77" s="9" t="s">
        <v>0</v>
      </c>
      <c r="BY77" s="9" t="s">
        <v>0</v>
      </c>
      <c r="BZ77" s="9" t="s">
        <v>0</v>
      </c>
      <c r="CA77" s="9" t="s">
        <v>0</v>
      </c>
      <c r="CB77" s="9" t="s">
        <v>0</v>
      </c>
      <c r="CC77" s="9" t="s">
        <v>0</v>
      </c>
      <c r="CD77" s="9" t="s">
        <v>0</v>
      </c>
      <c r="CE77" s="9" t="s">
        <v>0</v>
      </c>
      <c r="CF77" s="9" t="s">
        <v>0</v>
      </c>
      <c r="CG77" s="9" t="s">
        <v>0</v>
      </c>
      <c r="CH77" s="9" t="s">
        <v>0</v>
      </c>
      <c r="CI77" s="27" t="e">
        <f t="shared" si="3"/>
        <v>#DIV/0!</v>
      </c>
      <c r="CJ77" s="27"/>
      <c r="CK77" s="27"/>
    </row>
    <row r="78" spans="1:89" x14ac:dyDescent="0.25">
      <c r="A78" s="1" t="s">
        <v>1702</v>
      </c>
      <c r="B78" s="1" t="s">
        <v>356</v>
      </c>
      <c r="C78" s="1" t="s">
        <v>357</v>
      </c>
      <c r="D78" s="7">
        <v>13396227.8079523</v>
      </c>
      <c r="E78" s="7">
        <v>11800202.856874499</v>
      </c>
      <c r="F78" s="7">
        <v>12299140.2432105</v>
      </c>
      <c r="G78" s="7">
        <v>12189123.1529062</v>
      </c>
      <c r="H78" s="7">
        <v>11118708.3081665</v>
      </c>
      <c r="I78" s="7">
        <v>10584710.309606399</v>
      </c>
      <c r="J78" s="7">
        <v>8690645.2852831502</v>
      </c>
      <c r="K78" s="7">
        <v>8045035.7877833797</v>
      </c>
      <c r="L78" s="7">
        <v>8236372.4273323603</v>
      </c>
      <c r="M78" s="7">
        <v>7878810.5034356099</v>
      </c>
      <c r="N78" s="7">
        <v>7830036.6230866099</v>
      </c>
      <c r="O78" s="7">
        <v>7927484.6191488504</v>
      </c>
      <c r="P78" s="7">
        <v>7680758.9843885303</v>
      </c>
      <c r="Q78" s="7">
        <v>7757279.4950200701</v>
      </c>
      <c r="R78" s="7">
        <v>7546685.5732482197</v>
      </c>
      <c r="S78" s="7">
        <v>7135396.6135579403</v>
      </c>
      <c r="T78" s="7">
        <v>7078338.1751852203</v>
      </c>
      <c r="U78" s="7">
        <v>7022619.5932384403</v>
      </c>
      <c r="V78" s="7">
        <v>6842470.1890542498</v>
      </c>
      <c r="W78" s="7">
        <v>6367944.6469686301</v>
      </c>
      <c r="X78" s="7">
        <v>6292349.4403479602</v>
      </c>
      <c r="Y78" s="7">
        <v>6220787.9083425105</v>
      </c>
      <c r="Z78" s="7">
        <v>5743170.94392497</v>
      </c>
      <c r="AA78" s="7">
        <v>5823051.1575167803</v>
      </c>
      <c r="AB78" s="7">
        <v>5674719.4043543302</v>
      </c>
      <c r="AC78" s="7">
        <v>5569440.1282915203</v>
      </c>
      <c r="AD78" s="7">
        <v>5562384.8246375602</v>
      </c>
      <c r="AE78" s="7">
        <v>5257703.4777599601</v>
      </c>
      <c r="AF78" s="7">
        <v>4954881.7399687301</v>
      </c>
      <c r="AG78" s="7">
        <v>5139386.88542384</v>
      </c>
      <c r="AH78" s="7">
        <v>4935455.37689404</v>
      </c>
      <c r="AI78" s="7">
        <v>5069775.4842268396</v>
      </c>
      <c r="AJ78" s="7">
        <v>4949654.0886306297</v>
      </c>
      <c r="AK78" s="7">
        <v>4728069.5765034603</v>
      </c>
      <c r="AL78" s="7">
        <v>4754033.5980105903</v>
      </c>
      <c r="AM78" s="7">
        <v>4859098.5651330603</v>
      </c>
      <c r="AN78" s="7">
        <v>4710154.9442143701</v>
      </c>
      <c r="AO78" s="7">
        <v>4848564.9576441702</v>
      </c>
      <c r="AP78" s="7">
        <v>5163879.0526664602</v>
      </c>
      <c r="AQ78" s="7">
        <v>5605121.7450087899</v>
      </c>
      <c r="AR78" s="6">
        <f t="shared" si="2"/>
        <v>0.33603037021520582</v>
      </c>
      <c r="AS78" s="6"/>
      <c r="AT78" s="6"/>
      <c r="AU78" s="9">
        <v>7245861.8884519199</v>
      </c>
      <c r="AV78" s="9">
        <v>6087536.4901950601</v>
      </c>
      <c r="AW78" s="9">
        <v>5348080.5470754802</v>
      </c>
      <c r="AX78" s="9">
        <v>4728793.8375329999</v>
      </c>
      <c r="AY78" s="9">
        <v>5228977.8416969199</v>
      </c>
      <c r="AZ78" s="9">
        <v>5048617.2273804601</v>
      </c>
      <c r="BA78" s="9">
        <v>3679207.0876500299</v>
      </c>
      <c r="BB78" s="9">
        <v>4598516.8508849796</v>
      </c>
      <c r="BC78" s="9">
        <v>5084156.4230361897</v>
      </c>
      <c r="BD78" s="9">
        <v>4915487.0182686597</v>
      </c>
      <c r="BE78" s="9">
        <v>4640763.1507124798</v>
      </c>
      <c r="BF78" s="9">
        <v>4681580.8748289002</v>
      </c>
      <c r="BG78" s="9">
        <v>4924501.0600626804</v>
      </c>
      <c r="BH78" s="9">
        <v>5007986.0892160404</v>
      </c>
      <c r="BI78" s="9">
        <v>4860602.82447543</v>
      </c>
      <c r="BJ78" s="9">
        <v>3638855.7726454898</v>
      </c>
      <c r="BK78" s="9">
        <v>4087069.4870470199</v>
      </c>
      <c r="BL78" s="9">
        <v>4290647.0166366398</v>
      </c>
      <c r="BM78" s="9">
        <v>4578480.5174458697</v>
      </c>
      <c r="BN78" s="9">
        <v>4013152.1380222999</v>
      </c>
      <c r="BO78" s="9">
        <v>4176937.8651692201</v>
      </c>
      <c r="BP78" s="9">
        <v>4103831.9534118101</v>
      </c>
      <c r="BQ78" s="9">
        <v>3831519.6631017802</v>
      </c>
      <c r="BR78" s="9">
        <v>3769055.86776688</v>
      </c>
      <c r="BS78" s="9">
        <v>3629671.60757099</v>
      </c>
      <c r="BT78" s="9">
        <v>3480435.3405631599</v>
      </c>
      <c r="BU78" s="9">
        <v>3350612.0469616302</v>
      </c>
      <c r="BV78" s="9">
        <v>3414397.9023843301</v>
      </c>
      <c r="BW78" s="9">
        <v>3091718.7361669801</v>
      </c>
      <c r="BX78" s="9">
        <v>3053534.6585633499</v>
      </c>
      <c r="BY78" s="9">
        <v>2946061.0037885602</v>
      </c>
      <c r="BZ78" s="9">
        <v>2906990.5045140502</v>
      </c>
      <c r="CA78" s="9">
        <v>2834262.9062761199</v>
      </c>
      <c r="CB78" s="9">
        <v>2978658.9244388398</v>
      </c>
      <c r="CC78" s="9">
        <v>2725788.09546733</v>
      </c>
      <c r="CD78" s="9">
        <v>2756839.1079941499</v>
      </c>
      <c r="CE78" s="9">
        <v>2939099.9115812099</v>
      </c>
      <c r="CF78" s="9">
        <v>2848158.8363713101</v>
      </c>
      <c r="CG78" s="9">
        <v>2973360.6612466602</v>
      </c>
      <c r="CH78" s="9">
        <v>3181524.2429146199</v>
      </c>
      <c r="CI78" s="27">
        <f t="shared" si="3"/>
        <v>0.2548025031803271</v>
      </c>
      <c r="CJ78" s="27"/>
      <c r="CK78" s="27"/>
    </row>
    <row r="79" spans="1:89" x14ac:dyDescent="0.25">
      <c r="A79" s="1" t="s">
        <v>1703</v>
      </c>
      <c r="B79" s="1" t="s">
        <v>360</v>
      </c>
      <c r="C79" s="1" t="s">
        <v>361</v>
      </c>
      <c r="D79" s="7" t="s">
        <v>0</v>
      </c>
      <c r="E79" s="7" t="s">
        <v>0</v>
      </c>
      <c r="F79" s="7" t="s">
        <v>0</v>
      </c>
      <c r="G79" s="7" t="s">
        <v>0</v>
      </c>
      <c r="H79" s="7" t="s">
        <v>0</v>
      </c>
      <c r="I79" s="7" t="s">
        <v>0</v>
      </c>
      <c r="J79" s="7" t="s">
        <v>0</v>
      </c>
      <c r="K79" s="7" t="s">
        <v>0</v>
      </c>
      <c r="L79" s="7" t="s">
        <v>0</v>
      </c>
      <c r="M79" s="7" t="s">
        <v>0</v>
      </c>
      <c r="N79" s="7" t="s">
        <v>0</v>
      </c>
      <c r="O79" s="7" t="s">
        <v>0</v>
      </c>
      <c r="P79" s="7" t="s">
        <v>0</v>
      </c>
      <c r="Q79" s="7" t="s">
        <v>0</v>
      </c>
      <c r="R79" s="7" t="s">
        <v>0</v>
      </c>
      <c r="S79" s="7" t="s">
        <v>0</v>
      </c>
      <c r="T79" s="7" t="s">
        <v>0</v>
      </c>
      <c r="U79" s="7" t="s">
        <v>0</v>
      </c>
      <c r="V79" s="7" t="s">
        <v>0</v>
      </c>
      <c r="W79" s="7" t="s">
        <v>0</v>
      </c>
      <c r="X79" s="7" t="s">
        <v>0</v>
      </c>
      <c r="Y79" s="7" t="s">
        <v>0</v>
      </c>
      <c r="Z79" s="7" t="s">
        <v>0</v>
      </c>
      <c r="AA79" s="7" t="s">
        <v>0</v>
      </c>
      <c r="AB79" s="7" t="s">
        <v>0</v>
      </c>
      <c r="AC79" s="7" t="s">
        <v>0</v>
      </c>
      <c r="AD79" s="7" t="s">
        <v>0</v>
      </c>
      <c r="AE79" s="7" t="s">
        <v>0</v>
      </c>
      <c r="AF79" s="7" t="s">
        <v>0</v>
      </c>
      <c r="AG79" s="7" t="s">
        <v>0</v>
      </c>
      <c r="AH79" s="7" t="s">
        <v>0</v>
      </c>
      <c r="AI79" s="7" t="s">
        <v>0</v>
      </c>
      <c r="AJ79" s="7" t="s">
        <v>0</v>
      </c>
      <c r="AK79" s="7" t="s">
        <v>0</v>
      </c>
      <c r="AL79" s="7" t="s">
        <v>0</v>
      </c>
      <c r="AM79" s="7" t="s">
        <v>0</v>
      </c>
      <c r="AN79" s="7" t="s">
        <v>0</v>
      </c>
      <c r="AO79" s="7" t="s">
        <v>0</v>
      </c>
      <c r="AP79" s="7" t="s">
        <v>0</v>
      </c>
      <c r="AQ79" s="7" t="s">
        <v>0</v>
      </c>
      <c r="AR79" s="6" t="e">
        <f t="shared" si="2"/>
        <v>#DIV/0!</v>
      </c>
      <c r="AS79" s="6"/>
      <c r="AT79" s="6"/>
      <c r="AU79" s="9" t="s">
        <v>0</v>
      </c>
      <c r="AV79" s="9" t="s">
        <v>0</v>
      </c>
      <c r="AW79" s="9" t="s">
        <v>0</v>
      </c>
      <c r="AX79" s="9" t="s">
        <v>0</v>
      </c>
      <c r="AY79" s="9" t="s">
        <v>0</v>
      </c>
      <c r="AZ79" s="9" t="s">
        <v>0</v>
      </c>
      <c r="BA79" s="9" t="s">
        <v>0</v>
      </c>
      <c r="BB79" s="9" t="s">
        <v>0</v>
      </c>
      <c r="BC79" s="9" t="s">
        <v>0</v>
      </c>
      <c r="BD79" s="9" t="s">
        <v>0</v>
      </c>
      <c r="BE79" s="9" t="s">
        <v>0</v>
      </c>
      <c r="BF79" s="9" t="s">
        <v>0</v>
      </c>
      <c r="BG79" s="9" t="s">
        <v>0</v>
      </c>
      <c r="BH79" s="9" t="s">
        <v>0</v>
      </c>
      <c r="BI79" s="9" t="s">
        <v>0</v>
      </c>
      <c r="BJ79" s="9" t="s">
        <v>0</v>
      </c>
      <c r="BK79" s="9" t="s">
        <v>0</v>
      </c>
      <c r="BL79" s="9" t="s">
        <v>0</v>
      </c>
      <c r="BM79" s="9" t="s">
        <v>0</v>
      </c>
      <c r="BN79" s="9" t="s">
        <v>0</v>
      </c>
      <c r="BO79" s="9" t="s">
        <v>0</v>
      </c>
      <c r="BP79" s="9" t="s">
        <v>0</v>
      </c>
      <c r="BQ79" s="9" t="s">
        <v>0</v>
      </c>
      <c r="BR79" s="9" t="s">
        <v>0</v>
      </c>
      <c r="BS79" s="9" t="s">
        <v>0</v>
      </c>
      <c r="BT79" s="9" t="s">
        <v>0</v>
      </c>
      <c r="BU79" s="9" t="s">
        <v>0</v>
      </c>
      <c r="BV79" s="9" t="s">
        <v>0</v>
      </c>
      <c r="BW79" s="9" t="s">
        <v>0</v>
      </c>
      <c r="BX79" s="9" t="s">
        <v>0</v>
      </c>
      <c r="BY79" s="9" t="s">
        <v>0</v>
      </c>
      <c r="BZ79" s="9" t="s">
        <v>0</v>
      </c>
      <c r="CA79" s="9" t="s">
        <v>0</v>
      </c>
      <c r="CB79" s="9" t="s">
        <v>0</v>
      </c>
      <c r="CC79" s="9" t="s">
        <v>0</v>
      </c>
      <c r="CD79" s="9" t="s">
        <v>0</v>
      </c>
      <c r="CE79" s="9" t="s">
        <v>0</v>
      </c>
      <c r="CF79" s="9" t="s">
        <v>0</v>
      </c>
      <c r="CG79" s="9" t="s">
        <v>0</v>
      </c>
      <c r="CH79" s="9" t="s">
        <v>0</v>
      </c>
      <c r="CI79" s="27" t="e">
        <f t="shared" si="3"/>
        <v>#DIV/0!</v>
      </c>
      <c r="CJ79" s="27"/>
      <c r="CK79" s="27"/>
    </row>
    <row r="80" spans="1:89" x14ac:dyDescent="0.25">
      <c r="A80" s="1" t="s">
        <v>1704</v>
      </c>
      <c r="B80" s="1" t="s">
        <v>365</v>
      </c>
      <c r="C80" s="1" t="s">
        <v>0</v>
      </c>
      <c r="D80" s="7" t="s">
        <v>0</v>
      </c>
      <c r="E80" s="7" t="s">
        <v>0</v>
      </c>
      <c r="F80" s="7" t="s">
        <v>0</v>
      </c>
      <c r="G80" s="7" t="s">
        <v>0</v>
      </c>
      <c r="H80" s="7" t="s">
        <v>0</v>
      </c>
      <c r="I80" s="7" t="s">
        <v>0</v>
      </c>
      <c r="J80" s="7" t="s">
        <v>0</v>
      </c>
      <c r="K80" s="7" t="s">
        <v>0</v>
      </c>
      <c r="L80" s="7" t="s">
        <v>0</v>
      </c>
      <c r="M80" s="7" t="s">
        <v>0</v>
      </c>
      <c r="N80" s="7" t="s">
        <v>0</v>
      </c>
      <c r="O80" s="7" t="s">
        <v>0</v>
      </c>
      <c r="P80" s="7" t="s">
        <v>0</v>
      </c>
      <c r="Q80" s="7" t="s">
        <v>0</v>
      </c>
      <c r="R80" s="7" t="s">
        <v>0</v>
      </c>
      <c r="S80" s="7" t="s">
        <v>0</v>
      </c>
      <c r="T80" s="7" t="s">
        <v>0</v>
      </c>
      <c r="U80" s="7" t="s">
        <v>0</v>
      </c>
      <c r="V80" s="7" t="s">
        <v>0</v>
      </c>
      <c r="W80" s="7" t="s">
        <v>0</v>
      </c>
      <c r="X80" s="7" t="s">
        <v>0</v>
      </c>
      <c r="Y80" s="7" t="s">
        <v>0</v>
      </c>
      <c r="Z80" s="7" t="s">
        <v>0</v>
      </c>
      <c r="AA80" s="7" t="s">
        <v>0</v>
      </c>
      <c r="AB80" s="7" t="s">
        <v>0</v>
      </c>
      <c r="AC80" s="7" t="s">
        <v>0</v>
      </c>
      <c r="AD80" s="7" t="s">
        <v>0</v>
      </c>
      <c r="AE80" s="7" t="s">
        <v>0</v>
      </c>
      <c r="AF80" s="7" t="s">
        <v>0</v>
      </c>
      <c r="AG80" s="7" t="s">
        <v>0</v>
      </c>
      <c r="AH80" s="7" t="s">
        <v>0</v>
      </c>
      <c r="AI80" s="7" t="s">
        <v>0</v>
      </c>
      <c r="AJ80" s="7" t="s">
        <v>0</v>
      </c>
      <c r="AK80" s="7" t="s">
        <v>0</v>
      </c>
      <c r="AL80" s="7" t="s">
        <v>0</v>
      </c>
      <c r="AM80" s="7" t="s">
        <v>0</v>
      </c>
      <c r="AN80" s="7" t="s">
        <v>0</v>
      </c>
      <c r="AO80" s="7" t="s">
        <v>0</v>
      </c>
      <c r="AP80" s="7" t="s">
        <v>0</v>
      </c>
      <c r="AQ80" s="7" t="s">
        <v>0</v>
      </c>
      <c r="AR80" s="6" t="e">
        <f t="shared" si="2"/>
        <v>#DIV/0!</v>
      </c>
      <c r="AS80" s="6"/>
      <c r="AT80" s="6"/>
      <c r="AU80" s="9" t="s">
        <v>0</v>
      </c>
      <c r="AV80" s="9" t="s">
        <v>0</v>
      </c>
      <c r="AW80" s="9" t="s">
        <v>0</v>
      </c>
      <c r="AX80" s="9" t="s">
        <v>0</v>
      </c>
      <c r="AY80" s="9" t="s">
        <v>0</v>
      </c>
      <c r="AZ80" s="9" t="s">
        <v>0</v>
      </c>
      <c r="BA80" s="9" t="s">
        <v>0</v>
      </c>
      <c r="BB80" s="9" t="s">
        <v>0</v>
      </c>
      <c r="BC80" s="9" t="s">
        <v>0</v>
      </c>
      <c r="BD80" s="9" t="s">
        <v>0</v>
      </c>
      <c r="BE80" s="9" t="s">
        <v>0</v>
      </c>
      <c r="BF80" s="9" t="s">
        <v>0</v>
      </c>
      <c r="BG80" s="9" t="s">
        <v>0</v>
      </c>
      <c r="BH80" s="9" t="s">
        <v>0</v>
      </c>
      <c r="BI80" s="9" t="s">
        <v>0</v>
      </c>
      <c r="BJ80" s="9" t="s">
        <v>0</v>
      </c>
      <c r="BK80" s="9" t="s">
        <v>0</v>
      </c>
      <c r="BL80" s="9" t="s">
        <v>0</v>
      </c>
      <c r="BM80" s="9" t="s">
        <v>0</v>
      </c>
      <c r="BN80" s="9" t="s">
        <v>0</v>
      </c>
      <c r="BO80" s="9" t="s">
        <v>0</v>
      </c>
      <c r="BP80" s="9" t="s">
        <v>0</v>
      </c>
      <c r="BQ80" s="9" t="s">
        <v>0</v>
      </c>
      <c r="BR80" s="9" t="s">
        <v>0</v>
      </c>
      <c r="BS80" s="9" t="s">
        <v>0</v>
      </c>
      <c r="BT80" s="9" t="s">
        <v>0</v>
      </c>
      <c r="BU80" s="9" t="s">
        <v>0</v>
      </c>
      <c r="BV80" s="9" t="s">
        <v>0</v>
      </c>
      <c r="BW80" s="9" t="s">
        <v>0</v>
      </c>
      <c r="BX80" s="9" t="s">
        <v>0</v>
      </c>
      <c r="BY80" s="9" t="s">
        <v>0</v>
      </c>
      <c r="BZ80" s="9" t="s">
        <v>0</v>
      </c>
      <c r="CA80" s="9" t="s">
        <v>0</v>
      </c>
      <c r="CB80" s="9" t="s">
        <v>0</v>
      </c>
      <c r="CC80" s="9" t="s">
        <v>0</v>
      </c>
      <c r="CD80" s="9" t="s">
        <v>0</v>
      </c>
      <c r="CE80" s="9" t="s">
        <v>0</v>
      </c>
      <c r="CF80" s="9" t="s">
        <v>0</v>
      </c>
      <c r="CG80" s="9" t="s">
        <v>0</v>
      </c>
      <c r="CH80" s="9" t="s">
        <v>0</v>
      </c>
      <c r="CI80" s="27" t="e">
        <f t="shared" si="3"/>
        <v>#DIV/0!</v>
      </c>
      <c r="CJ80" s="27"/>
      <c r="CK80" s="27"/>
    </row>
    <row r="81" spans="1:89" x14ac:dyDescent="0.25">
      <c r="A81" s="1" t="s">
        <v>1705</v>
      </c>
      <c r="B81" s="1" t="s">
        <v>368</v>
      </c>
      <c r="C81" s="1" t="s">
        <v>369</v>
      </c>
      <c r="D81" s="7">
        <v>77352993.376806304</v>
      </c>
      <c r="E81" s="7">
        <v>72133429.472853407</v>
      </c>
      <c r="F81" s="7">
        <v>68087357.432726696</v>
      </c>
      <c r="G81" s="7">
        <v>64613476.829313897</v>
      </c>
      <c r="H81" s="7">
        <v>59552611.146189503</v>
      </c>
      <c r="I81" s="7">
        <v>59547211.726441197</v>
      </c>
      <c r="J81" s="7">
        <v>67641018.102072194</v>
      </c>
      <c r="K81" s="7">
        <v>68211405.085469097</v>
      </c>
      <c r="L81" s="7">
        <v>69167256.214665294</v>
      </c>
      <c r="M81" s="7">
        <v>61399322.145438097</v>
      </c>
      <c r="N81" s="7">
        <v>66092200.616936602</v>
      </c>
      <c r="O81" s="7">
        <v>63742937.403925203</v>
      </c>
      <c r="P81" s="7">
        <v>60188712.843185097</v>
      </c>
      <c r="Q81" s="7">
        <v>59551269.420202903</v>
      </c>
      <c r="R81" s="7">
        <v>58914679.8250231</v>
      </c>
      <c r="S81" s="7">
        <v>53988045.536770903</v>
      </c>
      <c r="T81" s="7">
        <v>58212622.278607003</v>
      </c>
      <c r="U81" s="7">
        <v>59500419.080857597</v>
      </c>
      <c r="V81" s="7">
        <v>57522530.6764443</v>
      </c>
      <c r="W81" s="7">
        <v>55947500.446418896</v>
      </c>
      <c r="X81" s="7">
        <v>54208245.745845199</v>
      </c>
      <c r="Y81" s="7">
        <v>57402833.249852702</v>
      </c>
      <c r="Z81" s="7">
        <v>54852041.4543074</v>
      </c>
      <c r="AA81" s="7">
        <v>57365774.578989401</v>
      </c>
      <c r="AB81" s="7">
        <v>58190138.759023398</v>
      </c>
      <c r="AC81" s="7">
        <v>56690138.6539689</v>
      </c>
      <c r="AD81" s="7">
        <v>57930473.3534403</v>
      </c>
      <c r="AE81" s="7">
        <v>57415548.323310897</v>
      </c>
      <c r="AF81" s="7">
        <v>59865417.466810197</v>
      </c>
      <c r="AG81" s="7">
        <v>59822156.219923899</v>
      </c>
      <c r="AH81" s="7">
        <v>61173445.576353699</v>
      </c>
      <c r="AI81" s="7">
        <v>60878738.564653501</v>
      </c>
      <c r="AJ81" s="7">
        <v>56255198.158896901</v>
      </c>
      <c r="AK81" s="7">
        <v>59811806.873944499</v>
      </c>
      <c r="AL81" s="7">
        <v>60685900.071913697</v>
      </c>
      <c r="AM81" s="7">
        <v>61925316.600926101</v>
      </c>
      <c r="AN81" s="7">
        <v>57209390.329471998</v>
      </c>
      <c r="AO81" s="7">
        <v>54491875.897547796</v>
      </c>
      <c r="AP81" s="7">
        <v>55354623.5930259</v>
      </c>
      <c r="AQ81" s="7">
        <v>55110765.909565099</v>
      </c>
      <c r="AR81" s="6">
        <f t="shared" si="2"/>
        <v>8.6112637839051112E-2</v>
      </c>
      <c r="AS81" s="6"/>
      <c r="AT81" s="6"/>
      <c r="AU81" s="9">
        <v>90445458.524518296</v>
      </c>
      <c r="AV81" s="9">
        <v>86785113.550003499</v>
      </c>
      <c r="AW81" s="9">
        <v>81465500.390526801</v>
      </c>
      <c r="AX81" s="9">
        <v>86522717.592255801</v>
      </c>
      <c r="AY81" s="9">
        <v>90033504.715256199</v>
      </c>
      <c r="AZ81" s="9">
        <v>85723605.9100205</v>
      </c>
      <c r="BA81" s="9">
        <v>82394456.597164199</v>
      </c>
      <c r="BB81" s="9">
        <v>79276216.819927096</v>
      </c>
      <c r="BC81" s="9">
        <v>77447800.847210601</v>
      </c>
      <c r="BD81" s="9">
        <v>71159355.969966307</v>
      </c>
      <c r="BE81" s="9">
        <v>73710015.399131402</v>
      </c>
      <c r="BF81" s="9">
        <v>71345676.189060599</v>
      </c>
      <c r="BG81" s="9">
        <v>71414243.366617307</v>
      </c>
      <c r="BH81" s="9">
        <v>69366322.075310603</v>
      </c>
      <c r="BI81" s="9">
        <v>69562523.925942495</v>
      </c>
      <c r="BJ81" s="9">
        <v>63415676.703034699</v>
      </c>
      <c r="BK81" s="9">
        <v>68289053.282876596</v>
      </c>
      <c r="BL81" s="9">
        <v>65217154.009094097</v>
      </c>
      <c r="BM81" s="9">
        <v>68832159.927917302</v>
      </c>
      <c r="BN81" s="9">
        <v>69705944.510017693</v>
      </c>
      <c r="BO81" s="9">
        <v>67981814.126762807</v>
      </c>
      <c r="BP81" s="9">
        <v>64482891.969074503</v>
      </c>
      <c r="BQ81" s="9">
        <v>63951460.184253998</v>
      </c>
      <c r="BR81" s="9">
        <v>65769807.708251901</v>
      </c>
      <c r="BS81" s="9">
        <v>66349803.627936199</v>
      </c>
      <c r="BT81" s="9">
        <v>64584773.241182096</v>
      </c>
      <c r="BU81" s="9">
        <v>66542513.842385001</v>
      </c>
      <c r="BV81" s="9">
        <v>70287070.229613006</v>
      </c>
      <c r="BW81" s="9">
        <v>66356696.882816903</v>
      </c>
      <c r="BX81" s="9">
        <v>65656132.802668899</v>
      </c>
      <c r="BY81" s="9">
        <v>66452017.8834062</v>
      </c>
      <c r="BZ81" s="9">
        <v>65999779.809292302</v>
      </c>
      <c r="CA81" s="9">
        <v>67609558.335409001</v>
      </c>
      <c r="CB81" s="9">
        <v>68413986.511767596</v>
      </c>
      <c r="CC81" s="9">
        <v>72063267.630244896</v>
      </c>
      <c r="CD81" s="9">
        <v>69631494.267594203</v>
      </c>
      <c r="CE81" s="9">
        <v>68652876.284280494</v>
      </c>
      <c r="CF81" s="9">
        <v>63477437.4855977</v>
      </c>
      <c r="CG81" s="9">
        <v>65101663.959680103</v>
      </c>
      <c r="CH81" s="9">
        <v>64207820.526937902</v>
      </c>
      <c r="CI81" s="27">
        <f t="shared" si="3"/>
        <v>0.10940984650985731</v>
      </c>
      <c r="CJ81" s="27"/>
      <c r="CK81" s="27"/>
    </row>
    <row r="82" spans="1:89" x14ac:dyDescent="0.25">
      <c r="A82" s="1" t="s">
        <v>1706</v>
      </c>
      <c r="B82" s="1" t="s">
        <v>373</v>
      </c>
      <c r="C82" s="1" t="s">
        <v>374</v>
      </c>
      <c r="D82" s="7" t="s">
        <v>0</v>
      </c>
      <c r="E82" s="7" t="s">
        <v>0</v>
      </c>
      <c r="F82" s="7" t="s">
        <v>0</v>
      </c>
      <c r="G82" s="7" t="s">
        <v>0</v>
      </c>
      <c r="H82" s="7" t="s">
        <v>0</v>
      </c>
      <c r="I82" s="7" t="s">
        <v>0</v>
      </c>
      <c r="J82" s="7" t="s">
        <v>0</v>
      </c>
      <c r="K82" s="7" t="s">
        <v>0</v>
      </c>
      <c r="L82" s="7" t="s">
        <v>0</v>
      </c>
      <c r="M82" s="7" t="s">
        <v>0</v>
      </c>
      <c r="N82" s="7" t="s">
        <v>0</v>
      </c>
      <c r="O82" s="7" t="s">
        <v>0</v>
      </c>
      <c r="P82" s="7" t="s">
        <v>0</v>
      </c>
      <c r="Q82" s="7" t="s">
        <v>0</v>
      </c>
      <c r="R82" s="7" t="s">
        <v>0</v>
      </c>
      <c r="S82" s="7" t="s">
        <v>0</v>
      </c>
      <c r="T82" s="7" t="s">
        <v>0</v>
      </c>
      <c r="U82" s="7" t="s">
        <v>0</v>
      </c>
      <c r="V82" s="7" t="s">
        <v>0</v>
      </c>
      <c r="W82" s="7" t="s">
        <v>0</v>
      </c>
      <c r="X82" s="7" t="s">
        <v>0</v>
      </c>
      <c r="Y82" s="7" t="s">
        <v>0</v>
      </c>
      <c r="Z82" s="7" t="s">
        <v>0</v>
      </c>
      <c r="AA82" s="7" t="s">
        <v>0</v>
      </c>
      <c r="AB82" s="7" t="s">
        <v>0</v>
      </c>
      <c r="AC82" s="7" t="s">
        <v>0</v>
      </c>
      <c r="AD82" s="7" t="s">
        <v>0</v>
      </c>
      <c r="AE82" s="7" t="s">
        <v>0</v>
      </c>
      <c r="AF82" s="7" t="s">
        <v>0</v>
      </c>
      <c r="AG82" s="7" t="s">
        <v>0</v>
      </c>
      <c r="AH82" s="7" t="s">
        <v>0</v>
      </c>
      <c r="AI82" s="7" t="s">
        <v>0</v>
      </c>
      <c r="AJ82" s="7" t="s">
        <v>0</v>
      </c>
      <c r="AK82" s="7" t="s">
        <v>0</v>
      </c>
      <c r="AL82" s="7" t="s">
        <v>0</v>
      </c>
      <c r="AM82" s="7" t="s">
        <v>0</v>
      </c>
      <c r="AN82" s="7" t="s">
        <v>0</v>
      </c>
      <c r="AO82" s="7" t="s">
        <v>0</v>
      </c>
      <c r="AP82" s="7" t="s">
        <v>0</v>
      </c>
      <c r="AQ82" s="7" t="s">
        <v>0</v>
      </c>
      <c r="AR82" s="6" t="e">
        <f t="shared" si="2"/>
        <v>#DIV/0!</v>
      </c>
      <c r="AS82" s="6"/>
      <c r="AT82" s="6"/>
      <c r="AU82" s="9" t="s">
        <v>0</v>
      </c>
      <c r="AV82" s="9" t="s">
        <v>0</v>
      </c>
      <c r="AW82" s="9" t="s">
        <v>0</v>
      </c>
      <c r="AX82" s="9" t="s">
        <v>0</v>
      </c>
      <c r="AY82" s="9" t="s">
        <v>0</v>
      </c>
      <c r="AZ82" s="9" t="s">
        <v>0</v>
      </c>
      <c r="BA82" s="9" t="s">
        <v>0</v>
      </c>
      <c r="BB82" s="9" t="s">
        <v>0</v>
      </c>
      <c r="BC82" s="9" t="s">
        <v>0</v>
      </c>
      <c r="BD82" s="9" t="s">
        <v>0</v>
      </c>
      <c r="BE82" s="9" t="s">
        <v>0</v>
      </c>
      <c r="BF82" s="9" t="s">
        <v>0</v>
      </c>
      <c r="BG82" s="9" t="s">
        <v>0</v>
      </c>
      <c r="BH82" s="9" t="s">
        <v>0</v>
      </c>
      <c r="BI82" s="9" t="s">
        <v>0</v>
      </c>
      <c r="BJ82" s="9" t="s">
        <v>0</v>
      </c>
      <c r="BK82" s="9" t="s">
        <v>0</v>
      </c>
      <c r="BL82" s="9" t="s">
        <v>0</v>
      </c>
      <c r="BM82" s="9" t="s">
        <v>0</v>
      </c>
      <c r="BN82" s="9" t="s">
        <v>0</v>
      </c>
      <c r="BO82" s="9" t="s">
        <v>0</v>
      </c>
      <c r="BP82" s="9" t="s">
        <v>0</v>
      </c>
      <c r="BQ82" s="9" t="s">
        <v>0</v>
      </c>
      <c r="BR82" s="9" t="s">
        <v>0</v>
      </c>
      <c r="BS82" s="9" t="s">
        <v>0</v>
      </c>
      <c r="BT82" s="9" t="s">
        <v>0</v>
      </c>
      <c r="BU82" s="9" t="s">
        <v>0</v>
      </c>
      <c r="BV82" s="9" t="s">
        <v>0</v>
      </c>
      <c r="BW82" s="9" t="s">
        <v>0</v>
      </c>
      <c r="BX82" s="9" t="s">
        <v>0</v>
      </c>
      <c r="BY82" s="9" t="s">
        <v>0</v>
      </c>
      <c r="BZ82" s="9" t="s">
        <v>0</v>
      </c>
      <c r="CA82" s="9" t="s">
        <v>0</v>
      </c>
      <c r="CB82" s="9" t="s">
        <v>0</v>
      </c>
      <c r="CC82" s="9" t="s">
        <v>0</v>
      </c>
      <c r="CD82" s="9" t="s">
        <v>0</v>
      </c>
      <c r="CE82" s="9" t="s">
        <v>0</v>
      </c>
      <c r="CF82" s="9" t="s">
        <v>0</v>
      </c>
      <c r="CG82" s="9" t="s">
        <v>0</v>
      </c>
      <c r="CH82" s="9" t="s">
        <v>0</v>
      </c>
      <c r="CI82" s="27" t="e">
        <f t="shared" si="3"/>
        <v>#DIV/0!</v>
      </c>
      <c r="CJ82" s="27"/>
      <c r="CK82" s="27"/>
    </row>
    <row r="83" spans="1:89" x14ac:dyDescent="0.25">
      <c r="A83" s="1" t="s">
        <v>1708</v>
      </c>
      <c r="B83" s="1" t="s">
        <v>378</v>
      </c>
      <c r="C83" s="1" t="s">
        <v>0</v>
      </c>
      <c r="D83" s="7">
        <v>655694.66514062404</v>
      </c>
      <c r="E83" s="7">
        <v>577175.37553415599</v>
      </c>
      <c r="F83" s="7">
        <v>545688.07237437705</v>
      </c>
      <c r="G83" s="7">
        <v>527800.998170131</v>
      </c>
      <c r="H83" s="7">
        <v>518808.47307472699</v>
      </c>
      <c r="I83" s="7">
        <v>519434.24281535699</v>
      </c>
      <c r="J83" s="7">
        <v>394252.280526035</v>
      </c>
      <c r="K83" s="7">
        <v>414998.08687403001</v>
      </c>
      <c r="L83" s="7">
        <v>405133.02087381599</v>
      </c>
      <c r="M83" s="7">
        <v>392332.298507781</v>
      </c>
      <c r="N83" s="7">
        <v>386583.74670891499</v>
      </c>
      <c r="O83" s="7">
        <v>383990.77237179503</v>
      </c>
      <c r="P83" s="7">
        <v>379067.76495271898</v>
      </c>
      <c r="Q83" s="7">
        <v>359065.243679551</v>
      </c>
      <c r="R83" s="7">
        <v>359503.31152484502</v>
      </c>
      <c r="S83" s="7">
        <v>350181.80145829602</v>
      </c>
      <c r="T83" s="7">
        <v>348792.99513892998</v>
      </c>
      <c r="U83" s="7">
        <v>342864.23952663899</v>
      </c>
      <c r="V83" s="7">
        <v>358652.96737693198</v>
      </c>
      <c r="W83" s="7">
        <v>366557.71660780598</v>
      </c>
      <c r="X83" s="7">
        <v>344660.574479401</v>
      </c>
      <c r="Y83" s="7">
        <v>338241.85718723701</v>
      </c>
      <c r="Z83" s="7">
        <v>330902.522319743</v>
      </c>
      <c r="AA83" s="7">
        <v>330900.26507886703</v>
      </c>
      <c r="AB83" s="7">
        <v>340438.96586500102</v>
      </c>
      <c r="AC83" s="7">
        <v>344584.85798452602</v>
      </c>
      <c r="AD83" s="7">
        <v>325716.25801534997</v>
      </c>
      <c r="AE83" s="7">
        <v>333778.42354006303</v>
      </c>
      <c r="AF83" s="7">
        <v>302470.89173798601</v>
      </c>
      <c r="AG83" s="7">
        <v>292964.61640114198</v>
      </c>
      <c r="AH83" s="7">
        <v>292100.219666605</v>
      </c>
      <c r="AI83" s="7">
        <v>290951.76514149399</v>
      </c>
      <c r="AJ83" s="7">
        <v>274917.87019805302</v>
      </c>
      <c r="AK83" s="7">
        <v>270157.30722822098</v>
      </c>
      <c r="AL83" s="7">
        <v>262427.84992056398</v>
      </c>
      <c r="AM83" s="7">
        <v>258321.919106566</v>
      </c>
      <c r="AN83" s="7">
        <v>242420.74098091599</v>
      </c>
      <c r="AO83" s="7">
        <v>235939.10361830701</v>
      </c>
      <c r="AP83" s="7">
        <v>221456.78187665599</v>
      </c>
      <c r="AQ83" s="7">
        <v>211216.58735353299</v>
      </c>
      <c r="AR83" s="6">
        <f t="shared" si="2"/>
        <v>0.27543990715159178</v>
      </c>
      <c r="AS83" s="6"/>
      <c r="AT83" s="6"/>
      <c r="AU83" s="9" t="s">
        <v>0</v>
      </c>
      <c r="AV83" s="9" t="s">
        <v>0</v>
      </c>
      <c r="AW83" s="9" t="s">
        <v>0</v>
      </c>
      <c r="AX83" s="9" t="s">
        <v>0</v>
      </c>
      <c r="AY83" s="9" t="s">
        <v>0</v>
      </c>
      <c r="AZ83" s="9" t="s">
        <v>0</v>
      </c>
      <c r="BA83" s="9" t="s">
        <v>0</v>
      </c>
      <c r="BB83" s="9" t="s">
        <v>0</v>
      </c>
      <c r="BC83" s="9" t="s">
        <v>0</v>
      </c>
      <c r="BD83" s="9" t="s">
        <v>0</v>
      </c>
      <c r="BE83" s="9" t="s">
        <v>0</v>
      </c>
      <c r="BF83" s="9" t="s">
        <v>0</v>
      </c>
      <c r="BG83" s="9" t="s">
        <v>0</v>
      </c>
      <c r="BH83" s="9" t="s">
        <v>0</v>
      </c>
      <c r="BI83" s="9" t="s">
        <v>0</v>
      </c>
      <c r="BJ83" s="9" t="s">
        <v>0</v>
      </c>
      <c r="BK83" s="9" t="s">
        <v>0</v>
      </c>
      <c r="BL83" s="9" t="s">
        <v>0</v>
      </c>
      <c r="BM83" s="9" t="s">
        <v>0</v>
      </c>
      <c r="BN83" s="9" t="s">
        <v>0</v>
      </c>
      <c r="BO83" s="9" t="s">
        <v>0</v>
      </c>
      <c r="BP83" s="9" t="s">
        <v>0</v>
      </c>
      <c r="BQ83" s="9" t="s">
        <v>0</v>
      </c>
      <c r="BR83" s="9" t="s">
        <v>0</v>
      </c>
      <c r="BS83" s="9" t="s">
        <v>0</v>
      </c>
      <c r="BT83" s="9" t="s">
        <v>0</v>
      </c>
      <c r="BU83" s="9" t="s">
        <v>0</v>
      </c>
      <c r="BV83" s="9" t="s">
        <v>0</v>
      </c>
      <c r="BW83" s="9" t="s">
        <v>0</v>
      </c>
      <c r="BX83" s="9" t="s">
        <v>0</v>
      </c>
      <c r="BY83" s="9" t="s">
        <v>0</v>
      </c>
      <c r="BZ83" s="9" t="s">
        <v>0</v>
      </c>
      <c r="CA83" s="9" t="s">
        <v>0</v>
      </c>
      <c r="CB83" s="9" t="s">
        <v>0</v>
      </c>
      <c r="CC83" s="9" t="s">
        <v>0</v>
      </c>
      <c r="CD83" s="9" t="s">
        <v>0</v>
      </c>
      <c r="CE83" s="9" t="s">
        <v>0</v>
      </c>
      <c r="CF83" s="9" t="s">
        <v>0</v>
      </c>
      <c r="CG83" s="9" t="s">
        <v>0</v>
      </c>
      <c r="CH83" s="9" t="s">
        <v>0</v>
      </c>
      <c r="CI83" s="27" t="e">
        <f t="shared" si="3"/>
        <v>#DIV/0!</v>
      </c>
      <c r="CJ83" s="27"/>
      <c r="CK83" s="27"/>
    </row>
    <row r="84" spans="1:89" x14ac:dyDescent="0.25">
      <c r="A84" s="1" t="s">
        <v>1709</v>
      </c>
      <c r="B84" s="1" t="s">
        <v>381</v>
      </c>
      <c r="C84" s="1" t="s">
        <v>382</v>
      </c>
      <c r="D84" s="7" t="s">
        <v>0</v>
      </c>
      <c r="E84" s="7" t="s">
        <v>0</v>
      </c>
      <c r="F84" s="7" t="s">
        <v>0</v>
      </c>
      <c r="G84" s="7" t="s">
        <v>0</v>
      </c>
      <c r="H84" s="7" t="s">
        <v>0</v>
      </c>
      <c r="I84" s="7" t="s">
        <v>0</v>
      </c>
      <c r="J84" s="7" t="s">
        <v>0</v>
      </c>
      <c r="K84" s="7" t="s">
        <v>0</v>
      </c>
      <c r="L84" s="7" t="s">
        <v>0</v>
      </c>
      <c r="M84" s="7" t="s">
        <v>0</v>
      </c>
      <c r="N84" s="7" t="s">
        <v>0</v>
      </c>
      <c r="O84" s="7" t="s">
        <v>0</v>
      </c>
      <c r="P84" s="7" t="s">
        <v>0</v>
      </c>
      <c r="Q84" s="7" t="s">
        <v>0</v>
      </c>
      <c r="R84" s="7" t="s">
        <v>0</v>
      </c>
      <c r="S84" s="7" t="s">
        <v>0</v>
      </c>
      <c r="T84" s="7" t="s">
        <v>0</v>
      </c>
      <c r="U84" s="7" t="s">
        <v>0</v>
      </c>
      <c r="V84" s="7" t="s">
        <v>0</v>
      </c>
      <c r="W84" s="7" t="s">
        <v>0</v>
      </c>
      <c r="X84" s="7" t="s">
        <v>0</v>
      </c>
      <c r="Y84" s="7" t="s">
        <v>0</v>
      </c>
      <c r="Z84" s="7" t="s">
        <v>0</v>
      </c>
      <c r="AA84" s="7" t="s">
        <v>0</v>
      </c>
      <c r="AB84" s="7" t="s">
        <v>0</v>
      </c>
      <c r="AC84" s="7" t="s">
        <v>0</v>
      </c>
      <c r="AD84" s="7" t="s">
        <v>0</v>
      </c>
      <c r="AE84" s="7" t="s">
        <v>0</v>
      </c>
      <c r="AF84" s="7" t="s">
        <v>0</v>
      </c>
      <c r="AG84" s="7" t="s">
        <v>0</v>
      </c>
      <c r="AH84" s="7" t="s">
        <v>0</v>
      </c>
      <c r="AI84" s="7" t="s">
        <v>0</v>
      </c>
      <c r="AJ84" s="7" t="s">
        <v>0</v>
      </c>
      <c r="AK84" s="7" t="s">
        <v>0</v>
      </c>
      <c r="AL84" s="7" t="s">
        <v>0</v>
      </c>
      <c r="AM84" s="7" t="s">
        <v>0</v>
      </c>
      <c r="AN84" s="7" t="s">
        <v>0</v>
      </c>
      <c r="AO84" s="7" t="s">
        <v>0</v>
      </c>
      <c r="AP84" s="7" t="s">
        <v>0</v>
      </c>
      <c r="AQ84" s="7" t="s">
        <v>0</v>
      </c>
      <c r="AR84" s="6" t="e">
        <f t="shared" si="2"/>
        <v>#DIV/0!</v>
      </c>
      <c r="AS84" s="6"/>
      <c r="AT84" s="6"/>
      <c r="AU84" s="9" t="s">
        <v>0</v>
      </c>
      <c r="AV84" s="9" t="s">
        <v>0</v>
      </c>
      <c r="AW84" s="9" t="s">
        <v>0</v>
      </c>
      <c r="AX84" s="9" t="s">
        <v>0</v>
      </c>
      <c r="AY84" s="9" t="s">
        <v>0</v>
      </c>
      <c r="AZ84" s="9" t="s">
        <v>0</v>
      </c>
      <c r="BA84" s="9" t="s">
        <v>0</v>
      </c>
      <c r="BB84" s="9" t="s">
        <v>0</v>
      </c>
      <c r="BC84" s="9" t="s">
        <v>0</v>
      </c>
      <c r="BD84" s="9" t="s">
        <v>0</v>
      </c>
      <c r="BE84" s="9" t="s">
        <v>0</v>
      </c>
      <c r="BF84" s="9" t="s">
        <v>0</v>
      </c>
      <c r="BG84" s="9" t="s">
        <v>0</v>
      </c>
      <c r="BH84" s="9" t="s">
        <v>0</v>
      </c>
      <c r="BI84" s="9" t="s">
        <v>0</v>
      </c>
      <c r="BJ84" s="9" t="s">
        <v>0</v>
      </c>
      <c r="BK84" s="9" t="s">
        <v>0</v>
      </c>
      <c r="BL84" s="9" t="s">
        <v>0</v>
      </c>
      <c r="BM84" s="9" t="s">
        <v>0</v>
      </c>
      <c r="BN84" s="9" t="s">
        <v>0</v>
      </c>
      <c r="BO84" s="9" t="s">
        <v>0</v>
      </c>
      <c r="BP84" s="9" t="s">
        <v>0</v>
      </c>
      <c r="BQ84" s="9" t="s">
        <v>0</v>
      </c>
      <c r="BR84" s="9" t="s">
        <v>0</v>
      </c>
      <c r="BS84" s="9" t="s">
        <v>0</v>
      </c>
      <c r="BT84" s="9" t="s">
        <v>0</v>
      </c>
      <c r="BU84" s="9" t="s">
        <v>0</v>
      </c>
      <c r="BV84" s="9" t="s">
        <v>0</v>
      </c>
      <c r="BW84" s="9" t="s">
        <v>0</v>
      </c>
      <c r="BX84" s="9" t="s">
        <v>0</v>
      </c>
      <c r="BY84" s="9" t="s">
        <v>0</v>
      </c>
      <c r="BZ84" s="9" t="s">
        <v>0</v>
      </c>
      <c r="CA84" s="9" t="s">
        <v>0</v>
      </c>
      <c r="CB84" s="9" t="s">
        <v>0</v>
      </c>
      <c r="CC84" s="9" t="s">
        <v>0</v>
      </c>
      <c r="CD84" s="9" t="s">
        <v>0</v>
      </c>
      <c r="CE84" s="9" t="s">
        <v>0</v>
      </c>
      <c r="CF84" s="9" t="s">
        <v>0</v>
      </c>
      <c r="CG84" s="9" t="s">
        <v>0</v>
      </c>
      <c r="CH84" s="9" t="s">
        <v>0</v>
      </c>
      <c r="CI84" s="27" t="e">
        <f t="shared" si="3"/>
        <v>#DIV/0!</v>
      </c>
      <c r="CJ84" s="27"/>
      <c r="CK84" s="27"/>
    </row>
    <row r="85" spans="1:89" x14ac:dyDescent="0.25">
      <c r="A85" s="1" t="s">
        <v>1710</v>
      </c>
      <c r="B85" s="1" t="s">
        <v>385</v>
      </c>
      <c r="C85" s="1" t="s">
        <v>386</v>
      </c>
      <c r="D85" s="7" t="s">
        <v>0</v>
      </c>
      <c r="E85" s="7" t="s">
        <v>0</v>
      </c>
      <c r="F85" s="7" t="s">
        <v>0</v>
      </c>
      <c r="G85" s="7" t="s">
        <v>0</v>
      </c>
      <c r="H85" s="7" t="s">
        <v>0</v>
      </c>
      <c r="I85" s="7" t="s">
        <v>0</v>
      </c>
      <c r="J85" s="7" t="s">
        <v>0</v>
      </c>
      <c r="K85" s="7" t="s">
        <v>0</v>
      </c>
      <c r="L85" s="7" t="s">
        <v>0</v>
      </c>
      <c r="M85" s="7" t="s">
        <v>0</v>
      </c>
      <c r="N85" s="7" t="s">
        <v>0</v>
      </c>
      <c r="O85" s="7" t="s">
        <v>0</v>
      </c>
      <c r="P85" s="7" t="s">
        <v>0</v>
      </c>
      <c r="Q85" s="7" t="s">
        <v>0</v>
      </c>
      <c r="R85" s="7" t="s">
        <v>0</v>
      </c>
      <c r="S85" s="7" t="s">
        <v>0</v>
      </c>
      <c r="T85" s="7" t="s">
        <v>0</v>
      </c>
      <c r="U85" s="7" t="s">
        <v>0</v>
      </c>
      <c r="V85" s="7" t="s">
        <v>0</v>
      </c>
      <c r="W85" s="7" t="s">
        <v>0</v>
      </c>
      <c r="X85" s="7" t="s">
        <v>0</v>
      </c>
      <c r="Y85" s="7" t="s">
        <v>0</v>
      </c>
      <c r="Z85" s="7" t="s">
        <v>0</v>
      </c>
      <c r="AA85" s="7" t="s">
        <v>0</v>
      </c>
      <c r="AB85" s="7" t="s">
        <v>0</v>
      </c>
      <c r="AC85" s="7" t="s">
        <v>0</v>
      </c>
      <c r="AD85" s="7" t="s">
        <v>0</v>
      </c>
      <c r="AE85" s="7" t="s">
        <v>0</v>
      </c>
      <c r="AF85" s="7" t="s">
        <v>0</v>
      </c>
      <c r="AG85" s="7" t="s">
        <v>0</v>
      </c>
      <c r="AH85" s="7" t="s">
        <v>0</v>
      </c>
      <c r="AI85" s="7" t="s">
        <v>0</v>
      </c>
      <c r="AJ85" s="7" t="s">
        <v>0</v>
      </c>
      <c r="AK85" s="7" t="s">
        <v>0</v>
      </c>
      <c r="AL85" s="7" t="s">
        <v>0</v>
      </c>
      <c r="AM85" s="7" t="s">
        <v>0</v>
      </c>
      <c r="AN85" s="7" t="s">
        <v>0</v>
      </c>
      <c r="AO85" s="7" t="s">
        <v>0</v>
      </c>
      <c r="AP85" s="7" t="s">
        <v>0</v>
      </c>
      <c r="AQ85" s="7" t="s">
        <v>0</v>
      </c>
      <c r="AR85" s="6" t="e">
        <f t="shared" si="2"/>
        <v>#DIV/0!</v>
      </c>
      <c r="AS85" s="6"/>
      <c r="AT85" s="6"/>
      <c r="AU85" s="9" t="s">
        <v>0</v>
      </c>
      <c r="AV85" s="9" t="s">
        <v>0</v>
      </c>
      <c r="AW85" s="9" t="s">
        <v>0</v>
      </c>
      <c r="AX85" s="9" t="s">
        <v>0</v>
      </c>
      <c r="AY85" s="9" t="s">
        <v>0</v>
      </c>
      <c r="AZ85" s="9" t="s">
        <v>0</v>
      </c>
      <c r="BA85" s="9" t="s">
        <v>0</v>
      </c>
      <c r="BB85" s="9" t="s">
        <v>0</v>
      </c>
      <c r="BC85" s="9" t="s">
        <v>0</v>
      </c>
      <c r="BD85" s="9" t="s">
        <v>0</v>
      </c>
      <c r="BE85" s="9" t="s">
        <v>0</v>
      </c>
      <c r="BF85" s="9" t="s">
        <v>0</v>
      </c>
      <c r="BG85" s="9" t="s">
        <v>0</v>
      </c>
      <c r="BH85" s="9" t="s">
        <v>0</v>
      </c>
      <c r="BI85" s="9" t="s">
        <v>0</v>
      </c>
      <c r="BJ85" s="9" t="s">
        <v>0</v>
      </c>
      <c r="BK85" s="9" t="s">
        <v>0</v>
      </c>
      <c r="BL85" s="9" t="s">
        <v>0</v>
      </c>
      <c r="BM85" s="9" t="s">
        <v>0</v>
      </c>
      <c r="BN85" s="9" t="s">
        <v>0</v>
      </c>
      <c r="BO85" s="9" t="s">
        <v>0</v>
      </c>
      <c r="BP85" s="9" t="s">
        <v>0</v>
      </c>
      <c r="BQ85" s="9" t="s">
        <v>0</v>
      </c>
      <c r="BR85" s="9" t="s">
        <v>0</v>
      </c>
      <c r="BS85" s="9" t="s">
        <v>0</v>
      </c>
      <c r="BT85" s="9" t="s">
        <v>0</v>
      </c>
      <c r="BU85" s="9" t="s">
        <v>0</v>
      </c>
      <c r="BV85" s="9" t="s">
        <v>0</v>
      </c>
      <c r="BW85" s="9" t="s">
        <v>0</v>
      </c>
      <c r="BX85" s="9" t="s">
        <v>0</v>
      </c>
      <c r="BY85" s="9" t="s">
        <v>0</v>
      </c>
      <c r="BZ85" s="9" t="s">
        <v>0</v>
      </c>
      <c r="CA85" s="9" t="s">
        <v>0</v>
      </c>
      <c r="CB85" s="9" t="s">
        <v>0</v>
      </c>
      <c r="CC85" s="9" t="s">
        <v>0</v>
      </c>
      <c r="CD85" s="9" t="s">
        <v>0</v>
      </c>
      <c r="CE85" s="9" t="s">
        <v>0</v>
      </c>
      <c r="CF85" s="9" t="s">
        <v>0</v>
      </c>
      <c r="CG85" s="9" t="s">
        <v>0</v>
      </c>
      <c r="CH85" s="9" t="s">
        <v>0</v>
      </c>
      <c r="CI85" s="27" t="e">
        <f t="shared" si="3"/>
        <v>#DIV/0!</v>
      </c>
      <c r="CJ85" s="27"/>
      <c r="CK85" s="27"/>
    </row>
    <row r="86" spans="1:89" x14ac:dyDescent="0.25">
      <c r="A86" s="1" t="s">
        <v>1711</v>
      </c>
      <c r="B86" s="1" t="s">
        <v>390</v>
      </c>
      <c r="C86" s="1" t="s">
        <v>391</v>
      </c>
      <c r="D86" s="7" t="s">
        <v>0</v>
      </c>
      <c r="E86" s="7" t="s">
        <v>0</v>
      </c>
      <c r="F86" s="7" t="s">
        <v>0</v>
      </c>
      <c r="G86" s="7" t="s">
        <v>0</v>
      </c>
      <c r="H86" s="7" t="s">
        <v>0</v>
      </c>
      <c r="I86" s="7" t="s">
        <v>0</v>
      </c>
      <c r="J86" s="7" t="s">
        <v>0</v>
      </c>
      <c r="K86" s="7" t="s">
        <v>0</v>
      </c>
      <c r="L86" s="7" t="s">
        <v>0</v>
      </c>
      <c r="M86" s="7" t="s">
        <v>0</v>
      </c>
      <c r="N86" s="7" t="s">
        <v>0</v>
      </c>
      <c r="O86" s="7" t="s">
        <v>0</v>
      </c>
      <c r="P86" s="7" t="s">
        <v>0</v>
      </c>
      <c r="Q86" s="7" t="s">
        <v>0</v>
      </c>
      <c r="R86" s="7" t="s">
        <v>0</v>
      </c>
      <c r="S86" s="7" t="s">
        <v>0</v>
      </c>
      <c r="T86" s="7" t="s">
        <v>0</v>
      </c>
      <c r="U86" s="7" t="s">
        <v>0</v>
      </c>
      <c r="V86" s="7" t="s">
        <v>0</v>
      </c>
      <c r="W86" s="7" t="s">
        <v>0</v>
      </c>
      <c r="X86" s="7" t="s">
        <v>0</v>
      </c>
      <c r="Y86" s="7" t="s">
        <v>0</v>
      </c>
      <c r="Z86" s="7" t="s">
        <v>0</v>
      </c>
      <c r="AA86" s="7" t="s">
        <v>0</v>
      </c>
      <c r="AB86" s="7" t="s">
        <v>0</v>
      </c>
      <c r="AC86" s="7" t="s">
        <v>0</v>
      </c>
      <c r="AD86" s="7" t="s">
        <v>0</v>
      </c>
      <c r="AE86" s="7" t="s">
        <v>0</v>
      </c>
      <c r="AF86" s="7" t="s">
        <v>0</v>
      </c>
      <c r="AG86" s="7" t="s">
        <v>0</v>
      </c>
      <c r="AH86" s="7" t="s">
        <v>0</v>
      </c>
      <c r="AI86" s="7" t="s">
        <v>0</v>
      </c>
      <c r="AJ86" s="7" t="s">
        <v>0</v>
      </c>
      <c r="AK86" s="7" t="s">
        <v>0</v>
      </c>
      <c r="AL86" s="7" t="s">
        <v>0</v>
      </c>
      <c r="AM86" s="7" t="s">
        <v>0</v>
      </c>
      <c r="AN86" s="7" t="s">
        <v>0</v>
      </c>
      <c r="AO86" s="7" t="s">
        <v>0</v>
      </c>
      <c r="AP86" s="7" t="s">
        <v>0</v>
      </c>
      <c r="AQ86" s="7" t="s">
        <v>0</v>
      </c>
      <c r="AR86" s="6" t="e">
        <f t="shared" si="2"/>
        <v>#DIV/0!</v>
      </c>
      <c r="AS86" s="6"/>
      <c r="AT86" s="6"/>
      <c r="AU86" s="9" t="s">
        <v>0</v>
      </c>
      <c r="AV86" s="9" t="s">
        <v>0</v>
      </c>
      <c r="AW86" s="9" t="s">
        <v>0</v>
      </c>
      <c r="AX86" s="9" t="s">
        <v>0</v>
      </c>
      <c r="AY86" s="9" t="s">
        <v>0</v>
      </c>
      <c r="AZ86" s="9" t="s">
        <v>0</v>
      </c>
      <c r="BA86" s="9" t="s">
        <v>0</v>
      </c>
      <c r="BB86" s="9" t="s">
        <v>0</v>
      </c>
      <c r="BC86" s="9" t="s">
        <v>0</v>
      </c>
      <c r="BD86" s="9" t="s">
        <v>0</v>
      </c>
      <c r="BE86" s="9" t="s">
        <v>0</v>
      </c>
      <c r="BF86" s="9" t="s">
        <v>0</v>
      </c>
      <c r="BG86" s="9" t="s">
        <v>0</v>
      </c>
      <c r="BH86" s="9" t="s">
        <v>0</v>
      </c>
      <c r="BI86" s="9" t="s">
        <v>0</v>
      </c>
      <c r="BJ86" s="9" t="s">
        <v>0</v>
      </c>
      <c r="BK86" s="9" t="s">
        <v>0</v>
      </c>
      <c r="BL86" s="9" t="s">
        <v>0</v>
      </c>
      <c r="BM86" s="9" t="s">
        <v>0</v>
      </c>
      <c r="BN86" s="9" t="s">
        <v>0</v>
      </c>
      <c r="BO86" s="9" t="s">
        <v>0</v>
      </c>
      <c r="BP86" s="9" t="s">
        <v>0</v>
      </c>
      <c r="BQ86" s="9" t="s">
        <v>0</v>
      </c>
      <c r="BR86" s="9" t="s">
        <v>0</v>
      </c>
      <c r="BS86" s="9" t="s">
        <v>0</v>
      </c>
      <c r="BT86" s="9" t="s">
        <v>0</v>
      </c>
      <c r="BU86" s="9" t="s">
        <v>0</v>
      </c>
      <c r="BV86" s="9" t="s">
        <v>0</v>
      </c>
      <c r="BW86" s="9" t="s">
        <v>0</v>
      </c>
      <c r="BX86" s="9" t="s">
        <v>0</v>
      </c>
      <c r="BY86" s="9" t="s">
        <v>0</v>
      </c>
      <c r="BZ86" s="9" t="s">
        <v>0</v>
      </c>
      <c r="CA86" s="9" t="s">
        <v>0</v>
      </c>
      <c r="CB86" s="9" t="s">
        <v>0</v>
      </c>
      <c r="CC86" s="9" t="s">
        <v>0</v>
      </c>
      <c r="CD86" s="9" t="s">
        <v>0</v>
      </c>
      <c r="CE86" s="9" t="s">
        <v>0</v>
      </c>
      <c r="CF86" s="9" t="s">
        <v>0</v>
      </c>
      <c r="CG86" s="9" t="s">
        <v>0</v>
      </c>
      <c r="CH86" s="9" t="s">
        <v>0</v>
      </c>
      <c r="CI86" s="27" t="e">
        <f t="shared" si="3"/>
        <v>#DIV/0!</v>
      </c>
      <c r="CJ86" s="27"/>
      <c r="CK86" s="27"/>
    </row>
    <row r="87" spans="1:89" x14ac:dyDescent="0.25">
      <c r="A87" s="1" t="s">
        <v>1712</v>
      </c>
      <c r="B87" s="1" t="s">
        <v>395</v>
      </c>
      <c r="C87" s="1" t="s">
        <v>396</v>
      </c>
      <c r="D87" s="7">
        <v>1542700.79437398</v>
      </c>
      <c r="E87" s="7">
        <v>1359469.6084061901</v>
      </c>
      <c r="F87" s="7">
        <v>1261155.01066386</v>
      </c>
      <c r="G87" s="7">
        <v>1279987.6874087399</v>
      </c>
      <c r="H87" s="7">
        <v>1244174.39877909</v>
      </c>
      <c r="I87" s="7">
        <v>1200300.42884658</v>
      </c>
      <c r="J87" s="7">
        <v>1251416.2225045899</v>
      </c>
      <c r="K87" s="7">
        <v>1241362.7618549699</v>
      </c>
      <c r="L87" s="7">
        <v>1245225.4031882901</v>
      </c>
      <c r="M87" s="7">
        <v>1206651.6013498099</v>
      </c>
      <c r="N87" s="7">
        <v>1242861.12020236</v>
      </c>
      <c r="O87" s="7">
        <v>1264046.2451180799</v>
      </c>
      <c r="P87" s="7">
        <v>1214414.60300524</v>
      </c>
      <c r="Q87" s="7">
        <v>1231163.63100592</v>
      </c>
      <c r="R87" s="7">
        <v>1235520.2729829301</v>
      </c>
      <c r="S87" s="7">
        <v>1211371.11497298</v>
      </c>
      <c r="T87" s="7">
        <v>1245577.4714585999</v>
      </c>
      <c r="U87" s="7">
        <v>1212474.55915904</v>
      </c>
      <c r="V87" s="7">
        <v>1213524.1558344399</v>
      </c>
      <c r="W87" s="7">
        <v>1211788.7796730101</v>
      </c>
      <c r="X87" s="7">
        <v>1201586.0005872101</v>
      </c>
      <c r="Y87" s="7">
        <v>1230417.0018972901</v>
      </c>
      <c r="Z87" s="7">
        <v>1238344.2140239901</v>
      </c>
      <c r="AA87" s="7">
        <v>1215705.85757672</v>
      </c>
      <c r="AB87" s="7">
        <v>1227922.43772809</v>
      </c>
      <c r="AC87" s="7">
        <v>1256502.2848325099</v>
      </c>
      <c r="AD87" s="7">
        <v>1275255.92928393</v>
      </c>
      <c r="AE87" s="7">
        <v>1296306.8867992</v>
      </c>
      <c r="AF87" s="7">
        <v>1244751.4273689999</v>
      </c>
      <c r="AG87" s="7">
        <v>1249449.5456517299</v>
      </c>
      <c r="AH87" s="7">
        <v>1209013.3879265799</v>
      </c>
      <c r="AI87" s="7">
        <v>1244956.70824133</v>
      </c>
      <c r="AJ87" s="7">
        <v>1238687.2670591199</v>
      </c>
      <c r="AK87" s="7">
        <v>1260681.5945802401</v>
      </c>
      <c r="AL87" s="7">
        <v>1225513.8420374801</v>
      </c>
      <c r="AM87" s="7">
        <v>1234029.8780165999</v>
      </c>
      <c r="AN87" s="7">
        <v>1252120.1459473399</v>
      </c>
      <c r="AO87" s="7">
        <v>1246068.7686297901</v>
      </c>
      <c r="AP87" s="7">
        <v>1306813.14872684</v>
      </c>
      <c r="AQ87" s="7">
        <v>1302710.17900751</v>
      </c>
      <c r="AR87" s="6">
        <f t="shared" si="2"/>
        <v>4.5591790374174518E-2</v>
      </c>
      <c r="AS87" s="6"/>
      <c r="AT87" s="6"/>
      <c r="AU87" s="9" t="s">
        <v>0</v>
      </c>
      <c r="AV87" s="9" t="s">
        <v>0</v>
      </c>
      <c r="AW87" s="9" t="s">
        <v>0</v>
      </c>
      <c r="AX87" s="9" t="s">
        <v>0</v>
      </c>
      <c r="AY87" s="9" t="s">
        <v>0</v>
      </c>
      <c r="AZ87" s="9" t="s">
        <v>0</v>
      </c>
      <c r="BA87" s="9" t="s">
        <v>0</v>
      </c>
      <c r="BB87" s="9" t="s">
        <v>0</v>
      </c>
      <c r="BC87" s="9" t="s">
        <v>0</v>
      </c>
      <c r="BD87" s="9" t="s">
        <v>0</v>
      </c>
      <c r="BE87" s="9" t="s">
        <v>0</v>
      </c>
      <c r="BF87" s="9" t="s">
        <v>0</v>
      </c>
      <c r="BG87" s="9" t="s">
        <v>0</v>
      </c>
      <c r="BH87" s="9" t="s">
        <v>0</v>
      </c>
      <c r="BI87" s="9" t="s">
        <v>0</v>
      </c>
      <c r="BJ87" s="9" t="s">
        <v>0</v>
      </c>
      <c r="BK87" s="9" t="s">
        <v>0</v>
      </c>
      <c r="BL87" s="9" t="s">
        <v>0</v>
      </c>
      <c r="BM87" s="9" t="s">
        <v>0</v>
      </c>
      <c r="BN87" s="9" t="s">
        <v>0</v>
      </c>
      <c r="BO87" s="9" t="s">
        <v>0</v>
      </c>
      <c r="BP87" s="9" t="s">
        <v>0</v>
      </c>
      <c r="BQ87" s="9" t="s">
        <v>0</v>
      </c>
      <c r="BR87" s="9" t="s">
        <v>0</v>
      </c>
      <c r="BS87" s="9" t="s">
        <v>0</v>
      </c>
      <c r="BT87" s="9" t="s">
        <v>0</v>
      </c>
      <c r="BU87" s="9" t="s">
        <v>0</v>
      </c>
      <c r="BV87" s="9" t="s">
        <v>0</v>
      </c>
      <c r="BW87" s="9" t="s">
        <v>0</v>
      </c>
      <c r="BX87" s="9" t="s">
        <v>0</v>
      </c>
      <c r="BY87" s="9" t="s">
        <v>0</v>
      </c>
      <c r="BZ87" s="9" t="s">
        <v>0</v>
      </c>
      <c r="CA87" s="9" t="s">
        <v>0</v>
      </c>
      <c r="CB87" s="9" t="s">
        <v>0</v>
      </c>
      <c r="CC87" s="9" t="s">
        <v>0</v>
      </c>
      <c r="CD87" s="9" t="s">
        <v>0</v>
      </c>
      <c r="CE87" s="9" t="s">
        <v>0</v>
      </c>
      <c r="CF87" s="9" t="s">
        <v>0</v>
      </c>
      <c r="CG87" s="9" t="s">
        <v>0</v>
      </c>
      <c r="CH87" s="9" t="s">
        <v>0</v>
      </c>
      <c r="CI87" s="27" t="e">
        <f t="shared" si="3"/>
        <v>#DIV/0!</v>
      </c>
      <c r="CJ87" s="27"/>
      <c r="CK87" s="27"/>
    </row>
    <row r="88" spans="1:89" x14ac:dyDescent="0.25">
      <c r="A88" s="1" t="s">
        <v>1713</v>
      </c>
      <c r="B88" s="1" t="s">
        <v>400</v>
      </c>
      <c r="C88" s="1" t="s">
        <v>401</v>
      </c>
      <c r="D88" s="7">
        <v>790260.70683469204</v>
      </c>
      <c r="E88" s="7">
        <v>761999.65245073906</v>
      </c>
      <c r="F88" s="7">
        <v>745360.11534407595</v>
      </c>
      <c r="G88" s="7">
        <v>818320.95176174201</v>
      </c>
      <c r="H88" s="7">
        <v>721932.03998037498</v>
      </c>
      <c r="I88" s="7">
        <v>818519.86321578606</v>
      </c>
      <c r="J88" s="7">
        <v>777316.73112888797</v>
      </c>
      <c r="K88" s="7">
        <v>727180.15612124803</v>
      </c>
      <c r="L88" s="7">
        <v>747694.94365290005</v>
      </c>
      <c r="M88" s="7">
        <v>786106.36728998297</v>
      </c>
      <c r="N88" s="7">
        <v>790156.55530007498</v>
      </c>
      <c r="O88" s="7">
        <v>756782.23158665397</v>
      </c>
      <c r="P88" s="7">
        <v>726184.30578523502</v>
      </c>
      <c r="Q88" s="7">
        <v>725497.59711150895</v>
      </c>
      <c r="R88" s="7">
        <v>768023.54934583604</v>
      </c>
      <c r="S88" s="7">
        <v>728505.59323707398</v>
      </c>
      <c r="T88" s="7">
        <v>742863.225513799</v>
      </c>
      <c r="U88" s="7">
        <v>724763.55676354095</v>
      </c>
      <c r="V88" s="7">
        <v>769753.57273387804</v>
      </c>
      <c r="W88" s="7">
        <v>722785.01312040305</v>
      </c>
      <c r="X88" s="7">
        <v>770046.87678410904</v>
      </c>
      <c r="Y88" s="7">
        <v>721376.59103909601</v>
      </c>
      <c r="Z88" s="7">
        <v>752608.81060150801</v>
      </c>
      <c r="AA88" s="7">
        <v>783393.50773846498</v>
      </c>
      <c r="AB88" s="7">
        <v>787062.07168170903</v>
      </c>
      <c r="AC88" s="7">
        <v>737570.08958599903</v>
      </c>
      <c r="AD88" s="7">
        <v>756699.44623387395</v>
      </c>
      <c r="AE88" s="7">
        <v>760331.05737416702</v>
      </c>
      <c r="AF88" s="7">
        <v>736660.86584598396</v>
      </c>
      <c r="AG88" s="7">
        <v>710326.28618465306</v>
      </c>
      <c r="AH88" s="7">
        <v>701159.35660327401</v>
      </c>
      <c r="AI88" s="7">
        <v>753355.16214932303</v>
      </c>
      <c r="AJ88" s="7">
        <v>755429.30305532296</v>
      </c>
      <c r="AK88" s="7">
        <v>720014.97786419594</v>
      </c>
      <c r="AL88" s="7">
        <v>731805.56618519803</v>
      </c>
      <c r="AM88" s="7">
        <v>713337.92207245703</v>
      </c>
      <c r="AN88" s="7">
        <v>754669.904453967</v>
      </c>
      <c r="AO88" s="7">
        <v>783702.413622958</v>
      </c>
      <c r="AP88" s="7">
        <v>728577.96744393196</v>
      </c>
      <c r="AQ88" s="7">
        <v>760344.04417095403</v>
      </c>
      <c r="AR88" s="6">
        <f t="shared" si="2"/>
        <v>3.829943318507624E-2</v>
      </c>
      <c r="AS88" s="6"/>
      <c r="AT88" s="6"/>
      <c r="AU88" s="9" t="s">
        <v>0</v>
      </c>
      <c r="AV88" s="9" t="s">
        <v>0</v>
      </c>
      <c r="AW88" s="9" t="s">
        <v>0</v>
      </c>
      <c r="AX88" s="9" t="s">
        <v>0</v>
      </c>
      <c r="AY88" s="9" t="s">
        <v>0</v>
      </c>
      <c r="AZ88" s="9" t="s">
        <v>0</v>
      </c>
      <c r="BA88" s="9" t="s">
        <v>0</v>
      </c>
      <c r="BB88" s="9" t="s">
        <v>0</v>
      </c>
      <c r="BC88" s="9" t="s">
        <v>0</v>
      </c>
      <c r="BD88" s="9" t="s">
        <v>0</v>
      </c>
      <c r="BE88" s="9" t="s">
        <v>0</v>
      </c>
      <c r="BF88" s="9" t="s">
        <v>0</v>
      </c>
      <c r="BG88" s="9" t="s">
        <v>0</v>
      </c>
      <c r="BH88" s="9" t="s">
        <v>0</v>
      </c>
      <c r="BI88" s="9" t="s">
        <v>0</v>
      </c>
      <c r="BJ88" s="9" t="s">
        <v>0</v>
      </c>
      <c r="BK88" s="9" t="s">
        <v>0</v>
      </c>
      <c r="BL88" s="9" t="s">
        <v>0</v>
      </c>
      <c r="BM88" s="9" t="s">
        <v>0</v>
      </c>
      <c r="BN88" s="9" t="s">
        <v>0</v>
      </c>
      <c r="BO88" s="9" t="s">
        <v>0</v>
      </c>
      <c r="BP88" s="9" t="s">
        <v>0</v>
      </c>
      <c r="BQ88" s="9" t="s">
        <v>0</v>
      </c>
      <c r="BR88" s="9" t="s">
        <v>0</v>
      </c>
      <c r="BS88" s="9" t="s">
        <v>0</v>
      </c>
      <c r="BT88" s="9" t="s">
        <v>0</v>
      </c>
      <c r="BU88" s="9" t="s">
        <v>0</v>
      </c>
      <c r="BV88" s="9" t="s">
        <v>0</v>
      </c>
      <c r="BW88" s="9" t="s">
        <v>0</v>
      </c>
      <c r="BX88" s="9" t="s">
        <v>0</v>
      </c>
      <c r="BY88" s="9" t="s">
        <v>0</v>
      </c>
      <c r="BZ88" s="9" t="s">
        <v>0</v>
      </c>
      <c r="CA88" s="9" t="s">
        <v>0</v>
      </c>
      <c r="CB88" s="9" t="s">
        <v>0</v>
      </c>
      <c r="CC88" s="9" t="s">
        <v>0</v>
      </c>
      <c r="CD88" s="9" t="s">
        <v>0</v>
      </c>
      <c r="CE88" s="9" t="s">
        <v>0</v>
      </c>
      <c r="CF88" s="9" t="s">
        <v>0</v>
      </c>
      <c r="CG88" s="9" t="s">
        <v>0</v>
      </c>
      <c r="CH88" s="9" t="s">
        <v>0</v>
      </c>
      <c r="CI88" s="27" t="e">
        <f t="shared" si="3"/>
        <v>#DIV/0!</v>
      </c>
      <c r="CJ88" s="27"/>
      <c r="CK88" s="27"/>
    </row>
    <row r="89" spans="1:89" x14ac:dyDescent="0.25">
      <c r="A89" s="1" t="s">
        <v>1714</v>
      </c>
      <c r="B89" s="1" t="s">
        <v>404</v>
      </c>
      <c r="C89" s="1" t="s">
        <v>405</v>
      </c>
      <c r="D89" s="7">
        <v>10688629.2259255</v>
      </c>
      <c r="E89" s="7">
        <v>10130195.3389506</v>
      </c>
      <c r="F89" s="7">
        <v>10175860.3412959</v>
      </c>
      <c r="G89" s="7">
        <v>10158991.179158401</v>
      </c>
      <c r="H89" s="7">
        <v>10218040.011683701</v>
      </c>
      <c r="I89" s="7">
        <v>9882542.2660141997</v>
      </c>
      <c r="J89" s="7">
        <v>10567650.582941899</v>
      </c>
      <c r="K89" s="7">
        <v>10239336.027249901</v>
      </c>
      <c r="L89" s="7">
        <v>10493954.6662919</v>
      </c>
      <c r="M89" s="7">
        <v>10339696.100507099</v>
      </c>
      <c r="N89" s="7">
        <v>10169988.906144699</v>
      </c>
      <c r="O89" s="7">
        <v>10152656.244603001</v>
      </c>
      <c r="P89" s="7">
        <v>10318083.7945693</v>
      </c>
      <c r="Q89" s="7">
        <v>10060158.2024159</v>
      </c>
      <c r="R89" s="7">
        <v>10045101.9634258</v>
      </c>
      <c r="S89" s="7">
        <v>9828927.2446137592</v>
      </c>
      <c r="T89" s="7">
        <v>10052049.0335795</v>
      </c>
      <c r="U89" s="7">
        <v>10139908.842165601</v>
      </c>
      <c r="V89" s="7">
        <v>10063866.5247359</v>
      </c>
      <c r="W89" s="7">
        <v>9667823.2944157608</v>
      </c>
      <c r="X89" s="7">
        <v>9942050.3029730599</v>
      </c>
      <c r="Y89" s="7">
        <v>9655675.6693780906</v>
      </c>
      <c r="Z89" s="7">
        <v>9840067.0821836591</v>
      </c>
      <c r="AA89" s="7">
        <v>9893535.2004403602</v>
      </c>
      <c r="AB89" s="7">
        <v>9864087.5434214305</v>
      </c>
      <c r="AC89" s="7">
        <v>10397531.461001299</v>
      </c>
      <c r="AD89" s="7">
        <v>10038397.0077041</v>
      </c>
      <c r="AE89" s="7">
        <v>10106933.7248093</v>
      </c>
      <c r="AF89" s="7">
        <v>9952970.6690226793</v>
      </c>
      <c r="AG89" s="7">
        <v>10040584.4828218</v>
      </c>
      <c r="AH89" s="7">
        <v>9786214.8528379705</v>
      </c>
      <c r="AI89" s="7">
        <v>10342837.2313044</v>
      </c>
      <c r="AJ89" s="7">
        <v>10216977.938448999</v>
      </c>
      <c r="AK89" s="7">
        <v>9774124.9756860994</v>
      </c>
      <c r="AL89" s="7">
        <v>9744850.9750526603</v>
      </c>
      <c r="AM89" s="7">
        <v>9867906.0361258406</v>
      </c>
      <c r="AN89" s="7">
        <v>9945680.7182781603</v>
      </c>
      <c r="AO89" s="7">
        <v>10231427.786312001</v>
      </c>
      <c r="AP89" s="7">
        <v>9914223.8271834198</v>
      </c>
      <c r="AQ89" s="7">
        <v>9336506.0413291994</v>
      </c>
      <c r="AR89" s="6">
        <f t="shared" si="2"/>
        <v>2.6365071344441725E-2</v>
      </c>
      <c r="AS89" s="6"/>
      <c r="AT89" s="6"/>
      <c r="AU89" s="9">
        <v>7442939.02012459</v>
      </c>
      <c r="AV89" s="9">
        <v>7533280.8780040601</v>
      </c>
      <c r="AW89" s="9">
        <v>7340573.9296429604</v>
      </c>
      <c r="AX89" s="9">
        <v>7301042.5968572404</v>
      </c>
      <c r="AY89" s="9">
        <v>7368274.20105913</v>
      </c>
      <c r="AZ89" s="9">
        <v>7223409.3227846101</v>
      </c>
      <c r="BA89" s="9">
        <v>7611349.8244010396</v>
      </c>
      <c r="BB89" s="9">
        <v>7724414.4875036897</v>
      </c>
      <c r="BC89" s="9">
        <v>7216978.9338565003</v>
      </c>
      <c r="BD89" s="9">
        <v>7734864.0325462101</v>
      </c>
      <c r="BE89" s="9">
        <v>7586232.2450322499</v>
      </c>
      <c r="BF89" s="9">
        <v>7234403.4964038199</v>
      </c>
      <c r="BG89" s="9">
        <v>7272224.94069668</v>
      </c>
      <c r="BH89" s="9">
        <v>7316332.9099520296</v>
      </c>
      <c r="BI89" s="9">
        <v>7261427.8800287703</v>
      </c>
      <c r="BJ89" s="9">
        <v>7344373.8217292503</v>
      </c>
      <c r="BK89" s="9">
        <v>7165091.2195266103</v>
      </c>
      <c r="BL89" s="9">
        <v>7107152.9921565903</v>
      </c>
      <c r="BM89" s="9">
        <v>7209793.8736081496</v>
      </c>
      <c r="BN89" s="9">
        <v>6864270.1245459504</v>
      </c>
      <c r="BO89" s="9">
        <v>7147481.37607182</v>
      </c>
      <c r="BP89" s="9">
        <v>7129454.1210266296</v>
      </c>
      <c r="BQ89" s="9">
        <v>7281373.5291792499</v>
      </c>
      <c r="BR89" s="9">
        <v>7371223.9950334197</v>
      </c>
      <c r="BS89" s="9">
        <v>7381410.3071460398</v>
      </c>
      <c r="BT89" s="9">
        <v>7249814.1966926297</v>
      </c>
      <c r="BU89" s="9">
        <v>6986346.3948461097</v>
      </c>
      <c r="BV89" s="9">
        <v>7215826.9219500404</v>
      </c>
      <c r="BW89" s="9">
        <v>7004439.4024981698</v>
      </c>
      <c r="BX89" s="9">
        <v>7249328.4575567199</v>
      </c>
      <c r="BY89" s="9">
        <v>7408262.5339331599</v>
      </c>
      <c r="BZ89" s="9">
        <v>6868024.3256235896</v>
      </c>
      <c r="CA89" s="9">
        <v>7378546.4725816697</v>
      </c>
      <c r="CB89" s="9">
        <v>7152997.9501637397</v>
      </c>
      <c r="CC89" s="9">
        <v>6982313.1957782796</v>
      </c>
      <c r="CD89" s="9">
        <v>6711808.7382215299</v>
      </c>
      <c r="CE89" s="9">
        <v>7450889.7558360202</v>
      </c>
      <c r="CF89" s="9">
        <v>7357061.7632747097</v>
      </c>
      <c r="CG89" s="9">
        <v>6699581.7694300404</v>
      </c>
      <c r="CH89" s="9">
        <v>6673837.67894335</v>
      </c>
      <c r="CI89" s="27">
        <f t="shared" si="3"/>
        <v>3.4758347918341564E-2</v>
      </c>
      <c r="CJ89" s="27"/>
      <c r="CK89" s="27"/>
    </row>
    <row r="90" spans="1:89" x14ac:dyDescent="0.25">
      <c r="A90" s="1" t="s">
        <v>1715</v>
      </c>
      <c r="B90" s="1" t="s">
        <v>409</v>
      </c>
      <c r="C90" s="1" t="s">
        <v>410</v>
      </c>
      <c r="D90" s="7">
        <v>654109.19065450295</v>
      </c>
      <c r="E90" s="7">
        <v>635797.73421619204</v>
      </c>
      <c r="F90" s="7">
        <v>649111.265278548</v>
      </c>
      <c r="G90" s="7">
        <v>669968.69554771099</v>
      </c>
      <c r="H90" s="7">
        <v>651903.64968721999</v>
      </c>
      <c r="I90" s="7">
        <v>645903.30040228297</v>
      </c>
      <c r="J90" s="7">
        <v>534033.13681687205</v>
      </c>
      <c r="K90" s="7">
        <v>513648.10956343502</v>
      </c>
      <c r="L90" s="7">
        <v>537967.04989004205</v>
      </c>
      <c r="M90" s="7">
        <v>587085.28928440297</v>
      </c>
      <c r="N90" s="7">
        <v>610514.81277500803</v>
      </c>
      <c r="O90" s="7">
        <v>599867.58220512304</v>
      </c>
      <c r="P90" s="7">
        <v>503011.713269812</v>
      </c>
      <c r="Q90" s="7">
        <v>485015.188945829</v>
      </c>
      <c r="R90" s="7">
        <v>513148.97619897802</v>
      </c>
      <c r="S90" s="7">
        <v>501296.512540953</v>
      </c>
      <c r="T90" s="7">
        <v>462038.270922772</v>
      </c>
      <c r="U90" s="7">
        <v>550853.28341544606</v>
      </c>
      <c r="V90" s="7">
        <v>488924.18433280103</v>
      </c>
      <c r="W90" s="7">
        <v>501873.94533261698</v>
      </c>
      <c r="X90" s="7">
        <v>488798.381918695</v>
      </c>
      <c r="Y90" s="7">
        <v>501078.53831112402</v>
      </c>
      <c r="Z90" s="7">
        <v>496375.51912383101</v>
      </c>
      <c r="AA90" s="7">
        <v>487778.89060103998</v>
      </c>
      <c r="AB90" s="7">
        <v>513869.89752560901</v>
      </c>
      <c r="AC90" s="7">
        <v>480214.449443313</v>
      </c>
      <c r="AD90" s="7">
        <v>547978.61859070405</v>
      </c>
      <c r="AE90" s="7">
        <v>538478.89252078102</v>
      </c>
      <c r="AF90" s="7">
        <v>575447.29495988798</v>
      </c>
      <c r="AG90" s="7">
        <v>568290.09299923305</v>
      </c>
      <c r="AH90" s="7">
        <v>507029.00392000098</v>
      </c>
      <c r="AI90" s="7">
        <v>512177.95888206398</v>
      </c>
      <c r="AJ90" s="7">
        <v>535052.44811761996</v>
      </c>
      <c r="AK90" s="7">
        <v>599378.78960590798</v>
      </c>
      <c r="AL90" s="7">
        <v>496263.396765079</v>
      </c>
      <c r="AM90" s="7">
        <v>528010.63784817397</v>
      </c>
      <c r="AN90" s="7">
        <v>505497.979364636</v>
      </c>
      <c r="AO90" s="7">
        <v>501560.24681910302</v>
      </c>
      <c r="AP90" s="7">
        <v>584682.97051014204</v>
      </c>
      <c r="AQ90" s="7">
        <v>514008.48266548599</v>
      </c>
      <c r="AR90" s="6">
        <f t="shared" si="2"/>
        <v>0.10615337047265615</v>
      </c>
      <c r="AS90" s="6"/>
      <c r="AT90" s="6"/>
      <c r="AU90" s="9">
        <v>593573.23246341397</v>
      </c>
      <c r="AV90" s="9">
        <v>490196.52084052103</v>
      </c>
      <c r="AW90" s="9">
        <v>518693.06479917199</v>
      </c>
      <c r="AX90" s="9">
        <v>437479.30467018101</v>
      </c>
      <c r="AY90" s="9">
        <v>497724.493229641</v>
      </c>
      <c r="AZ90" s="9">
        <v>517653.84346490999</v>
      </c>
      <c r="BA90" s="9">
        <v>464568.56146514398</v>
      </c>
      <c r="BB90" s="9">
        <v>442298.87376756902</v>
      </c>
      <c r="BC90" s="9">
        <v>489554.69655710901</v>
      </c>
      <c r="BD90" s="9">
        <v>436286.83635168901</v>
      </c>
      <c r="BE90" s="9">
        <v>467754.81347594602</v>
      </c>
      <c r="BF90" s="9">
        <v>477818.75284314802</v>
      </c>
      <c r="BG90" s="9">
        <v>445336.87297799799</v>
      </c>
      <c r="BH90" s="9">
        <v>501186.592651835</v>
      </c>
      <c r="BI90" s="9">
        <v>457315.12191195198</v>
      </c>
      <c r="BJ90" s="9">
        <v>489065.69936759799</v>
      </c>
      <c r="BK90" s="9">
        <v>445382.32470469602</v>
      </c>
      <c r="BL90" s="9">
        <v>417369.53847564798</v>
      </c>
      <c r="BM90" s="9">
        <v>425929.71488945698</v>
      </c>
      <c r="BN90" s="9">
        <v>510461.76774305798</v>
      </c>
      <c r="BO90" s="9">
        <v>457551.01549231098</v>
      </c>
      <c r="BP90" s="9">
        <v>454074.397300346</v>
      </c>
      <c r="BQ90" s="9">
        <v>410153.12518019503</v>
      </c>
      <c r="BR90" s="9">
        <v>421689.00513545499</v>
      </c>
      <c r="BS90" s="9">
        <v>456475.95498192898</v>
      </c>
      <c r="BT90" s="9">
        <v>414504.60452315101</v>
      </c>
      <c r="BU90" s="9">
        <v>405042.10751403501</v>
      </c>
      <c r="BV90" s="9">
        <v>425774.80054979399</v>
      </c>
      <c r="BW90" s="9">
        <v>415597.039379314</v>
      </c>
      <c r="BX90" s="9">
        <v>404476.242512536</v>
      </c>
      <c r="BY90" s="9">
        <v>417524.53128855798</v>
      </c>
      <c r="BZ90" s="9">
        <v>417005.75475107197</v>
      </c>
      <c r="CA90" s="9">
        <v>433854.22174027999</v>
      </c>
      <c r="CB90" s="9">
        <v>423153.68357807299</v>
      </c>
      <c r="CC90" s="9">
        <v>455849.11294491199</v>
      </c>
      <c r="CD90" s="9">
        <v>430149.94853335503</v>
      </c>
      <c r="CE90" s="9">
        <v>473021.070757412</v>
      </c>
      <c r="CF90" s="9">
        <v>429042.04703595099</v>
      </c>
      <c r="CG90" s="9">
        <v>467024.331856</v>
      </c>
      <c r="CH90" s="9">
        <v>417051.23930158297</v>
      </c>
      <c r="CI90" s="27">
        <f t="shared" si="3"/>
        <v>8.75246029175024E-2</v>
      </c>
      <c r="CJ90" s="27"/>
      <c r="CK90" s="27"/>
    </row>
    <row r="91" spans="1:89" x14ac:dyDescent="0.25">
      <c r="A91" s="1" t="s">
        <v>1716</v>
      </c>
      <c r="B91" s="1" t="s">
        <v>412</v>
      </c>
      <c r="C91" s="1" t="s">
        <v>413</v>
      </c>
      <c r="D91" s="7" t="s">
        <v>0</v>
      </c>
      <c r="E91" s="7" t="s">
        <v>0</v>
      </c>
      <c r="F91" s="7" t="s">
        <v>0</v>
      </c>
      <c r="G91" s="7" t="s">
        <v>0</v>
      </c>
      <c r="H91" s="7" t="s">
        <v>0</v>
      </c>
      <c r="I91" s="7" t="s">
        <v>0</v>
      </c>
      <c r="J91" s="7" t="s">
        <v>0</v>
      </c>
      <c r="K91" s="7" t="s">
        <v>0</v>
      </c>
      <c r="L91" s="7" t="s">
        <v>0</v>
      </c>
      <c r="M91" s="7" t="s">
        <v>0</v>
      </c>
      <c r="N91" s="7" t="s">
        <v>0</v>
      </c>
      <c r="O91" s="7" t="s">
        <v>0</v>
      </c>
      <c r="P91" s="7" t="s">
        <v>0</v>
      </c>
      <c r="Q91" s="7" t="s">
        <v>0</v>
      </c>
      <c r="R91" s="7" t="s">
        <v>0</v>
      </c>
      <c r="S91" s="7" t="s">
        <v>0</v>
      </c>
      <c r="T91" s="7" t="s">
        <v>0</v>
      </c>
      <c r="U91" s="7" t="s">
        <v>0</v>
      </c>
      <c r="V91" s="7" t="s">
        <v>0</v>
      </c>
      <c r="W91" s="7" t="s">
        <v>0</v>
      </c>
      <c r="X91" s="7" t="s">
        <v>0</v>
      </c>
      <c r="Y91" s="7" t="s">
        <v>0</v>
      </c>
      <c r="Z91" s="7" t="s">
        <v>0</v>
      </c>
      <c r="AA91" s="7" t="s">
        <v>0</v>
      </c>
      <c r="AB91" s="7" t="s">
        <v>0</v>
      </c>
      <c r="AC91" s="7" t="s">
        <v>0</v>
      </c>
      <c r="AD91" s="7" t="s">
        <v>0</v>
      </c>
      <c r="AE91" s="7" t="s">
        <v>0</v>
      </c>
      <c r="AF91" s="7" t="s">
        <v>0</v>
      </c>
      <c r="AG91" s="7" t="s">
        <v>0</v>
      </c>
      <c r="AH91" s="7" t="s">
        <v>0</v>
      </c>
      <c r="AI91" s="7" t="s">
        <v>0</v>
      </c>
      <c r="AJ91" s="7" t="s">
        <v>0</v>
      </c>
      <c r="AK91" s="7" t="s">
        <v>0</v>
      </c>
      <c r="AL91" s="7" t="s">
        <v>0</v>
      </c>
      <c r="AM91" s="7" t="s">
        <v>0</v>
      </c>
      <c r="AN91" s="7" t="s">
        <v>0</v>
      </c>
      <c r="AO91" s="7" t="s">
        <v>0</v>
      </c>
      <c r="AP91" s="7" t="s">
        <v>0</v>
      </c>
      <c r="AQ91" s="7" t="s">
        <v>0</v>
      </c>
      <c r="AR91" s="6" t="e">
        <f t="shared" si="2"/>
        <v>#DIV/0!</v>
      </c>
      <c r="AS91" s="6"/>
      <c r="AT91" s="6"/>
      <c r="AU91" s="9" t="s">
        <v>0</v>
      </c>
      <c r="AV91" s="9" t="s">
        <v>0</v>
      </c>
      <c r="AW91" s="9" t="s">
        <v>0</v>
      </c>
      <c r="AX91" s="9" t="s">
        <v>0</v>
      </c>
      <c r="AY91" s="9" t="s">
        <v>0</v>
      </c>
      <c r="AZ91" s="9" t="s">
        <v>0</v>
      </c>
      <c r="BA91" s="9" t="s">
        <v>0</v>
      </c>
      <c r="BB91" s="9" t="s">
        <v>0</v>
      </c>
      <c r="BC91" s="9" t="s">
        <v>0</v>
      </c>
      <c r="BD91" s="9" t="s">
        <v>0</v>
      </c>
      <c r="BE91" s="9" t="s">
        <v>0</v>
      </c>
      <c r="BF91" s="9" t="s">
        <v>0</v>
      </c>
      <c r="BG91" s="9" t="s">
        <v>0</v>
      </c>
      <c r="BH91" s="9" t="s">
        <v>0</v>
      </c>
      <c r="BI91" s="9" t="s">
        <v>0</v>
      </c>
      <c r="BJ91" s="9" t="s">
        <v>0</v>
      </c>
      <c r="BK91" s="9" t="s">
        <v>0</v>
      </c>
      <c r="BL91" s="9" t="s">
        <v>0</v>
      </c>
      <c r="BM91" s="9" t="s">
        <v>0</v>
      </c>
      <c r="BN91" s="9" t="s">
        <v>0</v>
      </c>
      <c r="BO91" s="9" t="s">
        <v>0</v>
      </c>
      <c r="BP91" s="9" t="s">
        <v>0</v>
      </c>
      <c r="BQ91" s="9" t="s">
        <v>0</v>
      </c>
      <c r="BR91" s="9" t="s">
        <v>0</v>
      </c>
      <c r="BS91" s="9" t="s">
        <v>0</v>
      </c>
      <c r="BT91" s="9" t="s">
        <v>0</v>
      </c>
      <c r="BU91" s="9" t="s">
        <v>0</v>
      </c>
      <c r="BV91" s="9" t="s">
        <v>0</v>
      </c>
      <c r="BW91" s="9" t="s">
        <v>0</v>
      </c>
      <c r="BX91" s="9" t="s">
        <v>0</v>
      </c>
      <c r="BY91" s="9" t="s">
        <v>0</v>
      </c>
      <c r="BZ91" s="9" t="s">
        <v>0</v>
      </c>
      <c r="CA91" s="9" t="s">
        <v>0</v>
      </c>
      <c r="CB91" s="9" t="s">
        <v>0</v>
      </c>
      <c r="CC91" s="9" t="s">
        <v>0</v>
      </c>
      <c r="CD91" s="9" t="s">
        <v>0</v>
      </c>
      <c r="CE91" s="9" t="s">
        <v>0</v>
      </c>
      <c r="CF91" s="9" t="s">
        <v>0</v>
      </c>
      <c r="CG91" s="9" t="s">
        <v>0</v>
      </c>
      <c r="CH91" s="9" t="s">
        <v>0</v>
      </c>
      <c r="CI91" s="27" t="e">
        <f t="shared" si="3"/>
        <v>#DIV/0!</v>
      </c>
      <c r="CJ91" s="27"/>
      <c r="CK91" s="27"/>
    </row>
    <row r="92" spans="1:89" x14ac:dyDescent="0.25">
      <c r="A92" s="1" t="s">
        <v>1718</v>
      </c>
      <c r="B92" s="1" t="s">
        <v>416</v>
      </c>
      <c r="C92" s="1" t="s">
        <v>417</v>
      </c>
      <c r="D92" s="7" t="s">
        <v>0</v>
      </c>
      <c r="E92" s="7" t="s">
        <v>0</v>
      </c>
      <c r="F92" s="7" t="s">
        <v>0</v>
      </c>
      <c r="G92" s="7" t="s">
        <v>0</v>
      </c>
      <c r="H92" s="7" t="s">
        <v>0</v>
      </c>
      <c r="I92" s="7" t="s">
        <v>0</v>
      </c>
      <c r="J92" s="7" t="s">
        <v>0</v>
      </c>
      <c r="K92" s="7" t="s">
        <v>0</v>
      </c>
      <c r="L92" s="7" t="s">
        <v>0</v>
      </c>
      <c r="M92" s="7" t="s">
        <v>0</v>
      </c>
      <c r="N92" s="7" t="s">
        <v>0</v>
      </c>
      <c r="O92" s="7" t="s">
        <v>0</v>
      </c>
      <c r="P92" s="7" t="s">
        <v>0</v>
      </c>
      <c r="Q92" s="7" t="s">
        <v>0</v>
      </c>
      <c r="R92" s="7" t="s">
        <v>0</v>
      </c>
      <c r="S92" s="7" t="s">
        <v>0</v>
      </c>
      <c r="T92" s="7" t="s">
        <v>0</v>
      </c>
      <c r="U92" s="7" t="s">
        <v>0</v>
      </c>
      <c r="V92" s="7" t="s">
        <v>0</v>
      </c>
      <c r="W92" s="7" t="s">
        <v>0</v>
      </c>
      <c r="X92" s="7" t="s">
        <v>0</v>
      </c>
      <c r="Y92" s="7" t="s">
        <v>0</v>
      </c>
      <c r="Z92" s="7" t="s">
        <v>0</v>
      </c>
      <c r="AA92" s="7" t="s">
        <v>0</v>
      </c>
      <c r="AB92" s="7" t="s">
        <v>0</v>
      </c>
      <c r="AC92" s="7" t="s">
        <v>0</v>
      </c>
      <c r="AD92" s="7" t="s">
        <v>0</v>
      </c>
      <c r="AE92" s="7" t="s">
        <v>0</v>
      </c>
      <c r="AF92" s="7" t="s">
        <v>0</v>
      </c>
      <c r="AG92" s="7" t="s">
        <v>0</v>
      </c>
      <c r="AH92" s="7" t="s">
        <v>0</v>
      </c>
      <c r="AI92" s="7" t="s">
        <v>0</v>
      </c>
      <c r="AJ92" s="7" t="s">
        <v>0</v>
      </c>
      <c r="AK92" s="7" t="s">
        <v>0</v>
      </c>
      <c r="AL92" s="7" t="s">
        <v>0</v>
      </c>
      <c r="AM92" s="7" t="s">
        <v>0</v>
      </c>
      <c r="AN92" s="7" t="s">
        <v>0</v>
      </c>
      <c r="AO92" s="7" t="s">
        <v>0</v>
      </c>
      <c r="AP92" s="7" t="s">
        <v>0</v>
      </c>
      <c r="AQ92" s="7" t="s">
        <v>0</v>
      </c>
      <c r="AR92" s="6" t="e">
        <f t="shared" si="2"/>
        <v>#DIV/0!</v>
      </c>
      <c r="AS92" s="6"/>
      <c r="AT92" s="6"/>
      <c r="AU92" s="9" t="s">
        <v>0</v>
      </c>
      <c r="AV92" s="9" t="s">
        <v>0</v>
      </c>
      <c r="AW92" s="9" t="s">
        <v>0</v>
      </c>
      <c r="AX92" s="9" t="s">
        <v>0</v>
      </c>
      <c r="AY92" s="9" t="s">
        <v>0</v>
      </c>
      <c r="AZ92" s="9" t="s">
        <v>0</v>
      </c>
      <c r="BA92" s="9" t="s">
        <v>0</v>
      </c>
      <c r="BB92" s="9" t="s">
        <v>0</v>
      </c>
      <c r="BC92" s="9" t="s">
        <v>0</v>
      </c>
      <c r="BD92" s="9" t="s">
        <v>0</v>
      </c>
      <c r="BE92" s="9" t="s">
        <v>0</v>
      </c>
      <c r="BF92" s="9" t="s">
        <v>0</v>
      </c>
      <c r="BG92" s="9" t="s">
        <v>0</v>
      </c>
      <c r="BH92" s="9" t="s">
        <v>0</v>
      </c>
      <c r="BI92" s="9" t="s">
        <v>0</v>
      </c>
      <c r="BJ92" s="9" t="s">
        <v>0</v>
      </c>
      <c r="BK92" s="9" t="s">
        <v>0</v>
      </c>
      <c r="BL92" s="9" t="s">
        <v>0</v>
      </c>
      <c r="BM92" s="9" t="s">
        <v>0</v>
      </c>
      <c r="BN92" s="9" t="s">
        <v>0</v>
      </c>
      <c r="BO92" s="9" t="s">
        <v>0</v>
      </c>
      <c r="BP92" s="9" t="s">
        <v>0</v>
      </c>
      <c r="BQ92" s="9" t="s">
        <v>0</v>
      </c>
      <c r="BR92" s="9" t="s">
        <v>0</v>
      </c>
      <c r="BS92" s="9" t="s">
        <v>0</v>
      </c>
      <c r="BT92" s="9" t="s">
        <v>0</v>
      </c>
      <c r="BU92" s="9" t="s">
        <v>0</v>
      </c>
      <c r="BV92" s="9" t="s">
        <v>0</v>
      </c>
      <c r="BW92" s="9" t="s">
        <v>0</v>
      </c>
      <c r="BX92" s="9" t="s">
        <v>0</v>
      </c>
      <c r="BY92" s="9" t="s">
        <v>0</v>
      </c>
      <c r="BZ92" s="9" t="s">
        <v>0</v>
      </c>
      <c r="CA92" s="9" t="s">
        <v>0</v>
      </c>
      <c r="CB92" s="9" t="s">
        <v>0</v>
      </c>
      <c r="CC92" s="9" t="s">
        <v>0</v>
      </c>
      <c r="CD92" s="9" t="s">
        <v>0</v>
      </c>
      <c r="CE92" s="9" t="s">
        <v>0</v>
      </c>
      <c r="CF92" s="9" t="s">
        <v>0</v>
      </c>
      <c r="CG92" s="9" t="s">
        <v>0</v>
      </c>
      <c r="CH92" s="9" t="s">
        <v>0</v>
      </c>
      <c r="CI92" s="27" t="e">
        <f t="shared" si="3"/>
        <v>#DIV/0!</v>
      </c>
      <c r="CJ92" s="27"/>
      <c r="CK92" s="27"/>
    </row>
    <row r="93" spans="1:89" x14ac:dyDescent="0.25">
      <c r="A93" s="1" t="s">
        <v>1720</v>
      </c>
      <c r="B93" s="1" t="s">
        <v>421</v>
      </c>
      <c r="C93" s="1" t="s">
        <v>422</v>
      </c>
      <c r="D93" s="7">
        <v>267186.50317911501</v>
      </c>
      <c r="E93" s="7">
        <v>264811.52389317501</v>
      </c>
      <c r="F93" s="7">
        <v>267876.26050778403</v>
      </c>
      <c r="G93" s="7">
        <v>232596.295263056</v>
      </c>
      <c r="H93" s="7">
        <v>249419.832998014</v>
      </c>
      <c r="I93" s="7">
        <v>251112.859046119</v>
      </c>
      <c r="J93" s="7">
        <v>231235.514653536</v>
      </c>
      <c r="K93" s="7">
        <v>241466.65719136401</v>
      </c>
      <c r="L93" s="7">
        <v>214315.878318136</v>
      </c>
      <c r="M93" s="7">
        <v>212470.03802836299</v>
      </c>
      <c r="N93" s="7">
        <v>260906.79450715499</v>
      </c>
      <c r="O93" s="7">
        <v>186470.40424000801</v>
      </c>
      <c r="P93" s="7">
        <v>244954.01561045001</v>
      </c>
      <c r="Q93" s="7">
        <v>203076.246862712</v>
      </c>
      <c r="R93" s="7">
        <v>225614.509742503</v>
      </c>
      <c r="S93" s="7">
        <v>228066.918622848</v>
      </c>
      <c r="T93" s="7">
        <v>224063.809629697</v>
      </c>
      <c r="U93" s="7">
        <v>211707.78840476999</v>
      </c>
      <c r="V93" s="7">
        <v>191799.58060102299</v>
      </c>
      <c r="W93" s="7">
        <v>237916.726021649</v>
      </c>
      <c r="X93" s="7">
        <v>206004.05671507001</v>
      </c>
      <c r="Y93" s="7">
        <v>192242.04180714799</v>
      </c>
      <c r="Z93" s="7">
        <v>197937.13171910401</v>
      </c>
      <c r="AA93" s="7">
        <v>235097.77028282601</v>
      </c>
      <c r="AB93" s="7">
        <v>203661.523875757</v>
      </c>
      <c r="AC93" s="7">
        <v>232382.582190621</v>
      </c>
      <c r="AD93" s="7">
        <v>198586.51278305601</v>
      </c>
      <c r="AE93" s="7">
        <v>224478.44297905799</v>
      </c>
      <c r="AF93" s="7">
        <v>219447.79077608301</v>
      </c>
      <c r="AG93" s="7">
        <v>210500.49642474001</v>
      </c>
      <c r="AH93" s="7">
        <v>193859.290787084</v>
      </c>
      <c r="AI93" s="7">
        <v>196644.606179739</v>
      </c>
      <c r="AJ93" s="7">
        <v>206312.12856404201</v>
      </c>
      <c r="AK93" s="7">
        <v>212582.08459988501</v>
      </c>
      <c r="AL93" s="7">
        <v>227610.316531132</v>
      </c>
      <c r="AM93" s="7">
        <v>197981.21994235701</v>
      </c>
      <c r="AN93" s="7">
        <v>195508.09262978699</v>
      </c>
      <c r="AO93" s="7">
        <v>218033.350794358</v>
      </c>
      <c r="AP93" s="7">
        <v>204967.24783809201</v>
      </c>
      <c r="AQ93" s="7">
        <v>196993.025708462</v>
      </c>
      <c r="AR93" s="6">
        <f t="shared" si="2"/>
        <v>0.10332805775934491</v>
      </c>
      <c r="AS93" s="6"/>
      <c r="AT93" s="6"/>
      <c r="AU93" s="9">
        <v>379934.88279589702</v>
      </c>
      <c r="AV93" s="9">
        <v>412196.62607131602</v>
      </c>
      <c r="AW93" s="9">
        <v>376282.39925087598</v>
      </c>
      <c r="AX93" s="9">
        <v>366642.47966661002</v>
      </c>
      <c r="AY93" s="9">
        <v>381003.07120871998</v>
      </c>
      <c r="AZ93" s="9">
        <v>335380.07408910798</v>
      </c>
      <c r="BA93" s="9">
        <v>340145.46585125802</v>
      </c>
      <c r="BB93" s="9">
        <v>313746.65380904102</v>
      </c>
      <c r="BC93" s="9">
        <v>320391.34216180601</v>
      </c>
      <c r="BD93" s="9">
        <v>353812.68578653398</v>
      </c>
      <c r="BE93" s="9">
        <v>319035.57509687101</v>
      </c>
      <c r="BF93" s="9">
        <v>331807.311771042</v>
      </c>
      <c r="BG93" s="9">
        <v>313344.21427090198</v>
      </c>
      <c r="BH93" s="9">
        <v>325003.43072691798</v>
      </c>
      <c r="BI93" s="9">
        <v>317478.31920399802</v>
      </c>
      <c r="BJ93" s="9">
        <v>295192.27260957903</v>
      </c>
      <c r="BK93" s="9">
        <v>302801.78324281902</v>
      </c>
      <c r="BL93" s="9">
        <v>341636.071638764</v>
      </c>
      <c r="BM93" s="9">
        <v>327723.53195432702</v>
      </c>
      <c r="BN93" s="9">
        <v>345813.49310721998</v>
      </c>
      <c r="BO93" s="9">
        <v>300111.15421158198</v>
      </c>
      <c r="BP93" s="9">
        <v>308875.78529112198</v>
      </c>
      <c r="BQ93" s="9">
        <v>314099.70075437299</v>
      </c>
      <c r="BR93" s="9">
        <v>324060.40592395602</v>
      </c>
      <c r="BS93" s="9">
        <v>297186.44280051201</v>
      </c>
      <c r="BT93" s="9">
        <v>299887.76623940503</v>
      </c>
      <c r="BU93" s="9">
        <v>334215.370958012</v>
      </c>
      <c r="BV93" s="9">
        <v>339349.52174457401</v>
      </c>
      <c r="BW93" s="9">
        <v>292022.51316835999</v>
      </c>
      <c r="BX93" s="9">
        <v>327983.49793814402</v>
      </c>
      <c r="BY93" s="9">
        <v>343589.41691994801</v>
      </c>
      <c r="BZ93" s="9">
        <v>298591.49530734803</v>
      </c>
      <c r="CA93" s="9">
        <v>300648.91362925601</v>
      </c>
      <c r="CB93" s="9">
        <v>297262.40489502501</v>
      </c>
      <c r="CC93" s="9">
        <v>309697.41068780801</v>
      </c>
      <c r="CD93" s="9">
        <v>304340.75770810299</v>
      </c>
      <c r="CE93" s="9">
        <v>294823.75725931802</v>
      </c>
      <c r="CF93" s="9">
        <v>304747.26478880999</v>
      </c>
      <c r="CG93" s="9">
        <v>299176.17253409</v>
      </c>
      <c r="CH93" s="9">
        <v>292216.32170377998</v>
      </c>
      <c r="CI93" s="27">
        <f t="shared" si="3"/>
        <v>8.7872134633392204E-2</v>
      </c>
      <c r="CJ93" s="27"/>
      <c r="CK93" s="27"/>
    </row>
    <row r="94" spans="1:89" x14ac:dyDescent="0.25">
      <c r="A94" s="1" t="s">
        <v>1721</v>
      </c>
      <c r="B94" s="1" t="s">
        <v>426</v>
      </c>
      <c r="C94" s="1" t="s">
        <v>427</v>
      </c>
      <c r="D94" s="7">
        <v>2347766.1916152202</v>
      </c>
      <c r="E94" s="7">
        <v>2266874.1030463502</v>
      </c>
      <c r="F94" s="7">
        <v>2177920.8010283401</v>
      </c>
      <c r="G94" s="7">
        <v>2072849.7819183001</v>
      </c>
      <c r="H94" s="7">
        <v>1716394.3297749001</v>
      </c>
      <c r="I94" s="7">
        <v>1767613.8169659199</v>
      </c>
      <c r="J94" s="7">
        <v>1486177.26890297</v>
      </c>
      <c r="K94" s="7">
        <v>1243029.8457742101</v>
      </c>
      <c r="L94" s="7">
        <v>1286653.83896149</v>
      </c>
      <c r="M94" s="7">
        <v>1170130.1296157099</v>
      </c>
      <c r="N94" s="7">
        <v>1086920.5204812801</v>
      </c>
      <c r="O94" s="7">
        <v>1136494.1383398799</v>
      </c>
      <c r="P94" s="7">
        <v>1023194.7771627</v>
      </c>
      <c r="Q94" s="7">
        <v>1017671.43209988</v>
      </c>
      <c r="R94" s="7">
        <v>1070508.9870347001</v>
      </c>
      <c r="S94" s="7">
        <v>1000052.95271651</v>
      </c>
      <c r="T94" s="7">
        <v>990341.90779044002</v>
      </c>
      <c r="U94" s="7">
        <v>1133260.1432181301</v>
      </c>
      <c r="V94" s="7">
        <v>1073484.88775996</v>
      </c>
      <c r="W94" s="7">
        <v>1005629.03682476</v>
      </c>
      <c r="X94" s="7">
        <v>953187.62138037302</v>
      </c>
      <c r="Y94" s="7">
        <v>1022681.20452672</v>
      </c>
      <c r="Z94" s="7">
        <v>991001.73741496901</v>
      </c>
      <c r="AA94" s="7">
        <v>1018156.0461857599</v>
      </c>
      <c r="AB94" s="7">
        <v>1017074.31491433</v>
      </c>
      <c r="AC94" s="7">
        <v>945858.11854320904</v>
      </c>
      <c r="AD94" s="7">
        <v>976651.67046753399</v>
      </c>
      <c r="AE94" s="7">
        <v>910199.49717613601</v>
      </c>
      <c r="AF94" s="7">
        <v>839199.25618995901</v>
      </c>
      <c r="AG94" s="7">
        <v>908357.75386036804</v>
      </c>
      <c r="AH94" s="7">
        <v>965576.52092508902</v>
      </c>
      <c r="AI94" s="7">
        <v>931300.03423699702</v>
      </c>
      <c r="AJ94" s="7">
        <v>880322.11571972596</v>
      </c>
      <c r="AK94" s="7">
        <v>917268.78487753298</v>
      </c>
      <c r="AL94" s="7">
        <v>955743.65330680704</v>
      </c>
      <c r="AM94" s="7">
        <v>844777.67411075102</v>
      </c>
      <c r="AN94" s="7">
        <v>899718.36281849199</v>
      </c>
      <c r="AO94" s="7">
        <v>842317.59950851905</v>
      </c>
      <c r="AP94" s="7">
        <v>862016.37624460401</v>
      </c>
      <c r="AQ94" s="7">
        <v>838642.17005660699</v>
      </c>
      <c r="AR94" s="6">
        <f t="shared" si="2"/>
        <v>0.3536969817828074</v>
      </c>
      <c r="AS94" s="6"/>
      <c r="AT94" s="6"/>
      <c r="AU94" s="9">
        <v>2164719.8624031702</v>
      </c>
      <c r="AV94" s="9">
        <v>1975574.3958369801</v>
      </c>
      <c r="AW94" s="9">
        <v>1823608.06946725</v>
      </c>
      <c r="AX94" s="9">
        <v>1707351.5795034</v>
      </c>
      <c r="AY94" s="9">
        <v>1527838.1412267601</v>
      </c>
      <c r="AZ94" s="9">
        <v>1648350.9159786799</v>
      </c>
      <c r="BA94" s="9">
        <v>1186749.94665038</v>
      </c>
      <c r="BB94" s="9">
        <v>1245258.5849782201</v>
      </c>
      <c r="BC94" s="9">
        <v>1202321.8293505099</v>
      </c>
      <c r="BD94" s="9">
        <v>1036054.45333288</v>
      </c>
      <c r="BE94" s="9">
        <v>1049655.8217923001</v>
      </c>
      <c r="BF94" s="9">
        <v>999556.42485847499</v>
      </c>
      <c r="BG94" s="9">
        <v>977709.89412253199</v>
      </c>
      <c r="BH94" s="9">
        <v>995098.72270865401</v>
      </c>
      <c r="BI94" s="9">
        <v>884632.17952097498</v>
      </c>
      <c r="BJ94" s="9">
        <v>726726.30293187895</v>
      </c>
      <c r="BK94" s="9">
        <v>803062.38498935499</v>
      </c>
      <c r="BL94" s="9">
        <v>880633.93431004998</v>
      </c>
      <c r="BM94" s="9">
        <v>818832.07204660599</v>
      </c>
      <c r="BN94" s="9">
        <v>876323.96106868796</v>
      </c>
      <c r="BO94" s="9">
        <v>758917.45234197704</v>
      </c>
      <c r="BP94" s="9">
        <v>880991.67647270998</v>
      </c>
      <c r="BQ94" s="9">
        <v>751686.93157916004</v>
      </c>
      <c r="BR94" s="9">
        <v>755044.40504709305</v>
      </c>
      <c r="BS94" s="9">
        <v>703750.12965172005</v>
      </c>
      <c r="BT94" s="9">
        <v>805992.83268285799</v>
      </c>
      <c r="BU94" s="9">
        <v>792076.25356798002</v>
      </c>
      <c r="BV94" s="9">
        <v>752082.74363092904</v>
      </c>
      <c r="BW94" s="9">
        <v>772783.29700099595</v>
      </c>
      <c r="BX94" s="9">
        <v>837576.73379497405</v>
      </c>
      <c r="BY94" s="9">
        <v>773635.33477350499</v>
      </c>
      <c r="BZ94" s="9">
        <v>831958.43973295798</v>
      </c>
      <c r="CA94" s="9">
        <v>770994.29422935494</v>
      </c>
      <c r="CB94" s="9">
        <v>806508.48307621095</v>
      </c>
      <c r="CC94" s="9">
        <v>804736.53310936701</v>
      </c>
      <c r="CD94" s="9">
        <v>824356.41913728102</v>
      </c>
      <c r="CE94" s="9">
        <v>769625.13988337503</v>
      </c>
      <c r="CF94" s="9">
        <v>745637.15131617605</v>
      </c>
      <c r="CG94" s="9">
        <v>732721.80537422805</v>
      </c>
      <c r="CH94" s="9">
        <v>720649.99162372597</v>
      </c>
      <c r="CI94" s="27">
        <f t="shared" si="3"/>
        <v>0.37516309525766767</v>
      </c>
      <c r="CJ94" s="27"/>
      <c r="CK94" s="27"/>
    </row>
    <row r="95" spans="1:89" x14ac:dyDescent="0.25">
      <c r="A95" s="1" t="s">
        <v>1722</v>
      </c>
      <c r="B95" s="1" t="s">
        <v>430</v>
      </c>
      <c r="C95" s="1" t="s">
        <v>431</v>
      </c>
      <c r="D95" s="7">
        <v>7665197.3285456803</v>
      </c>
      <c r="E95" s="7">
        <v>7554875.9690253995</v>
      </c>
      <c r="F95" s="7">
        <v>7124173.9043867504</v>
      </c>
      <c r="G95" s="7">
        <v>6975796.4090191303</v>
      </c>
      <c r="H95" s="7">
        <v>7333065.0548121901</v>
      </c>
      <c r="I95" s="7">
        <v>7170003.9935121704</v>
      </c>
      <c r="J95" s="7">
        <v>5939097.7369852997</v>
      </c>
      <c r="K95" s="7">
        <v>5693544.0570959197</v>
      </c>
      <c r="L95" s="7">
        <v>5717288.2267738301</v>
      </c>
      <c r="M95" s="7">
        <v>5225611.2949996199</v>
      </c>
      <c r="N95" s="7">
        <v>5148417.6760415696</v>
      </c>
      <c r="O95" s="7">
        <v>5390808.3943704702</v>
      </c>
      <c r="P95" s="7">
        <v>4457964.9334731903</v>
      </c>
      <c r="Q95" s="7">
        <v>4513025.0088513996</v>
      </c>
      <c r="R95" s="7">
        <v>4514045.8367082998</v>
      </c>
      <c r="S95" s="7">
        <v>3846140.3858961998</v>
      </c>
      <c r="T95" s="7">
        <v>3891107.2937568598</v>
      </c>
      <c r="U95" s="7">
        <v>4163687.1270048399</v>
      </c>
      <c r="V95" s="7">
        <v>4125576.4227591101</v>
      </c>
      <c r="W95" s="7">
        <v>3822867.5529139498</v>
      </c>
      <c r="X95" s="7">
        <v>3879761.6603666302</v>
      </c>
      <c r="Y95" s="7">
        <v>3827446.02229317</v>
      </c>
      <c r="Z95" s="7">
        <v>3749490.4901581602</v>
      </c>
      <c r="AA95" s="7">
        <v>4196108.2075917497</v>
      </c>
      <c r="AB95" s="7">
        <v>3943195.83192652</v>
      </c>
      <c r="AC95" s="7">
        <v>3797648.5776371998</v>
      </c>
      <c r="AD95" s="7">
        <v>3855506.8401879198</v>
      </c>
      <c r="AE95" s="7">
        <v>3906155.1918003</v>
      </c>
      <c r="AF95" s="7">
        <v>4027252.0628519799</v>
      </c>
      <c r="AG95" s="7">
        <v>3993672.3455022098</v>
      </c>
      <c r="AH95" s="7">
        <v>4345400.7744102702</v>
      </c>
      <c r="AI95" s="7">
        <v>4348506.2712487197</v>
      </c>
      <c r="AJ95" s="7">
        <v>4244694.2081313804</v>
      </c>
      <c r="AK95" s="7">
        <v>4557784.2267142897</v>
      </c>
      <c r="AL95" s="7">
        <v>4698250.54200429</v>
      </c>
      <c r="AM95" s="7">
        <v>4202241.8212846601</v>
      </c>
      <c r="AN95" s="7">
        <v>4297040.2543496899</v>
      </c>
      <c r="AO95" s="7">
        <v>3661101.2159158699</v>
      </c>
      <c r="AP95" s="7">
        <v>3863771.0582115902</v>
      </c>
      <c r="AQ95" s="7">
        <v>3635882.2676153998</v>
      </c>
      <c r="AR95" s="6">
        <f t="shared" si="2"/>
        <v>0.25551789118178997</v>
      </c>
      <c r="AS95" s="6"/>
      <c r="AT95" s="6"/>
      <c r="AU95" s="9">
        <v>20427998.441833701</v>
      </c>
      <c r="AV95" s="9">
        <v>19440680.2310775</v>
      </c>
      <c r="AW95" s="9">
        <v>17454275.021383598</v>
      </c>
      <c r="AX95" s="9">
        <v>15995874.7142295</v>
      </c>
      <c r="AY95" s="9">
        <v>16123328.4975773</v>
      </c>
      <c r="AZ95" s="9">
        <v>16908539.073856302</v>
      </c>
      <c r="BA95" s="9">
        <v>13573622.7734465</v>
      </c>
      <c r="BB95" s="9">
        <v>13088791.2559152</v>
      </c>
      <c r="BC95" s="9">
        <v>12781436.577560101</v>
      </c>
      <c r="BD95" s="9">
        <v>11148160.9985967</v>
      </c>
      <c r="BE95" s="9">
        <v>10650627.35503</v>
      </c>
      <c r="BF95" s="9">
        <v>11120081.7338278</v>
      </c>
      <c r="BG95" s="9">
        <v>8891348.6627834998</v>
      </c>
      <c r="BH95" s="9">
        <v>8793296.4046261106</v>
      </c>
      <c r="BI95" s="9">
        <v>8538171.9364831299</v>
      </c>
      <c r="BJ95" s="9">
        <v>5859385.8598579904</v>
      </c>
      <c r="BK95" s="9">
        <v>6164293.5328761702</v>
      </c>
      <c r="BL95" s="9">
        <v>7382987.2624006895</v>
      </c>
      <c r="BM95" s="9">
        <v>7617329.6055348003</v>
      </c>
      <c r="BN95" s="9">
        <v>7077659.81716194</v>
      </c>
      <c r="BO95" s="9">
        <v>7109985.31658151</v>
      </c>
      <c r="BP95" s="9">
        <v>6926677.7074585296</v>
      </c>
      <c r="BQ95" s="9">
        <v>6786379.3010993497</v>
      </c>
      <c r="BR95" s="9">
        <v>7336619.3707234599</v>
      </c>
      <c r="BS95" s="9">
        <v>7611188.7782190898</v>
      </c>
      <c r="BT95" s="9">
        <v>7219722.5523916902</v>
      </c>
      <c r="BU95" s="9">
        <v>7621133.2773338603</v>
      </c>
      <c r="BV95" s="9">
        <v>7210106.9227914</v>
      </c>
      <c r="BW95" s="9">
        <v>7778745.2251088703</v>
      </c>
      <c r="BX95" s="9">
        <v>8259711.34829563</v>
      </c>
      <c r="BY95" s="9">
        <v>8266604.3598457202</v>
      </c>
      <c r="BZ95" s="9">
        <v>8932451.1034033</v>
      </c>
      <c r="CA95" s="9">
        <v>8964528.0678599793</v>
      </c>
      <c r="CB95" s="9">
        <v>10803627.4901812</v>
      </c>
      <c r="CC95" s="9">
        <v>9849227.2339844406</v>
      </c>
      <c r="CD95" s="9">
        <v>9956001.7056179103</v>
      </c>
      <c r="CE95" s="9">
        <v>9544776.4614389595</v>
      </c>
      <c r="CF95" s="9">
        <v>7667762.5038641701</v>
      </c>
      <c r="CG95" s="9">
        <v>8123606.4595671799</v>
      </c>
      <c r="CH95" s="9">
        <v>7202045.9362079902</v>
      </c>
      <c r="CI95" s="27">
        <f t="shared" si="3"/>
        <v>0.37625191222720833</v>
      </c>
      <c r="CJ95" s="27"/>
      <c r="CK95" s="27"/>
    </row>
    <row r="96" spans="1:89" x14ac:dyDescent="0.25">
      <c r="A96" s="1" t="s">
        <v>1723</v>
      </c>
      <c r="B96" s="1" t="s">
        <v>434</v>
      </c>
      <c r="C96" s="1" t="s">
        <v>435</v>
      </c>
      <c r="D96" s="7">
        <v>301769.879723683</v>
      </c>
      <c r="E96" s="7">
        <v>286961.52946850099</v>
      </c>
      <c r="F96" s="7">
        <v>253304.86511896201</v>
      </c>
      <c r="G96" s="7">
        <v>251274.75621219099</v>
      </c>
      <c r="H96" s="7">
        <v>243639.15982787701</v>
      </c>
      <c r="I96" s="7">
        <v>240409.43921355999</v>
      </c>
      <c r="J96" s="7">
        <v>247199.61572485001</v>
      </c>
      <c r="K96" s="7">
        <v>276737.83195583097</v>
      </c>
      <c r="L96" s="7">
        <v>300663.554352885</v>
      </c>
      <c r="M96" s="7">
        <v>286583.09151650697</v>
      </c>
      <c r="N96" s="7">
        <v>291123.29055658903</v>
      </c>
      <c r="O96" s="7">
        <v>326998.23551128601</v>
      </c>
      <c r="P96" s="7">
        <v>268558.31542400201</v>
      </c>
      <c r="Q96" s="7">
        <v>338469.83057644102</v>
      </c>
      <c r="R96" s="7">
        <v>265443.47873304202</v>
      </c>
      <c r="S96" s="7">
        <v>290591.29430152598</v>
      </c>
      <c r="T96" s="7">
        <v>318266.82655334001</v>
      </c>
      <c r="U96" s="7">
        <v>284405.06988219498</v>
      </c>
      <c r="V96" s="7">
        <v>273879.73455241398</v>
      </c>
      <c r="W96" s="7">
        <v>265277.84756379703</v>
      </c>
      <c r="X96" s="7">
        <v>256626.94817962099</v>
      </c>
      <c r="Y96" s="7">
        <v>275548.386518388</v>
      </c>
      <c r="Z96" s="7">
        <v>244447.94957079299</v>
      </c>
      <c r="AA96" s="7">
        <v>251139.08650331499</v>
      </c>
      <c r="AB96" s="7">
        <v>259402.199946101</v>
      </c>
      <c r="AC96" s="7">
        <v>270130.63811892702</v>
      </c>
      <c r="AD96" s="7">
        <v>261670.80619644799</v>
      </c>
      <c r="AE96" s="7">
        <v>256036.73660101401</v>
      </c>
      <c r="AF96" s="7">
        <v>296615.55287514301</v>
      </c>
      <c r="AG96" s="7">
        <v>294797.647804106</v>
      </c>
      <c r="AH96" s="7">
        <v>248232.39812969801</v>
      </c>
      <c r="AI96" s="7">
        <v>249486.30582501701</v>
      </c>
      <c r="AJ96" s="7">
        <v>238709.974990252</v>
      </c>
      <c r="AK96" s="7">
        <v>264541.48040149303</v>
      </c>
      <c r="AL96" s="7">
        <v>288283.22038036701</v>
      </c>
      <c r="AM96" s="7">
        <v>253010.50684010799</v>
      </c>
      <c r="AN96" s="7">
        <v>260430.61948950501</v>
      </c>
      <c r="AO96" s="7">
        <v>263085.234354846</v>
      </c>
      <c r="AP96" s="7">
        <v>249481.12560402401</v>
      </c>
      <c r="AQ96" s="7">
        <v>253924.87898293001</v>
      </c>
      <c r="AR96" s="6">
        <f t="shared" si="2"/>
        <v>8.9337218988355199E-2</v>
      </c>
      <c r="AS96" s="6"/>
      <c r="AT96" s="6"/>
      <c r="AU96" s="9">
        <v>977330.08384843299</v>
      </c>
      <c r="AV96" s="9">
        <v>922974.240277012</v>
      </c>
      <c r="AW96" s="9">
        <v>971119.650721343</v>
      </c>
      <c r="AX96" s="9">
        <v>875689.311123427</v>
      </c>
      <c r="AY96" s="9">
        <v>861171.98868990096</v>
      </c>
      <c r="AZ96" s="9">
        <v>873157.97366148804</v>
      </c>
      <c r="BA96" s="9">
        <v>785667.62500651402</v>
      </c>
      <c r="BB96" s="9">
        <v>753150.347614603</v>
      </c>
      <c r="BC96" s="9">
        <v>783049.53118257201</v>
      </c>
      <c r="BD96" s="9">
        <v>724886.24998268404</v>
      </c>
      <c r="BE96" s="9">
        <v>797879.09484143602</v>
      </c>
      <c r="BF96" s="9">
        <v>784202.16216630896</v>
      </c>
      <c r="BG96" s="9">
        <v>707917.80657085404</v>
      </c>
      <c r="BH96" s="9">
        <v>821575.63569961197</v>
      </c>
      <c r="BI96" s="9">
        <v>728568.63402120303</v>
      </c>
      <c r="BJ96" s="9">
        <v>753388.46195640997</v>
      </c>
      <c r="BK96" s="9">
        <v>741510.11737896095</v>
      </c>
      <c r="BL96" s="9">
        <v>753310.59153075097</v>
      </c>
      <c r="BM96" s="9">
        <v>757054.05066911003</v>
      </c>
      <c r="BN96" s="9">
        <v>766659.11062013195</v>
      </c>
      <c r="BO96" s="9">
        <v>763319.43126183003</v>
      </c>
      <c r="BP96" s="9">
        <v>712616.84689750499</v>
      </c>
      <c r="BQ96" s="9">
        <v>729720.98536333698</v>
      </c>
      <c r="BR96" s="9">
        <v>722382.86081725603</v>
      </c>
      <c r="BS96" s="9">
        <v>763028.09406562604</v>
      </c>
      <c r="BT96" s="9">
        <v>775147.38524831296</v>
      </c>
      <c r="BU96" s="9">
        <v>759678.66496103897</v>
      </c>
      <c r="BV96" s="9">
        <v>711190.12962068606</v>
      </c>
      <c r="BW96" s="9">
        <v>702608.83323836804</v>
      </c>
      <c r="BX96" s="9">
        <v>765448.58355839096</v>
      </c>
      <c r="BY96" s="9">
        <v>718353.76702343195</v>
      </c>
      <c r="BZ96" s="9">
        <v>703739.53913924203</v>
      </c>
      <c r="CA96" s="9">
        <v>712942.75159670797</v>
      </c>
      <c r="CB96" s="9">
        <v>777863.20081799699</v>
      </c>
      <c r="CC96" s="9">
        <v>783924.78799243504</v>
      </c>
      <c r="CD96" s="9">
        <v>750709.86519915704</v>
      </c>
      <c r="CE96" s="9">
        <v>740896.77948604501</v>
      </c>
      <c r="CF96" s="9">
        <v>696642.02345101396</v>
      </c>
      <c r="CG96" s="9">
        <v>694401.39418045699</v>
      </c>
      <c r="CH96" s="9">
        <v>731943.06386487803</v>
      </c>
      <c r="CI96" s="27">
        <f t="shared" si="3"/>
        <v>9.0511519301875454E-2</v>
      </c>
      <c r="CJ96" s="27"/>
      <c r="CK96" s="27"/>
    </row>
    <row r="97" spans="1:89" x14ac:dyDescent="0.25">
      <c r="A97" s="1" t="s">
        <v>1725</v>
      </c>
      <c r="B97" s="1" t="s">
        <v>438</v>
      </c>
      <c r="C97" s="1" t="s">
        <v>439</v>
      </c>
      <c r="D97" s="7">
        <v>12286115.641422801</v>
      </c>
      <c r="E97" s="7">
        <v>10559642.731855899</v>
      </c>
      <c r="F97" s="7">
        <v>9954180.6833178308</v>
      </c>
      <c r="G97" s="7">
        <v>10036927.513295799</v>
      </c>
      <c r="H97" s="7">
        <v>9415858.9916125294</v>
      </c>
      <c r="I97" s="7">
        <v>9030648.2897741199</v>
      </c>
      <c r="J97" s="7">
        <v>8654515.2664027903</v>
      </c>
      <c r="K97" s="7">
        <v>8341957.5552088702</v>
      </c>
      <c r="L97" s="7">
        <v>8595436.3618339095</v>
      </c>
      <c r="M97" s="7">
        <v>8196899.7226088196</v>
      </c>
      <c r="N97" s="7">
        <v>8351513.316993</v>
      </c>
      <c r="O97" s="7">
        <v>8444654.9546739496</v>
      </c>
      <c r="P97" s="7">
        <v>8277636.96668752</v>
      </c>
      <c r="Q97" s="7">
        <v>8109825.1105108699</v>
      </c>
      <c r="R97" s="7">
        <v>8276715.4962251699</v>
      </c>
      <c r="S97" s="7">
        <v>7972346.5933163799</v>
      </c>
      <c r="T97" s="7">
        <v>8249239.3468947196</v>
      </c>
      <c r="U97" s="7">
        <v>8175506.6292567104</v>
      </c>
      <c r="V97" s="7">
        <v>8108032.1929247202</v>
      </c>
      <c r="W97" s="7">
        <v>7644097.7962483102</v>
      </c>
      <c r="X97" s="7">
        <v>8211283.1012711599</v>
      </c>
      <c r="Y97" s="7">
        <v>7989462.1058670497</v>
      </c>
      <c r="Z97" s="7">
        <v>7917737.2786482004</v>
      </c>
      <c r="AA97" s="7">
        <v>8178829.4717442803</v>
      </c>
      <c r="AB97" s="7">
        <v>8515600.5095295291</v>
      </c>
      <c r="AC97" s="7">
        <v>8290843.76938364</v>
      </c>
      <c r="AD97" s="7">
        <v>8291855.2480928097</v>
      </c>
      <c r="AE97" s="7">
        <v>8522397.7552974205</v>
      </c>
      <c r="AF97" s="7">
        <v>8148032.9339528698</v>
      </c>
      <c r="AG97" s="7">
        <v>8203655.8795006098</v>
      </c>
      <c r="AH97" s="7">
        <v>8145442.4763818998</v>
      </c>
      <c r="AI97" s="7">
        <v>8150057.9329967797</v>
      </c>
      <c r="AJ97" s="7">
        <v>8123358.5434177704</v>
      </c>
      <c r="AK97" s="7">
        <v>7900883.2115149898</v>
      </c>
      <c r="AL97" s="7">
        <v>7915474.29803403</v>
      </c>
      <c r="AM97" s="7">
        <v>7536335.8361953897</v>
      </c>
      <c r="AN97" s="7">
        <v>8081772.0162358098</v>
      </c>
      <c r="AO97" s="7">
        <v>8012169.1964778602</v>
      </c>
      <c r="AP97" s="7">
        <v>7966651.56755774</v>
      </c>
      <c r="AQ97" s="7">
        <v>7943771.2802817002</v>
      </c>
      <c r="AR97" s="6">
        <f t="shared" si="2"/>
        <v>0.10357873636846557</v>
      </c>
      <c r="AS97" s="6"/>
      <c r="AT97" s="6"/>
      <c r="AU97" s="9" t="s">
        <v>0</v>
      </c>
      <c r="AV97" s="9" t="s">
        <v>0</v>
      </c>
      <c r="AW97" s="9" t="s">
        <v>0</v>
      </c>
      <c r="AX97" s="9" t="s">
        <v>0</v>
      </c>
      <c r="AY97" s="9" t="s">
        <v>0</v>
      </c>
      <c r="AZ97" s="9" t="s">
        <v>0</v>
      </c>
      <c r="BA97" s="9" t="s">
        <v>0</v>
      </c>
      <c r="BB97" s="9" t="s">
        <v>0</v>
      </c>
      <c r="BC97" s="9" t="s">
        <v>0</v>
      </c>
      <c r="BD97" s="9" t="s">
        <v>0</v>
      </c>
      <c r="BE97" s="9" t="s">
        <v>0</v>
      </c>
      <c r="BF97" s="9" t="s">
        <v>0</v>
      </c>
      <c r="BG97" s="9" t="s">
        <v>0</v>
      </c>
      <c r="BH97" s="9" t="s">
        <v>0</v>
      </c>
      <c r="BI97" s="9" t="s">
        <v>0</v>
      </c>
      <c r="BJ97" s="9" t="s">
        <v>0</v>
      </c>
      <c r="BK97" s="9" t="s">
        <v>0</v>
      </c>
      <c r="BL97" s="9" t="s">
        <v>0</v>
      </c>
      <c r="BM97" s="9" t="s">
        <v>0</v>
      </c>
      <c r="BN97" s="9" t="s">
        <v>0</v>
      </c>
      <c r="BO97" s="9" t="s">
        <v>0</v>
      </c>
      <c r="BP97" s="9" t="s">
        <v>0</v>
      </c>
      <c r="BQ97" s="9" t="s">
        <v>0</v>
      </c>
      <c r="BR97" s="9" t="s">
        <v>0</v>
      </c>
      <c r="BS97" s="9" t="s">
        <v>0</v>
      </c>
      <c r="BT97" s="9" t="s">
        <v>0</v>
      </c>
      <c r="BU97" s="9" t="s">
        <v>0</v>
      </c>
      <c r="BV97" s="9" t="s">
        <v>0</v>
      </c>
      <c r="BW97" s="9" t="s">
        <v>0</v>
      </c>
      <c r="BX97" s="9" t="s">
        <v>0</v>
      </c>
      <c r="BY97" s="9" t="s">
        <v>0</v>
      </c>
      <c r="BZ97" s="9" t="s">
        <v>0</v>
      </c>
      <c r="CA97" s="9" t="s">
        <v>0</v>
      </c>
      <c r="CB97" s="9" t="s">
        <v>0</v>
      </c>
      <c r="CC97" s="9" t="s">
        <v>0</v>
      </c>
      <c r="CD97" s="9" t="s">
        <v>0</v>
      </c>
      <c r="CE97" s="9" t="s">
        <v>0</v>
      </c>
      <c r="CF97" s="9" t="s">
        <v>0</v>
      </c>
      <c r="CG97" s="9" t="s">
        <v>0</v>
      </c>
      <c r="CH97" s="9" t="s">
        <v>0</v>
      </c>
      <c r="CI97" s="27" t="e">
        <f t="shared" si="3"/>
        <v>#DIV/0!</v>
      </c>
      <c r="CJ97" s="27"/>
      <c r="CK97" s="27"/>
    </row>
    <row r="98" spans="1:89" x14ac:dyDescent="0.25">
      <c r="A98" s="1" t="s">
        <v>1726</v>
      </c>
      <c r="B98" s="1" t="s">
        <v>442</v>
      </c>
      <c r="C98" s="1" t="s">
        <v>443</v>
      </c>
      <c r="D98" s="7">
        <v>224775.03179800499</v>
      </c>
      <c r="E98" s="7">
        <v>214394.47567837799</v>
      </c>
      <c r="F98" s="7">
        <v>199048.12106694799</v>
      </c>
      <c r="G98" s="7">
        <v>221344.79636468101</v>
      </c>
      <c r="H98" s="7">
        <v>212851.64022808999</v>
      </c>
      <c r="I98" s="7">
        <v>192690.115572774</v>
      </c>
      <c r="J98" s="7">
        <v>197569.35876627101</v>
      </c>
      <c r="K98" s="7">
        <v>204234.85385220399</v>
      </c>
      <c r="L98" s="7">
        <v>199742.30283147399</v>
      </c>
      <c r="M98" s="7">
        <v>191125.95499937801</v>
      </c>
      <c r="N98" s="7">
        <v>202314.474380089</v>
      </c>
      <c r="O98" s="7">
        <v>200408.94539374101</v>
      </c>
      <c r="P98" s="7">
        <v>200749.97213362699</v>
      </c>
      <c r="Q98" s="7">
        <v>200634.092561439</v>
      </c>
      <c r="R98" s="7">
        <v>199371.75890384699</v>
      </c>
      <c r="S98" s="7">
        <v>195367.072314488</v>
      </c>
      <c r="T98" s="7">
        <v>205417.971836682</v>
      </c>
      <c r="U98" s="7">
        <v>188398.47622899601</v>
      </c>
      <c r="V98" s="7">
        <v>208102.87893362399</v>
      </c>
      <c r="W98" s="7">
        <v>191981.17593184501</v>
      </c>
      <c r="X98" s="7">
        <v>185235.658908279</v>
      </c>
      <c r="Y98" s="7">
        <v>204076.69386816199</v>
      </c>
      <c r="Z98" s="7">
        <v>203499.886675038</v>
      </c>
      <c r="AA98" s="7">
        <v>191951.826878931</v>
      </c>
      <c r="AB98" s="7">
        <v>219933.76083144901</v>
      </c>
      <c r="AC98" s="7">
        <v>226616.42259391601</v>
      </c>
      <c r="AD98" s="7">
        <v>222428.02047163801</v>
      </c>
      <c r="AE98" s="7">
        <v>207728.66364354501</v>
      </c>
      <c r="AF98" s="7">
        <v>217105.40394399199</v>
      </c>
      <c r="AG98" s="7">
        <v>224126.63270528399</v>
      </c>
      <c r="AH98" s="7">
        <v>199827.07862827601</v>
      </c>
      <c r="AI98" s="7">
        <v>210825.74329446</v>
      </c>
      <c r="AJ98" s="7">
        <v>203875.14881733901</v>
      </c>
      <c r="AK98" s="7">
        <v>220395.447363371</v>
      </c>
      <c r="AL98" s="7">
        <v>196710.04371879401</v>
      </c>
      <c r="AM98" s="7">
        <v>203047.46194311199</v>
      </c>
      <c r="AN98" s="7">
        <v>225305.859147357</v>
      </c>
      <c r="AO98" s="7">
        <v>218980.32815998001</v>
      </c>
      <c r="AP98" s="7">
        <v>228603.03195113101</v>
      </c>
      <c r="AQ98" s="7">
        <v>223187.472664637</v>
      </c>
      <c r="AR98" s="6">
        <f t="shared" si="2"/>
        <v>5.829523983357067E-2</v>
      </c>
      <c r="AS98" s="6"/>
      <c r="AT98" s="6"/>
      <c r="AU98" s="9" t="s">
        <v>0</v>
      </c>
      <c r="AV98" s="9" t="s">
        <v>0</v>
      </c>
      <c r="AW98" s="9" t="s">
        <v>0</v>
      </c>
      <c r="AX98" s="9" t="s">
        <v>0</v>
      </c>
      <c r="AY98" s="9" t="s">
        <v>0</v>
      </c>
      <c r="AZ98" s="9" t="s">
        <v>0</v>
      </c>
      <c r="BA98" s="9" t="s">
        <v>0</v>
      </c>
      <c r="BB98" s="9" t="s">
        <v>0</v>
      </c>
      <c r="BC98" s="9" t="s">
        <v>0</v>
      </c>
      <c r="BD98" s="9" t="s">
        <v>0</v>
      </c>
      <c r="BE98" s="9" t="s">
        <v>0</v>
      </c>
      <c r="BF98" s="9" t="s">
        <v>0</v>
      </c>
      <c r="BG98" s="9" t="s">
        <v>0</v>
      </c>
      <c r="BH98" s="9" t="s">
        <v>0</v>
      </c>
      <c r="BI98" s="9" t="s">
        <v>0</v>
      </c>
      <c r="BJ98" s="9" t="s">
        <v>0</v>
      </c>
      <c r="BK98" s="9" t="s">
        <v>0</v>
      </c>
      <c r="BL98" s="9" t="s">
        <v>0</v>
      </c>
      <c r="BM98" s="9" t="s">
        <v>0</v>
      </c>
      <c r="BN98" s="9" t="s">
        <v>0</v>
      </c>
      <c r="BO98" s="9" t="s">
        <v>0</v>
      </c>
      <c r="BP98" s="9" t="s">
        <v>0</v>
      </c>
      <c r="BQ98" s="9" t="s">
        <v>0</v>
      </c>
      <c r="BR98" s="9" t="s">
        <v>0</v>
      </c>
      <c r="BS98" s="9" t="s">
        <v>0</v>
      </c>
      <c r="BT98" s="9" t="s">
        <v>0</v>
      </c>
      <c r="BU98" s="9" t="s">
        <v>0</v>
      </c>
      <c r="BV98" s="9" t="s">
        <v>0</v>
      </c>
      <c r="BW98" s="9" t="s">
        <v>0</v>
      </c>
      <c r="BX98" s="9" t="s">
        <v>0</v>
      </c>
      <c r="BY98" s="9" t="s">
        <v>0</v>
      </c>
      <c r="BZ98" s="9" t="s">
        <v>0</v>
      </c>
      <c r="CA98" s="9" t="s">
        <v>0</v>
      </c>
      <c r="CB98" s="9" t="s">
        <v>0</v>
      </c>
      <c r="CC98" s="9" t="s">
        <v>0</v>
      </c>
      <c r="CD98" s="9" t="s">
        <v>0</v>
      </c>
      <c r="CE98" s="9" t="s">
        <v>0</v>
      </c>
      <c r="CF98" s="9" t="s">
        <v>0</v>
      </c>
      <c r="CG98" s="9" t="s">
        <v>0</v>
      </c>
      <c r="CH98" s="9" t="s">
        <v>0</v>
      </c>
      <c r="CI98" s="27" t="e">
        <f t="shared" si="3"/>
        <v>#DIV/0!</v>
      </c>
      <c r="CJ98" s="27"/>
      <c r="CK98" s="27"/>
    </row>
    <row r="99" spans="1:89" x14ac:dyDescent="0.25">
      <c r="A99" s="1" t="s">
        <v>1727</v>
      </c>
      <c r="B99" s="1" t="s">
        <v>447</v>
      </c>
      <c r="C99" s="1" t="s">
        <v>448</v>
      </c>
      <c r="D99" s="7" t="s">
        <v>0</v>
      </c>
      <c r="E99" s="7" t="s">
        <v>0</v>
      </c>
      <c r="F99" s="7" t="s">
        <v>0</v>
      </c>
      <c r="G99" s="7" t="s">
        <v>0</v>
      </c>
      <c r="H99" s="7" t="s">
        <v>0</v>
      </c>
      <c r="I99" s="7" t="s">
        <v>0</v>
      </c>
      <c r="J99" s="7" t="s">
        <v>0</v>
      </c>
      <c r="K99" s="7" t="s">
        <v>0</v>
      </c>
      <c r="L99" s="7" t="s">
        <v>0</v>
      </c>
      <c r="M99" s="7" t="s">
        <v>0</v>
      </c>
      <c r="N99" s="7" t="s">
        <v>0</v>
      </c>
      <c r="O99" s="7" t="s">
        <v>0</v>
      </c>
      <c r="P99" s="7" t="s">
        <v>0</v>
      </c>
      <c r="Q99" s="7" t="s">
        <v>0</v>
      </c>
      <c r="R99" s="7" t="s">
        <v>0</v>
      </c>
      <c r="S99" s="7" t="s">
        <v>0</v>
      </c>
      <c r="T99" s="7" t="s">
        <v>0</v>
      </c>
      <c r="U99" s="7" t="s">
        <v>0</v>
      </c>
      <c r="V99" s="7" t="s">
        <v>0</v>
      </c>
      <c r="W99" s="7" t="s">
        <v>0</v>
      </c>
      <c r="X99" s="7" t="s">
        <v>0</v>
      </c>
      <c r="Y99" s="7" t="s">
        <v>0</v>
      </c>
      <c r="Z99" s="7" t="s">
        <v>0</v>
      </c>
      <c r="AA99" s="7" t="s">
        <v>0</v>
      </c>
      <c r="AB99" s="7" t="s">
        <v>0</v>
      </c>
      <c r="AC99" s="7" t="s">
        <v>0</v>
      </c>
      <c r="AD99" s="7" t="s">
        <v>0</v>
      </c>
      <c r="AE99" s="7" t="s">
        <v>0</v>
      </c>
      <c r="AF99" s="7" t="s">
        <v>0</v>
      </c>
      <c r="AG99" s="7" t="s">
        <v>0</v>
      </c>
      <c r="AH99" s="7" t="s">
        <v>0</v>
      </c>
      <c r="AI99" s="7" t="s">
        <v>0</v>
      </c>
      <c r="AJ99" s="7" t="s">
        <v>0</v>
      </c>
      <c r="AK99" s="7" t="s">
        <v>0</v>
      </c>
      <c r="AL99" s="7" t="s">
        <v>0</v>
      </c>
      <c r="AM99" s="7" t="s">
        <v>0</v>
      </c>
      <c r="AN99" s="7" t="s">
        <v>0</v>
      </c>
      <c r="AO99" s="7" t="s">
        <v>0</v>
      </c>
      <c r="AP99" s="7" t="s">
        <v>0</v>
      </c>
      <c r="AQ99" s="7" t="s">
        <v>0</v>
      </c>
      <c r="AR99" s="6" t="e">
        <f t="shared" si="2"/>
        <v>#DIV/0!</v>
      </c>
      <c r="AS99" s="6"/>
      <c r="AT99" s="6"/>
      <c r="AU99" s="9">
        <v>198472.83143839499</v>
      </c>
      <c r="AV99" s="9">
        <v>206509.92197994099</v>
      </c>
      <c r="AW99" s="9">
        <v>187939.42882224801</v>
      </c>
      <c r="AX99" s="9">
        <v>209402.062518324</v>
      </c>
      <c r="AY99" s="9">
        <v>192139.50543516901</v>
      </c>
      <c r="AZ99" s="9">
        <v>181460.43650673999</v>
      </c>
      <c r="BA99" s="9">
        <v>180405.95004876499</v>
      </c>
      <c r="BB99" s="9">
        <v>179110.76055755999</v>
      </c>
      <c r="BC99" s="9">
        <v>207398.19127119301</v>
      </c>
      <c r="BD99" s="9">
        <v>192427.93674372099</v>
      </c>
      <c r="BE99" s="9">
        <v>171265.66737130299</v>
      </c>
      <c r="BF99" s="9">
        <v>173958.56123323401</v>
      </c>
      <c r="BG99" s="9">
        <v>175884.42270850201</v>
      </c>
      <c r="BH99" s="9">
        <v>178501.413394225</v>
      </c>
      <c r="BI99" s="9">
        <v>209174.46728845601</v>
      </c>
      <c r="BJ99" s="9">
        <v>171695.66250075799</v>
      </c>
      <c r="BK99" s="9">
        <v>166548.563697543</v>
      </c>
      <c r="BL99" s="9">
        <v>162423.483243314</v>
      </c>
      <c r="BM99" s="9">
        <v>169632.990166879</v>
      </c>
      <c r="BN99" s="9">
        <v>166122.38883296799</v>
      </c>
      <c r="BO99" s="9">
        <v>164103.786814099</v>
      </c>
      <c r="BP99" s="9">
        <v>168350.59139543</v>
      </c>
      <c r="BQ99" s="9">
        <v>164690.53397799699</v>
      </c>
      <c r="BR99" s="9">
        <v>183815.751752632</v>
      </c>
      <c r="BS99" s="9">
        <v>169278.50049547901</v>
      </c>
      <c r="BT99" s="9">
        <v>168988.22746071999</v>
      </c>
      <c r="BU99" s="9">
        <v>189272.53847630799</v>
      </c>
      <c r="BV99" s="9">
        <v>167921.80017772899</v>
      </c>
      <c r="BW99" s="9">
        <v>164676.637948875</v>
      </c>
      <c r="BX99" s="9">
        <v>160210.978930982</v>
      </c>
      <c r="BY99" s="9">
        <v>187878.936873862</v>
      </c>
      <c r="BZ99" s="9">
        <v>159660.323886122</v>
      </c>
      <c r="CA99" s="9">
        <v>170963.322092658</v>
      </c>
      <c r="CB99" s="9">
        <v>173955.38041303001</v>
      </c>
      <c r="CC99" s="9">
        <v>172517.810449082</v>
      </c>
      <c r="CD99" s="9">
        <v>186892.43753144599</v>
      </c>
      <c r="CE99" s="9">
        <v>174879.64103289999</v>
      </c>
      <c r="CF99" s="9">
        <v>160951.185440259</v>
      </c>
      <c r="CG99" s="9">
        <v>163044.21327113101</v>
      </c>
      <c r="CH99" s="9">
        <v>162525.46247923499</v>
      </c>
      <c r="CI99" s="27">
        <f t="shared" si="3"/>
        <v>8.0770508364886986E-2</v>
      </c>
      <c r="CJ99" s="27"/>
      <c r="CK99" s="27"/>
    </row>
    <row r="100" spans="1:89" x14ac:dyDescent="0.25">
      <c r="A100" s="1" t="s">
        <v>1728</v>
      </c>
      <c r="B100" s="1" t="s">
        <v>452</v>
      </c>
      <c r="C100" s="1" t="s">
        <v>453</v>
      </c>
      <c r="D100" s="7" t="s">
        <v>0</v>
      </c>
      <c r="E100" s="7" t="s">
        <v>0</v>
      </c>
      <c r="F100" s="7" t="s">
        <v>0</v>
      </c>
      <c r="G100" s="7" t="s">
        <v>0</v>
      </c>
      <c r="H100" s="7" t="s">
        <v>0</v>
      </c>
      <c r="I100" s="7" t="s">
        <v>0</v>
      </c>
      <c r="J100" s="7" t="s">
        <v>0</v>
      </c>
      <c r="K100" s="7" t="s">
        <v>0</v>
      </c>
      <c r="L100" s="7" t="s">
        <v>0</v>
      </c>
      <c r="M100" s="7" t="s">
        <v>0</v>
      </c>
      <c r="N100" s="7" t="s">
        <v>0</v>
      </c>
      <c r="O100" s="7" t="s">
        <v>0</v>
      </c>
      <c r="P100" s="7" t="s">
        <v>0</v>
      </c>
      <c r="Q100" s="7" t="s">
        <v>0</v>
      </c>
      <c r="R100" s="7" t="s">
        <v>0</v>
      </c>
      <c r="S100" s="7" t="s">
        <v>0</v>
      </c>
      <c r="T100" s="7" t="s">
        <v>0</v>
      </c>
      <c r="U100" s="7" t="s">
        <v>0</v>
      </c>
      <c r="V100" s="7" t="s">
        <v>0</v>
      </c>
      <c r="W100" s="7" t="s">
        <v>0</v>
      </c>
      <c r="X100" s="7" t="s">
        <v>0</v>
      </c>
      <c r="Y100" s="7" t="s">
        <v>0</v>
      </c>
      <c r="Z100" s="7" t="s">
        <v>0</v>
      </c>
      <c r="AA100" s="7" t="s">
        <v>0</v>
      </c>
      <c r="AB100" s="7" t="s">
        <v>0</v>
      </c>
      <c r="AC100" s="7" t="s">
        <v>0</v>
      </c>
      <c r="AD100" s="7" t="s">
        <v>0</v>
      </c>
      <c r="AE100" s="7" t="s">
        <v>0</v>
      </c>
      <c r="AF100" s="7" t="s">
        <v>0</v>
      </c>
      <c r="AG100" s="7" t="s">
        <v>0</v>
      </c>
      <c r="AH100" s="7" t="s">
        <v>0</v>
      </c>
      <c r="AI100" s="7" t="s">
        <v>0</v>
      </c>
      <c r="AJ100" s="7" t="s">
        <v>0</v>
      </c>
      <c r="AK100" s="7" t="s">
        <v>0</v>
      </c>
      <c r="AL100" s="7" t="s">
        <v>0</v>
      </c>
      <c r="AM100" s="7" t="s">
        <v>0</v>
      </c>
      <c r="AN100" s="7" t="s">
        <v>0</v>
      </c>
      <c r="AO100" s="7" t="s">
        <v>0</v>
      </c>
      <c r="AP100" s="7" t="s">
        <v>0</v>
      </c>
      <c r="AQ100" s="7" t="s">
        <v>0</v>
      </c>
      <c r="AR100" s="6" t="e">
        <f t="shared" si="2"/>
        <v>#DIV/0!</v>
      </c>
      <c r="AS100" s="6"/>
      <c r="AT100" s="6"/>
      <c r="AU100" s="9" t="s">
        <v>0</v>
      </c>
      <c r="AV100" s="9" t="s">
        <v>0</v>
      </c>
      <c r="AW100" s="9" t="s">
        <v>0</v>
      </c>
      <c r="AX100" s="9" t="s">
        <v>0</v>
      </c>
      <c r="AY100" s="9" t="s">
        <v>0</v>
      </c>
      <c r="AZ100" s="9" t="s">
        <v>0</v>
      </c>
      <c r="BA100" s="9" t="s">
        <v>0</v>
      </c>
      <c r="BB100" s="9" t="s">
        <v>0</v>
      </c>
      <c r="BC100" s="9" t="s">
        <v>0</v>
      </c>
      <c r="BD100" s="9" t="s">
        <v>0</v>
      </c>
      <c r="BE100" s="9" t="s">
        <v>0</v>
      </c>
      <c r="BF100" s="9" t="s">
        <v>0</v>
      </c>
      <c r="BG100" s="9" t="s">
        <v>0</v>
      </c>
      <c r="BH100" s="9" t="s">
        <v>0</v>
      </c>
      <c r="BI100" s="9" t="s">
        <v>0</v>
      </c>
      <c r="BJ100" s="9" t="s">
        <v>0</v>
      </c>
      <c r="BK100" s="9" t="s">
        <v>0</v>
      </c>
      <c r="BL100" s="9" t="s">
        <v>0</v>
      </c>
      <c r="BM100" s="9" t="s">
        <v>0</v>
      </c>
      <c r="BN100" s="9" t="s">
        <v>0</v>
      </c>
      <c r="BO100" s="9" t="s">
        <v>0</v>
      </c>
      <c r="BP100" s="9" t="s">
        <v>0</v>
      </c>
      <c r="BQ100" s="9" t="s">
        <v>0</v>
      </c>
      <c r="BR100" s="9" t="s">
        <v>0</v>
      </c>
      <c r="BS100" s="9" t="s">
        <v>0</v>
      </c>
      <c r="BT100" s="9" t="s">
        <v>0</v>
      </c>
      <c r="BU100" s="9" t="s">
        <v>0</v>
      </c>
      <c r="BV100" s="9" t="s">
        <v>0</v>
      </c>
      <c r="BW100" s="9" t="s">
        <v>0</v>
      </c>
      <c r="BX100" s="9" t="s">
        <v>0</v>
      </c>
      <c r="BY100" s="9" t="s">
        <v>0</v>
      </c>
      <c r="BZ100" s="9" t="s">
        <v>0</v>
      </c>
      <c r="CA100" s="9" t="s">
        <v>0</v>
      </c>
      <c r="CB100" s="9" t="s">
        <v>0</v>
      </c>
      <c r="CC100" s="9" t="s">
        <v>0</v>
      </c>
      <c r="CD100" s="9" t="s">
        <v>0</v>
      </c>
      <c r="CE100" s="9" t="s">
        <v>0</v>
      </c>
      <c r="CF100" s="9" t="s">
        <v>0</v>
      </c>
      <c r="CG100" s="9" t="s">
        <v>0</v>
      </c>
      <c r="CH100" s="9" t="s">
        <v>0</v>
      </c>
      <c r="CI100" s="27" t="e">
        <f t="shared" si="3"/>
        <v>#DIV/0!</v>
      </c>
      <c r="CJ100" s="27"/>
      <c r="CK100" s="27"/>
    </row>
    <row r="101" spans="1:89" x14ac:dyDescent="0.25">
      <c r="A101" s="1" t="s">
        <v>1729</v>
      </c>
      <c r="B101" s="1" t="s">
        <v>456</v>
      </c>
      <c r="C101" s="1" t="s">
        <v>457</v>
      </c>
      <c r="D101" s="7">
        <v>7419785.4565193001</v>
      </c>
      <c r="E101" s="7">
        <v>6822328.1501575103</v>
      </c>
      <c r="F101" s="7">
        <v>6748965.0689406302</v>
      </c>
      <c r="G101" s="7">
        <v>6731325.6972180698</v>
      </c>
      <c r="H101" s="7">
        <v>5819041.9681393197</v>
      </c>
      <c r="I101" s="7">
        <v>6270955.7314629704</v>
      </c>
      <c r="J101" s="7">
        <v>4288845.5767094297</v>
      </c>
      <c r="K101" s="7">
        <v>3973357.0667923298</v>
      </c>
      <c r="L101" s="7">
        <v>4204825.5313816704</v>
      </c>
      <c r="M101" s="7">
        <v>3722571.2683631601</v>
      </c>
      <c r="N101" s="7">
        <v>3848825.6424826202</v>
      </c>
      <c r="O101" s="7">
        <v>3661437.9763958198</v>
      </c>
      <c r="P101" s="7">
        <v>3259809.3424044098</v>
      </c>
      <c r="Q101" s="7">
        <v>3475464.97749657</v>
      </c>
      <c r="R101" s="7">
        <v>3006526.0667270501</v>
      </c>
      <c r="S101" s="7">
        <v>2622249.96868659</v>
      </c>
      <c r="T101" s="7">
        <v>3046554.2784324898</v>
      </c>
      <c r="U101" s="7">
        <v>3073330.2432328798</v>
      </c>
      <c r="V101" s="7">
        <v>3058389.3210172802</v>
      </c>
      <c r="W101" s="7">
        <v>2757727.7262794101</v>
      </c>
      <c r="X101" s="7">
        <v>2879351.6275539598</v>
      </c>
      <c r="Y101" s="7">
        <v>2850286.2459842502</v>
      </c>
      <c r="Z101" s="7">
        <v>2435614.7584277899</v>
      </c>
      <c r="AA101" s="7">
        <v>2913044.6411788701</v>
      </c>
      <c r="AB101" s="7">
        <v>2655845.9435992902</v>
      </c>
      <c r="AC101" s="7">
        <v>2644302.45394878</v>
      </c>
      <c r="AD101" s="7">
        <v>2695121.8573652799</v>
      </c>
      <c r="AE101" s="7">
        <v>2533886.23063226</v>
      </c>
      <c r="AF101" s="7">
        <v>2613881.11830761</v>
      </c>
      <c r="AG101" s="7">
        <v>2436077.0114879701</v>
      </c>
      <c r="AH101" s="7">
        <v>2423235.5234861202</v>
      </c>
      <c r="AI101" s="7">
        <v>2551092.7450213302</v>
      </c>
      <c r="AJ101" s="7">
        <v>2153281.9373510699</v>
      </c>
      <c r="AK101" s="7">
        <v>2321741.4531525401</v>
      </c>
      <c r="AL101" s="7">
        <v>2417264.4900070699</v>
      </c>
      <c r="AM101" s="7">
        <v>2453485.2323765499</v>
      </c>
      <c r="AN101" s="7">
        <v>2392100.89011194</v>
      </c>
      <c r="AO101" s="7">
        <v>2376596.4882880999</v>
      </c>
      <c r="AP101" s="7">
        <v>2875774.1102323802</v>
      </c>
      <c r="AQ101" s="7">
        <v>2984768.7557079401</v>
      </c>
      <c r="AR101" s="6">
        <f t="shared" si="2"/>
        <v>0.41626088886790225</v>
      </c>
      <c r="AS101" s="6"/>
      <c r="AT101" s="6"/>
      <c r="AU101" s="9">
        <v>18123290.8425132</v>
      </c>
      <c r="AV101" s="9">
        <v>17852353.3405094</v>
      </c>
      <c r="AW101" s="9">
        <v>17584801.052726898</v>
      </c>
      <c r="AX101" s="9">
        <v>15328526.0944093</v>
      </c>
      <c r="AY101" s="9">
        <v>17347592.033045299</v>
      </c>
      <c r="AZ101" s="9">
        <v>16882760.019946098</v>
      </c>
      <c r="BA101" s="9">
        <v>12534200.2990488</v>
      </c>
      <c r="BB101" s="9">
        <v>12918823.186073299</v>
      </c>
      <c r="BC101" s="9">
        <v>11299192.6431426</v>
      </c>
      <c r="BD101" s="9">
        <v>11266975.3357323</v>
      </c>
      <c r="BE101" s="9">
        <v>11632256.2972508</v>
      </c>
      <c r="BF101" s="9">
        <v>10638423.488545099</v>
      </c>
      <c r="BG101" s="9">
        <v>9392834.6107710693</v>
      </c>
      <c r="BH101" s="9">
        <v>10438601.8440236</v>
      </c>
      <c r="BI101" s="9">
        <v>9634923.2999024093</v>
      </c>
      <c r="BJ101" s="9">
        <v>6264688.3162666196</v>
      </c>
      <c r="BK101" s="9">
        <v>7775642.5354716303</v>
      </c>
      <c r="BL101" s="9">
        <v>9013789.7981561292</v>
      </c>
      <c r="BM101" s="9">
        <v>9257625.5895943306</v>
      </c>
      <c r="BN101" s="9">
        <v>8391470.1424531806</v>
      </c>
      <c r="BO101" s="9">
        <v>8679583.80539722</v>
      </c>
      <c r="BP101" s="9">
        <v>8526248.4791561496</v>
      </c>
      <c r="BQ101" s="9">
        <v>7064397.8802340301</v>
      </c>
      <c r="BR101" s="9">
        <v>8126481.2384247296</v>
      </c>
      <c r="BS101" s="9">
        <v>7751091.6758587798</v>
      </c>
      <c r="BT101" s="9">
        <v>8199427.5517193899</v>
      </c>
      <c r="BU101" s="9">
        <v>8448475.1397071909</v>
      </c>
      <c r="BV101" s="9">
        <v>7948827.5770236198</v>
      </c>
      <c r="BW101" s="9">
        <v>6860359.7031528298</v>
      </c>
      <c r="BX101" s="9">
        <v>7277683.4603774101</v>
      </c>
      <c r="BY101" s="9">
        <v>6800967.8264028998</v>
      </c>
      <c r="BZ101" s="9">
        <v>6897371.9672826696</v>
      </c>
      <c r="CA101" s="9">
        <v>6841501.75204043</v>
      </c>
      <c r="CB101" s="9">
        <v>7576169.42441558</v>
      </c>
      <c r="CC101" s="9">
        <v>7590294.3270620797</v>
      </c>
      <c r="CD101" s="9">
        <v>7475672.7211352</v>
      </c>
      <c r="CE101" s="9">
        <v>7687590.0927785598</v>
      </c>
      <c r="CF101" s="9">
        <v>7258565.2479378805</v>
      </c>
      <c r="CG101" s="9">
        <v>8687745.4549806006</v>
      </c>
      <c r="CH101" s="9">
        <v>9285924.7391996104</v>
      </c>
      <c r="CI101" s="27">
        <f t="shared" si="3"/>
        <v>0.34880871186427742</v>
      </c>
      <c r="CJ101" s="27"/>
      <c r="CK101" s="27"/>
    </row>
    <row r="102" spans="1:89" x14ac:dyDescent="0.25">
      <c r="A102" s="1" t="s">
        <v>1730</v>
      </c>
      <c r="B102" s="1" t="s">
        <v>460</v>
      </c>
      <c r="C102" s="1" t="s">
        <v>461</v>
      </c>
      <c r="D102" s="7" t="s">
        <v>0</v>
      </c>
      <c r="E102" s="7" t="s">
        <v>0</v>
      </c>
      <c r="F102" s="7" t="s">
        <v>0</v>
      </c>
      <c r="G102" s="7" t="s">
        <v>0</v>
      </c>
      <c r="H102" s="7" t="s">
        <v>0</v>
      </c>
      <c r="I102" s="7" t="s">
        <v>0</v>
      </c>
      <c r="J102" s="7" t="s">
        <v>0</v>
      </c>
      <c r="K102" s="7" t="s">
        <v>0</v>
      </c>
      <c r="L102" s="7" t="s">
        <v>0</v>
      </c>
      <c r="M102" s="7" t="s">
        <v>0</v>
      </c>
      <c r="N102" s="7" t="s">
        <v>0</v>
      </c>
      <c r="O102" s="7" t="s">
        <v>0</v>
      </c>
      <c r="P102" s="7" t="s">
        <v>0</v>
      </c>
      <c r="Q102" s="7" t="s">
        <v>0</v>
      </c>
      <c r="R102" s="7" t="s">
        <v>0</v>
      </c>
      <c r="S102" s="7" t="s">
        <v>0</v>
      </c>
      <c r="T102" s="7" t="s">
        <v>0</v>
      </c>
      <c r="U102" s="7" t="s">
        <v>0</v>
      </c>
      <c r="V102" s="7" t="s">
        <v>0</v>
      </c>
      <c r="W102" s="7" t="s">
        <v>0</v>
      </c>
      <c r="X102" s="7" t="s">
        <v>0</v>
      </c>
      <c r="Y102" s="7" t="s">
        <v>0</v>
      </c>
      <c r="Z102" s="7" t="s">
        <v>0</v>
      </c>
      <c r="AA102" s="7" t="s">
        <v>0</v>
      </c>
      <c r="AB102" s="7" t="s">
        <v>0</v>
      </c>
      <c r="AC102" s="7" t="s">
        <v>0</v>
      </c>
      <c r="AD102" s="7" t="s">
        <v>0</v>
      </c>
      <c r="AE102" s="7" t="s">
        <v>0</v>
      </c>
      <c r="AF102" s="7" t="s">
        <v>0</v>
      </c>
      <c r="AG102" s="7" t="s">
        <v>0</v>
      </c>
      <c r="AH102" s="7" t="s">
        <v>0</v>
      </c>
      <c r="AI102" s="7" t="s">
        <v>0</v>
      </c>
      <c r="AJ102" s="7" t="s">
        <v>0</v>
      </c>
      <c r="AK102" s="7" t="s">
        <v>0</v>
      </c>
      <c r="AL102" s="7" t="s">
        <v>0</v>
      </c>
      <c r="AM102" s="7" t="s">
        <v>0</v>
      </c>
      <c r="AN102" s="7" t="s">
        <v>0</v>
      </c>
      <c r="AO102" s="7" t="s">
        <v>0</v>
      </c>
      <c r="AP102" s="7" t="s">
        <v>0</v>
      </c>
      <c r="AQ102" s="7" t="s">
        <v>0</v>
      </c>
      <c r="AR102" s="6" t="e">
        <f t="shared" si="2"/>
        <v>#DIV/0!</v>
      </c>
      <c r="AS102" s="6"/>
      <c r="AT102" s="6"/>
      <c r="AU102" s="9" t="s">
        <v>0</v>
      </c>
      <c r="AV102" s="9" t="s">
        <v>0</v>
      </c>
      <c r="AW102" s="9" t="s">
        <v>0</v>
      </c>
      <c r="AX102" s="9" t="s">
        <v>0</v>
      </c>
      <c r="AY102" s="9" t="s">
        <v>0</v>
      </c>
      <c r="AZ102" s="9" t="s">
        <v>0</v>
      </c>
      <c r="BA102" s="9" t="s">
        <v>0</v>
      </c>
      <c r="BB102" s="9" t="s">
        <v>0</v>
      </c>
      <c r="BC102" s="9" t="s">
        <v>0</v>
      </c>
      <c r="BD102" s="9" t="s">
        <v>0</v>
      </c>
      <c r="BE102" s="9" t="s">
        <v>0</v>
      </c>
      <c r="BF102" s="9" t="s">
        <v>0</v>
      </c>
      <c r="BG102" s="9" t="s">
        <v>0</v>
      </c>
      <c r="BH102" s="9" t="s">
        <v>0</v>
      </c>
      <c r="BI102" s="9" t="s">
        <v>0</v>
      </c>
      <c r="BJ102" s="9" t="s">
        <v>0</v>
      </c>
      <c r="BK102" s="9" t="s">
        <v>0</v>
      </c>
      <c r="BL102" s="9" t="s">
        <v>0</v>
      </c>
      <c r="BM102" s="9" t="s">
        <v>0</v>
      </c>
      <c r="BN102" s="9" t="s">
        <v>0</v>
      </c>
      <c r="BO102" s="9" t="s">
        <v>0</v>
      </c>
      <c r="BP102" s="9" t="s">
        <v>0</v>
      </c>
      <c r="BQ102" s="9" t="s">
        <v>0</v>
      </c>
      <c r="BR102" s="9" t="s">
        <v>0</v>
      </c>
      <c r="BS102" s="9" t="s">
        <v>0</v>
      </c>
      <c r="BT102" s="9" t="s">
        <v>0</v>
      </c>
      <c r="BU102" s="9" t="s">
        <v>0</v>
      </c>
      <c r="BV102" s="9" t="s">
        <v>0</v>
      </c>
      <c r="BW102" s="9" t="s">
        <v>0</v>
      </c>
      <c r="BX102" s="9" t="s">
        <v>0</v>
      </c>
      <c r="BY102" s="9" t="s">
        <v>0</v>
      </c>
      <c r="BZ102" s="9" t="s">
        <v>0</v>
      </c>
      <c r="CA102" s="9" t="s">
        <v>0</v>
      </c>
      <c r="CB102" s="9" t="s">
        <v>0</v>
      </c>
      <c r="CC102" s="9" t="s">
        <v>0</v>
      </c>
      <c r="CD102" s="9" t="s">
        <v>0</v>
      </c>
      <c r="CE102" s="9" t="s">
        <v>0</v>
      </c>
      <c r="CF102" s="9" t="s">
        <v>0</v>
      </c>
      <c r="CG102" s="9" t="s">
        <v>0</v>
      </c>
      <c r="CH102" s="9" t="s">
        <v>0</v>
      </c>
      <c r="CI102" s="27" t="e">
        <f t="shared" si="3"/>
        <v>#DIV/0!</v>
      </c>
      <c r="CJ102" s="27"/>
      <c r="CK102" s="27"/>
    </row>
    <row r="103" spans="1:89" x14ac:dyDescent="0.25">
      <c r="A103" s="1" t="s">
        <v>1731</v>
      </c>
      <c r="B103" s="1" t="s">
        <v>465</v>
      </c>
      <c r="C103" s="1" t="s">
        <v>466</v>
      </c>
      <c r="D103" s="7" t="s">
        <v>0</v>
      </c>
      <c r="E103" s="7" t="s">
        <v>0</v>
      </c>
      <c r="F103" s="7" t="s">
        <v>0</v>
      </c>
      <c r="G103" s="7" t="s">
        <v>0</v>
      </c>
      <c r="H103" s="7" t="s">
        <v>0</v>
      </c>
      <c r="I103" s="7" t="s">
        <v>0</v>
      </c>
      <c r="J103" s="7" t="s">
        <v>0</v>
      </c>
      <c r="K103" s="7" t="s">
        <v>0</v>
      </c>
      <c r="L103" s="7" t="s">
        <v>0</v>
      </c>
      <c r="M103" s="7" t="s">
        <v>0</v>
      </c>
      <c r="N103" s="7" t="s">
        <v>0</v>
      </c>
      <c r="O103" s="7" t="s">
        <v>0</v>
      </c>
      <c r="P103" s="7" t="s">
        <v>0</v>
      </c>
      <c r="Q103" s="7" t="s">
        <v>0</v>
      </c>
      <c r="R103" s="7" t="s">
        <v>0</v>
      </c>
      <c r="S103" s="7" t="s">
        <v>0</v>
      </c>
      <c r="T103" s="7" t="s">
        <v>0</v>
      </c>
      <c r="U103" s="7" t="s">
        <v>0</v>
      </c>
      <c r="V103" s="7" t="s">
        <v>0</v>
      </c>
      <c r="W103" s="7" t="s">
        <v>0</v>
      </c>
      <c r="X103" s="7" t="s">
        <v>0</v>
      </c>
      <c r="Y103" s="7" t="s">
        <v>0</v>
      </c>
      <c r="Z103" s="7" t="s">
        <v>0</v>
      </c>
      <c r="AA103" s="7" t="s">
        <v>0</v>
      </c>
      <c r="AB103" s="7" t="s">
        <v>0</v>
      </c>
      <c r="AC103" s="7" t="s">
        <v>0</v>
      </c>
      <c r="AD103" s="7" t="s">
        <v>0</v>
      </c>
      <c r="AE103" s="7" t="s">
        <v>0</v>
      </c>
      <c r="AF103" s="7" t="s">
        <v>0</v>
      </c>
      <c r="AG103" s="7" t="s">
        <v>0</v>
      </c>
      <c r="AH103" s="7" t="s">
        <v>0</v>
      </c>
      <c r="AI103" s="7" t="s">
        <v>0</v>
      </c>
      <c r="AJ103" s="7" t="s">
        <v>0</v>
      </c>
      <c r="AK103" s="7" t="s">
        <v>0</v>
      </c>
      <c r="AL103" s="7" t="s">
        <v>0</v>
      </c>
      <c r="AM103" s="7" t="s">
        <v>0</v>
      </c>
      <c r="AN103" s="7" t="s">
        <v>0</v>
      </c>
      <c r="AO103" s="7" t="s">
        <v>0</v>
      </c>
      <c r="AP103" s="7" t="s">
        <v>0</v>
      </c>
      <c r="AQ103" s="7" t="s">
        <v>0</v>
      </c>
      <c r="AR103" s="6" t="e">
        <f t="shared" si="2"/>
        <v>#DIV/0!</v>
      </c>
      <c r="AS103" s="6"/>
      <c r="AT103" s="6"/>
      <c r="AU103" s="9" t="s">
        <v>0</v>
      </c>
      <c r="AV103" s="9" t="s">
        <v>0</v>
      </c>
      <c r="AW103" s="9" t="s">
        <v>0</v>
      </c>
      <c r="AX103" s="9" t="s">
        <v>0</v>
      </c>
      <c r="AY103" s="9" t="s">
        <v>0</v>
      </c>
      <c r="AZ103" s="9" t="s">
        <v>0</v>
      </c>
      <c r="BA103" s="9" t="s">
        <v>0</v>
      </c>
      <c r="BB103" s="9" t="s">
        <v>0</v>
      </c>
      <c r="BC103" s="9" t="s">
        <v>0</v>
      </c>
      <c r="BD103" s="9" t="s">
        <v>0</v>
      </c>
      <c r="BE103" s="9" t="s">
        <v>0</v>
      </c>
      <c r="BF103" s="9" t="s">
        <v>0</v>
      </c>
      <c r="BG103" s="9" t="s">
        <v>0</v>
      </c>
      <c r="BH103" s="9" t="s">
        <v>0</v>
      </c>
      <c r="BI103" s="9" t="s">
        <v>0</v>
      </c>
      <c r="BJ103" s="9" t="s">
        <v>0</v>
      </c>
      <c r="BK103" s="9" t="s">
        <v>0</v>
      </c>
      <c r="BL103" s="9" t="s">
        <v>0</v>
      </c>
      <c r="BM103" s="9" t="s">
        <v>0</v>
      </c>
      <c r="BN103" s="9" t="s">
        <v>0</v>
      </c>
      <c r="BO103" s="9" t="s">
        <v>0</v>
      </c>
      <c r="BP103" s="9" t="s">
        <v>0</v>
      </c>
      <c r="BQ103" s="9" t="s">
        <v>0</v>
      </c>
      <c r="BR103" s="9" t="s">
        <v>0</v>
      </c>
      <c r="BS103" s="9" t="s">
        <v>0</v>
      </c>
      <c r="BT103" s="9" t="s">
        <v>0</v>
      </c>
      <c r="BU103" s="9" t="s">
        <v>0</v>
      </c>
      <c r="BV103" s="9" t="s">
        <v>0</v>
      </c>
      <c r="BW103" s="9" t="s">
        <v>0</v>
      </c>
      <c r="BX103" s="9" t="s">
        <v>0</v>
      </c>
      <c r="BY103" s="9" t="s">
        <v>0</v>
      </c>
      <c r="BZ103" s="9" t="s">
        <v>0</v>
      </c>
      <c r="CA103" s="9" t="s">
        <v>0</v>
      </c>
      <c r="CB103" s="9" t="s">
        <v>0</v>
      </c>
      <c r="CC103" s="9" t="s">
        <v>0</v>
      </c>
      <c r="CD103" s="9" t="s">
        <v>0</v>
      </c>
      <c r="CE103" s="9" t="s">
        <v>0</v>
      </c>
      <c r="CF103" s="9" t="s">
        <v>0</v>
      </c>
      <c r="CG103" s="9" t="s">
        <v>0</v>
      </c>
      <c r="CH103" s="9" t="s">
        <v>0</v>
      </c>
      <c r="CI103" s="27" t="e">
        <f t="shared" si="3"/>
        <v>#DIV/0!</v>
      </c>
      <c r="CJ103" s="27"/>
      <c r="CK103" s="27"/>
    </row>
    <row r="104" spans="1:89" x14ac:dyDescent="0.25">
      <c r="A104" s="1" t="s">
        <v>1732</v>
      </c>
      <c r="B104" s="1" t="s">
        <v>469</v>
      </c>
      <c r="C104" s="1" t="s">
        <v>470</v>
      </c>
      <c r="D104" s="7">
        <v>14960531.654184701</v>
      </c>
      <c r="E104" s="7">
        <v>14279478.2019885</v>
      </c>
      <c r="F104" s="7">
        <v>11771653.93857</v>
      </c>
      <c r="G104" s="7">
        <v>11739256.093518101</v>
      </c>
      <c r="H104" s="7">
        <v>13481747.7577895</v>
      </c>
      <c r="I104" s="7">
        <v>13771729.8464093</v>
      </c>
      <c r="J104" s="7">
        <v>9708650.3198847603</v>
      </c>
      <c r="K104" s="7">
        <v>9435108.1304925699</v>
      </c>
      <c r="L104" s="7">
        <v>8576857.2099276409</v>
      </c>
      <c r="M104" s="7">
        <v>8447812.2351075895</v>
      </c>
      <c r="N104" s="7">
        <v>8803459.4066689294</v>
      </c>
      <c r="O104" s="7">
        <v>8227697.3645256599</v>
      </c>
      <c r="P104" s="7">
        <v>7568807.96719871</v>
      </c>
      <c r="Q104" s="7">
        <v>7428775.0409430899</v>
      </c>
      <c r="R104" s="7">
        <v>7820764.71993588</v>
      </c>
      <c r="S104" s="7">
        <v>7375610.1978385597</v>
      </c>
      <c r="T104" s="7">
        <v>7243012.6675502704</v>
      </c>
      <c r="U104" s="7">
        <v>7340585.3062990597</v>
      </c>
      <c r="V104" s="7">
        <v>7316909.7956087999</v>
      </c>
      <c r="W104" s="7">
        <v>7342919.3758253697</v>
      </c>
      <c r="X104" s="7">
        <v>7424079.0344432797</v>
      </c>
      <c r="Y104" s="7">
        <v>6995820.06877016</v>
      </c>
      <c r="Z104" s="7">
        <v>6834162.9162217705</v>
      </c>
      <c r="AA104" s="7">
        <v>6820092.2045321995</v>
      </c>
      <c r="AB104" s="7">
        <v>6883857.3862501597</v>
      </c>
      <c r="AC104" s="7">
        <v>6460230.6325618699</v>
      </c>
      <c r="AD104" s="7">
        <v>6707209.4654148901</v>
      </c>
      <c r="AE104" s="7">
        <v>6166806.9526550602</v>
      </c>
      <c r="AF104" s="7">
        <v>6401143.2816250604</v>
      </c>
      <c r="AG104" s="7">
        <v>6100412.3892729403</v>
      </c>
      <c r="AH104" s="7">
        <v>5985471.5359790605</v>
      </c>
      <c r="AI104" s="7">
        <v>6088605.9508964103</v>
      </c>
      <c r="AJ104" s="7">
        <v>5902608.2065486703</v>
      </c>
      <c r="AK104" s="7">
        <v>5935854.9358557304</v>
      </c>
      <c r="AL104" s="7">
        <v>5684370.3161970796</v>
      </c>
      <c r="AM104" s="7">
        <v>5721284.3927354999</v>
      </c>
      <c r="AN104" s="7">
        <v>5662200.8256830303</v>
      </c>
      <c r="AO104" s="7">
        <v>5620988.1670553796</v>
      </c>
      <c r="AP104" s="7">
        <v>5702118.2704963898</v>
      </c>
      <c r="AQ104" s="7">
        <v>6154928.2829020098</v>
      </c>
      <c r="AR104" s="6">
        <f t="shared" si="2"/>
        <v>0.32113581494430549</v>
      </c>
      <c r="AS104" s="6"/>
      <c r="AT104" s="6"/>
      <c r="AU104" s="9">
        <v>4559167.7304796102</v>
      </c>
      <c r="AV104" s="9">
        <v>4492768.8889665697</v>
      </c>
      <c r="AW104" s="9">
        <v>3691110.35832026</v>
      </c>
      <c r="AX104" s="9">
        <v>3731759.6545103202</v>
      </c>
      <c r="AY104" s="9">
        <v>3863865.1280197199</v>
      </c>
      <c r="AZ104" s="9">
        <v>3475099.8780323002</v>
      </c>
      <c r="BA104" s="9">
        <v>3116984.5594336302</v>
      </c>
      <c r="BB104" s="9">
        <v>2924785.1686829501</v>
      </c>
      <c r="BC104" s="9">
        <v>2849099.63646999</v>
      </c>
      <c r="BD104" s="9">
        <v>2689895.6423961399</v>
      </c>
      <c r="BE104" s="9">
        <v>2838231.12731625</v>
      </c>
      <c r="BF104" s="9">
        <v>2765871.22887574</v>
      </c>
      <c r="BG104" s="9">
        <v>2410067.5410718499</v>
      </c>
      <c r="BH104" s="9">
        <v>2473704.14629868</v>
      </c>
      <c r="BI104" s="9">
        <v>2595024.99427228</v>
      </c>
      <c r="BJ104" s="9">
        <v>2459334.84065144</v>
      </c>
      <c r="BK104" s="9">
        <v>2291298.64825152</v>
      </c>
      <c r="BL104" s="9">
        <v>2272107.5059214402</v>
      </c>
      <c r="BM104" s="9">
        <v>2320811.2386943698</v>
      </c>
      <c r="BN104" s="9">
        <v>2262819.1653324501</v>
      </c>
      <c r="BO104" s="9">
        <v>2322635.5677696601</v>
      </c>
      <c r="BP104" s="9">
        <v>2222224.6904642498</v>
      </c>
      <c r="BQ104" s="9">
        <v>2108567.1408395302</v>
      </c>
      <c r="BR104" s="9">
        <v>2129564.6090943799</v>
      </c>
      <c r="BS104" s="9">
        <v>2089686.09856292</v>
      </c>
      <c r="BT104" s="9">
        <v>2065614.7539005501</v>
      </c>
      <c r="BU104" s="9">
        <v>2046537.3309716701</v>
      </c>
      <c r="BV104" s="9">
        <v>2055094.4641973199</v>
      </c>
      <c r="BW104" s="9">
        <v>1972379.22922107</v>
      </c>
      <c r="BX104" s="9">
        <v>1962731.44237452</v>
      </c>
      <c r="BY104" s="9">
        <v>1877336.46166573</v>
      </c>
      <c r="BZ104" s="9">
        <v>1895235.46877026</v>
      </c>
      <c r="CA104" s="9">
        <v>1830945.2556350899</v>
      </c>
      <c r="CB104" s="9">
        <v>1939818.39694166</v>
      </c>
      <c r="CC104" s="9">
        <v>1877453.40889348</v>
      </c>
      <c r="CD104" s="9">
        <v>1868969.2539371401</v>
      </c>
      <c r="CE104" s="9">
        <v>1818476.9311508299</v>
      </c>
      <c r="CF104" s="9">
        <v>1867781.2785332601</v>
      </c>
      <c r="CG104" s="9">
        <v>1909135.18621993</v>
      </c>
      <c r="CH104" s="9">
        <v>1955759.9355000199</v>
      </c>
      <c r="CI104" s="27">
        <f t="shared" si="3"/>
        <v>0.29101872931239792</v>
      </c>
      <c r="CJ104" s="27"/>
      <c r="CK104" s="27"/>
    </row>
    <row r="105" spans="1:89" x14ac:dyDescent="0.25">
      <c r="A105" s="1" t="s">
        <v>1733</v>
      </c>
      <c r="B105" s="1" t="s">
        <v>474</v>
      </c>
      <c r="C105" s="1" t="s">
        <v>475</v>
      </c>
      <c r="D105" s="7">
        <v>15906165.540445499</v>
      </c>
      <c r="E105" s="7">
        <v>14834708.1164495</v>
      </c>
      <c r="F105" s="7">
        <v>14896700.8213811</v>
      </c>
      <c r="G105" s="7">
        <v>14070762.0039497</v>
      </c>
      <c r="H105" s="7">
        <v>14360889.8590427</v>
      </c>
      <c r="I105" s="7">
        <v>13863745.7891903</v>
      </c>
      <c r="J105" s="7">
        <v>13611901.461308699</v>
      </c>
      <c r="K105" s="7">
        <v>13840476.713880001</v>
      </c>
      <c r="L105" s="7">
        <v>13752112.333339199</v>
      </c>
      <c r="M105" s="7">
        <v>13355490.025629699</v>
      </c>
      <c r="N105" s="7">
        <v>13713123.5664567</v>
      </c>
      <c r="O105" s="7">
        <v>13123032.028366299</v>
      </c>
      <c r="P105" s="7">
        <v>12867996.7315032</v>
      </c>
      <c r="Q105" s="7">
        <v>12514513.902495701</v>
      </c>
      <c r="R105" s="7">
        <v>12310430.5091717</v>
      </c>
      <c r="S105" s="7">
        <v>12281279.4352137</v>
      </c>
      <c r="T105" s="7">
        <v>12362465.548827199</v>
      </c>
      <c r="U105" s="7">
        <v>11931268.059896</v>
      </c>
      <c r="V105" s="7">
        <v>11525384.8885168</v>
      </c>
      <c r="W105" s="7">
        <v>11404834.813564099</v>
      </c>
      <c r="X105" s="7">
        <v>11524932.567899199</v>
      </c>
      <c r="Y105" s="7">
        <v>11638548.4828494</v>
      </c>
      <c r="Z105" s="7">
        <v>11490531.557150999</v>
      </c>
      <c r="AA105" s="7">
        <v>11610170.1704793</v>
      </c>
      <c r="AB105" s="7">
        <v>11142367.2278277</v>
      </c>
      <c r="AC105" s="7">
        <v>10793438.9687797</v>
      </c>
      <c r="AD105" s="7">
        <v>11418376.452715401</v>
      </c>
      <c r="AE105" s="7">
        <v>11421581.139674</v>
      </c>
      <c r="AF105" s="7">
        <v>10673188.1044295</v>
      </c>
      <c r="AG105" s="7">
        <v>10676705.2643032</v>
      </c>
      <c r="AH105" s="7">
        <v>10767690.060767701</v>
      </c>
      <c r="AI105" s="7">
        <v>10799277.967014</v>
      </c>
      <c r="AJ105" s="7">
        <v>10555992.639346899</v>
      </c>
      <c r="AK105" s="7">
        <v>10336124.5075176</v>
      </c>
      <c r="AL105" s="7">
        <v>10163313.1200423</v>
      </c>
      <c r="AM105" s="7">
        <v>10363248.9762918</v>
      </c>
      <c r="AN105" s="7">
        <v>10587470.850938</v>
      </c>
      <c r="AO105" s="7">
        <v>10902569.6584085</v>
      </c>
      <c r="AP105" s="7">
        <v>10895018.469571801</v>
      </c>
      <c r="AQ105" s="7">
        <v>10750594.246920399</v>
      </c>
      <c r="AR105" s="6">
        <f t="shared" si="2"/>
        <v>0.12414120582179305</v>
      </c>
      <c r="AS105" s="6"/>
      <c r="AT105" s="6"/>
      <c r="AU105" s="9">
        <v>21194011.7039847</v>
      </c>
      <c r="AV105" s="9">
        <v>19725363.573178101</v>
      </c>
      <c r="AW105" s="9">
        <v>19146282.895479102</v>
      </c>
      <c r="AX105" s="9">
        <v>20897618.6950978</v>
      </c>
      <c r="AY105" s="9">
        <v>21058945.113450199</v>
      </c>
      <c r="AZ105" s="9">
        <v>20602717.331967399</v>
      </c>
      <c r="BA105" s="9">
        <v>20571561.749462701</v>
      </c>
      <c r="BB105" s="9">
        <v>20195100.103626501</v>
      </c>
      <c r="BC105" s="9">
        <v>20050800.320651501</v>
      </c>
      <c r="BD105" s="9">
        <v>19959131.1152969</v>
      </c>
      <c r="BE105" s="9">
        <v>20162519.853021801</v>
      </c>
      <c r="BF105" s="9">
        <v>19062117.5637809</v>
      </c>
      <c r="BG105" s="9">
        <v>18725807.221797898</v>
      </c>
      <c r="BH105" s="9">
        <v>18747501.553714301</v>
      </c>
      <c r="BI105" s="9">
        <v>18863094.4994119</v>
      </c>
      <c r="BJ105" s="9">
        <v>18057757.214292601</v>
      </c>
      <c r="BK105" s="9">
        <v>17874692.716764301</v>
      </c>
      <c r="BL105" s="9">
        <v>17532733.504253101</v>
      </c>
      <c r="BM105" s="9">
        <v>17521466.5050616</v>
      </c>
      <c r="BN105" s="9">
        <v>16483542.500075599</v>
      </c>
      <c r="BO105" s="9">
        <v>16662378.042050499</v>
      </c>
      <c r="BP105" s="9">
        <v>16253983.984523401</v>
      </c>
      <c r="BQ105" s="9">
        <v>16355581.0826039</v>
      </c>
      <c r="BR105" s="9">
        <v>16326390.7847673</v>
      </c>
      <c r="BS105" s="9">
        <v>17019232.263452802</v>
      </c>
      <c r="BT105" s="9">
        <v>16522106.1005725</v>
      </c>
      <c r="BU105" s="9">
        <v>15926143.104007799</v>
      </c>
      <c r="BV105" s="9">
        <v>16590569.179945</v>
      </c>
      <c r="BW105" s="9">
        <v>15568314.2568518</v>
      </c>
      <c r="BX105" s="9">
        <v>15391237.3260861</v>
      </c>
      <c r="BY105" s="9">
        <v>15272144.924519099</v>
      </c>
      <c r="BZ105" s="9">
        <v>15836135.016462799</v>
      </c>
      <c r="CA105" s="9">
        <v>15061164.941558801</v>
      </c>
      <c r="CB105" s="9">
        <v>14627058.664243501</v>
      </c>
      <c r="CC105" s="9">
        <v>14849084.8641521</v>
      </c>
      <c r="CD105" s="9">
        <v>15109188.8432889</v>
      </c>
      <c r="CE105" s="9">
        <v>15647714.9429463</v>
      </c>
      <c r="CF105" s="9">
        <v>15477893.747788399</v>
      </c>
      <c r="CG105" s="9">
        <v>15363722.7707655</v>
      </c>
      <c r="CH105" s="9">
        <v>15662734.839248801</v>
      </c>
      <c r="CI105" s="27">
        <f t="shared" si="3"/>
        <v>0.11826265409258349</v>
      </c>
      <c r="CJ105" s="27"/>
      <c r="CK105" s="27"/>
    </row>
    <row r="106" spans="1:89" x14ac:dyDescent="0.25">
      <c r="A106" s="1" t="s">
        <v>1734</v>
      </c>
      <c r="B106" s="1" t="s">
        <v>479</v>
      </c>
      <c r="C106" s="1" t="s">
        <v>480</v>
      </c>
      <c r="D106" s="7">
        <v>163238.58424740101</v>
      </c>
      <c r="E106" s="7">
        <v>147734.49428336401</v>
      </c>
      <c r="F106" s="7">
        <v>142558.283965893</v>
      </c>
      <c r="G106" s="7">
        <v>148837.11634803799</v>
      </c>
      <c r="H106" s="7">
        <v>150238.186948894</v>
      </c>
      <c r="I106" s="7">
        <v>135627.24216991701</v>
      </c>
      <c r="J106" s="7">
        <v>130857.38480535601</v>
      </c>
      <c r="K106" s="7">
        <v>137796.430317402</v>
      </c>
      <c r="L106" s="7">
        <v>138935.76134888901</v>
      </c>
      <c r="M106" s="7">
        <v>126298.928314608</v>
      </c>
      <c r="N106" s="7">
        <v>139982.04485512999</v>
      </c>
      <c r="O106" s="7">
        <v>118454.071367471</v>
      </c>
      <c r="P106" s="7">
        <v>114074.092307999</v>
      </c>
      <c r="Q106" s="7">
        <v>136439.298151214</v>
      </c>
      <c r="R106" s="7">
        <v>131282.93390278399</v>
      </c>
      <c r="S106" s="7">
        <v>131827.681971135</v>
      </c>
      <c r="T106" s="7">
        <v>141686.596687301</v>
      </c>
      <c r="U106" s="7">
        <v>143635.64780134201</v>
      </c>
      <c r="V106" s="7">
        <v>138793.20237342699</v>
      </c>
      <c r="W106" s="7">
        <v>146144.71643208299</v>
      </c>
      <c r="X106" s="7">
        <v>130670.157646341</v>
      </c>
      <c r="Y106" s="7">
        <v>133824.54548418499</v>
      </c>
      <c r="Z106" s="7">
        <v>159076.485480587</v>
      </c>
      <c r="AA106" s="7">
        <v>137059.07828143801</v>
      </c>
      <c r="AB106" s="7">
        <v>126371.53983014201</v>
      </c>
      <c r="AC106" s="7">
        <v>155788.81151328</v>
      </c>
      <c r="AD106" s="7">
        <v>144302.07416103699</v>
      </c>
      <c r="AE106" s="7">
        <v>141389.00298031099</v>
      </c>
      <c r="AF106" s="7">
        <v>150652.58535932499</v>
      </c>
      <c r="AG106" s="7">
        <v>147094.751695427</v>
      </c>
      <c r="AH106" s="7">
        <v>135821.71575363699</v>
      </c>
      <c r="AI106" s="7">
        <v>144667.22128195601</v>
      </c>
      <c r="AJ106" s="7">
        <v>149378.12998846499</v>
      </c>
      <c r="AK106" s="7">
        <v>138098.877183673</v>
      </c>
      <c r="AL106" s="7">
        <v>129885.690894122</v>
      </c>
      <c r="AM106" s="7">
        <v>130709.45765455801</v>
      </c>
      <c r="AN106" s="7">
        <v>151009.953546409</v>
      </c>
      <c r="AO106" s="7">
        <v>122055.096803115</v>
      </c>
      <c r="AP106" s="7">
        <v>131004.391775029</v>
      </c>
      <c r="AQ106" s="7">
        <v>140612.799776517</v>
      </c>
      <c r="AR106" s="6">
        <f t="shared" si="2"/>
        <v>7.6024385896976868E-2</v>
      </c>
      <c r="AS106" s="6"/>
      <c r="AT106" s="6"/>
      <c r="AU106" s="9">
        <v>257444.97994523801</v>
      </c>
      <c r="AV106" s="9">
        <v>281324.89361822698</v>
      </c>
      <c r="AW106" s="9">
        <v>251698.961615849</v>
      </c>
      <c r="AX106" s="9">
        <v>278724.43448101298</v>
      </c>
      <c r="AY106" s="9">
        <v>250667.84204304701</v>
      </c>
      <c r="AZ106" s="9">
        <v>271669.79236825497</v>
      </c>
      <c r="BA106" s="9">
        <v>299764.03756274999</v>
      </c>
      <c r="BB106" s="9">
        <v>245416.536800548</v>
      </c>
      <c r="BC106" s="9">
        <v>271022.73868679698</v>
      </c>
      <c r="BD106" s="9">
        <v>250057.44650336701</v>
      </c>
      <c r="BE106" s="9">
        <v>250241.70871127801</v>
      </c>
      <c r="BF106" s="9">
        <v>256166.023546393</v>
      </c>
      <c r="BG106" s="9">
        <v>238712.55611539999</v>
      </c>
      <c r="BH106" s="9">
        <v>247044.73587271999</v>
      </c>
      <c r="BI106" s="9">
        <v>245488.428151917</v>
      </c>
      <c r="BJ106" s="9">
        <v>271837.04271432501</v>
      </c>
      <c r="BK106" s="9">
        <v>261115.095296071</v>
      </c>
      <c r="BL106" s="9">
        <v>269428.21198517398</v>
      </c>
      <c r="BM106" s="9">
        <v>252964.17691906801</v>
      </c>
      <c r="BN106" s="9">
        <v>255752.86504828799</v>
      </c>
      <c r="BO106" s="9">
        <v>267671.22553204797</v>
      </c>
      <c r="BP106" s="9">
        <v>262848.07259796199</v>
      </c>
      <c r="BQ106" s="9">
        <v>259695.30867524099</v>
      </c>
      <c r="BR106" s="9">
        <v>278319.479131367</v>
      </c>
      <c r="BS106" s="9">
        <v>300996.34130479803</v>
      </c>
      <c r="BT106" s="9">
        <v>266323.030081718</v>
      </c>
      <c r="BU106" s="9">
        <v>252210.84788736899</v>
      </c>
      <c r="BV106" s="9">
        <v>272284.62300499401</v>
      </c>
      <c r="BW106" s="9">
        <v>292297.55989147897</v>
      </c>
      <c r="BX106" s="9">
        <v>240136.740401435</v>
      </c>
      <c r="BY106" s="9">
        <v>286745.01516049902</v>
      </c>
      <c r="BZ106" s="9">
        <v>263201.11831242999</v>
      </c>
      <c r="CA106" s="9">
        <v>264210.99395026499</v>
      </c>
      <c r="CB106" s="9">
        <v>267516.02119670802</v>
      </c>
      <c r="CC106" s="9">
        <v>287273.977111227</v>
      </c>
      <c r="CD106" s="9">
        <v>279575.43375121901</v>
      </c>
      <c r="CE106" s="9">
        <v>281800.67632180499</v>
      </c>
      <c r="CF106" s="9">
        <v>259990.93623322199</v>
      </c>
      <c r="CG106" s="9">
        <v>245379.438133349</v>
      </c>
      <c r="CH106" s="9">
        <v>224146.41936506599</v>
      </c>
      <c r="CI106" s="27">
        <f t="shared" si="3"/>
        <v>6.4761312866743623E-2</v>
      </c>
      <c r="CJ106" s="27"/>
      <c r="CK106" s="27"/>
    </row>
    <row r="107" spans="1:89" x14ac:dyDescent="0.25">
      <c r="A107" s="1" t="s">
        <v>1735</v>
      </c>
      <c r="B107" s="1" t="s">
        <v>484</v>
      </c>
      <c r="C107" s="1" t="s">
        <v>485</v>
      </c>
      <c r="D107" s="7" t="s">
        <v>0</v>
      </c>
      <c r="E107" s="7" t="s">
        <v>0</v>
      </c>
      <c r="F107" s="7" t="s">
        <v>0</v>
      </c>
      <c r="G107" s="7" t="s">
        <v>0</v>
      </c>
      <c r="H107" s="7" t="s">
        <v>0</v>
      </c>
      <c r="I107" s="7" t="s">
        <v>0</v>
      </c>
      <c r="J107" s="7" t="s">
        <v>0</v>
      </c>
      <c r="K107" s="7" t="s">
        <v>0</v>
      </c>
      <c r="L107" s="7" t="s">
        <v>0</v>
      </c>
      <c r="M107" s="7" t="s">
        <v>0</v>
      </c>
      <c r="N107" s="7" t="s">
        <v>0</v>
      </c>
      <c r="O107" s="7" t="s">
        <v>0</v>
      </c>
      <c r="P107" s="7" t="s">
        <v>0</v>
      </c>
      <c r="Q107" s="7" t="s">
        <v>0</v>
      </c>
      <c r="R107" s="7" t="s">
        <v>0</v>
      </c>
      <c r="S107" s="7" t="s">
        <v>0</v>
      </c>
      <c r="T107" s="7" t="s">
        <v>0</v>
      </c>
      <c r="U107" s="7" t="s">
        <v>0</v>
      </c>
      <c r="V107" s="7" t="s">
        <v>0</v>
      </c>
      <c r="W107" s="7" t="s">
        <v>0</v>
      </c>
      <c r="X107" s="7" t="s">
        <v>0</v>
      </c>
      <c r="Y107" s="7" t="s">
        <v>0</v>
      </c>
      <c r="Z107" s="7" t="s">
        <v>0</v>
      </c>
      <c r="AA107" s="7" t="s">
        <v>0</v>
      </c>
      <c r="AB107" s="7" t="s">
        <v>0</v>
      </c>
      <c r="AC107" s="7" t="s">
        <v>0</v>
      </c>
      <c r="AD107" s="7" t="s">
        <v>0</v>
      </c>
      <c r="AE107" s="7" t="s">
        <v>0</v>
      </c>
      <c r="AF107" s="7" t="s">
        <v>0</v>
      </c>
      <c r="AG107" s="7" t="s">
        <v>0</v>
      </c>
      <c r="AH107" s="7" t="s">
        <v>0</v>
      </c>
      <c r="AI107" s="7" t="s">
        <v>0</v>
      </c>
      <c r="AJ107" s="7" t="s">
        <v>0</v>
      </c>
      <c r="AK107" s="7" t="s">
        <v>0</v>
      </c>
      <c r="AL107" s="7" t="s">
        <v>0</v>
      </c>
      <c r="AM107" s="7" t="s">
        <v>0</v>
      </c>
      <c r="AN107" s="7" t="s">
        <v>0</v>
      </c>
      <c r="AO107" s="7" t="s">
        <v>0</v>
      </c>
      <c r="AP107" s="7" t="s">
        <v>0</v>
      </c>
      <c r="AQ107" s="7" t="s">
        <v>0</v>
      </c>
      <c r="AR107" s="6" t="e">
        <f t="shared" si="2"/>
        <v>#DIV/0!</v>
      </c>
      <c r="AS107" s="6"/>
      <c r="AT107" s="6"/>
      <c r="AU107" s="9" t="s">
        <v>0</v>
      </c>
      <c r="AV107" s="9" t="s">
        <v>0</v>
      </c>
      <c r="AW107" s="9" t="s">
        <v>0</v>
      </c>
      <c r="AX107" s="9" t="s">
        <v>0</v>
      </c>
      <c r="AY107" s="9" t="s">
        <v>0</v>
      </c>
      <c r="AZ107" s="9" t="s">
        <v>0</v>
      </c>
      <c r="BA107" s="9" t="s">
        <v>0</v>
      </c>
      <c r="BB107" s="9" t="s">
        <v>0</v>
      </c>
      <c r="BC107" s="9" t="s">
        <v>0</v>
      </c>
      <c r="BD107" s="9" t="s">
        <v>0</v>
      </c>
      <c r="BE107" s="9" t="s">
        <v>0</v>
      </c>
      <c r="BF107" s="9" t="s">
        <v>0</v>
      </c>
      <c r="BG107" s="9" t="s">
        <v>0</v>
      </c>
      <c r="BH107" s="9" t="s">
        <v>0</v>
      </c>
      <c r="BI107" s="9" t="s">
        <v>0</v>
      </c>
      <c r="BJ107" s="9" t="s">
        <v>0</v>
      </c>
      <c r="BK107" s="9" t="s">
        <v>0</v>
      </c>
      <c r="BL107" s="9" t="s">
        <v>0</v>
      </c>
      <c r="BM107" s="9" t="s">
        <v>0</v>
      </c>
      <c r="BN107" s="9" t="s">
        <v>0</v>
      </c>
      <c r="BO107" s="9" t="s">
        <v>0</v>
      </c>
      <c r="BP107" s="9" t="s">
        <v>0</v>
      </c>
      <c r="BQ107" s="9" t="s">
        <v>0</v>
      </c>
      <c r="BR107" s="9" t="s">
        <v>0</v>
      </c>
      <c r="BS107" s="9" t="s">
        <v>0</v>
      </c>
      <c r="BT107" s="9" t="s">
        <v>0</v>
      </c>
      <c r="BU107" s="9" t="s">
        <v>0</v>
      </c>
      <c r="BV107" s="9" t="s">
        <v>0</v>
      </c>
      <c r="BW107" s="9" t="s">
        <v>0</v>
      </c>
      <c r="BX107" s="9" t="s">
        <v>0</v>
      </c>
      <c r="BY107" s="9" t="s">
        <v>0</v>
      </c>
      <c r="BZ107" s="9" t="s">
        <v>0</v>
      </c>
      <c r="CA107" s="9" t="s">
        <v>0</v>
      </c>
      <c r="CB107" s="9" t="s">
        <v>0</v>
      </c>
      <c r="CC107" s="9" t="s">
        <v>0</v>
      </c>
      <c r="CD107" s="9" t="s">
        <v>0</v>
      </c>
      <c r="CE107" s="9" t="s">
        <v>0</v>
      </c>
      <c r="CF107" s="9" t="s">
        <v>0</v>
      </c>
      <c r="CG107" s="9" t="s">
        <v>0</v>
      </c>
      <c r="CH107" s="9" t="s">
        <v>0</v>
      </c>
      <c r="CI107" s="27" t="e">
        <f t="shared" si="3"/>
        <v>#DIV/0!</v>
      </c>
      <c r="CJ107" s="27"/>
      <c r="CK107" s="27"/>
    </row>
    <row r="108" spans="1:89" x14ac:dyDescent="0.25">
      <c r="A108" s="1" t="s">
        <v>1736</v>
      </c>
      <c r="B108" s="1" t="s">
        <v>488</v>
      </c>
      <c r="C108" s="1" t="s">
        <v>0</v>
      </c>
      <c r="D108" s="7" t="s">
        <v>0</v>
      </c>
      <c r="E108" s="7" t="s">
        <v>0</v>
      </c>
      <c r="F108" s="7" t="s">
        <v>0</v>
      </c>
      <c r="G108" s="7" t="s">
        <v>0</v>
      </c>
      <c r="H108" s="7" t="s">
        <v>0</v>
      </c>
      <c r="I108" s="7" t="s">
        <v>0</v>
      </c>
      <c r="J108" s="7" t="s">
        <v>0</v>
      </c>
      <c r="K108" s="7" t="s">
        <v>0</v>
      </c>
      <c r="L108" s="7" t="s">
        <v>0</v>
      </c>
      <c r="M108" s="7" t="s">
        <v>0</v>
      </c>
      <c r="N108" s="7" t="s">
        <v>0</v>
      </c>
      <c r="O108" s="7" t="s">
        <v>0</v>
      </c>
      <c r="P108" s="7" t="s">
        <v>0</v>
      </c>
      <c r="Q108" s="7" t="s">
        <v>0</v>
      </c>
      <c r="R108" s="7" t="s">
        <v>0</v>
      </c>
      <c r="S108" s="7" t="s">
        <v>0</v>
      </c>
      <c r="T108" s="7" t="s">
        <v>0</v>
      </c>
      <c r="U108" s="7" t="s">
        <v>0</v>
      </c>
      <c r="V108" s="7" t="s">
        <v>0</v>
      </c>
      <c r="W108" s="7" t="s">
        <v>0</v>
      </c>
      <c r="X108" s="7" t="s">
        <v>0</v>
      </c>
      <c r="Y108" s="7" t="s">
        <v>0</v>
      </c>
      <c r="Z108" s="7" t="s">
        <v>0</v>
      </c>
      <c r="AA108" s="7" t="s">
        <v>0</v>
      </c>
      <c r="AB108" s="7" t="s">
        <v>0</v>
      </c>
      <c r="AC108" s="7" t="s">
        <v>0</v>
      </c>
      <c r="AD108" s="7" t="s">
        <v>0</v>
      </c>
      <c r="AE108" s="7" t="s">
        <v>0</v>
      </c>
      <c r="AF108" s="7" t="s">
        <v>0</v>
      </c>
      <c r="AG108" s="7" t="s">
        <v>0</v>
      </c>
      <c r="AH108" s="7" t="s">
        <v>0</v>
      </c>
      <c r="AI108" s="7" t="s">
        <v>0</v>
      </c>
      <c r="AJ108" s="7" t="s">
        <v>0</v>
      </c>
      <c r="AK108" s="7" t="s">
        <v>0</v>
      </c>
      <c r="AL108" s="7" t="s">
        <v>0</v>
      </c>
      <c r="AM108" s="7" t="s">
        <v>0</v>
      </c>
      <c r="AN108" s="7" t="s">
        <v>0</v>
      </c>
      <c r="AO108" s="7" t="s">
        <v>0</v>
      </c>
      <c r="AP108" s="7" t="s">
        <v>0</v>
      </c>
      <c r="AQ108" s="7" t="s">
        <v>0</v>
      </c>
      <c r="AR108" s="6" t="e">
        <f t="shared" si="2"/>
        <v>#DIV/0!</v>
      </c>
      <c r="AS108" s="6"/>
      <c r="AT108" s="6"/>
      <c r="AU108" s="9" t="s">
        <v>0</v>
      </c>
      <c r="AV108" s="9" t="s">
        <v>0</v>
      </c>
      <c r="AW108" s="9" t="s">
        <v>0</v>
      </c>
      <c r="AX108" s="9" t="s">
        <v>0</v>
      </c>
      <c r="AY108" s="9" t="s">
        <v>0</v>
      </c>
      <c r="AZ108" s="9" t="s">
        <v>0</v>
      </c>
      <c r="BA108" s="9" t="s">
        <v>0</v>
      </c>
      <c r="BB108" s="9" t="s">
        <v>0</v>
      </c>
      <c r="BC108" s="9" t="s">
        <v>0</v>
      </c>
      <c r="BD108" s="9" t="s">
        <v>0</v>
      </c>
      <c r="BE108" s="9" t="s">
        <v>0</v>
      </c>
      <c r="BF108" s="9" t="s">
        <v>0</v>
      </c>
      <c r="BG108" s="9" t="s">
        <v>0</v>
      </c>
      <c r="BH108" s="9" t="s">
        <v>0</v>
      </c>
      <c r="BI108" s="9" t="s">
        <v>0</v>
      </c>
      <c r="BJ108" s="9" t="s">
        <v>0</v>
      </c>
      <c r="BK108" s="9" t="s">
        <v>0</v>
      </c>
      <c r="BL108" s="9" t="s">
        <v>0</v>
      </c>
      <c r="BM108" s="9" t="s">
        <v>0</v>
      </c>
      <c r="BN108" s="9" t="s">
        <v>0</v>
      </c>
      <c r="BO108" s="9" t="s">
        <v>0</v>
      </c>
      <c r="BP108" s="9" t="s">
        <v>0</v>
      </c>
      <c r="BQ108" s="9" t="s">
        <v>0</v>
      </c>
      <c r="BR108" s="9" t="s">
        <v>0</v>
      </c>
      <c r="BS108" s="9" t="s">
        <v>0</v>
      </c>
      <c r="BT108" s="9" t="s">
        <v>0</v>
      </c>
      <c r="BU108" s="9" t="s">
        <v>0</v>
      </c>
      <c r="BV108" s="9" t="s">
        <v>0</v>
      </c>
      <c r="BW108" s="9" t="s">
        <v>0</v>
      </c>
      <c r="BX108" s="9" t="s">
        <v>0</v>
      </c>
      <c r="BY108" s="9" t="s">
        <v>0</v>
      </c>
      <c r="BZ108" s="9" t="s">
        <v>0</v>
      </c>
      <c r="CA108" s="9" t="s">
        <v>0</v>
      </c>
      <c r="CB108" s="9" t="s">
        <v>0</v>
      </c>
      <c r="CC108" s="9" t="s">
        <v>0</v>
      </c>
      <c r="CD108" s="9" t="s">
        <v>0</v>
      </c>
      <c r="CE108" s="9" t="s">
        <v>0</v>
      </c>
      <c r="CF108" s="9" t="s">
        <v>0</v>
      </c>
      <c r="CG108" s="9" t="s">
        <v>0</v>
      </c>
      <c r="CH108" s="9" t="s">
        <v>0</v>
      </c>
      <c r="CI108" s="27" t="e">
        <f t="shared" si="3"/>
        <v>#DIV/0!</v>
      </c>
      <c r="CJ108" s="27"/>
      <c r="CK108" s="27"/>
    </row>
    <row r="109" spans="1:89" x14ac:dyDescent="0.25">
      <c r="A109" s="1" t="s">
        <v>1738</v>
      </c>
      <c r="B109" s="1" t="s">
        <v>491</v>
      </c>
      <c r="C109" s="1" t="s">
        <v>492</v>
      </c>
      <c r="D109" s="7" t="s">
        <v>0</v>
      </c>
      <c r="E109" s="7" t="s">
        <v>0</v>
      </c>
      <c r="F109" s="7" t="s">
        <v>0</v>
      </c>
      <c r="G109" s="7" t="s">
        <v>0</v>
      </c>
      <c r="H109" s="7" t="s">
        <v>0</v>
      </c>
      <c r="I109" s="7" t="s">
        <v>0</v>
      </c>
      <c r="J109" s="7" t="s">
        <v>0</v>
      </c>
      <c r="K109" s="7" t="s">
        <v>0</v>
      </c>
      <c r="L109" s="7" t="s">
        <v>0</v>
      </c>
      <c r="M109" s="7" t="s">
        <v>0</v>
      </c>
      <c r="N109" s="7" t="s">
        <v>0</v>
      </c>
      <c r="O109" s="7" t="s">
        <v>0</v>
      </c>
      <c r="P109" s="7" t="s">
        <v>0</v>
      </c>
      <c r="Q109" s="7" t="s">
        <v>0</v>
      </c>
      <c r="R109" s="7" t="s">
        <v>0</v>
      </c>
      <c r="S109" s="7" t="s">
        <v>0</v>
      </c>
      <c r="T109" s="7" t="s">
        <v>0</v>
      </c>
      <c r="U109" s="7" t="s">
        <v>0</v>
      </c>
      <c r="V109" s="7" t="s">
        <v>0</v>
      </c>
      <c r="W109" s="7" t="s">
        <v>0</v>
      </c>
      <c r="X109" s="7" t="s">
        <v>0</v>
      </c>
      <c r="Y109" s="7" t="s">
        <v>0</v>
      </c>
      <c r="Z109" s="7" t="s">
        <v>0</v>
      </c>
      <c r="AA109" s="7" t="s">
        <v>0</v>
      </c>
      <c r="AB109" s="7" t="s">
        <v>0</v>
      </c>
      <c r="AC109" s="7" t="s">
        <v>0</v>
      </c>
      <c r="AD109" s="7" t="s">
        <v>0</v>
      </c>
      <c r="AE109" s="7" t="s">
        <v>0</v>
      </c>
      <c r="AF109" s="7" t="s">
        <v>0</v>
      </c>
      <c r="AG109" s="7" t="s">
        <v>0</v>
      </c>
      <c r="AH109" s="7" t="s">
        <v>0</v>
      </c>
      <c r="AI109" s="7" t="s">
        <v>0</v>
      </c>
      <c r="AJ109" s="7" t="s">
        <v>0</v>
      </c>
      <c r="AK109" s="7" t="s">
        <v>0</v>
      </c>
      <c r="AL109" s="7" t="s">
        <v>0</v>
      </c>
      <c r="AM109" s="7" t="s">
        <v>0</v>
      </c>
      <c r="AN109" s="7" t="s">
        <v>0</v>
      </c>
      <c r="AO109" s="7" t="s">
        <v>0</v>
      </c>
      <c r="AP109" s="7" t="s">
        <v>0</v>
      </c>
      <c r="AQ109" s="7" t="s">
        <v>0</v>
      </c>
      <c r="AR109" s="6" t="e">
        <f t="shared" si="2"/>
        <v>#DIV/0!</v>
      </c>
      <c r="AS109" s="6"/>
      <c r="AT109" s="6"/>
      <c r="AU109" s="9">
        <v>37313955.548354797</v>
      </c>
      <c r="AV109" s="9">
        <v>35681713.745549999</v>
      </c>
      <c r="AW109" s="9">
        <v>32817908.115102701</v>
      </c>
      <c r="AX109" s="9">
        <v>29784621.1624467</v>
      </c>
      <c r="AY109" s="9">
        <v>29723999.135293301</v>
      </c>
      <c r="AZ109" s="9">
        <v>28888453.283634</v>
      </c>
      <c r="BA109" s="9">
        <v>25217870.4967326</v>
      </c>
      <c r="BB109" s="9">
        <v>26265917.267810699</v>
      </c>
      <c r="BC109" s="9">
        <v>25462182.288744599</v>
      </c>
      <c r="BD109" s="9">
        <v>24092492.806703001</v>
      </c>
      <c r="BE109" s="9">
        <v>24614016.098200198</v>
      </c>
      <c r="BF109" s="9">
        <v>23737821.4783189</v>
      </c>
      <c r="BG109" s="9">
        <v>22910048.689249702</v>
      </c>
      <c r="BH109" s="9">
        <v>23031685.098575301</v>
      </c>
      <c r="BI109" s="9">
        <v>22973948.460625201</v>
      </c>
      <c r="BJ109" s="9">
        <v>20499011.158037499</v>
      </c>
      <c r="BK109" s="9">
        <v>21830473.962227799</v>
      </c>
      <c r="BL109" s="9">
        <v>22719697.025802799</v>
      </c>
      <c r="BM109" s="9">
        <v>23035677.260248698</v>
      </c>
      <c r="BN109" s="9">
        <v>21776847.9999795</v>
      </c>
      <c r="BO109" s="9">
        <v>21983544.675724398</v>
      </c>
      <c r="BP109" s="9">
        <v>21929794.258187</v>
      </c>
      <c r="BQ109" s="9">
        <v>20334089.044965301</v>
      </c>
      <c r="BR109" s="9">
        <v>21686049.0356826</v>
      </c>
      <c r="BS109" s="9">
        <v>20910429.496047199</v>
      </c>
      <c r="BT109" s="9">
        <v>20641278.710190699</v>
      </c>
      <c r="BU109" s="9">
        <v>21449231.887114599</v>
      </c>
      <c r="BV109" s="9">
        <v>20402002.3441002</v>
      </c>
      <c r="BW109" s="9">
        <v>20433203.0677686</v>
      </c>
      <c r="BX109" s="9">
        <v>20002491.161960699</v>
      </c>
      <c r="BY109" s="9">
        <v>20365906.565396</v>
      </c>
      <c r="BZ109" s="9">
        <v>20491819.250462499</v>
      </c>
      <c r="CA109" s="9">
        <v>20711663.365250301</v>
      </c>
      <c r="CB109" s="9">
        <v>20283902.267590001</v>
      </c>
      <c r="CC109" s="9">
        <v>20560357.178512599</v>
      </c>
      <c r="CD109" s="9">
        <v>20172256.756320801</v>
      </c>
      <c r="CE109" s="9">
        <v>20244109.360327899</v>
      </c>
      <c r="CF109" s="9">
        <v>20612722.0556603</v>
      </c>
      <c r="CG109" s="9">
        <v>21014135.061278298</v>
      </c>
      <c r="CH109" s="9">
        <v>21362484.063596498</v>
      </c>
      <c r="CI109" s="27">
        <f t="shared" si="3"/>
        <v>0.18330099375684633</v>
      </c>
      <c r="CJ109" s="27"/>
      <c r="CK109" s="27"/>
    </row>
    <row r="110" spans="1:89" x14ac:dyDescent="0.25">
      <c r="A110" s="1" t="s">
        <v>1739</v>
      </c>
      <c r="B110" s="1" t="s">
        <v>496</v>
      </c>
      <c r="C110" s="1" t="s">
        <v>497</v>
      </c>
      <c r="D110" s="7" t="s">
        <v>0</v>
      </c>
      <c r="E110" s="7" t="s">
        <v>0</v>
      </c>
      <c r="F110" s="7" t="s">
        <v>0</v>
      </c>
      <c r="G110" s="7" t="s">
        <v>0</v>
      </c>
      <c r="H110" s="7" t="s">
        <v>0</v>
      </c>
      <c r="I110" s="7" t="s">
        <v>0</v>
      </c>
      <c r="J110" s="7" t="s">
        <v>0</v>
      </c>
      <c r="K110" s="7" t="s">
        <v>0</v>
      </c>
      <c r="L110" s="7" t="s">
        <v>0</v>
      </c>
      <c r="M110" s="7" t="s">
        <v>0</v>
      </c>
      <c r="N110" s="7" t="s">
        <v>0</v>
      </c>
      <c r="O110" s="7" t="s">
        <v>0</v>
      </c>
      <c r="P110" s="7" t="s">
        <v>0</v>
      </c>
      <c r="Q110" s="7" t="s">
        <v>0</v>
      </c>
      <c r="R110" s="7" t="s">
        <v>0</v>
      </c>
      <c r="S110" s="7" t="s">
        <v>0</v>
      </c>
      <c r="T110" s="7" t="s">
        <v>0</v>
      </c>
      <c r="U110" s="7" t="s">
        <v>0</v>
      </c>
      <c r="V110" s="7" t="s">
        <v>0</v>
      </c>
      <c r="W110" s="7" t="s">
        <v>0</v>
      </c>
      <c r="X110" s="7" t="s">
        <v>0</v>
      </c>
      <c r="Y110" s="7" t="s">
        <v>0</v>
      </c>
      <c r="Z110" s="7" t="s">
        <v>0</v>
      </c>
      <c r="AA110" s="7" t="s">
        <v>0</v>
      </c>
      <c r="AB110" s="7" t="s">
        <v>0</v>
      </c>
      <c r="AC110" s="7" t="s">
        <v>0</v>
      </c>
      <c r="AD110" s="7" t="s">
        <v>0</v>
      </c>
      <c r="AE110" s="7" t="s">
        <v>0</v>
      </c>
      <c r="AF110" s="7" t="s">
        <v>0</v>
      </c>
      <c r="AG110" s="7" t="s">
        <v>0</v>
      </c>
      <c r="AH110" s="7" t="s">
        <v>0</v>
      </c>
      <c r="AI110" s="7" t="s">
        <v>0</v>
      </c>
      <c r="AJ110" s="7" t="s">
        <v>0</v>
      </c>
      <c r="AK110" s="7" t="s">
        <v>0</v>
      </c>
      <c r="AL110" s="7" t="s">
        <v>0</v>
      </c>
      <c r="AM110" s="7" t="s">
        <v>0</v>
      </c>
      <c r="AN110" s="7" t="s">
        <v>0</v>
      </c>
      <c r="AO110" s="7" t="s">
        <v>0</v>
      </c>
      <c r="AP110" s="7" t="s">
        <v>0</v>
      </c>
      <c r="AQ110" s="7" t="s">
        <v>0</v>
      </c>
      <c r="AR110" s="6" t="e">
        <f t="shared" si="2"/>
        <v>#DIV/0!</v>
      </c>
      <c r="AS110" s="6"/>
      <c r="AT110" s="6"/>
      <c r="AU110" s="9">
        <v>3389918.2611600598</v>
      </c>
      <c r="AV110" s="9">
        <v>3203048.1212734501</v>
      </c>
      <c r="AW110" s="9">
        <v>3017857.8728259401</v>
      </c>
      <c r="AX110" s="9">
        <v>2933055.18889907</v>
      </c>
      <c r="AY110" s="9">
        <v>2934022.0351999602</v>
      </c>
      <c r="AZ110" s="9">
        <v>2858070.6310614399</v>
      </c>
      <c r="BA110" s="9">
        <v>2303783.75972482</v>
      </c>
      <c r="BB110" s="9">
        <v>2285852.0179206301</v>
      </c>
      <c r="BC110" s="9">
        <v>2250674.92155394</v>
      </c>
      <c r="BD110" s="9">
        <v>2272640.6737322598</v>
      </c>
      <c r="BE110" s="9">
        <v>2212275.5689049</v>
      </c>
      <c r="BF110" s="9">
        <v>2231858.9175227098</v>
      </c>
      <c r="BG110" s="9">
        <v>2159247.3847964001</v>
      </c>
      <c r="BH110" s="9">
        <v>2166109.696672</v>
      </c>
      <c r="BI110" s="9">
        <v>2176868.2776991702</v>
      </c>
      <c r="BJ110" s="9">
        <v>2205613.15968112</v>
      </c>
      <c r="BK110" s="9">
        <v>2177172.4683356402</v>
      </c>
      <c r="BL110" s="9">
        <v>2190411.1600382598</v>
      </c>
      <c r="BM110" s="9">
        <v>2168092.39239384</v>
      </c>
      <c r="BN110" s="9">
        <v>2192859.9772268501</v>
      </c>
      <c r="BO110" s="9">
        <v>2171039.8963505002</v>
      </c>
      <c r="BP110" s="9">
        <v>2207289.7554450599</v>
      </c>
      <c r="BQ110" s="9">
        <v>2230790.5142574999</v>
      </c>
      <c r="BR110" s="9">
        <v>2234628.4830815</v>
      </c>
      <c r="BS110" s="9">
        <v>2327163.0077465801</v>
      </c>
      <c r="BT110" s="9">
        <v>2268922.1005805498</v>
      </c>
      <c r="BU110" s="9">
        <v>2202116.67687413</v>
      </c>
      <c r="BV110" s="9">
        <v>2343486.7910639299</v>
      </c>
      <c r="BW110" s="9">
        <v>2207409.8495162502</v>
      </c>
      <c r="BX110" s="9">
        <v>2203194.2758517098</v>
      </c>
      <c r="BY110" s="9">
        <v>2228155.5464371298</v>
      </c>
      <c r="BZ110" s="9">
        <v>2284456.3643757398</v>
      </c>
      <c r="CA110" s="9">
        <v>2256543.9133020798</v>
      </c>
      <c r="CB110" s="9">
        <v>2201331.7149945502</v>
      </c>
      <c r="CC110" s="9">
        <v>2219150.1679269299</v>
      </c>
      <c r="CD110" s="9">
        <v>2203270.4981598202</v>
      </c>
      <c r="CE110" s="9">
        <v>2260941.8032437498</v>
      </c>
      <c r="CF110" s="9">
        <v>2346591.7651760299</v>
      </c>
      <c r="CG110" s="9">
        <v>2320973.9112850502</v>
      </c>
      <c r="CH110" s="9">
        <v>2306702.6941239401</v>
      </c>
      <c r="CI110" s="27">
        <f t="shared" si="3"/>
        <v>0.13111454361277564</v>
      </c>
      <c r="CJ110" s="27"/>
      <c r="CK110" s="27"/>
    </row>
    <row r="111" spans="1:89" x14ac:dyDescent="0.25">
      <c r="A111" s="1" t="s">
        <v>1740</v>
      </c>
      <c r="B111" s="1" t="s">
        <v>501</v>
      </c>
      <c r="C111" s="1" t="s">
        <v>502</v>
      </c>
      <c r="D111" s="7" t="s">
        <v>0</v>
      </c>
      <c r="E111" s="7" t="s">
        <v>0</v>
      </c>
      <c r="F111" s="7" t="s">
        <v>0</v>
      </c>
      <c r="G111" s="7" t="s">
        <v>0</v>
      </c>
      <c r="H111" s="7" t="s">
        <v>0</v>
      </c>
      <c r="I111" s="7" t="s">
        <v>0</v>
      </c>
      <c r="J111" s="7" t="s">
        <v>0</v>
      </c>
      <c r="K111" s="7" t="s">
        <v>0</v>
      </c>
      <c r="L111" s="7" t="s">
        <v>0</v>
      </c>
      <c r="M111" s="7" t="s">
        <v>0</v>
      </c>
      <c r="N111" s="7" t="s">
        <v>0</v>
      </c>
      <c r="O111" s="7" t="s">
        <v>0</v>
      </c>
      <c r="P111" s="7" t="s">
        <v>0</v>
      </c>
      <c r="Q111" s="7" t="s">
        <v>0</v>
      </c>
      <c r="R111" s="7" t="s">
        <v>0</v>
      </c>
      <c r="S111" s="7" t="s">
        <v>0</v>
      </c>
      <c r="T111" s="7" t="s">
        <v>0</v>
      </c>
      <c r="U111" s="7" t="s">
        <v>0</v>
      </c>
      <c r="V111" s="7" t="s">
        <v>0</v>
      </c>
      <c r="W111" s="7" t="s">
        <v>0</v>
      </c>
      <c r="X111" s="7" t="s">
        <v>0</v>
      </c>
      <c r="Y111" s="7" t="s">
        <v>0</v>
      </c>
      <c r="Z111" s="7" t="s">
        <v>0</v>
      </c>
      <c r="AA111" s="7" t="s">
        <v>0</v>
      </c>
      <c r="AB111" s="7" t="s">
        <v>0</v>
      </c>
      <c r="AC111" s="7" t="s">
        <v>0</v>
      </c>
      <c r="AD111" s="7" t="s">
        <v>0</v>
      </c>
      <c r="AE111" s="7" t="s">
        <v>0</v>
      </c>
      <c r="AF111" s="7" t="s">
        <v>0</v>
      </c>
      <c r="AG111" s="7" t="s">
        <v>0</v>
      </c>
      <c r="AH111" s="7" t="s">
        <v>0</v>
      </c>
      <c r="AI111" s="7" t="s">
        <v>0</v>
      </c>
      <c r="AJ111" s="7" t="s">
        <v>0</v>
      </c>
      <c r="AK111" s="7" t="s">
        <v>0</v>
      </c>
      <c r="AL111" s="7" t="s">
        <v>0</v>
      </c>
      <c r="AM111" s="7" t="s">
        <v>0</v>
      </c>
      <c r="AN111" s="7" t="s">
        <v>0</v>
      </c>
      <c r="AO111" s="7" t="s">
        <v>0</v>
      </c>
      <c r="AP111" s="7" t="s">
        <v>0</v>
      </c>
      <c r="AQ111" s="7" t="s">
        <v>0</v>
      </c>
      <c r="AR111" s="6" t="e">
        <f t="shared" si="2"/>
        <v>#DIV/0!</v>
      </c>
      <c r="AS111" s="6"/>
      <c r="AT111" s="6"/>
      <c r="AU111" s="9" t="s">
        <v>0</v>
      </c>
      <c r="AV111" s="9" t="s">
        <v>0</v>
      </c>
      <c r="AW111" s="9" t="s">
        <v>0</v>
      </c>
      <c r="AX111" s="9" t="s">
        <v>0</v>
      </c>
      <c r="AY111" s="9" t="s">
        <v>0</v>
      </c>
      <c r="AZ111" s="9" t="s">
        <v>0</v>
      </c>
      <c r="BA111" s="9" t="s">
        <v>0</v>
      </c>
      <c r="BB111" s="9" t="s">
        <v>0</v>
      </c>
      <c r="BC111" s="9" t="s">
        <v>0</v>
      </c>
      <c r="BD111" s="9" t="s">
        <v>0</v>
      </c>
      <c r="BE111" s="9" t="s">
        <v>0</v>
      </c>
      <c r="BF111" s="9" t="s">
        <v>0</v>
      </c>
      <c r="BG111" s="9" t="s">
        <v>0</v>
      </c>
      <c r="BH111" s="9" t="s">
        <v>0</v>
      </c>
      <c r="BI111" s="9" t="s">
        <v>0</v>
      </c>
      <c r="BJ111" s="9" t="s">
        <v>0</v>
      </c>
      <c r="BK111" s="9" t="s">
        <v>0</v>
      </c>
      <c r="BL111" s="9" t="s">
        <v>0</v>
      </c>
      <c r="BM111" s="9" t="s">
        <v>0</v>
      </c>
      <c r="BN111" s="9" t="s">
        <v>0</v>
      </c>
      <c r="BO111" s="9" t="s">
        <v>0</v>
      </c>
      <c r="BP111" s="9" t="s">
        <v>0</v>
      </c>
      <c r="BQ111" s="9" t="s">
        <v>0</v>
      </c>
      <c r="BR111" s="9" t="s">
        <v>0</v>
      </c>
      <c r="BS111" s="9" t="s">
        <v>0</v>
      </c>
      <c r="BT111" s="9" t="s">
        <v>0</v>
      </c>
      <c r="BU111" s="9" t="s">
        <v>0</v>
      </c>
      <c r="BV111" s="9" t="s">
        <v>0</v>
      </c>
      <c r="BW111" s="9" t="s">
        <v>0</v>
      </c>
      <c r="BX111" s="9" t="s">
        <v>0</v>
      </c>
      <c r="BY111" s="9" t="s">
        <v>0</v>
      </c>
      <c r="BZ111" s="9" t="s">
        <v>0</v>
      </c>
      <c r="CA111" s="9" t="s">
        <v>0</v>
      </c>
      <c r="CB111" s="9" t="s">
        <v>0</v>
      </c>
      <c r="CC111" s="9" t="s">
        <v>0</v>
      </c>
      <c r="CD111" s="9" t="s">
        <v>0</v>
      </c>
      <c r="CE111" s="9" t="s">
        <v>0</v>
      </c>
      <c r="CF111" s="9" t="s">
        <v>0</v>
      </c>
      <c r="CG111" s="9" t="s">
        <v>0</v>
      </c>
      <c r="CH111" s="9" t="s">
        <v>0</v>
      </c>
      <c r="CI111" s="27" t="e">
        <f t="shared" si="3"/>
        <v>#DIV/0!</v>
      </c>
      <c r="CJ111" s="27"/>
      <c r="CK111" s="27"/>
    </row>
    <row r="112" spans="1:89" x14ac:dyDescent="0.25">
      <c r="A112" s="1" t="s">
        <v>1741</v>
      </c>
      <c r="B112" s="1" t="s">
        <v>505</v>
      </c>
      <c r="C112" s="1" t="s">
        <v>506</v>
      </c>
      <c r="D112" s="7" t="s">
        <v>0</v>
      </c>
      <c r="E112" s="7" t="s">
        <v>0</v>
      </c>
      <c r="F112" s="7" t="s">
        <v>0</v>
      </c>
      <c r="G112" s="7" t="s">
        <v>0</v>
      </c>
      <c r="H112" s="7" t="s">
        <v>0</v>
      </c>
      <c r="I112" s="7" t="s">
        <v>0</v>
      </c>
      <c r="J112" s="7" t="s">
        <v>0</v>
      </c>
      <c r="K112" s="7" t="s">
        <v>0</v>
      </c>
      <c r="L112" s="7" t="s">
        <v>0</v>
      </c>
      <c r="M112" s="7" t="s">
        <v>0</v>
      </c>
      <c r="N112" s="7" t="s">
        <v>0</v>
      </c>
      <c r="O112" s="7" t="s">
        <v>0</v>
      </c>
      <c r="P112" s="7" t="s">
        <v>0</v>
      </c>
      <c r="Q112" s="7" t="s">
        <v>0</v>
      </c>
      <c r="R112" s="7" t="s">
        <v>0</v>
      </c>
      <c r="S112" s="7" t="s">
        <v>0</v>
      </c>
      <c r="T112" s="7" t="s">
        <v>0</v>
      </c>
      <c r="U112" s="7" t="s">
        <v>0</v>
      </c>
      <c r="V112" s="7" t="s">
        <v>0</v>
      </c>
      <c r="W112" s="7" t="s">
        <v>0</v>
      </c>
      <c r="X112" s="7" t="s">
        <v>0</v>
      </c>
      <c r="Y112" s="7" t="s">
        <v>0</v>
      </c>
      <c r="Z112" s="7" t="s">
        <v>0</v>
      </c>
      <c r="AA112" s="7" t="s">
        <v>0</v>
      </c>
      <c r="AB112" s="7" t="s">
        <v>0</v>
      </c>
      <c r="AC112" s="7" t="s">
        <v>0</v>
      </c>
      <c r="AD112" s="7" t="s">
        <v>0</v>
      </c>
      <c r="AE112" s="7" t="s">
        <v>0</v>
      </c>
      <c r="AF112" s="7" t="s">
        <v>0</v>
      </c>
      <c r="AG112" s="7" t="s">
        <v>0</v>
      </c>
      <c r="AH112" s="7" t="s">
        <v>0</v>
      </c>
      <c r="AI112" s="7" t="s">
        <v>0</v>
      </c>
      <c r="AJ112" s="7" t="s">
        <v>0</v>
      </c>
      <c r="AK112" s="7" t="s">
        <v>0</v>
      </c>
      <c r="AL112" s="7" t="s">
        <v>0</v>
      </c>
      <c r="AM112" s="7" t="s">
        <v>0</v>
      </c>
      <c r="AN112" s="7" t="s">
        <v>0</v>
      </c>
      <c r="AO112" s="7" t="s">
        <v>0</v>
      </c>
      <c r="AP112" s="7" t="s">
        <v>0</v>
      </c>
      <c r="AQ112" s="7" t="s">
        <v>0</v>
      </c>
      <c r="AR112" s="6" t="e">
        <f t="shared" si="2"/>
        <v>#DIV/0!</v>
      </c>
      <c r="AS112" s="6"/>
      <c r="AT112" s="6"/>
      <c r="AU112" s="9" t="s">
        <v>0</v>
      </c>
      <c r="AV112" s="9" t="s">
        <v>0</v>
      </c>
      <c r="AW112" s="9" t="s">
        <v>0</v>
      </c>
      <c r="AX112" s="9" t="s">
        <v>0</v>
      </c>
      <c r="AY112" s="9" t="s">
        <v>0</v>
      </c>
      <c r="AZ112" s="9" t="s">
        <v>0</v>
      </c>
      <c r="BA112" s="9" t="s">
        <v>0</v>
      </c>
      <c r="BB112" s="9" t="s">
        <v>0</v>
      </c>
      <c r="BC112" s="9" t="s">
        <v>0</v>
      </c>
      <c r="BD112" s="9" t="s">
        <v>0</v>
      </c>
      <c r="BE112" s="9" t="s">
        <v>0</v>
      </c>
      <c r="BF112" s="9" t="s">
        <v>0</v>
      </c>
      <c r="BG112" s="9" t="s">
        <v>0</v>
      </c>
      <c r="BH112" s="9" t="s">
        <v>0</v>
      </c>
      <c r="BI112" s="9" t="s">
        <v>0</v>
      </c>
      <c r="BJ112" s="9" t="s">
        <v>0</v>
      </c>
      <c r="BK112" s="9" t="s">
        <v>0</v>
      </c>
      <c r="BL112" s="9" t="s">
        <v>0</v>
      </c>
      <c r="BM112" s="9" t="s">
        <v>0</v>
      </c>
      <c r="BN112" s="9" t="s">
        <v>0</v>
      </c>
      <c r="BO112" s="9" t="s">
        <v>0</v>
      </c>
      <c r="BP112" s="9" t="s">
        <v>0</v>
      </c>
      <c r="BQ112" s="9" t="s">
        <v>0</v>
      </c>
      <c r="BR112" s="9" t="s">
        <v>0</v>
      </c>
      <c r="BS112" s="9" t="s">
        <v>0</v>
      </c>
      <c r="BT112" s="9" t="s">
        <v>0</v>
      </c>
      <c r="BU112" s="9" t="s">
        <v>0</v>
      </c>
      <c r="BV112" s="9" t="s">
        <v>0</v>
      </c>
      <c r="BW112" s="9" t="s">
        <v>0</v>
      </c>
      <c r="BX112" s="9" t="s">
        <v>0</v>
      </c>
      <c r="BY112" s="9" t="s">
        <v>0</v>
      </c>
      <c r="BZ112" s="9" t="s">
        <v>0</v>
      </c>
      <c r="CA112" s="9" t="s">
        <v>0</v>
      </c>
      <c r="CB112" s="9" t="s">
        <v>0</v>
      </c>
      <c r="CC112" s="9" t="s">
        <v>0</v>
      </c>
      <c r="CD112" s="9" t="s">
        <v>0</v>
      </c>
      <c r="CE112" s="9" t="s">
        <v>0</v>
      </c>
      <c r="CF112" s="9" t="s">
        <v>0</v>
      </c>
      <c r="CG112" s="9" t="s">
        <v>0</v>
      </c>
      <c r="CH112" s="9" t="s">
        <v>0</v>
      </c>
      <c r="CI112" s="27" t="e">
        <f t="shared" si="3"/>
        <v>#DIV/0!</v>
      </c>
      <c r="CJ112" s="27"/>
      <c r="CK112" s="27"/>
    </row>
    <row r="113" spans="1:89" x14ac:dyDescent="0.25">
      <c r="A113" s="1" t="s">
        <v>1742</v>
      </c>
      <c r="B113" s="1" t="s">
        <v>509</v>
      </c>
      <c r="C113" s="1" t="s">
        <v>510</v>
      </c>
      <c r="D113" s="7" t="s">
        <v>0</v>
      </c>
      <c r="E113" s="7" t="s">
        <v>0</v>
      </c>
      <c r="F113" s="7" t="s">
        <v>0</v>
      </c>
      <c r="G113" s="7" t="s">
        <v>0</v>
      </c>
      <c r="H113" s="7" t="s">
        <v>0</v>
      </c>
      <c r="I113" s="7" t="s">
        <v>0</v>
      </c>
      <c r="J113" s="7" t="s">
        <v>0</v>
      </c>
      <c r="K113" s="7" t="s">
        <v>0</v>
      </c>
      <c r="L113" s="7" t="s">
        <v>0</v>
      </c>
      <c r="M113" s="7" t="s">
        <v>0</v>
      </c>
      <c r="N113" s="7" t="s">
        <v>0</v>
      </c>
      <c r="O113" s="7" t="s">
        <v>0</v>
      </c>
      <c r="P113" s="7" t="s">
        <v>0</v>
      </c>
      <c r="Q113" s="7" t="s">
        <v>0</v>
      </c>
      <c r="R113" s="7" t="s">
        <v>0</v>
      </c>
      <c r="S113" s="7" t="s">
        <v>0</v>
      </c>
      <c r="T113" s="7" t="s">
        <v>0</v>
      </c>
      <c r="U113" s="7" t="s">
        <v>0</v>
      </c>
      <c r="V113" s="7" t="s">
        <v>0</v>
      </c>
      <c r="W113" s="7" t="s">
        <v>0</v>
      </c>
      <c r="X113" s="7" t="s">
        <v>0</v>
      </c>
      <c r="Y113" s="7" t="s">
        <v>0</v>
      </c>
      <c r="Z113" s="7" t="s">
        <v>0</v>
      </c>
      <c r="AA113" s="7" t="s">
        <v>0</v>
      </c>
      <c r="AB113" s="7" t="s">
        <v>0</v>
      </c>
      <c r="AC113" s="7" t="s">
        <v>0</v>
      </c>
      <c r="AD113" s="7" t="s">
        <v>0</v>
      </c>
      <c r="AE113" s="7" t="s">
        <v>0</v>
      </c>
      <c r="AF113" s="7" t="s">
        <v>0</v>
      </c>
      <c r="AG113" s="7" t="s">
        <v>0</v>
      </c>
      <c r="AH113" s="7" t="s">
        <v>0</v>
      </c>
      <c r="AI113" s="7" t="s">
        <v>0</v>
      </c>
      <c r="AJ113" s="7" t="s">
        <v>0</v>
      </c>
      <c r="AK113" s="7" t="s">
        <v>0</v>
      </c>
      <c r="AL113" s="7" t="s">
        <v>0</v>
      </c>
      <c r="AM113" s="7" t="s">
        <v>0</v>
      </c>
      <c r="AN113" s="7" t="s">
        <v>0</v>
      </c>
      <c r="AO113" s="7" t="s">
        <v>0</v>
      </c>
      <c r="AP113" s="7" t="s">
        <v>0</v>
      </c>
      <c r="AQ113" s="7" t="s">
        <v>0</v>
      </c>
      <c r="AR113" s="6" t="e">
        <f t="shared" si="2"/>
        <v>#DIV/0!</v>
      </c>
      <c r="AS113" s="6"/>
      <c r="AT113" s="6"/>
      <c r="AU113" s="9">
        <v>5430791.1563228499</v>
      </c>
      <c r="AV113" s="9">
        <v>4880111.5544870598</v>
      </c>
      <c r="AW113" s="9">
        <v>4301564.2374392999</v>
      </c>
      <c r="AX113" s="9">
        <v>4037899.3315850999</v>
      </c>
      <c r="AY113" s="9">
        <v>3724617.8154549701</v>
      </c>
      <c r="AZ113" s="9">
        <v>3826386.5640660902</v>
      </c>
      <c r="BA113" s="9">
        <v>3092508.2784740399</v>
      </c>
      <c r="BB113" s="9">
        <v>3311162.1260554302</v>
      </c>
      <c r="BC113" s="9">
        <v>3103363.8033246999</v>
      </c>
      <c r="BD113" s="9">
        <v>2853867.12610476</v>
      </c>
      <c r="BE113" s="9">
        <v>2764160.1731052701</v>
      </c>
      <c r="BF113" s="9">
        <v>2956707.2163179098</v>
      </c>
      <c r="BG113" s="9">
        <v>2630581.11072081</v>
      </c>
      <c r="BH113" s="9">
        <v>2885862.8550626701</v>
      </c>
      <c r="BI113" s="9">
        <v>2724083.9763548998</v>
      </c>
      <c r="BJ113" s="9">
        <v>2341918.6310028201</v>
      </c>
      <c r="BK113" s="9">
        <v>2530860.7246317798</v>
      </c>
      <c r="BL113" s="9">
        <v>2631057.5354259498</v>
      </c>
      <c r="BM113" s="9">
        <v>2715480.2825869201</v>
      </c>
      <c r="BN113" s="9">
        <v>2640801.4227522099</v>
      </c>
      <c r="BO113" s="9">
        <v>2541587.7808751799</v>
      </c>
      <c r="BP113" s="9">
        <v>2468758.9115825901</v>
      </c>
      <c r="BQ113" s="9">
        <v>2408895.9234985202</v>
      </c>
      <c r="BR113" s="9">
        <v>2519043.6975360801</v>
      </c>
      <c r="BS113" s="9">
        <v>2477460.04597328</v>
      </c>
      <c r="BT113" s="9">
        <v>2340795.3350307602</v>
      </c>
      <c r="BU113" s="9">
        <v>2307793.1670646202</v>
      </c>
      <c r="BV113" s="9">
        <v>2364395.71933399</v>
      </c>
      <c r="BW113" s="9">
        <v>2396092.02638978</v>
      </c>
      <c r="BX113" s="9">
        <v>2305885.3120881501</v>
      </c>
      <c r="BY113" s="9">
        <v>2336528.7465380402</v>
      </c>
      <c r="BZ113" s="9">
        <v>2378714.76775788</v>
      </c>
      <c r="CA113" s="9">
        <v>2302195.43408891</v>
      </c>
      <c r="CB113" s="9">
        <v>2304328.52851171</v>
      </c>
      <c r="CC113" s="9">
        <v>2324423.0774706299</v>
      </c>
      <c r="CD113" s="9">
        <v>2355182.4548140401</v>
      </c>
      <c r="CE113" s="9">
        <v>2325499.7653547898</v>
      </c>
      <c r="CF113" s="9">
        <v>2366839.7846324998</v>
      </c>
      <c r="CG113" s="9">
        <v>2364727.35209418</v>
      </c>
      <c r="CH113" s="9">
        <v>2405695.6531246202</v>
      </c>
      <c r="CI113" s="27">
        <f t="shared" si="3"/>
        <v>0.26227827307454921</v>
      </c>
      <c r="CJ113" s="27"/>
      <c r="CK113" s="27"/>
    </row>
    <row r="114" spans="1:89" x14ac:dyDescent="0.25">
      <c r="A114" s="1" t="s">
        <v>1743</v>
      </c>
      <c r="B114" s="1" t="s">
        <v>513</v>
      </c>
      <c r="C114" s="1" t="s">
        <v>514</v>
      </c>
      <c r="D114" s="7">
        <v>330212.35956445598</v>
      </c>
      <c r="E114" s="7">
        <v>329093.45365058701</v>
      </c>
      <c r="F114" s="7">
        <v>343441.35868567898</v>
      </c>
      <c r="G114" s="7">
        <v>334291.80764645699</v>
      </c>
      <c r="H114" s="7">
        <v>342899.99072546401</v>
      </c>
      <c r="I114" s="7">
        <v>330433.332231896</v>
      </c>
      <c r="J114" s="7">
        <v>337936.56643526698</v>
      </c>
      <c r="K114" s="7">
        <v>335704.86885028798</v>
      </c>
      <c r="L114" s="7">
        <v>342906.98661285202</v>
      </c>
      <c r="M114" s="7">
        <v>294660.16352213698</v>
      </c>
      <c r="N114" s="7">
        <v>333000.04824098502</v>
      </c>
      <c r="O114" s="7">
        <v>332249.02075824997</v>
      </c>
      <c r="P114" s="7">
        <v>305684.92019759503</v>
      </c>
      <c r="Q114" s="7">
        <v>305077.63461753703</v>
      </c>
      <c r="R114" s="7">
        <v>318165.86521761201</v>
      </c>
      <c r="S114" s="7">
        <v>308556.168631076</v>
      </c>
      <c r="T114" s="7">
        <v>326705.80499858601</v>
      </c>
      <c r="U114" s="7">
        <v>313551.19412661198</v>
      </c>
      <c r="V114" s="7">
        <v>286486.77948878502</v>
      </c>
      <c r="W114" s="7">
        <v>279505.31025123701</v>
      </c>
      <c r="X114" s="7">
        <v>277574.94254047098</v>
      </c>
      <c r="Y114" s="7">
        <v>281463.98763132299</v>
      </c>
      <c r="Z114" s="7">
        <v>271210.237698999</v>
      </c>
      <c r="AA114" s="7">
        <v>290977.63531920902</v>
      </c>
      <c r="AB114" s="7">
        <v>271658.55747858802</v>
      </c>
      <c r="AC114" s="7">
        <v>296169.70278594998</v>
      </c>
      <c r="AD114" s="7">
        <v>286787.38128690998</v>
      </c>
      <c r="AE114" s="7">
        <v>298815.50185880699</v>
      </c>
      <c r="AF114" s="7">
        <v>272423.08206768101</v>
      </c>
      <c r="AG114" s="7">
        <v>285877.600545967</v>
      </c>
      <c r="AH114" s="7">
        <v>292946.043178358</v>
      </c>
      <c r="AI114" s="7">
        <v>329856.28167393501</v>
      </c>
      <c r="AJ114" s="7">
        <v>291263.38263863401</v>
      </c>
      <c r="AK114" s="7">
        <v>262315.66138005001</v>
      </c>
      <c r="AL114" s="7">
        <v>269797.908421261</v>
      </c>
      <c r="AM114" s="7">
        <v>285926.60176948301</v>
      </c>
      <c r="AN114" s="7">
        <v>315581.88978930598</v>
      </c>
      <c r="AO114" s="7">
        <v>282314.68194008002</v>
      </c>
      <c r="AP114" s="7">
        <v>283894.83515076101</v>
      </c>
      <c r="AQ114" s="7">
        <v>299461.87899015099</v>
      </c>
      <c r="AR114" s="6">
        <f t="shared" si="2"/>
        <v>8.0727321361263829E-2</v>
      </c>
      <c r="AS114" s="6"/>
      <c r="AT114" s="6"/>
      <c r="AU114" s="9">
        <v>1232462.2305395601</v>
      </c>
      <c r="AV114" s="9">
        <v>1238118.21160153</v>
      </c>
      <c r="AW114" s="9">
        <v>1222334.9548718601</v>
      </c>
      <c r="AX114" s="9">
        <v>1232640.6537901801</v>
      </c>
      <c r="AY114" s="9">
        <v>1177515.3748909</v>
      </c>
      <c r="AZ114" s="9">
        <v>1177428.35858434</v>
      </c>
      <c r="BA114" s="9">
        <v>1142406.0503201401</v>
      </c>
      <c r="BB114" s="9">
        <v>1192176.4775292899</v>
      </c>
      <c r="BC114" s="9">
        <v>1132829.1279108899</v>
      </c>
      <c r="BD114" s="9">
        <v>1109583.5680555899</v>
      </c>
      <c r="BE114" s="9">
        <v>1130469.7387013801</v>
      </c>
      <c r="BF114" s="9">
        <v>1216092.6829822699</v>
      </c>
      <c r="BG114" s="9">
        <v>1131684.7395915501</v>
      </c>
      <c r="BH114" s="9">
        <v>1173442.29111809</v>
      </c>
      <c r="BI114" s="9">
        <v>1133309.8143545201</v>
      </c>
      <c r="BJ114" s="9">
        <v>1124631.67264242</v>
      </c>
      <c r="BK114" s="9">
        <v>1083365.4684945501</v>
      </c>
      <c r="BL114" s="9">
        <v>1055656.07882166</v>
      </c>
      <c r="BM114" s="9">
        <v>1102674.6177141001</v>
      </c>
      <c r="BN114" s="9">
        <v>1027491.3856465101</v>
      </c>
      <c r="BO114" s="9">
        <v>1024482.99270733</v>
      </c>
      <c r="BP114" s="9">
        <v>1056958.0291639799</v>
      </c>
      <c r="BQ114" s="9">
        <v>1056354.7336656</v>
      </c>
      <c r="BR114" s="9">
        <v>1049025.20950308</v>
      </c>
      <c r="BS114" s="9">
        <v>1116847.8265947099</v>
      </c>
      <c r="BT114" s="9">
        <v>1070750.8948367301</v>
      </c>
      <c r="BU114" s="9">
        <v>1048833.3133063901</v>
      </c>
      <c r="BV114" s="9">
        <v>1122946.21733945</v>
      </c>
      <c r="BW114" s="9">
        <v>1073645.6960148001</v>
      </c>
      <c r="BX114" s="9">
        <v>1055501.6796437099</v>
      </c>
      <c r="BY114" s="9">
        <v>1048148.99417151</v>
      </c>
      <c r="BZ114" s="9">
        <v>1050894.5849735399</v>
      </c>
      <c r="CA114" s="9">
        <v>1082332.9425268201</v>
      </c>
      <c r="CB114" s="9">
        <v>993874.85321877699</v>
      </c>
      <c r="CC114" s="9">
        <v>1042512.27080512</v>
      </c>
      <c r="CD114" s="9">
        <v>1041928.38268823</v>
      </c>
      <c r="CE114" s="9">
        <v>1139063.83254982</v>
      </c>
      <c r="CF114" s="9">
        <v>1058689.6572225001</v>
      </c>
      <c r="CG114" s="9">
        <v>1079103.7331216801</v>
      </c>
      <c r="CH114" s="9">
        <v>1086055.9583825299</v>
      </c>
      <c r="CI114" s="27">
        <f t="shared" si="3"/>
        <v>5.8883778861783462E-2</v>
      </c>
      <c r="CJ114" s="27"/>
      <c r="CK114" s="27"/>
    </row>
    <row r="115" spans="1:89" x14ac:dyDescent="0.25">
      <c r="A115" s="1" t="s">
        <v>1744</v>
      </c>
      <c r="B115" s="1" t="s">
        <v>518</v>
      </c>
      <c r="C115" s="1" t="s">
        <v>519</v>
      </c>
      <c r="D115" s="7" t="s">
        <v>0</v>
      </c>
      <c r="E115" s="7" t="s">
        <v>0</v>
      </c>
      <c r="F115" s="7" t="s">
        <v>0</v>
      </c>
      <c r="G115" s="7" t="s">
        <v>0</v>
      </c>
      <c r="H115" s="7" t="s">
        <v>0</v>
      </c>
      <c r="I115" s="7" t="s">
        <v>0</v>
      </c>
      <c r="J115" s="7" t="s">
        <v>0</v>
      </c>
      <c r="K115" s="7" t="s">
        <v>0</v>
      </c>
      <c r="L115" s="7" t="s">
        <v>0</v>
      </c>
      <c r="M115" s="7" t="s">
        <v>0</v>
      </c>
      <c r="N115" s="7" t="s">
        <v>0</v>
      </c>
      <c r="O115" s="7" t="s">
        <v>0</v>
      </c>
      <c r="P115" s="7" t="s">
        <v>0</v>
      </c>
      <c r="Q115" s="7" t="s">
        <v>0</v>
      </c>
      <c r="R115" s="7" t="s">
        <v>0</v>
      </c>
      <c r="S115" s="7" t="s">
        <v>0</v>
      </c>
      <c r="T115" s="7" t="s">
        <v>0</v>
      </c>
      <c r="U115" s="7" t="s">
        <v>0</v>
      </c>
      <c r="V115" s="7" t="s">
        <v>0</v>
      </c>
      <c r="W115" s="7" t="s">
        <v>0</v>
      </c>
      <c r="X115" s="7" t="s">
        <v>0</v>
      </c>
      <c r="Y115" s="7" t="s">
        <v>0</v>
      </c>
      <c r="Z115" s="7" t="s">
        <v>0</v>
      </c>
      <c r="AA115" s="7" t="s">
        <v>0</v>
      </c>
      <c r="AB115" s="7" t="s">
        <v>0</v>
      </c>
      <c r="AC115" s="7" t="s">
        <v>0</v>
      </c>
      <c r="AD115" s="7" t="s">
        <v>0</v>
      </c>
      <c r="AE115" s="7" t="s">
        <v>0</v>
      </c>
      <c r="AF115" s="7" t="s">
        <v>0</v>
      </c>
      <c r="AG115" s="7" t="s">
        <v>0</v>
      </c>
      <c r="AH115" s="7" t="s">
        <v>0</v>
      </c>
      <c r="AI115" s="7" t="s">
        <v>0</v>
      </c>
      <c r="AJ115" s="7" t="s">
        <v>0</v>
      </c>
      <c r="AK115" s="7" t="s">
        <v>0</v>
      </c>
      <c r="AL115" s="7" t="s">
        <v>0</v>
      </c>
      <c r="AM115" s="7" t="s">
        <v>0</v>
      </c>
      <c r="AN115" s="7" t="s">
        <v>0</v>
      </c>
      <c r="AO115" s="7" t="s">
        <v>0</v>
      </c>
      <c r="AP115" s="7" t="s">
        <v>0</v>
      </c>
      <c r="AQ115" s="7" t="s">
        <v>0</v>
      </c>
      <c r="AR115" s="6" t="e">
        <f t="shared" si="2"/>
        <v>#DIV/0!</v>
      </c>
      <c r="AS115" s="6"/>
      <c r="AT115" s="6"/>
      <c r="AU115" s="9">
        <v>628065.364265793</v>
      </c>
      <c r="AV115" s="9">
        <v>541471.45560832205</v>
      </c>
      <c r="AW115" s="9">
        <v>487921.36425176403</v>
      </c>
      <c r="AX115" s="9">
        <v>469822.56606225303</v>
      </c>
      <c r="AY115" s="9">
        <v>430721.45917061297</v>
      </c>
      <c r="AZ115" s="9">
        <v>409066.72782827198</v>
      </c>
      <c r="BA115" s="9">
        <v>404100.86077891599</v>
      </c>
      <c r="BB115" s="9">
        <v>360353.43310792401</v>
      </c>
      <c r="BC115" s="9">
        <v>397108.796645856</v>
      </c>
      <c r="BD115" s="9">
        <v>410343.58444796898</v>
      </c>
      <c r="BE115" s="9">
        <v>403530.073537922</v>
      </c>
      <c r="BF115" s="9">
        <v>384885.93509221898</v>
      </c>
      <c r="BG115" s="9">
        <v>348189.827439357</v>
      </c>
      <c r="BH115" s="9">
        <v>369651.49051663099</v>
      </c>
      <c r="BI115" s="9">
        <v>336512.15550254198</v>
      </c>
      <c r="BJ115" s="9">
        <v>361140.13026498398</v>
      </c>
      <c r="BK115" s="9">
        <v>349123.412735947</v>
      </c>
      <c r="BL115" s="9">
        <v>341551.69871657097</v>
      </c>
      <c r="BM115" s="9">
        <v>333148.06036421598</v>
      </c>
      <c r="BN115" s="9">
        <v>317088.63419229299</v>
      </c>
      <c r="BO115" s="9">
        <v>344810.44266168203</v>
      </c>
      <c r="BP115" s="9">
        <v>336109.11032291898</v>
      </c>
      <c r="BQ115" s="9">
        <v>328326.20457033801</v>
      </c>
      <c r="BR115" s="9">
        <v>371121.52056479198</v>
      </c>
      <c r="BS115" s="9">
        <v>352110.67218405299</v>
      </c>
      <c r="BT115" s="9">
        <v>349631.42238673702</v>
      </c>
      <c r="BU115" s="9">
        <v>308361.52693218697</v>
      </c>
      <c r="BV115" s="9">
        <v>327546.59180565702</v>
      </c>
      <c r="BW115" s="9">
        <v>360941.45870391501</v>
      </c>
      <c r="BX115" s="9">
        <v>349157.16206234798</v>
      </c>
      <c r="BY115" s="9">
        <v>320773.14244542998</v>
      </c>
      <c r="BZ115" s="9">
        <v>320890.83410949801</v>
      </c>
      <c r="CA115" s="9">
        <v>315933.65977985697</v>
      </c>
      <c r="CB115" s="9">
        <v>316663.96352636098</v>
      </c>
      <c r="CC115" s="9">
        <v>306417.658144716</v>
      </c>
      <c r="CD115" s="9">
        <v>331594.495364437</v>
      </c>
      <c r="CE115" s="9">
        <v>301345.70276537898</v>
      </c>
      <c r="CF115" s="9">
        <v>303657.10566832602</v>
      </c>
      <c r="CG115" s="9">
        <v>301501.12587457598</v>
      </c>
      <c r="CH115" s="9">
        <v>318086.94178744499</v>
      </c>
      <c r="CI115" s="27">
        <f t="shared" si="3"/>
        <v>0.18527650272273993</v>
      </c>
      <c r="CJ115" s="27"/>
      <c r="CK115" s="27"/>
    </row>
    <row r="116" spans="1:89" x14ac:dyDescent="0.25">
      <c r="A116" s="1" t="s">
        <v>1745</v>
      </c>
      <c r="B116" s="1" t="s">
        <v>522</v>
      </c>
      <c r="C116" s="1" t="s">
        <v>523</v>
      </c>
      <c r="D116" s="7">
        <v>2164476.9095612601</v>
      </c>
      <c r="E116" s="7">
        <v>1943154.2152045399</v>
      </c>
      <c r="F116" s="7">
        <v>1942766.36347244</v>
      </c>
      <c r="G116" s="7">
        <v>1920959.73317249</v>
      </c>
      <c r="H116" s="7">
        <v>1867111.31635062</v>
      </c>
      <c r="I116" s="7">
        <v>1856241.9450554</v>
      </c>
      <c r="J116" s="7">
        <v>1786655.6126693501</v>
      </c>
      <c r="K116" s="7">
        <v>1763707.57019267</v>
      </c>
      <c r="L116" s="7">
        <v>1821107.0269468101</v>
      </c>
      <c r="M116" s="7">
        <v>1746040.3240634</v>
      </c>
      <c r="N116" s="7">
        <v>1782096.7973615101</v>
      </c>
      <c r="O116" s="7">
        <v>1786196.70757983</v>
      </c>
      <c r="P116" s="7">
        <v>1849223.59576162</v>
      </c>
      <c r="Q116" s="7">
        <v>1707785.0798597899</v>
      </c>
      <c r="R116" s="7">
        <v>1689625.91510728</v>
      </c>
      <c r="S116" s="7">
        <v>1733570.12053184</v>
      </c>
      <c r="T116" s="7">
        <v>1694547.03260093</v>
      </c>
      <c r="U116" s="7">
        <v>1735666.9310749699</v>
      </c>
      <c r="V116" s="7">
        <v>1726757.8710483101</v>
      </c>
      <c r="W116" s="7">
        <v>1750699.67560007</v>
      </c>
      <c r="X116" s="7">
        <v>1794884.3126455201</v>
      </c>
      <c r="Y116" s="7">
        <v>1719659.94400168</v>
      </c>
      <c r="Z116" s="7">
        <v>1781234.5958128599</v>
      </c>
      <c r="AA116" s="7">
        <v>1745549.7917224199</v>
      </c>
      <c r="AB116" s="7">
        <v>1835842.7477440799</v>
      </c>
      <c r="AC116" s="7">
        <v>1927988.2178861401</v>
      </c>
      <c r="AD116" s="7">
        <v>1918417.13956712</v>
      </c>
      <c r="AE116" s="7">
        <v>1862180.60591463</v>
      </c>
      <c r="AF116" s="7">
        <v>1809759.64880489</v>
      </c>
      <c r="AG116" s="7">
        <v>1867255.60967503</v>
      </c>
      <c r="AH116" s="7">
        <v>1845200.61435917</v>
      </c>
      <c r="AI116" s="7">
        <v>1886252.6819493</v>
      </c>
      <c r="AJ116" s="7">
        <v>1806657.56187749</v>
      </c>
      <c r="AK116" s="7">
        <v>1764257.79412602</v>
      </c>
      <c r="AL116" s="7">
        <v>1816263.43373765</v>
      </c>
      <c r="AM116" s="7">
        <v>1831196.1596329899</v>
      </c>
      <c r="AN116" s="7">
        <v>1854833.24954436</v>
      </c>
      <c r="AO116" s="7">
        <v>1876606.15442733</v>
      </c>
      <c r="AP116" s="7">
        <v>1882092.5157488601</v>
      </c>
      <c r="AQ116" s="7">
        <v>1756847.4585442201</v>
      </c>
      <c r="AR116" s="6">
        <f t="shared" si="2"/>
        <v>4.9213887889232102E-2</v>
      </c>
      <c r="AS116" s="6"/>
      <c r="AT116" s="6"/>
      <c r="AU116" s="9">
        <v>26519.6701952818</v>
      </c>
      <c r="AV116" s="9">
        <v>25075.968997962798</v>
      </c>
      <c r="AW116" s="9">
        <v>24961.457712068601</v>
      </c>
      <c r="AX116" s="9">
        <v>23690.347345793401</v>
      </c>
      <c r="AY116" s="9">
        <v>24547.0191209554</v>
      </c>
      <c r="AZ116" s="9">
        <v>26533.468123679901</v>
      </c>
      <c r="BA116" s="9">
        <v>26603.1729098789</v>
      </c>
      <c r="BB116" s="9">
        <v>24395.549832426499</v>
      </c>
      <c r="BC116" s="9">
        <v>27679.1497385599</v>
      </c>
      <c r="BD116" s="9">
        <v>27174.739835619501</v>
      </c>
      <c r="BE116" s="9">
        <v>26050.532553923698</v>
      </c>
      <c r="BF116" s="9">
        <v>23621.835628081899</v>
      </c>
      <c r="BG116" s="9">
        <v>25372.2604686878</v>
      </c>
      <c r="BH116" s="9">
        <v>22859.727202194201</v>
      </c>
      <c r="BI116" s="9">
        <v>24242.885373429999</v>
      </c>
      <c r="BJ116" s="9">
        <v>25570.3248785049</v>
      </c>
      <c r="BK116" s="9">
        <v>28517.4103375866</v>
      </c>
      <c r="BL116" s="9">
        <v>24084.2773396132</v>
      </c>
      <c r="BM116" s="9">
        <v>29046.282893707299</v>
      </c>
      <c r="BN116" s="9">
        <v>24682.842794661501</v>
      </c>
      <c r="BO116" s="9">
        <v>22610.8190801038</v>
      </c>
      <c r="BP116" s="9">
        <v>28566.6182631585</v>
      </c>
      <c r="BQ116" s="9">
        <v>26560.8772863136</v>
      </c>
      <c r="BR116" s="9">
        <v>23136.016173779499</v>
      </c>
      <c r="BS116" s="9">
        <v>25025.2563540269</v>
      </c>
      <c r="BT116" s="9">
        <v>26034.0820294283</v>
      </c>
      <c r="BU116" s="9">
        <v>23662.037426608898</v>
      </c>
      <c r="BV116" s="9">
        <v>25873.503604534599</v>
      </c>
      <c r="BW116" s="9">
        <v>23127.118103347198</v>
      </c>
      <c r="BX116" s="9">
        <v>23429.3699807179</v>
      </c>
      <c r="BY116" s="9">
        <v>27897.1116947964</v>
      </c>
      <c r="BZ116" s="9">
        <v>25788.896385832501</v>
      </c>
      <c r="CA116" s="9">
        <v>23021.546913959301</v>
      </c>
      <c r="CB116" s="9">
        <v>23179.016454952802</v>
      </c>
      <c r="CC116" s="9">
        <v>26245.082766486099</v>
      </c>
      <c r="CD116" s="9">
        <v>28958.1838379203</v>
      </c>
      <c r="CE116" s="9">
        <v>23678.7734759017</v>
      </c>
      <c r="CF116" s="9">
        <v>24641.693097761199</v>
      </c>
      <c r="CG116" s="9">
        <v>23434.723943065801</v>
      </c>
      <c r="CH116" s="9">
        <v>25015.128851986599</v>
      </c>
      <c r="CI116" s="27">
        <f t="shared" si="3"/>
        <v>7.1773364137171419E-2</v>
      </c>
      <c r="CJ116" s="27"/>
      <c r="CK116" s="27"/>
    </row>
    <row r="117" spans="1:89" x14ac:dyDescent="0.25">
      <c r="A117" s="1" t="s">
        <v>1746</v>
      </c>
      <c r="B117" s="1" t="s">
        <v>526</v>
      </c>
      <c r="C117" s="1" t="s">
        <v>527</v>
      </c>
      <c r="D117" s="7">
        <v>7846564.0792658003</v>
      </c>
      <c r="E117" s="7">
        <v>7043359.0878352504</v>
      </c>
      <c r="F117" s="7">
        <v>6581129.0154472003</v>
      </c>
      <c r="G117" s="7">
        <v>6157694.8194586504</v>
      </c>
      <c r="H117" s="7">
        <v>5850046.95110144</v>
      </c>
      <c r="I117" s="7">
        <v>5676239.1399017796</v>
      </c>
      <c r="J117" s="7">
        <v>4329501.42175237</v>
      </c>
      <c r="K117" s="7">
        <v>4198491.1878108997</v>
      </c>
      <c r="L117" s="7">
        <v>3958666.8508240702</v>
      </c>
      <c r="M117" s="7">
        <v>3807875.5000556302</v>
      </c>
      <c r="N117" s="7">
        <v>3779825.3113126499</v>
      </c>
      <c r="O117" s="7">
        <v>3697458.4251940502</v>
      </c>
      <c r="P117" s="7">
        <v>3531261.8822514201</v>
      </c>
      <c r="Q117" s="7">
        <v>3249788.0506139998</v>
      </c>
      <c r="R117" s="7">
        <v>3360876.16021846</v>
      </c>
      <c r="S117" s="7">
        <v>3253228.986821</v>
      </c>
      <c r="T117" s="7">
        <v>3191844.7539323</v>
      </c>
      <c r="U117" s="7">
        <v>3102522.9319126601</v>
      </c>
      <c r="V117" s="7">
        <v>3097642.7411354999</v>
      </c>
      <c r="W117" s="7">
        <v>3174531.1709799399</v>
      </c>
      <c r="X117" s="7">
        <v>3234175.9884303501</v>
      </c>
      <c r="Y117" s="7">
        <v>3046482.0775308101</v>
      </c>
      <c r="Z117" s="7">
        <v>3215872.8008852699</v>
      </c>
      <c r="AA117" s="7">
        <v>2813434.0639681402</v>
      </c>
      <c r="AB117" s="7">
        <v>2762642.7466001702</v>
      </c>
      <c r="AC117" s="7">
        <v>2636669.86216219</v>
      </c>
      <c r="AD117" s="7">
        <v>2626763.4308385602</v>
      </c>
      <c r="AE117" s="7">
        <v>2612062.5956743401</v>
      </c>
      <c r="AF117" s="7">
        <v>2557140.6005649799</v>
      </c>
      <c r="AG117" s="7">
        <v>2505388.9879535502</v>
      </c>
      <c r="AH117" s="7">
        <v>2422001.2820429299</v>
      </c>
      <c r="AI117" s="7">
        <v>2554194.4045787398</v>
      </c>
      <c r="AJ117" s="7">
        <v>2359954.7254991201</v>
      </c>
      <c r="AK117" s="7">
        <v>2383565.5974137802</v>
      </c>
      <c r="AL117" s="7">
        <v>2415018.60750539</v>
      </c>
      <c r="AM117" s="7">
        <v>2303098.0009153201</v>
      </c>
      <c r="AN117" s="7">
        <v>2519663.9927013698</v>
      </c>
      <c r="AO117" s="7">
        <v>2514065.81398091</v>
      </c>
      <c r="AP117" s="7">
        <v>2645507.12772203</v>
      </c>
      <c r="AQ117" s="7">
        <v>2675265.0258786501</v>
      </c>
      <c r="AR117" s="6">
        <f t="shared" si="2"/>
        <v>0.39552872781254023</v>
      </c>
      <c r="AS117" s="6"/>
      <c r="AT117" s="6"/>
      <c r="AU117" s="9">
        <v>6325892.7453228002</v>
      </c>
      <c r="AV117" s="9">
        <v>5274258.3591921804</v>
      </c>
      <c r="AW117" s="9">
        <v>4589081.5295217</v>
      </c>
      <c r="AX117" s="9">
        <v>4421250.1881892597</v>
      </c>
      <c r="AY117" s="9">
        <v>3855793.33548486</v>
      </c>
      <c r="AZ117" s="9">
        <v>3939776.92928191</v>
      </c>
      <c r="BA117" s="9">
        <v>2846402.1701319302</v>
      </c>
      <c r="BB117" s="9">
        <v>2748860.51281199</v>
      </c>
      <c r="BC117" s="9">
        <v>2508761.3016951298</v>
      </c>
      <c r="BD117" s="9">
        <v>2624579.2825031402</v>
      </c>
      <c r="BE117" s="9">
        <v>2459366.3681202899</v>
      </c>
      <c r="BF117" s="9">
        <v>2496665.6374018802</v>
      </c>
      <c r="BG117" s="9">
        <v>2340823.6475195899</v>
      </c>
      <c r="BH117" s="9">
        <v>2335185.4515325502</v>
      </c>
      <c r="BI117" s="9">
        <v>2277091.5063034901</v>
      </c>
      <c r="BJ117" s="9">
        <v>2470272.7846606299</v>
      </c>
      <c r="BK117" s="9">
        <v>2171887.5767698898</v>
      </c>
      <c r="BL117" s="9">
        <v>2172329.3239876898</v>
      </c>
      <c r="BM117" s="9">
        <v>2374698.2117773299</v>
      </c>
      <c r="BN117" s="9">
        <v>2534192.6928183502</v>
      </c>
      <c r="BO117" s="9">
        <v>2201078.01796332</v>
      </c>
      <c r="BP117" s="9">
        <v>2422537.58891461</v>
      </c>
      <c r="BQ117" s="9">
        <v>2401430.2546498901</v>
      </c>
      <c r="BR117" s="9">
        <v>2233214.2552526598</v>
      </c>
      <c r="BS117" s="9">
        <v>2010839.9685265601</v>
      </c>
      <c r="BT117" s="9">
        <v>2014903.15187995</v>
      </c>
      <c r="BU117" s="9">
        <v>1830438.0344303499</v>
      </c>
      <c r="BV117" s="9">
        <v>1936408.6225725701</v>
      </c>
      <c r="BW117" s="9">
        <v>2003827.05577933</v>
      </c>
      <c r="BX117" s="9">
        <v>1897158.1820449899</v>
      </c>
      <c r="BY117" s="9">
        <v>1948194.1487143801</v>
      </c>
      <c r="BZ117" s="9">
        <v>1958339.2872731199</v>
      </c>
      <c r="CA117" s="9">
        <v>1895347.8457625001</v>
      </c>
      <c r="CB117" s="9">
        <v>1858818.54791978</v>
      </c>
      <c r="CC117" s="9">
        <v>1917784.9165926401</v>
      </c>
      <c r="CD117" s="9">
        <v>1883882.3783869799</v>
      </c>
      <c r="CE117" s="9">
        <v>1911179.4571976799</v>
      </c>
      <c r="CF117" s="9">
        <v>1713043.81595557</v>
      </c>
      <c r="CG117" s="9">
        <v>1715557.38374918</v>
      </c>
      <c r="CH117" s="9">
        <v>1695709.8762002101</v>
      </c>
      <c r="CI117" s="27">
        <f t="shared" si="3"/>
        <v>0.40152526325872173</v>
      </c>
      <c r="CJ117" s="27"/>
      <c r="CK117" s="27"/>
    </row>
    <row r="118" spans="1:89" x14ac:dyDescent="0.25">
      <c r="A118" s="1" t="s">
        <v>1748</v>
      </c>
      <c r="B118" s="1" t="s">
        <v>531</v>
      </c>
      <c r="C118" s="1" t="s">
        <v>532</v>
      </c>
      <c r="D118" s="7" t="s">
        <v>0</v>
      </c>
      <c r="E118" s="7" t="s">
        <v>0</v>
      </c>
      <c r="F118" s="7" t="s">
        <v>0</v>
      </c>
      <c r="G118" s="7" t="s">
        <v>0</v>
      </c>
      <c r="H118" s="7" t="s">
        <v>0</v>
      </c>
      <c r="I118" s="7" t="s">
        <v>0</v>
      </c>
      <c r="J118" s="7" t="s">
        <v>0</v>
      </c>
      <c r="K118" s="7" t="s">
        <v>0</v>
      </c>
      <c r="L118" s="7" t="s">
        <v>0</v>
      </c>
      <c r="M118" s="7" t="s">
        <v>0</v>
      </c>
      <c r="N118" s="7" t="s">
        <v>0</v>
      </c>
      <c r="O118" s="7" t="s">
        <v>0</v>
      </c>
      <c r="P118" s="7" t="s">
        <v>0</v>
      </c>
      <c r="Q118" s="7" t="s">
        <v>0</v>
      </c>
      <c r="R118" s="7" t="s">
        <v>0</v>
      </c>
      <c r="S118" s="7" t="s">
        <v>0</v>
      </c>
      <c r="T118" s="7" t="s">
        <v>0</v>
      </c>
      <c r="U118" s="7" t="s">
        <v>0</v>
      </c>
      <c r="V118" s="7" t="s">
        <v>0</v>
      </c>
      <c r="W118" s="7" t="s">
        <v>0</v>
      </c>
      <c r="X118" s="7" t="s">
        <v>0</v>
      </c>
      <c r="Y118" s="7" t="s">
        <v>0</v>
      </c>
      <c r="Z118" s="7" t="s">
        <v>0</v>
      </c>
      <c r="AA118" s="7" t="s">
        <v>0</v>
      </c>
      <c r="AB118" s="7" t="s">
        <v>0</v>
      </c>
      <c r="AC118" s="7" t="s">
        <v>0</v>
      </c>
      <c r="AD118" s="7" t="s">
        <v>0</v>
      </c>
      <c r="AE118" s="7" t="s">
        <v>0</v>
      </c>
      <c r="AF118" s="7" t="s">
        <v>0</v>
      </c>
      <c r="AG118" s="7" t="s">
        <v>0</v>
      </c>
      <c r="AH118" s="7" t="s">
        <v>0</v>
      </c>
      <c r="AI118" s="7" t="s">
        <v>0</v>
      </c>
      <c r="AJ118" s="7" t="s">
        <v>0</v>
      </c>
      <c r="AK118" s="7" t="s">
        <v>0</v>
      </c>
      <c r="AL118" s="7" t="s">
        <v>0</v>
      </c>
      <c r="AM118" s="7" t="s">
        <v>0</v>
      </c>
      <c r="AN118" s="7" t="s">
        <v>0</v>
      </c>
      <c r="AO118" s="7" t="s">
        <v>0</v>
      </c>
      <c r="AP118" s="7" t="s">
        <v>0</v>
      </c>
      <c r="AQ118" s="7" t="s">
        <v>0</v>
      </c>
      <c r="AR118" s="6" t="e">
        <f t="shared" si="2"/>
        <v>#DIV/0!</v>
      </c>
      <c r="AS118" s="6"/>
      <c r="AT118" s="6"/>
      <c r="AU118" s="9" t="s">
        <v>0</v>
      </c>
      <c r="AV118" s="9" t="s">
        <v>0</v>
      </c>
      <c r="AW118" s="9" t="s">
        <v>0</v>
      </c>
      <c r="AX118" s="9" t="s">
        <v>0</v>
      </c>
      <c r="AY118" s="9" t="s">
        <v>0</v>
      </c>
      <c r="AZ118" s="9" t="s">
        <v>0</v>
      </c>
      <c r="BA118" s="9" t="s">
        <v>0</v>
      </c>
      <c r="BB118" s="9" t="s">
        <v>0</v>
      </c>
      <c r="BC118" s="9" t="s">
        <v>0</v>
      </c>
      <c r="BD118" s="9" t="s">
        <v>0</v>
      </c>
      <c r="BE118" s="9" t="s">
        <v>0</v>
      </c>
      <c r="BF118" s="9" t="s">
        <v>0</v>
      </c>
      <c r="BG118" s="9" t="s">
        <v>0</v>
      </c>
      <c r="BH118" s="9" t="s">
        <v>0</v>
      </c>
      <c r="BI118" s="9" t="s">
        <v>0</v>
      </c>
      <c r="BJ118" s="9" t="s">
        <v>0</v>
      </c>
      <c r="BK118" s="9" t="s">
        <v>0</v>
      </c>
      <c r="BL118" s="9" t="s">
        <v>0</v>
      </c>
      <c r="BM118" s="9" t="s">
        <v>0</v>
      </c>
      <c r="BN118" s="9" t="s">
        <v>0</v>
      </c>
      <c r="BO118" s="9" t="s">
        <v>0</v>
      </c>
      <c r="BP118" s="9" t="s">
        <v>0</v>
      </c>
      <c r="BQ118" s="9" t="s">
        <v>0</v>
      </c>
      <c r="BR118" s="9" t="s">
        <v>0</v>
      </c>
      <c r="BS118" s="9" t="s">
        <v>0</v>
      </c>
      <c r="BT118" s="9" t="s">
        <v>0</v>
      </c>
      <c r="BU118" s="9" t="s">
        <v>0</v>
      </c>
      <c r="BV118" s="9" t="s">
        <v>0</v>
      </c>
      <c r="BW118" s="9" t="s">
        <v>0</v>
      </c>
      <c r="BX118" s="9" t="s">
        <v>0</v>
      </c>
      <c r="BY118" s="9" t="s">
        <v>0</v>
      </c>
      <c r="BZ118" s="9" t="s">
        <v>0</v>
      </c>
      <c r="CA118" s="9" t="s">
        <v>0</v>
      </c>
      <c r="CB118" s="9" t="s">
        <v>0</v>
      </c>
      <c r="CC118" s="9" t="s">
        <v>0</v>
      </c>
      <c r="CD118" s="9" t="s">
        <v>0</v>
      </c>
      <c r="CE118" s="9" t="s">
        <v>0</v>
      </c>
      <c r="CF118" s="9" t="s">
        <v>0</v>
      </c>
      <c r="CG118" s="9" t="s">
        <v>0</v>
      </c>
      <c r="CH118" s="9" t="s">
        <v>0</v>
      </c>
      <c r="CI118" s="27" t="e">
        <f t="shared" si="3"/>
        <v>#DIV/0!</v>
      </c>
      <c r="CJ118" s="27"/>
      <c r="CK118" s="27"/>
    </row>
    <row r="119" spans="1:89" x14ac:dyDescent="0.25">
      <c r="A119" s="1" t="s">
        <v>1750</v>
      </c>
      <c r="B119" s="1" t="s">
        <v>536</v>
      </c>
      <c r="C119" s="1" t="s">
        <v>537</v>
      </c>
      <c r="D119" s="7">
        <v>49605333.295086898</v>
      </c>
      <c r="E119" s="7">
        <v>43020491.942804001</v>
      </c>
      <c r="F119" s="7">
        <v>39393441.8814198</v>
      </c>
      <c r="G119" s="7">
        <v>37712808.666279599</v>
      </c>
      <c r="H119" s="7">
        <v>35211457.091748498</v>
      </c>
      <c r="I119" s="7">
        <v>34041416.891841799</v>
      </c>
      <c r="J119" s="7">
        <v>30167289.7376201</v>
      </c>
      <c r="K119" s="7">
        <v>28451394.024329498</v>
      </c>
      <c r="L119" s="7">
        <v>29229242.295093302</v>
      </c>
      <c r="M119" s="7">
        <v>30091837.4274831</v>
      </c>
      <c r="N119" s="7">
        <v>29111291.367541101</v>
      </c>
      <c r="O119" s="7">
        <v>27791055.607178502</v>
      </c>
      <c r="P119" s="7">
        <v>27900480.214015201</v>
      </c>
      <c r="Q119" s="7">
        <v>28315453.447071899</v>
      </c>
      <c r="R119" s="7">
        <v>27914266.4861903</v>
      </c>
      <c r="S119" s="7">
        <v>26575508.085249901</v>
      </c>
      <c r="T119" s="7">
        <v>27331198.148203</v>
      </c>
      <c r="U119" s="7">
        <v>27504312.0130306</v>
      </c>
      <c r="V119" s="7">
        <v>27388187.509029299</v>
      </c>
      <c r="W119" s="7">
        <v>27091184.157660902</v>
      </c>
      <c r="X119" s="7">
        <v>28609014.3514832</v>
      </c>
      <c r="Y119" s="7">
        <v>27196402.1074786</v>
      </c>
      <c r="Z119" s="7">
        <v>27042938.552592099</v>
      </c>
      <c r="AA119" s="7">
        <v>27691721.676167998</v>
      </c>
      <c r="AB119" s="7">
        <v>26445448.121633999</v>
      </c>
      <c r="AC119" s="7">
        <v>26028059.473874401</v>
      </c>
      <c r="AD119" s="7">
        <v>25358622.702025101</v>
      </c>
      <c r="AE119" s="7">
        <v>27053780.780381199</v>
      </c>
      <c r="AF119" s="7">
        <v>26329580.673996799</v>
      </c>
      <c r="AG119" s="7">
        <v>26594483.008790199</v>
      </c>
      <c r="AH119" s="7">
        <v>26655855.4438379</v>
      </c>
      <c r="AI119" s="7">
        <v>25562379.194157202</v>
      </c>
      <c r="AJ119" s="7">
        <v>26473175.140229002</v>
      </c>
      <c r="AK119" s="7">
        <v>24699815.608680401</v>
      </c>
      <c r="AL119" s="7">
        <v>26920782.0451051</v>
      </c>
      <c r="AM119" s="7">
        <v>27585528.4684535</v>
      </c>
      <c r="AN119" s="7">
        <v>25684989.212147001</v>
      </c>
      <c r="AO119" s="7">
        <v>23867187.584512901</v>
      </c>
      <c r="AP119" s="7">
        <v>23874723.399374899</v>
      </c>
      <c r="AQ119" s="7">
        <v>21748683.347315401</v>
      </c>
      <c r="AR119" s="6">
        <f t="shared" si="2"/>
        <v>0.18487256979057579</v>
      </c>
      <c r="AS119" s="6"/>
      <c r="AT119" s="6"/>
      <c r="AU119" s="9">
        <v>17911362.593743499</v>
      </c>
      <c r="AV119" s="9">
        <v>14689374.1270166</v>
      </c>
      <c r="AW119" s="9">
        <v>13650088.7617766</v>
      </c>
      <c r="AX119" s="9">
        <v>12049799.2401028</v>
      </c>
      <c r="AY119" s="9">
        <v>11797446.1110158</v>
      </c>
      <c r="AZ119" s="9">
        <v>11328045.6779305</v>
      </c>
      <c r="BA119" s="9">
        <v>9226814.2003391795</v>
      </c>
      <c r="BB119" s="9">
        <v>9284881.6778983306</v>
      </c>
      <c r="BC119" s="9">
        <v>9214431.8133327197</v>
      </c>
      <c r="BD119" s="9">
        <v>9242901.0941291898</v>
      </c>
      <c r="BE119" s="9">
        <v>9062650.9820720404</v>
      </c>
      <c r="BF119" s="9">
        <v>9260159.4582683109</v>
      </c>
      <c r="BG119" s="9">
        <v>9026703.7991299909</v>
      </c>
      <c r="BH119" s="9">
        <v>9147998.1234213002</v>
      </c>
      <c r="BI119" s="9">
        <v>8905488.47487754</v>
      </c>
      <c r="BJ119" s="9">
        <v>9083648.6814451199</v>
      </c>
      <c r="BK119" s="9">
        <v>8695343.55008463</v>
      </c>
      <c r="BL119" s="9">
        <v>8601121.7983696796</v>
      </c>
      <c r="BM119" s="9">
        <v>9126224.8196022697</v>
      </c>
      <c r="BN119" s="9">
        <v>8539694.9913189001</v>
      </c>
      <c r="BO119" s="9">
        <v>8802164.7335223891</v>
      </c>
      <c r="BP119" s="9">
        <v>8131952.9421199504</v>
      </c>
      <c r="BQ119" s="9">
        <v>8738636.2408001199</v>
      </c>
      <c r="BR119" s="9">
        <v>8855852.33811564</v>
      </c>
      <c r="BS119" s="9">
        <v>8027588.2889160803</v>
      </c>
      <c r="BT119" s="9">
        <v>8590570.5637130402</v>
      </c>
      <c r="BU119" s="9">
        <v>8214252.5803594999</v>
      </c>
      <c r="BV119" s="9">
        <v>8295465.2638696805</v>
      </c>
      <c r="BW119" s="9">
        <v>8165508.0885331603</v>
      </c>
      <c r="BX119" s="9">
        <v>8512702.2212930191</v>
      </c>
      <c r="BY119" s="9">
        <v>8154937.0848821104</v>
      </c>
      <c r="BZ119" s="9">
        <v>8018675.5545973703</v>
      </c>
      <c r="CA119" s="9">
        <v>8249842.7104409896</v>
      </c>
      <c r="CB119" s="9">
        <v>8023058.9423881797</v>
      </c>
      <c r="CC119" s="9">
        <v>7984339.97897748</v>
      </c>
      <c r="CD119" s="9">
        <v>7790151.1364254504</v>
      </c>
      <c r="CE119" s="9">
        <v>7632106.6672660299</v>
      </c>
      <c r="CF119" s="9">
        <v>8000918.9685990196</v>
      </c>
      <c r="CG119" s="9">
        <v>7439819.8834335404</v>
      </c>
      <c r="CH119" s="9">
        <v>7530224.5381411295</v>
      </c>
      <c r="CI119" s="27">
        <f t="shared" si="3"/>
        <v>0.22572648578376275</v>
      </c>
      <c r="CJ119" s="27"/>
      <c r="CK119" s="27"/>
    </row>
    <row r="120" spans="1:89" x14ac:dyDescent="0.25">
      <c r="A120" s="1" t="s">
        <v>1751</v>
      </c>
      <c r="B120" s="1" t="s">
        <v>541</v>
      </c>
      <c r="C120" s="1" t="s">
        <v>0</v>
      </c>
      <c r="D120" s="7" t="s">
        <v>0</v>
      </c>
      <c r="E120" s="7" t="s">
        <v>0</v>
      </c>
      <c r="F120" s="7" t="s">
        <v>0</v>
      </c>
      <c r="G120" s="7" t="s">
        <v>0</v>
      </c>
      <c r="H120" s="7" t="s">
        <v>0</v>
      </c>
      <c r="I120" s="7" t="s">
        <v>0</v>
      </c>
      <c r="J120" s="7" t="s">
        <v>0</v>
      </c>
      <c r="K120" s="7" t="s">
        <v>0</v>
      </c>
      <c r="L120" s="7" t="s">
        <v>0</v>
      </c>
      <c r="M120" s="7" t="s">
        <v>0</v>
      </c>
      <c r="N120" s="7" t="s">
        <v>0</v>
      </c>
      <c r="O120" s="7" t="s">
        <v>0</v>
      </c>
      <c r="P120" s="7" t="s">
        <v>0</v>
      </c>
      <c r="Q120" s="7" t="s">
        <v>0</v>
      </c>
      <c r="R120" s="7" t="s">
        <v>0</v>
      </c>
      <c r="S120" s="7" t="s">
        <v>0</v>
      </c>
      <c r="T120" s="7" t="s">
        <v>0</v>
      </c>
      <c r="U120" s="7" t="s">
        <v>0</v>
      </c>
      <c r="V120" s="7" t="s">
        <v>0</v>
      </c>
      <c r="W120" s="7" t="s">
        <v>0</v>
      </c>
      <c r="X120" s="7" t="s">
        <v>0</v>
      </c>
      <c r="Y120" s="7" t="s">
        <v>0</v>
      </c>
      <c r="Z120" s="7" t="s">
        <v>0</v>
      </c>
      <c r="AA120" s="7" t="s">
        <v>0</v>
      </c>
      <c r="AB120" s="7" t="s">
        <v>0</v>
      </c>
      <c r="AC120" s="7" t="s">
        <v>0</v>
      </c>
      <c r="AD120" s="7" t="s">
        <v>0</v>
      </c>
      <c r="AE120" s="7" t="s">
        <v>0</v>
      </c>
      <c r="AF120" s="7" t="s">
        <v>0</v>
      </c>
      <c r="AG120" s="7" t="s">
        <v>0</v>
      </c>
      <c r="AH120" s="7" t="s">
        <v>0</v>
      </c>
      <c r="AI120" s="7" t="s">
        <v>0</v>
      </c>
      <c r="AJ120" s="7" t="s">
        <v>0</v>
      </c>
      <c r="AK120" s="7" t="s">
        <v>0</v>
      </c>
      <c r="AL120" s="7" t="s">
        <v>0</v>
      </c>
      <c r="AM120" s="7" t="s">
        <v>0</v>
      </c>
      <c r="AN120" s="7" t="s">
        <v>0</v>
      </c>
      <c r="AO120" s="7" t="s">
        <v>0</v>
      </c>
      <c r="AP120" s="7" t="s">
        <v>0</v>
      </c>
      <c r="AQ120" s="7" t="s">
        <v>0</v>
      </c>
      <c r="AR120" s="6" t="e">
        <f t="shared" si="2"/>
        <v>#DIV/0!</v>
      </c>
      <c r="AS120" s="6"/>
      <c r="AT120" s="6"/>
      <c r="AU120" s="9">
        <v>8362295.2463284396</v>
      </c>
      <c r="AV120" s="9">
        <v>7513375.7767447401</v>
      </c>
      <c r="AW120" s="9">
        <v>7269909.5914323702</v>
      </c>
      <c r="AX120" s="9">
        <v>6837545.1826274004</v>
      </c>
      <c r="AY120" s="9">
        <v>6393659.1338646999</v>
      </c>
      <c r="AZ120" s="9">
        <v>6147235.7404084504</v>
      </c>
      <c r="BA120" s="9">
        <v>5331334.5260580098</v>
      </c>
      <c r="BB120" s="9">
        <v>5223424.7651977204</v>
      </c>
      <c r="BC120" s="9">
        <v>5022596.1467426401</v>
      </c>
      <c r="BD120" s="9">
        <v>5081467.7519824998</v>
      </c>
      <c r="BE120" s="9">
        <v>5046361.3243094701</v>
      </c>
      <c r="BF120" s="9">
        <v>4849475.2674566004</v>
      </c>
      <c r="BG120" s="9">
        <v>4764157.86472099</v>
      </c>
      <c r="BH120" s="9">
        <v>4783528.8464476103</v>
      </c>
      <c r="BI120" s="9">
        <v>4702941.8172428496</v>
      </c>
      <c r="BJ120" s="9">
        <v>4855764.9690501001</v>
      </c>
      <c r="BK120" s="9">
        <v>4802127.06302612</v>
      </c>
      <c r="BL120" s="9">
        <v>4598046.6135178497</v>
      </c>
      <c r="BM120" s="9">
        <v>4568172.7659432804</v>
      </c>
      <c r="BN120" s="9">
        <v>4529577.2555815801</v>
      </c>
      <c r="BO120" s="9">
        <v>4601921.1836808603</v>
      </c>
      <c r="BP120" s="9">
        <v>4366667.08467694</v>
      </c>
      <c r="BQ120" s="9">
        <v>4444007.8361041602</v>
      </c>
      <c r="BR120" s="9">
        <v>4674994.4392650602</v>
      </c>
      <c r="BS120" s="9">
        <v>4530093.0145310098</v>
      </c>
      <c r="BT120" s="9">
        <v>4472498.1608214602</v>
      </c>
      <c r="BU120" s="9">
        <v>4621203.8888449101</v>
      </c>
      <c r="BV120" s="9">
        <v>4640133.1125262901</v>
      </c>
      <c r="BW120" s="9">
        <v>4559542.6528223101</v>
      </c>
      <c r="BX120" s="9">
        <v>4213521.2107090997</v>
      </c>
      <c r="BY120" s="9">
        <v>4368557.6712428499</v>
      </c>
      <c r="BZ120" s="9">
        <v>4214026.1233873405</v>
      </c>
      <c r="CA120" s="9">
        <v>4333080.9631608799</v>
      </c>
      <c r="CB120" s="9">
        <v>4287726.7002698705</v>
      </c>
      <c r="CC120" s="9">
        <v>4307983.2329350803</v>
      </c>
      <c r="CD120" s="9">
        <v>4203681.3572300198</v>
      </c>
      <c r="CE120" s="9">
        <v>4340135.3732519299</v>
      </c>
      <c r="CF120" s="9">
        <v>4208265.6646120502</v>
      </c>
      <c r="CG120" s="9">
        <v>4108243.7751934798</v>
      </c>
      <c r="CH120" s="9">
        <v>4191072.5710667102</v>
      </c>
      <c r="CI120" s="27">
        <f t="shared" si="3"/>
        <v>0.20036519749315385</v>
      </c>
      <c r="CJ120" s="27"/>
      <c r="CK120" s="27"/>
    </row>
    <row r="121" spans="1:89" x14ac:dyDescent="0.25">
      <c r="A121" s="1" t="s">
        <v>1752</v>
      </c>
      <c r="B121" s="1" t="s">
        <v>544</v>
      </c>
      <c r="C121" s="1" t="s">
        <v>545</v>
      </c>
      <c r="D121" s="7" t="s">
        <v>0</v>
      </c>
      <c r="E121" s="7" t="s">
        <v>0</v>
      </c>
      <c r="F121" s="7" t="s">
        <v>0</v>
      </c>
      <c r="G121" s="7" t="s">
        <v>0</v>
      </c>
      <c r="H121" s="7" t="s">
        <v>0</v>
      </c>
      <c r="I121" s="7" t="s">
        <v>0</v>
      </c>
      <c r="J121" s="7" t="s">
        <v>0</v>
      </c>
      <c r="K121" s="7" t="s">
        <v>0</v>
      </c>
      <c r="L121" s="7" t="s">
        <v>0</v>
      </c>
      <c r="M121" s="7" t="s">
        <v>0</v>
      </c>
      <c r="N121" s="7" t="s">
        <v>0</v>
      </c>
      <c r="O121" s="7" t="s">
        <v>0</v>
      </c>
      <c r="P121" s="7" t="s">
        <v>0</v>
      </c>
      <c r="Q121" s="7" t="s">
        <v>0</v>
      </c>
      <c r="R121" s="7" t="s">
        <v>0</v>
      </c>
      <c r="S121" s="7" t="s">
        <v>0</v>
      </c>
      <c r="T121" s="7" t="s">
        <v>0</v>
      </c>
      <c r="U121" s="7" t="s">
        <v>0</v>
      </c>
      <c r="V121" s="7" t="s">
        <v>0</v>
      </c>
      <c r="W121" s="7" t="s">
        <v>0</v>
      </c>
      <c r="X121" s="7" t="s">
        <v>0</v>
      </c>
      <c r="Y121" s="7" t="s">
        <v>0</v>
      </c>
      <c r="Z121" s="7" t="s">
        <v>0</v>
      </c>
      <c r="AA121" s="7" t="s">
        <v>0</v>
      </c>
      <c r="AB121" s="7" t="s">
        <v>0</v>
      </c>
      <c r="AC121" s="7" t="s">
        <v>0</v>
      </c>
      <c r="AD121" s="7" t="s">
        <v>0</v>
      </c>
      <c r="AE121" s="7" t="s">
        <v>0</v>
      </c>
      <c r="AF121" s="7" t="s">
        <v>0</v>
      </c>
      <c r="AG121" s="7" t="s">
        <v>0</v>
      </c>
      <c r="AH121" s="7" t="s">
        <v>0</v>
      </c>
      <c r="AI121" s="7" t="s">
        <v>0</v>
      </c>
      <c r="AJ121" s="7" t="s">
        <v>0</v>
      </c>
      <c r="AK121" s="7" t="s">
        <v>0</v>
      </c>
      <c r="AL121" s="7" t="s">
        <v>0</v>
      </c>
      <c r="AM121" s="7" t="s">
        <v>0</v>
      </c>
      <c r="AN121" s="7" t="s">
        <v>0</v>
      </c>
      <c r="AO121" s="7" t="s">
        <v>0</v>
      </c>
      <c r="AP121" s="7" t="s">
        <v>0</v>
      </c>
      <c r="AQ121" s="7" t="s">
        <v>0</v>
      </c>
      <c r="AR121" s="6" t="e">
        <f t="shared" si="2"/>
        <v>#DIV/0!</v>
      </c>
      <c r="AS121" s="6"/>
      <c r="AT121" s="6"/>
      <c r="AU121" s="9" t="s">
        <v>0</v>
      </c>
      <c r="AV121" s="9" t="s">
        <v>0</v>
      </c>
      <c r="AW121" s="9" t="s">
        <v>0</v>
      </c>
      <c r="AX121" s="9" t="s">
        <v>0</v>
      </c>
      <c r="AY121" s="9" t="s">
        <v>0</v>
      </c>
      <c r="AZ121" s="9" t="s">
        <v>0</v>
      </c>
      <c r="BA121" s="9" t="s">
        <v>0</v>
      </c>
      <c r="BB121" s="9" t="s">
        <v>0</v>
      </c>
      <c r="BC121" s="9" t="s">
        <v>0</v>
      </c>
      <c r="BD121" s="9" t="s">
        <v>0</v>
      </c>
      <c r="BE121" s="9" t="s">
        <v>0</v>
      </c>
      <c r="BF121" s="9" t="s">
        <v>0</v>
      </c>
      <c r="BG121" s="9" t="s">
        <v>0</v>
      </c>
      <c r="BH121" s="9" t="s">
        <v>0</v>
      </c>
      <c r="BI121" s="9" t="s">
        <v>0</v>
      </c>
      <c r="BJ121" s="9" t="s">
        <v>0</v>
      </c>
      <c r="BK121" s="9" t="s">
        <v>0</v>
      </c>
      <c r="BL121" s="9" t="s">
        <v>0</v>
      </c>
      <c r="BM121" s="9" t="s">
        <v>0</v>
      </c>
      <c r="BN121" s="9" t="s">
        <v>0</v>
      </c>
      <c r="BO121" s="9" t="s">
        <v>0</v>
      </c>
      <c r="BP121" s="9" t="s">
        <v>0</v>
      </c>
      <c r="BQ121" s="9" t="s">
        <v>0</v>
      </c>
      <c r="BR121" s="9" t="s">
        <v>0</v>
      </c>
      <c r="BS121" s="9" t="s">
        <v>0</v>
      </c>
      <c r="BT121" s="9" t="s">
        <v>0</v>
      </c>
      <c r="BU121" s="9" t="s">
        <v>0</v>
      </c>
      <c r="BV121" s="9" t="s">
        <v>0</v>
      </c>
      <c r="BW121" s="9" t="s">
        <v>0</v>
      </c>
      <c r="BX121" s="9" t="s">
        <v>0</v>
      </c>
      <c r="BY121" s="9" t="s">
        <v>0</v>
      </c>
      <c r="BZ121" s="9" t="s">
        <v>0</v>
      </c>
      <c r="CA121" s="9" t="s">
        <v>0</v>
      </c>
      <c r="CB121" s="9" t="s">
        <v>0</v>
      </c>
      <c r="CC121" s="9" t="s">
        <v>0</v>
      </c>
      <c r="CD121" s="9" t="s">
        <v>0</v>
      </c>
      <c r="CE121" s="9" t="s">
        <v>0</v>
      </c>
      <c r="CF121" s="9" t="s">
        <v>0</v>
      </c>
      <c r="CG121" s="9" t="s">
        <v>0</v>
      </c>
      <c r="CH121" s="9" t="s">
        <v>0</v>
      </c>
      <c r="CI121" s="27" t="e">
        <f t="shared" si="3"/>
        <v>#DIV/0!</v>
      </c>
      <c r="CJ121" s="27"/>
      <c r="CK121" s="27"/>
    </row>
    <row r="122" spans="1:89" x14ac:dyDescent="0.25">
      <c r="A122" s="1" t="s">
        <v>1753</v>
      </c>
      <c r="B122" s="1" t="s">
        <v>547</v>
      </c>
      <c r="C122" s="1" t="s">
        <v>0</v>
      </c>
      <c r="D122" s="7">
        <v>926177.25110821496</v>
      </c>
      <c r="E122" s="7">
        <v>785280.98829010199</v>
      </c>
      <c r="F122" s="7">
        <v>639471.99513873598</v>
      </c>
      <c r="G122" s="7">
        <v>619427.68498583895</v>
      </c>
      <c r="H122" s="7">
        <v>590069.09233414696</v>
      </c>
      <c r="I122" s="7">
        <v>537939.59124291094</v>
      </c>
      <c r="J122" s="7">
        <v>434945.54628933402</v>
      </c>
      <c r="K122" s="7">
        <v>367667.794380548</v>
      </c>
      <c r="L122" s="7">
        <v>365553.09001542203</v>
      </c>
      <c r="M122" s="7">
        <v>342375.404298232</v>
      </c>
      <c r="N122" s="7">
        <v>364979.01995793101</v>
      </c>
      <c r="O122" s="7">
        <v>305908.92874696897</v>
      </c>
      <c r="P122" s="7">
        <v>316522.64417901699</v>
      </c>
      <c r="Q122" s="7">
        <v>301207.85213808902</v>
      </c>
      <c r="R122" s="7">
        <v>309467.84844962601</v>
      </c>
      <c r="S122" s="7">
        <v>319689.00162954797</v>
      </c>
      <c r="T122" s="7">
        <v>317008.24486279802</v>
      </c>
      <c r="U122" s="7">
        <v>317990.44197256502</v>
      </c>
      <c r="V122" s="7">
        <v>325313.41582024499</v>
      </c>
      <c r="W122" s="7">
        <v>300244.29942823801</v>
      </c>
      <c r="X122" s="7">
        <v>313035.95684579603</v>
      </c>
      <c r="Y122" s="7">
        <v>334327.886999938</v>
      </c>
      <c r="Z122" s="7">
        <v>261135.312358066</v>
      </c>
      <c r="AA122" s="7">
        <v>287501.08580476802</v>
      </c>
      <c r="AB122" s="7">
        <v>273882.168314029</v>
      </c>
      <c r="AC122" s="7">
        <v>292312.66788025299</v>
      </c>
      <c r="AD122" s="7">
        <v>246836.73808616499</v>
      </c>
      <c r="AE122" s="7">
        <v>240659.024529866</v>
      </c>
      <c r="AF122" s="7">
        <v>248772.88375666901</v>
      </c>
      <c r="AG122" s="7">
        <v>222256.55170570899</v>
      </c>
      <c r="AH122" s="7">
        <v>230110.10612771299</v>
      </c>
      <c r="AI122" s="7">
        <v>252237.83692484599</v>
      </c>
      <c r="AJ122" s="7">
        <v>237062.20875278101</v>
      </c>
      <c r="AK122" s="7">
        <v>213934.920083695</v>
      </c>
      <c r="AL122" s="7">
        <v>210136.17287973099</v>
      </c>
      <c r="AM122" s="7">
        <v>209867.42019750201</v>
      </c>
      <c r="AN122" s="7">
        <v>226076.17614076499</v>
      </c>
      <c r="AO122" s="7">
        <v>217905.240468623</v>
      </c>
      <c r="AP122" s="7">
        <v>230332.50086900601</v>
      </c>
      <c r="AQ122" s="7">
        <v>206824.76513297699</v>
      </c>
      <c r="AR122" s="6">
        <f t="shared" si="2"/>
        <v>0.47166925313366315</v>
      </c>
      <c r="AS122" s="6"/>
      <c r="AT122" s="6"/>
      <c r="AU122" s="9">
        <v>918413.39121345105</v>
      </c>
      <c r="AV122" s="9">
        <v>912769.03846375004</v>
      </c>
      <c r="AW122" s="9">
        <v>851096.10517527</v>
      </c>
      <c r="AX122" s="9">
        <v>681978.81056652998</v>
      </c>
      <c r="AY122" s="9">
        <v>754100.21540900099</v>
      </c>
      <c r="AZ122" s="9">
        <v>690482.83671808999</v>
      </c>
      <c r="BA122" s="9">
        <v>548416.01594186504</v>
      </c>
      <c r="BB122" s="9">
        <v>554024.51020502497</v>
      </c>
      <c r="BC122" s="9">
        <v>567555.34221925598</v>
      </c>
      <c r="BD122" s="9">
        <v>510261.895119783</v>
      </c>
      <c r="BE122" s="9">
        <v>551614.09517127695</v>
      </c>
      <c r="BF122" s="9">
        <v>488823.08868334099</v>
      </c>
      <c r="BG122" s="9">
        <v>453593.08465491701</v>
      </c>
      <c r="BH122" s="9">
        <v>462913.64798554702</v>
      </c>
      <c r="BI122" s="9">
        <v>477927.30782766797</v>
      </c>
      <c r="BJ122" s="9">
        <v>428872.30357808998</v>
      </c>
      <c r="BK122" s="9">
        <v>417408.21201990702</v>
      </c>
      <c r="BL122" s="9">
        <v>489587.814948819</v>
      </c>
      <c r="BM122" s="9">
        <v>417619.247433913</v>
      </c>
      <c r="BN122" s="9">
        <v>401573.54280490801</v>
      </c>
      <c r="BO122" s="9">
        <v>465553.47892535297</v>
      </c>
      <c r="BP122" s="9">
        <v>407640.67024575698</v>
      </c>
      <c r="BQ122" s="9">
        <v>414157.74393938098</v>
      </c>
      <c r="BR122" s="9">
        <v>417005.81144586398</v>
      </c>
      <c r="BS122" s="9">
        <v>426018.442938703</v>
      </c>
      <c r="BT122" s="9">
        <v>424102.77601327898</v>
      </c>
      <c r="BU122" s="9">
        <v>410662.01946055301</v>
      </c>
      <c r="BV122" s="9">
        <v>418906.89659313299</v>
      </c>
      <c r="BW122" s="9">
        <v>419294.87732130801</v>
      </c>
      <c r="BX122" s="9">
        <v>394810.62392113899</v>
      </c>
      <c r="BY122" s="9">
        <v>417746.35767564498</v>
      </c>
      <c r="BZ122" s="9">
        <v>377923.64105009497</v>
      </c>
      <c r="CA122" s="9">
        <v>383607.03779708798</v>
      </c>
      <c r="CB122" s="9">
        <v>326058.77117502998</v>
      </c>
      <c r="CC122" s="9">
        <v>321238.08620154799</v>
      </c>
      <c r="CD122" s="9">
        <v>335066.88078507403</v>
      </c>
      <c r="CE122" s="9">
        <v>335317.20741260302</v>
      </c>
      <c r="CF122" s="9">
        <v>332577.16954165301</v>
      </c>
      <c r="CG122" s="9">
        <v>349885.87036763702</v>
      </c>
      <c r="CH122" s="9">
        <v>363386.11436761799</v>
      </c>
      <c r="CI122" s="27">
        <f t="shared" si="3"/>
        <v>0.31879257210204826</v>
      </c>
      <c r="CJ122" s="27"/>
      <c r="CK122" s="27"/>
    </row>
    <row r="123" spans="1:89" x14ac:dyDescent="0.25">
      <c r="A123" s="1" t="s">
        <v>1754</v>
      </c>
      <c r="B123" s="1" t="s">
        <v>551</v>
      </c>
      <c r="C123" s="1" t="s">
        <v>552</v>
      </c>
      <c r="D123" s="7">
        <v>22777.3260313746</v>
      </c>
      <c r="E123" s="7">
        <v>60539.493134204597</v>
      </c>
      <c r="F123" s="7">
        <v>65996.579947086298</v>
      </c>
      <c r="G123" s="7">
        <v>80164.9744200938</v>
      </c>
      <c r="H123" s="7">
        <v>95464.861942669697</v>
      </c>
      <c r="I123" s="7">
        <v>95645.419134681506</v>
      </c>
      <c r="J123" s="7">
        <v>103026.416706177</v>
      </c>
      <c r="K123" s="7">
        <v>94992.825250262205</v>
      </c>
      <c r="L123" s="7">
        <v>132404.92568268001</v>
      </c>
      <c r="M123" s="7">
        <v>105392.017972795</v>
      </c>
      <c r="N123" s="7">
        <v>130940.46560544601</v>
      </c>
      <c r="O123" s="7">
        <v>124213.15986062201</v>
      </c>
      <c r="P123" s="7">
        <v>114774.957927767</v>
      </c>
      <c r="Q123" s="7">
        <v>116126.562089224</v>
      </c>
      <c r="R123" s="7">
        <v>123384.555031446</v>
      </c>
      <c r="S123" s="7">
        <v>134496.18932580901</v>
      </c>
      <c r="T123" s="7">
        <v>136100.561017175</v>
      </c>
      <c r="U123" s="7">
        <v>136600.340488524</v>
      </c>
      <c r="V123" s="7">
        <v>145084.96965974299</v>
      </c>
      <c r="W123" s="7">
        <v>147638.16589011799</v>
      </c>
      <c r="X123" s="7">
        <v>137214.422497917</v>
      </c>
      <c r="Y123" s="7">
        <v>113486.612549557</v>
      </c>
      <c r="Z123" s="7">
        <v>143130.86105213201</v>
      </c>
      <c r="AA123" s="7">
        <v>131091.92928105901</v>
      </c>
      <c r="AB123" s="7">
        <v>135832.634186615</v>
      </c>
      <c r="AC123" s="7">
        <v>154118.786382694</v>
      </c>
      <c r="AD123" s="7">
        <v>156090.22066639501</v>
      </c>
      <c r="AE123" s="7">
        <v>130220.04285411999</v>
      </c>
      <c r="AF123" s="7">
        <v>133443.54905159201</v>
      </c>
      <c r="AG123" s="7">
        <v>144079.20092495199</v>
      </c>
      <c r="AH123" s="7">
        <v>138439.98266202401</v>
      </c>
      <c r="AI123" s="7">
        <v>118500.95031394099</v>
      </c>
      <c r="AJ123" s="7">
        <v>143510.65911310399</v>
      </c>
      <c r="AK123" s="7">
        <v>137002.62368585001</v>
      </c>
      <c r="AL123" s="7">
        <v>143200.15980393399</v>
      </c>
      <c r="AM123" s="7">
        <v>134797.600126303</v>
      </c>
      <c r="AN123" s="7">
        <v>147008.862548153</v>
      </c>
      <c r="AO123" s="7">
        <v>163552.37359584999</v>
      </c>
      <c r="AP123" s="7">
        <v>143434.18067018801</v>
      </c>
      <c r="AQ123" s="7">
        <v>142092.147395026</v>
      </c>
      <c r="AR123" s="6">
        <f t="shared" si="2"/>
        <v>0.23072619737037528</v>
      </c>
      <c r="AS123" s="6"/>
      <c r="AT123" s="6"/>
      <c r="AU123" s="9">
        <v>1141496.67599206</v>
      </c>
      <c r="AV123" s="9">
        <v>1171481.59108724</v>
      </c>
      <c r="AW123" s="9">
        <v>1190667.0797802601</v>
      </c>
      <c r="AX123" s="9">
        <v>1096582.12630207</v>
      </c>
      <c r="AY123" s="9">
        <v>1189498.4763948</v>
      </c>
      <c r="AZ123" s="9">
        <v>1178023.4297519799</v>
      </c>
      <c r="BA123" s="9">
        <v>1266413.1823378699</v>
      </c>
      <c r="BB123" s="9">
        <v>1191251.99323004</v>
      </c>
      <c r="BC123" s="9">
        <v>1209366.69952454</v>
      </c>
      <c r="BD123" s="9">
        <v>1235047.44004021</v>
      </c>
      <c r="BE123" s="9">
        <v>1287504.40709067</v>
      </c>
      <c r="BF123" s="9">
        <v>1218826.68830911</v>
      </c>
      <c r="BG123" s="9">
        <v>1190456.37069592</v>
      </c>
      <c r="BH123" s="9">
        <v>1183036.3583349001</v>
      </c>
      <c r="BI123" s="9">
        <v>1203203.95480522</v>
      </c>
      <c r="BJ123" s="9">
        <v>1140164.3180253</v>
      </c>
      <c r="BK123" s="9">
        <v>1250141.6455131101</v>
      </c>
      <c r="BL123" s="9">
        <v>1223983.3378743599</v>
      </c>
      <c r="BM123" s="9">
        <v>1220409.0921640601</v>
      </c>
      <c r="BN123" s="9">
        <v>1325592.1309172199</v>
      </c>
      <c r="BO123" s="9">
        <v>1344659.0204765401</v>
      </c>
      <c r="BP123" s="9">
        <v>1215502.48798099</v>
      </c>
      <c r="BQ123" s="9">
        <v>1222027.5557502499</v>
      </c>
      <c r="BR123" s="9">
        <v>1289400.74786078</v>
      </c>
      <c r="BS123" s="9">
        <v>1270325.4294267199</v>
      </c>
      <c r="BT123" s="9">
        <v>1200058.75546505</v>
      </c>
      <c r="BU123" s="9">
        <v>1187507.08120706</v>
      </c>
      <c r="BV123" s="9">
        <v>1263262.5844344301</v>
      </c>
      <c r="BW123" s="9">
        <v>1265754.5114013699</v>
      </c>
      <c r="BX123" s="9">
        <v>1189500.7605499099</v>
      </c>
      <c r="BY123" s="9">
        <v>1262893.7802113499</v>
      </c>
      <c r="BZ123" s="9">
        <v>1306034.3154090501</v>
      </c>
      <c r="CA123" s="9">
        <v>1183860.8073998</v>
      </c>
      <c r="CB123" s="9">
        <v>1194104.5846301699</v>
      </c>
      <c r="CC123" s="9">
        <v>1253453.9032203599</v>
      </c>
      <c r="CD123" s="9">
        <v>1181234.8028385099</v>
      </c>
      <c r="CE123" s="9">
        <v>1263029.6384666101</v>
      </c>
      <c r="CF123" s="9">
        <v>1255616.13913913</v>
      </c>
      <c r="CG123" s="9">
        <v>1192257.32862256</v>
      </c>
      <c r="CH123" s="9">
        <v>1114810.8801019499</v>
      </c>
      <c r="CI123" s="27">
        <f t="shared" si="3"/>
        <v>4.4379861542408097E-2</v>
      </c>
      <c r="CJ123" s="27"/>
      <c r="CK123" s="27"/>
    </row>
    <row r="124" spans="1:89" x14ac:dyDescent="0.25">
      <c r="A124" s="1" t="s">
        <v>1755</v>
      </c>
      <c r="B124" s="1" t="s">
        <v>556</v>
      </c>
      <c r="C124" s="1" t="s">
        <v>557</v>
      </c>
      <c r="D124" s="7" t="s">
        <v>0</v>
      </c>
      <c r="E124" s="7" t="s">
        <v>0</v>
      </c>
      <c r="F124" s="7" t="s">
        <v>0</v>
      </c>
      <c r="G124" s="7" t="s">
        <v>0</v>
      </c>
      <c r="H124" s="7" t="s">
        <v>0</v>
      </c>
      <c r="I124" s="7" t="s">
        <v>0</v>
      </c>
      <c r="J124" s="7" t="s">
        <v>0</v>
      </c>
      <c r="K124" s="7" t="s">
        <v>0</v>
      </c>
      <c r="L124" s="7" t="s">
        <v>0</v>
      </c>
      <c r="M124" s="7" t="s">
        <v>0</v>
      </c>
      <c r="N124" s="7" t="s">
        <v>0</v>
      </c>
      <c r="O124" s="7" t="s">
        <v>0</v>
      </c>
      <c r="P124" s="7" t="s">
        <v>0</v>
      </c>
      <c r="Q124" s="7" t="s">
        <v>0</v>
      </c>
      <c r="R124" s="7" t="s">
        <v>0</v>
      </c>
      <c r="S124" s="7" t="s">
        <v>0</v>
      </c>
      <c r="T124" s="7" t="s">
        <v>0</v>
      </c>
      <c r="U124" s="7" t="s">
        <v>0</v>
      </c>
      <c r="V124" s="7" t="s">
        <v>0</v>
      </c>
      <c r="W124" s="7" t="s">
        <v>0</v>
      </c>
      <c r="X124" s="7" t="s">
        <v>0</v>
      </c>
      <c r="Y124" s="7" t="s">
        <v>0</v>
      </c>
      <c r="Z124" s="7" t="s">
        <v>0</v>
      </c>
      <c r="AA124" s="7" t="s">
        <v>0</v>
      </c>
      <c r="AB124" s="7" t="s">
        <v>0</v>
      </c>
      <c r="AC124" s="7" t="s">
        <v>0</v>
      </c>
      <c r="AD124" s="7" t="s">
        <v>0</v>
      </c>
      <c r="AE124" s="7" t="s">
        <v>0</v>
      </c>
      <c r="AF124" s="7" t="s">
        <v>0</v>
      </c>
      <c r="AG124" s="7" t="s">
        <v>0</v>
      </c>
      <c r="AH124" s="7" t="s">
        <v>0</v>
      </c>
      <c r="AI124" s="7" t="s">
        <v>0</v>
      </c>
      <c r="AJ124" s="7" t="s">
        <v>0</v>
      </c>
      <c r="AK124" s="7" t="s">
        <v>0</v>
      </c>
      <c r="AL124" s="7" t="s">
        <v>0</v>
      </c>
      <c r="AM124" s="7" t="s">
        <v>0</v>
      </c>
      <c r="AN124" s="7" t="s">
        <v>0</v>
      </c>
      <c r="AO124" s="7" t="s">
        <v>0</v>
      </c>
      <c r="AP124" s="7" t="s">
        <v>0</v>
      </c>
      <c r="AQ124" s="7" t="s">
        <v>0</v>
      </c>
      <c r="AR124" s="6" t="e">
        <f t="shared" si="2"/>
        <v>#DIV/0!</v>
      </c>
      <c r="AS124" s="6"/>
      <c r="AT124" s="6"/>
      <c r="AU124" s="9" t="s">
        <v>0</v>
      </c>
      <c r="AV124" s="9" t="s">
        <v>0</v>
      </c>
      <c r="AW124" s="9" t="s">
        <v>0</v>
      </c>
      <c r="AX124" s="9" t="s">
        <v>0</v>
      </c>
      <c r="AY124" s="9" t="s">
        <v>0</v>
      </c>
      <c r="AZ124" s="9" t="s">
        <v>0</v>
      </c>
      <c r="BA124" s="9" t="s">
        <v>0</v>
      </c>
      <c r="BB124" s="9" t="s">
        <v>0</v>
      </c>
      <c r="BC124" s="9" t="s">
        <v>0</v>
      </c>
      <c r="BD124" s="9" t="s">
        <v>0</v>
      </c>
      <c r="BE124" s="9" t="s">
        <v>0</v>
      </c>
      <c r="BF124" s="9" t="s">
        <v>0</v>
      </c>
      <c r="BG124" s="9" t="s">
        <v>0</v>
      </c>
      <c r="BH124" s="9" t="s">
        <v>0</v>
      </c>
      <c r="BI124" s="9" t="s">
        <v>0</v>
      </c>
      <c r="BJ124" s="9" t="s">
        <v>0</v>
      </c>
      <c r="BK124" s="9" t="s">
        <v>0</v>
      </c>
      <c r="BL124" s="9" t="s">
        <v>0</v>
      </c>
      <c r="BM124" s="9" t="s">
        <v>0</v>
      </c>
      <c r="BN124" s="9" t="s">
        <v>0</v>
      </c>
      <c r="BO124" s="9" t="s">
        <v>0</v>
      </c>
      <c r="BP124" s="9" t="s">
        <v>0</v>
      </c>
      <c r="BQ124" s="9" t="s">
        <v>0</v>
      </c>
      <c r="BR124" s="9" t="s">
        <v>0</v>
      </c>
      <c r="BS124" s="9" t="s">
        <v>0</v>
      </c>
      <c r="BT124" s="9" t="s">
        <v>0</v>
      </c>
      <c r="BU124" s="9" t="s">
        <v>0</v>
      </c>
      <c r="BV124" s="9" t="s">
        <v>0</v>
      </c>
      <c r="BW124" s="9" t="s">
        <v>0</v>
      </c>
      <c r="BX124" s="9" t="s">
        <v>0</v>
      </c>
      <c r="BY124" s="9" t="s">
        <v>0</v>
      </c>
      <c r="BZ124" s="9" t="s">
        <v>0</v>
      </c>
      <c r="CA124" s="9" t="s">
        <v>0</v>
      </c>
      <c r="CB124" s="9" t="s">
        <v>0</v>
      </c>
      <c r="CC124" s="9" t="s">
        <v>0</v>
      </c>
      <c r="CD124" s="9" t="s">
        <v>0</v>
      </c>
      <c r="CE124" s="9" t="s">
        <v>0</v>
      </c>
      <c r="CF124" s="9" t="s">
        <v>0</v>
      </c>
      <c r="CG124" s="9" t="s">
        <v>0</v>
      </c>
      <c r="CH124" s="9" t="s">
        <v>0</v>
      </c>
      <c r="CI124" s="27" t="e">
        <f t="shared" si="3"/>
        <v>#DIV/0!</v>
      </c>
      <c r="CJ124" s="27"/>
      <c r="CK124" s="27"/>
    </row>
    <row r="125" spans="1:89" x14ac:dyDescent="0.25">
      <c r="A125" s="1" t="s">
        <v>1756</v>
      </c>
      <c r="B125" s="1" t="s">
        <v>561</v>
      </c>
      <c r="C125" s="1" t="s">
        <v>562</v>
      </c>
      <c r="D125" s="7" t="s">
        <v>0</v>
      </c>
      <c r="E125" s="7" t="s">
        <v>0</v>
      </c>
      <c r="F125" s="7" t="s">
        <v>0</v>
      </c>
      <c r="G125" s="7" t="s">
        <v>0</v>
      </c>
      <c r="H125" s="7" t="s">
        <v>0</v>
      </c>
      <c r="I125" s="7" t="s">
        <v>0</v>
      </c>
      <c r="J125" s="7" t="s">
        <v>0</v>
      </c>
      <c r="K125" s="7" t="s">
        <v>0</v>
      </c>
      <c r="L125" s="7" t="s">
        <v>0</v>
      </c>
      <c r="M125" s="7" t="s">
        <v>0</v>
      </c>
      <c r="N125" s="7" t="s">
        <v>0</v>
      </c>
      <c r="O125" s="7" t="s">
        <v>0</v>
      </c>
      <c r="P125" s="7" t="s">
        <v>0</v>
      </c>
      <c r="Q125" s="7" t="s">
        <v>0</v>
      </c>
      <c r="R125" s="7" t="s">
        <v>0</v>
      </c>
      <c r="S125" s="7" t="s">
        <v>0</v>
      </c>
      <c r="T125" s="7" t="s">
        <v>0</v>
      </c>
      <c r="U125" s="7" t="s">
        <v>0</v>
      </c>
      <c r="V125" s="7" t="s">
        <v>0</v>
      </c>
      <c r="W125" s="7" t="s">
        <v>0</v>
      </c>
      <c r="X125" s="7" t="s">
        <v>0</v>
      </c>
      <c r="Y125" s="7" t="s">
        <v>0</v>
      </c>
      <c r="Z125" s="7" t="s">
        <v>0</v>
      </c>
      <c r="AA125" s="7" t="s">
        <v>0</v>
      </c>
      <c r="AB125" s="7" t="s">
        <v>0</v>
      </c>
      <c r="AC125" s="7" t="s">
        <v>0</v>
      </c>
      <c r="AD125" s="7" t="s">
        <v>0</v>
      </c>
      <c r="AE125" s="7" t="s">
        <v>0</v>
      </c>
      <c r="AF125" s="7" t="s">
        <v>0</v>
      </c>
      <c r="AG125" s="7" t="s">
        <v>0</v>
      </c>
      <c r="AH125" s="7" t="s">
        <v>0</v>
      </c>
      <c r="AI125" s="7" t="s">
        <v>0</v>
      </c>
      <c r="AJ125" s="7" t="s">
        <v>0</v>
      </c>
      <c r="AK125" s="7" t="s">
        <v>0</v>
      </c>
      <c r="AL125" s="7" t="s">
        <v>0</v>
      </c>
      <c r="AM125" s="7" t="s">
        <v>0</v>
      </c>
      <c r="AN125" s="7" t="s">
        <v>0</v>
      </c>
      <c r="AO125" s="7" t="s">
        <v>0</v>
      </c>
      <c r="AP125" s="7" t="s">
        <v>0</v>
      </c>
      <c r="AQ125" s="7" t="s">
        <v>0</v>
      </c>
      <c r="AR125" s="6" t="e">
        <f t="shared" si="2"/>
        <v>#DIV/0!</v>
      </c>
      <c r="AS125" s="6"/>
      <c r="AT125" s="6"/>
      <c r="AU125" s="9" t="s">
        <v>0</v>
      </c>
      <c r="AV125" s="9" t="s">
        <v>0</v>
      </c>
      <c r="AW125" s="9" t="s">
        <v>0</v>
      </c>
      <c r="AX125" s="9" t="s">
        <v>0</v>
      </c>
      <c r="AY125" s="9" t="s">
        <v>0</v>
      </c>
      <c r="AZ125" s="9" t="s">
        <v>0</v>
      </c>
      <c r="BA125" s="9" t="s">
        <v>0</v>
      </c>
      <c r="BB125" s="9" t="s">
        <v>0</v>
      </c>
      <c r="BC125" s="9" t="s">
        <v>0</v>
      </c>
      <c r="BD125" s="9" t="s">
        <v>0</v>
      </c>
      <c r="BE125" s="9" t="s">
        <v>0</v>
      </c>
      <c r="BF125" s="9" t="s">
        <v>0</v>
      </c>
      <c r="BG125" s="9" t="s">
        <v>0</v>
      </c>
      <c r="BH125" s="9" t="s">
        <v>0</v>
      </c>
      <c r="BI125" s="9" t="s">
        <v>0</v>
      </c>
      <c r="BJ125" s="9" t="s">
        <v>0</v>
      </c>
      <c r="BK125" s="9" t="s">
        <v>0</v>
      </c>
      <c r="BL125" s="9" t="s">
        <v>0</v>
      </c>
      <c r="BM125" s="9" t="s">
        <v>0</v>
      </c>
      <c r="BN125" s="9" t="s">
        <v>0</v>
      </c>
      <c r="BO125" s="9" t="s">
        <v>0</v>
      </c>
      <c r="BP125" s="9" t="s">
        <v>0</v>
      </c>
      <c r="BQ125" s="9" t="s">
        <v>0</v>
      </c>
      <c r="BR125" s="9" t="s">
        <v>0</v>
      </c>
      <c r="BS125" s="9" t="s">
        <v>0</v>
      </c>
      <c r="BT125" s="9" t="s">
        <v>0</v>
      </c>
      <c r="BU125" s="9" t="s">
        <v>0</v>
      </c>
      <c r="BV125" s="9" t="s">
        <v>0</v>
      </c>
      <c r="BW125" s="9" t="s">
        <v>0</v>
      </c>
      <c r="BX125" s="9" t="s">
        <v>0</v>
      </c>
      <c r="BY125" s="9" t="s">
        <v>0</v>
      </c>
      <c r="BZ125" s="9" t="s">
        <v>0</v>
      </c>
      <c r="CA125" s="9" t="s">
        <v>0</v>
      </c>
      <c r="CB125" s="9" t="s">
        <v>0</v>
      </c>
      <c r="CC125" s="9" t="s">
        <v>0</v>
      </c>
      <c r="CD125" s="9" t="s">
        <v>0</v>
      </c>
      <c r="CE125" s="9" t="s">
        <v>0</v>
      </c>
      <c r="CF125" s="9" t="s">
        <v>0</v>
      </c>
      <c r="CG125" s="9" t="s">
        <v>0</v>
      </c>
      <c r="CH125" s="9" t="s">
        <v>0</v>
      </c>
      <c r="CI125" s="27" t="e">
        <f t="shared" si="3"/>
        <v>#DIV/0!</v>
      </c>
      <c r="CJ125" s="27"/>
      <c r="CK125" s="27"/>
    </row>
    <row r="126" spans="1:89" x14ac:dyDescent="0.25">
      <c r="A126" s="1" t="s">
        <v>1757</v>
      </c>
      <c r="B126" s="1" t="s">
        <v>566</v>
      </c>
      <c r="C126" s="1" t="s">
        <v>567</v>
      </c>
      <c r="D126" s="7">
        <v>66502.691189884907</v>
      </c>
      <c r="E126" s="7">
        <v>64299.3816527116</v>
      </c>
      <c r="F126" s="7">
        <v>61461.2338063438</v>
      </c>
      <c r="G126" s="7">
        <v>63386.130375464898</v>
      </c>
      <c r="H126" s="7">
        <v>54631.106024102097</v>
      </c>
      <c r="I126" s="7">
        <v>58724.297009099799</v>
      </c>
      <c r="J126" s="7">
        <v>60623.7523551431</v>
      </c>
      <c r="K126" s="7">
        <v>61427.238913032197</v>
      </c>
      <c r="L126" s="7">
        <v>53724.936550434402</v>
      </c>
      <c r="M126" s="7">
        <v>57459.496996590802</v>
      </c>
      <c r="N126" s="7">
        <v>52035.588520667399</v>
      </c>
      <c r="O126" s="7">
        <v>51853.896289785102</v>
      </c>
      <c r="P126" s="7">
        <v>58952.159480426802</v>
      </c>
      <c r="Q126" s="7">
        <v>52314.149938504197</v>
      </c>
      <c r="R126" s="7">
        <v>54817.985421683697</v>
      </c>
      <c r="S126" s="7">
        <v>52145.4505018809</v>
      </c>
      <c r="T126" s="7">
        <v>50985.305691805901</v>
      </c>
      <c r="U126" s="7">
        <v>49508.817167712303</v>
      </c>
      <c r="V126" s="7">
        <v>50929.567468855501</v>
      </c>
      <c r="W126" s="7">
        <v>44506.193944893203</v>
      </c>
      <c r="X126" s="7">
        <v>53335.087825762501</v>
      </c>
      <c r="Y126" s="7">
        <v>52845.970660342697</v>
      </c>
      <c r="Z126" s="7">
        <v>54908.028566708002</v>
      </c>
      <c r="AA126" s="7">
        <v>48630.265868217903</v>
      </c>
      <c r="AB126" s="7">
        <v>53446.510703049797</v>
      </c>
      <c r="AC126" s="7">
        <v>57478.912636270397</v>
      </c>
      <c r="AD126" s="7">
        <v>52997.8033007591</v>
      </c>
      <c r="AE126" s="7">
        <v>51383.323392148501</v>
      </c>
      <c r="AF126" s="7">
        <v>58159.898609845397</v>
      </c>
      <c r="AG126" s="7">
        <v>48885.8850629976</v>
      </c>
      <c r="AH126" s="7">
        <v>50500.892457011803</v>
      </c>
      <c r="AI126" s="7">
        <v>53706.866764373801</v>
      </c>
      <c r="AJ126" s="7">
        <v>52467.167312576501</v>
      </c>
      <c r="AK126" s="7">
        <v>54992.547623340302</v>
      </c>
      <c r="AL126" s="7">
        <v>50485.622814350303</v>
      </c>
      <c r="AM126" s="7">
        <v>47951.5554898017</v>
      </c>
      <c r="AN126" s="7">
        <v>47391.274509868002</v>
      </c>
      <c r="AO126" s="7">
        <v>52728.022336672497</v>
      </c>
      <c r="AP126" s="7">
        <v>49988.009927332801</v>
      </c>
      <c r="AQ126" s="7">
        <v>45956.874592458698</v>
      </c>
      <c r="AR126" s="6">
        <f t="shared" si="2"/>
        <v>9.357758246751699E-2</v>
      </c>
      <c r="AS126" s="6"/>
      <c r="AT126" s="6"/>
      <c r="AU126" s="9">
        <v>808457.72744987404</v>
      </c>
      <c r="AV126" s="9">
        <v>707310.07481835003</v>
      </c>
      <c r="AW126" s="9">
        <v>730661.39841371495</v>
      </c>
      <c r="AX126" s="9">
        <v>693102.61565845797</v>
      </c>
      <c r="AY126" s="9">
        <v>635030.79681106796</v>
      </c>
      <c r="AZ126" s="9">
        <v>628233.27130053903</v>
      </c>
      <c r="BA126" s="9">
        <v>581443.07612492796</v>
      </c>
      <c r="BB126" s="9">
        <v>557945.08873664995</v>
      </c>
      <c r="BC126" s="9">
        <v>554789.27036766603</v>
      </c>
      <c r="BD126" s="9">
        <v>520589.48632658599</v>
      </c>
      <c r="BE126" s="9">
        <v>526872.86374533398</v>
      </c>
      <c r="BF126" s="9">
        <v>511288.44192418503</v>
      </c>
      <c r="BG126" s="9">
        <v>511249.11025812197</v>
      </c>
      <c r="BH126" s="9">
        <v>481883.49215588497</v>
      </c>
      <c r="BI126" s="9">
        <v>495891.44242983602</v>
      </c>
      <c r="BJ126" s="9">
        <v>498716.80556416401</v>
      </c>
      <c r="BK126" s="9">
        <v>489441.73670153401</v>
      </c>
      <c r="BL126" s="9">
        <v>485766.86154379201</v>
      </c>
      <c r="BM126" s="9">
        <v>480303.47486156202</v>
      </c>
      <c r="BN126" s="9">
        <v>471634.54295297601</v>
      </c>
      <c r="BO126" s="9">
        <v>468351.28891528799</v>
      </c>
      <c r="BP126" s="9">
        <v>478580.936115005</v>
      </c>
      <c r="BQ126" s="9">
        <v>473693.29179760802</v>
      </c>
      <c r="BR126" s="9">
        <v>493154.95576207602</v>
      </c>
      <c r="BS126" s="9">
        <v>526685.88438327506</v>
      </c>
      <c r="BT126" s="9">
        <v>513946.43853214802</v>
      </c>
      <c r="BU126" s="9">
        <v>516036.74217376998</v>
      </c>
      <c r="BV126" s="9">
        <v>548030.02532055997</v>
      </c>
      <c r="BW126" s="9">
        <v>523385.11410250899</v>
      </c>
      <c r="BX126" s="9">
        <v>501201.03168006201</v>
      </c>
      <c r="BY126" s="9">
        <v>484805.06798613502</v>
      </c>
      <c r="BZ126" s="9">
        <v>509206.11936653103</v>
      </c>
      <c r="CA126" s="9">
        <v>476501.41025520698</v>
      </c>
      <c r="CB126" s="9">
        <v>440754.51574156899</v>
      </c>
      <c r="CC126" s="9">
        <v>425336.39277515601</v>
      </c>
      <c r="CD126" s="9">
        <v>428747.03033567901</v>
      </c>
      <c r="CE126" s="9">
        <v>445473.79025964002</v>
      </c>
      <c r="CF126" s="9">
        <v>453452.14695723198</v>
      </c>
      <c r="CG126" s="9">
        <v>441628.91427933302</v>
      </c>
      <c r="CH126" s="9">
        <v>428828.72104701999</v>
      </c>
      <c r="CI126" s="27">
        <f t="shared" si="3"/>
        <v>0.16519742361159104</v>
      </c>
      <c r="CJ126" s="27"/>
      <c r="CK126" s="27"/>
    </row>
    <row r="127" spans="1:89" x14ac:dyDescent="0.25">
      <c r="A127" s="1" t="s">
        <v>1758</v>
      </c>
      <c r="B127" s="1" t="s">
        <v>570</v>
      </c>
      <c r="C127" s="1" t="s">
        <v>571</v>
      </c>
      <c r="D127" s="7">
        <v>3342745.0885170898</v>
      </c>
      <c r="E127" s="7">
        <v>3327025.3050492201</v>
      </c>
      <c r="F127" s="7">
        <v>3311581.3009776301</v>
      </c>
      <c r="G127" s="7">
        <v>3345090.4702993999</v>
      </c>
      <c r="H127" s="7">
        <v>3202781.1749093998</v>
      </c>
      <c r="I127" s="7">
        <v>3026001.8071498401</v>
      </c>
      <c r="J127" s="7">
        <v>2760769.09597129</v>
      </c>
      <c r="K127" s="7">
        <v>2803118.7037859899</v>
      </c>
      <c r="L127" s="7">
        <v>2767198.088583</v>
      </c>
      <c r="M127" s="7">
        <v>2764742.9166807602</v>
      </c>
      <c r="N127" s="7">
        <v>2767632.6394699798</v>
      </c>
      <c r="O127" s="7">
        <v>2720453.6118368702</v>
      </c>
      <c r="P127" s="7">
        <v>2649042.4799955399</v>
      </c>
      <c r="Q127" s="7">
        <v>2633595.7271618401</v>
      </c>
      <c r="R127" s="7">
        <v>2685164.8304974502</v>
      </c>
      <c r="S127" s="7">
        <v>2704078.3808199302</v>
      </c>
      <c r="T127" s="7">
        <v>2738400.89414636</v>
      </c>
      <c r="U127" s="7">
        <v>2651705.2957744198</v>
      </c>
      <c r="V127" s="7">
        <v>2719605.5214851699</v>
      </c>
      <c r="W127" s="7">
        <v>2639490.4349947101</v>
      </c>
      <c r="X127" s="7">
        <v>2627555.49762398</v>
      </c>
      <c r="Y127" s="7">
        <v>2614060.3197892699</v>
      </c>
      <c r="Z127" s="7">
        <v>2610054.01592207</v>
      </c>
      <c r="AA127" s="7">
        <v>2590986.5177553901</v>
      </c>
      <c r="AB127" s="7">
        <v>2648403.7837390401</v>
      </c>
      <c r="AC127" s="7">
        <v>2632782.4389590798</v>
      </c>
      <c r="AD127" s="7">
        <v>2728702.3329228</v>
      </c>
      <c r="AE127" s="7">
        <v>2822373.0673212199</v>
      </c>
      <c r="AF127" s="7">
        <v>2752258.8994322899</v>
      </c>
      <c r="AG127" s="7">
        <v>2604683.2033432801</v>
      </c>
      <c r="AH127" s="7">
        <v>2524634.2421172298</v>
      </c>
      <c r="AI127" s="7">
        <v>2604349.1382733802</v>
      </c>
      <c r="AJ127" s="7">
        <v>2737559.7543632202</v>
      </c>
      <c r="AK127" s="7">
        <v>2625078.0725190998</v>
      </c>
      <c r="AL127" s="7">
        <v>2463131.4350588499</v>
      </c>
      <c r="AM127" s="7">
        <v>2521114.1876451601</v>
      </c>
      <c r="AN127" s="7">
        <v>2556996.0678618802</v>
      </c>
      <c r="AO127" s="7">
        <v>2531301.76526022</v>
      </c>
      <c r="AP127" s="7">
        <v>2491558.17154592</v>
      </c>
      <c r="AQ127" s="7">
        <v>2496849.79423544</v>
      </c>
      <c r="AR127" s="6">
        <f t="shared" si="2"/>
        <v>8.7713226658155063E-2</v>
      </c>
      <c r="AS127" s="6"/>
      <c r="AT127" s="6"/>
      <c r="AU127" s="9">
        <v>3455772.5993803199</v>
      </c>
      <c r="AV127" s="9">
        <v>3321192.9323627502</v>
      </c>
      <c r="AW127" s="9">
        <v>3297290.57069278</v>
      </c>
      <c r="AX127" s="9">
        <v>3252743.90170138</v>
      </c>
      <c r="AY127" s="9">
        <v>3091028.4305583602</v>
      </c>
      <c r="AZ127" s="9">
        <v>3095991.5283393799</v>
      </c>
      <c r="BA127" s="9">
        <v>2870291.8735299301</v>
      </c>
      <c r="BB127" s="9">
        <v>2608997.8315363298</v>
      </c>
      <c r="BC127" s="9">
        <v>2590721.20441437</v>
      </c>
      <c r="BD127" s="9">
        <v>2520582.91707916</v>
      </c>
      <c r="BE127" s="9">
        <v>2553311.1366446102</v>
      </c>
      <c r="BF127" s="9">
        <v>2705677.7674540998</v>
      </c>
      <c r="BG127" s="9">
        <v>2628836.7183176102</v>
      </c>
      <c r="BH127" s="9">
        <v>2616760.6786167799</v>
      </c>
      <c r="BI127" s="9">
        <v>2662080.2744486001</v>
      </c>
      <c r="BJ127" s="9">
        <v>2577724.0831995402</v>
      </c>
      <c r="BK127" s="9">
        <v>2570699.6268969602</v>
      </c>
      <c r="BL127" s="9">
        <v>2669014.1274365699</v>
      </c>
      <c r="BM127" s="9">
        <v>2608938.6348171202</v>
      </c>
      <c r="BN127" s="9">
        <v>2578106.9042941602</v>
      </c>
      <c r="BO127" s="9">
        <v>2574496.7264940399</v>
      </c>
      <c r="BP127" s="9">
        <v>2663072.5113946898</v>
      </c>
      <c r="BQ127" s="9">
        <v>2532184.1293954202</v>
      </c>
      <c r="BR127" s="9">
        <v>2781115.8198631601</v>
      </c>
      <c r="BS127" s="9">
        <v>2553491.2796058301</v>
      </c>
      <c r="BT127" s="9">
        <v>2600370.2978743301</v>
      </c>
      <c r="BU127" s="9">
        <v>2590589.7286803401</v>
      </c>
      <c r="BV127" s="9">
        <v>2752109.9369903998</v>
      </c>
      <c r="BW127" s="9">
        <v>2639173.3098724401</v>
      </c>
      <c r="BX127" s="9">
        <v>2695279.0429237401</v>
      </c>
      <c r="BY127" s="9">
        <v>2523799.9341471102</v>
      </c>
      <c r="BZ127" s="9">
        <v>2567204.2725701998</v>
      </c>
      <c r="CA127" s="9">
        <v>2584918.7116912799</v>
      </c>
      <c r="CB127" s="9">
        <v>2644440.0088232402</v>
      </c>
      <c r="CC127" s="9">
        <v>2635064.3395881001</v>
      </c>
      <c r="CD127" s="9">
        <v>2527220.4239208498</v>
      </c>
      <c r="CE127" s="9">
        <v>2595340.46261298</v>
      </c>
      <c r="CF127" s="9">
        <v>2597808.2692541699</v>
      </c>
      <c r="CG127" s="9">
        <v>2539560.95346874</v>
      </c>
      <c r="CH127" s="9">
        <v>2617195.4966151901</v>
      </c>
      <c r="CI127" s="27">
        <f t="shared" si="3"/>
        <v>9.0504019803759786E-2</v>
      </c>
      <c r="CJ127" s="27"/>
      <c r="CK127" s="27"/>
    </row>
    <row r="128" spans="1:89" x14ac:dyDescent="0.25">
      <c r="A128" s="1" t="s">
        <v>1759</v>
      </c>
      <c r="B128" s="1" t="s">
        <v>574</v>
      </c>
      <c r="C128" s="1" t="s">
        <v>0</v>
      </c>
      <c r="D128" s="7">
        <v>1170536.1797829301</v>
      </c>
      <c r="E128" s="7">
        <v>1112482.04596359</v>
      </c>
      <c r="F128" s="7">
        <v>1058401.0833669601</v>
      </c>
      <c r="G128" s="7">
        <v>1007728.29382148</v>
      </c>
      <c r="H128" s="7">
        <v>1037601.83645009</v>
      </c>
      <c r="I128" s="7">
        <v>1070307.1827994001</v>
      </c>
      <c r="J128" s="7">
        <v>908369.637382471</v>
      </c>
      <c r="K128" s="7">
        <v>761243.80669351702</v>
      </c>
      <c r="L128" s="7">
        <v>779522.44803043001</v>
      </c>
      <c r="M128" s="7">
        <v>803461.94717731699</v>
      </c>
      <c r="N128" s="7">
        <v>845555.68837541703</v>
      </c>
      <c r="O128" s="7">
        <v>706621.04159916996</v>
      </c>
      <c r="P128" s="7">
        <v>682169.66701415996</v>
      </c>
      <c r="Q128" s="7">
        <v>730156.30628921196</v>
      </c>
      <c r="R128" s="7">
        <v>549529.16043700697</v>
      </c>
      <c r="S128" s="7">
        <v>649624.21060252795</v>
      </c>
      <c r="T128" s="7">
        <v>618930.54748528905</v>
      </c>
      <c r="U128" s="7">
        <v>616284.97111869801</v>
      </c>
      <c r="V128" s="7">
        <v>646059.27198058297</v>
      </c>
      <c r="W128" s="7">
        <v>657425.67425552302</v>
      </c>
      <c r="X128" s="7">
        <v>570878.52597581595</v>
      </c>
      <c r="Y128" s="7">
        <v>621246.39085115399</v>
      </c>
      <c r="Z128" s="7">
        <v>576816.68779593497</v>
      </c>
      <c r="AA128" s="7">
        <v>491802.59173558501</v>
      </c>
      <c r="AB128" s="7">
        <v>499730.06030716799</v>
      </c>
      <c r="AC128" s="7">
        <v>515160.28477653099</v>
      </c>
      <c r="AD128" s="7">
        <v>418988.43779336702</v>
      </c>
      <c r="AE128" s="7">
        <v>434929.85623740201</v>
      </c>
      <c r="AF128" s="7">
        <v>475239.252280958</v>
      </c>
      <c r="AG128" s="7">
        <v>428027.27266953798</v>
      </c>
      <c r="AH128" s="7">
        <v>410823.112265295</v>
      </c>
      <c r="AI128" s="7">
        <v>405706.44224475202</v>
      </c>
      <c r="AJ128" s="7">
        <v>340470.85674589599</v>
      </c>
      <c r="AK128" s="7">
        <v>368426.119337212</v>
      </c>
      <c r="AL128" s="7">
        <v>378992.42825340503</v>
      </c>
      <c r="AM128" s="7">
        <v>311437.124187104</v>
      </c>
      <c r="AN128" s="7">
        <v>326896.85988043802</v>
      </c>
      <c r="AO128" s="7">
        <v>340822.71310217603</v>
      </c>
      <c r="AP128" s="7">
        <v>312445.46695398499</v>
      </c>
      <c r="AQ128" s="7">
        <v>248505.50943401101</v>
      </c>
      <c r="AR128" s="6">
        <f t="shared" si="2"/>
        <v>0.40437708821712753</v>
      </c>
      <c r="AS128" s="6"/>
      <c r="AT128" s="6"/>
      <c r="AU128" s="9">
        <v>1266169.91954349</v>
      </c>
      <c r="AV128" s="9">
        <v>1171107.2582938301</v>
      </c>
      <c r="AW128" s="9">
        <v>1201198.2224290101</v>
      </c>
      <c r="AX128" s="9">
        <v>1061404.74665269</v>
      </c>
      <c r="AY128" s="9">
        <v>1097040.4533965599</v>
      </c>
      <c r="AZ128" s="9">
        <v>1099802.12849393</v>
      </c>
      <c r="BA128" s="9">
        <v>1121243.2924722999</v>
      </c>
      <c r="BB128" s="9">
        <v>1026928.1633642199</v>
      </c>
      <c r="BC128" s="9">
        <v>1009966.2424390099</v>
      </c>
      <c r="BD128" s="9">
        <v>937018.309074527</v>
      </c>
      <c r="BE128" s="9">
        <v>1027110.07567688</v>
      </c>
      <c r="BF128" s="9">
        <v>911853.84367767698</v>
      </c>
      <c r="BG128" s="9">
        <v>942703.35323980905</v>
      </c>
      <c r="BH128" s="9">
        <v>976385.68014801899</v>
      </c>
      <c r="BI128" s="9">
        <v>880160.98626243905</v>
      </c>
      <c r="BJ128" s="9">
        <v>931146.79342747899</v>
      </c>
      <c r="BK128" s="9">
        <v>783397.04640838795</v>
      </c>
      <c r="BL128" s="9">
        <v>1053663.11244926</v>
      </c>
      <c r="BM128" s="9">
        <v>984468.11024161999</v>
      </c>
      <c r="BN128" s="9">
        <v>875772.23525400902</v>
      </c>
      <c r="BO128" s="9">
        <v>894250.67104069598</v>
      </c>
      <c r="BP128" s="9">
        <v>907821.56340681994</v>
      </c>
      <c r="BQ128" s="9">
        <v>838835.07829983905</v>
      </c>
      <c r="BR128" s="9">
        <v>832142.26904235897</v>
      </c>
      <c r="BS128" s="9">
        <v>868465.82854156801</v>
      </c>
      <c r="BT128" s="9">
        <v>683790.03099861997</v>
      </c>
      <c r="BU128" s="9">
        <v>764832.40220625396</v>
      </c>
      <c r="BV128" s="9">
        <v>766068.99818999297</v>
      </c>
      <c r="BW128" s="9">
        <v>661589.54210471897</v>
      </c>
      <c r="BX128" s="9">
        <v>678738.39861714002</v>
      </c>
      <c r="BY128" s="9">
        <v>701541.22716474906</v>
      </c>
      <c r="BZ128" s="9">
        <v>660910.96677501802</v>
      </c>
      <c r="CA128" s="9">
        <v>636260.95066628803</v>
      </c>
      <c r="CB128" s="9">
        <v>618719.64820101997</v>
      </c>
      <c r="CC128" s="9">
        <v>634250.27247459302</v>
      </c>
      <c r="CD128" s="9">
        <v>567155.90457606001</v>
      </c>
      <c r="CE128" s="9">
        <v>566968.20910448197</v>
      </c>
      <c r="CF128" s="9">
        <v>601274.33295079099</v>
      </c>
      <c r="CG128" s="9">
        <v>527384.65819472901</v>
      </c>
      <c r="CH128" s="9">
        <v>523152.73922697903</v>
      </c>
      <c r="CI128" s="27">
        <f t="shared" si="3"/>
        <v>0.23513434861543558</v>
      </c>
      <c r="CJ128" s="27"/>
      <c r="CK128" s="27"/>
    </row>
    <row r="129" spans="1:89" x14ac:dyDescent="0.25">
      <c r="A129" s="1" t="s">
        <v>1760</v>
      </c>
      <c r="B129" s="1" t="s">
        <v>577</v>
      </c>
      <c r="C129" s="1" t="s">
        <v>578</v>
      </c>
      <c r="D129" s="7">
        <v>199826.51034989901</v>
      </c>
      <c r="E129" s="7">
        <v>166411.94198223899</v>
      </c>
      <c r="F129" s="7">
        <v>126154.37036643201</v>
      </c>
      <c r="G129" s="7">
        <v>125195.623249471</v>
      </c>
      <c r="H129" s="7">
        <v>141125.79149461101</v>
      </c>
      <c r="I129" s="7">
        <v>128950.27825756501</v>
      </c>
      <c r="J129" s="7">
        <v>125291.797525816</v>
      </c>
      <c r="K129" s="7">
        <v>132537.32911280199</v>
      </c>
      <c r="L129" s="7">
        <v>111718.46287382</v>
      </c>
      <c r="M129" s="7">
        <v>113381.943314438</v>
      </c>
      <c r="N129" s="7">
        <v>124066.112722298</v>
      </c>
      <c r="O129" s="7">
        <v>131221.37820674901</v>
      </c>
      <c r="P129" s="7">
        <v>123774.86502102199</v>
      </c>
      <c r="Q129" s="7">
        <v>137480.65692505499</v>
      </c>
      <c r="R129" s="7">
        <v>132169.91468019501</v>
      </c>
      <c r="S129" s="7">
        <v>119696.91275382201</v>
      </c>
      <c r="T129" s="7">
        <v>131826.05507061401</v>
      </c>
      <c r="U129" s="7">
        <v>110220.99761915</v>
      </c>
      <c r="V129" s="7">
        <v>146455.62201397101</v>
      </c>
      <c r="W129" s="7">
        <v>124536.685904894</v>
      </c>
      <c r="X129" s="7">
        <v>121246.50322764499</v>
      </c>
      <c r="Y129" s="7">
        <v>135255.92454227799</v>
      </c>
      <c r="Z129" s="7">
        <v>124560.049511116</v>
      </c>
      <c r="AA129" s="7">
        <v>138670.41437988699</v>
      </c>
      <c r="AB129" s="7">
        <v>116283.160704266</v>
      </c>
      <c r="AC129" s="7">
        <v>128098.76221652501</v>
      </c>
      <c r="AD129" s="7">
        <v>121322.179901739</v>
      </c>
      <c r="AE129" s="7">
        <v>127884.897681284</v>
      </c>
      <c r="AF129" s="7">
        <v>117394.675619106</v>
      </c>
      <c r="AG129" s="7">
        <v>112713.18574181299</v>
      </c>
      <c r="AH129" s="7">
        <v>119611.06614758899</v>
      </c>
      <c r="AI129" s="7">
        <v>114045.81024194301</v>
      </c>
      <c r="AJ129" s="7">
        <v>112794.885707532</v>
      </c>
      <c r="AK129" s="7">
        <v>118719.484198607</v>
      </c>
      <c r="AL129" s="7">
        <v>115515.973106826</v>
      </c>
      <c r="AM129" s="7">
        <v>126068.00618008801</v>
      </c>
      <c r="AN129" s="7">
        <v>130623.563472252</v>
      </c>
      <c r="AO129" s="7">
        <v>121886.33203627</v>
      </c>
      <c r="AP129" s="7">
        <v>128321.818985441</v>
      </c>
      <c r="AQ129" s="7">
        <v>114055.252823779</v>
      </c>
      <c r="AR129" s="6">
        <f t="shared" si="2"/>
        <v>0.12533887962118442</v>
      </c>
      <c r="AS129" s="6"/>
      <c r="AT129" s="6"/>
      <c r="AU129" s="9">
        <v>235677.08005341201</v>
      </c>
      <c r="AV129" s="9">
        <v>242041.984548334</v>
      </c>
      <c r="AW129" s="9">
        <v>234382.40537023501</v>
      </c>
      <c r="AX129" s="9">
        <v>244678.209224816</v>
      </c>
      <c r="AY129" s="9">
        <v>228090.86321503299</v>
      </c>
      <c r="AZ129" s="9">
        <v>216625.11631774699</v>
      </c>
      <c r="BA129" s="9">
        <v>170866.24348065801</v>
      </c>
      <c r="BB129" s="9">
        <v>189499.445649742</v>
      </c>
      <c r="BC129" s="9">
        <v>164737.459148792</v>
      </c>
      <c r="BD129" s="9">
        <v>190289.460556773</v>
      </c>
      <c r="BE129" s="9">
        <v>196245.44076231701</v>
      </c>
      <c r="BF129" s="9">
        <v>185210.69434877401</v>
      </c>
      <c r="BG129" s="9">
        <v>183969.15276181401</v>
      </c>
      <c r="BH129" s="9">
        <v>174540.009594509</v>
      </c>
      <c r="BI129" s="9">
        <v>186235.995847263</v>
      </c>
      <c r="BJ129" s="9">
        <v>171241.65413143599</v>
      </c>
      <c r="BK129" s="9">
        <v>173040.562514338</v>
      </c>
      <c r="BL129" s="9">
        <v>186468.59120507099</v>
      </c>
      <c r="BM129" s="9">
        <v>200496.345815779</v>
      </c>
      <c r="BN129" s="9">
        <v>181973.43296060199</v>
      </c>
      <c r="BO129" s="9">
        <v>175463.87892650001</v>
      </c>
      <c r="BP129" s="9">
        <v>193829.57819742101</v>
      </c>
      <c r="BQ129" s="9">
        <v>171878.03743114899</v>
      </c>
      <c r="BR129" s="9">
        <v>203767.84061410301</v>
      </c>
      <c r="BS129" s="9">
        <v>176345.53095128899</v>
      </c>
      <c r="BT129" s="9">
        <v>172171.75034676099</v>
      </c>
      <c r="BU129" s="9">
        <v>207100.55202494099</v>
      </c>
      <c r="BV129" s="9">
        <v>178423.51007460299</v>
      </c>
      <c r="BW129" s="9">
        <v>177498.39283054401</v>
      </c>
      <c r="BX129" s="9">
        <v>190124.630028071</v>
      </c>
      <c r="BY129" s="9">
        <v>191566.84810451101</v>
      </c>
      <c r="BZ129" s="9">
        <v>182248.67307302399</v>
      </c>
      <c r="CA129" s="9">
        <v>187365.66114322</v>
      </c>
      <c r="CB129" s="9">
        <v>170542.09200353801</v>
      </c>
      <c r="CC129" s="9">
        <v>202113.234092086</v>
      </c>
      <c r="CD129" s="9">
        <v>190486.23646622401</v>
      </c>
      <c r="CE129" s="9">
        <v>233932.93230320499</v>
      </c>
      <c r="CF129" s="9">
        <v>173075.35076591</v>
      </c>
      <c r="CG129" s="9">
        <v>208137.13235298201</v>
      </c>
      <c r="CH129" s="9">
        <v>195282.10310561801</v>
      </c>
      <c r="CI129" s="27">
        <f t="shared" si="3"/>
        <v>0.11296287192597573</v>
      </c>
      <c r="CJ129" s="27"/>
      <c r="CK129" s="27"/>
    </row>
    <row r="130" spans="1:89" x14ac:dyDescent="0.25">
      <c r="A130" s="1" t="s">
        <v>1761</v>
      </c>
      <c r="B130" s="1" t="s">
        <v>581</v>
      </c>
      <c r="C130" s="1" t="s">
        <v>0</v>
      </c>
      <c r="D130" s="7" t="s">
        <v>0</v>
      </c>
      <c r="E130" s="7" t="s">
        <v>0</v>
      </c>
      <c r="F130" s="7" t="s">
        <v>0</v>
      </c>
      <c r="G130" s="7" t="s">
        <v>0</v>
      </c>
      <c r="H130" s="7" t="s">
        <v>0</v>
      </c>
      <c r="I130" s="7" t="s">
        <v>0</v>
      </c>
      <c r="J130" s="7" t="s">
        <v>0</v>
      </c>
      <c r="K130" s="7" t="s">
        <v>0</v>
      </c>
      <c r="L130" s="7" t="s">
        <v>0</v>
      </c>
      <c r="M130" s="7" t="s">
        <v>0</v>
      </c>
      <c r="N130" s="7" t="s">
        <v>0</v>
      </c>
      <c r="O130" s="7" t="s">
        <v>0</v>
      </c>
      <c r="P130" s="7" t="s">
        <v>0</v>
      </c>
      <c r="Q130" s="7" t="s">
        <v>0</v>
      </c>
      <c r="R130" s="7" t="s">
        <v>0</v>
      </c>
      <c r="S130" s="7" t="s">
        <v>0</v>
      </c>
      <c r="T130" s="7" t="s">
        <v>0</v>
      </c>
      <c r="U130" s="7" t="s">
        <v>0</v>
      </c>
      <c r="V130" s="7" t="s">
        <v>0</v>
      </c>
      <c r="W130" s="7" t="s">
        <v>0</v>
      </c>
      <c r="X130" s="7" t="s">
        <v>0</v>
      </c>
      <c r="Y130" s="7" t="s">
        <v>0</v>
      </c>
      <c r="Z130" s="7" t="s">
        <v>0</v>
      </c>
      <c r="AA130" s="7" t="s">
        <v>0</v>
      </c>
      <c r="AB130" s="7" t="s">
        <v>0</v>
      </c>
      <c r="AC130" s="7" t="s">
        <v>0</v>
      </c>
      <c r="AD130" s="7" t="s">
        <v>0</v>
      </c>
      <c r="AE130" s="7" t="s">
        <v>0</v>
      </c>
      <c r="AF130" s="7" t="s">
        <v>0</v>
      </c>
      <c r="AG130" s="7" t="s">
        <v>0</v>
      </c>
      <c r="AH130" s="7" t="s">
        <v>0</v>
      </c>
      <c r="AI130" s="7" t="s">
        <v>0</v>
      </c>
      <c r="AJ130" s="7" t="s">
        <v>0</v>
      </c>
      <c r="AK130" s="7" t="s">
        <v>0</v>
      </c>
      <c r="AL130" s="7" t="s">
        <v>0</v>
      </c>
      <c r="AM130" s="7" t="s">
        <v>0</v>
      </c>
      <c r="AN130" s="7" t="s">
        <v>0</v>
      </c>
      <c r="AO130" s="7" t="s">
        <v>0</v>
      </c>
      <c r="AP130" s="7" t="s">
        <v>0</v>
      </c>
      <c r="AQ130" s="7" t="s">
        <v>0</v>
      </c>
      <c r="AR130" s="6" t="e">
        <f t="shared" si="2"/>
        <v>#DIV/0!</v>
      </c>
      <c r="AS130" s="6"/>
      <c r="AT130" s="6"/>
      <c r="AU130" s="9" t="s">
        <v>0</v>
      </c>
      <c r="AV130" s="9" t="s">
        <v>0</v>
      </c>
      <c r="AW130" s="9" t="s">
        <v>0</v>
      </c>
      <c r="AX130" s="9" t="s">
        <v>0</v>
      </c>
      <c r="AY130" s="9" t="s">
        <v>0</v>
      </c>
      <c r="AZ130" s="9" t="s">
        <v>0</v>
      </c>
      <c r="BA130" s="9" t="s">
        <v>0</v>
      </c>
      <c r="BB130" s="9" t="s">
        <v>0</v>
      </c>
      <c r="BC130" s="9" t="s">
        <v>0</v>
      </c>
      <c r="BD130" s="9" t="s">
        <v>0</v>
      </c>
      <c r="BE130" s="9" t="s">
        <v>0</v>
      </c>
      <c r="BF130" s="9" t="s">
        <v>0</v>
      </c>
      <c r="BG130" s="9" t="s">
        <v>0</v>
      </c>
      <c r="BH130" s="9" t="s">
        <v>0</v>
      </c>
      <c r="BI130" s="9" t="s">
        <v>0</v>
      </c>
      <c r="BJ130" s="9" t="s">
        <v>0</v>
      </c>
      <c r="BK130" s="9" t="s">
        <v>0</v>
      </c>
      <c r="BL130" s="9" t="s">
        <v>0</v>
      </c>
      <c r="BM130" s="9" t="s">
        <v>0</v>
      </c>
      <c r="BN130" s="9" t="s">
        <v>0</v>
      </c>
      <c r="BO130" s="9" t="s">
        <v>0</v>
      </c>
      <c r="BP130" s="9" t="s">
        <v>0</v>
      </c>
      <c r="BQ130" s="9" t="s">
        <v>0</v>
      </c>
      <c r="BR130" s="9" t="s">
        <v>0</v>
      </c>
      <c r="BS130" s="9" t="s">
        <v>0</v>
      </c>
      <c r="BT130" s="9" t="s">
        <v>0</v>
      </c>
      <c r="BU130" s="9" t="s">
        <v>0</v>
      </c>
      <c r="BV130" s="9" t="s">
        <v>0</v>
      </c>
      <c r="BW130" s="9" t="s">
        <v>0</v>
      </c>
      <c r="BX130" s="9" t="s">
        <v>0</v>
      </c>
      <c r="BY130" s="9" t="s">
        <v>0</v>
      </c>
      <c r="BZ130" s="9" t="s">
        <v>0</v>
      </c>
      <c r="CA130" s="9" t="s">
        <v>0</v>
      </c>
      <c r="CB130" s="9" t="s">
        <v>0</v>
      </c>
      <c r="CC130" s="9" t="s">
        <v>0</v>
      </c>
      <c r="CD130" s="9" t="s">
        <v>0</v>
      </c>
      <c r="CE130" s="9" t="s">
        <v>0</v>
      </c>
      <c r="CF130" s="9" t="s">
        <v>0</v>
      </c>
      <c r="CG130" s="9" t="s">
        <v>0</v>
      </c>
      <c r="CH130" s="9" t="s">
        <v>0</v>
      </c>
      <c r="CI130" s="27" t="e">
        <f t="shared" si="3"/>
        <v>#DIV/0!</v>
      </c>
      <c r="CJ130" s="27"/>
      <c r="CK130" s="27"/>
    </row>
    <row r="131" spans="1:89" x14ac:dyDescent="0.25">
      <c r="A131" s="1" t="s">
        <v>1762</v>
      </c>
      <c r="B131" s="1" t="s">
        <v>583</v>
      </c>
      <c r="C131" s="1" t="s">
        <v>584</v>
      </c>
      <c r="D131" s="7" t="s">
        <v>0</v>
      </c>
      <c r="E131" s="7" t="s">
        <v>0</v>
      </c>
      <c r="F131" s="7" t="s">
        <v>0</v>
      </c>
      <c r="G131" s="7" t="s">
        <v>0</v>
      </c>
      <c r="H131" s="7" t="s">
        <v>0</v>
      </c>
      <c r="I131" s="7" t="s">
        <v>0</v>
      </c>
      <c r="J131" s="7" t="s">
        <v>0</v>
      </c>
      <c r="K131" s="7" t="s">
        <v>0</v>
      </c>
      <c r="L131" s="7" t="s">
        <v>0</v>
      </c>
      <c r="M131" s="7" t="s">
        <v>0</v>
      </c>
      <c r="N131" s="7" t="s">
        <v>0</v>
      </c>
      <c r="O131" s="7" t="s">
        <v>0</v>
      </c>
      <c r="P131" s="7" t="s">
        <v>0</v>
      </c>
      <c r="Q131" s="7" t="s">
        <v>0</v>
      </c>
      <c r="R131" s="7" t="s">
        <v>0</v>
      </c>
      <c r="S131" s="7" t="s">
        <v>0</v>
      </c>
      <c r="T131" s="7" t="s">
        <v>0</v>
      </c>
      <c r="U131" s="7" t="s">
        <v>0</v>
      </c>
      <c r="V131" s="7" t="s">
        <v>0</v>
      </c>
      <c r="W131" s="7" t="s">
        <v>0</v>
      </c>
      <c r="X131" s="7" t="s">
        <v>0</v>
      </c>
      <c r="Y131" s="7" t="s">
        <v>0</v>
      </c>
      <c r="Z131" s="7" t="s">
        <v>0</v>
      </c>
      <c r="AA131" s="7" t="s">
        <v>0</v>
      </c>
      <c r="AB131" s="7" t="s">
        <v>0</v>
      </c>
      <c r="AC131" s="7" t="s">
        <v>0</v>
      </c>
      <c r="AD131" s="7" t="s">
        <v>0</v>
      </c>
      <c r="AE131" s="7" t="s">
        <v>0</v>
      </c>
      <c r="AF131" s="7" t="s">
        <v>0</v>
      </c>
      <c r="AG131" s="7" t="s">
        <v>0</v>
      </c>
      <c r="AH131" s="7" t="s">
        <v>0</v>
      </c>
      <c r="AI131" s="7" t="s">
        <v>0</v>
      </c>
      <c r="AJ131" s="7" t="s">
        <v>0</v>
      </c>
      <c r="AK131" s="7" t="s">
        <v>0</v>
      </c>
      <c r="AL131" s="7" t="s">
        <v>0</v>
      </c>
      <c r="AM131" s="7" t="s">
        <v>0</v>
      </c>
      <c r="AN131" s="7" t="s">
        <v>0</v>
      </c>
      <c r="AO131" s="7" t="s">
        <v>0</v>
      </c>
      <c r="AP131" s="7" t="s">
        <v>0</v>
      </c>
      <c r="AQ131" s="7" t="s">
        <v>0</v>
      </c>
      <c r="AR131" s="6" t="e">
        <f t="shared" ref="AR131:AR194" si="4">STDEV(D131:AQ131)/AVERAGE(D131:AQ131)</f>
        <v>#DIV/0!</v>
      </c>
      <c r="AS131" s="6"/>
      <c r="AT131" s="6"/>
      <c r="AU131" s="9">
        <v>58002.293464627299</v>
      </c>
      <c r="AV131" s="9">
        <v>71134.655177699198</v>
      </c>
      <c r="AW131" s="9">
        <v>63227.855723266999</v>
      </c>
      <c r="AX131" s="9">
        <v>60112.006300627399</v>
      </c>
      <c r="AY131" s="9">
        <v>57045.214308026698</v>
      </c>
      <c r="AZ131" s="9">
        <v>59095.954941819196</v>
      </c>
      <c r="BA131" s="9">
        <v>63943.806146045303</v>
      </c>
      <c r="BB131" s="9">
        <v>60171.293751651901</v>
      </c>
      <c r="BC131" s="9">
        <v>66912.107443436893</v>
      </c>
      <c r="BD131" s="9">
        <v>69490.220119948295</v>
      </c>
      <c r="BE131" s="9">
        <v>58907.806891708598</v>
      </c>
      <c r="BF131" s="9">
        <v>58431.486101830102</v>
      </c>
      <c r="BG131" s="9">
        <v>57417.601982116503</v>
      </c>
      <c r="BH131" s="9">
        <v>59932.311067836003</v>
      </c>
      <c r="BI131" s="9">
        <v>58890.9332852031</v>
      </c>
      <c r="BJ131" s="9">
        <v>53913.619167033001</v>
      </c>
      <c r="BK131" s="9">
        <v>59615.350821355001</v>
      </c>
      <c r="BL131" s="9">
        <v>53879.230378414301</v>
      </c>
      <c r="BM131" s="9">
        <v>58861.249932060004</v>
      </c>
      <c r="BN131" s="9">
        <v>59278.054550760302</v>
      </c>
      <c r="BO131" s="9">
        <v>59347.2433748146</v>
      </c>
      <c r="BP131" s="9">
        <v>65432.106495317901</v>
      </c>
      <c r="BQ131" s="9">
        <v>64860.619296523299</v>
      </c>
      <c r="BR131" s="9">
        <v>57768.584136508398</v>
      </c>
      <c r="BS131" s="9">
        <v>65275.044352809899</v>
      </c>
      <c r="BT131" s="9">
        <v>51940.478938084299</v>
      </c>
      <c r="BU131" s="9">
        <v>65754.039831967995</v>
      </c>
      <c r="BV131" s="9">
        <v>50879.287990657198</v>
      </c>
      <c r="BW131" s="9">
        <v>56251.961381013498</v>
      </c>
      <c r="BX131" s="9">
        <v>52078.330841808704</v>
      </c>
      <c r="BY131" s="9">
        <v>58734.827069115003</v>
      </c>
      <c r="BZ131" s="9">
        <v>66250.143284885897</v>
      </c>
      <c r="CA131" s="9">
        <v>56758.032435527202</v>
      </c>
      <c r="CB131" s="9">
        <v>54929.729965370003</v>
      </c>
      <c r="CC131" s="9">
        <v>58061.0017885739</v>
      </c>
      <c r="CD131" s="9">
        <v>54072.222921872199</v>
      </c>
      <c r="CE131" s="9">
        <v>51998.352903649502</v>
      </c>
      <c r="CF131" s="9">
        <v>53106.176338270197</v>
      </c>
      <c r="CG131" s="9">
        <v>54122.464959045501</v>
      </c>
      <c r="CH131" s="9">
        <v>62179.726701444</v>
      </c>
      <c r="CI131" s="27">
        <f t="shared" ref="CI131:CI194" si="5">STDEV(AU131:CH131)/AVERAGE(AU131:CH131)</f>
        <v>8.4455196824566203E-2</v>
      </c>
      <c r="CJ131" s="27"/>
      <c r="CK131" s="27"/>
    </row>
    <row r="132" spans="1:89" x14ac:dyDescent="0.25">
      <c r="A132" s="1" t="s">
        <v>1763</v>
      </c>
      <c r="B132" s="1" t="s">
        <v>587</v>
      </c>
      <c r="C132" s="1" t="s">
        <v>588</v>
      </c>
      <c r="D132" s="7" t="s">
        <v>0</v>
      </c>
      <c r="E132" s="7" t="s">
        <v>0</v>
      </c>
      <c r="F132" s="7" t="s">
        <v>0</v>
      </c>
      <c r="G132" s="7" t="s">
        <v>0</v>
      </c>
      <c r="H132" s="7" t="s">
        <v>0</v>
      </c>
      <c r="I132" s="7" t="s">
        <v>0</v>
      </c>
      <c r="J132" s="7" t="s">
        <v>0</v>
      </c>
      <c r="K132" s="7" t="s">
        <v>0</v>
      </c>
      <c r="L132" s="7" t="s">
        <v>0</v>
      </c>
      <c r="M132" s="7" t="s">
        <v>0</v>
      </c>
      <c r="N132" s="7" t="s">
        <v>0</v>
      </c>
      <c r="O132" s="7" t="s">
        <v>0</v>
      </c>
      <c r="P132" s="7" t="s">
        <v>0</v>
      </c>
      <c r="Q132" s="7" t="s">
        <v>0</v>
      </c>
      <c r="R132" s="7" t="s">
        <v>0</v>
      </c>
      <c r="S132" s="7" t="s">
        <v>0</v>
      </c>
      <c r="T132" s="7" t="s">
        <v>0</v>
      </c>
      <c r="U132" s="7" t="s">
        <v>0</v>
      </c>
      <c r="V132" s="7" t="s">
        <v>0</v>
      </c>
      <c r="W132" s="7" t="s">
        <v>0</v>
      </c>
      <c r="X132" s="7" t="s">
        <v>0</v>
      </c>
      <c r="Y132" s="7" t="s">
        <v>0</v>
      </c>
      <c r="Z132" s="7" t="s">
        <v>0</v>
      </c>
      <c r="AA132" s="7" t="s">
        <v>0</v>
      </c>
      <c r="AB132" s="7" t="s">
        <v>0</v>
      </c>
      <c r="AC132" s="7" t="s">
        <v>0</v>
      </c>
      <c r="AD132" s="7" t="s">
        <v>0</v>
      </c>
      <c r="AE132" s="7" t="s">
        <v>0</v>
      </c>
      <c r="AF132" s="7" t="s">
        <v>0</v>
      </c>
      <c r="AG132" s="7" t="s">
        <v>0</v>
      </c>
      <c r="AH132" s="7" t="s">
        <v>0</v>
      </c>
      <c r="AI132" s="7" t="s">
        <v>0</v>
      </c>
      <c r="AJ132" s="7" t="s">
        <v>0</v>
      </c>
      <c r="AK132" s="7" t="s">
        <v>0</v>
      </c>
      <c r="AL132" s="7" t="s">
        <v>0</v>
      </c>
      <c r="AM132" s="7" t="s">
        <v>0</v>
      </c>
      <c r="AN132" s="7" t="s">
        <v>0</v>
      </c>
      <c r="AO132" s="7" t="s">
        <v>0</v>
      </c>
      <c r="AP132" s="7" t="s">
        <v>0</v>
      </c>
      <c r="AQ132" s="7" t="s">
        <v>0</v>
      </c>
      <c r="AR132" s="6" t="e">
        <f t="shared" si="4"/>
        <v>#DIV/0!</v>
      </c>
      <c r="AS132" s="6"/>
      <c r="AT132" s="6"/>
      <c r="AU132" s="9" t="s">
        <v>0</v>
      </c>
      <c r="AV132" s="9" t="s">
        <v>0</v>
      </c>
      <c r="AW132" s="9" t="s">
        <v>0</v>
      </c>
      <c r="AX132" s="9" t="s">
        <v>0</v>
      </c>
      <c r="AY132" s="9" t="s">
        <v>0</v>
      </c>
      <c r="AZ132" s="9" t="s">
        <v>0</v>
      </c>
      <c r="BA132" s="9" t="s">
        <v>0</v>
      </c>
      <c r="BB132" s="9" t="s">
        <v>0</v>
      </c>
      <c r="BC132" s="9" t="s">
        <v>0</v>
      </c>
      <c r="BD132" s="9" t="s">
        <v>0</v>
      </c>
      <c r="BE132" s="9" t="s">
        <v>0</v>
      </c>
      <c r="BF132" s="9" t="s">
        <v>0</v>
      </c>
      <c r="BG132" s="9" t="s">
        <v>0</v>
      </c>
      <c r="BH132" s="9" t="s">
        <v>0</v>
      </c>
      <c r="BI132" s="9" t="s">
        <v>0</v>
      </c>
      <c r="BJ132" s="9" t="s">
        <v>0</v>
      </c>
      <c r="BK132" s="9" t="s">
        <v>0</v>
      </c>
      <c r="BL132" s="9" t="s">
        <v>0</v>
      </c>
      <c r="BM132" s="9" t="s">
        <v>0</v>
      </c>
      <c r="BN132" s="9" t="s">
        <v>0</v>
      </c>
      <c r="BO132" s="9" t="s">
        <v>0</v>
      </c>
      <c r="BP132" s="9" t="s">
        <v>0</v>
      </c>
      <c r="BQ132" s="9" t="s">
        <v>0</v>
      </c>
      <c r="BR132" s="9" t="s">
        <v>0</v>
      </c>
      <c r="BS132" s="9" t="s">
        <v>0</v>
      </c>
      <c r="BT132" s="9" t="s">
        <v>0</v>
      </c>
      <c r="BU132" s="9" t="s">
        <v>0</v>
      </c>
      <c r="BV132" s="9" t="s">
        <v>0</v>
      </c>
      <c r="BW132" s="9" t="s">
        <v>0</v>
      </c>
      <c r="BX132" s="9" t="s">
        <v>0</v>
      </c>
      <c r="BY132" s="9" t="s">
        <v>0</v>
      </c>
      <c r="BZ132" s="9" t="s">
        <v>0</v>
      </c>
      <c r="CA132" s="9" t="s">
        <v>0</v>
      </c>
      <c r="CB132" s="9" t="s">
        <v>0</v>
      </c>
      <c r="CC132" s="9" t="s">
        <v>0</v>
      </c>
      <c r="CD132" s="9" t="s">
        <v>0</v>
      </c>
      <c r="CE132" s="9" t="s">
        <v>0</v>
      </c>
      <c r="CF132" s="9" t="s">
        <v>0</v>
      </c>
      <c r="CG132" s="9" t="s">
        <v>0</v>
      </c>
      <c r="CH132" s="9" t="s">
        <v>0</v>
      </c>
      <c r="CI132" s="27" t="e">
        <f t="shared" si="5"/>
        <v>#DIV/0!</v>
      </c>
      <c r="CJ132" s="27"/>
      <c r="CK132" s="27"/>
    </row>
    <row r="133" spans="1:89" x14ac:dyDescent="0.25">
      <c r="A133" s="1" t="s">
        <v>1764</v>
      </c>
      <c r="B133" s="1" t="s">
        <v>592</v>
      </c>
      <c r="C133" s="1" t="s">
        <v>593</v>
      </c>
      <c r="D133" s="7" t="s">
        <v>0</v>
      </c>
      <c r="E133" s="7" t="s">
        <v>0</v>
      </c>
      <c r="F133" s="7" t="s">
        <v>0</v>
      </c>
      <c r="G133" s="7" t="s">
        <v>0</v>
      </c>
      <c r="H133" s="7" t="s">
        <v>0</v>
      </c>
      <c r="I133" s="7" t="s">
        <v>0</v>
      </c>
      <c r="J133" s="7" t="s">
        <v>0</v>
      </c>
      <c r="K133" s="7" t="s">
        <v>0</v>
      </c>
      <c r="L133" s="7" t="s">
        <v>0</v>
      </c>
      <c r="M133" s="7" t="s">
        <v>0</v>
      </c>
      <c r="N133" s="7" t="s">
        <v>0</v>
      </c>
      <c r="O133" s="7" t="s">
        <v>0</v>
      </c>
      <c r="P133" s="7" t="s">
        <v>0</v>
      </c>
      <c r="Q133" s="7" t="s">
        <v>0</v>
      </c>
      <c r="R133" s="7" t="s">
        <v>0</v>
      </c>
      <c r="S133" s="7" t="s">
        <v>0</v>
      </c>
      <c r="T133" s="7" t="s">
        <v>0</v>
      </c>
      <c r="U133" s="7" t="s">
        <v>0</v>
      </c>
      <c r="V133" s="7" t="s">
        <v>0</v>
      </c>
      <c r="W133" s="7" t="s">
        <v>0</v>
      </c>
      <c r="X133" s="7" t="s">
        <v>0</v>
      </c>
      <c r="Y133" s="7" t="s">
        <v>0</v>
      </c>
      <c r="Z133" s="7" t="s">
        <v>0</v>
      </c>
      <c r="AA133" s="7" t="s">
        <v>0</v>
      </c>
      <c r="AB133" s="7" t="s">
        <v>0</v>
      </c>
      <c r="AC133" s="7" t="s">
        <v>0</v>
      </c>
      <c r="AD133" s="7" t="s">
        <v>0</v>
      </c>
      <c r="AE133" s="7" t="s">
        <v>0</v>
      </c>
      <c r="AF133" s="7" t="s">
        <v>0</v>
      </c>
      <c r="AG133" s="7" t="s">
        <v>0</v>
      </c>
      <c r="AH133" s="7" t="s">
        <v>0</v>
      </c>
      <c r="AI133" s="7" t="s">
        <v>0</v>
      </c>
      <c r="AJ133" s="7" t="s">
        <v>0</v>
      </c>
      <c r="AK133" s="7" t="s">
        <v>0</v>
      </c>
      <c r="AL133" s="7" t="s">
        <v>0</v>
      </c>
      <c r="AM133" s="7" t="s">
        <v>0</v>
      </c>
      <c r="AN133" s="7" t="s">
        <v>0</v>
      </c>
      <c r="AO133" s="7" t="s">
        <v>0</v>
      </c>
      <c r="AP133" s="7" t="s">
        <v>0</v>
      </c>
      <c r="AQ133" s="7" t="s">
        <v>0</v>
      </c>
      <c r="AR133" s="6" t="e">
        <f t="shared" si="4"/>
        <v>#DIV/0!</v>
      </c>
      <c r="AS133" s="6"/>
      <c r="AT133" s="6"/>
      <c r="AU133" s="9" t="s">
        <v>0</v>
      </c>
      <c r="AV133" s="9" t="s">
        <v>0</v>
      </c>
      <c r="AW133" s="9" t="s">
        <v>0</v>
      </c>
      <c r="AX133" s="9" t="s">
        <v>0</v>
      </c>
      <c r="AY133" s="9" t="s">
        <v>0</v>
      </c>
      <c r="AZ133" s="9" t="s">
        <v>0</v>
      </c>
      <c r="BA133" s="9" t="s">
        <v>0</v>
      </c>
      <c r="BB133" s="9" t="s">
        <v>0</v>
      </c>
      <c r="BC133" s="9" t="s">
        <v>0</v>
      </c>
      <c r="BD133" s="9" t="s">
        <v>0</v>
      </c>
      <c r="BE133" s="9" t="s">
        <v>0</v>
      </c>
      <c r="BF133" s="9" t="s">
        <v>0</v>
      </c>
      <c r="BG133" s="9" t="s">
        <v>0</v>
      </c>
      <c r="BH133" s="9" t="s">
        <v>0</v>
      </c>
      <c r="BI133" s="9" t="s">
        <v>0</v>
      </c>
      <c r="BJ133" s="9" t="s">
        <v>0</v>
      </c>
      <c r="BK133" s="9" t="s">
        <v>0</v>
      </c>
      <c r="BL133" s="9" t="s">
        <v>0</v>
      </c>
      <c r="BM133" s="9" t="s">
        <v>0</v>
      </c>
      <c r="BN133" s="9" t="s">
        <v>0</v>
      </c>
      <c r="BO133" s="9" t="s">
        <v>0</v>
      </c>
      <c r="BP133" s="9" t="s">
        <v>0</v>
      </c>
      <c r="BQ133" s="9" t="s">
        <v>0</v>
      </c>
      <c r="BR133" s="9" t="s">
        <v>0</v>
      </c>
      <c r="BS133" s="9" t="s">
        <v>0</v>
      </c>
      <c r="BT133" s="9" t="s">
        <v>0</v>
      </c>
      <c r="BU133" s="9" t="s">
        <v>0</v>
      </c>
      <c r="BV133" s="9" t="s">
        <v>0</v>
      </c>
      <c r="BW133" s="9" t="s">
        <v>0</v>
      </c>
      <c r="BX133" s="9" t="s">
        <v>0</v>
      </c>
      <c r="BY133" s="9" t="s">
        <v>0</v>
      </c>
      <c r="BZ133" s="9" t="s">
        <v>0</v>
      </c>
      <c r="CA133" s="9" t="s">
        <v>0</v>
      </c>
      <c r="CB133" s="9" t="s">
        <v>0</v>
      </c>
      <c r="CC133" s="9" t="s">
        <v>0</v>
      </c>
      <c r="CD133" s="9" t="s">
        <v>0</v>
      </c>
      <c r="CE133" s="9" t="s">
        <v>0</v>
      </c>
      <c r="CF133" s="9" t="s">
        <v>0</v>
      </c>
      <c r="CG133" s="9" t="s">
        <v>0</v>
      </c>
      <c r="CH133" s="9" t="s">
        <v>0</v>
      </c>
      <c r="CI133" s="27" t="e">
        <f t="shared" si="5"/>
        <v>#DIV/0!</v>
      </c>
      <c r="CJ133" s="27"/>
      <c r="CK133" s="27"/>
    </row>
    <row r="134" spans="1:89" x14ac:dyDescent="0.25">
      <c r="A134" s="1" t="s">
        <v>1765</v>
      </c>
      <c r="B134" s="1" t="s">
        <v>596</v>
      </c>
      <c r="C134" s="1" t="s">
        <v>597</v>
      </c>
      <c r="D134" s="7" t="s">
        <v>0</v>
      </c>
      <c r="E134" s="7" t="s">
        <v>0</v>
      </c>
      <c r="F134" s="7" t="s">
        <v>0</v>
      </c>
      <c r="G134" s="7" t="s">
        <v>0</v>
      </c>
      <c r="H134" s="7" t="s">
        <v>0</v>
      </c>
      <c r="I134" s="7" t="s">
        <v>0</v>
      </c>
      <c r="J134" s="7" t="s">
        <v>0</v>
      </c>
      <c r="K134" s="7" t="s">
        <v>0</v>
      </c>
      <c r="L134" s="7" t="s">
        <v>0</v>
      </c>
      <c r="M134" s="7" t="s">
        <v>0</v>
      </c>
      <c r="N134" s="7" t="s">
        <v>0</v>
      </c>
      <c r="O134" s="7" t="s">
        <v>0</v>
      </c>
      <c r="P134" s="7" t="s">
        <v>0</v>
      </c>
      <c r="Q134" s="7" t="s">
        <v>0</v>
      </c>
      <c r="R134" s="7" t="s">
        <v>0</v>
      </c>
      <c r="S134" s="7" t="s">
        <v>0</v>
      </c>
      <c r="T134" s="7" t="s">
        <v>0</v>
      </c>
      <c r="U134" s="7" t="s">
        <v>0</v>
      </c>
      <c r="V134" s="7" t="s">
        <v>0</v>
      </c>
      <c r="W134" s="7" t="s">
        <v>0</v>
      </c>
      <c r="X134" s="7" t="s">
        <v>0</v>
      </c>
      <c r="Y134" s="7" t="s">
        <v>0</v>
      </c>
      <c r="Z134" s="7" t="s">
        <v>0</v>
      </c>
      <c r="AA134" s="7" t="s">
        <v>0</v>
      </c>
      <c r="AB134" s="7" t="s">
        <v>0</v>
      </c>
      <c r="AC134" s="7" t="s">
        <v>0</v>
      </c>
      <c r="AD134" s="7" t="s">
        <v>0</v>
      </c>
      <c r="AE134" s="7" t="s">
        <v>0</v>
      </c>
      <c r="AF134" s="7" t="s">
        <v>0</v>
      </c>
      <c r="AG134" s="7" t="s">
        <v>0</v>
      </c>
      <c r="AH134" s="7" t="s">
        <v>0</v>
      </c>
      <c r="AI134" s="7" t="s">
        <v>0</v>
      </c>
      <c r="AJ134" s="7" t="s">
        <v>0</v>
      </c>
      <c r="AK134" s="7" t="s">
        <v>0</v>
      </c>
      <c r="AL134" s="7" t="s">
        <v>0</v>
      </c>
      <c r="AM134" s="7" t="s">
        <v>0</v>
      </c>
      <c r="AN134" s="7" t="s">
        <v>0</v>
      </c>
      <c r="AO134" s="7" t="s">
        <v>0</v>
      </c>
      <c r="AP134" s="7" t="s">
        <v>0</v>
      </c>
      <c r="AQ134" s="7" t="s">
        <v>0</v>
      </c>
      <c r="AR134" s="6" t="e">
        <f t="shared" si="4"/>
        <v>#DIV/0!</v>
      </c>
      <c r="AS134" s="6"/>
      <c r="AT134" s="6"/>
      <c r="AU134" s="9" t="s">
        <v>0</v>
      </c>
      <c r="AV134" s="9" t="s">
        <v>0</v>
      </c>
      <c r="AW134" s="9" t="s">
        <v>0</v>
      </c>
      <c r="AX134" s="9" t="s">
        <v>0</v>
      </c>
      <c r="AY134" s="9" t="s">
        <v>0</v>
      </c>
      <c r="AZ134" s="9" t="s">
        <v>0</v>
      </c>
      <c r="BA134" s="9" t="s">
        <v>0</v>
      </c>
      <c r="BB134" s="9" t="s">
        <v>0</v>
      </c>
      <c r="BC134" s="9" t="s">
        <v>0</v>
      </c>
      <c r="BD134" s="9" t="s">
        <v>0</v>
      </c>
      <c r="BE134" s="9" t="s">
        <v>0</v>
      </c>
      <c r="BF134" s="9" t="s">
        <v>0</v>
      </c>
      <c r="BG134" s="9" t="s">
        <v>0</v>
      </c>
      <c r="BH134" s="9" t="s">
        <v>0</v>
      </c>
      <c r="BI134" s="9" t="s">
        <v>0</v>
      </c>
      <c r="BJ134" s="9" t="s">
        <v>0</v>
      </c>
      <c r="BK134" s="9" t="s">
        <v>0</v>
      </c>
      <c r="BL134" s="9" t="s">
        <v>0</v>
      </c>
      <c r="BM134" s="9" t="s">
        <v>0</v>
      </c>
      <c r="BN134" s="9" t="s">
        <v>0</v>
      </c>
      <c r="BO134" s="9" t="s">
        <v>0</v>
      </c>
      <c r="BP134" s="9" t="s">
        <v>0</v>
      </c>
      <c r="BQ134" s="9" t="s">
        <v>0</v>
      </c>
      <c r="BR134" s="9" t="s">
        <v>0</v>
      </c>
      <c r="BS134" s="9" t="s">
        <v>0</v>
      </c>
      <c r="BT134" s="9" t="s">
        <v>0</v>
      </c>
      <c r="BU134" s="9" t="s">
        <v>0</v>
      </c>
      <c r="BV134" s="9" t="s">
        <v>0</v>
      </c>
      <c r="BW134" s="9" t="s">
        <v>0</v>
      </c>
      <c r="BX134" s="9" t="s">
        <v>0</v>
      </c>
      <c r="BY134" s="9" t="s">
        <v>0</v>
      </c>
      <c r="BZ134" s="9" t="s">
        <v>0</v>
      </c>
      <c r="CA134" s="9" t="s">
        <v>0</v>
      </c>
      <c r="CB134" s="9" t="s">
        <v>0</v>
      </c>
      <c r="CC134" s="9" t="s">
        <v>0</v>
      </c>
      <c r="CD134" s="9" t="s">
        <v>0</v>
      </c>
      <c r="CE134" s="9" t="s">
        <v>0</v>
      </c>
      <c r="CF134" s="9" t="s">
        <v>0</v>
      </c>
      <c r="CG134" s="9" t="s">
        <v>0</v>
      </c>
      <c r="CH134" s="9" t="s">
        <v>0</v>
      </c>
      <c r="CI134" s="27" t="e">
        <f t="shared" si="5"/>
        <v>#DIV/0!</v>
      </c>
      <c r="CJ134" s="27"/>
      <c r="CK134" s="27"/>
    </row>
    <row r="135" spans="1:89" x14ac:dyDescent="0.25">
      <c r="A135" s="1" t="s">
        <v>1766</v>
      </c>
      <c r="B135" s="1" t="s">
        <v>601</v>
      </c>
      <c r="C135" s="1" t="s">
        <v>602</v>
      </c>
      <c r="D135" s="7" t="s">
        <v>0</v>
      </c>
      <c r="E135" s="7" t="s">
        <v>0</v>
      </c>
      <c r="F135" s="7" t="s">
        <v>0</v>
      </c>
      <c r="G135" s="7" t="s">
        <v>0</v>
      </c>
      <c r="H135" s="7" t="s">
        <v>0</v>
      </c>
      <c r="I135" s="7" t="s">
        <v>0</v>
      </c>
      <c r="J135" s="7" t="s">
        <v>0</v>
      </c>
      <c r="K135" s="7" t="s">
        <v>0</v>
      </c>
      <c r="L135" s="7" t="s">
        <v>0</v>
      </c>
      <c r="M135" s="7" t="s">
        <v>0</v>
      </c>
      <c r="N135" s="7" t="s">
        <v>0</v>
      </c>
      <c r="O135" s="7" t="s">
        <v>0</v>
      </c>
      <c r="P135" s="7" t="s">
        <v>0</v>
      </c>
      <c r="Q135" s="7" t="s">
        <v>0</v>
      </c>
      <c r="R135" s="7" t="s">
        <v>0</v>
      </c>
      <c r="S135" s="7" t="s">
        <v>0</v>
      </c>
      <c r="T135" s="7" t="s">
        <v>0</v>
      </c>
      <c r="U135" s="7" t="s">
        <v>0</v>
      </c>
      <c r="V135" s="7" t="s">
        <v>0</v>
      </c>
      <c r="W135" s="7" t="s">
        <v>0</v>
      </c>
      <c r="X135" s="7" t="s">
        <v>0</v>
      </c>
      <c r="Y135" s="7" t="s">
        <v>0</v>
      </c>
      <c r="Z135" s="7" t="s">
        <v>0</v>
      </c>
      <c r="AA135" s="7" t="s">
        <v>0</v>
      </c>
      <c r="AB135" s="7" t="s">
        <v>0</v>
      </c>
      <c r="AC135" s="7" t="s">
        <v>0</v>
      </c>
      <c r="AD135" s="7" t="s">
        <v>0</v>
      </c>
      <c r="AE135" s="7" t="s">
        <v>0</v>
      </c>
      <c r="AF135" s="7" t="s">
        <v>0</v>
      </c>
      <c r="AG135" s="7" t="s">
        <v>0</v>
      </c>
      <c r="AH135" s="7" t="s">
        <v>0</v>
      </c>
      <c r="AI135" s="7" t="s">
        <v>0</v>
      </c>
      <c r="AJ135" s="7" t="s">
        <v>0</v>
      </c>
      <c r="AK135" s="7" t="s">
        <v>0</v>
      </c>
      <c r="AL135" s="7" t="s">
        <v>0</v>
      </c>
      <c r="AM135" s="7" t="s">
        <v>0</v>
      </c>
      <c r="AN135" s="7" t="s">
        <v>0</v>
      </c>
      <c r="AO135" s="7" t="s">
        <v>0</v>
      </c>
      <c r="AP135" s="7" t="s">
        <v>0</v>
      </c>
      <c r="AQ135" s="7" t="s">
        <v>0</v>
      </c>
      <c r="AR135" s="6" t="e">
        <f t="shared" si="4"/>
        <v>#DIV/0!</v>
      </c>
      <c r="AS135" s="6"/>
      <c r="AT135" s="6"/>
      <c r="AU135" s="9" t="s">
        <v>0</v>
      </c>
      <c r="AV135" s="9" t="s">
        <v>0</v>
      </c>
      <c r="AW135" s="9" t="s">
        <v>0</v>
      </c>
      <c r="AX135" s="9" t="s">
        <v>0</v>
      </c>
      <c r="AY135" s="9" t="s">
        <v>0</v>
      </c>
      <c r="AZ135" s="9" t="s">
        <v>0</v>
      </c>
      <c r="BA135" s="9" t="s">
        <v>0</v>
      </c>
      <c r="BB135" s="9" t="s">
        <v>0</v>
      </c>
      <c r="BC135" s="9" t="s">
        <v>0</v>
      </c>
      <c r="BD135" s="9" t="s">
        <v>0</v>
      </c>
      <c r="BE135" s="9" t="s">
        <v>0</v>
      </c>
      <c r="BF135" s="9" t="s">
        <v>0</v>
      </c>
      <c r="BG135" s="9" t="s">
        <v>0</v>
      </c>
      <c r="BH135" s="9" t="s">
        <v>0</v>
      </c>
      <c r="BI135" s="9" t="s">
        <v>0</v>
      </c>
      <c r="BJ135" s="9" t="s">
        <v>0</v>
      </c>
      <c r="BK135" s="9" t="s">
        <v>0</v>
      </c>
      <c r="BL135" s="9" t="s">
        <v>0</v>
      </c>
      <c r="BM135" s="9" t="s">
        <v>0</v>
      </c>
      <c r="BN135" s="9" t="s">
        <v>0</v>
      </c>
      <c r="BO135" s="9" t="s">
        <v>0</v>
      </c>
      <c r="BP135" s="9" t="s">
        <v>0</v>
      </c>
      <c r="BQ135" s="9" t="s">
        <v>0</v>
      </c>
      <c r="BR135" s="9" t="s">
        <v>0</v>
      </c>
      <c r="BS135" s="9" t="s">
        <v>0</v>
      </c>
      <c r="BT135" s="9" t="s">
        <v>0</v>
      </c>
      <c r="BU135" s="9" t="s">
        <v>0</v>
      </c>
      <c r="BV135" s="9" t="s">
        <v>0</v>
      </c>
      <c r="BW135" s="9" t="s">
        <v>0</v>
      </c>
      <c r="BX135" s="9" t="s">
        <v>0</v>
      </c>
      <c r="BY135" s="9" t="s">
        <v>0</v>
      </c>
      <c r="BZ135" s="9" t="s">
        <v>0</v>
      </c>
      <c r="CA135" s="9" t="s">
        <v>0</v>
      </c>
      <c r="CB135" s="9" t="s">
        <v>0</v>
      </c>
      <c r="CC135" s="9" t="s">
        <v>0</v>
      </c>
      <c r="CD135" s="9" t="s">
        <v>0</v>
      </c>
      <c r="CE135" s="9" t="s">
        <v>0</v>
      </c>
      <c r="CF135" s="9" t="s">
        <v>0</v>
      </c>
      <c r="CG135" s="9" t="s">
        <v>0</v>
      </c>
      <c r="CH135" s="9" t="s">
        <v>0</v>
      </c>
      <c r="CI135" s="27" t="e">
        <f t="shared" si="5"/>
        <v>#DIV/0!</v>
      </c>
      <c r="CJ135" s="27"/>
      <c r="CK135" s="27"/>
    </row>
    <row r="136" spans="1:89" x14ac:dyDescent="0.25">
      <c r="A136" s="1" t="s">
        <v>1767</v>
      </c>
      <c r="B136" s="1" t="s">
        <v>606</v>
      </c>
      <c r="C136" s="1" t="s">
        <v>0</v>
      </c>
      <c r="D136" s="7">
        <v>325926.20474543999</v>
      </c>
      <c r="E136" s="7">
        <v>309567.528403948</v>
      </c>
      <c r="F136" s="7">
        <v>289851.969517341</v>
      </c>
      <c r="G136" s="7">
        <v>292469.89398097398</v>
      </c>
      <c r="H136" s="7">
        <v>277230.791199042</v>
      </c>
      <c r="I136" s="7">
        <v>284901.973655826</v>
      </c>
      <c r="J136" s="7">
        <v>249032.124737301</v>
      </c>
      <c r="K136" s="7">
        <v>248476.14420676799</v>
      </c>
      <c r="L136" s="7">
        <v>252865.27443614</v>
      </c>
      <c r="M136" s="7">
        <v>250646.34481073599</v>
      </c>
      <c r="N136" s="7">
        <v>244479.16030001701</v>
      </c>
      <c r="O136" s="7">
        <v>241874.03333155101</v>
      </c>
      <c r="P136" s="7">
        <v>226097.49876698901</v>
      </c>
      <c r="Q136" s="7">
        <v>238720.722700015</v>
      </c>
      <c r="R136" s="7">
        <v>226736.48326728999</v>
      </c>
      <c r="S136" s="7">
        <v>222632.12305620199</v>
      </c>
      <c r="T136" s="7">
        <v>232652.705549501</v>
      </c>
      <c r="U136" s="7">
        <v>226471.01628720399</v>
      </c>
      <c r="V136" s="7">
        <v>231897.53449775101</v>
      </c>
      <c r="W136" s="7">
        <v>229021.83217988201</v>
      </c>
      <c r="X136" s="7">
        <v>232305.79951581199</v>
      </c>
      <c r="Y136" s="7">
        <v>227621.47206536701</v>
      </c>
      <c r="Z136" s="7">
        <v>231619.13997062901</v>
      </c>
      <c r="AA136" s="7">
        <v>227757.34019876199</v>
      </c>
      <c r="AB136" s="7">
        <v>231933.262124562</v>
      </c>
      <c r="AC136" s="7">
        <v>236320.79039506</v>
      </c>
      <c r="AD136" s="7">
        <v>230626.69749804301</v>
      </c>
      <c r="AE136" s="7">
        <v>244578.946125499</v>
      </c>
      <c r="AF136" s="7">
        <v>233117.07945310301</v>
      </c>
      <c r="AG136" s="7">
        <v>231309.601768919</v>
      </c>
      <c r="AH136" s="7">
        <v>221565.83965874999</v>
      </c>
      <c r="AI136" s="7">
        <v>238214.96025803499</v>
      </c>
      <c r="AJ136" s="7">
        <v>228489.51167773601</v>
      </c>
      <c r="AK136" s="7">
        <v>220760.08787753401</v>
      </c>
      <c r="AL136" s="7">
        <v>223270.051366525</v>
      </c>
      <c r="AM136" s="7">
        <v>211745.00109607301</v>
      </c>
      <c r="AN136" s="7">
        <v>224934.08262133601</v>
      </c>
      <c r="AO136" s="7">
        <v>221611.56831666999</v>
      </c>
      <c r="AP136" s="7">
        <v>226404.29939821499</v>
      </c>
      <c r="AQ136" s="7">
        <v>220207.83193354501</v>
      </c>
      <c r="AR136" s="6">
        <f t="shared" si="4"/>
        <v>0.10708466687062085</v>
      </c>
      <c r="AS136" s="6"/>
      <c r="AT136" s="6"/>
      <c r="AU136" s="9">
        <v>935090.00608478603</v>
      </c>
      <c r="AV136" s="9">
        <v>916798.170914541</v>
      </c>
      <c r="AW136" s="9">
        <v>871984.98296792305</v>
      </c>
      <c r="AX136" s="9">
        <v>843219.12850853195</v>
      </c>
      <c r="AY136" s="9">
        <v>841313.30511397799</v>
      </c>
      <c r="AZ136" s="9">
        <v>821917.69900379295</v>
      </c>
      <c r="BA136" s="9">
        <v>710814.13960289198</v>
      </c>
      <c r="BB136" s="9">
        <v>688235.50284237904</v>
      </c>
      <c r="BC136" s="9">
        <v>682400.08792381303</v>
      </c>
      <c r="BD136" s="9">
        <v>701678.83083514601</v>
      </c>
      <c r="BE136" s="9">
        <v>680962.88178570499</v>
      </c>
      <c r="BF136" s="9">
        <v>679847.83893317101</v>
      </c>
      <c r="BG136" s="9">
        <v>654992.25999286899</v>
      </c>
      <c r="BH136" s="9">
        <v>657057.34732414898</v>
      </c>
      <c r="BI136" s="9">
        <v>650463.61202993197</v>
      </c>
      <c r="BJ136" s="9">
        <v>643590.68087273999</v>
      </c>
      <c r="BK136" s="9">
        <v>642473.57977120904</v>
      </c>
      <c r="BL136" s="9">
        <v>685806.42125877901</v>
      </c>
      <c r="BM136" s="9">
        <v>619405.62109602697</v>
      </c>
      <c r="BN136" s="9">
        <v>633336.09944444697</v>
      </c>
      <c r="BO136" s="9">
        <v>649585.57801933202</v>
      </c>
      <c r="BP136" s="9">
        <v>627551.38631645695</v>
      </c>
      <c r="BQ136" s="9">
        <v>648598.51823521603</v>
      </c>
      <c r="BR136" s="9">
        <v>653348.69625160994</v>
      </c>
      <c r="BS136" s="9">
        <v>696333.54072940699</v>
      </c>
      <c r="BT136" s="9">
        <v>672536.65028598299</v>
      </c>
      <c r="BU136" s="9">
        <v>694231.06159648194</v>
      </c>
      <c r="BV136" s="9">
        <v>707867.15420296998</v>
      </c>
      <c r="BW136" s="9">
        <v>676603.21752548695</v>
      </c>
      <c r="BX136" s="9">
        <v>668800.39414484403</v>
      </c>
      <c r="BY136" s="9">
        <v>672106.42713108403</v>
      </c>
      <c r="BZ136" s="9">
        <v>676419.35957850295</v>
      </c>
      <c r="CA136" s="9">
        <v>647371.88808991201</v>
      </c>
      <c r="CB136" s="9">
        <v>627317.62112279702</v>
      </c>
      <c r="CC136" s="9">
        <v>600346.73018247704</v>
      </c>
      <c r="CD136" s="9">
        <v>599961.62730440102</v>
      </c>
      <c r="CE136" s="9">
        <v>624727.02810099802</v>
      </c>
      <c r="CF136" s="9">
        <v>601924.10845370195</v>
      </c>
      <c r="CG136" s="9">
        <v>602731.39244080603</v>
      </c>
      <c r="CH136" s="9">
        <v>614328.68202931504</v>
      </c>
      <c r="CI136" s="27">
        <f t="shared" si="5"/>
        <v>0.12384578750674695</v>
      </c>
      <c r="CJ136" s="27"/>
      <c r="CK136" s="27"/>
    </row>
    <row r="137" spans="1:89" x14ac:dyDescent="0.25">
      <c r="A137" s="1" t="s">
        <v>1768</v>
      </c>
      <c r="B137" s="1" t="s">
        <v>609</v>
      </c>
      <c r="C137" s="1" t="s">
        <v>610</v>
      </c>
      <c r="D137" s="7" t="s">
        <v>0</v>
      </c>
      <c r="E137" s="7" t="s">
        <v>0</v>
      </c>
      <c r="F137" s="7" t="s">
        <v>0</v>
      </c>
      <c r="G137" s="7" t="s">
        <v>0</v>
      </c>
      <c r="H137" s="7" t="s">
        <v>0</v>
      </c>
      <c r="I137" s="7" t="s">
        <v>0</v>
      </c>
      <c r="J137" s="7" t="s">
        <v>0</v>
      </c>
      <c r="K137" s="7" t="s">
        <v>0</v>
      </c>
      <c r="L137" s="7" t="s">
        <v>0</v>
      </c>
      <c r="M137" s="7" t="s">
        <v>0</v>
      </c>
      <c r="N137" s="7" t="s">
        <v>0</v>
      </c>
      <c r="O137" s="7" t="s">
        <v>0</v>
      </c>
      <c r="P137" s="7" t="s">
        <v>0</v>
      </c>
      <c r="Q137" s="7" t="s">
        <v>0</v>
      </c>
      <c r="R137" s="7" t="s">
        <v>0</v>
      </c>
      <c r="S137" s="7" t="s">
        <v>0</v>
      </c>
      <c r="T137" s="7" t="s">
        <v>0</v>
      </c>
      <c r="U137" s="7" t="s">
        <v>0</v>
      </c>
      <c r="V137" s="7" t="s">
        <v>0</v>
      </c>
      <c r="W137" s="7" t="s">
        <v>0</v>
      </c>
      <c r="X137" s="7" t="s">
        <v>0</v>
      </c>
      <c r="Y137" s="7" t="s">
        <v>0</v>
      </c>
      <c r="Z137" s="7" t="s">
        <v>0</v>
      </c>
      <c r="AA137" s="7" t="s">
        <v>0</v>
      </c>
      <c r="AB137" s="7" t="s">
        <v>0</v>
      </c>
      <c r="AC137" s="7" t="s">
        <v>0</v>
      </c>
      <c r="AD137" s="7" t="s">
        <v>0</v>
      </c>
      <c r="AE137" s="7" t="s">
        <v>0</v>
      </c>
      <c r="AF137" s="7" t="s">
        <v>0</v>
      </c>
      <c r="AG137" s="7" t="s">
        <v>0</v>
      </c>
      <c r="AH137" s="7" t="s">
        <v>0</v>
      </c>
      <c r="AI137" s="7" t="s">
        <v>0</v>
      </c>
      <c r="AJ137" s="7" t="s">
        <v>0</v>
      </c>
      <c r="AK137" s="7" t="s">
        <v>0</v>
      </c>
      <c r="AL137" s="7" t="s">
        <v>0</v>
      </c>
      <c r="AM137" s="7" t="s">
        <v>0</v>
      </c>
      <c r="AN137" s="7" t="s">
        <v>0</v>
      </c>
      <c r="AO137" s="7" t="s">
        <v>0</v>
      </c>
      <c r="AP137" s="7" t="s">
        <v>0</v>
      </c>
      <c r="AQ137" s="7" t="s">
        <v>0</v>
      </c>
      <c r="AR137" s="6" t="e">
        <f t="shared" si="4"/>
        <v>#DIV/0!</v>
      </c>
      <c r="AS137" s="6"/>
      <c r="AT137" s="6"/>
      <c r="AU137" s="9" t="s">
        <v>0</v>
      </c>
      <c r="AV137" s="9" t="s">
        <v>0</v>
      </c>
      <c r="AW137" s="9" t="s">
        <v>0</v>
      </c>
      <c r="AX137" s="9" t="s">
        <v>0</v>
      </c>
      <c r="AY137" s="9" t="s">
        <v>0</v>
      </c>
      <c r="AZ137" s="9" t="s">
        <v>0</v>
      </c>
      <c r="BA137" s="9" t="s">
        <v>0</v>
      </c>
      <c r="BB137" s="9" t="s">
        <v>0</v>
      </c>
      <c r="BC137" s="9" t="s">
        <v>0</v>
      </c>
      <c r="BD137" s="9" t="s">
        <v>0</v>
      </c>
      <c r="BE137" s="9" t="s">
        <v>0</v>
      </c>
      <c r="BF137" s="9" t="s">
        <v>0</v>
      </c>
      <c r="BG137" s="9" t="s">
        <v>0</v>
      </c>
      <c r="BH137" s="9" t="s">
        <v>0</v>
      </c>
      <c r="BI137" s="9" t="s">
        <v>0</v>
      </c>
      <c r="BJ137" s="9" t="s">
        <v>0</v>
      </c>
      <c r="BK137" s="9" t="s">
        <v>0</v>
      </c>
      <c r="BL137" s="9" t="s">
        <v>0</v>
      </c>
      <c r="BM137" s="9" t="s">
        <v>0</v>
      </c>
      <c r="BN137" s="9" t="s">
        <v>0</v>
      </c>
      <c r="BO137" s="9" t="s">
        <v>0</v>
      </c>
      <c r="BP137" s="9" t="s">
        <v>0</v>
      </c>
      <c r="BQ137" s="9" t="s">
        <v>0</v>
      </c>
      <c r="BR137" s="9" t="s">
        <v>0</v>
      </c>
      <c r="BS137" s="9" t="s">
        <v>0</v>
      </c>
      <c r="BT137" s="9" t="s">
        <v>0</v>
      </c>
      <c r="BU137" s="9" t="s">
        <v>0</v>
      </c>
      <c r="BV137" s="9" t="s">
        <v>0</v>
      </c>
      <c r="BW137" s="9" t="s">
        <v>0</v>
      </c>
      <c r="BX137" s="9" t="s">
        <v>0</v>
      </c>
      <c r="BY137" s="9" t="s">
        <v>0</v>
      </c>
      <c r="BZ137" s="9" t="s">
        <v>0</v>
      </c>
      <c r="CA137" s="9" t="s">
        <v>0</v>
      </c>
      <c r="CB137" s="9" t="s">
        <v>0</v>
      </c>
      <c r="CC137" s="9" t="s">
        <v>0</v>
      </c>
      <c r="CD137" s="9" t="s">
        <v>0</v>
      </c>
      <c r="CE137" s="9" t="s">
        <v>0</v>
      </c>
      <c r="CF137" s="9" t="s">
        <v>0</v>
      </c>
      <c r="CG137" s="9" t="s">
        <v>0</v>
      </c>
      <c r="CH137" s="9" t="s">
        <v>0</v>
      </c>
      <c r="CI137" s="27" t="e">
        <f t="shared" si="5"/>
        <v>#DIV/0!</v>
      </c>
      <c r="CJ137" s="27"/>
      <c r="CK137" s="27"/>
    </row>
    <row r="138" spans="1:89" x14ac:dyDescent="0.25">
      <c r="A138" s="1" t="s">
        <v>1769</v>
      </c>
      <c r="B138" s="1" t="s">
        <v>613</v>
      </c>
      <c r="C138" s="1" t="s">
        <v>614</v>
      </c>
      <c r="D138" s="7" t="s">
        <v>0</v>
      </c>
      <c r="E138" s="7" t="s">
        <v>0</v>
      </c>
      <c r="F138" s="7" t="s">
        <v>0</v>
      </c>
      <c r="G138" s="7" t="s">
        <v>0</v>
      </c>
      <c r="H138" s="7" t="s">
        <v>0</v>
      </c>
      <c r="I138" s="7" t="s">
        <v>0</v>
      </c>
      <c r="J138" s="7" t="s">
        <v>0</v>
      </c>
      <c r="K138" s="7" t="s">
        <v>0</v>
      </c>
      <c r="L138" s="7" t="s">
        <v>0</v>
      </c>
      <c r="M138" s="7" t="s">
        <v>0</v>
      </c>
      <c r="N138" s="7" t="s">
        <v>0</v>
      </c>
      <c r="O138" s="7" t="s">
        <v>0</v>
      </c>
      <c r="P138" s="7" t="s">
        <v>0</v>
      </c>
      <c r="Q138" s="7" t="s">
        <v>0</v>
      </c>
      <c r="R138" s="7" t="s">
        <v>0</v>
      </c>
      <c r="S138" s="7" t="s">
        <v>0</v>
      </c>
      <c r="T138" s="7" t="s">
        <v>0</v>
      </c>
      <c r="U138" s="7" t="s">
        <v>0</v>
      </c>
      <c r="V138" s="7" t="s">
        <v>0</v>
      </c>
      <c r="W138" s="7" t="s">
        <v>0</v>
      </c>
      <c r="X138" s="7" t="s">
        <v>0</v>
      </c>
      <c r="Y138" s="7" t="s">
        <v>0</v>
      </c>
      <c r="Z138" s="7" t="s">
        <v>0</v>
      </c>
      <c r="AA138" s="7" t="s">
        <v>0</v>
      </c>
      <c r="AB138" s="7" t="s">
        <v>0</v>
      </c>
      <c r="AC138" s="7" t="s">
        <v>0</v>
      </c>
      <c r="AD138" s="7" t="s">
        <v>0</v>
      </c>
      <c r="AE138" s="7" t="s">
        <v>0</v>
      </c>
      <c r="AF138" s="7" t="s">
        <v>0</v>
      </c>
      <c r="AG138" s="7" t="s">
        <v>0</v>
      </c>
      <c r="AH138" s="7" t="s">
        <v>0</v>
      </c>
      <c r="AI138" s="7" t="s">
        <v>0</v>
      </c>
      <c r="AJ138" s="7" t="s">
        <v>0</v>
      </c>
      <c r="AK138" s="7" t="s">
        <v>0</v>
      </c>
      <c r="AL138" s="7" t="s">
        <v>0</v>
      </c>
      <c r="AM138" s="7" t="s">
        <v>0</v>
      </c>
      <c r="AN138" s="7" t="s">
        <v>0</v>
      </c>
      <c r="AO138" s="7" t="s">
        <v>0</v>
      </c>
      <c r="AP138" s="7" t="s">
        <v>0</v>
      </c>
      <c r="AQ138" s="7" t="s">
        <v>0</v>
      </c>
      <c r="AR138" s="6" t="e">
        <f t="shared" si="4"/>
        <v>#DIV/0!</v>
      </c>
      <c r="AS138" s="6"/>
      <c r="AT138" s="6"/>
      <c r="AU138" s="9" t="s">
        <v>0</v>
      </c>
      <c r="AV138" s="9" t="s">
        <v>0</v>
      </c>
      <c r="AW138" s="9" t="s">
        <v>0</v>
      </c>
      <c r="AX138" s="9" t="s">
        <v>0</v>
      </c>
      <c r="AY138" s="9" t="s">
        <v>0</v>
      </c>
      <c r="AZ138" s="9" t="s">
        <v>0</v>
      </c>
      <c r="BA138" s="9" t="s">
        <v>0</v>
      </c>
      <c r="BB138" s="9" t="s">
        <v>0</v>
      </c>
      <c r="BC138" s="9" t="s">
        <v>0</v>
      </c>
      <c r="BD138" s="9" t="s">
        <v>0</v>
      </c>
      <c r="BE138" s="9" t="s">
        <v>0</v>
      </c>
      <c r="BF138" s="9" t="s">
        <v>0</v>
      </c>
      <c r="BG138" s="9" t="s">
        <v>0</v>
      </c>
      <c r="BH138" s="9" t="s">
        <v>0</v>
      </c>
      <c r="BI138" s="9" t="s">
        <v>0</v>
      </c>
      <c r="BJ138" s="9" t="s">
        <v>0</v>
      </c>
      <c r="BK138" s="9" t="s">
        <v>0</v>
      </c>
      <c r="BL138" s="9" t="s">
        <v>0</v>
      </c>
      <c r="BM138" s="9" t="s">
        <v>0</v>
      </c>
      <c r="BN138" s="9" t="s">
        <v>0</v>
      </c>
      <c r="BO138" s="9" t="s">
        <v>0</v>
      </c>
      <c r="BP138" s="9" t="s">
        <v>0</v>
      </c>
      <c r="BQ138" s="9" t="s">
        <v>0</v>
      </c>
      <c r="BR138" s="9" t="s">
        <v>0</v>
      </c>
      <c r="BS138" s="9" t="s">
        <v>0</v>
      </c>
      <c r="BT138" s="9" t="s">
        <v>0</v>
      </c>
      <c r="BU138" s="9" t="s">
        <v>0</v>
      </c>
      <c r="BV138" s="9" t="s">
        <v>0</v>
      </c>
      <c r="BW138" s="9" t="s">
        <v>0</v>
      </c>
      <c r="BX138" s="9" t="s">
        <v>0</v>
      </c>
      <c r="BY138" s="9" t="s">
        <v>0</v>
      </c>
      <c r="BZ138" s="9" t="s">
        <v>0</v>
      </c>
      <c r="CA138" s="9" t="s">
        <v>0</v>
      </c>
      <c r="CB138" s="9" t="s">
        <v>0</v>
      </c>
      <c r="CC138" s="9" t="s">
        <v>0</v>
      </c>
      <c r="CD138" s="9" t="s">
        <v>0</v>
      </c>
      <c r="CE138" s="9" t="s">
        <v>0</v>
      </c>
      <c r="CF138" s="9" t="s">
        <v>0</v>
      </c>
      <c r="CG138" s="9" t="s">
        <v>0</v>
      </c>
      <c r="CH138" s="9" t="s">
        <v>0</v>
      </c>
      <c r="CI138" s="27" t="e">
        <f t="shared" si="5"/>
        <v>#DIV/0!</v>
      </c>
      <c r="CJ138" s="27"/>
      <c r="CK138" s="27"/>
    </row>
    <row r="139" spans="1:89" x14ac:dyDescent="0.25">
      <c r="A139" s="1" t="s">
        <v>1770</v>
      </c>
      <c r="B139" s="1" t="s">
        <v>618</v>
      </c>
      <c r="C139" s="1" t="s">
        <v>619</v>
      </c>
      <c r="D139" s="7" t="s">
        <v>0</v>
      </c>
      <c r="E139" s="7" t="s">
        <v>0</v>
      </c>
      <c r="F139" s="7" t="s">
        <v>0</v>
      </c>
      <c r="G139" s="7" t="s">
        <v>0</v>
      </c>
      <c r="H139" s="7" t="s">
        <v>0</v>
      </c>
      <c r="I139" s="7" t="s">
        <v>0</v>
      </c>
      <c r="J139" s="7" t="s">
        <v>0</v>
      </c>
      <c r="K139" s="7" t="s">
        <v>0</v>
      </c>
      <c r="L139" s="7" t="s">
        <v>0</v>
      </c>
      <c r="M139" s="7" t="s">
        <v>0</v>
      </c>
      <c r="N139" s="7" t="s">
        <v>0</v>
      </c>
      <c r="O139" s="7" t="s">
        <v>0</v>
      </c>
      <c r="P139" s="7" t="s">
        <v>0</v>
      </c>
      <c r="Q139" s="7" t="s">
        <v>0</v>
      </c>
      <c r="R139" s="7" t="s">
        <v>0</v>
      </c>
      <c r="S139" s="7" t="s">
        <v>0</v>
      </c>
      <c r="T139" s="7" t="s">
        <v>0</v>
      </c>
      <c r="U139" s="7" t="s">
        <v>0</v>
      </c>
      <c r="V139" s="7" t="s">
        <v>0</v>
      </c>
      <c r="W139" s="7" t="s">
        <v>0</v>
      </c>
      <c r="X139" s="7" t="s">
        <v>0</v>
      </c>
      <c r="Y139" s="7" t="s">
        <v>0</v>
      </c>
      <c r="Z139" s="7" t="s">
        <v>0</v>
      </c>
      <c r="AA139" s="7" t="s">
        <v>0</v>
      </c>
      <c r="AB139" s="7" t="s">
        <v>0</v>
      </c>
      <c r="AC139" s="7" t="s">
        <v>0</v>
      </c>
      <c r="AD139" s="7" t="s">
        <v>0</v>
      </c>
      <c r="AE139" s="7" t="s">
        <v>0</v>
      </c>
      <c r="AF139" s="7" t="s">
        <v>0</v>
      </c>
      <c r="AG139" s="7" t="s">
        <v>0</v>
      </c>
      <c r="AH139" s="7" t="s">
        <v>0</v>
      </c>
      <c r="AI139" s="7" t="s">
        <v>0</v>
      </c>
      <c r="AJ139" s="7" t="s">
        <v>0</v>
      </c>
      <c r="AK139" s="7" t="s">
        <v>0</v>
      </c>
      <c r="AL139" s="7" t="s">
        <v>0</v>
      </c>
      <c r="AM139" s="7" t="s">
        <v>0</v>
      </c>
      <c r="AN139" s="7" t="s">
        <v>0</v>
      </c>
      <c r="AO139" s="7" t="s">
        <v>0</v>
      </c>
      <c r="AP139" s="7" t="s">
        <v>0</v>
      </c>
      <c r="AQ139" s="7" t="s">
        <v>0</v>
      </c>
      <c r="AR139" s="6" t="e">
        <f t="shared" si="4"/>
        <v>#DIV/0!</v>
      </c>
      <c r="AS139" s="6"/>
      <c r="AT139" s="6"/>
      <c r="AU139" s="9" t="s">
        <v>0</v>
      </c>
      <c r="AV139" s="9" t="s">
        <v>0</v>
      </c>
      <c r="AW139" s="9" t="s">
        <v>0</v>
      </c>
      <c r="AX139" s="9" t="s">
        <v>0</v>
      </c>
      <c r="AY139" s="9" t="s">
        <v>0</v>
      </c>
      <c r="AZ139" s="9" t="s">
        <v>0</v>
      </c>
      <c r="BA139" s="9" t="s">
        <v>0</v>
      </c>
      <c r="BB139" s="9" t="s">
        <v>0</v>
      </c>
      <c r="BC139" s="9" t="s">
        <v>0</v>
      </c>
      <c r="BD139" s="9" t="s">
        <v>0</v>
      </c>
      <c r="BE139" s="9" t="s">
        <v>0</v>
      </c>
      <c r="BF139" s="9" t="s">
        <v>0</v>
      </c>
      <c r="BG139" s="9" t="s">
        <v>0</v>
      </c>
      <c r="BH139" s="9" t="s">
        <v>0</v>
      </c>
      <c r="BI139" s="9" t="s">
        <v>0</v>
      </c>
      <c r="BJ139" s="9" t="s">
        <v>0</v>
      </c>
      <c r="BK139" s="9" t="s">
        <v>0</v>
      </c>
      <c r="BL139" s="9" t="s">
        <v>0</v>
      </c>
      <c r="BM139" s="9" t="s">
        <v>0</v>
      </c>
      <c r="BN139" s="9" t="s">
        <v>0</v>
      </c>
      <c r="BO139" s="9" t="s">
        <v>0</v>
      </c>
      <c r="BP139" s="9" t="s">
        <v>0</v>
      </c>
      <c r="BQ139" s="9" t="s">
        <v>0</v>
      </c>
      <c r="BR139" s="9" t="s">
        <v>0</v>
      </c>
      <c r="BS139" s="9" t="s">
        <v>0</v>
      </c>
      <c r="BT139" s="9" t="s">
        <v>0</v>
      </c>
      <c r="BU139" s="9" t="s">
        <v>0</v>
      </c>
      <c r="BV139" s="9" t="s">
        <v>0</v>
      </c>
      <c r="BW139" s="9" t="s">
        <v>0</v>
      </c>
      <c r="BX139" s="9" t="s">
        <v>0</v>
      </c>
      <c r="BY139" s="9" t="s">
        <v>0</v>
      </c>
      <c r="BZ139" s="9" t="s">
        <v>0</v>
      </c>
      <c r="CA139" s="9" t="s">
        <v>0</v>
      </c>
      <c r="CB139" s="9" t="s">
        <v>0</v>
      </c>
      <c r="CC139" s="9" t="s">
        <v>0</v>
      </c>
      <c r="CD139" s="9" t="s">
        <v>0</v>
      </c>
      <c r="CE139" s="9" t="s">
        <v>0</v>
      </c>
      <c r="CF139" s="9" t="s">
        <v>0</v>
      </c>
      <c r="CG139" s="9" t="s">
        <v>0</v>
      </c>
      <c r="CH139" s="9" t="s">
        <v>0</v>
      </c>
      <c r="CI139" s="27" t="e">
        <f t="shared" si="5"/>
        <v>#DIV/0!</v>
      </c>
      <c r="CJ139" s="27"/>
      <c r="CK139" s="27"/>
    </row>
    <row r="140" spans="1:89" x14ac:dyDescent="0.25">
      <c r="A140" s="1" t="s">
        <v>1771</v>
      </c>
      <c r="B140" s="1" t="s">
        <v>623</v>
      </c>
      <c r="C140" s="1" t="s">
        <v>624</v>
      </c>
      <c r="D140" s="7">
        <v>53785.066499717301</v>
      </c>
      <c r="E140" s="7">
        <v>53493.036149567401</v>
      </c>
      <c r="F140" s="7">
        <v>58239.042074355901</v>
      </c>
      <c r="G140" s="7">
        <v>53857.772954564003</v>
      </c>
      <c r="H140" s="7">
        <v>50957.4830661421</v>
      </c>
      <c r="I140" s="7">
        <v>47798.6872606709</v>
      </c>
      <c r="J140" s="7">
        <v>57255.0639338443</v>
      </c>
      <c r="K140" s="7">
        <v>56457.955006219097</v>
      </c>
      <c r="L140" s="7">
        <v>55498.4333004047</v>
      </c>
      <c r="M140" s="7">
        <v>56049.6457025864</v>
      </c>
      <c r="N140" s="7">
        <v>56429.399975401902</v>
      </c>
      <c r="O140" s="7">
        <v>52714.745849760402</v>
      </c>
      <c r="P140" s="7">
        <v>53206.904060702502</v>
      </c>
      <c r="Q140" s="7">
        <v>52463.646142548903</v>
      </c>
      <c r="R140" s="7">
        <v>43611.941779114401</v>
      </c>
      <c r="S140" s="7">
        <v>55590.437486154799</v>
      </c>
      <c r="T140" s="7">
        <v>57310.493389642397</v>
      </c>
      <c r="U140" s="7">
        <v>52661.267389076696</v>
      </c>
      <c r="V140" s="7">
        <v>53601.746899060199</v>
      </c>
      <c r="W140" s="7">
        <v>51172.019796108703</v>
      </c>
      <c r="X140" s="7">
        <v>53073.211986431401</v>
      </c>
      <c r="Y140" s="7">
        <v>46173.330364488</v>
      </c>
      <c r="Z140" s="7">
        <v>52476.217414038503</v>
      </c>
      <c r="AA140" s="7">
        <v>53543.9332941744</v>
      </c>
      <c r="AB140" s="7">
        <v>49995.4794729477</v>
      </c>
      <c r="AC140" s="7">
        <v>55165.3265522152</v>
      </c>
      <c r="AD140" s="7">
        <v>61768.3154484349</v>
      </c>
      <c r="AE140" s="7">
        <v>53735.971006951702</v>
      </c>
      <c r="AF140" s="7">
        <v>52168.814581313403</v>
      </c>
      <c r="AG140" s="7">
        <v>52228.175339846297</v>
      </c>
      <c r="AH140" s="7">
        <v>51716.383087625502</v>
      </c>
      <c r="AI140" s="7">
        <v>47392.159084426297</v>
      </c>
      <c r="AJ140" s="7">
        <v>51581.702060489697</v>
      </c>
      <c r="AK140" s="7">
        <v>46469.22566643</v>
      </c>
      <c r="AL140" s="7">
        <v>42914.1709778328</v>
      </c>
      <c r="AM140" s="7">
        <v>44168.240357785697</v>
      </c>
      <c r="AN140" s="7">
        <v>46644.921687598602</v>
      </c>
      <c r="AO140" s="7">
        <v>41359.275310444798</v>
      </c>
      <c r="AP140" s="7">
        <v>47107.828187587002</v>
      </c>
      <c r="AQ140" s="7">
        <v>44137.293628212901</v>
      </c>
      <c r="AR140" s="6">
        <f t="shared" si="4"/>
        <v>9.0312228017540422E-2</v>
      </c>
      <c r="AS140" s="6"/>
      <c r="AT140" s="6"/>
      <c r="AU140" s="9">
        <v>253034.44764033999</v>
      </c>
      <c r="AV140" s="9">
        <v>241040.43399052101</v>
      </c>
      <c r="AW140" s="9">
        <v>257751.23542530299</v>
      </c>
      <c r="AX140" s="9">
        <v>237077.57144001799</v>
      </c>
      <c r="AY140" s="9">
        <v>223562.52548559799</v>
      </c>
      <c r="AZ140" s="9">
        <v>217785.82938527601</v>
      </c>
      <c r="BA140" s="9">
        <v>220694.35085877901</v>
      </c>
      <c r="BB140" s="9">
        <v>230820.93794817501</v>
      </c>
      <c r="BC140" s="9">
        <v>233979.01009453001</v>
      </c>
      <c r="BD140" s="9">
        <v>240746.90118953399</v>
      </c>
      <c r="BE140" s="9">
        <v>234179.080324668</v>
      </c>
      <c r="BF140" s="9">
        <v>231496.09628566899</v>
      </c>
      <c r="BG140" s="9">
        <v>222459.89875905699</v>
      </c>
      <c r="BH140" s="9">
        <v>231354.244666404</v>
      </c>
      <c r="BI140" s="9">
        <v>227823.96608890599</v>
      </c>
      <c r="BJ140" s="9">
        <v>222078.01478098999</v>
      </c>
      <c r="BK140" s="9">
        <v>220678.051787998</v>
      </c>
      <c r="BL140" s="9">
        <v>219275.91572037799</v>
      </c>
      <c r="BM140" s="9">
        <v>221801.58824992701</v>
      </c>
      <c r="BN140" s="9">
        <v>208933.08218025599</v>
      </c>
      <c r="BO140" s="9">
        <v>219328.58854575199</v>
      </c>
      <c r="BP140" s="9">
        <v>210675.540604273</v>
      </c>
      <c r="BQ140" s="9">
        <v>219737.869549097</v>
      </c>
      <c r="BR140" s="9">
        <v>227323.827458138</v>
      </c>
      <c r="BS140" s="9">
        <v>221668.89629639301</v>
      </c>
      <c r="BT140" s="9">
        <v>244994.437967384</v>
      </c>
      <c r="BU140" s="9">
        <v>243272.07263738799</v>
      </c>
      <c r="BV140" s="9">
        <v>243228.69066819199</v>
      </c>
      <c r="BW140" s="9">
        <v>248559.69031089</v>
      </c>
      <c r="BX140" s="9">
        <v>217339.412172693</v>
      </c>
      <c r="BY140" s="9">
        <v>210471.911734258</v>
      </c>
      <c r="BZ140" s="9">
        <v>226683.17685468501</v>
      </c>
      <c r="CA140" s="9">
        <v>218102.50273930901</v>
      </c>
      <c r="CB140" s="9">
        <v>223878.54368812899</v>
      </c>
      <c r="CC140" s="9">
        <v>205660.816275591</v>
      </c>
      <c r="CD140" s="9">
        <v>201291.42460067099</v>
      </c>
      <c r="CE140" s="9">
        <v>215979.70220667799</v>
      </c>
      <c r="CF140" s="9">
        <v>212453.295262036</v>
      </c>
      <c r="CG140" s="9">
        <v>203724.11530473101</v>
      </c>
      <c r="CH140" s="9">
        <v>200140.376217549</v>
      </c>
      <c r="CI140" s="27">
        <f t="shared" si="5"/>
        <v>6.2263017039274247E-2</v>
      </c>
      <c r="CJ140" s="27"/>
      <c r="CK140" s="27"/>
    </row>
    <row r="141" spans="1:89" x14ac:dyDescent="0.25">
      <c r="A141" s="1" t="s">
        <v>1772</v>
      </c>
      <c r="B141" s="1" t="s">
        <v>628</v>
      </c>
      <c r="C141" s="1" t="s">
        <v>629</v>
      </c>
      <c r="D141" s="7">
        <v>111931.855049572</v>
      </c>
      <c r="E141" s="7">
        <v>111207.993812981</v>
      </c>
      <c r="F141" s="7">
        <v>84578.107884209894</v>
      </c>
      <c r="G141" s="7">
        <v>92586.395823737505</v>
      </c>
      <c r="H141" s="7">
        <v>73155.320645284301</v>
      </c>
      <c r="I141" s="7">
        <v>76566.620582402204</v>
      </c>
      <c r="J141" s="7">
        <v>63463.371254177197</v>
      </c>
      <c r="K141" s="7">
        <v>48921.1067945744</v>
      </c>
      <c r="L141" s="7">
        <v>58360.050777873803</v>
      </c>
      <c r="M141" s="7">
        <v>63610.642899245599</v>
      </c>
      <c r="N141" s="7">
        <v>43219.7316574656</v>
      </c>
      <c r="O141" s="7">
        <v>59005.438444046697</v>
      </c>
      <c r="P141" s="7">
        <v>55240.319056609602</v>
      </c>
      <c r="Q141" s="7">
        <v>45046.425239137097</v>
      </c>
      <c r="R141" s="7">
        <v>48885.743629879202</v>
      </c>
      <c r="S141" s="7">
        <v>62098.502632453499</v>
      </c>
      <c r="T141" s="7">
        <v>44594.342946846496</v>
      </c>
      <c r="U141" s="7">
        <v>49712.600389765801</v>
      </c>
      <c r="V141" s="7">
        <v>36939.433770490003</v>
      </c>
      <c r="W141" s="7">
        <v>39647.063654193</v>
      </c>
      <c r="X141" s="7">
        <v>45743.4535391424</v>
      </c>
      <c r="Y141" s="7">
        <v>49360.151214086101</v>
      </c>
      <c r="Z141" s="7">
        <v>52007.646025280999</v>
      </c>
      <c r="AA141" s="7">
        <v>38594.189645166298</v>
      </c>
      <c r="AB141" s="7">
        <v>40318.881005387098</v>
      </c>
      <c r="AC141" s="7">
        <v>41496.7754285583</v>
      </c>
      <c r="AD141" s="7">
        <v>46976.829193516103</v>
      </c>
      <c r="AE141" s="7">
        <v>33695.185499045903</v>
      </c>
      <c r="AF141" s="7">
        <v>35765.454106739002</v>
      </c>
      <c r="AG141" s="7">
        <v>47088.990136023203</v>
      </c>
      <c r="AH141" s="7">
        <v>45529.4944598863</v>
      </c>
      <c r="AI141" s="7">
        <v>40851.583835462297</v>
      </c>
      <c r="AJ141" s="7">
        <v>51406.107391445497</v>
      </c>
      <c r="AK141" s="7">
        <v>46156.120793021903</v>
      </c>
      <c r="AL141" s="7">
        <v>29637.278698073598</v>
      </c>
      <c r="AM141" s="7">
        <v>40467.381396500998</v>
      </c>
      <c r="AN141" s="7">
        <v>41150.292873107501</v>
      </c>
      <c r="AO141" s="7">
        <v>46120.6969231806</v>
      </c>
      <c r="AP141" s="7">
        <v>37057.231099221302</v>
      </c>
      <c r="AQ141" s="7">
        <v>28635.554969537501</v>
      </c>
      <c r="AR141" s="6">
        <f t="shared" si="4"/>
        <v>0.3694427676616715</v>
      </c>
      <c r="AS141" s="6"/>
      <c r="AT141" s="6"/>
      <c r="AU141" s="9">
        <v>55635.219627836697</v>
      </c>
      <c r="AV141" s="9">
        <v>53056.618101963002</v>
      </c>
      <c r="AW141" s="9">
        <v>32795.8476210847</v>
      </c>
      <c r="AX141" s="9">
        <v>29501.856267356401</v>
      </c>
      <c r="AY141" s="9">
        <v>35804.129252555998</v>
      </c>
      <c r="AZ141" s="9">
        <v>40442.565400897402</v>
      </c>
      <c r="BA141" s="9">
        <v>37053.716870695702</v>
      </c>
      <c r="BB141" s="9">
        <v>23493.021569996701</v>
      </c>
      <c r="BC141" s="9">
        <v>26311.607841316301</v>
      </c>
      <c r="BD141" s="9">
        <v>21239.826329758798</v>
      </c>
      <c r="BE141" s="9">
        <v>26011.032873327302</v>
      </c>
      <c r="BF141" s="9">
        <v>26407.604316422701</v>
      </c>
      <c r="BG141" s="9">
        <v>28018.697769501199</v>
      </c>
      <c r="BH141" s="9">
        <v>19889.765447498201</v>
      </c>
      <c r="BI141" s="9">
        <v>26862.759095753601</v>
      </c>
      <c r="BJ141" s="9">
        <v>27028.814266229299</v>
      </c>
      <c r="BK141" s="9">
        <v>27128.029867280798</v>
      </c>
      <c r="BL141" s="9">
        <v>26741.030063651298</v>
      </c>
      <c r="BM141" s="9">
        <v>28772.4587880853</v>
      </c>
      <c r="BN141" s="9">
        <v>28853.931362094499</v>
      </c>
      <c r="BO141" s="9">
        <v>19224.305568291998</v>
      </c>
      <c r="BP141" s="9">
        <v>22445.297264136399</v>
      </c>
      <c r="BQ141" s="9">
        <v>29621.432618918301</v>
      </c>
      <c r="BR141" s="9">
        <v>18698.658318600199</v>
      </c>
      <c r="BS141" s="9">
        <v>22917.7442305154</v>
      </c>
      <c r="BT141" s="9">
        <v>32497.533773789099</v>
      </c>
      <c r="BU141" s="9">
        <v>11683.6399578774</v>
      </c>
      <c r="BV141" s="9">
        <v>18447.197516415701</v>
      </c>
      <c r="BW141" s="9">
        <v>16756.096495756501</v>
      </c>
      <c r="BX141" s="9">
        <v>21437.6896749232</v>
      </c>
      <c r="BY141" s="9">
        <v>21631.6929457031</v>
      </c>
      <c r="BZ141" s="9">
        <v>22372.436385770001</v>
      </c>
      <c r="CA141" s="9">
        <v>20970.0241759083</v>
      </c>
      <c r="CB141" s="9">
        <v>25978.7133002993</v>
      </c>
      <c r="CC141" s="9">
        <v>18090.454863368199</v>
      </c>
      <c r="CD141" s="9">
        <v>17232.266813523798</v>
      </c>
      <c r="CE141" s="9">
        <v>20446.878540073001</v>
      </c>
      <c r="CF141" s="9">
        <v>18739.515756880399</v>
      </c>
      <c r="CG141" s="9">
        <v>16096.461186448299</v>
      </c>
      <c r="CH141" s="9">
        <v>23369.776646413298</v>
      </c>
      <c r="CI141" s="27">
        <f t="shared" si="5"/>
        <v>0.34389802601156544</v>
      </c>
      <c r="CJ141" s="27"/>
      <c r="CK141" s="27"/>
    </row>
    <row r="142" spans="1:89" x14ac:dyDescent="0.25">
      <c r="A142" s="1" t="s">
        <v>1773</v>
      </c>
      <c r="B142" s="1" t="s">
        <v>633</v>
      </c>
      <c r="C142" s="1" t="s">
        <v>634</v>
      </c>
      <c r="D142" s="7">
        <v>129487.759716096</v>
      </c>
      <c r="E142" s="7">
        <v>108600.67364403</v>
      </c>
      <c r="F142" s="7">
        <v>110085.10608978799</v>
      </c>
      <c r="G142" s="7">
        <v>110032.671486038</v>
      </c>
      <c r="H142" s="7">
        <v>108204.576223133</v>
      </c>
      <c r="I142" s="7">
        <v>114849.672241491</v>
      </c>
      <c r="J142" s="7">
        <v>107590.518321968</v>
      </c>
      <c r="K142" s="7">
        <v>114021.245310656</v>
      </c>
      <c r="L142" s="7">
        <v>108296.89015618199</v>
      </c>
      <c r="M142" s="7">
        <v>113952.42104032999</v>
      </c>
      <c r="N142" s="7">
        <v>110657.578007884</v>
      </c>
      <c r="O142" s="7">
        <v>115864.24139821299</v>
      </c>
      <c r="P142" s="7">
        <v>105408.940888317</v>
      </c>
      <c r="Q142" s="7">
        <v>107249.684784809</v>
      </c>
      <c r="R142" s="7">
        <v>125003.502221185</v>
      </c>
      <c r="S142" s="7">
        <v>112592.035572822</v>
      </c>
      <c r="T142" s="7">
        <v>111479.150482246</v>
      </c>
      <c r="U142" s="7">
        <v>103096.376002691</v>
      </c>
      <c r="V142" s="7">
        <v>110691.753003584</v>
      </c>
      <c r="W142" s="7">
        <v>114739.729857614</v>
      </c>
      <c r="X142" s="7">
        <v>101558.108795123</v>
      </c>
      <c r="Y142" s="7">
        <v>105746.143292205</v>
      </c>
      <c r="Z142" s="7">
        <v>107029.450975591</v>
      </c>
      <c r="AA142" s="7">
        <v>115276.982085507</v>
      </c>
      <c r="AB142" s="7">
        <v>111270.82837362601</v>
      </c>
      <c r="AC142" s="7">
        <v>102423.198578667</v>
      </c>
      <c r="AD142" s="7">
        <v>106949.819664671</v>
      </c>
      <c r="AE142" s="7">
        <v>116125.51842981001</v>
      </c>
      <c r="AF142" s="7">
        <v>110969.19839764699</v>
      </c>
      <c r="AG142" s="7">
        <v>104693.64257206301</v>
      </c>
      <c r="AH142" s="7">
        <v>100589.19388522999</v>
      </c>
      <c r="AI142" s="7">
        <v>110638.414646837</v>
      </c>
      <c r="AJ142" s="7">
        <v>107266.916725897</v>
      </c>
      <c r="AK142" s="7">
        <v>106071.78361400899</v>
      </c>
      <c r="AL142" s="7">
        <v>109660.692421185</v>
      </c>
      <c r="AM142" s="7">
        <v>105686.44067271</v>
      </c>
      <c r="AN142" s="7">
        <v>104380.706196156</v>
      </c>
      <c r="AO142" s="7">
        <v>110608.463812834</v>
      </c>
      <c r="AP142" s="7">
        <v>112746.217535036</v>
      </c>
      <c r="AQ142" s="7">
        <v>116938.612964617</v>
      </c>
      <c r="AR142" s="6">
        <f t="shared" si="4"/>
        <v>5.227265553196743E-2</v>
      </c>
      <c r="AS142" s="6"/>
      <c r="AT142" s="6"/>
      <c r="AU142" s="9">
        <v>43431.210679630101</v>
      </c>
      <c r="AV142" s="9">
        <v>39434.384556613899</v>
      </c>
      <c r="AW142" s="9">
        <v>36619.883807725397</v>
      </c>
      <c r="AX142" s="9">
        <v>38517.333034510899</v>
      </c>
      <c r="AY142" s="9">
        <v>38238.720874400497</v>
      </c>
      <c r="AZ142" s="9">
        <v>38738.182772938599</v>
      </c>
      <c r="BA142" s="9">
        <v>38906.107913450003</v>
      </c>
      <c r="BB142" s="9">
        <v>42660.497766534201</v>
      </c>
      <c r="BC142" s="9">
        <v>39228.5339002849</v>
      </c>
      <c r="BD142" s="9">
        <v>38925.1619783551</v>
      </c>
      <c r="BE142" s="9">
        <v>38557.485872705904</v>
      </c>
      <c r="BF142" s="9">
        <v>39196.644324978799</v>
      </c>
      <c r="BG142" s="9">
        <v>35662.875777936002</v>
      </c>
      <c r="BH142" s="9">
        <v>39925.843152417197</v>
      </c>
      <c r="BI142" s="9">
        <v>39652.659654570802</v>
      </c>
      <c r="BJ142" s="9">
        <v>40416.547036277501</v>
      </c>
      <c r="BK142" s="9">
        <v>36311.515563262299</v>
      </c>
      <c r="BL142" s="9">
        <v>34316.332769993998</v>
      </c>
      <c r="BM142" s="9">
        <v>42024.9720977912</v>
      </c>
      <c r="BN142" s="9">
        <v>41106.575688593097</v>
      </c>
      <c r="BO142" s="9">
        <v>40067.845509163599</v>
      </c>
      <c r="BP142" s="9">
        <v>44946.008690016599</v>
      </c>
      <c r="BQ142" s="9">
        <v>40729.679740218802</v>
      </c>
      <c r="BR142" s="9">
        <v>40193.411789992402</v>
      </c>
      <c r="BS142" s="9">
        <v>44064.654807302002</v>
      </c>
      <c r="BT142" s="9">
        <v>41924.902104483001</v>
      </c>
      <c r="BU142" s="9">
        <v>45471.609517588302</v>
      </c>
      <c r="BV142" s="9">
        <v>42982.399782041197</v>
      </c>
      <c r="BW142" s="9">
        <v>41632.919720851503</v>
      </c>
      <c r="BX142" s="9">
        <v>45816.093888678603</v>
      </c>
      <c r="BY142" s="9">
        <v>42643.877728798601</v>
      </c>
      <c r="BZ142" s="9">
        <v>43940.240933730704</v>
      </c>
      <c r="CA142" s="9">
        <v>44371.1931323014</v>
      </c>
      <c r="CB142" s="9">
        <v>43592.568952743299</v>
      </c>
      <c r="CC142" s="9">
        <v>41184.996592962103</v>
      </c>
      <c r="CD142" s="9">
        <v>44945.397084994598</v>
      </c>
      <c r="CE142" s="9">
        <v>47630.759178091597</v>
      </c>
      <c r="CF142" s="9">
        <v>41153.249291640401</v>
      </c>
      <c r="CG142" s="9">
        <v>46202.548929445999</v>
      </c>
      <c r="CH142" s="9">
        <v>42721.4297425443</v>
      </c>
      <c r="CI142" s="27">
        <f t="shared" si="5"/>
        <v>7.3955517857139538E-2</v>
      </c>
      <c r="CJ142" s="27"/>
      <c r="CK142" s="27"/>
    </row>
    <row r="143" spans="1:89" x14ac:dyDescent="0.25">
      <c r="A143" s="1" t="s">
        <v>1774</v>
      </c>
      <c r="B143" s="1" t="s">
        <v>638</v>
      </c>
      <c r="C143" s="1" t="s">
        <v>639</v>
      </c>
      <c r="D143" s="7" t="s">
        <v>0</v>
      </c>
      <c r="E143" s="7" t="s">
        <v>0</v>
      </c>
      <c r="F143" s="7" t="s">
        <v>0</v>
      </c>
      <c r="G143" s="7" t="s">
        <v>0</v>
      </c>
      <c r="H143" s="7" t="s">
        <v>0</v>
      </c>
      <c r="I143" s="7" t="s">
        <v>0</v>
      </c>
      <c r="J143" s="7" t="s">
        <v>0</v>
      </c>
      <c r="K143" s="7" t="s">
        <v>0</v>
      </c>
      <c r="L143" s="7" t="s">
        <v>0</v>
      </c>
      <c r="M143" s="7" t="s">
        <v>0</v>
      </c>
      <c r="N143" s="7" t="s">
        <v>0</v>
      </c>
      <c r="O143" s="7" t="s">
        <v>0</v>
      </c>
      <c r="P143" s="7" t="s">
        <v>0</v>
      </c>
      <c r="Q143" s="7" t="s">
        <v>0</v>
      </c>
      <c r="R143" s="7" t="s">
        <v>0</v>
      </c>
      <c r="S143" s="7" t="s">
        <v>0</v>
      </c>
      <c r="T143" s="7" t="s">
        <v>0</v>
      </c>
      <c r="U143" s="7" t="s">
        <v>0</v>
      </c>
      <c r="V143" s="7" t="s">
        <v>0</v>
      </c>
      <c r="W143" s="7" t="s">
        <v>0</v>
      </c>
      <c r="X143" s="7" t="s">
        <v>0</v>
      </c>
      <c r="Y143" s="7" t="s">
        <v>0</v>
      </c>
      <c r="Z143" s="7" t="s">
        <v>0</v>
      </c>
      <c r="AA143" s="7" t="s">
        <v>0</v>
      </c>
      <c r="AB143" s="7" t="s">
        <v>0</v>
      </c>
      <c r="AC143" s="7" t="s">
        <v>0</v>
      </c>
      <c r="AD143" s="7" t="s">
        <v>0</v>
      </c>
      <c r="AE143" s="7" t="s">
        <v>0</v>
      </c>
      <c r="AF143" s="7" t="s">
        <v>0</v>
      </c>
      <c r="AG143" s="7" t="s">
        <v>0</v>
      </c>
      <c r="AH143" s="7" t="s">
        <v>0</v>
      </c>
      <c r="AI143" s="7" t="s">
        <v>0</v>
      </c>
      <c r="AJ143" s="7" t="s">
        <v>0</v>
      </c>
      <c r="AK143" s="7" t="s">
        <v>0</v>
      </c>
      <c r="AL143" s="7" t="s">
        <v>0</v>
      </c>
      <c r="AM143" s="7" t="s">
        <v>0</v>
      </c>
      <c r="AN143" s="7" t="s">
        <v>0</v>
      </c>
      <c r="AO143" s="7" t="s">
        <v>0</v>
      </c>
      <c r="AP143" s="7" t="s">
        <v>0</v>
      </c>
      <c r="AQ143" s="7" t="s">
        <v>0</v>
      </c>
      <c r="AR143" s="6" t="e">
        <f t="shared" si="4"/>
        <v>#DIV/0!</v>
      </c>
      <c r="AS143" s="6"/>
      <c r="AT143" s="6"/>
      <c r="AU143" s="9" t="s">
        <v>0</v>
      </c>
      <c r="AV143" s="9" t="s">
        <v>0</v>
      </c>
      <c r="AW143" s="9" t="s">
        <v>0</v>
      </c>
      <c r="AX143" s="9" t="s">
        <v>0</v>
      </c>
      <c r="AY143" s="9" t="s">
        <v>0</v>
      </c>
      <c r="AZ143" s="9" t="s">
        <v>0</v>
      </c>
      <c r="BA143" s="9" t="s">
        <v>0</v>
      </c>
      <c r="BB143" s="9" t="s">
        <v>0</v>
      </c>
      <c r="BC143" s="9" t="s">
        <v>0</v>
      </c>
      <c r="BD143" s="9" t="s">
        <v>0</v>
      </c>
      <c r="BE143" s="9" t="s">
        <v>0</v>
      </c>
      <c r="BF143" s="9" t="s">
        <v>0</v>
      </c>
      <c r="BG143" s="9" t="s">
        <v>0</v>
      </c>
      <c r="BH143" s="9" t="s">
        <v>0</v>
      </c>
      <c r="BI143" s="9" t="s">
        <v>0</v>
      </c>
      <c r="BJ143" s="9" t="s">
        <v>0</v>
      </c>
      <c r="BK143" s="9" t="s">
        <v>0</v>
      </c>
      <c r="BL143" s="9" t="s">
        <v>0</v>
      </c>
      <c r="BM143" s="9" t="s">
        <v>0</v>
      </c>
      <c r="BN143" s="9" t="s">
        <v>0</v>
      </c>
      <c r="BO143" s="9" t="s">
        <v>0</v>
      </c>
      <c r="BP143" s="9" t="s">
        <v>0</v>
      </c>
      <c r="BQ143" s="9" t="s">
        <v>0</v>
      </c>
      <c r="BR143" s="9" t="s">
        <v>0</v>
      </c>
      <c r="BS143" s="9" t="s">
        <v>0</v>
      </c>
      <c r="BT143" s="9" t="s">
        <v>0</v>
      </c>
      <c r="BU143" s="9" t="s">
        <v>0</v>
      </c>
      <c r="BV143" s="9" t="s">
        <v>0</v>
      </c>
      <c r="BW143" s="9" t="s">
        <v>0</v>
      </c>
      <c r="BX143" s="9" t="s">
        <v>0</v>
      </c>
      <c r="BY143" s="9" t="s">
        <v>0</v>
      </c>
      <c r="BZ143" s="9" t="s">
        <v>0</v>
      </c>
      <c r="CA143" s="9" t="s">
        <v>0</v>
      </c>
      <c r="CB143" s="9" t="s">
        <v>0</v>
      </c>
      <c r="CC143" s="9" t="s">
        <v>0</v>
      </c>
      <c r="CD143" s="9" t="s">
        <v>0</v>
      </c>
      <c r="CE143" s="9" t="s">
        <v>0</v>
      </c>
      <c r="CF143" s="9" t="s">
        <v>0</v>
      </c>
      <c r="CG143" s="9" t="s">
        <v>0</v>
      </c>
      <c r="CH143" s="9" t="s">
        <v>0</v>
      </c>
      <c r="CI143" s="27" t="e">
        <f t="shared" si="5"/>
        <v>#DIV/0!</v>
      </c>
      <c r="CJ143" s="27"/>
      <c r="CK143" s="27"/>
    </row>
    <row r="144" spans="1:89" x14ac:dyDescent="0.25">
      <c r="A144" s="1" t="s">
        <v>1775</v>
      </c>
      <c r="B144" s="1" t="s">
        <v>643</v>
      </c>
      <c r="C144" s="1" t="s">
        <v>644</v>
      </c>
      <c r="D144" s="7" t="s">
        <v>0</v>
      </c>
      <c r="E144" s="7" t="s">
        <v>0</v>
      </c>
      <c r="F144" s="7" t="s">
        <v>0</v>
      </c>
      <c r="G144" s="7" t="s">
        <v>0</v>
      </c>
      <c r="H144" s="7" t="s">
        <v>0</v>
      </c>
      <c r="I144" s="7" t="s">
        <v>0</v>
      </c>
      <c r="J144" s="7" t="s">
        <v>0</v>
      </c>
      <c r="K144" s="7" t="s">
        <v>0</v>
      </c>
      <c r="L144" s="7" t="s">
        <v>0</v>
      </c>
      <c r="M144" s="7" t="s">
        <v>0</v>
      </c>
      <c r="N144" s="7" t="s">
        <v>0</v>
      </c>
      <c r="O144" s="7" t="s">
        <v>0</v>
      </c>
      <c r="P144" s="7" t="s">
        <v>0</v>
      </c>
      <c r="Q144" s="7" t="s">
        <v>0</v>
      </c>
      <c r="R144" s="7" t="s">
        <v>0</v>
      </c>
      <c r="S144" s="7" t="s">
        <v>0</v>
      </c>
      <c r="T144" s="7" t="s">
        <v>0</v>
      </c>
      <c r="U144" s="7" t="s">
        <v>0</v>
      </c>
      <c r="V144" s="7" t="s">
        <v>0</v>
      </c>
      <c r="W144" s="7" t="s">
        <v>0</v>
      </c>
      <c r="X144" s="7" t="s">
        <v>0</v>
      </c>
      <c r="Y144" s="7" t="s">
        <v>0</v>
      </c>
      <c r="Z144" s="7" t="s">
        <v>0</v>
      </c>
      <c r="AA144" s="7" t="s">
        <v>0</v>
      </c>
      <c r="AB144" s="7" t="s">
        <v>0</v>
      </c>
      <c r="AC144" s="7" t="s">
        <v>0</v>
      </c>
      <c r="AD144" s="7" t="s">
        <v>0</v>
      </c>
      <c r="AE144" s="7" t="s">
        <v>0</v>
      </c>
      <c r="AF144" s="7" t="s">
        <v>0</v>
      </c>
      <c r="AG144" s="7" t="s">
        <v>0</v>
      </c>
      <c r="AH144" s="7" t="s">
        <v>0</v>
      </c>
      <c r="AI144" s="7" t="s">
        <v>0</v>
      </c>
      <c r="AJ144" s="7" t="s">
        <v>0</v>
      </c>
      <c r="AK144" s="7" t="s">
        <v>0</v>
      </c>
      <c r="AL144" s="7" t="s">
        <v>0</v>
      </c>
      <c r="AM144" s="7" t="s">
        <v>0</v>
      </c>
      <c r="AN144" s="7" t="s">
        <v>0</v>
      </c>
      <c r="AO144" s="7" t="s">
        <v>0</v>
      </c>
      <c r="AP144" s="7" t="s">
        <v>0</v>
      </c>
      <c r="AQ144" s="7" t="s">
        <v>0</v>
      </c>
      <c r="AR144" s="6" t="e">
        <f t="shared" si="4"/>
        <v>#DIV/0!</v>
      </c>
      <c r="AS144" s="6"/>
      <c r="AT144" s="6"/>
      <c r="AU144" s="9" t="s">
        <v>0</v>
      </c>
      <c r="AV144" s="9" t="s">
        <v>0</v>
      </c>
      <c r="AW144" s="9" t="s">
        <v>0</v>
      </c>
      <c r="AX144" s="9" t="s">
        <v>0</v>
      </c>
      <c r="AY144" s="9" t="s">
        <v>0</v>
      </c>
      <c r="AZ144" s="9" t="s">
        <v>0</v>
      </c>
      <c r="BA144" s="9" t="s">
        <v>0</v>
      </c>
      <c r="BB144" s="9" t="s">
        <v>0</v>
      </c>
      <c r="BC144" s="9" t="s">
        <v>0</v>
      </c>
      <c r="BD144" s="9" t="s">
        <v>0</v>
      </c>
      <c r="BE144" s="9" t="s">
        <v>0</v>
      </c>
      <c r="BF144" s="9" t="s">
        <v>0</v>
      </c>
      <c r="BG144" s="9" t="s">
        <v>0</v>
      </c>
      <c r="BH144" s="9" t="s">
        <v>0</v>
      </c>
      <c r="BI144" s="9" t="s">
        <v>0</v>
      </c>
      <c r="BJ144" s="9" t="s">
        <v>0</v>
      </c>
      <c r="BK144" s="9" t="s">
        <v>0</v>
      </c>
      <c r="BL144" s="9" t="s">
        <v>0</v>
      </c>
      <c r="BM144" s="9" t="s">
        <v>0</v>
      </c>
      <c r="BN144" s="9" t="s">
        <v>0</v>
      </c>
      <c r="BO144" s="9" t="s">
        <v>0</v>
      </c>
      <c r="BP144" s="9" t="s">
        <v>0</v>
      </c>
      <c r="BQ144" s="9" t="s">
        <v>0</v>
      </c>
      <c r="BR144" s="9" t="s">
        <v>0</v>
      </c>
      <c r="BS144" s="9" t="s">
        <v>0</v>
      </c>
      <c r="BT144" s="9" t="s">
        <v>0</v>
      </c>
      <c r="BU144" s="9" t="s">
        <v>0</v>
      </c>
      <c r="BV144" s="9" t="s">
        <v>0</v>
      </c>
      <c r="BW144" s="9" t="s">
        <v>0</v>
      </c>
      <c r="BX144" s="9" t="s">
        <v>0</v>
      </c>
      <c r="BY144" s="9" t="s">
        <v>0</v>
      </c>
      <c r="BZ144" s="9" t="s">
        <v>0</v>
      </c>
      <c r="CA144" s="9" t="s">
        <v>0</v>
      </c>
      <c r="CB144" s="9" t="s">
        <v>0</v>
      </c>
      <c r="CC144" s="9" t="s">
        <v>0</v>
      </c>
      <c r="CD144" s="9" t="s">
        <v>0</v>
      </c>
      <c r="CE144" s="9" t="s">
        <v>0</v>
      </c>
      <c r="CF144" s="9" t="s">
        <v>0</v>
      </c>
      <c r="CG144" s="9" t="s">
        <v>0</v>
      </c>
      <c r="CH144" s="9" t="s">
        <v>0</v>
      </c>
      <c r="CI144" s="27" t="e">
        <f t="shared" si="5"/>
        <v>#DIV/0!</v>
      </c>
      <c r="CJ144" s="27"/>
      <c r="CK144" s="27"/>
    </row>
    <row r="145" spans="1:89" x14ac:dyDescent="0.25">
      <c r="A145" s="1" t="s">
        <v>1776</v>
      </c>
      <c r="B145" s="1" t="s">
        <v>648</v>
      </c>
      <c r="C145" s="1" t="s">
        <v>649</v>
      </c>
      <c r="D145" s="7" t="s">
        <v>0</v>
      </c>
      <c r="E145" s="7" t="s">
        <v>0</v>
      </c>
      <c r="F145" s="7" t="s">
        <v>0</v>
      </c>
      <c r="G145" s="7" t="s">
        <v>0</v>
      </c>
      <c r="H145" s="7" t="s">
        <v>0</v>
      </c>
      <c r="I145" s="7" t="s">
        <v>0</v>
      </c>
      <c r="J145" s="7" t="s">
        <v>0</v>
      </c>
      <c r="K145" s="7" t="s">
        <v>0</v>
      </c>
      <c r="L145" s="7" t="s">
        <v>0</v>
      </c>
      <c r="M145" s="7" t="s">
        <v>0</v>
      </c>
      <c r="N145" s="7" t="s">
        <v>0</v>
      </c>
      <c r="O145" s="7" t="s">
        <v>0</v>
      </c>
      <c r="P145" s="7" t="s">
        <v>0</v>
      </c>
      <c r="Q145" s="7" t="s">
        <v>0</v>
      </c>
      <c r="R145" s="7" t="s">
        <v>0</v>
      </c>
      <c r="S145" s="7" t="s">
        <v>0</v>
      </c>
      <c r="T145" s="7" t="s">
        <v>0</v>
      </c>
      <c r="U145" s="7" t="s">
        <v>0</v>
      </c>
      <c r="V145" s="7" t="s">
        <v>0</v>
      </c>
      <c r="W145" s="7" t="s">
        <v>0</v>
      </c>
      <c r="X145" s="7" t="s">
        <v>0</v>
      </c>
      <c r="Y145" s="7" t="s">
        <v>0</v>
      </c>
      <c r="Z145" s="7" t="s">
        <v>0</v>
      </c>
      <c r="AA145" s="7" t="s">
        <v>0</v>
      </c>
      <c r="AB145" s="7" t="s">
        <v>0</v>
      </c>
      <c r="AC145" s="7" t="s">
        <v>0</v>
      </c>
      <c r="AD145" s="7" t="s">
        <v>0</v>
      </c>
      <c r="AE145" s="7" t="s">
        <v>0</v>
      </c>
      <c r="AF145" s="7" t="s">
        <v>0</v>
      </c>
      <c r="AG145" s="7" t="s">
        <v>0</v>
      </c>
      <c r="AH145" s="7" t="s">
        <v>0</v>
      </c>
      <c r="AI145" s="7" t="s">
        <v>0</v>
      </c>
      <c r="AJ145" s="7" t="s">
        <v>0</v>
      </c>
      <c r="AK145" s="7" t="s">
        <v>0</v>
      </c>
      <c r="AL145" s="7" t="s">
        <v>0</v>
      </c>
      <c r="AM145" s="7" t="s">
        <v>0</v>
      </c>
      <c r="AN145" s="7" t="s">
        <v>0</v>
      </c>
      <c r="AO145" s="7" t="s">
        <v>0</v>
      </c>
      <c r="AP145" s="7" t="s">
        <v>0</v>
      </c>
      <c r="AQ145" s="7" t="s">
        <v>0</v>
      </c>
      <c r="AR145" s="6" t="e">
        <f t="shared" si="4"/>
        <v>#DIV/0!</v>
      </c>
      <c r="AS145" s="6"/>
      <c r="AT145" s="6"/>
      <c r="AU145" s="9" t="s">
        <v>0</v>
      </c>
      <c r="AV145" s="9" t="s">
        <v>0</v>
      </c>
      <c r="AW145" s="9" t="s">
        <v>0</v>
      </c>
      <c r="AX145" s="9" t="s">
        <v>0</v>
      </c>
      <c r="AY145" s="9" t="s">
        <v>0</v>
      </c>
      <c r="AZ145" s="9" t="s">
        <v>0</v>
      </c>
      <c r="BA145" s="9" t="s">
        <v>0</v>
      </c>
      <c r="BB145" s="9" t="s">
        <v>0</v>
      </c>
      <c r="BC145" s="9" t="s">
        <v>0</v>
      </c>
      <c r="BD145" s="9" t="s">
        <v>0</v>
      </c>
      <c r="BE145" s="9" t="s">
        <v>0</v>
      </c>
      <c r="BF145" s="9" t="s">
        <v>0</v>
      </c>
      <c r="BG145" s="9" t="s">
        <v>0</v>
      </c>
      <c r="BH145" s="9" t="s">
        <v>0</v>
      </c>
      <c r="BI145" s="9" t="s">
        <v>0</v>
      </c>
      <c r="BJ145" s="9" t="s">
        <v>0</v>
      </c>
      <c r="BK145" s="9" t="s">
        <v>0</v>
      </c>
      <c r="BL145" s="9" t="s">
        <v>0</v>
      </c>
      <c r="BM145" s="9" t="s">
        <v>0</v>
      </c>
      <c r="BN145" s="9" t="s">
        <v>0</v>
      </c>
      <c r="BO145" s="9" t="s">
        <v>0</v>
      </c>
      <c r="BP145" s="9" t="s">
        <v>0</v>
      </c>
      <c r="BQ145" s="9" t="s">
        <v>0</v>
      </c>
      <c r="BR145" s="9" t="s">
        <v>0</v>
      </c>
      <c r="BS145" s="9" t="s">
        <v>0</v>
      </c>
      <c r="BT145" s="9" t="s">
        <v>0</v>
      </c>
      <c r="BU145" s="9" t="s">
        <v>0</v>
      </c>
      <c r="BV145" s="9" t="s">
        <v>0</v>
      </c>
      <c r="BW145" s="9" t="s">
        <v>0</v>
      </c>
      <c r="BX145" s="9" t="s">
        <v>0</v>
      </c>
      <c r="BY145" s="9" t="s">
        <v>0</v>
      </c>
      <c r="BZ145" s="9" t="s">
        <v>0</v>
      </c>
      <c r="CA145" s="9" t="s">
        <v>0</v>
      </c>
      <c r="CB145" s="9" t="s">
        <v>0</v>
      </c>
      <c r="CC145" s="9" t="s">
        <v>0</v>
      </c>
      <c r="CD145" s="9" t="s">
        <v>0</v>
      </c>
      <c r="CE145" s="9" t="s">
        <v>0</v>
      </c>
      <c r="CF145" s="9" t="s">
        <v>0</v>
      </c>
      <c r="CG145" s="9" t="s">
        <v>0</v>
      </c>
      <c r="CH145" s="9" t="s">
        <v>0</v>
      </c>
      <c r="CI145" s="27" t="e">
        <f t="shared" si="5"/>
        <v>#DIV/0!</v>
      </c>
      <c r="CJ145" s="27"/>
      <c r="CK145" s="27"/>
    </row>
    <row r="146" spans="1:89" x14ac:dyDescent="0.25">
      <c r="A146" s="1" t="s">
        <v>1777</v>
      </c>
      <c r="B146" s="1" t="s">
        <v>652</v>
      </c>
      <c r="C146" s="1" t="s">
        <v>653</v>
      </c>
      <c r="D146" s="7" t="s">
        <v>0</v>
      </c>
      <c r="E146" s="7" t="s">
        <v>0</v>
      </c>
      <c r="F146" s="7" t="s">
        <v>0</v>
      </c>
      <c r="G146" s="7" t="s">
        <v>0</v>
      </c>
      <c r="H146" s="7" t="s">
        <v>0</v>
      </c>
      <c r="I146" s="7" t="s">
        <v>0</v>
      </c>
      <c r="J146" s="7" t="s">
        <v>0</v>
      </c>
      <c r="K146" s="7" t="s">
        <v>0</v>
      </c>
      <c r="L146" s="7" t="s">
        <v>0</v>
      </c>
      <c r="M146" s="7" t="s">
        <v>0</v>
      </c>
      <c r="N146" s="7" t="s">
        <v>0</v>
      </c>
      <c r="O146" s="7" t="s">
        <v>0</v>
      </c>
      <c r="P146" s="7" t="s">
        <v>0</v>
      </c>
      <c r="Q146" s="7" t="s">
        <v>0</v>
      </c>
      <c r="R146" s="7" t="s">
        <v>0</v>
      </c>
      <c r="S146" s="7" t="s">
        <v>0</v>
      </c>
      <c r="T146" s="7" t="s">
        <v>0</v>
      </c>
      <c r="U146" s="7" t="s">
        <v>0</v>
      </c>
      <c r="V146" s="7" t="s">
        <v>0</v>
      </c>
      <c r="W146" s="7" t="s">
        <v>0</v>
      </c>
      <c r="X146" s="7" t="s">
        <v>0</v>
      </c>
      <c r="Y146" s="7" t="s">
        <v>0</v>
      </c>
      <c r="Z146" s="7" t="s">
        <v>0</v>
      </c>
      <c r="AA146" s="7" t="s">
        <v>0</v>
      </c>
      <c r="AB146" s="7" t="s">
        <v>0</v>
      </c>
      <c r="AC146" s="7" t="s">
        <v>0</v>
      </c>
      <c r="AD146" s="7" t="s">
        <v>0</v>
      </c>
      <c r="AE146" s="7" t="s">
        <v>0</v>
      </c>
      <c r="AF146" s="7" t="s">
        <v>0</v>
      </c>
      <c r="AG146" s="7" t="s">
        <v>0</v>
      </c>
      <c r="AH146" s="7" t="s">
        <v>0</v>
      </c>
      <c r="AI146" s="7" t="s">
        <v>0</v>
      </c>
      <c r="AJ146" s="7" t="s">
        <v>0</v>
      </c>
      <c r="AK146" s="7" t="s">
        <v>0</v>
      </c>
      <c r="AL146" s="7" t="s">
        <v>0</v>
      </c>
      <c r="AM146" s="7" t="s">
        <v>0</v>
      </c>
      <c r="AN146" s="7" t="s">
        <v>0</v>
      </c>
      <c r="AO146" s="7" t="s">
        <v>0</v>
      </c>
      <c r="AP146" s="7" t="s">
        <v>0</v>
      </c>
      <c r="AQ146" s="7" t="s">
        <v>0</v>
      </c>
      <c r="AR146" s="6" t="e">
        <f t="shared" si="4"/>
        <v>#DIV/0!</v>
      </c>
      <c r="AS146" s="6"/>
      <c r="AT146" s="6"/>
      <c r="AU146" s="9" t="s">
        <v>0</v>
      </c>
      <c r="AV146" s="9" t="s">
        <v>0</v>
      </c>
      <c r="AW146" s="9" t="s">
        <v>0</v>
      </c>
      <c r="AX146" s="9" t="s">
        <v>0</v>
      </c>
      <c r="AY146" s="9" t="s">
        <v>0</v>
      </c>
      <c r="AZ146" s="9" t="s">
        <v>0</v>
      </c>
      <c r="BA146" s="9" t="s">
        <v>0</v>
      </c>
      <c r="BB146" s="9" t="s">
        <v>0</v>
      </c>
      <c r="BC146" s="9" t="s">
        <v>0</v>
      </c>
      <c r="BD146" s="9" t="s">
        <v>0</v>
      </c>
      <c r="BE146" s="9" t="s">
        <v>0</v>
      </c>
      <c r="BF146" s="9" t="s">
        <v>0</v>
      </c>
      <c r="BG146" s="9" t="s">
        <v>0</v>
      </c>
      <c r="BH146" s="9" t="s">
        <v>0</v>
      </c>
      <c r="BI146" s="9" t="s">
        <v>0</v>
      </c>
      <c r="BJ146" s="9" t="s">
        <v>0</v>
      </c>
      <c r="BK146" s="9" t="s">
        <v>0</v>
      </c>
      <c r="BL146" s="9" t="s">
        <v>0</v>
      </c>
      <c r="BM146" s="9" t="s">
        <v>0</v>
      </c>
      <c r="BN146" s="9" t="s">
        <v>0</v>
      </c>
      <c r="BO146" s="9" t="s">
        <v>0</v>
      </c>
      <c r="BP146" s="9" t="s">
        <v>0</v>
      </c>
      <c r="BQ146" s="9" t="s">
        <v>0</v>
      </c>
      <c r="BR146" s="9" t="s">
        <v>0</v>
      </c>
      <c r="BS146" s="9" t="s">
        <v>0</v>
      </c>
      <c r="BT146" s="9" t="s">
        <v>0</v>
      </c>
      <c r="BU146" s="9" t="s">
        <v>0</v>
      </c>
      <c r="BV146" s="9" t="s">
        <v>0</v>
      </c>
      <c r="BW146" s="9" t="s">
        <v>0</v>
      </c>
      <c r="BX146" s="9" t="s">
        <v>0</v>
      </c>
      <c r="BY146" s="9" t="s">
        <v>0</v>
      </c>
      <c r="BZ146" s="9" t="s">
        <v>0</v>
      </c>
      <c r="CA146" s="9" t="s">
        <v>0</v>
      </c>
      <c r="CB146" s="9" t="s">
        <v>0</v>
      </c>
      <c r="CC146" s="9" t="s">
        <v>0</v>
      </c>
      <c r="CD146" s="9" t="s">
        <v>0</v>
      </c>
      <c r="CE146" s="9" t="s">
        <v>0</v>
      </c>
      <c r="CF146" s="9" t="s">
        <v>0</v>
      </c>
      <c r="CG146" s="9" t="s">
        <v>0</v>
      </c>
      <c r="CH146" s="9" t="s">
        <v>0</v>
      </c>
      <c r="CI146" s="27" t="e">
        <f t="shared" si="5"/>
        <v>#DIV/0!</v>
      </c>
      <c r="CJ146" s="27"/>
      <c r="CK146" s="27"/>
    </row>
    <row r="147" spans="1:89" x14ac:dyDescent="0.25">
      <c r="A147" s="1" t="s">
        <v>1778</v>
      </c>
      <c r="B147" s="1" t="s">
        <v>657</v>
      </c>
      <c r="C147" s="1" t="s">
        <v>658</v>
      </c>
      <c r="D147" s="7" t="s">
        <v>0</v>
      </c>
      <c r="E147" s="7" t="s">
        <v>0</v>
      </c>
      <c r="F147" s="7" t="s">
        <v>0</v>
      </c>
      <c r="G147" s="7" t="s">
        <v>0</v>
      </c>
      <c r="H147" s="7" t="s">
        <v>0</v>
      </c>
      <c r="I147" s="7" t="s">
        <v>0</v>
      </c>
      <c r="J147" s="7" t="s">
        <v>0</v>
      </c>
      <c r="K147" s="7" t="s">
        <v>0</v>
      </c>
      <c r="L147" s="7" t="s">
        <v>0</v>
      </c>
      <c r="M147" s="7" t="s">
        <v>0</v>
      </c>
      <c r="N147" s="7" t="s">
        <v>0</v>
      </c>
      <c r="O147" s="7" t="s">
        <v>0</v>
      </c>
      <c r="P147" s="7" t="s">
        <v>0</v>
      </c>
      <c r="Q147" s="7" t="s">
        <v>0</v>
      </c>
      <c r="R147" s="7" t="s">
        <v>0</v>
      </c>
      <c r="S147" s="7" t="s">
        <v>0</v>
      </c>
      <c r="T147" s="7" t="s">
        <v>0</v>
      </c>
      <c r="U147" s="7" t="s">
        <v>0</v>
      </c>
      <c r="V147" s="7" t="s">
        <v>0</v>
      </c>
      <c r="W147" s="7" t="s">
        <v>0</v>
      </c>
      <c r="X147" s="7" t="s">
        <v>0</v>
      </c>
      <c r="Y147" s="7" t="s">
        <v>0</v>
      </c>
      <c r="Z147" s="7" t="s">
        <v>0</v>
      </c>
      <c r="AA147" s="7" t="s">
        <v>0</v>
      </c>
      <c r="AB147" s="7" t="s">
        <v>0</v>
      </c>
      <c r="AC147" s="7" t="s">
        <v>0</v>
      </c>
      <c r="AD147" s="7" t="s">
        <v>0</v>
      </c>
      <c r="AE147" s="7" t="s">
        <v>0</v>
      </c>
      <c r="AF147" s="7" t="s">
        <v>0</v>
      </c>
      <c r="AG147" s="7" t="s">
        <v>0</v>
      </c>
      <c r="AH147" s="7" t="s">
        <v>0</v>
      </c>
      <c r="AI147" s="7" t="s">
        <v>0</v>
      </c>
      <c r="AJ147" s="7" t="s">
        <v>0</v>
      </c>
      <c r="AK147" s="7" t="s">
        <v>0</v>
      </c>
      <c r="AL147" s="7" t="s">
        <v>0</v>
      </c>
      <c r="AM147" s="7" t="s">
        <v>0</v>
      </c>
      <c r="AN147" s="7" t="s">
        <v>0</v>
      </c>
      <c r="AO147" s="7" t="s">
        <v>0</v>
      </c>
      <c r="AP147" s="7" t="s">
        <v>0</v>
      </c>
      <c r="AQ147" s="7" t="s">
        <v>0</v>
      </c>
      <c r="AR147" s="6" t="e">
        <f t="shared" si="4"/>
        <v>#DIV/0!</v>
      </c>
      <c r="AS147" s="6"/>
      <c r="AT147" s="6"/>
      <c r="AU147" s="9" t="s">
        <v>0</v>
      </c>
      <c r="AV147" s="9" t="s">
        <v>0</v>
      </c>
      <c r="AW147" s="9" t="s">
        <v>0</v>
      </c>
      <c r="AX147" s="9" t="s">
        <v>0</v>
      </c>
      <c r="AY147" s="9" t="s">
        <v>0</v>
      </c>
      <c r="AZ147" s="9" t="s">
        <v>0</v>
      </c>
      <c r="BA147" s="9" t="s">
        <v>0</v>
      </c>
      <c r="BB147" s="9" t="s">
        <v>0</v>
      </c>
      <c r="BC147" s="9" t="s">
        <v>0</v>
      </c>
      <c r="BD147" s="9" t="s">
        <v>0</v>
      </c>
      <c r="BE147" s="9" t="s">
        <v>0</v>
      </c>
      <c r="BF147" s="9" t="s">
        <v>0</v>
      </c>
      <c r="BG147" s="9" t="s">
        <v>0</v>
      </c>
      <c r="BH147" s="9" t="s">
        <v>0</v>
      </c>
      <c r="BI147" s="9" t="s">
        <v>0</v>
      </c>
      <c r="BJ147" s="9" t="s">
        <v>0</v>
      </c>
      <c r="BK147" s="9" t="s">
        <v>0</v>
      </c>
      <c r="BL147" s="9" t="s">
        <v>0</v>
      </c>
      <c r="BM147" s="9" t="s">
        <v>0</v>
      </c>
      <c r="BN147" s="9" t="s">
        <v>0</v>
      </c>
      <c r="BO147" s="9" t="s">
        <v>0</v>
      </c>
      <c r="BP147" s="9" t="s">
        <v>0</v>
      </c>
      <c r="BQ147" s="9" t="s">
        <v>0</v>
      </c>
      <c r="BR147" s="9" t="s">
        <v>0</v>
      </c>
      <c r="BS147" s="9" t="s">
        <v>0</v>
      </c>
      <c r="BT147" s="9" t="s">
        <v>0</v>
      </c>
      <c r="BU147" s="9" t="s">
        <v>0</v>
      </c>
      <c r="BV147" s="9" t="s">
        <v>0</v>
      </c>
      <c r="BW147" s="9" t="s">
        <v>0</v>
      </c>
      <c r="BX147" s="9" t="s">
        <v>0</v>
      </c>
      <c r="BY147" s="9" t="s">
        <v>0</v>
      </c>
      <c r="BZ147" s="9" t="s">
        <v>0</v>
      </c>
      <c r="CA147" s="9" t="s">
        <v>0</v>
      </c>
      <c r="CB147" s="9" t="s">
        <v>0</v>
      </c>
      <c r="CC147" s="9" t="s">
        <v>0</v>
      </c>
      <c r="CD147" s="9" t="s">
        <v>0</v>
      </c>
      <c r="CE147" s="9" t="s">
        <v>0</v>
      </c>
      <c r="CF147" s="9" t="s">
        <v>0</v>
      </c>
      <c r="CG147" s="9" t="s">
        <v>0</v>
      </c>
      <c r="CH147" s="9" t="s">
        <v>0</v>
      </c>
      <c r="CI147" s="27" t="e">
        <f t="shared" si="5"/>
        <v>#DIV/0!</v>
      </c>
      <c r="CJ147" s="27"/>
      <c r="CK147" s="27"/>
    </row>
    <row r="148" spans="1:89" x14ac:dyDescent="0.25">
      <c r="A148" s="1" t="s">
        <v>1779</v>
      </c>
      <c r="B148" s="1" t="s">
        <v>662</v>
      </c>
      <c r="C148" s="1" t="s">
        <v>663</v>
      </c>
      <c r="D148" s="7" t="s">
        <v>0</v>
      </c>
      <c r="E148" s="7" t="s">
        <v>0</v>
      </c>
      <c r="F148" s="7" t="s">
        <v>0</v>
      </c>
      <c r="G148" s="7" t="s">
        <v>0</v>
      </c>
      <c r="H148" s="7" t="s">
        <v>0</v>
      </c>
      <c r="I148" s="7" t="s">
        <v>0</v>
      </c>
      <c r="J148" s="7" t="s">
        <v>0</v>
      </c>
      <c r="K148" s="7" t="s">
        <v>0</v>
      </c>
      <c r="L148" s="7" t="s">
        <v>0</v>
      </c>
      <c r="M148" s="7" t="s">
        <v>0</v>
      </c>
      <c r="N148" s="7" t="s">
        <v>0</v>
      </c>
      <c r="O148" s="7" t="s">
        <v>0</v>
      </c>
      <c r="P148" s="7" t="s">
        <v>0</v>
      </c>
      <c r="Q148" s="7" t="s">
        <v>0</v>
      </c>
      <c r="R148" s="7" t="s">
        <v>0</v>
      </c>
      <c r="S148" s="7" t="s">
        <v>0</v>
      </c>
      <c r="T148" s="7" t="s">
        <v>0</v>
      </c>
      <c r="U148" s="7" t="s">
        <v>0</v>
      </c>
      <c r="V148" s="7" t="s">
        <v>0</v>
      </c>
      <c r="W148" s="7" t="s">
        <v>0</v>
      </c>
      <c r="X148" s="7" t="s">
        <v>0</v>
      </c>
      <c r="Y148" s="7" t="s">
        <v>0</v>
      </c>
      <c r="Z148" s="7" t="s">
        <v>0</v>
      </c>
      <c r="AA148" s="7" t="s">
        <v>0</v>
      </c>
      <c r="AB148" s="7" t="s">
        <v>0</v>
      </c>
      <c r="AC148" s="7" t="s">
        <v>0</v>
      </c>
      <c r="AD148" s="7" t="s">
        <v>0</v>
      </c>
      <c r="AE148" s="7" t="s">
        <v>0</v>
      </c>
      <c r="AF148" s="7" t="s">
        <v>0</v>
      </c>
      <c r="AG148" s="7" t="s">
        <v>0</v>
      </c>
      <c r="AH148" s="7" t="s">
        <v>0</v>
      </c>
      <c r="AI148" s="7" t="s">
        <v>0</v>
      </c>
      <c r="AJ148" s="7" t="s">
        <v>0</v>
      </c>
      <c r="AK148" s="7" t="s">
        <v>0</v>
      </c>
      <c r="AL148" s="7" t="s">
        <v>0</v>
      </c>
      <c r="AM148" s="7" t="s">
        <v>0</v>
      </c>
      <c r="AN148" s="7" t="s">
        <v>0</v>
      </c>
      <c r="AO148" s="7" t="s">
        <v>0</v>
      </c>
      <c r="AP148" s="7" t="s">
        <v>0</v>
      </c>
      <c r="AQ148" s="7" t="s">
        <v>0</v>
      </c>
      <c r="AR148" s="6" t="e">
        <f t="shared" si="4"/>
        <v>#DIV/0!</v>
      </c>
      <c r="AS148" s="6"/>
      <c r="AT148" s="6"/>
      <c r="AU148" s="9" t="s">
        <v>0</v>
      </c>
      <c r="AV148" s="9" t="s">
        <v>0</v>
      </c>
      <c r="AW148" s="9" t="s">
        <v>0</v>
      </c>
      <c r="AX148" s="9" t="s">
        <v>0</v>
      </c>
      <c r="AY148" s="9" t="s">
        <v>0</v>
      </c>
      <c r="AZ148" s="9" t="s">
        <v>0</v>
      </c>
      <c r="BA148" s="9" t="s">
        <v>0</v>
      </c>
      <c r="BB148" s="9" t="s">
        <v>0</v>
      </c>
      <c r="BC148" s="9" t="s">
        <v>0</v>
      </c>
      <c r="BD148" s="9" t="s">
        <v>0</v>
      </c>
      <c r="BE148" s="9" t="s">
        <v>0</v>
      </c>
      <c r="BF148" s="9" t="s">
        <v>0</v>
      </c>
      <c r="BG148" s="9" t="s">
        <v>0</v>
      </c>
      <c r="BH148" s="9" t="s">
        <v>0</v>
      </c>
      <c r="BI148" s="9" t="s">
        <v>0</v>
      </c>
      <c r="BJ148" s="9" t="s">
        <v>0</v>
      </c>
      <c r="BK148" s="9" t="s">
        <v>0</v>
      </c>
      <c r="BL148" s="9" t="s">
        <v>0</v>
      </c>
      <c r="BM148" s="9" t="s">
        <v>0</v>
      </c>
      <c r="BN148" s="9" t="s">
        <v>0</v>
      </c>
      <c r="BO148" s="9" t="s">
        <v>0</v>
      </c>
      <c r="BP148" s="9" t="s">
        <v>0</v>
      </c>
      <c r="BQ148" s="9" t="s">
        <v>0</v>
      </c>
      <c r="BR148" s="9" t="s">
        <v>0</v>
      </c>
      <c r="BS148" s="9" t="s">
        <v>0</v>
      </c>
      <c r="BT148" s="9" t="s">
        <v>0</v>
      </c>
      <c r="BU148" s="9" t="s">
        <v>0</v>
      </c>
      <c r="BV148" s="9" t="s">
        <v>0</v>
      </c>
      <c r="BW148" s="9" t="s">
        <v>0</v>
      </c>
      <c r="BX148" s="9" t="s">
        <v>0</v>
      </c>
      <c r="BY148" s="9" t="s">
        <v>0</v>
      </c>
      <c r="BZ148" s="9" t="s">
        <v>0</v>
      </c>
      <c r="CA148" s="9" t="s">
        <v>0</v>
      </c>
      <c r="CB148" s="9" t="s">
        <v>0</v>
      </c>
      <c r="CC148" s="9" t="s">
        <v>0</v>
      </c>
      <c r="CD148" s="9" t="s">
        <v>0</v>
      </c>
      <c r="CE148" s="9" t="s">
        <v>0</v>
      </c>
      <c r="CF148" s="9" t="s">
        <v>0</v>
      </c>
      <c r="CG148" s="9" t="s">
        <v>0</v>
      </c>
      <c r="CH148" s="9" t="s">
        <v>0</v>
      </c>
      <c r="CI148" s="27" t="e">
        <f t="shared" si="5"/>
        <v>#DIV/0!</v>
      </c>
      <c r="CJ148" s="27"/>
      <c r="CK148" s="27"/>
    </row>
    <row r="149" spans="1:89" x14ac:dyDescent="0.25">
      <c r="A149" s="1" t="s">
        <v>1780</v>
      </c>
      <c r="B149" s="1" t="s">
        <v>667</v>
      </c>
      <c r="C149" s="1" t="s">
        <v>668</v>
      </c>
      <c r="D149" s="7" t="s">
        <v>0</v>
      </c>
      <c r="E149" s="7" t="s">
        <v>0</v>
      </c>
      <c r="F149" s="7" t="s">
        <v>0</v>
      </c>
      <c r="G149" s="7" t="s">
        <v>0</v>
      </c>
      <c r="H149" s="7" t="s">
        <v>0</v>
      </c>
      <c r="I149" s="7" t="s">
        <v>0</v>
      </c>
      <c r="J149" s="7" t="s">
        <v>0</v>
      </c>
      <c r="K149" s="7" t="s">
        <v>0</v>
      </c>
      <c r="L149" s="7" t="s">
        <v>0</v>
      </c>
      <c r="M149" s="7" t="s">
        <v>0</v>
      </c>
      <c r="N149" s="7" t="s">
        <v>0</v>
      </c>
      <c r="O149" s="7" t="s">
        <v>0</v>
      </c>
      <c r="P149" s="7" t="s">
        <v>0</v>
      </c>
      <c r="Q149" s="7" t="s">
        <v>0</v>
      </c>
      <c r="R149" s="7" t="s">
        <v>0</v>
      </c>
      <c r="S149" s="7" t="s">
        <v>0</v>
      </c>
      <c r="T149" s="7" t="s">
        <v>0</v>
      </c>
      <c r="U149" s="7" t="s">
        <v>0</v>
      </c>
      <c r="V149" s="7" t="s">
        <v>0</v>
      </c>
      <c r="W149" s="7" t="s">
        <v>0</v>
      </c>
      <c r="X149" s="7" t="s">
        <v>0</v>
      </c>
      <c r="Y149" s="7" t="s">
        <v>0</v>
      </c>
      <c r="Z149" s="7" t="s">
        <v>0</v>
      </c>
      <c r="AA149" s="7" t="s">
        <v>0</v>
      </c>
      <c r="AB149" s="7" t="s">
        <v>0</v>
      </c>
      <c r="AC149" s="7" t="s">
        <v>0</v>
      </c>
      <c r="AD149" s="7" t="s">
        <v>0</v>
      </c>
      <c r="AE149" s="7" t="s">
        <v>0</v>
      </c>
      <c r="AF149" s="7" t="s">
        <v>0</v>
      </c>
      <c r="AG149" s="7" t="s">
        <v>0</v>
      </c>
      <c r="AH149" s="7" t="s">
        <v>0</v>
      </c>
      <c r="AI149" s="7" t="s">
        <v>0</v>
      </c>
      <c r="AJ149" s="7" t="s">
        <v>0</v>
      </c>
      <c r="AK149" s="7" t="s">
        <v>0</v>
      </c>
      <c r="AL149" s="7" t="s">
        <v>0</v>
      </c>
      <c r="AM149" s="7" t="s">
        <v>0</v>
      </c>
      <c r="AN149" s="7" t="s">
        <v>0</v>
      </c>
      <c r="AO149" s="7" t="s">
        <v>0</v>
      </c>
      <c r="AP149" s="7" t="s">
        <v>0</v>
      </c>
      <c r="AQ149" s="7" t="s">
        <v>0</v>
      </c>
      <c r="AR149" s="6" t="e">
        <f t="shared" si="4"/>
        <v>#DIV/0!</v>
      </c>
      <c r="AS149" s="6"/>
      <c r="AT149" s="6"/>
      <c r="AU149" s="9" t="s">
        <v>0</v>
      </c>
      <c r="AV149" s="9" t="s">
        <v>0</v>
      </c>
      <c r="AW149" s="9" t="s">
        <v>0</v>
      </c>
      <c r="AX149" s="9" t="s">
        <v>0</v>
      </c>
      <c r="AY149" s="9" t="s">
        <v>0</v>
      </c>
      <c r="AZ149" s="9" t="s">
        <v>0</v>
      </c>
      <c r="BA149" s="9" t="s">
        <v>0</v>
      </c>
      <c r="BB149" s="9" t="s">
        <v>0</v>
      </c>
      <c r="BC149" s="9" t="s">
        <v>0</v>
      </c>
      <c r="BD149" s="9" t="s">
        <v>0</v>
      </c>
      <c r="BE149" s="9" t="s">
        <v>0</v>
      </c>
      <c r="BF149" s="9" t="s">
        <v>0</v>
      </c>
      <c r="BG149" s="9" t="s">
        <v>0</v>
      </c>
      <c r="BH149" s="9" t="s">
        <v>0</v>
      </c>
      <c r="BI149" s="9" t="s">
        <v>0</v>
      </c>
      <c r="BJ149" s="9" t="s">
        <v>0</v>
      </c>
      <c r="BK149" s="9" t="s">
        <v>0</v>
      </c>
      <c r="BL149" s="9" t="s">
        <v>0</v>
      </c>
      <c r="BM149" s="9" t="s">
        <v>0</v>
      </c>
      <c r="BN149" s="9" t="s">
        <v>0</v>
      </c>
      <c r="BO149" s="9" t="s">
        <v>0</v>
      </c>
      <c r="BP149" s="9" t="s">
        <v>0</v>
      </c>
      <c r="BQ149" s="9" t="s">
        <v>0</v>
      </c>
      <c r="BR149" s="9" t="s">
        <v>0</v>
      </c>
      <c r="BS149" s="9" t="s">
        <v>0</v>
      </c>
      <c r="BT149" s="9" t="s">
        <v>0</v>
      </c>
      <c r="BU149" s="9" t="s">
        <v>0</v>
      </c>
      <c r="BV149" s="9" t="s">
        <v>0</v>
      </c>
      <c r="BW149" s="9" t="s">
        <v>0</v>
      </c>
      <c r="BX149" s="9" t="s">
        <v>0</v>
      </c>
      <c r="BY149" s="9" t="s">
        <v>0</v>
      </c>
      <c r="BZ149" s="9" t="s">
        <v>0</v>
      </c>
      <c r="CA149" s="9" t="s">
        <v>0</v>
      </c>
      <c r="CB149" s="9" t="s">
        <v>0</v>
      </c>
      <c r="CC149" s="9" t="s">
        <v>0</v>
      </c>
      <c r="CD149" s="9" t="s">
        <v>0</v>
      </c>
      <c r="CE149" s="9" t="s">
        <v>0</v>
      </c>
      <c r="CF149" s="9" t="s">
        <v>0</v>
      </c>
      <c r="CG149" s="9" t="s">
        <v>0</v>
      </c>
      <c r="CH149" s="9" t="s">
        <v>0</v>
      </c>
      <c r="CI149" s="27" t="e">
        <f t="shared" si="5"/>
        <v>#DIV/0!</v>
      </c>
      <c r="CJ149" s="27"/>
      <c r="CK149" s="27"/>
    </row>
    <row r="150" spans="1:89" x14ac:dyDescent="0.25">
      <c r="A150" s="1" t="s">
        <v>1781</v>
      </c>
      <c r="B150" s="1" t="s">
        <v>672</v>
      </c>
      <c r="C150" s="1" t="s">
        <v>673</v>
      </c>
      <c r="D150" s="7">
        <v>335229.59174127103</v>
      </c>
      <c r="E150" s="7">
        <v>352769.826767986</v>
      </c>
      <c r="F150" s="7">
        <v>341360.988967699</v>
      </c>
      <c r="G150" s="7">
        <v>338267.35281815799</v>
      </c>
      <c r="H150" s="7">
        <v>303565.88314179098</v>
      </c>
      <c r="I150" s="7">
        <v>308271.28305425501</v>
      </c>
      <c r="J150" s="7">
        <v>321789.44096856401</v>
      </c>
      <c r="K150" s="7">
        <v>303283.51073634601</v>
      </c>
      <c r="L150" s="7">
        <v>281176.26860251499</v>
      </c>
      <c r="M150" s="7">
        <v>274015.40352700098</v>
      </c>
      <c r="N150" s="7">
        <v>285868.176552661</v>
      </c>
      <c r="O150" s="7">
        <v>325702.67602921801</v>
      </c>
      <c r="P150" s="7">
        <v>315803.805898475</v>
      </c>
      <c r="Q150" s="7">
        <v>262745.61527289299</v>
      </c>
      <c r="R150" s="7">
        <v>315721.68777357199</v>
      </c>
      <c r="S150" s="7">
        <v>282346.06350475602</v>
      </c>
      <c r="T150" s="7">
        <v>347047.49255907198</v>
      </c>
      <c r="U150" s="7">
        <v>302343.77837604901</v>
      </c>
      <c r="V150" s="7">
        <v>273339.368468714</v>
      </c>
      <c r="W150" s="7">
        <v>272461.41573187301</v>
      </c>
      <c r="X150" s="7">
        <v>325787.22545308498</v>
      </c>
      <c r="Y150" s="7">
        <v>232560.45959627599</v>
      </c>
      <c r="Z150" s="7">
        <v>242375.05048893701</v>
      </c>
      <c r="AA150" s="7">
        <v>245854.11550821399</v>
      </c>
      <c r="AB150" s="7">
        <v>267519.509394911</v>
      </c>
      <c r="AC150" s="7">
        <v>324330.75932485901</v>
      </c>
      <c r="AD150" s="7">
        <v>301467.200544614</v>
      </c>
      <c r="AE150" s="7">
        <v>253316.27410601301</v>
      </c>
      <c r="AF150" s="7">
        <v>249288.14241154899</v>
      </c>
      <c r="AG150" s="7">
        <v>311451.76953026798</v>
      </c>
      <c r="AH150" s="7">
        <v>332643.96860147</v>
      </c>
      <c r="AI150" s="7">
        <v>249627.122276268</v>
      </c>
      <c r="AJ150" s="7">
        <v>265854.80771439499</v>
      </c>
      <c r="AK150" s="7">
        <v>259604.49684340999</v>
      </c>
      <c r="AL150" s="7">
        <v>289034.48000563099</v>
      </c>
      <c r="AM150" s="7">
        <v>257232.71740210801</v>
      </c>
      <c r="AN150" s="7">
        <v>240855.55269449999</v>
      </c>
      <c r="AO150" s="7">
        <v>269496.97266511299</v>
      </c>
      <c r="AP150" s="7">
        <v>322628.56903526798</v>
      </c>
      <c r="AQ150" s="7">
        <v>285853.76528928301</v>
      </c>
      <c r="AR150" s="6">
        <f t="shared" si="4"/>
        <v>0.11552837716888952</v>
      </c>
      <c r="AS150" s="6"/>
      <c r="AT150" s="6"/>
      <c r="AU150" s="9">
        <v>336885.46273828001</v>
      </c>
      <c r="AV150" s="9">
        <v>378626.86621351301</v>
      </c>
      <c r="AW150" s="9">
        <v>350416.85331099801</v>
      </c>
      <c r="AX150" s="9">
        <v>357388.04711942899</v>
      </c>
      <c r="AY150" s="9">
        <v>313098.717964457</v>
      </c>
      <c r="AZ150" s="9">
        <v>301070.61104263598</v>
      </c>
      <c r="BA150" s="9">
        <v>287353.55482019001</v>
      </c>
      <c r="BB150" s="9">
        <v>292584.804665595</v>
      </c>
      <c r="BC150" s="9">
        <v>330002.37299095897</v>
      </c>
      <c r="BD150" s="9">
        <v>309202.57224951801</v>
      </c>
      <c r="BE150" s="9">
        <v>296383.64788777498</v>
      </c>
      <c r="BF150" s="9">
        <v>308606.20799687499</v>
      </c>
      <c r="BG150" s="9">
        <v>275995.31025514798</v>
      </c>
      <c r="BH150" s="9">
        <v>273488.034304103</v>
      </c>
      <c r="BI150" s="9">
        <v>285366.26844888501</v>
      </c>
      <c r="BJ150" s="9">
        <v>282528.62449823902</v>
      </c>
      <c r="BK150" s="9">
        <v>277197.711261035</v>
      </c>
      <c r="BL150" s="9">
        <v>287063.01471267099</v>
      </c>
      <c r="BM150" s="9">
        <v>286065.643236359</v>
      </c>
      <c r="BN150" s="9">
        <v>272762.82643530698</v>
      </c>
      <c r="BO150" s="9">
        <v>300750.81287336</v>
      </c>
      <c r="BP150" s="9">
        <v>282032.54534403002</v>
      </c>
      <c r="BQ150" s="9">
        <v>319188.71523949201</v>
      </c>
      <c r="BR150" s="9">
        <v>293756.899965199</v>
      </c>
      <c r="BS150" s="9">
        <v>270189.14469743299</v>
      </c>
      <c r="BT150" s="9">
        <v>320917.48502576398</v>
      </c>
      <c r="BU150" s="9">
        <v>314021.09243912698</v>
      </c>
      <c r="BV150" s="9">
        <v>264696.50630187499</v>
      </c>
      <c r="BW150" s="9">
        <v>274813.27567978099</v>
      </c>
      <c r="BX150" s="9">
        <v>257952.47658958999</v>
      </c>
      <c r="BY150" s="9">
        <v>304033.83279282198</v>
      </c>
      <c r="BZ150" s="9">
        <v>258446.60537048499</v>
      </c>
      <c r="CA150" s="9">
        <v>278373.35040575202</v>
      </c>
      <c r="CB150" s="9">
        <v>277291.56614396401</v>
      </c>
      <c r="CC150" s="9">
        <v>275296.78431428102</v>
      </c>
      <c r="CD150" s="9">
        <v>280464.32262967702</v>
      </c>
      <c r="CE150" s="9">
        <v>271497.74412600801</v>
      </c>
      <c r="CF150" s="9">
        <v>290822.46218293899</v>
      </c>
      <c r="CG150" s="9">
        <v>293282.33777574002</v>
      </c>
      <c r="CH150" s="9">
        <v>269578.91756174702</v>
      </c>
      <c r="CI150" s="27">
        <f t="shared" si="5"/>
        <v>9.2028383055521926E-2</v>
      </c>
      <c r="CJ150" s="27"/>
      <c r="CK150" s="27"/>
    </row>
    <row r="151" spans="1:89" x14ac:dyDescent="0.25">
      <c r="A151" s="1" t="s">
        <v>1782</v>
      </c>
      <c r="B151" s="1" t="s">
        <v>677</v>
      </c>
      <c r="C151" s="1" t="s">
        <v>678</v>
      </c>
      <c r="D151" s="7" t="s">
        <v>0</v>
      </c>
      <c r="E151" s="7" t="s">
        <v>0</v>
      </c>
      <c r="F151" s="7" t="s">
        <v>0</v>
      </c>
      <c r="G151" s="7" t="s">
        <v>0</v>
      </c>
      <c r="H151" s="7" t="s">
        <v>0</v>
      </c>
      <c r="I151" s="7" t="s">
        <v>0</v>
      </c>
      <c r="J151" s="7" t="s">
        <v>0</v>
      </c>
      <c r="K151" s="7" t="s">
        <v>0</v>
      </c>
      <c r="L151" s="7" t="s">
        <v>0</v>
      </c>
      <c r="M151" s="7" t="s">
        <v>0</v>
      </c>
      <c r="N151" s="7" t="s">
        <v>0</v>
      </c>
      <c r="O151" s="7" t="s">
        <v>0</v>
      </c>
      <c r="P151" s="7" t="s">
        <v>0</v>
      </c>
      <c r="Q151" s="7" t="s">
        <v>0</v>
      </c>
      <c r="R151" s="7" t="s">
        <v>0</v>
      </c>
      <c r="S151" s="7" t="s">
        <v>0</v>
      </c>
      <c r="T151" s="7" t="s">
        <v>0</v>
      </c>
      <c r="U151" s="7" t="s">
        <v>0</v>
      </c>
      <c r="V151" s="7" t="s">
        <v>0</v>
      </c>
      <c r="W151" s="7" t="s">
        <v>0</v>
      </c>
      <c r="X151" s="7" t="s">
        <v>0</v>
      </c>
      <c r="Y151" s="7" t="s">
        <v>0</v>
      </c>
      <c r="Z151" s="7" t="s">
        <v>0</v>
      </c>
      <c r="AA151" s="7" t="s">
        <v>0</v>
      </c>
      <c r="AB151" s="7" t="s">
        <v>0</v>
      </c>
      <c r="AC151" s="7" t="s">
        <v>0</v>
      </c>
      <c r="AD151" s="7" t="s">
        <v>0</v>
      </c>
      <c r="AE151" s="7" t="s">
        <v>0</v>
      </c>
      <c r="AF151" s="7" t="s">
        <v>0</v>
      </c>
      <c r="AG151" s="7" t="s">
        <v>0</v>
      </c>
      <c r="AH151" s="7" t="s">
        <v>0</v>
      </c>
      <c r="AI151" s="7" t="s">
        <v>0</v>
      </c>
      <c r="AJ151" s="7" t="s">
        <v>0</v>
      </c>
      <c r="AK151" s="7" t="s">
        <v>0</v>
      </c>
      <c r="AL151" s="7" t="s">
        <v>0</v>
      </c>
      <c r="AM151" s="7" t="s">
        <v>0</v>
      </c>
      <c r="AN151" s="7" t="s">
        <v>0</v>
      </c>
      <c r="AO151" s="7" t="s">
        <v>0</v>
      </c>
      <c r="AP151" s="7" t="s">
        <v>0</v>
      </c>
      <c r="AQ151" s="7" t="s">
        <v>0</v>
      </c>
      <c r="AR151" s="6" t="e">
        <f t="shared" si="4"/>
        <v>#DIV/0!</v>
      </c>
      <c r="AS151" s="6"/>
      <c r="AT151" s="6"/>
      <c r="AU151" s="9" t="s">
        <v>0</v>
      </c>
      <c r="AV151" s="9" t="s">
        <v>0</v>
      </c>
      <c r="AW151" s="9" t="s">
        <v>0</v>
      </c>
      <c r="AX151" s="9" t="s">
        <v>0</v>
      </c>
      <c r="AY151" s="9" t="s">
        <v>0</v>
      </c>
      <c r="AZ151" s="9" t="s">
        <v>0</v>
      </c>
      <c r="BA151" s="9" t="s">
        <v>0</v>
      </c>
      <c r="BB151" s="9" t="s">
        <v>0</v>
      </c>
      <c r="BC151" s="9" t="s">
        <v>0</v>
      </c>
      <c r="BD151" s="9" t="s">
        <v>0</v>
      </c>
      <c r="BE151" s="9" t="s">
        <v>0</v>
      </c>
      <c r="BF151" s="9" t="s">
        <v>0</v>
      </c>
      <c r="BG151" s="9" t="s">
        <v>0</v>
      </c>
      <c r="BH151" s="9" t="s">
        <v>0</v>
      </c>
      <c r="BI151" s="9" t="s">
        <v>0</v>
      </c>
      <c r="BJ151" s="9" t="s">
        <v>0</v>
      </c>
      <c r="BK151" s="9" t="s">
        <v>0</v>
      </c>
      <c r="BL151" s="9" t="s">
        <v>0</v>
      </c>
      <c r="BM151" s="9" t="s">
        <v>0</v>
      </c>
      <c r="BN151" s="9" t="s">
        <v>0</v>
      </c>
      <c r="BO151" s="9" t="s">
        <v>0</v>
      </c>
      <c r="BP151" s="9" t="s">
        <v>0</v>
      </c>
      <c r="BQ151" s="9" t="s">
        <v>0</v>
      </c>
      <c r="BR151" s="9" t="s">
        <v>0</v>
      </c>
      <c r="BS151" s="9" t="s">
        <v>0</v>
      </c>
      <c r="BT151" s="9" t="s">
        <v>0</v>
      </c>
      <c r="BU151" s="9" t="s">
        <v>0</v>
      </c>
      <c r="BV151" s="9" t="s">
        <v>0</v>
      </c>
      <c r="BW151" s="9" t="s">
        <v>0</v>
      </c>
      <c r="BX151" s="9" t="s">
        <v>0</v>
      </c>
      <c r="BY151" s="9" t="s">
        <v>0</v>
      </c>
      <c r="BZ151" s="9" t="s">
        <v>0</v>
      </c>
      <c r="CA151" s="9" t="s">
        <v>0</v>
      </c>
      <c r="CB151" s="9" t="s">
        <v>0</v>
      </c>
      <c r="CC151" s="9" t="s">
        <v>0</v>
      </c>
      <c r="CD151" s="9" t="s">
        <v>0</v>
      </c>
      <c r="CE151" s="9" t="s">
        <v>0</v>
      </c>
      <c r="CF151" s="9" t="s">
        <v>0</v>
      </c>
      <c r="CG151" s="9" t="s">
        <v>0</v>
      </c>
      <c r="CH151" s="9" t="s">
        <v>0</v>
      </c>
      <c r="CI151" s="27" t="e">
        <f t="shared" si="5"/>
        <v>#DIV/0!</v>
      </c>
      <c r="CJ151" s="27"/>
      <c r="CK151" s="27"/>
    </row>
    <row r="152" spans="1:89" x14ac:dyDescent="0.25">
      <c r="A152" s="1" t="s">
        <v>1783</v>
      </c>
      <c r="B152" s="1" t="s">
        <v>681</v>
      </c>
      <c r="C152" s="1" t="s">
        <v>682</v>
      </c>
      <c r="D152" s="7" t="s">
        <v>0</v>
      </c>
      <c r="E152" s="7" t="s">
        <v>0</v>
      </c>
      <c r="F152" s="7" t="s">
        <v>0</v>
      </c>
      <c r="G152" s="7" t="s">
        <v>0</v>
      </c>
      <c r="H152" s="7" t="s">
        <v>0</v>
      </c>
      <c r="I152" s="7" t="s">
        <v>0</v>
      </c>
      <c r="J152" s="7" t="s">
        <v>0</v>
      </c>
      <c r="K152" s="7" t="s">
        <v>0</v>
      </c>
      <c r="L152" s="7" t="s">
        <v>0</v>
      </c>
      <c r="M152" s="7" t="s">
        <v>0</v>
      </c>
      <c r="N152" s="7" t="s">
        <v>0</v>
      </c>
      <c r="O152" s="7" t="s">
        <v>0</v>
      </c>
      <c r="P152" s="7" t="s">
        <v>0</v>
      </c>
      <c r="Q152" s="7" t="s">
        <v>0</v>
      </c>
      <c r="R152" s="7" t="s">
        <v>0</v>
      </c>
      <c r="S152" s="7" t="s">
        <v>0</v>
      </c>
      <c r="T152" s="7" t="s">
        <v>0</v>
      </c>
      <c r="U152" s="7" t="s">
        <v>0</v>
      </c>
      <c r="V152" s="7" t="s">
        <v>0</v>
      </c>
      <c r="W152" s="7" t="s">
        <v>0</v>
      </c>
      <c r="X152" s="7" t="s">
        <v>0</v>
      </c>
      <c r="Y152" s="7" t="s">
        <v>0</v>
      </c>
      <c r="Z152" s="7" t="s">
        <v>0</v>
      </c>
      <c r="AA152" s="7" t="s">
        <v>0</v>
      </c>
      <c r="AB152" s="7" t="s">
        <v>0</v>
      </c>
      <c r="AC152" s="7" t="s">
        <v>0</v>
      </c>
      <c r="AD152" s="7" t="s">
        <v>0</v>
      </c>
      <c r="AE152" s="7" t="s">
        <v>0</v>
      </c>
      <c r="AF152" s="7" t="s">
        <v>0</v>
      </c>
      <c r="AG152" s="7" t="s">
        <v>0</v>
      </c>
      <c r="AH152" s="7" t="s">
        <v>0</v>
      </c>
      <c r="AI152" s="7" t="s">
        <v>0</v>
      </c>
      <c r="AJ152" s="7" t="s">
        <v>0</v>
      </c>
      <c r="AK152" s="7" t="s">
        <v>0</v>
      </c>
      <c r="AL152" s="7" t="s">
        <v>0</v>
      </c>
      <c r="AM152" s="7" t="s">
        <v>0</v>
      </c>
      <c r="AN152" s="7" t="s">
        <v>0</v>
      </c>
      <c r="AO152" s="7" t="s">
        <v>0</v>
      </c>
      <c r="AP152" s="7" t="s">
        <v>0</v>
      </c>
      <c r="AQ152" s="7" t="s">
        <v>0</v>
      </c>
      <c r="AR152" s="6" t="e">
        <f t="shared" si="4"/>
        <v>#DIV/0!</v>
      </c>
      <c r="AS152" s="6"/>
      <c r="AT152" s="6"/>
      <c r="AU152" s="9" t="s">
        <v>0</v>
      </c>
      <c r="AV152" s="9" t="s">
        <v>0</v>
      </c>
      <c r="AW152" s="9" t="s">
        <v>0</v>
      </c>
      <c r="AX152" s="9" t="s">
        <v>0</v>
      </c>
      <c r="AY152" s="9" t="s">
        <v>0</v>
      </c>
      <c r="AZ152" s="9" t="s">
        <v>0</v>
      </c>
      <c r="BA152" s="9" t="s">
        <v>0</v>
      </c>
      <c r="BB152" s="9" t="s">
        <v>0</v>
      </c>
      <c r="BC152" s="9" t="s">
        <v>0</v>
      </c>
      <c r="BD152" s="9" t="s">
        <v>0</v>
      </c>
      <c r="BE152" s="9" t="s">
        <v>0</v>
      </c>
      <c r="BF152" s="9" t="s">
        <v>0</v>
      </c>
      <c r="BG152" s="9" t="s">
        <v>0</v>
      </c>
      <c r="BH152" s="9" t="s">
        <v>0</v>
      </c>
      <c r="BI152" s="9" t="s">
        <v>0</v>
      </c>
      <c r="BJ152" s="9" t="s">
        <v>0</v>
      </c>
      <c r="BK152" s="9" t="s">
        <v>0</v>
      </c>
      <c r="BL152" s="9" t="s">
        <v>0</v>
      </c>
      <c r="BM152" s="9" t="s">
        <v>0</v>
      </c>
      <c r="BN152" s="9" t="s">
        <v>0</v>
      </c>
      <c r="BO152" s="9" t="s">
        <v>0</v>
      </c>
      <c r="BP152" s="9" t="s">
        <v>0</v>
      </c>
      <c r="BQ152" s="9" t="s">
        <v>0</v>
      </c>
      <c r="BR152" s="9" t="s">
        <v>0</v>
      </c>
      <c r="BS152" s="9" t="s">
        <v>0</v>
      </c>
      <c r="BT152" s="9" t="s">
        <v>0</v>
      </c>
      <c r="BU152" s="9" t="s">
        <v>0</v>
      </c>
      <c r="BV152" s="9" t="s">
        <v>0</v>
      </c>
      <c r="BW152" s="9" t="s">
        <v>0</v>
      </c>
      <c r="BX152" s="9" t="s">
        <v>0</v>
      </c>
      <c r="BY152" s="9" t="s">
        <v>0</v>
      </c>
      <c r="BZ152" s="9" t="s">
        <v>0</v>
      </c>
      <c r="CA152" s="9" t="s">
        <v>0</v>
      </c>
      <c r="CB152" s="9" t="s">
        <v>0</v>
      </c>
      <c r="CC152" s="9" t="s">
        <v>0</v>
      </c>
      <c r="CD152" s="9" t="s">
        <v>0</v>
      </c>
      <c r="CE152" s="9" t="s">
        <v>0</v>
      </c>
      <c r="CF152" s="9" t="s">
        <v>0</v>
      </c>
      <c r="CG152" s="9" t="s">
        <v>0</v>
      </c>
      <c r="CH152" s="9" t="s">
        <v>0</v>
      </c>
      <c r="CI152" s="27" t="e">
        <f t="shared" si="5"/>
        <v>#DIV/0!</v>
      </c>
      <c r="CJ152" s="27"/>
      <c r="CK152" s="27"/>
    </row>
    <row r="153" spans="1:89" x14ac:dyDescent="0.25">
      <c r="A153" s="1" t="s">
        <v>1784</v>
      </c>
      <c r="B153" s="1" t="s">
        <v>686</v>
      </c>
      <c r="C153" s="1" t="s">
        <v>687</v>
      </c>
      <c r="D153" s="7" t="s">
        <v>0</v>
      </c>
      <c r="E153" s="7" t="s">
        <v>0</v>
      </c>
      <c r="F153" s="7" t="s">
        <v>0</v>
      </c>
      <c r="G153" s="7" t="s">
        <v>0</v>
      </c>
      <c r="H153" s="7" t="s">
        <v>0</v>
      </c>
      <c r="I153" s="7" t="s">
        <v>0</v>
      </c>
      <c r="J153" s="7" t="s">
        <v>0</v>
      </c>
      <c r="K153" s="7" t="s">
        <v>0</v>
      </c>
      <c r="L153" s="7" t="s">
        <v>0</v>
      </c>
      <c r="M153" s="7" t="s">
        <v>0</v>
      </c>
      <c r="N153" s="7" t="s">
        <v>0</v>
      </c>
      <c r="O153" s="7" t="s">
        <v>0</v>
      </c>
      <c r="P153" s="7" t="s">
        <v>0</v>
      </c>
      <c r="Q153" s="7" t="s">
        <v>0</v>
      </c>
      <c r="R153" s="7" t="s">
        <v>0</v>
      </c>
      <c r="S153" s="7" t="s">
        <v>0</v>
      </c>
      <c r="T153" s="7" t="s">
        <v>0</v>
      </c>
      <c r="U153" s="7" t="s">
        <v>0</v>
      </c>
      <c r="V153" s="7" t="s">
        <v>0</v>
      </c>
      <c r="W153" s="7" t="s">
        <v>0</v>
      </c>
      <c r="X153" s="7" t="s">
        <v>0</v>
      </c>
      <c r="Y153" s="7" t="s">
        <v>0</v>
      </c>
      <c r="Z153" s="7" t="s">
        <v>0</v>
      </c>
      <c r="AA153" s="7" t="s">
        <v>0</v>
      </c>
      <c r="AB153" s="7" t="s">
        <v>0</v>
      </c>
      <c r="AC153" s="7" t="s">
        <v>0</v>
      </c>
      <c r="AD153" s="7" t="s">
        <v>0</v>
      </c>
      <c r="AE153" s="7" t="s">
        <v>0</v>
      </c>
      <c r="AF153" s="7" t="s">
        <v>0</v>
      </c>
      <c r="AG153" s="7" t="s">
        <v>0</v>
      </c>
      <c r="AH153" s="7" t="s">
        <v>0</v>
      </c>
      <c r="AI153" s="7" t="s">
        <v>0</v>
      </c>
      <c r="AJ153" s="7" t="s">
        <v>0</v>
      </c>
      <c r="AK153" s="7" t="s">
        <v>0</v>
      </c>
      <c r="AL153" s="7" t="s">
        <v>0</v>
      </c>
      <c r="AM153" s="7" t="s">
        <v>0</v>
      </c>
      <c r="AN153" s="7" t="s">
        <v>0</v>
      </c>
      <c r="AO153" s="7" t="s">
        <v>0</v>
      </c>
      <c r="AP153" s="7" t="s">
        <v>0</v>
      </c>
      <c r="AQ153" s="7" t="s">
        <v>0</v>
      </c>
      <c r="AR153" s="6" t="e">
        <f t="shared" si="4"/>
        <v>#DIV/0!</v>
      </c>
      <c r="AS153" s="6"/>
      <c r="AT153" s="6"/>
      <c r="AU153" s="9" t="s">
        <v>0</v>
      </c>
      <c r="AV153" s="9" t="s">
        <v>0</v>
      </c>
      <c r="AW153" s="9" t="s">
        <v>0</v>
      </c>
      <c r="AX153" s="9" t="s">
        <v>0</v>
      </c>
      <c r="AY153" s="9" t="s">
        <v>0</v>
      </c>
      <c r="AZ153" s="9" t="s">
        <v>0</v>
      </c>
      <c r="BA153" s="9" t="s">
        <v>0</v>
      </c>
      <c r="BB153" s="9" t="s">
        <v>0</v>
      </c>
      <c r="BC153" s="9" t="s">
        <v>0</v>
      </c>
      <c r="BD153" s="9" t="s">
        <v>0</v>
      </c>
      <c r="BE153" s="9" t="s">
        <v>0</v>
      </c>
      <c r="BF153" s="9" t="s">
        <v>0</v>
      </c>
      <c r="BG153" s="9" t="s">
        <v>0</v>
      </c>
      <c r="BH153" s="9" t="s">
        <v>0</v>
      </c>
      <c r="BI153" s="9" t="s">
        <v>0</v>
      </c>
      <c r="BJ153" s="9" t="s">
        <v>0</v>
      </c>
      <c r="BK153" s="9" t="s">
        <v>0</v>
      </c>
      <c r="BL153" s="9" t="s">
        <v>0</v>
      </c>
      <c r="BM153" s="9" t="s">
        <v>0</v>
      </c>
      <c r="BN153" s="9" t="s">
        <v>0</v>
      </c>
      <c r="BO153" s="9" t="s">
        <v>0</v>
      </c>
      <c r="BP153" s="9" t="s">
        <v>0</v>
      </c>
      <c r="BQ153" s="9" t="s">
        <v>0</v>
      </c>
      <c r="BR153" s="9" t="s">
        <v>0</v>
      </c>
      <c r="BS153" s="9" t="s">
        <v>0</v>
      </c>
      <c r="BT153" s="9" t="s">
        <v>0</v>
      </c>
      <c r="BU153" s="9" t="s">
        <v>0</v>
      </c>
      <c r="BV153" s="9" t="s">
        <v>0</v>
      </c>
      <c r="BW153" s="9" t="s">
        <v>0</v>
      </c>
      <c r="BX153" s="9" t="s">
        <v>0</v>
      </c>
      <c r="BY153" s="9" t="s">
        <v>0</v>
      </c>
      <c r="BZ153" s="9" t="s">
        <v>0</v>
      </c>
      <c r="CA153" s="9" t="s">
        <v>0</v>
      </c>
      <c r="CB153" s="9" t="s">
        <v>0</v>
      </c>
      <c r="CC153" s="9" t="s">
        <v>0</v>
      </c>
      <c r="CD153" s="9" t="s">
        <v>0</v>
      </c>
      <c r="CE153" s="9" t="s">
        <v>0</v>
      </c>
      <c r="CF153" s="9" t="s">
        <v>0</v>
      </c>
      <c r="CG153" s="9" t="s">
        <v>0</v>
      </c>
      <c r="CH153" s="9" t="s">
        <v>0</v>
      </c>
      <c r="CI153" s="27" t="e">
        <f t="shared" si="5"/>
        <v>#DIV/0!</v>
      </c>
      <c r="CJ153" s="27"/>
      <c r="CK153" s="27"/>
    </row>
    <row r="154" spans="1:89" x14ac:dyDescent="0.25">
      <c r="A154" s="1" t="s">
        <v>1785</v>
      </c>
      <c r="B154" s="1" t="s">
        <v>691</v>
      </c>
      <c r="C154" s="1" t="s">
        <v>692</v>
      </c>
      <c r="D154" s="7" t="s">
        <v>0</v>
      </c>
      <c r="E154" s="7" t="s">
        <v>0</v>
      </c>
      <c r="F154" s="7" t="s">
        <v>0</v>
      </c>
      <c r="G154" s="7" t="s">
        <v>0</v>
      </c>
      <c r="H154" s="7" t="s">
        <v>0</v>
      </c>
      <c r="I154" s="7" t="s">
        <v>0</v>
      </c>
      <c r="J154" s="7" t="s">
        <v>0</v>
      </c>
      <c r="K154" s="7" t="s">
        <v>0</v>
      </c>
      <c r="L154" s="7" t="s">
        <v>0</v>
      </c>
      <c r="M154" s="7" t="s">
        <v>0</v>
      </c>
      <c r="N154" s="7" t="s">
        <v>0</v>
      </c>
      <c r="O154" s="7" t="s">
        <v>0</v>
      </c>
      <c r="P154" s="7" t="s">
        <v>0</v>
      </c>
      <c r="Q154" s="7" t="s">
        <v>0</v>
      </c>
      <c r="R154" s="7" t="s">
        <v>0</v>
      </c>
      <c r="S154" s="7" t="s">
        <v>0</v>
      </c>
      <c r="T154" s="7" t="s">
        <v>0</v>
      </c>
      <c r="U154" s="7" t="s">
        <v>0</v>
      </c>
      <c r="V154" s="7" t="s">
        <v>0</v>
      </c>
      <c r="W154" s="7" t="s">
        <v>0</v>
      </c>
      <c r="X154" s="7" t="s">
        <v>0</v>
      </c>
      <c r="Y154" s="7" t="s">
        <v>0</v>
      </c>
      <c r="Z154" s="7" t="s">
        <v>0</v>
      </c>
      <c r="AA154" s="7" t="s">
        <v>0</v>
      </c>
      <c r="AB154" s="7" t="s">
        <v>0</v>
      </c>
      <c r="AC154" s="7" t="s">
        <v>0</v>
      </c>
      <c r="AD154" s="7" t="s">
        <v>0</v>
      </c>
      <c r="AE154" s="7" t="s">
        <v>0</v>
      </c>
      <c r="AF154" s="7" t="s">
        <v>0</v>
      </c>
      <c r="AG154" s="7" t="s">
        <v>0</v>
      </c>
      <c r="AH154" s="7" t="s">
        <v>0</v>
      </c>
      <c r="AI154" s="7" t="s">
        <v>0</v>
      </c>
      <c r="AJ154" s="7" t="s">
        <v>0</v>
      </c>
      <c r="AK154" s="7" t="s">
        <v>0</v>
      </c>
      <c r="AL154" s="7" t="s">
        <v>0</v>
      </c>
      <c r="AM154" s="7" t="s">
        <v>0</v>
      </c>
      <c r="AN154" s="7" t="s">
        <v>0</v>
      </c>
      <c r="AO154" s="7" t="s">
        <v>0</v>
      </c>
      <c r="AP154" s="7" t="s">
        <v>0</v>
      </c>
      <c r="AQ154" s="7" t="s">
        <v>0</v>
      </c>
      <c r="AR154" s="6" t="e">
        <f t="shared" si="4"/>
        <v>#DIV/0!</v>
      </c>
      <c r="AS154" s="6"/>
      <c r="AT154" s="6"/>
      <c r="AU154" s="9" t="s">
        <v>0</v>
      </c>
      <c r="AV154" s="9" t="s">
        <v>0</v>
      </c>
      <c r="AW154" s="9" t="s">
        <v>0</v>
      </c>
      <c r="AX154" s="9" t="s">
        <v>0</v>
      </c>
      <c r="AY154" s="9" t="s">
        <v>0</v>
      </c>
      <c r="AZ154" s="9" t="s">
        <v>0</v>
      </c>
      <c r="BA154" s="9" t="s">
        <v>0</v>
      </c>
      <c r="BB154" s="9" t="s">
        <v>0</v>
      </c>
      <c r="BC154" s="9" t="s">
        <v>0</v>
      </c>
      <c r="BD154" s="9" t="s">
        <v>0</v>
      </c>
      <c r="BE154" s="9" t="s">
        <v>0</v>
      </c>
      <c r="BF154" s="9" t="s">
        <v>0</v>
      </c>
      <c r="BG154" s="9" t="s">
        <v>0</v>
      </c>
      <c r="BH154" s="9" t="s">
        <v>0</v>
      </c>
      <c r="BI154" s="9" t="s">
        <v>0</v>
      </c>
      <c r="BJ154" s="9" t="s">
        <v>0</v>
      </c>
      <c r="BK154" s="9" t="s">
        <v>0</v>
      </c>
      <c r="BL154" s="9" t="s">
        <v>0</v>
      </c>
      <c r="BM154" s="9" t="s">
        <v>0</v>
      </c>
      <c r="BN154" s="9" t="s">
        <v>0</v>
      </c>
      <c r="BO154" s="9" t="s">
        <v>0</v>
      </c>
      <c r="BP154" s="9" t="s">
        <v>0</v>
      </c>
      <c r="BQ154" s="9" t="s">
        <v>0</v>
      </c>
      <c r="BR154" s="9" t="s">
        <v>0</v>
      </c>
      <c r="BS154" s="9" t="s">
        <v>0</v>
      </c>
      <c r="BT154" s="9" t="s">
        <v>0</v>
      </c>
      <c r="BU154" s="9" t="s">
        <v>0</v>
      </c>
      <c r="BV154" s="9" t="s">
        <v>0</v>
      </c>
      <c r="BW154" s="9" t="s">
        <v>0</v>
      </c>
      <c r="BX154" s="9" t="s">
        <v>0</v>
      </c>
      <c r="BY154" s="9" t="s">
        <v>0</v>
      </c>
      <c r="BZ154" s="9" t="s">
        <v>0</v>
      </c>
      <c r="CA154" s="9" t="s">
        <v>0</v>
      </c>
      <c r="CB154" s="9" t="s">
        <v>0</v>
      </c>
      <c r="CC154" s="9" t="s">
        <v>0</v>
      </c>
      <c r="CD154" s="9" t="s">
        <v>0</v>
      </c>
      <c r="CE154" s="9" t="s">
        <v>0</v>
      </c>
      <c r="CF154" s="9" t="s">
        <v>0</v>
      </c>
      <c r="CG154" s="9" t="s">
        <v>0</v>
      </c>
      <c r="CH154" s="9" t="s">
        <v>0</v>
      </c>
      <c r="CI154" s="27" t="e">
        <f t="shared" si="5"/>
        <v>#DIV/0!</v>
      </c>
      <c r="CJ154" s="27"/>
      <c r="CK154" s="27"/>
    </row>
    <row r="155" spans="1:89" x14ac:dyDescent="0.25">
      <c r="A155" s="1" t="s">
        <v>1786</v>
      </c>
      <c r="B155" s="1" t="s">
        <v>696</v>
      </c>
      <c r="C155" s="1" t="s">
        <v>697</v>
      </c>
      <c r="D155" s="7">
        <v>46183.762993755001</v>
      </c>
      <c r="E155" s="7">
        <v>47948.557789410697</v>
      </c>
      <c r="F155" s="7">
        <v>42971.453080818697</v>
      </c>
      <c r="G155" s="7">
        <v>25658.797116718401</v>
      </c>
      <c r="H155" s="7">
        <v>22969.669460934401</v>
      </c>
      <c r="I155" s="7">
        <v>38134.460212859201</v>
      </c>
      <c r="J155" s="7">
        <v>44807.126739710999</v>
      </c>
      <c r="K155" s="7">
        <v>35112.108562870097</v>
      </c>
      <c r="L155" s="7">
        <v>42227.672077904899</v>
      </c>
      <c r="M155" s="7">
        <v>34907.278486951298</v>
      </c>
      <c r="N155" s="7">
        <v>32023.677960301</v>
      </c>
      <c r="O155" s="7">
        <v>36150.284831329402</v>
      </c>
      <c r="P155" s="7">
        <v>34785.828111270697</v>
      </c>
      <c r="Q155" s="7">
        <v>29720.8775987345</v>
      </c>
      <c r="R155" s="7">
        <v>31755.677118874199</v>
      </c>
      <c r="S155" s="7">
        <v>27363.869383031601</v>
      </c>
      <c r="T155" s="7">
        <v>25993.506982013299</v>
      </c>
      <c r="U155" s="7">
        <v>31424.812737873701</v>
      </c>
      <c r="V155" s="7">
        <v>34441.908197983299</v>
      </c>
      <c r="W155" s="7">
        <v>25000.705207154999</v>
      </c>
      <c r="X155" s="7">
        <v>26352.359046446301</v>
      </c>
      <c r="Y155" s="7">
        <v>26354.431418812601</v>
      </c>
      <c r="Z155" s="7">
        <v>44611.445161944903</v>
      </c>
      <c r="AA155" s="7">
        <v>38131.518291813198</v>
      </c>
      <c r="AB155" s="7">
        <v>36484.187374564397</v>
      </c>
      <c r="AC155" s="7">
        <v>42350.586009043298</v>
      </c>
      <c r="AD155" s="7">
        <v>26014.8382324294</v>
      </c>
      <c r="AE155" s="7">
        <v>34458.607008005099</v>
      </c>
      <c r="AF155" s="7">
        <v>23301.251288105599</v>
      </c>
      <c r="AG155" s="7">
        <v>33761.990675531</v>
      </c>
      <c r="AH155" s="7">
        <v>33707.637792692803</v>
      </c>
      <c r="AI155" s="7">
        <v>33770.017367163797</v>
      </c>
      <c r="AJ155" s="7">
        <v>25335.176569965701</v>
      </c>
      <c r="AK155" s="7">
        <v>20941.633191556899</v>
      </c>
      <c r="AL155" s="7">
        <v>15211.655577048399</v>
      </c>
      <c r="AM155" s="7">
        <v>25254.698361028899</v>
      </c>
      <c r="AN155" s="7">
        <v>36481.192065061397</v>
      </c>
      <c r="AO155" s="7">
        <v>17222.158907749599</v>
      </c>
      <c r="AP155" s="7">
        <v>24997.581975232701</v>
      </c>
      <c r="AQ155" s="7">
        <v>20261.187089181502</v>
      </c>
      <c r="AR155" s="6">
        <f t="shared" si="4"/>
        <v>0.25614649665283262</v>
      </c>
      <c r="AS155" s="6"/>
      <c r="AT155" s="6"/>
      <c r="AU155" s="9">
        <v>182028.914702893</v>
      </c>
      <c r="AV155" s="9">
        <v>191793.74908409399</v>
      </c>
      <c r="AW155" s="9">
        <v>165942.34951858601</v>
      </c>
      <c r="AX155" s="9">
        <v>150528.47065798001</v>
      </c>
      <c r="AY155" s="9">
        <v>166504.494483088</v>
      </c>
      <c r="AZ155" s="9">
        <v>185672.01166330601</v>
      </c>
      <c r="BA155" s="9">
        <v>167097.42888031801</v>
      </c>
      <c r="BB155" s="9">
        <v>147003.36244493601</v>
      </c>
      <c r="BC155" s="9">
        <v>131992.096743759</v>
      </c>
      <c r="BD155" s="9">
        <v>156343.303579756</v>
      </c>
      <c r="BE155" s="9">
        <v>155980.75680870301</v>
      </c>
      <c r="BF155" s="9">
        <v>146552.71602397901</v>
      </c>
      <c r="BG155" s="9">
        <v>155026.082610507</v>
      </c>
      <c r="BH155" s="9">
        <v>140791.81649022899</v>
      </c>
      <c r="BI155" s="9">
        <v>144947.77517045001</v>
      </c>
      <c r="BJ155" s="9">
        <v>112311.12796141799</v>
      </c>
      <c r="BK155" s="9">
        <v>141276.31299156501</v>
      </c>
      <c r="BL155" s="9">
        <v>141865.36623863</v>
      </c>
      <c r="BM155" s="9">
        <v>131671.28883550299</v>
      </c>
      <c r="BN155" s="9">
        <v>150733.84762935201</v>
      </c>
      <c r="BO155" s="9">
        <v>137478.27980667001</v>
      </c>
      <c r="BP155" s="9">
        <v>154878.935723242</v>
      </c>
      <c r="BQ155" s="9">
        <v>154129.31760909999</v>
      </c>
      <c r="BR155" s="9">
        <v>144745.64367864499</v>
      </c>
      <c r="BS155" s="9">
        <v>144219.93109590601</v>
      </c>
      <c r="BT155" s="9">
        <v>134730.28165437601</v>
      </c>
      <c r="BU155" s="9">
        <v>135185.701824522</v>
      </c>
      <c r="BV155" s="9">
        <v>121297.46489202</v>
      </c>
      <c r="BW155" s="9">
        <v>152670.41710149599</v>
      </c>
      <c r="BX155" s="9">
        <v>144316.61207351499</v>
      </c>
      <c r="BY155" s="9">
        <v>164431.332366491</v>
      </c>
      <c r="BZ155" s="9">
        <v>141857.29147544</v>
      </c>
      <c r="CA155" s="9">
        <v>148818.762485521</v>
      </c>
      <c r="CB155" s="9">
        <v>127056.371867226</v>
      </c>
      <c r="CC155" s="9">
        <v>161270.15385322599</v>
      </c>
      <c r="CD155" s="9">
        <v>135345.88909837499</v>
      </c>
      <c r="CE155" s="9">
        <v>129951.82891750299</v>
      </c>
      <c r="CF155" s="9">
        <v>138446.76266203701</v>
      </c>
      <c r="CG155" s="9">
        <v>140835.483077482</v>
      </c>
      <c r="CH155" s="9">
        <v>148317.13173866499</v>
      </c>
      <c r="CI155" s="27">
        <f t="shared" si="5"/>
        <v>0.11088180253662173</v>
      </c>
      <c r="CJ155" s="27"/>
      <c r="CK155" s="27"/>
    </row>
    <row r="156" spans="1:89" x14ac:dyDescent="0.25">
      <c r="A156" s="1" t="s">
        <v>1787</v>
      </c>
      <c r="B156" s="1" t="s">
        <v>701</v>
      </c>
      <c r="C156" s="1" t="s">
        <v>702</v>
      </c>
      <c r="D156" s="7" t="s">
        <v>0</v>
      </c>
      <c r="E156" s="7" t="s">
        <v>0</v>
      </c>
      <c r="F156" s="7" t="s">
        <v>0</v>
      </c>
      <c r="G156" s="7" t="s">
        <v>0</v>
      </c>
      <c r="H156" s="7" t="s">
        <v>0</v>
      </c>
      <c r="I156" s="7" t="s">
        <v>0</v>
      </c>
      <c r="J156" s="7" t="s">
        <v>0</v>
      </c>
      <c r="K156" s="7" t="s">
        <v>0</v>
      </c>
      <c r="L156" s="7" t="s">
        <v>0</v>
      </c>
      <c r="M156" s="7" t="s">
        <v>0</v>
      </c>
      <c r="N156" s="7" t="s">
        <v>0</v>
      </c>
      <c r="O156" s="7" t="s">
        <v>0</v>
      </c>
      <c r="P156" s="7" t="s">
        <v>0</v>
      </c>
      <c r="Q156" s="7" t="s">
        <v>0</v>
      </c>
      <c r="R156" s="7" t="s">
        <v>0</v>
      </c>
      <c r="S156" s="7" t="s">
        <v>0</v>
      </c>
      <c r="T156" s="7" t="s">
        <v>0</v>
      </c>
      <c r="U156" s="7" t="s">
        <v>0</v>
      </c>
      <c r="V156" s="7" t="s">
        <v>0</v>
      </c>
      <c r="W156" s="7" t="s">
        <v>0</v>
      </c>
      <c r="X156" s="7" t="s">
        <v>0</v>
      </c>
      <c r="Y156" s="7" t="s">
        <v>0</v>
      </c>
      <c r="Z156" s="7" t="s">
        <v>0</v>
      </c>
      <c r="AA156" s="7" t="s">
        <v>0</v>
      </c>
      <c r="AB156" s="7" t="s">
        <v>0</v>
      </c>
      <c r="AC156" s="7" t="s">
        <v>0</v>
      </c>
      <c r="AD156" s="7" t="s">
        <v>0</v>
      </c>
      <c r="AE156" s="7" t="s">
        <v>0</v>
      </c>
      <c r="AF156" s="7" t="s">
        <v>0</v>
      </c>
      <c r="AG156" s="7" t="s">
        <v>0</v>
      </c>
      <c r="AH156" s="7" t="s">
        <v>0</v>
      </c>
      <c r="AI156" s="7" t="s">
        <v>0</v>
      </c>
      <c r="AJ156" s="7" t="s">
        <v>0</v>
      </c>
      <c r="AK156" s="7" t="s">
        <v>0</v>
      </c>
      <c r="AL156" s="7" t="s">
        <v>0</v>
      </c>
      <c r="AM156" s="7" t="s">
        <v>0</v>
      </c>
      <c r="AN156" s="7" t="s">
        <v>0</v>
      </c>
      <c r="AO156" s="7" t="s">
        <v>0</v>
      </c>
      <c r="AP156" s="7" t="s">
        <v>0</v>
      </c>
      <c r="AQ156" s="7" t="s">
        <v>0</v>
      </c>
      <c r="AR156" s="6" t="e">
        <f t="shared" si="4"/>
        <v>#DIV/0!</v>
      </c>
      <c r="AS156" s="6"/>
      <c r="AT156" s="6"/>
      <c r="AU156" s="9" t="s">
        <v>0</v>
      </c>
      <c r="AV156" s="9" t="s">
        <v>0</v>
      </c>
      <c r="AW156" s="9" t="s">
        <v>0</v>
      </c>
      <c r="AX156" s="9" t="s">
        <v>0</v>
      </c>
      <c r="AY156" s="9" t="s">
        <v>0</v>
      </c>
      <c r="AZ156" s="9" t="s">
        <v>0</v>
      </c>
      <c r="BA156" s="9" t="s">
        <v>0</v>
      </c>
      <c r="BB156" s="9" t="s">
        <v>0</v>
      </c>
      <c r="BC156" s="9" t="s">
        <v>0</v>
      </c>
      <c r="BD156" s="9" t="s">
        <v>0</v>
      </c>
      <c r="BE156" s="9" t="s">
        <v>0</v>
      </c>
      <c r="BF156" s="9" t="s">
        <v>0</v>
      </c>
      <c r="BG156" s="9" t="s">
        <v>0</v>
      </c>
      <c r="BH156" s="9" t="s">
        <v>0</v>
      </c>
      <c r="BI156" s="9" t="s">
        <v>0</v>
      </c>
      <c r="BJ156" s="9" t="s">
        <v>0</v>
      </c>
      <c r="BK156" s="9" t="s">
        <v>0</v>
      </c>
      <c r="BL156" s="9" t="s">
        <v>0</v>
      </c>
      <c r="BM156" s="9" t="s">
        <v>0</v>
      </c>
      <c r="BN156" s="9" t="s">
        <v>0</v>
      </c>
      <c r="BO156" s="9" t="s">
        <v>0</v>
      </c>
      <c r="BP156" s="9" t="s">
        <v>0</v>
      </c>
      <c r="BQ156" s="9" t="s">
        <v>0</v>
      </c>
      <c r="BR156" s="9" t="s">
        <v>0</v>
      </c>
      <c r="BS156" s="9" t="s">
        <v>0</v>
      </c>
      <c r="BT156" s="9" t="s">
        <v>0</v>
      </c>
      <c r="BU156" s="9" t="s">
        <v>0</v>
      </c>
      <c r="BV156" s="9" t="s">
        <v>0</v>
      </c>
      <c r="BW156" s="9" t="s">
        <v>0</v>
      </c>
      <c r="BX156" s="9" t="s">
        <v>0</v>
      </c>
      <c r="BY156" s="9" t="s">
        <v>0</v>
      </c>
      <c r="BZ156" s="9" t="s">
        <v>0</v>
      </c>
      <c r="CA156" s="9" t="s">
        <v>0</v>
      </c>
      <c r="CB156" s="9" t="s">
        <v>0</v>
      </c>
      <c r="CC156" s="9" t="s">
        <v>0</v>
      </c>
      <c r="CD156" s="9" t="s">
        <v>0</v>
      </c>
      <c r="CE156" s="9" t="s">
        <v>0</v>
      </c>
      <c r="CF156" s="9" t="s">
        <v>0</v>
      </c>
      <c r="CG156" s="9" t="s">
        <v>0</v>
      </c>
      <c r="CH156" s="9" t="s">
        <v>0</v>
      </c>
      <c r="CI156" s="27" t="e">
        <f t="shared" si="5"/>
        <v>#DIV/0!</v>
      </c>
      <c r="CJ156" s="27"/>
      <c r="CK156" s="27"/>
    </row>
    <row r="157" spans="1:89" x14ac:dyDescent="0.25">
      <c r="A157" s="1" t="s">
        <v>1788</v>
      </c>
      <c r="B157" s="1" t="s">
        <v>705</v>
      </c>
      <c r="C157" s="1" t="s">
        <v>706</v>
      </c>
      <c r="D157" s="7" t="s">
        <v>0</v>
      </c>
      <c r="E157" s="7" t="s">
        <v>0</v>
      </c>
      <c r="F157" s="7" t="s">
        <v>0</v>
      </c>
      <c r="G157" s="7" t="s">
        <v>0</v>
      </c>
      <c r="H157" s="7" t="s">
        <v>0</v>
      </c>
      <c r="I157" s="7" t="s">
        <v>0</v>
      </c>
      <c r="J157" s="7" t="s">
        <v>0</v>
      </c>
      <c r="K157" s="7" t="s">
        <v>0</v>
      </c>
      <c r="L157" s="7" t="s">
        <v>0</v>
      </c>
      <c r="M157" s="7" t="s">
        <v>0</v>
      </c>
      <c r="N157" s="7" t="s">
        <v>0</v>
      </c>
      <c r="O157" s="7" t="s">
        <v>0</v>
      </c>
      <c r="P157" s="7" t="s">
        <v>0</v>
      </c>
      <c r="Q157" s="7" t="s">
        <v>0</v>
      </c>
      <c r="R157" s="7" t="s">
        <v>0</v>
      </c>
      <c r="S157" s="7" t="s">
        <v>0</v>
      </c>
      <c r="T157" s="7" t="s">
        <v>0</v>
      </c>
      <c r="U157" s="7" t="s">
        <v>0</v>
      </c>
      <c r="V157" s="7" t="s">
        <v>0</v>
      </c>
      <c r="W157" s="7" t="s">
        <v>0</v>
      </c>
      <c r="X157" s="7" t="s">
        <v>0</v>
      </c>
      <c r="Y157" s="7" t="s">
        <v>0</v>
      </c>
      <c r="Z157" s="7" t="s">
        <v>0</v>
      </c>
      <c r="AA157" s="7" t="s">
        <v>0</v>
      </c>
      <c r="AB157" s="7" t="s">
        <v>0</v>
      </c>
      <c r="AC157" s="7" t="s">
        <v>0</v>
      </c>
      <c r="AD157" s="7" t="s">
        <v>0</v>
      </c>
      <c r="AE157" s="7" t="s">
        <v>0</v>
      </c>
      <c r="AF157" s="7" t="s">
        <v>0</v>
      </c>
      <c r="AG157" s="7" t="s">
        <v>0</v>
      </c>
      <c r="AH157" s="7" t="s">
        <v>0</v>
      </c>
      <c r="AI157" s="7" t="s">
        <v>0</v>
      </c>
      <c r="AJ157" s="7" t="s">
        <v>0</v>
      </c>
      <c r="AK157" s="7" t="s">
        <v>0</v>
      </c>
      <c r="AL157" s="7" t="s">
        <v>0</v>
      </c>
      <c r="AM157" s="7" t="s">
        <v>0</v>
      </c>
      <c r="AN157" s="7" t="s">
        <v>0</v>
      </c>
      <c r="AO157" s="7" t="s">
        <v>0</v>
      </c>
      <c r="AP157" s="7" t="s">
        <v>0</v>
      </c>
      <c r="AQ157" s="7" t="s">
        <v>0</v>
      </c>
      <c r="AR157" s="6" t="e">
        <f t="shared" si="4"/>
        <v>#DIV/0!</v>
      </c>
      <c r="AS157" s="6"/>
      <c r="AT157" s="6"/>
      <c r="AU157" s="9" t="s">
        <v>0</v>
      </c>
      <c r="AV157" s="9" t="s">
        <v>0</v>
      </c>
      <c r="AW157" s="9" t="s">
        <v>0</v>
      </c>
      <c r="AX157" s="9" t="s">
        <v>0</v>
      </c>
      <c r="AY157" s="9" t="s">
        <v>0</v>
      </c>
      <c r="AZ157" s="9" t="s">
        <v>0</v>
      </c>
      <c r="BA157" s="9" t="s">
        <v>0</v>
      </c>
      <c r="BB157" s="9" t="s">
        <v>0</v>
      </c>
      <c r="BC157" s="9" t="s">
        <v>0</v>
      </c>
      <c r="BD157" s="9" t="s">
        <v>0</v>
      </c>
      <c r="BE157" s="9" t="s">
        <v>0</v>
      </c>
      <c r="BF157" s="9" t="s">
        <v>0</v>
      </c>
      <c r="BG157" s="9" t="s">
        <v>0</v>
      </c>
      <c r="BH157" s="9" t="s">
        <v>0</v>
      </c>
      <c r="BI157" s="9" t="s">
        <v>0</v>
      </c>
      <c r="BJ157" s="9" t="s">
        <v>0</v>
      </c>
      <c r="BK157" s="9" t="s">
        <v>0</v>
      </c>
      <c r="BL157" s="9" t="s">
        <v>0</v>
      </c>
      <c r="BM157" s="9" t="s">
        <v>0</v>
      </c>
      <c r="BN157" s="9" t="s">
        <v>0</v>
      </c>
      <c r="BO157" s="9" t="s">
        <v>0</v>
      </c>
      <c r="BP157" s="9" t="s">
        <v>0</v>
      </c>
      <c r="BQ157" s="9" t="s">
        <v>0</v>
      </c>
      <c r="BR157" s="9" t="s">
        <v>0</v>
      </c>
      <c r="BS157" s="9" t="s">
        <v>0</v>
      </c>
      <c r="BT157" s="9" t="s">
        <v>0</v>
      </c>
      <c r="BU157" s="9" t="s">
        <v>0</v>
      </c>
      <c r="BV157" s="9" t="s">
        <v>0</v>
      </c>
      <c r="BW157" s="9" t="s">
        <v>0</v>
      </c>
      <c r="BX157" s="9" t="s">
        <v>0</v>
      </c>
      <c r="BY157" s="9" t="s">
        <v>0</v>
      </c>
      <c r="BZ157" s="9" t="s">
        <v>0</v>
      </c>
      <c r="CA157" s="9" t="s">
        <v>0</v>
      </c>
      <c r="CB157" s="9" t="s">
        <v>0</v>
      </c>
      <c r="CC157" s="9" t="s">
        <v>0</v>
      </c>
      <c r="CD157" s="9" t="s">
        <v>0</v>
      </c>
      <c r="CE157" s="9" t="s">
        <v>0</v>
      </c>
      <c r="CF157" s="9" t="s">
        <v>0</v>
      </c>
      <c r="CG157" s="9" t="s">
        <v>0</v>
      </c>
      <c r="CH157" s="9" t="s">
        <v>0</v>
      </c>
      <c r="CI157" s="27" t="e">
        <f t="shared" si="5"/>
        <v>#DIV/0!</v>
      </c>
      <c r="CJ157" s="27"/>
      <c r="CK157" s="27"/>
    </row>
    <row r="158" spans="1:89" x14ac:dyDescent="0.25">
      <c r="A158" s="1" t="s">
        <v>1789</v>
      </c>
      <c r="B158" s="1" t="s">
        <v>710</v>
      </c>
      <c r="C158" s="1" t="s">
        <v>711</v>
      </c>
      <c r="D158" s="7" t="s">
        <v>0</v>
      </c>
      <c r="E158" s="7" t="s">
        <v>0</v>
      </c>
      <c r="F158" s="7" t="s">
        <v>0</v>
      </c>
      <c r="G158" s="7" t="s">
        <v>0</v>
      </c>
      <c r="H158" s="7" t="s">
        <v>0</v>
      </c>
      <c r="I158" s="7" t="s">
        <v>0</v>
      </c>
      <c r="J158" s="7" t="s">
        <v>0</v>
      </c>
      <c r="K158" s="7" t="s">
        <v>0</v>
      </c>
      <c r="L158" s="7" t="s">
        <v>0</v>
      </c>
      <c r="M158" s="7" t="s">
        <v>0</v>
      </c>
      <c r="N158" s="7" t="s">
        <v>0</v>
      </c>
      <c r="O158" s="7" t="s">
        <v>0</v>
      </c>
      <c r="P158" s="7" t="s">
        <v>0</v>
      </c>
      <c r="Q158" s="7" t="s">
        <v>0</v>
      </c>
      <c r="R158" s="7" t="s">
        <v>0</v>
      </c>
      <c r="S158" s="7" t="s">
        <v>0</v>
      </c>
      <c r="T158" s="7" t="s">
        <v>0</v>
      </c>
      <c r="U158" s="7" t="s">
        <v>0</v>
      </c>
      <c r="V158" s="7" t="s">
        <v>0</v>
      </c>
      <c r="W158" s="7" t="s">
        <v>0</v>
      </c>
      <c r="X158" s="7" t="s">
        <v>0</v>
      </c>
      <c r="Y158" s="7" t="s">
        <v>0</v>
      </c>
      <c r="Z158" s="7" t="s">
        <v>0</v>
      </c>
      <c r="AA158" s="7" t="s">
        <v>0</v>
      </c>
      <c r="AB158" s="7" t="s">
        <v>0</v>
      </c>
      <c r="AC158" s="7" t="s">
        <v>0</v>
      </c>
      <c r="AD158" s="7" t="s">
        <v>0</v>
      </c>
      <c r="AE158" s="7" t="s">
        <v>0</v>
      </c>
      <c r="AF158" s="7" t="s">
        <v>0</v>
      </c>
      <c r="AG158" s="7" t="s">
        <v>0</v>
      </c>
      <c r="AH158" s="7" t="s">
        <v>0</v>
      </c>
      <c r="AI158" s="7" t="s">
        <v>0</v>
      </c>
      <c r="AJ158" s="7" t="s">
        <v>0</v>
      </c>
      <c r="AK158" s="7" t="s">
        <v>0</v>
      </c>
      <c r="AL158" s="7" t="s">
        <v>0</v>
      </c>
      <c r="AM158" s="7" t="s">
        <v>0</v>
      </c>
      <c r="AN158" s="7" t="s">
        <v>0</v>
      </c>
      <c r="AO158" s="7" t="s">
        <v>0</v>
      </c>
      <c r="AP158" s="7" t="s">
        <v>0</v>
      </c>
      <c r="AQ158" s="7" t="s">
        <v>0</v>
      </c>
      <c r="AR158" s="6" t="e">
        <f t="shared" si="4"/>
        <v>#DIV/0!</v>
      </c>
      <c r="AS158" s="6"/>
      <c r="AT158" s="6"/>
      <c r="AU158" s="9" t="s">
        <v>0</v>
      </c>
      <c r="AV158" s="9" t="s">
        <v>0</v>
      </c>
      <c r="AW158" s="9" t="s">
        <v>0</v>
      </c>
      <c r="AX158" s="9" t="s">
        <v>0</v>
      </c>
      <c r="AY158" s="9" t="s">
        <v>0</v>
      </c>
      <c r="AZ158" s="9" t="s">
        <v>0</v>
      </c>
      <c r="BA158" s="9" t="s">
        <v>0</v>
      </c>
      <c r="BB158" s="9" t="s">
        <v>0</v>
      </c>
      <c r="BC158" s="9" t="s">
        <v>0</v>
      </c>
      <c r="BD158" s="9" t="s">
        <v>0</v>
      </c>
      <c r="BE158" s="9" t="s">
        <v>0</v>
      </c>
      <c r="BF158" s="9" t="s">
        <v>0</v>
      </c>
      <c r="BG158" s="9" t="s">
        <v>0</v>
      </c>
      <c r="BH158" s="9" t="s">
        <v>0</v>
      </c>
      <c r="BI158" s="9" t="s">
        <v>0</v>
      </c>
      <c r="BJ158" s="9" t="s">
        <v>0</v>
      </c>
      <c r="BK158" s="9" t="s">
        <v>0</v>
      </c>
      <c r="BL158" s="9" t="s">
        <v>0</v>
      </c>
      <c r="BM158" s="9" t="s">
        <v>0</v>
      </c>
      <c r="BN158" s="9" t="s">
        <v>0</v>
      </c>
      <c r="BO158" s="9" t="s">
        <v>0</v>
      </c>
      <c r="BP158" s="9" t="s">
        <v>0</v>
      </c>
      <c r="BQ158" s="9" t="s">
        <v>0</v>
      </c>
      <c r="BR158" s="9" t="s">
        <v>0</v>
      </c>
      <c r="BS158" s="9" t="s">
        <v>0</v>
      </c>
      <c r="BT158" s="9" t="s">
        <v>0</v>
      </c>
      <c r="BU158" s="9" t="s">
        <v>0</v>
      </c>
      <c r="BV158" s="9" t="s">
        <v>0</v>
      </c>
      <c r="BW158" s="9" t="s">
        <v>0</v>
      </c>
      <c r="BX158" s="9" t="s">
        <v>0</v>
      </c>
      <c r="BY158" s="9" t="s">
        <v>0</v>
      </c>
      <c r="BZ158" s="9" t="s">
        <v>0</v>
      </c>
      <c r="CA158" s="9" t="s">
        <v>0</v>
      </c>
      <c r="CB158" s="9" t="s">
        <v>0</v>
      </c>
      <c r="CC158" s="9" t="s">
        <v>0</v>
      </c>
      <c r="CD158" s="9" t="s">
        <v>0</v>
      </c>
      <c r="CE158" s="9" t="s">
        <v>0</v>
      </c>
      <c r="CF158" s="9" t="s">
        <v>0</v>
      </c>
      <c r="CG158" s="9" t="s">
        <v>0</v>
      </c>
      <c r="CH158" s="9" t="s">
        <v>0</v>
      </c>
      <c r="CI158" s="27" t="e">
        <f t="shared" si="5"/>
        <v>#DIV/0!</v>
      </c>
      <c r="CJ158" s="27"/>
      <c r="CK158" s="27"/>
    </row>
    <row r="159" spans="1:89" x14ac:dyDescent="0.25">
      <c r="A159" s="1" t="s">
        <v>1790</v>
      </c>
      <c r="B159" s="1" t="s">
        <v>714</v>
      </c>
      <c r="C159" s="1" t="s">
        <v>715</v>
      </c>
      <c r="D159" s="7" t="s">
        <v>0</v>
      </c>
      <c r="E159" s="7" t="s">
        <v>0</v>
      </c>
      <c r="F159" s="7" t="s">
        <v>0</v>
      </c>
      <c r="G159" s="7" t="s">
        <v>0</v>
      </c>
      <c r="H159" s="7" t="s">
        <v>0</v>
      </c>
      <c r="I159" s="7" t="s">
        <v>0</v>
      </c>
      <c r="J159" s="7" t="s">
        <v>0</v>
      </c>
      <c r="K159" s="7" t="s">
        <v>0</v>
      </c>
      <c r="L159" s="7" t="s">
        <v>0</v>
      </c>
      <c r="M159" s="7" t="s">
        <v>0</v>
      </c>
      <c r="N159" s="7" t="s">
        <v>0</v>
      </c>
      <c r="O159" s="7" t="s">
        <v>0</v>
      </c>
      <c r="P159" s="7" t="s">
        <v>0</v>
      </c>
      <c r="Q159" s="7" t="s">
        <v>0</v>
      </c>
      <c r="R159" s="7" t="s">
        <v>0</v>
      </c>
      <c r="S159" s="7" t="s">
        <v>0</v>
      </c>
      <c r="T159" s="7" t="s">
        <v>0</v>
      </c>
      <c r="U159" s="7" t="s">
        <v>0</v>
      </c>
      <c r="V159" s="7" t="s">
        <v>0</v>
      </c>
      <c r="W159" s="7" t="s">
        <v>0</v>
      </c>
      <c r="X159" s="7" t="s">
        <v>0</v>
      </c>
      <c r="Y159" s="7" t="s">
        <v>0</v>
      </c>
      <c r="Z159" s="7" t="s">
        <v>0</v>
      </c>
      <c r="AA159" s="7" t="s">
        <v>0</v>
      </c>
      <c r="AB159" s="7" t="s">
        <v>0</v>
      </c>
      <c r="AC159" s="7" t="s">
        <v>0</v>
      </c>
      <c r="AD159" s="7" t="s">
        <v>0</v>
      </c>
      <c r="AE159" s="7" t="s">
        <v>0</v>
      </c>
      <c r="AF159" s="7" t="s">
        <v>0</v>
      </c>
      <c r="AG159" s="7" t="s">
        <v>0</v>
      </c>
      <c r="AH159" s="7" t="s">
        <v>0</v>
      </c>
      <c r="AI159" s="7" t="s">
        <v>0</v>
      </c>
      <c r="AJ159" s="7" t="s">
        <v>0</v>
      </c>
      <c r="AK159" s="7" t="s">
        <v>0</v>
      </c>
      <c r="AL159" s="7" t="s">
        <v>0</v>
      </c>
      <c r="AM159" s="7" t="s">
        <v>0</v>
      </c>
      <c r="AN159" s="7" t="s">
        <v>0</v>
      </c>
      <c r="AO159" s="7" t="s">
        <v>0</v>
      </c>
      <c r="AP159" s="7" t="s">
        <v>0</v>
      </c>
      <c r="AQ159" s="7" t="s">
        <v>0</v>
      </c>
      <c r="AR159" s="6" t="e">
        <f t="shared" si="4"/>
        <v>#DIV/0!</v>
      </c>
      <c r="AS159" s="6"/>
      <c r="AT159" s="6"/>
      <c r="AU159" s="9" t="s">
        <v>0</v>
      </c>
      <c r="AV159" s="9" t="s">
        <v>0</v>
      </c>
      <c r="AW159" s="9" t="s">
        <v>0</v>
      </c>
      <c r="AX159" s="9" t="s">
        <v>0</v>
      </c>
      <c r="AY159" s="9" t="s">
        <v>0</v>
      </c>
      <c r="AZ159" s="9" t="s">
        <v>0</v>
      </c>
      <c r="BA159" s="9" t="s">
        <v>0</v>
      </c>
      <c r="BB159" s="9" t="s">
        <v>0</v>
      </c>
      <c r="BC159" s="9" t="s">
        <v>0</v>
      </c>
      <c r="BD159" s="9" t="s">
        <v>0</v>
      </c>
      <c r="BE159" s="9" t="s">
        <v>0</v>
      </c>
      <c r="BF159" s="9" t="s">
        <v>0</v>
      </c>
      <c r="BG159" s="9" t="s">
        <v>0</v>
      </c>
      <c r="BH159" s="9" t="s">
        <v>0</v>
      </c>
      <c r="BI159" s="9" t="s">
        <v>0</v>
      </c>
      <c r="BJ159" s="9" t="s">
        <v>0</v>
      </c>
      <c r="BK159" s="9" t="s">
        <v>0</v>
      </c>
      <c r="BL159" s="9" t="s">
        <v>0</v>
      </c>
      <c r="BM159" s="9" t="s">
        <v>0</v>
      </c>
      <c r="BN159" s="9" t="s">
        <v>0</v>
      </c>
      <c r="BO159" s="9" t="s">
        <v>0</v>
      </c>
      <c r="BP159" s="9" t="s">
        <v>0</v>
      </c>
      <c r="BQ159" s="9" t="s">
        <v>0</v>
      </c>
      <c r="BR159" s="9" t="s">
        <v>0</v>
      </c>
      <c r="BS159" s="9" t="s">
        <v>0</v>
      </c>
      <c r="BT159" s="9" t="s">
        <v>0</v>
      </c>
      <c r="BU159" s="9" t="s">
        <v>0</v>
      </c>
      <c r="BV159" s="9" t="s">
        <v>0</v>
      </c>
      <c r="BW159" s="9" t="s">
        <v>0</v>
      </c>
      <c r="BX159" s="9" t="s">
        <v>0</v>
      </c>
      <c r="BY159" s="9" t="s">
        <v>0</v>
      </c>
      <c r="BZ159" s="9" t="s">
        <v>0</v>
      </c>
      <c r="CA159" s="9" t="s">
        <v>0</v>
      </c>
      <c r="CB159" s="9" t="s">
        <v>0</v>
      </c>
      <c r="CC159" s="9" t="s">
        <v>0</v>
      </c>
      <c r="CD159" s="9" t="s">
        <v>0</v>
      </c>
      <c r="CE159" s="9" t="s">
        <v>0</v>
      </c>
      <c r="CF159" s="9" t="s">
        <v>0</v>
      </c>
      <c r="CG159" s="9" t="s">
        <v>0</v>
      </c>
      <c r="CH159" s="9" t="s">
        <v>0</v>
      </c>
      <c r="CI159" s="27" t="e">
        <f t="shared" si="5"/>
        <v>#DIV/0!</v>
      </c>
      <c r="CJ159" s="27"/>
      <c r="CK159" s="27"/>
    </row>
    <row r="160" spans="1:89" x14ac:dyDescent="0.25">
      <c r="A160" s="1" t="s">
        <v>1791</v>
      </c>
      <c r="B160" s="1" t="s">
        <v>719</v>
      </c>
      <c r="C160" s="1" t="s">
        <v>720</v>
      </c>
      <c r="D160" s="7">
        <v>50430.5690086186</v>
      </c>
      <c r="E160" s="7">
        <v>51262.655887581801</v>
      </c>
      <c r="F160" s="7">
        <v>51627.505842096602</v>
      </c>
      <c r="G160" s="7">
        <v>53676.950550437199</v>
      </c>
      <c r="H160" s="7">
        <v>54663.9100959793</v>
      </c>
      <c r="I160" s="7">
        <v>51554.424378540301</v>
      </c>
      <c r="J160" s="7">
        <v>50485.595813303698</v>
      </c>
      <c r="K160" s="7">
        <v>50976.651463059003</v>
      </c>
      <c r="L160" s="7">
        <v>57119.403700962102</v>
      </c>
      <c r="M160" s="7">
        <v>51450.465403643597</v>
      </c>
      <c r="N160" s="7">
        <v>57268.366043418398</v>
      </c>
      <c r="O160" s="7">
        <v>51093.263692868502</v>
      </c>
      <c r="P160" s="7">
        <v>51776.076393445801</v>
      </c>
      <c r="Q160" s="7">
        <v>55859.175971989098</v>
      </c>
      <c r="R160" s="7">
        <v>51776.349349585696</v>
      </c>
      <c r="S160" s="7">
        <v>56956.032467664998</v>
      </c>
      <c r="T160" s="7">
        <v>58699.137186496402</v>
      </c>
      <c r="U160" s="7">
        <v>59381.876358315101</v>
      </c>
      <c r="V160" s="7">
        <v>51945.912258631797</v>
      </c>
      <c r="W160" s="7">
        <v>52882.466335295503</v>
      </c>
      <c r="X160" s="7">
        <v>56497.518959814399</v>
      </c>
      <c r="Y160" s="7">
        <v>51218.2630135937</v>
      </c>
      <c r="Z160" s="7">
        <v>62440.394170913802</v>
      </c>
      <c r="AA160" s="7">
        <v>59781.572214042702</v>
      </c>
      <c r="AB160" s="7">
        <v>61502.765272632299</v>
      </c>
      <c r="AC160" s="7">
        <v>56461.911184276301</v>
      </c>
      <c r="AD160" s="7">
        <v>56989.451318507199</v>
      </c>
      <c r="AE160" s="7">
        <v>56870.1250903338</v>
      </c>
      <c r="AF160" s="7">
        <v>59784.166529741</v>
      </c>
      <c r="AG160" s="7">
        <v>57498.820400436998</v>
      </c>
      <c r="AH160" s="7">
        <v>55032.444303901597</v>
      </c>
      <c r="AI160" s="7">
        <v>61012.639131714503</v>
      </c>
      <c r="AJ160" s="7">
        <v>54574.093790543498</v>
      </c>
      <c r="AK160" s="7">
        <v>61855.1850053128</v>
      </c>
      <c r="AL160" s="7">
        <v>58767.649928152401</v>
      </c>
      <c r="AM160" s="7">
        <v>56849.486964872201</v>
      </c>
      <c r="AN160" s="7">
        <v>59672.475740791502</v>
      </c>
      <c r="AO160" s="7">
        <v>60809.943522417503</v>
      </c>
      <c r="AP160" s="7">
        <v>60741.442170716997</v>
      </c>
      <c r="AQ160" s="7">
        <v>60059.746305524401</v>
      </c>
      <c r="AR160" s="6">
        <f t="shared" si="4"/>
        <v>6.7585643532765902E-2</v>
      </c>
      <c r="AS160" s="6"/>
      <c r="AT160" s="6"/>
      <c r="AU160" s="9">
        <v>263577.81044219999</v>
      </c>
      <c r="AV160" s="9">
        <v>277447.80085336301</v>
      </c>
      <c r="AW160" s="9">
        <v>284138.63086102501</v>
      </c>
      <c r="AX160" s="9">
        <v>306812.11825815099</v>
      </c>
      <c r="AY160" s="9">
        <v>281179.60744875501</v>
      </c>
      <c r="AZ160" s="9">
        <v>265683.75526239298</v>
      </c>
      <c r="BA160" s="9">
        <v>243345.045366181</v>
      </c>
      <c r="BB160" s="9">
        <v>265448.85618465202</v>
      </c>
      <c r="BC160" s="9">
        <v>270502.82062321698</v>
      </c>
      <c r="BD160" s="9">
        <v>261854.04155624099</v>
      </c>
      <c r="BE160" s="9">
        <v>253482.28298443899</v>
      </c>
      <c r="BF160" s="9">
        <v>259077.85395441999</v>
      </c>
      <c r="BG160" s="9">
        <v>259916.662919586</v>
      </c>
      <c r="BH160" s="9">
        <v>255996.90058467601</v>
      </c>
      <c r="BI160" s="9">
        <v>272540.46302411502</v>
      </c>
      <c r="BJ160" s="9">
        <v>275303.61037945602</v>
      </c>
      <c r="BK160" s="9">
        <v>274312.87889809301</v>
      </c>
      <c r="BL160" s="9">
        <v>269160.38941108802</v>
      </c>
      <c r="BM160" s="9">
        <v>292721.41416582698</v>
      </c>
      <c r="BN160" s="9">
        <v>284809.29196129501</v>
      </c>
      <c r="BO160" s="9">
        <v>264994.47750653501</v>
      </c>
      <c r="BP160" s="9">
        <v>284241.80255028099</v>
      </c>
      <c r="BQ160" s="9">
        <v>265073.23192175798</v>
      </c>
      <c r="BR160" s="9">
        <v>292429.22989289701</v>
      </c>
      <c r="BS160" s="9">
        <v>304930.87060560298</v>
      </c>
      <c r="BT160" s="9">
        <v>314603.39278520201</v>
      </c>
      <c r="BU160" s="9">
        <v>309506.766742423</v>
      </c>
      <c r="BV160" s="9">
        <v>286116.60562380898</v>
      </c>
      <c r="BW160" s="9">
        <v>311393.75689494202</v>
      </c>
      <c r="BX160" s="9">
        <v>293175.576200251</v>
      </c>
      <c r="BY160" s="9">
        <v>278289.879047419</v>
      </c>
      <c r="BZ160" s="9">
        <v>296068.04052267398</v>
      </c>
      <c r="CA160" s="9">
        <v>284933.98977802199</v>
      </c>
      <c r="CB160" s="9">
        <v>273357.49453021301</v>
      </c>
      <c r="CC160" s="9">
        <v>289601.99362818699</v>
      </c>
      <c r="CD160" s="9">
        <v>265914.45261466899</v>
      </c>
      <c r="CE160" s="9">
        <v>286599.36049528403</v>
      </c>
      <c r="CF160" s="9">
        <v>278153.73081963998</v>
      </c>
      <c r="CG160" s="9">
        <v>302429.72965424502</v>
      </c>
      <c r="CH160" s="9">
        <v>329584.14913110202</v>
      </c>
      <c r="CI160" s="27">
        <f t="shared" si="5"/>
        <v>6.7109381991363889E-2</v>
      </c>
      <c r="CJ160" s="27"/>
      <c r="CK160" s="27"/>
    </row>
    <row r="161" spans="1:89" x14ac:dyDescent="0.25">
      <c r="A161" s="1" t="s">
        <v>1792</v>
      </c>
      <c r="B161" s="1" t="s">
        <v>724</v>
      </c>
      <c r="C161" s="1" t="s">
        <v>725</v>
      </c>
      <c r="D161" s="7">
        <v>169559433.59695399</v>
      </c>
      <c r="E161" s="7">
        <v>168317138.510575</v>
      </c>
      <c r="F161" s="7">
        <v>169718591.99685699</v>
      </c>
      <c r="G161" s="7">
        <v>171070410.50430301</v>
      </c>
      <c r="H161" s="7">
        <v>170934317.90310699</v>
      </c>
      <c r="I161" s="7">
        <v>169498843.36769101</v>
      </c>
      <c r="J161" s="7">
        <v>182070623.79647499</v>
      </c>
      <c r="K161" s="7">
        <v>173034268.01604399</v>
      </c>
      <c r="L161" s="7">
        <v>173526568.24822801</v>
      </c>
      <c r="M161" s="7">
        <v>172966741.08366001</v>
      </c>
      <c r="N161" s="7">
        <v>173586848.51910499</v>
      </c>
      <c r="O161" s="7">
        <v>171715944.15790799</v>
      </c>
      <c r="P161" s="7">
        <v>172391835.43722001</v>
      </c>
      <c r="Q161" s="7">
        <v>173888004.60095701</v>
      </c>
      <c r="R161" s="7">
        <v>172954989.623916</v>
      </c>
      <c r="S161" s="7">
        <v>173236747.51785001</v>
      </c>
      <c r="T161" s="7">
        <v>170983876.14130399</v>
      </c>
      <c r="U161" s="7">
        <v>169315979.53577301</v>
      </c>
      <c r="V161" s="7">
        <v>171386473.07671601</v>
      </c>
      <c r="W161" s="7">
        <v>170176968.89343399</v>
      </c>
      <c r="X161" s="7">
        <v>171220402.53505099</v>
      </c>
      <c r="Y161" s="7">
        <v>171754977.34355599</v>
      </c>
      <c r="Z161" s="7">
        <v>173926537.24185899</v>
      </c>
      <c r="AA161" s="7">
        <v>175725022.50523999</v>
      </c>
      <c r="AB161" s="7">
        <v>171742760.10489801</v>
      </c>
      <c r="AC161" s="7">
        <v>177336998.53480101</v>
      </c>
      <c r="AD161" s="7">
        <v>175902543.49920201</v>
      </c>
      <c r="AE161" s="7">
        <v>181801044.78981701</v>
      </c>
      <c r="AF161" s="7">
        <v>180093977.163975</v>
      </c>
      <c r="AG161" s="7">
        <v>177711957.40460801</v>
      </c>
      <c r="AH161" s="7">
        <v>175598336.02025601</v>
      </c>
      <c r="AI161" s="7">
        <v>179093224.69668299</v>
      </c>
      <c r="AJ161" s="7">
        <v>170041098.148601</v>
      </c>
      <c r="AK161" s="7">
        <v>171227904.48464501</v>
      </c>
      <c r="AL161" s="7">
        <v>171079726.31102601</v>
      </c>
      <c r="AM161" s="7">
        <v>171076326.24980101</v>
      </c>
      <c r="AN161" s="7">
        <v>174627070.030635</v>
      </c>
      <c r="AO161" s="7">
        <v>176649290.221145</v>
      </c>
      <c r="AP161" s="7">
        <v>175079612.09053501</v>
      </c>
      <c r="AQ161" s="7">
        <v>173540565.075102</v>
      </c>
      <c r="AR161" s="6">
        <f t="shared" si="4"/>
        <v>1.955261518103692E-2</v>
      </c>
      <c r="AS161" s="6"/>
      <c r="AT161" s="6"/>
      <c r="AU161" s="9">
        <v>48484153.740191303</v>
      </c>
      <c r="AV161" s="9">
        <v>48462272.002616197</v>
      </c>
      <c r="AW161" s="9">
        <v>48989058.798767596</v>
      </c>
      <c r="AX161" s="9">
        <v>48618569.384505801</v>
      </c>
      <c r="AY161" s="9">
        <v>48592553.023607597</v>
      </c>
      <c r="AZ161" s="9">
        <v>48708025.9626479</v>
      </c>
      <c r="BA161" s="9">
        <v>48775428.758892097</v>
      </c>
      <c r="BB161" s="9">
        <v>47805789.976925902</v>
      </c>
      <c r="BC161" s="9">
        <v>48738819.342221498</v>
      </c>
      <c r="BD161" s="9">
        <v>47924122.597943902</v>
      </c>
      <c r="BE161" s="9">
        <v>48257135.860222101</v>
      </c>
      <c r="BF161" s="9">
        <v>47488930.530287303</v>
      </c>
      <c r="BG161" s="9">
        <v>47134468.995926797</v>
      </c>
      <c r="BH161" s="9">
        <v>47126261.064252898</v>
      </c>
      <c r="BI161" s="9">
        <v>46738776.192637801</v>
      </c>
      <c r="BJ161" s="9">
        <v>46617560.954646997</v>
      </c>
      <c r="BK161" s="9">
        <v>45610820.183865897</v>
      </c>
      <c r="BL161" s="9">
        <v>45740941.198560603</v>
      </c>
      <c r="BM161" s="9">
        <v>45672298.250095002</v>
      </c>
      <c r="BN161" s="9">
        <v>45741657.945945203</v>
      </c>
      <c r="BO161" s="9">
        <v>45462992.9870845</v>
      </c>
      <c r="BP161" s="9">
        <v>45723758.968368404</v>
      </c>
      <c r="BQ161" s="9">
        <v>46081960.476976499</v>
      </c>
      <c r="BR161" s="9">
        <v>47091149.952497602</v>
      </c>
      <c r="BS161" s="9">
        <v>46693130.868210897</v>
      </c>
      <c r="BT161" s="9">
        <v>46513768.564628497</v>
      </c>
      <c r="BU161" s="9">
        <v>46480789.231526203</v>
      </c>
      <c r="BV161" s="9">
        <v>47130869.709687397</v>
      </c>
      <c r="BW161" s="9">
        <v>46908523.283551097</v>
      </c>
      <c r="BX161" s="9">
        <v>46209009.773376897</v>
      </c>
      <c r="BY161" s="9">
        <v>45050560.933543503</v>
      </c>
      <c r="BZ161" s="9">
        <v>46511672.660719797</v>
      </c>
      <c r="CA161" s="9">
        <v>45042800.304117799</v>
      </c>
      <c r="CB161" s="9">
        <v>44116387.162956797</v>
      </c>
      <c r="CC161" s="9">
        <v>44133396.372702099</v>
      </c>
      <c r="CD161" s="9">
        <v>43921337.194382302</v>
      </c>
      <c r="CE161" s="9">
        <v>45258885.252555802</v>
      </c>
      <c r="CF161" s="9">
        <v>47335376.394081697</v>
      </c>
      <c r="CG161" s="9">
        <v>47816565.757016003</v>
      </c>
      <c r="CH161" s="9">
        <v>49096087.654486701</v>
      </c>
      <c r="CI161" s="27">
        <f t="shared" si="5"/>
        <v>3.0611511687345723E-2</v>
      </c>
      <c r="CJ161" s="27"/>
      <c r="CK161" s="27"/>
    </row>
    <row r="162" spans="1:89" x14ac:dyDescent="0.25">
      <c r="A162" s="1" t="s">
        <v>1793</v>
      </c>
      <c r="B162" s="1" t="s">
        <v>729</v>
      </c>
      <c r="C162" s="1" t="s">
        <v>730</v>
      </c>
      <c r="D162" s="7">
        <v>611592.77554205095</v>
      </c>
      <c r="E162" s="7">
        <v>581943.20230102504</v>
      </c>
      <c r="F162" s="7">
        <v>589648.44309141103</v>
      </c>
      <c r="G162" s="7">
        <v>590648.37766029104</v>
      </c>
      <c r="H162" s="7">
        <v>570639.97389711603</v>
      </c>
      <c r="I162" s="7">
        <v>609270.44913755194</v>
      </c>
      <c r="J162" s="7">
        <v>671707.90489910298</v>
      </c>
      <c r="K162" s="7">
        <v>641782.49140511104</v>
      </c>
      <c r="L162" s="7">
        <v>630081.83242259896</v>
      </c>
      <c r="M162" s="7">
        <v>594790.47635607398</v>
      </c>
      <c r="N162" s="7">
        <v>619138.30970972904</v>
      </c>
      <c r="O162" s="7">
        <v>590171.91093491996</v>
      </c>
      <c r="P162" s="7">
        <v>607324.08752515598</v>
      </c>
      <c r="Q162" s="7">
        <v>609285.823882016</v>
      </c>
      <c r="R162" s="7">
        <v>604184.52964131103</v>
      </c>
      <c r="S162" s="7">
        <v>598592.00328601606</v>
      </c>
      <c r="T162" s="7">
        <v>587954.16512760601</v>
      </c>
      <c r="U162" s="7">
        <v>574878.34680323501</v>
      </c>
      <c r="V162" s="7">
        <v>578053.03226312401</v>
      </c>
      <c r="W162" s="7">
        <v>577843.69880290702</v>
      </c>
      <c r="X162" s="7">
        <v>589594.73163876496</v>
      </c>
      <c r="Y162" s="7">
        <v>578667.63313653704</v>
      </c>
      <c r="Z162" s="7">
        <v>576785.171924436</v>
      </c>
      <c r="AA162" s="7">
        <v>580164.53575736098</v>
      </c>
      <c r="AB162" s="7">
        <v>568945.65387083194</v>
      </c>
      <c r="AC162" s="7">
        <v>559909.40139137697</v>
      </c>
      <c r="AD162" s="7">
        <v>570133.05918844196</v>
      </c>
      <c r="AE162" s="7">
        <v>590226.53082289803</v>
      </c>
      <c r="AF162" s="7">
        <v>557086.36810272804</v>
      </c>
      <c r="AG162" s="7">
        <v>576855.04234505096</v>
      </c>
      <c r="AH162" s="7">
        <v>561455.92353271996</v>
      </c>
      <c r="AI162" s="7">
        <v>550643.01001434599</v>
      </c>
      <c r="AJ162" s="7">
        <v>546910.99760423205</v>
      </c>
      <c r="AK162" s="7">
        <v>560899.81880280597</v>
      </c>
      <c r="AL162" s="7">
        <v>576710.41457668296</v>
      </c>
      <c r="AM162" s="7">
        <v>568051.26947079797</v>
      </c>
      <c r="AN162" s="7">
        <v>556082.861429326</v>
      </c>
      <c r="AO162" s="7">
        <v>554744.34034557804</v>
      </c>
      <c r="AP162" s="7">
        <v>526995.52610899101</v>
      </c>
      <c r="AQ162" s="7">
        <v>534998.69318208797</v>
      </c>
      <c r="AR162" s="6">
        <f t="shared" si="4"/>
        <v>4.8513475930173203E-2</v>
      </c>
      <c r="AS162" s="6"/>
      <c r="AT162" s="6"/>
      <c r="AU162" s="9">
        <v>1689923.61514048</v>
      </c>
      <c r="AV162" s="9">
        <v>1713943.5321399099</v>
      </c>
      <c r="AW162" s="9">
        <v>1616885.5635009699</v>
      </c>
      <c r="AX162" s="9">
        <v>1690604.7861979301</v>
      </c>
      <c r="AY162" s="9">
        <v>1639708.42218237</v>
      </c>
      <c r="AZ162" s="9">
        <v>1727016.1034776799</v>
      </c>
      <c r="BA162" s="9">
        <v>1668736.5025750599</v>
      </c>
      <c r="BB162" s="9">
        <v>1737135.7622203301</v>
      </c>
      <c r="BC162" s="9">
        <v>1662408.94739331</v>
      </c>
      <c r="BD162" s="9">
        <v>1626303.60234594</v>
      </c>
      <c r="BE162" s="9">
        <v>1721343.5785235299</v>
      </c>
      <c r="BF162" s="9">
        <v>1657246.1445048801</v>
      </c>
      <c r="BG162" s="9">
        <v>1579142.0169587201</v>
      </c>
      <c r="BH162" s="9">
        <v>1651368.6322687201</v>
      </c>
      <c r="BI162" s="9">
        <v>1617854.624572</v>
      </c>
      <c r="BJ162" s="9">
        <v>1616926.4176586799</v>
      </c>
      <c r="BK162" s="9">
        <v>1498430.4989414599</v>
      </c>
      <c r="BL162" s="9">
        <v>1596436.3761002801</v>
      </c>
      <c r="BM162" s="9">
        <v>1523724.1314703</v>
      </c>
      <c r="BN162" s="9">
        <v>1563413.83556873</v>
      </c>
      <c r="BO162" s="9">
        <v>1578580.1251542701</v>
      </c>
      <c r="BP162" s="9">
        <v>1574568.8349265801</v>
      </c>
      <c r="BQ162" s="9">
        <v>1530679.6311103301</v>
      </c>
      <c r="BR162" s="9">
        <v>1581233.56930571</v>
      </c>
      <c r="BS162" s="9">
        <v>1538461.58661231</v>
      </c>
      <c r="BT162" s="9">
        <v>1509071.6734003101</v>
      </c>
      <c r="BU162" s="9">
        <v>1492359.7277728899</v>
      </c>
      <c r="BV162" s="9">
        <v>1646876.0285623199</v>
      </c>
      <c r="BW162" s="9">
        <v>1526368.4880189099</v>
      </c>
      <c r="BX162" s="9">
        <v>1627061.8442744</v>
      </c>
      <c r="BY162" s="9">
        <v>1512919.35985208</v>
      </c>
      <c r="BZ162" s="9">
        <v>1529440.8288584601</v>
      </c>
      <c r="CA162" s="9">
        <v>1502621.0260302101</v>
      </c>
      <c r="CB162" s="9">
        <v>1467595.7146073501</v>
      </c>
      <c r="CC162" s="9">
        <v>1464360.1675198099</v>
      </c>
      <c r="CD162" s="9">
        <v>1471560.7569982701</v>
      </c>
      <c r="CE162" s="9">
        <v>1543583.8808168899</v>
      </c>
      <c r="CF162" s="9">
        <v>1528160.83378259</v>
      </c>
      <c r="CG162" s="9">
        <v>1494544.5479067799</v>
      </c>
      <c r="CH162" s="9">
        <v>1508613.76895281</v>
      </c>
      <c r="CI162" s="27">
        <f t="shared" si="5"/>
        <v>5.0177602570441487E-2</v>
      </c>
      <c r="CJ162" s="27"/>
      <c r="CK162" s="27"/>
    </row>
    <row r="163" spans="1:89" x14ac:dyDescent="0.25">
      <c r="A163" s="1" t="s">
        <v>1794</v>
      </c>
      <c r="B163" s="1" t="s">
        <v>733</v>
      </c>
      <c r="C163" s="1" t="s">
        <v>734</v>
      </c>
      <c r="D163" s="7">
        <v>80398.649393777494</v>
      </c>
      <c r="E163" s="7">
        <v>76673.735868617194</v>
      </c>
      <c r="F163" s="7">
        <v>76666.947113931295</v>
      </c>
      <c r="G163" s="7">
        <v>76249.440858297996</v>
      </c>
      <c r="H163" s="7">
        <v>78208.083043401202</v>
      </c>
      <c r="I163" s="7">
        <v>78894.512520383607</v>
      </c>
      <c r="J163" s="7">
        <v>86032.590260491605</v>
      </c>
      <c r="K163" s="7">
        <v>80234.549658435004</v>
      </c>
      <c r="L163" s="7">
        <v>78379.3598310831</v>
      </c>
      <c r="M163" s="7">
        <v>77962.362760444797</v>
      </c>
      <c r="N163" s="7">
        <v>80975.7748091065</v>
      </c>
      <c r="O163" s="7">
        <v>79300.795263664302</v>
      </c>
      <c r="P163" s="7">
        <v>83334.379220761999</v>
      </c>
      <c r="Q163" s="7">
        <v>81077.152577984394</v>
      </c>
      <c r="R163" s="7">
        <v>78338.918374456902</v>
      </c>
      <c r="S163" s="7">
        <v>78187.063280371003</v>
      </c>
      <c r="T163" s="7">
        <v>78300.116703191103</v>
      </c>
      <c r="U163" s="7">
        <v>82550.479879891296</v>
      </c>
      <c r="V163" s="7">
        <v>82524.329866444794</v>
      </c>
      <c r="W163" s="7">
        <v>84080.280662284393</v>
      </c>
      <c r="X163" s="7">
        <v>77032.687799096806</v>
      </c>
      <c r="Y163" s="7">
        <v>81402.236593484602</v>
      </c>
      <c r="Z163" s="7">
        <v>88021.727450731705</v>
      </c>
      <c r="AA163" s="7">
        <v>81331.611565488594</v>
      </c>
      <c r="AB163" s="7">
        <v>85900.221554021598</v>
      </c>
      <c r="AC163" s="7">
        <v>81667.918319301796</v>
      </c>
      <c r="AD163" s="7">
        <v>99649.923962338493</v>
      </c>
      <c r="AE163" s="7">
        <v>101810.343683096</v>
      </c>
      <c r="AF163" s="7">
        <v>121770.58266049399</v>
      </c>
      <c r="AG163" s="7">
        <v>100328.392386483</v>
      </c>
      <c r="AH163" s="7">
        <v>106788.530180827</v>
      </c>
      <c r="AI163" s="7">
        <v>101481.784036474</v>
      </c>
      <c r="AJ163" s="7">
        <v>102756.771500121</v>
      </c>
      <c r="AK163" s="7">
        <v>109038.420109525</v>
      </c>
      <c r="AL163" s="7">
        <v>107470.834124396</v>
      </c>
      <c r="AM163" s="7">
        <v>119796.109735893</v>
      </c>
      <c r="AN163" s="7">
        <v>119574.390048929</v>
      </c>
      <c r="AO163" s="7">
        <v>130187.442515473</v>
      </c>
      <c r="AP163" s="7">
        <v>136864.30951728401</v>
      </c>
      <c r="AQ163" s="7">
        <v>137169.97417302401</v>
      </c>
      <c r="AR163" s="6">
        <f t="shared" si="4"/>
        <v>0.19625584374716407</v>
      </c>
      <c r="AS163" s="6"/>
      <c r="AT163" s="6"/>
      <c r="AU163" s="9">
        <v>26958.958015797001</v>
      </c>
      <c r="AV163" s="9">
        <v>25930.567983821598</v>
      </c>
      <c r="AW163" s="9">
        <v>27863.376497644302</v>
      </c>
      <c r="AX163" s="9">
        <v>32943.040866147698</v>
      </c>
      <c r="AY163" s="9">
        <v>28974.388841718301</v>
      </c>
      <c r="AZ163" s="9">
        <v>28892.883085417601</v>
      </c>
      <c r="BA163" s="9">
        <v>33255.5703923533</v>
      </c>
      <c r="BB163" s="9">
        <v>32356.985771995202</v>
      </c>
      <c r="BC163" s="9">
        <v>33210.7274932172</v>
      </c>
      <c r="BD163" s="9">
        <v>31543.467724000398</v>
      </c>
      <c r="BE163" s="9">
        <v>29251.2542166575</v>
      </c>
      <c r="BF163" s="9">
        <v>28812.835715982299</v>
      </c>
      <c r="BG163" s="9">
        <v>28007.309680801998</v>
      </c>
      <c r="BH163" s="9">
        <v>29799.112623126301</v>
      </c>
      <c r="BI163" s="9">
        <v>31769.051052819301</v>
      </c>
      <c r="BJ163" s="9">
        <v>31865.8480837854</v>
      </c>
      <c r="BK163" s="9">
        <v>32523.830241600699</v>
      </c>
      <c r="BL163" s="9">
        <v>27210.979080389199</v>
      </c>
      <c r="BM163" s="9">
        <v>30544.737792658601</v>
      </c>
      <c r="BN163" s="9">
        <v>32988.942882807998</v>
      </c>
      <c r="BO163" s="9">
        <v>32678.958877894001</v>
      </c>
      <c r="BP163" s="9">
        <v>32863.013593127602</v>
      </c>
      <c r="BQ163" s="9">
        <v>35844.872626528697</v>
      </c>
      <c r="BR163" s="9">
        <v>32889.703219632298</v>
      </c>
      <c r="BS163" s="9">
        <v>35502.767889593903</v>
      </c>
      <c r="BT163" s="9">
        <v>35159.483851229299</v>
      </c>
      <c r="BU163" s="9">
        <v>34251.284760525501</v>
      </c>
      <c r="BV163" s="9">
        <v>39059.637054945699</v>
      </c>
      <c r="BW163" s="9">
        <v>48460.849345614901</v>
      </c>
      <c r="BX163" s="9">
        <v>40422.839859193002</v>
      </c>
      <c r="BY163" s="9">
        <v>37421.170565604698</v>
      </c>
      <c r="BZ163" s="9">
        <v>40895.043392309402</v>
      </c>
      <c r="CA163" s="9">
        <v>47840.0842342588</v>
      </c>
      <c r="CB163" s="9">
        <v>38798.7822448609</v>
      </c>
      <c r="CC163" s="9">
        <v>43364.064396723399</v>
      </c>
      <c r="CD163" s="9">
        <v>49231.786322515101</v>
      </c>
      <c r="CE163" s="9">
        <v>45815.365673676497</v>
      </c>
      <c r="CF163" s="9">
        <v>51764.1231899302</v>
      </c>
      <c r="CG163" s="9">
        <v>54374.993439950602</v>
      </c>
      <c r="CH163" s="9">
        <v>55659.0632790987</v>
      </c>
      <c r="CI163" s="27">
        <f t="shared" si="5"/>
        <v>0.22109716724492501</v>
      </c>
      <c r="CJ163" s="27"/>
      <c r="CK163" s="27"/>
    </row>
    <row r="164" spans="1:89" x14ac:dyDescent="0.25">
      <c r="A164" s="1" t="s">
        <v>2123</v>
      </c>
      <c r="B164" s="1" t="s">
        <v>737</v>
      </c>
      <c r="C164" s="1" t="s">
        <v>738</v>
      </c>
      <c r="D164" s="7" t="s">
        <v>0</v>
      </c>
      <c r="E164" s="7" t="s">
        <v>0</v>
      </c>
      <c r="F164" s="7" t="s">
        <v>0</v>
      </c>
      <c r="G164" s="7" t="s">
        <v>0</v>
      </c>
      <c r="H164" s="7" t="s">
        <v>0</v>
      </c>
      <c r="I164" s="7" t="s">
        <v>0</v>
      </c>
      <c r="J164" s="7" t="s">
        <v>0</v>
      </c>
      <c r="K164" s="7" t="s">
        <v>0</v>
      </c>
      <c r="L164" s="7" t="s">
        <v>0</v>
      </c>
      <c r="M164" s="7" t="s">
        <v>0</v>
      </c>
      <c r="N164" s="7" t="s">
        <v>0</v>
      </c>
      <c r="O164" s="7" t="s">
        <v>0</v>
      </c>
      <c r="P164" s="7" t="s">
        <v>0</v>
      </c>
      <c r="Q164" s="7" t="s">
        <v>0</v>
      </c>
      <c r="R164" s="7" t="s">
        <v>0</v>
      </c>
      <c r="S164" s="7" t="s">
        <v>0</v>
      </c>
      <c r="T164" s="7" t="s">
        <v>0</v>
      </c>
      <c r="U164" s="7" t="s">
        <v>0</v>
      </c>
      <c r="V164" s="7" t="s">
        <v>0</v>
      </c>
      <c r="W164" s="7" t="s">
        <v>0</v>
      </c>
      <c r="X164" s="7" t="s">
        <v>0</v>
      </c>
      <c r="Y164" s="7" t="s">
        <v>0</v>
      </c>
      <c r="Z164" s="7" t="s">
        <v>0</v>
      </c>
      <c r="AA164" s="7" t="s">
        <v>0</v>
      </c>
      <c r="AB164" s="7" t="s">
        <v>0</v>
      </c>
      <c r="AC164" s="7" t="s">
        <v>0</v>
      </c>
      <c r="AD164" s="7" t="s">
        <v>0</v>
      </c>
      <c r="AE164" s="7" t="s">
        <v>0</v>
      </c>
      <c r="AF164" s="7" t="s">
        <v>0</v>
      </c>
      <c r="AG164" s="7" t="s">
        <v>0</v>
      </c>
      <c r="AH164" s="7" t="s">
        <v>0</v>
      </c>
      <c r="AI164" s="7" t="s">
        <v>0</v>
      </c>
      <c r="AJ164" s="7" t="s">
        <v>0</v>
      </c>
      <c r="AK164" s="7" t="s">
        <v>0</v>
      </c>
      <c r="AL164" s="7" t="s">
        <v>0</v>
      </c>
      <c r="AM164" s="7" t="s">
        <v>0</v>
      </c>
      <c r="AN164" s="7" t="s">
        <v>0</v>
      </c>
      <c r="AO164" s="7" t="s">
        <v>0</v>
      </c>
      <c r="AP164" s="7" t="s">
        <v>0</v>
      </c>
      <c r="AQ164" s="7" t="s">
        <v>0</v>
      </c>
      <c r="AR164" s="6" t="e">
        <f t="shared" si="4"/>
        <v>#DIV/0!</v>
      </c>
      <c r="AS164" s="6"/>
      <c r="AT164" s="6"/>
      <c r="AU164" s="9" t="s">
        <v>0</v>
      </c>
      <c r="AV164" s="9" t="s">
        <v>0</v>
      </c>
      <c r="AW164" s="9" t="s">
        <v>0</v>
      </c>
      <c r="AX164" s="9" t="s">
        <v>0</v>
      </c>
      <c r="AY164" s="9" t="s">
        <v>0</v>
      </c>
      <c r="AZ164" s="9" t="s">
        <v>0</v>
      </c>
      <c r="BA164" s="9" t="s">
        <v>0</v>
      </c>
      <c r="BB164" s="9" t="s">
        <v>0</v>
      </c>
      <c r="BC164" s="9" t="s">
        <v>0</v>
      </c>
      <c r="BD164" s="9" t="s">
        <v>0</v>
      </c>
      <c r="BE164" s="9" t="s">
        <v>0</v>
      </c>
      <c r="BF164" s="9" t="s">
        <v>0</v>
      </c>
      <c r="BG164" s="9" t="s">
        <v>0</v>
      </c>
      <c r="BH164" s="9" t="s">
        <v>0</v>
      </c>
      <c r="BI164" s="9" t="s">
        <v>0</v>
      </c>
      <c r="BJ164" s="9" t="s">
        <v>0</v>
      </c>
      <c r="BK164" s="9" t="s">
        <v>0</v>
      </c>
      <c r="BL164" s="9" t="s">
        <v>0</v>
      </c>
      <c r="BM164" s="9" t="s">
        <v>0</v>
      </c>
      <c r="BN164" s="9" t="s">
        <v>0</v>
      </c>
      <c r="BO164" s="9" t="s">
        <v>0</v>
      </c>
      <c r="BP164" s="9" t="s">
        <v>0</v>
      </c>
      <c r="BQ164" s="9" t="s">
        <v>0</v>
      </c>
      <c r="BR164" s="9" t="s">
        <v>0</v>
      </c>
      <c r="BS164" s="9" t="s">
        <v>0</v>
      </c>
      <c r="BT164" s="9" t="s">
        <v>0</v>
      </c>
      <c r="BU164" s="9" t="s">
        <v>0</v>
      </c>
      <c r="BV164" s="9" t="s">
        <v>0</v>
      </c>
      <c r="BW164" s="9" t="s">
        <v>0</v>
      </c>
      <c r="BX164" s="9" t="s">
        <v>0</v>
      </c>
      <c r="BY164" s="9" t="s">
        <v>0</v>
      </c>
      <c r="BZ164" s="9" t="s">
        <v>0</v>
      </c>
      <c r="CA164" s="9" t="s">
        <v>0</v>
      </c>
      <c r="CB164" s="9" t="s">
        <v>0</v>
      </c>
      <c r="CC164" s="9" t="s">
        <v>0</v>
      </c>
      <c r="CD164" s="9" t="s">
        <v>0</v>
      </c>
      <c r="CE164" s="9" t="s">
        <v>0</v>
      </c>
      <c r="CF164" s="9" t="s">
        <v>0</v>
      </c>
      <c r="CG164" s="9" t="s">
        <v>0</v>
      </c>
      <c r="CH164" s="9" t="s">
        <v>0</v>
      </c>
      <c r="CI164" s="27" t="e">
        <f t="shared" si="5"/>
        <v>#DIV/0!</v>
      </c>
      <c r="CJ164" s="27"/>
      <c r="CK164" s="27"/>
    </row>
    <row r="165" spans="1:89" x14ac:dyDescent="0.25">
      <c r="A165" s="1" t="s">
        <v>1796</v>
      </c>
      <c r="B165" s="1" t="s">
        <v>742</v>
      </c>
      <c r="C165" s="1" t="s">
        <v>743</v>
      </c>
      <c r="D165" s="7" t="s">
        <v>0</v>
      </c>
      <c r="E165" s="7" t="s">
        <v>0</v>
      </c>
      <c r="F165" s="7" t="s">
        <v>0</v>
      </c>
      <c r="G165" s="7" t="s">
        <v>0</v>
      </c>
      <c r="H165" s="7" t="s">
        <v>0</v>
      </c>
      <c r="I165" s="7" t="s">
        <v>0</v>
      </c>
      <c r="J165" s="7" t="s">
        <v>0</v>
      </c>
      <c r="K165" s="7" t="s">
        <v>0</v>
      </c>
      <c r="L165" s="7" t="s">
        <v>0</v>
      </c>
      <c r="M165" s="7" t="s">
        <v>0</v>
      </c>
      <c r="N165" s="7" t="s">
        <v>0</v>
      </c>
      <c r="O165" s="7" t="s">
        <v>0</v>
      </c>
      <c r="P165" s="7" t="s">
        <v>0</v>
      </c>
      <c r="Q165" s="7" t="s">
        <v>0</v>
      </c>
      <c r="R165" s="7" t="s">
        <v>0</v>
      </c>
      <c r="S165" s="7" t="s">
        <v>0</v>
      </c>
      <c r="T165" s="7" t="s">
        <v>0</v>
      </c>
      <c r="U165" s="7" t="s">
        <v>0</v>
      </c>
      <c r="V165" s="7" t="s">
        <v>0</v>
      </c>
      <c r="W165" s="7" t="s">
        <v>0</v>
      </c>
      <c r="X165" s="7" t="s">
        <v>0</v>
      </c>
      <c r="Y165" s="7" t="s">
        <v>0</v>
      </c>
      <c r="Z165" s="7" t="s">
        <v>0</v>
      </c>
      <c r="AA165" s="7" t="s">
        <v>0</v>
      </c>
      <c r="AB165" s="7" t="s">
        <v>0</v>
      </c>
      <c r="AC165" s="7" t="s">
        <v>0</v>
      </c>
      <c r="AD165" s="7" t="s">
        <v>0</v>
      </c>
      <c r="AE165" s="7" t="s">
        <v>0</v>
      </c>
      <c r="AF165" s="7" t="s">
        <v>0</v>
      </c>
      <c r="AG165" s="7" t="s">
        <v>0</v>
      </c>
      <c r="AH165" s="7" t="s">
        <v>0</v>
      </c>
      <c r="AI165" s="7" t="s">
        <v>0</v>
      </c>
      <c r="AJ165" s="7" t="s">
        <v>0</v>
      </c>
      <c r="AK165" s="7" t="s">
        <v>0</v>
      </c>
      <c r="AL165" s="7" t="s">
        <v>0</v>
      </c>
      <c r="AM165" s="7" t="s">
        <v>0</v>
      </c>
      <c r="AN165" s="7" t="s">
        <v>0</v>
      </c>
      <c r="AO165" s="7" t="s">
        <v>0</v>
      </c>
      <c r="AP165" s="7" t="s">
        <v>0</v>
      </c>
      <c r="AQ165" s="7" t="s">
        <v>0</v>
      </c>
      <c r="AR165" s="6" t="e">
        <f t="shared" si="4"/>
        <v>#DIV/0!</v>
      </c>
      <c r="AS165" s="6"/>
      <c r="AT165" s="6"/>
      <c r="AU165" s="9" t="s">
        <v>0</v>
      </c>
      <c r="AV165" s="9" t="s">
        <v>0</v>
      </c>
      <c r="AW165" s="9" t="s">
        <v>0</v>
      </c>
      <c r="AX165" s="9" t="s">
        <v>0</v>
      </c>
      <c r="AY165" s="9" t="s">
        <v>0</v>
      </c>
      <c r="AZ165" s="9" t="s">
        <v>0</v>
      </c>
      <c r="BA165" s="9" t="s">
        <v>0</v>
      </c>
      <c r="BB165" s="9" t="s">
        <v>0</v>
      </c>
      <c r="BC165" s="9" t="s">
        <v>0</v>
      </c>
      <c r="BD165" s="9" t="s">
        <v>0</v>
      </c>
      <c r="BE165" s="9" t="s">
        <v>0</v>
      </c>
      <c r="BF165" s="9" t="s">
        <v>0</v>
      </c>
      <c r="BG165" s="9" t="s">
        <v>0</v>
      </c>
      <c r="BH165" s="9" t="s">
        <v>0</v>
      </c>
      <c r="BI165" s="9" t="s">
        <v>0</v>
      </c>
      <c r="BJ165" s="9" t="s">
        <v>0</v>
      </c>
      <c r="BK165" s="9" t="s">
        <v>0</v>
      </c>
      <c r="BL165" s="9" t="s">
        <v>0</v>
      </c>
      <c r="BM165" s="9" t="s">
        <v>0</v>
      </c>
      <c r="BN165" s="9" t="s">
        <v>0</v>
      </c>
      <c r="BO165" s="9" t="s">
        <v>0</v>
      </c>
      <c r="BP165" s="9" t="s">
        <v>0</v>
      </c>
      <c r="BQ165" s="9" t="s">
        <v>0</v>
      </c>
      <c r="BR165" s="9" t="s">
        <v>0</v>
      </c>
      <c r="BS165" s="9" t="s">
        <v>0</v>
      </c>
      <c r="BT165" s="9" t="s">
        <v>0</v>
      </c>
      <c r="BU165" s="9" t="s">
        <v>0</v>
      </c>
      <c r="BV165" s="9" t="s">
        <v>0</v>
      </c>
      <c r="BW165" s="9" t="s">
        <v>0</v>
      </c>
      <c r="BX165" s="9" t="s">
        <v>0</v>
      </c>
      <c r="BY165" s="9" t="s">
        <v>0</v>
      </c>
      <c r="BZ165" s="9" t="s">
        <v>0</v>
      </c>
      <c r="CA165" s="9" t="s">
        <v>0</v>
      </c>
      <c r="CB165" s="9" t="s">
        <v>0</v>
      </c>
      <c r="CC165" s="9" t="s">
        <v>0</v>
      </c>
      <c r="CD165" s="9" t="s">
        <v>0</v>
      </c>
      <c r="CE165" s="9" t="s">
        <v>0</v>
      </c>
      <c r="CF165" s="9" t="s">
        <v>0</v>
      </c>
      <c r="CG165" s="9" t="s">
        <v>0</v>
      </c>
      <c r="CH165" s="9" t="s">
        <v>0</v>
      </c>
      <c r="CI165" s="27" t="e">
        <f t="shared" si="5"/>
        <v>#DIV/0!</v>
      </c>
      <c r="CJ165" s="27"/>
      <c r="CK165" s="27"/>
    </row>
    <row r="166" spans="1:89" x14ac:dyDescent="0.25">
      <c r="A166" s="1" t="s">
        <v>1797</v>
      </c>
      <c r="B166" s="1" t="s">
        <v>747</v>
      </c>
      <c r="C166" s="1" t="s">
        <v>748</v>
      </c>
      <c r="D166" s="7">
        <v>87020.733717390904</v>
      </c>
      <c r="E166" s="7">
        <v>89084.591989920606</v>
      </c>
      <c r="F166" s="7">
        <v>87480.312535564997</v>
      </c>
      <c r="G166" s="7">
        <v>82433.943042650295</v>
      </c>
      <c r="H166" s="7">
        <v>86889.816984032805</v>
      </c>
      <c r="I166" s="7">
        <v>90487.109008687694</v>
      </c>
      <c r="J166" s="7">
        <v>93015.192696696002</v>
      </c>
      <c r="K166" s="7">
        <v>91485.619401209406</v>
      </c>
      <c r="L166" s="7">
        <v>93816.461101577195</v>
      </c>
      <c r="M166" s="7">
        <v>91668.475743279705</v>
      </c>
      <c r="N166" s="7">
        <v>85972.005159736698</v>
      </c>
      <c r="O166" s="7">
        <v>86248.724841485804</v>
      </c>
      <c r="P166" s="7">
        <v>85214.011509636999</v>
      </c>
      <c r="Q166" s="7">
        <v>89928.792607403695</v>
      </c>
      <c r="R166" s="7">
        <v>84019.949844716903</v>
      </c>
      <c r="S166" s="7">
        <v>83216.138927290696</v>
      </c>
      <c r="T166" s="7">
        <v>85772.358670922593</v>
      </c>
      <c r="U166" s="7">
        <v>85669.491491521097</v>
      </c>
      <c r="V166" s="7">
        <v>89496.116980422594</v>
      </c>
      <c r="W166" s="7">
        <v>94543.129366636305</v>
      </c>
      <c r="X166" s="7">
        <v>96558.402290222497</v>
      </c>
      <c r="Y166" s="7">
        <v>86488.651817523103</v>
      </c>
      <c r="Z166" s="7">
        <v>83496.708546019305</v>
      </c>
      <c r="AA166" s="7">
        <v>93809.750127450607</v>
      </c>
      <c r="AB166" s="7">
        <v>88079.496157676607</v>
      </c>
      <c r="AC166" s="7">
        <v>81174.787392048194</v>
      </c>
      <c r="AD166" s="7">
        <v>90067.411171098895</v>
      </c>
      <c r="AE166" s="7">
        <v>91058.828914731799</v>
      </c>
      <c r="AF166" s="7">
        <v>83906.347473762202</v>
      </c>
      <c r="AG166" s="7">
        <v>90705.519925570799</v>
      </c>
      <c r="AH166" s="7">
        <v>86406.010775062503</v>
      </c>
      <c r="AI166" s="7">
        <v>86346.217977726003</v>
      </c>
      <c r="AJ166" s="7">
        <v>81980.384854548203</v>
      </c>
      <c r="AK166" s="7">
        <v>84887.295950552099</v>
      </c>
      <c r="AL166" s="7">
        <v>95257.649762525398</v>
      </c>
      <c r="AM166" s="7">
        <v>88392.534583835994</v>
      </c>
      <c r="AN166" s="7">
        <v>85230.776110321196</v>
      </c>
      <c r="AO166" s="7">
        <v>87970.340818455006</v>
      </c>
      <c r="AP166" s="7">
        <v>89461.329824989094</v>
      </c>
      <c r="AQ166" s="7">
        <v>92131.308076433503</v>
      </c>
      <c r="AR166" s="6">
        <f t="shared" si="4"/>
        <v>4.3805448150633974E-2</v>
      </c>
      <c r="AS166" s="6"/>
      <c r="AT166" s="6"/>
      <c r="AU166" s="9">
        <v>8450.5779364550599</v>
      </c>
      <c r="AV166" s="9">
        <v>9549.3270696954896</v>
      </c>
      <c r="AW166" s="9">
        <v>9171.9864374036406</v>
      </c>
      <c r="AX166" s="9">
        <v>11023.2875944682</v>
      </c>
      <c r="AY166" s="9">
        <v>10655.8432946349</v>
      </c>
      <c r="AZ166" s="9">
        <v>9129.3286096733009</v>
      </c>
      <c r="BA166" s="9">
        <v>10615.245374599401</v>
      </c>
      <c r="BB166" s="9">
        <v>9359.1360334872807</v>
      </c>
      <c r="BC166" s="9">
        <v>7965.6756856021802</v>
      </c>
      <c r="BD166" s="9">
        <v>9076.5078027620002</v>
      </c>
      <c r="BE166" s="9">
        <v>9181.5593781762</v>
      </c>
      <c r="BF166" s="9">
        <v>7613.3600529023297</v>
      </c>
      <c r="BG166" s="9">
        <v>10612.194197443599</v>
      </c>
      <c r="BH166" s="9">
        <v>9524.7368529550495</v>
      </c>
      <c r="BI166" s="9">
        <v>10846.233721520901</v>
      </c>
      <c r="BJ166" s="9">
        <v>9787.7964836602096</v>
      </c>
      <c r="BK166" s="9">
        <v>10824.759882640699</v>
      </c>
      <c r="BL166" s="9">
        <v>6146.3077099053098</v>
      </c>
      <c r="BM166" s="9">
        <v>6740.7237132874898</v>
      </c>
      <c r="BN166" s="9">
        <v>10137.017982228699</v>
      </c>
      <c r="BO166" s="9">
        <v>9059.0570574286994</v>
      </c>
      <c r="BP166" s="9">
        <v>8497.8346493444296</v>
      </c>
      <c r="BQ166" s="9">
        <v>8590.0534395882605</v>
      </c>
      <c r="BR166" s="9">
        <v>9810.9974714843993</v>
      </c>
      <c r="BS166" s="9">
        <v>7694.8059338550702</v>
      </c>
      <c r="BT166" s="9">
        <v>9175.3515639655598</v>
      </c>
      <c r="BU166" s="9">
        <v>7220.3404022375698</v>
      </c>
      <c r="BV166" s="9">
        <v>7001.1015029465298</v>
      </c>
      <c r="BW166" s="9">
        <v>10480.0306622104</v>
      </c>
      <c r="BX166" s="9">
        <v>8237.3579361120392</v>
      </c>
      <c r="BY166" s="9">
        <v>7883.3460016927702</v>
      </c>
      <c r="BZ166" s="9">
        <v>8675.8328687023095</v>
      </c>
      <c r="CA166" s="9">
        <v>8476.8583803419206</v>
      </c>
      <c r="CB166" s="9">
        <v>9928.3278829293195</v>
      </c>
      <c r="CC166" s="9">
        <v>8002.4639715787298</v>
      </c>
      <c r="CD166" s="9">
        <v>9185.8640150044794</v>
      </c>
      <c r="CE166" s="9">
        <v>8585.9651457814998</v>
      </c>
      <c r="CF166" s="9">
        <v>9953.4318604243199</v>
      </c>
      <c r="CG166" s="9">
        <v>7332.26597990767</v>
      </c>
      <c r="CH166" s="9">
        <v>9308.5474843702596</v>
      </c>
      <c r="CI166" s="27">
        <f t="shared" si="5"/>
        <v>0.13597358446178318</v>
      </c>
      <c r="CJ166" s="27"/>
      <c r="CK166" s="27"/>
    </row>
    <row r="167" spans="1:89" x14ac:dyDescent="0.25">
      <c r="A167" s="1" t="s">
        <v>1798</v>
      </c>
      <c r="B167" s="1" t="s">
        <v>751</v>
      </c>
      <c r="C167" s="1" t="s">
        <v>752</v>
      </c>
      <c r="D167" s="7" t="s">
        <v>0</v>
      </c>
      <c r="E167" s="7" t="s">
        <v>0</v>
      </c>
      <c r="F167" s="7" t="s">
        <v>0</v>
      </c>
      <c r="G167" s="7" t="s">
        <v>0</v>
      </c>
      <c r="H167" s="7" t="s">
        <v>0</v>
      </c>
      <c r="I167" s="7" t="s">
        <v>0</v>
      </c>
      <c r="J167" s="7" t="s">
        <v>0</v>
      </c>
      <c r="K167" s="7" t="s">
        <v>0</v>
      </c>
      <c r="L167" s="7" t="s">
        <v>0</v>
      </c>
      <c r="M167" s="7" t="s">
        <v>0</v>
      </c>
      <c r="N167" s="7" t="s">
        <v>0</v>
      </c>
      <c r="O167" s="7" t="s">
        <v>0</v>
      </c>
      <c r="P167" s="7" t="s">
        <v>0</v>
      </c>
      <c r="Q167" s="7" t="s">
        <v>0</v>
      </c>
      <c r="R167" s="7" t="s">
        <v>0</v>
      </c>
      <c r="S167" s="7" t="s">
        <v>0</v>
      </c>
      <c r="T167" s="7" t="s">
        <v>0</v>
      </c>
      <c r="U167" s="7" t="s">
        <v>0</v>
      </c>
      <c r="V167" s="7" t="s">
        <v>0</v>
      </c>
      <c r="W167" s="7" t="s">
        <v>0</v>
      </c>
      <c r="X167" s="7" t="s">
        <v>0</v>
      </c>
      <c r="Y167" s="7" t="s">
        <v>0</v>
      </c>
      <c r="Z167" s="7" t="s">
        <v>0</v>
      </c>
      <c r="AA167" s="7" t="s">
        <v>0</v>
      </c>
      <c r="AB167" s="7" t="s">
        <v>0</v>
      </c>
      <c r="AC167" s="7" t="s">
        <v>0</v>
      </c>
      <c r="AD167" s="7" t="s">
        <v>0</v>
      </c>
      <c r="AE167" s="7" t="s">
        <v>0</v>
      </c>
      <c r="AF167" s="7" t="s">
        <v>0</v>
      </c>
      <c r="AG167" s="7" t="s">
        <v>0</v>
      </c>
      <c r="AH167" s="7" t="s">
        <v>0</v>
      </c>
      <c r="AI167" s="7" t="s">
        <v>0</v>
      </c>
      <c r="AJ167" s="7" t="s">
        <v>0</v>
      </c>
      <c r="AK167" s="7" t="s">
        <v>0</v>
      </c>
      <c r="AL167" s="7" t="s">
        <v>0</v>
      </c>
      <c r="AM167" s="7" t="s">
        <v>0</v>
      </c>
      <c r="AN167" s="7" t="s">
        <v>0</v>
      </c>
      <c r="AO167" s="7" t="s">
        <v>0</v>
      </c>
      <c r="AP167" s="7" t="s">
        <v>0</v>
      </c>
      <c r="AQ167" s="7" t="s">
        <v>0</v>
      </c>
      <c r="AR167" s="6" t="e">
        <f t="shared" si="4"/>
        <v>#DIV/0!</v>
      </c>
      <c r="AS167" s="6"/>
      <c r="AT167" s="6"/>
      <c r="AU167" s="9" t="s">
        <v>0</v>
      </c>
      <c r="AV167" s="9" t="s">
        <v>0</v>
      </c>
      <c r="AW167" s="9" t="s">
        <v>0</v>
      </c>
      <c r="AX167" s="9" t="s">
        <v>0</v>
      </c>
      <c r="AY167" s="9" t="s">
        <v>0</v>
      </c>
      <c r="AZ167" s="9" t="s">
        <v>0</v>
      </c>
      <c r="BA167" s="9" t="s">
        <v>0</v>
      </c>
      <c r="BB167" s="9" t="s">
        <v>0</v>
      </c>
      <c r="BC167" s="9" t="s">
        <v>0</v>
      </c>
      <c r="BD167" s="9" t="s">
        <v>0</v>
      </c>
      <c r="BE167" s="9" t="s">
        <v>0</v>
      </c>
      <c r="BF167" s="9" t="s">
        <v>0</v>
      </c>
      <c r="BG167" s="9" t="s">
        <v>0</v>
      </c>
      <c r="BH167" s="9" t="s">
        <v>0</v>
      </c>
      <c r="BI167" s="9" t="s">
        <v>0</v>
      </c>
      <c r="BJ167" s="9" t="s">
        <v>0</v>
      </c>
      <c r="BK167" s="9" t="s">
        <v>0</v>
      </c>
      <c r="BL167" s="9" t="s">
        <v>0</v>
      </c>
      <c r="BM167" s="9" t="s">
        <v>0</v>
      </c>
      <c r="BN167" s="9" t="s">
        <v>0</v>
      </c>
      <c r="BO167" s="9" t="s">
        <v>0</v>
      </c>
      <c r="BP167" s="9" t="s">
        <v>0</v>
      </c>
      <c r="BQ167" s="9" t="s">
        <v>0</v>
      </c>
      <c r="BR167" s="9" t="s">
        <v>0</v>
      </c>
      <c r="BS167" s="9" t="s">
        <v>0</v>
      </c>
      <c r="BT167" s="9" t="s">
        <v>0</v>
      </c>
      <c r="BU167" s="9" t="s">
        <v>0</v>
      </c>
      <c r="BV167" s="9" t="s">
        <v>0</v>
      </c>
      <c r="BW167" s="9" t="s">
        <v>0</v>
      </c>
      <c r="BX167" s="9" t="s">
        <v>0</v>
      </c>
      <c r="BY167" s="9" t="s">
        <v>0</v>
      </c>
      <c r="BZ167" s="9" t="s">
        <v>0</v>
      </c>
      <c r="CA167" s="9" t="s">
        <v>0</v>
      </c>
      <c r="CB167" s="9" t="s">
        <v>0</v>
      </c>
      <c r="CC167" s="9" t="s">
        <v>0</v>
      </c>
      <c r="CD167" s="9" t="s">
        <v>0</v>
      </c>
      <c r="CE167" s="9" t="s">
        <v>0</v>
      </c>
      <c r="CF167" s="9" t="s">
        <v>0</v>
      </c>
      <c r="CG167" s="9" t="s">
        <v>0</v>
      </c>
      <c r="CH167" s="9" t="s">
        <v>0</v>
      </c>
      <c r="CI167" s="27" t="e">
        <f t="shared" si="5"/>
        <v>#DIV/0!</v>
      </c>
      <c r="CJ167" s="27"/>
      <c r="CK167" s="27"/>
    </row>
    <row r="168" spans="1:89" x14ac:dyDescent="0.25">
      <c r="A168" s="1" t="s">
        <v>1799</v>
      </c>
      <c r="B168" s="1" t="s">
        <v>756</v>
      </c>
      <c r="C168" s="1" t="s">
        <v>757</v>
      </c>
      <c r="D168" s="7">
        <v>10495361.629548199</v>
      </c>
      <c r="E168" s="7">
        <v>9985199.6959249899</v>
      </c>
      <c r="F168" s="7">
        <v>10139867.4133163</v>
      </c>
      <c r="G168" s="7">
        <v>10214404.8681839</v>
      </c>
      <c r="H168" s="7">
        <v>10291861.116699301</v>
      </c>
      <c r="I168" s="7">
        <v>9901356.3656110093</v>
      </c>
      <c r="J168" s="7">
        <v>9952484.9375500306</v>
      </c>
      <c r="K168" s="7">
        <v>10043302.858322</v>
      </c>
      <c r="L168" s="7">
        <v>10023553.3095238</v>
      </c>
      <c r="M168" s="7">
        <v>9937425.6716652196</v>
      </c>
      <c r="N168" s="7">
        <v>10074844.931488</v>
      </c>
      <c r="O168" s="7">
        <v>10084007.974128</v>
      </c>
      <c r="P168" s="7">
        <v>10053869.870492199</v>
      </c>
      <c r="Q168" s="7">
        <v>9804465.7960937303</v>
      </c>
      <c r="R168" s="7">
        <v>9966603.4274620395</v>
      </c>
      <c r="S168" s="7">
        <v>9974154.9709720798</v>
      </c>
      <c r="T168" s="7">
        <v>9955718.5662408508</v>
      </c>
      <c r="U168" s="7">
        <v>10031827.870528201</v>
      </c>
      <c r="V168" s="7">
        <v>10164571.387403799</v>
      </c>
      <c r="W168" s="7">
        <v>10156758.998583701</v>
      </c>
      <c r="X168" s="7">
        <v>10010097.259977501</v>
      </c>
      <c r="Y168" s="7">
        <v>10068305.2869683</v>
      </c>
      <c r="Z168" s="7">
        <v>10262564.740515601</v>
      </c>
      <c r="AA168" s="7">
        <v>10502348.2308755</v>
      </c>
      <c r="AB168" s="7">
        <v>10383724.102397701</v>
      </c>
      <c r="AC168" s="7">
        <v>10851957.5404518</v>
      </c>
      <c r="AD168" s="7">
        <v>10663668.859807299</v>
      </c>
      <c r="AE168" s="7">
        <v>11192888.570230899</v>
      </c>
      <c r="AF168" s="7">
        <v>10880754.348913999</v>
      </c>
      <c r="AG168" s="7">
        <v>10835211.4081244</v>
      </c>
      <c r="AH168" s="7">
        <v>10899035.0083194</v>
      </c>
      <c r="AI168" s="7">
        <v>10834751.877881</v>
      </c>
      <c r="AJ168" s="7">
        <v>10297164.6288813</v>
      </c>
      <c r="AK168" s="7">
        <v>10637791.215110101</v>
      </c>
      <c r="AL168" s="7">
        <v>10479084.6213935</v>
      </c>
      <c r="AM168" s="7">
        <v>10073886.022744199</v>
      </c>
      <c r="AN168" s="7">
        <v>10341583.335049899</v>
      </c>
      <c r="AO168" s="7">
        <v>10640227.395450899</v>
      </c>
      <c r="AP168" s="7">
        <v>10552288.459417</v>
      </c>
      <c r="AQ168" s="7">
        <v>10506043.331283201</v>
      </c>
      <c r="AR168" s="6">
        <f t="shared" si="4"/>
        <v>3.3632467760035992E-2</v>
      </c>
      <c r="AS168" s="6"/>
      <c r="AT168" s="6"/>
      <c r="AU168" s="9">
        <v>2545284.9841152802</v>
      </c>
      <c r="AV168" s="9">
        <v>2488807.6953606</v>
      </c>
      <c r="AW168" s="9">
        <v>2584002.3658417901</v>
      </c>
      <c r="AX168" s="9">
        <v>2581457.8912452199</v>
      </c>
      <c r="AY168" s="9">
        <v>2550063.8078465802</v>
      </c>
      <c r="AZ168" s="9">
        <v>2508222.30027672</v>
      </c>
      <c r="BA168" s="9">
        <v>2440567.65639032</v>
      </c>
      <c r="BB168" s="9">
        <v>2503538.31029819</v>
      </c>
      <c r="BC168" s="9">
        <v>2500569.1572747398</v>
      </c>
      <c r="BD168" s="9">
        <v>2520629.6816362301</v>
      </c>
      <c r="BE168" s="9">
        <v>2450004.8333769599</v>
      </c>
      <c r="BF168" s="9">
        <v>2500874.0229180101</v>
      </c>
      <c r="BG168" s="9">
        <v>2482094.2665513498</v>
      </c>
      <c r="BH168" s="9">
        <v>2482431.0985258701</v>
      </c>
      <c r="BI168" s="9">
        <v>2400795.1355116698</v>
      </c>
      <c r="BJ168" s="9">
        <v>2475297.6391137401</v>
      </c>
      <c r="BK168" s="9">
        <v>2469562.5610192898</v>
      </c>
      <c r="BL168" s="9">
        <v>2458250.1839276101</v>
      </c>
      <c r="BM168" s="9">
        <v>2448565.3656887598</v>
      </c>
      <c r="BN168" s="9">
        <v>2455016.1951281601</v>
      </c>
      <c r="BO168" s="9">
        <v>2465626.37843078</v>
      </c>
      <c r="BP168" s="9">
        <v>2478359.7630117401</v>
      </c>
      <c r="BQ168" s="9">
        <v>2508808.2466202299</v>
      </c>
      <c r="BR168" s="9">
        <v>2635247.5169499801</v>
      </c>
      <c r="BS168" s="9">
        <v>2675592.6142659802</v>
      </c>
      <c r="BT168" s="9">
        <v>2738178.2306187698</v>
      </c>
      <c r="BU168" s="9">
        <v>2675582.5521920999</v>
      </c>
      <c r="BV168" s="9">
        <v>2828797.2538427599</v>
      </c>
      <c r="BW168" s="9">
        <v>2675124.4047766998</v>
      </c>
      <c r="BX168" s="9">
        <v>2709910.2638327498</v>
      </c>
      <c r="BY168" s="9">
        <v>2588328.3667283598</v>
      </c>
      <c r="BZ168" s="9">
        <v>2660746.62332157</v>
      </c>
      <c r="CA168" s="9">
        <v>2603869.7648797799</v>
      </c>
      <c r="CB168" s="9">
        <v>2597305.2956003798</v>
      </c>
      <c r="CC168" s="9">
        <v>2491334.9197035399</v>
      </c>
      <c r="CD168" s="9">
        <v>2503611.0316021699</v>
      </c>
      <c r="CE168" s="9">
        <v>2525945.3309055301</v>
      </c>
      <c r="CF168" s="9">
        <v>2625103.6716805398</v>
      </c>
      <c r="CG168" s="9">
        <v>2577047.7966538598</v>
      </c>
      <c r="CH168" s="9">
        <v>2606143.7042757599</v>
      </c>
      <c r="CI168" s="27">
        <f t="shared" si="5"/>
        <v>3.7166317733799789E-2</v>
      </c>
      <c r="CJ168" s="27"/>
      <c r="CK168" s="27"/>
    </row>
    <row r="169" spans="1:89" x14ac:dyDescent="0.25">
      <c r="A169" s="1" t="s">
        <v>1800</v>
      </c>
      <c r="B169" s="1" t="s">
        <v>761</v>
      </c>
      <c r="C169" s="1" t="s">
        <v>0</v>
      </c>
      <c r="D169" s="7">
        <v>8501844.2960553598</v>
      </c>
      <c r="E169" s="7">
        <v>8419962.8288824409</v>
      </c>
      <c r="F169" s="7">
        <v>8368584.7996258102</v>
      </c>
      <c r="G169" s="7">
        <v>8652657.2371978406</v>
      </c>
      <c r="H169" s="7">
        <v>8556396.4126454499</v>
      </c>
      <c r="I169" s="7">
        <v>8533192.4084850401</v>
      </c>
      <c r="J169" s="7">
        <v>8302270.0404189797</v>
      </c>
      <c r="K169" s="7">
        <v>8280546.04301544</v>
      </c>
      <c r="L169" s="7">
        <v>8244687.6660989597</v>
      </c>
      <c r="M169" s="7">
        <v>8252573.3405997101</v>
      </c>
      <c r="N169" s="7">
        <v>8209346.8605989898</v>
      </c>
      <c r="O169" s="7">
        <v>8084681.4284066297</v>
      </c>
      <c r="P169" s="7">
        <v>8222366.3203415899</v>
      </c>
      <c r="Q169" s="7">
        <v>8332542.0318596102</v>
      </c>
      <c r="R169" s="7">
        <v>8318530.2315706899</v>
      </c>
      <c r="S169" s="7">
        <v>8189864.4459162103</v>
      </c>
      <c r="T169" s="7">
        <v>8281591.9779661</v>
      </c>
      <c r="U169" s="7">
        <v>8198651.50119418</v>
      </c>
      <c r="V169" s="7">
        <v>8409986.9636046607</v>
      </c>
      <c r="W169" s="7">
        <v>8406181.2362236492</v>
      </c>
      <c r="X169" s="7">
        <v>8252916.8094206899</v>
      </c>
      <c r="Y169" s="7">
        <v>8255661.7229570802</v>
      </c>
      <c r="Z169" s="7">
        <v>8358261.4537815005</v>
      </c>
      <c r="AA169" s="7">
        <v>8645928.3272696398</v>
      </c>
      <c r="AB169" s="7">
        <v>8579567.0625428092</v>
      </c>
      <c r="AC169" s="7">
        <v>8778438.6566630807</v>
      </c>
      <c r="AD169" s="7">
        <v>8906911.1583612803</v>
      </c>
      <c r="AE169" s="7">
        <v>8942924.6225195806</v>
      </c>
      <c r="AF169" s="7">
        <v>8943804.29969717</v>
      </c>
      <c r="AG169" s="7">
        <v>8583450.7702614795</v>
      </c>
      <c r="AH169" s="7">
        <v>8600478.1336603891</v>
      </c>
      <c r="AI169" s="7">
        <v>8564417.1502630506</v>
      </c>
      <c r="AJ169" s="7">
        <v>8214143.65201349</v>
      </c>
      <c r="AK169" s="7">
        <v>8257791.9972592499</v>
      </c>
      <c r="AL169" s="7">
        <v>8115432.3683718098</v>
      </c>
      <c r="AM169" s="7">
        <v>8099538.1966905603</v>
      </c>
      <c r="AN169" s="7">
        <v>8290960.1046533603</v>
      </c>
      <c r="AO169" s="7">
        <v>8476677.3370463308</v>
      </c>
      <c r="AP169" s="7">
        <v>8485725.9833824206</v>
      </c>
      <c r="AQ169" s="7">
        <v>8433833.2785875406</v>
      </c>
      <c r="AR169" s="6">
        <f t="shared" si="4"/>
        <v>2.6493859305882703E-2</v>
      </c>
      <c r="AS169" s="6"/>
      <c r="AT169" s="6"/>
      <c r="AU169" s="9">
        <v>5929866.5759210903</v>
      </c>
      <c r="AV169" s="9">
        <v>5798729.7673246497</v>
      </c>
      <c r="AW169" s="9">
        <v>6038781.7292208504</v>
      </c>
      <c r="AX169" s="9">
        <v>6034056.33725686</v>
      </c>
      <c r="AY169" s="9">
        <v>5969269.1501736902</v>
      </c>
      <c r="AZ169" s="9">
        <v>5896411.5547174504</v>
      </c>
      <c r="BA169" s="9">
        <v>5744732.3946048301</v>
      </c>
      <c r="BB169" s="9">
        <v>5603201.9587247698</v>
      </c>
      <c r="BC169" s="9">
        <v>5774037.5723819304</v>
      </c>
      <c r="BD169" s="9">
        <v>5660609.7944792304</v>
      </c>
      <c r="BE169" s="9">
        <v>5580001.1628142996</v>
      </c>
      <c r="BF169" s="9">
        <v>5622300.4186219601</v>
      </c>
      <c r="BG169" s="9">
        <v>5451186.6281634802</v>
      </c>
      <c r="BH169" s="9">
        <v>5494571.64579459</v>
      </c>
      <c r="BI169" s="9">
        <v>5473190.3561907904</v>
      </c>
      <c r="BJ169" s="9">
        <v>5461983.0481457701</v>
      </c>
      <c r="BK169" s="9">
        <v>5446938.4071827298</v>
      </c>
      <c r="BL169" s="9">
        <v>5412943.1418738896</v>
      </c>
      <c r="BM169" s="9">
        <v>5476230.6289662896</v>
      </c>
      <c r="BN169" s="9">
        <v>5430867.4222350297</v>
      </c>
      <c r="BO169" s="9">
        <v>5545187.1953269402</v>
      </c>
      <c r="BP169" s="9">
        <v>5424987.3479043599</v>
      </c>
      <c r="BQ169" s="9">
        <v>5497811.7339255</v>
      </c>
      <c r="BR169" s="9">
        <v>5776227.8461101204</v>
      </c>
      <c r="BS169" s="9">
        <v>5749111.1968300799</v>
      </c>
      <c r="BT169" s="9">
        <v>5637700.4879141599</v>
      </c>
      <c r="BU169" s="9">
        <v>5710024.1437279098</v>
      </c>
      <c r="BV169" s="9">
        <v>5750629.2211142797</v>
      </c>
      <c r="BW169" s="9">
        <v>5699247.9301553397</v>
      </c>
      <c r="BX169" s="9">
        <v>5526707.4614166701</v>
      </c>
      <c r="BY169" s="9">
        <v>5332896.7838958399</v>
      </c>
      <c r="BZ169" s="9">
        <v>5576036.8884408399</v>
      </c>
      <c r="CA169" s="9">
        <v>5358421.1996152001</v>
      </c>
      <c r="CB169" s="9">
        <v>5313248.6823129803</v>
      </c>
      <c r="CC169" s="9">
        <v>5134286.5138721596</v>
      </c>
      <c r="CD169" s="9">
        <v>5050326.95298512</v>
      </c>
      <c r="CE169" s="9">
        <v>5385561.6151455101</v>
      </c>
      <c r="CF169" s="9">
        <v>5447665.1801778702</v>
      </c>
      <c r="CG169" s="9">
        <v>5569172.6316152299</v>
      </c>
      <c r="CH169" s="9">
        <v>5677285.9479187699</v>
      </c>
      <c r="CI169" s="27">
        <f t="shared" si="5"/>
        <v>3.9812184294268006E-2</v>
      </c>
      <c r="CJ169" s="27"/>
      <c r="CK169" s="27"/>
    </row>
    <row r="170" spans="1:89" x14ac:dyDescent="0.25">
      <c r="A170" s="1" t="s">
        <v>1801</v>
      </c>
      <c r="B170" s="1" t="s">
        <v>763</v>
      </c>
      <c r="C170" s="1" t="s">
        <v>764</v>
      </c>
      <c r="D170" s="7" t="s">
        <v>0</v>
      </c>
      <c r="E170" s="7" t="s">
        <v>0</v>
      </c>
      <c r="F170" s="7" t="s">
        <v>0</v>
      </c>
      <c r="G170" s="7" t="s">
        <v>0</v>
      </c>
      <c r="H170" s="7" t="s">
        <v>0</v>
      </c>
      <c r="I170" s="7" t="s">
        <v>0</v>
      </c>
      <c r="J170" s="7" t="s">
        <v>0</v>
      </c>
      <c r="K170" s="7" t="s">
        <v>0</v>
      </c>
      <c r="L170" s="7" t="s">
        <v>0</v>
      </c>
      <c r="M170" s="7" t="s">
        <v>0</v>
      </c>
      <c r="N170" s="7" t="s">
        <v>0</v>
      </c>
      <c r="O170" s="7" t="s">
        <v>0</v>
      </c>
      <c r="P170" s="7" t="s">
        <v>0</v>
      </c>
      <c r="Q170" s="7" t="s">
        <v>0</v>
      </c>
      <c r="R170" s="7" t="s">
        <v>0</v>
      </c>
      <c r="S170" s="7" t="s">
        <v>0</v>
      </c>
      <c r="T170" s="7" t="s">
        <v>0</v>
      </c>
      <c r="U170" s="7" t="s">
        <v>0</v>
      </c>
      <c r="V170" s="7" t="s">
        <v>0</v>
      </c>
      <c r="W170" s="7" t="s">
        <v>0</v>
      </c>
      <c r="X170" s="7" t="s">
        <v>0</v>
      </c>
      <c r="Y170" s="7" t="s">
        <v>0</v>
      </c>
      <c r="Z170" s="7" t="s">
        <v>0</v>
      </c>
      <c r="AA170" s="7" t="s">
        <v>0</v>
      </c>
      <c r="AB170" s="7" t="s">
        <v>0</v>
      </c>
      <c r="AC170" s="7" t="s">
        <v>0</v>
      </c>
      <c r="AD170" s="7" t="s">
        <v>0</v>
      </c>
      <c r="AE170" s="7" t="s">
        <v>0</v>
      </c>
      <c r="AF170" s="7" t="s">
        <v>0</v>
      </c>
      <c r="AG170" s="7" t="s">
        <v>0</v>
      </c>
      <c r="AH170" s="7" t="s">
        <v>0</v>
      </c>
      <c r="AI170" s="7" t="s">
        <v>0</v>
      </c>
      <c r="AJ170" s="7" t="s">
        <v>0</v>
      </c>
      <c r="AK170" s="7" t="s">
        <v>0</v>
      </c>
      <c r="AL170" s="7" t="s">
        <v>0</v>
      </c>
      <c r="AM170" s="7" t="s">
        <v>0</v>
      </c>
      <c r="AN170" s="7" t="s">
        <v>0</v>
      </c>
      <c r="AO170" s="7" t="s">
        <v>0</v>
      </c>
      <c r="AP170" s="7" t="s">
        <v>0</v>
      </c>
      <c r="AQ170" s="7" t="s">
        <v>0</v>
      </c>
      <c r="AR170" s="6" t="e">
        <f t="shared" si="4"/>
        <v>#DIV/0!</v>
      </c>
      <c r="AS170" s="6"/>
      <c r="AT170" s="6"/>
      <c r="AU170" s="9" t="s">
        <v>0</v>
      </c>
      <c r="AV170" s="9" t="s">
        <v>0</v>
      </c>
      <c r="AW170" s="9" t="s">
        <v>0</v>
      </c>
      <c r="AX170" s="9" t="s">
        <v>0</v>
      </c>
      <c r="AY170" s="9" t="s">
        <v>0</v>
      </c>
      <c r="AZ170" s="9" t="s">
        <v>0</v>
      </c>
      <c r="BA170" s="9" t="s">
        <v>0</v>
      </c>
      <c r="BB170" s="9" t="s">
        <v>0</v>
      </c>
      <c r="BC170" s="9" t="s">
        <v>0</v>
      </c>
      <c r="BD170" s="9" t="s">
        <v>0</v>
      </c>
      <c r="BE170" s="9" t="s">
        <v>0</v>
      </c>
      <c r="BF170" s="9" t="s">
        <v>0</v>
      </c>
      <c r="BG170" s="9" t="s">
        <v>0</v>
      </c>
      <c r="BH170" s="9" t="s">
        <v>0</v>
      </c>
      <c r="BI170" s="9" t="s">
        <v>0</v>
      </c>
      <c r="BJ170" s="9" t="s">
        <v>0</v>
      </c>
      <c r="BK170" s="9" t="s">
        <v>0</v>
      </c>
      <c r="BL170" s="9" t="s">
        <v>0</v>
      </c>
      <c r="BM170" s="9" t="s">
        <v>0</v>
      </c>
      <c r="BN170" s="9" t="s">
        <v>0</v>
      </c>
      <c r="BO170" s="9" t="s">
        <v>0</v>
      </c>
      <c r="BP170" s="9" t="s">
        <v>0</v>
      </c>
      <c r="BQ170" s="9" t="s">
        <v>0</v>
      </c>
      <c r="BR170" s="9" t="s">
        <v>0</v>
      </c>
      <c r="BS170" s="9" t="s">
        <v>0</v>
      </c>
      <c r="BT170" s="9" t="s">
        <v>0</v>
      </c>
      <c r="BU170" s="9" t="s">
        <v>0</v>
      </c>
      <c r="BV170" s="9" t="s">
        <v>0</v>
      </c>
      <c r="BW170" s="9" t="s">
        <v>0</v>
      </c>
      <c r="BX170" s="9" t="s">
        <v>0</v>
      </c>
      <c r="BY170" s="9" t="s">
        <v>0</v>
      </c>
      <c r="BZ170" s="9" t="s">
        <v>0</v>
      </c>
      <c r="CA170" s="9" t="s">
        <v>0</v>
      </c>
      <c r="CB170" s="9" t="s">
        <v>0</v>
      </c>
      <c r="CC170" s="9" t="s">
        <v>0</v>
      </c>
      <c r="CD170" s="9" t="s">
        <v>0</v>
      </c>
      <c r="CE170" s="9" t="s">
        <v>0</v>
      </c>
      <c r="CF170" s="9" t="s">
        <v>0</v>
      </c>
      <c r="CG170" s="9" t="s">
        <v>0</v>
      </c>
      <c r="CH170" s="9" t="s">
        <v>0</v>
      </c>
      <c r="CI170" s="27" t="e">
        <f t="shared" si="5"/>
        <v>#DIV/0!</v>
      </c>
      <c r="CJ170" s="27"/>
      <c r="CK170" s="27"/>
    </row>
    <row r="171" spans="1:89" x14ac:dyDescent="0.25">
      <c r="A171" s="1" t="s">
        <v>1803</v>
      </c>
      <c r="B171" s="1" t="s">
        <v>768</v>
      </c>
      <c r="C171" s="1" t="s">
        <v>769</v>
      </c>
      <c r="D171" s="7">
        <v>136928.06325563599</v>
      </c>
      <c r="E171" s="7">
        <v>130574.762706033</v>
      </c>
      <c r="F171" s="7">
        <v>127270.96422821999</v>
      </c>
      <c r="G171" s="7">
        <v>133116.37387833701</v>
      </c>
      <c r="H171" s="7">
        <v>129971.211259295</v>
      </c>
      <c r="I171" s="7">
        <v>131469.33640708899</v>
      </c>
      <c r="J171" s="7">
        <v>120111.865760054</v>
      </c>
      <c r="K171" s="7">
        <v>122559.58014772899</v>
      </c>
      <c r="L171" s="7">
        <v>136142.40858309501</v>
      </c>
      <c r="M171" s="7">
        <v>118008.720507976</v>
      </c>
      <c r="N171" s="7">
        <v>120279.069959577</v>
      </c>
      <c r="O171" s="7">
        <v>125627.993384616</v>
      </c>
      <c r="P171" s="7">
        <v>129225.729998013</v>
      </c>
      <c r="Q171" s="7">
        <v>120072.43515614299</v>
      </c>
      <c r="R171" s="7">
        <v>136292.102064376</v>
      </c>
      <c r="S171" s="7">
        <v>130409.39829898</v>
      </c>
      <c r="T171" s="7">
        <v>119017.88483684399</v>
      </c>
      <c r="U171" s="7">
        <v>121084.00886893</v>
      </c>
      <c r="V171" s="7">
        <v>127573.71348771401</v>
      </c>
      <c r="W171" s="7">
        <v>119564.90006204799</v>
      </c>
      <c r="X171" s="7">
        <v>113318.369142171</v>
      </c>
      <c r="Y171" s="7">
        <v>112348.74896933899</v>
      </c>
      <c r="Z171" s="7">
        <v>128545.021099875</v>
      </c>
      <c r="AA171" s="7">
        <v>120230.54435291</v>
      </c>
      <c r="AB171" s="7">
        <v>121835.315069552</v>
      </c>
      <c r="AC171" s="7">
        <v>140710.84715963001</v>
      </c>
      <c r="AD171" s="7">
        <v>140830.85002293499</v>
      </c>
      <c r="AE171" s="7">
        <v>140372.15268700299</v>
      </c>
      <c r="AF171" s="7">
        <v>136137.324168608</v>
      </c>
      <c r="AG171" s="7">
        <v>144544.039145435</v>
      </c>
      <c r="AH171" s="7">
        <v>122487.315784808</v>
      </c>
      <c r="AI171" s="7">
        <v>141280.99757220599</v>
      </c>
      <c r="AJ171" s="7">
        <v>134585.20153610801</v>
      </c>
      <c r="AK171" s="7">
        <v>128485.24791861299</v>
      </c>
      <c r="AL171" s="7">
        <v>126714.66639899999</v>
      </c>
      <c r="AM171" s="7">
        <v>136249.44090442499</v>
      </c>
      <c r="AN171" s="7">
        <v>135353.760746224</v>
      </c>
      <c r="AO171" s="7">
        <v>135190.372615239</v>
      </c>
      <c r="AP171" s="7">
        <v>128890.093863114</v>
      </c>
      <c r="AQ171" s="7">
        <v>129384.111747348</v>
      </c>
      <c r="AR171" s="6">
        <f t="shared" si="4"/>
        <v>6.3027778006842908E-2</v>
      </c>
      <c r="AS171" s="6"/>
      <c r="AT171" s="6"/>
      <c r="AU171" s="9">
        <v>107564.642756267</v>
      </c>
      <c r="AV171" s="9">
        <v>101020.28290526</v>
      </c>
      <c r="AW171" s="9">
        <v>100351.21600620799</v>
      </c>
      <c r="AX171" s="9">
        <v>103042.672978086</v>
      </c>
      <c r="AY171" s="9">
        <v>102217.632065447</v>
      </c>
      <c r="AZ171" s="9">
        <v>108031.137835998</v>
      </c>
      <c r="BA171" s="9">
        <v>94735.244921510501</v>
      </c>
      <c r="BB171" s="9">
        <v>93418.7195280163</v>
      </c>
      <c r="BC171" s="9">
        <v>104474.80196850801</v>
      </c>
      <c r="BD171" s="9">
        <v>94763.394747890605</v>
      </c>
      <c r="BE171" s="9">
        <v>98415.010544531106</v>
      </c>
      <c r="BF171" s="9">
        <v>100354.39051252299</v>
      </c>
      <c r="BG171" s="9">
        <v>105609.19324866901</v>
      </c>
      <c r="BH171" s="9">
        <v>94709.342996741805</v>
      </c>
      <c r="BI171" s="9">
        <v>98148.174378236305</v>
      </c>
      <c r="BJ171" s="9">
        <v>102238.137761159</v>
      </c>
      <c r="BK171" s="9">
        <v>85127.825859897799</v>
      </c>
      <c r="BL171" s="9">
        <v>97134.666056584203</v>
      </c>
      <c r="BM171" s="9">
        <v>99713.198463773893</v>
      </c>
      <c r="BN171" s="9">
        <v>99824.412373378902</v>
      </c>
      <c r="BO171" s="9">
        <v>112551.68853103201</v>
      </c>
      <c r="BP171" s="9">
        <v>91526.710153539796</v>
      </c>
      <c r="BQ171" s="9">
        <v>90668.755232805896</v>
      </c>
      <c r="BR171" s="9">
        <v>119042.609659176</v>
      </c>
      <c r="BS171" s="9">
        <v>111291.35968268799</v>
      </c>
      <c r="BT171" s="9">
        <v>125690.08459391</v>
      </c>
      <c r="BU171" s="9">
        <v>120758.176399805</v>
      </c>
      <c r="BV171" s="9">
        <v>123159.70059849801</v>
      </c>
      <c r="BW171" s="9">
        <v>109175.909617194</v>
      </c>
      <c r="BX171" s="9">
        <v>123546.03320276301</v>
      </c>
      <c r="BY171" s="9">
        <v>109739.366114025</v>
      </c>
      <c r="BZ171" s="9">
        <v>114374.10697268401</v>
      </c>
      <c r="CA171" s="9">
        <v>109186.537348813</v>
      </c>
      <c r="CB171" s="9">
        <v>103583.73481785999</v>
      </c>
      <c r="CC171" s="9">
        <v>101580.81176338199</v>
      </c>
      <c r="CD171" s="9">
        <v>104007.143024255</v>
      </c>
      <c r="CE171" s="9">
        <v>106234.26385886699</v>
      </c>
      <c r="CF171" s="9">
        <v>104976.95681708799</v>
      </c>
      <c r="CG171" s="9">
        <v>104752.023921755</v>
      </c>
      <c r="CH171" s="9">
        <v>116179.995352015</v>
      </c>
      <c r="CI171" s="27">
        <f t="shared" si="5"/>
        <v>8.9892648149753895E-2</v>
      </c>
      <c r="CJ171" s="27"/>
      <c r="CK171" s="27"/>
    </row>
    <row r="172" spans="1:89" x14ac:dyDescent="0.25">
      <c r="A172" s="1" t="s">
        <v>1804</v>
      </c>
      <c r="B172" s="1" t="s">
        <v>773</v>
      </c>
      <c r="C172" s="1" t="s">
        <v>774</v>
      </c>
      <c r="D172" s="7" t="s">
        <v>0</v>
      </c>
      <c r="E172" s="7" t="s">
        <v>0</v>
      </c>
      <c r="F172" s="7" t="s">
        <v>0</v>
      </c>
      <c r="G172" s="7" t="s">
        <v>0</v>
      </c>
      <c r="H172" s="7" t="s">
        <v>0</v>
      </c>
      <c r="I172" s="7" t="s">
        <v>0</v>
      </c>
      <c r="J172" s="7" t="s">
        <v>0</v>
      </c>
      <c r="K172" s="7" t="s">
        <v>0</v>
      </c>
      <c r="L172" s="7" t="s">
        <v>0</v>
      </c>
      <c r="M172" s="7" t="s">
        <v>0</v>
      </c>
      <c r="N172" s="7" t="s">
        <v>0</v>
      </c>
      <c r="O172" s="7" t="s">
        <v>0</v>
      </c>
      <c r="P172" s="7" t="s">
        <v>0</v>
      </c>
      <c r="Q172" s="7" t="s">
        <v>0</v>
      </c>
      <c r="R172" s="7" t="s">
        <v>0</v>
      </c>
      <c r="S172" s="7" t="s">
        <v>0</v>
      </c>
      <c r="T172" s="7" t="s">
        <v>0</v>
      </c>
      <c r="U172" s="7" t="s">
        <v>0</v>
      </c>
      <c r="V172" s="7" t="s">
        <v>0</v>
      </c>
      <c r="W172" s="7" t="s">
        <v>0</v>
      </c>
      <c r="X172" s="7" t="s">
        <v>0</v>
      </c>
      <c r="Y172" s="7" t="s">
        <v>0</v>
      </c>
      <c r="Z172" s="7" t="s">
        <v>0</v>
      </c>
      <c r="AA172" s="7" t="s">
        <v>0</v>
      </c>
      <c r="AB172" s="7" t="s">
        <v>0</v>
      </c>
      <c r="AC172" s="7" t="s">
        <v>0</v>
      </c>
      <c r="AD172" s="7" t="s">
        <v>0</v>
      </c>
      <c r="AE172" s="7" t="s">
        <v>0</v>
      </c>
      <c r="AF172" s="7" t="s">
        <v>0</v>
      </c>
      <c r="AG172" s="7" t="s">
        <v>0</v>
      </c>
      <c r="AH172" s="7" t="s">
        <v>0</v>
      </c>
      <c r="AI172" s="7" t="s">
        <v>0</v>
      </c>
      <c r="AJ172" s="7" t="s">
        <v>0</v>
      </c>
      <c r="AK172" s="7" t="s">
        <v>0</v>
      </c>
      <c r="AL172" s="7" t="s">
        <v>0</v>
      </c>
      <c r="AM172" s="7" t="s">
        <v>0</v>
      </c>
      <c r="AN172" s="7" t="s">
        <v>0</v>
      </c>
      <c r="AO172" s="7" t="s">
        <v>0</v>
      </c>
      <c r="AP172" s="7" t="s">
        <v>0</v>
      </c>
      <c r="AQ172" s="7" t="s">
        <v>0</v>
      </c>
      <c r="AR172" s="6" t="e">
        <f t="shared" si="4"/>
        <v>#DIV/0!</v>
      </c>
      <c r="AS172" s="6"/>
      <c r="AT172" s="6"/>
      <c r="AU172" s="9" t="s">
        <v>0</v>
      </c>
      <c r="AV172" s="9" t="s">
        <v>0</v>
      </c>
      <c r="AW172" s="9" t="s">
        <v>0</v>
      </c>
      <c r="AX172" s="9" t="s">
        <v>0</v>
      </c>
      <c r="AY172" s="9" t="s">
        <v>0</v>
      </c>
      <c r="AZ172" s="9" t="s">
        <v>0</v>
      </c>
      <c r="BA172" s="9" t="s">
        <v>0</v>
      </c>
      <c r="BB172" s="9" t="s">
        <v>0</v>
      </c>
      <c r="BC172" s="9" t="s">
        <v>0</v>
      </c>
      <c r="BD172" s="9" t="s">
        <v>0</v>
      </c>
      <c r="BE172" s="9" t="s">
        <v>0</v>
      </c>
      <c r="BF172" s="9" t="s">
        <v>0</v>
      </c>
      <c r="BG172" s="9" t="s">
        <v>0</v>
      </c>
      <c r="BH172" s="9" t="s">
        <v>0</v>
      </c>
      <c r="BI172" s="9" t="s">
        <v>0</v>
      </c>
      <c r="BJ172" s="9" t="s">
        <v>0</v>
      </c>
      <c r="BK172" s="9" t="s">
        <v>0</v>
      </c>
      <c r="BL172" s="9" t="s">
        <v>0</v>
      </c>
      <c r="BM172" s="9" t="s">
        <v>0</v>
      </c>
      <c r="BN172" s="9" t="s">
        <v>0</v>
      </c>
      <c r="BO172" s="9" t="s">
        <v>0</v>
      </c>
      <c r="BP172" s="9" t="s">
        <v>0</v>
      </c>
      <c r="BQ172" s="9" t="s">
        <v>0</v>
      </c>
      <c r="BR172" s="9" t="s">
        <v>0</v>
      </c>
      <c r="BS172" s="9" t="s">
        <v>0</v>
      </c>
      <c r="BT172" s="9" t="s">
        <v>0</v>
      </c>
      <c r="BU172" s="9" t="s">
        <v>0</v>
      </c>
      <c r="BV172" s="9" t="s">
        <v>0</v>
      </c>
      <c r="BW172" s="9" t="s">
        <v>0</v>
      </c>
      <c r="BX172" s="9" t="s">
        <v>0</v>
      </c>
      <c r="BY172" s="9" t="s">
        <v>0</v>
      </c>
      <c r="BZ172" s="9" t="s">
        <v>0</v>
      </c>
      <c r="CA172" s="9" t="s">
        <v>0</v>
      </c>
      <c r="CB172" s="9" t="s">
        <v>0</v>
      </c>
      <c r="CC172" s="9" t="s">
        <v>0</v>
      </c>
      <c r="CD172" s="9" t="s">
        <v>0</v>
      </c>
      <c r="CE172" s="9" t="s">
        <v>0</v>
      </c>
      <c r="CF172" s="9" t="s">
        <v>0</v>
      </c>
      <c r="CG172" s="9" t="s">
        <v>0</v>
      </c>
      <c r="CH172" s="9" t="s">
        <v>0</v>
      </c>
      <c r="CI172" s="27" t="e">
        <f t="shared" si="5"/>
        <v>#DIV/0!</v>
      </c>
      <c r="CJ172" s="27"/>
      <c r="CK172" s="27"/>
    </row>
    <row r="173" spans="1:89" x14ac:dyDescent="0.25">
      <c r="A173" s="1" t="s">
        <v>1805</v>
      </c>
      <c r="B173" s="1" t="s">
        <v>778</v>
      </c>
      <c r="C173" s="1" t="s">
        <v>779</v>
      </c>
      <c r="D173" s="7">
        <v>204898.90902302999</v>
      </c>
      <c r="E173" s="7">
        <v>225987.138845204</v>
      </c>
      <c r="F173" s="7">
        <v>215985.543291843</v>
      </c>
      <c r="G173" s="7">
        <v>208641.15776850199</v>
      </c>
      <c r="H173" s="7">
        <v>225633.46349512701</v>
      </c>
      <c r="I173" s="7">
        <v>206855.15288655</v>
      </c>
      <c r="J173" s="7">
        <v>214851.45667452301</v>
      </c>
      <c r="K173" s="7">
        <v>208151.35302607401</v>
      </c>
      <c r="L173" s="7">
        <v>211516.558861111</v>
      </c>
      <c r="M173" s="7">
        <v>196151.16087406801</v>
      </c>
      <c r="N173" s="7">
        <v>211683.69838679</v>
      </c>
      <c r="O173" s="7">
        <v>217706.59640111899</v>
      </c>
      <c r="P173" s="7">
        <v>201267.03011164701</v>
      </c>
      <c r="Q173" s="7">
        <v>194730.044545123</v>
      </c>
      <c r="R173" s="7">
        <v>208193.28885210099</v>
      </c>
      <c r="S173" s="7">
        <v>193482.69068613401</v>
      </c>
      <c r="T173" s="7">
        <v>184252.146605246</v>
      </c>
      <c r="U173" s="7">
        <v>195506.396392158</v>
      </c>
      <c r="V173" s="7">
        <v>186527.69457742499</v>
      </c>
      <c r="W173" s="7">
        <v>181909.950733893</v>
      </c>
      <c r="X173" s="7">
        <v>199836.048607359</v>
      </c>
      <c r="Y173" s="7">
        <v>178034.02347793101</v>
      </c>
      <c r="Z173" s="7">
        <v>198412.005812922</v>
      </c>
      <c r="AA173" s="7">
        <v>184779.952968545</v>
      </c>
      <c r="AB173" s="7">
        <v>182130.88771402699</v>
      </c>
      <c r="AC173" s="7">
        <v>173029.89101261899</v>
      </c>
      <c r="AD173" s="7">
        <v>173238.223581097</v>
      </c>
      <c r="AE173" s="7">
        <v>196015.713882724</v>
      </c>
      <c r="AF173" s="7">
        <v>184453.53646879099</v>
      </c>
      <c r="AG173" s="7">
        <v>185406.77434805199</v>
      </c>
      <c r="AH173" s="7">
        <v>174060.60958204401</v>
      </c>
      <c r="AI173" s="7">
        <v>186589.73911462701</v>
      </c>
      <c r="AJ173" s="7">
        <v>189188.47750891701</v>
      </c>
      <c r="AK173" s="7">
        <v>195618.06040803401</v>
      </c>
      <c r="AL173" s="7">
        <v>191768.20692807599</v>
      </c>
      <c r="AM173" s="7">
        <v>168362.91342128901</v>
      </c>
      <c r="AN173" s="7">
        <v>170812.08713848499</v>
      </c>
      <c r="AO173" s="7">
        <v>181127.842973247</v>
      </c>
      <c r="AP173" s="7">
        <v>178475.84668199599</v>
      </c>
      <c r="AQ173" s="7">
        <v>178866.062530344</v>
      </c>
      <c r="AR173" s="6">
        <f t="shared" si="4"/>
        <v>7.9423129147555269E-2</v>
      </c>
      <c r="AS173" s="6"/>
      <c r="AT173" s="6"/>
      <c r="AU173" s="9">
        <v>231274.33474025299</v>
      </c>
      <c r="AV173" s="9">
        <v>224893.030363984</v>
      </c>
      <c r="AW173" s="9">
        <v>201078.42019672901</v>
      </c>
      <c r="AX173" s="9">
        <v>197085.85884395801</v>
      </c>
      <c r="AY173" s="9">
        <v>223803.368907964</v>
      </c>
      <c r="AZ173" s="9">
        <v>212765.28773800601</v>
      </c>
      <c r="BA173" s="9">
        <v>216446.62177231099</v>
      </c>
      <c r="BB173" s="9">
        <v>201567.35308567301</v>
      </c>
      <c r="BC173" s="9">
        <v>209093.31120893901</v>
      </c>
      <c r="BD173" s="9">
        <v>190725.76918912199</v>
      </c>
      <c r="BE173" s="9">
        <v>224589.82392085899</v>
      </c>
      <c r="BF173" s="9">
        <v>195558.70093200699</v>
      </c>
      <c r="BG173" s="9">
        <v>215405.15024043599</v>
      </c>
      <c r="BH173" s="9">
        <v>177157.993261077</v>
      </c>
      <c r="BI173" s="9">
        <v>183854.87957456301</v>
      </c>
      <c r="BJ173" s="9">
        <v>188649.919654547</v>
      </c>
      <c r="BK173" s="9">
        <v>191717.59472045899</v>
      </c>
      <c r="BL173" s="9">
        <v>186665.04301548799</v>
      </c>
      <c r="BM173" s="9">
        <v>182956.238680946</v>
      </c>
      <c r="BN173" s="9">
        <v>164952.336860165</v>
      </c>
      <c r="BO173" s="9">
        <v>202809.15314820499</v>
      </c>
      <c r="BP173" s="9">
        <v>172461.93724562501</v>
      </c>
      <c r="BQ173" s="9">
        <v>183174.80209407199</v>
      </c>
      <c r="BR173" s="9">
        <v>191311.01508910401</v>
      </c>
      <c r="BS173" s="9">
        <v>190950.765050777</v>
      </c>
      <c r="BT173" s="9">
        <v>190113.000634064</v>
      </c>
      <c r="BU173" s="9">
        <v>188422.97076129299</v>
      </c>
      <c r="BV173" s="9">
        <v>180198.898834341</v>
      </c>
      <c r="BW173" s="9">
        <v>177320.845852837</v>
      </c>
      <c r="BX173" s="9">
        <v>182072.228778644</v>
      </c>
      <c r="BY173" s="9">
        <v>188375.33326919799</v>
      </c>
      <c r="BZ173" s="9">
        <v>173496.584939825</v>
      </c>
      <c r="CA173" s="9">
        <v>176623.37235268301</v>
      </c>
      <c r="CB173" s="9">
        <v>188774.332920466</v>
      </c>
      <c r="CC173" s="9">
        <v>175640.60290403801</v>
      </c>
      <c r="CD173" s="9">
        <v>177963.22550089101</v>
      </c>
      <c r="CE173" s="9">
        <v>175357.17937129099</v>
      </c>
      <c r="CF173" s="9">
        <v>170488.012210582</v>
      </c>
      <c r="CG173" s="9">
        <v>172970.58047772499</v>
      </c>
      <c r="CH173" s="9">
        <v>178004.740483164</v>
      </c>
      <c r="CI173" s="27">
        <f t="shared" si="5"/>
        <v>8.9001619524882766E-2</v>
      </c>
      <c r="CJ173" s="27"/>
      <c r="CK173" s="27"/>
    </row>
    <row r="174" spans="1:89" x14ac:dyDescent="0.25">
      <c r="A174" s="1" t="s">
        <v>1806</v>
      </c>
      <c r="B174" s="1" t="s">
        <v>782</v>
      </c>
      <c r="C174" s="1" t="s">
        <v>0</v>
      </c>
      <c r="D174" s="7">
        <v>352807.62878722599</v>
      </c>
      <c r="E174" s="7">
        <v>351957.39264834201</v>
      </c>
      <c r="F174" s="7">
        <v>334648.82495767501</v>
      </c>
      <c r="G174" s="7">
        <v>351701.81561202998</v>
      </c>
      <c r="H174" s="7">
        <v>369736.24241518002</v>
      </c>
      <c r="I174" s="7">
        <v>369972.71526868403</v>
      </c>
      <c r="J174" s="7">
        <v>339773.34524704498</v>
      </c>
      <c r="K174" s="7">
        <v>323932.49595494597</v>
      </c>
      <c r="L174" s="7">
        <v>328728.26499507501</v>
      </c>
      <c r="M174" s="7">
        <v>334479.04156460002</v>
      </c>
      <c r="N174" s="7">
        <v>334720.19326864899</v>
      </c>
      <c r="O174" s="7">
        <v>329653.90841438703</v>
      </c>
      <c r="P174" s="7">
        <v>336966.137121031</v>
      </c>
      <c r="Q174" s="7">
        <v>335157.15603437799</v>
      </c>
      <c r="R174" s="7">
        <v>333903.345905505</v>
      </c>
      <c r="S174" s="7">
        <v>334728.06730559497</v>
      </c>
      <c r="T174" s="7">
        <v>348407.71777335601</v>
      </c>
      <c r="U174" s="7">
        <v>348465.47871128598</v>
      </c>
      <c r="V174" s="7">
        <v>353274.17349533999</v>
      </c>
      <c r="W174" s="7">
        <v>350167.59541550599</v>
      </c>
      <c r="X174" s="7">
        <v>353329.57180391398</v>
      </c>
      <c r="Y174" s="7">
        <v>352193.89903587499</v>
      </c>
      <c r="Z174" s="7">
        <v>366400.91027626698</v>
      </c>
      <c r="AA174" s="7">
        <v>359001.19448606903</v>
      </c>
      <c r="AB174" s="7">
        <v>345125.40437264199</v>
      </c>
      <c r="AC174" s="7">
        <v>339100.41998889699</v>
      </c>
      <c r="AD174" s="7">
        <v>352870.01325127302</v>
      </c>
      <c r="AE174" s="7">
        <v>355360.43938674201</v>
      </c>
      <c r="AF174" s="7">
        <v>353485.887285039</v>
      </c>
      <c r="AG174" s="7">
        <v>352270.49861478998</v>
      </c>
      <c r="AH174" s="7">
        <v>347944.56386668503</v>
      </c>
      <c r="AI174" s="7">
        <v>355151.72853963601</v>
      </c>
      <c r="AJ174" s="7">
        <v>351676.769339244</v>
      </c>
      <c r="AK174" s="7">
        <v>345342.69744978502</v>
      </c>
      <c r="AL174" s="7">
        <v>356119.98351409001</v>
      </c>
      <c r="AM174" s="7">
        <v>363454.08284438902</v>
      </c>
      <c r="AN174" s="7">
        <v>365144.84390246298</v>
      </c>
      <c r="AO174" s="7">
        <v>340485.919120776</v>
      </c>
      <c r="AP174" s="7">
        <v>337614.51154327003</v>
      </c>
      <c r="AQ174" s="7">
        <v>322739.18078274903</v>
      </c>
      <c r="AR174" s="6">
        <f t="shared" si="4"/>
        <v>3.4974707903935295E-2</v>
      </c>
      <c r="AS174" s="6"/>
      <c r="AT174" s="6"/>
      <c r="AU174" s="9">
        <v>74715.222582872302</v>
      </c>
      <c r="AV174" s="9">
        <v>80844.1055657947</v>
      </c>
      <c r="AW174" s="9">
        <v>85118.222177592994</v>
      </c>
      <c r="AX174" s="9">
        <v>83004.709794359296</v>
      </c>
      <c r="AY174" s="9">
        <v>85116.024027174106</v>
      </c>
      <c r="AZ174" s="9">
        <v>87989.378442345798</v>
      </c>
      <c r="BA174" s="9">
        <v>80438.182632914293</v>
      </c>
      <c r="BB174" s="9">
        <v>70370.220580290799</v>
      </c>
      <c r="BC174" s="9">
        <v>77596.988855955395</v>
      </c>
      <c r="BD174" s="9">
        <v>80007.318179382506</v>
      </c>
      <c r="BE174" s="9">
        <v>83800.459876155801</v>
      </c>
      <c r="BF174" s="9">
        <v>75715.070439126794</v>
      </c>
      <c r="BG174" s="9">
        <v>80541.197444628502</v>
      </c>
      <c r="BH174" s="9">
        <v>78761.256540904898</v>
      </c>
      <c r="BI174" s="9">
        <v>80623.602206773998</v>
      </c>
      <c r="BJ174" s="9">
        <v>81270.100476078194</v>
      </c>
      <c r="BK174" s="9">
        <v>79074.858497977097</v>
      </c>
      <c r="BL174" s="9">
        <v>70194.101322791394</v>
      </c>
      <c r="BM174" s="9">
        <v>82583.540276739499</v>
      </c>
      <c r="BN174" s="9">
        <v>84899.184340299107</v>
      </c>
      <c r="BO174" s="9">
        <v>82631.146825236705</v>
      </c>
      <c r="BP174" s="9">
        <v>80103.188067218303</v>
      </c>
      <c r="BQ174" s="9">
        <v>82606.665772947294</v>
      </c>
      <c r="BR174" s="9">
        <v>87213.751434992693</v>
      </c>
      <c r="BS174" s="9">
        <v>82541.075287512998</v>
      </c>
      <c r="BT174" s="9">
        <v>82903.8800297204</v>
      </c>
      <c r="BU174" s="9">
        <v>87401.681294761802</v>
      </c>
      <c r="BV174" s="9">
        <v>87564.495499061202</v>
      </c>
      <c r="BW174" s="9">
        <v>79778.276384396493</v>
      </c>
      <c r="BX174" s="9">
        <v>84223.538704816703</v>
      </c>
      <c r="BY174" s="9">
        <v>80085.755566002204</v>
      </c>
      <c r="BZ174" s="9">
        <v>80038.607460536703</v>
      </c>
      <c r="CA174" s="9">
        <v>83179.399315769304</v>
      </c>
      <c r="CB174" s="9">
        <v>80034.184750924993</v>
      </c>
      <c r="CC174" s="9">
        <v>79308.586223795297</v>
      </c>
      <c r="CD174" s="9">
        <v>88877.343735146598</v>
      </c>
      <c r="CE174" s="9">
        <v>79755.924121458607</v>
      </c>
      <c r="CF174" s="9">
        <v>81078.276614685805</v>
      </c>
      <c r="CG174" s="9">
        <v>82808.434123583502</v>
      </c>
      <c r="CH174" s="9">
        <v>83990.928681870806</v>
      </c>
      <c r="CI174" s="27">
        <f t="shared" si="5"/>
        <v>5.0321156731568402E-2</v>
      </c>
      <c r="CJ174" s="27"/>
      <c r="CK174" s="27"/>
    </row>
    <row r="175" spans="1:89" x14ac:dyDescent="0.25">
      <c r="A175" s="1" t="s">
        <v>1807</v>
      </c>
      <c r="B175" s="1" t="s">
        <v>785</v>
      </c>
      <c r="C175" s="1" t="s">
        <v>786</v>
      </c>
      <c r="D175" s="7">
        <v>88999.840431934703</v>
      </c>
      <c r="E175" s="7">
        <v>91266.072348432397</v>
      </c>
      <c r="F175" s="7">
        <v>89868.796620980793</v>
      </c>
      <c r="G175" s="7">
        <v>102110.935083173</v>
      </c>
      <c r="H175" s="7">
        <v>91897.350454987507</v>
      </c>
      <c r="I175" s="7">
        <v>100383.596130619</v>
      </c>
      <c r="J175" s="7">
        <v>92832.338320693598</v>
      </c>
      <c r="K175" s="7">
        <v>90616.228986802802</v>
      </c>
      <c r="L175" s="7">
        <v>89331.828764696795</v>
      </c>
      <c r="M175" s="7">
        <v>100804.241053155</v>
      </c>
      <c r="N175" s="7">
        <v>97789.959361193003</v>
      </c>
      <c r="O175" s="7">
        <v>98665.999953670806</v>
      </c>
      <c r="P175" s="7">
        <v>97111.114132784205</v>
      </c>
      <c r="Q175" s="7">
        <v>95496.760818720897</v>
      </c>
      <c r="R175" s="7">
        <v>90538.606041499195</v>
      </c>
      <c r="S175" s="7">
        <v>88897.330513865294</v>
      </c>
      <c r="T175" s="7">
        <v>92825.658445278503</v>
      </c>
      <c r="U175" s="7">
        <v>81282.564072754394</v>
      </c>
      <c r="V175" s="7">
        <v>86531.463699886299</v>
      </c>
      <c r="W175" s="7">
        <v>95465.103713317701</v>
      </c>
      <c r="X175" s="7">
        <v>92012.730135372505</v>
      </c>
      <c r="Y175" s="7">
        <v>90940.226557767295</v>
      </c>
      <c r="Z175" s="7">
        <v>94107.0138775667</v>
      </c>
      <c r="AA175" s="7">
        <v>84278.392316461701</v>
      </c>
      <c r="AB175" s="7">
        <v>85634.037152926307</v>
      </c>
      <c r="AC175" s="7">
        <v>86152.228193504707</v>
      </c>
      <c r="AD175" s="7">
        <v>91295.476668246207</v>
      </c>
      <c r="AE175" s="7">
        <v>87159.075681599905</v>
      </c>
      <c r="AF175" s="7">
        <v>87269.071429097894</v>
      </c>
      <c r="AG175" s="7">
        <v>95740.719313819398</v>
      </c>
      <c r="AH175" s="7">
        <v>94869.354687259402</v>
      </c>
      <c r="AI175" s="7">
        <v>93465.073982353395</v>
      </c>
      <c r="AJ175" s="7">
        <v>96608.281261668206</v>
      </c>
      <c r="AK175" s="7">
        <v>86461.884089076601</v>
      </c>
      <c r="AL175" s="7">
        <v>85584.704844714302</v>
      </c>
      <c r="AM175" s="7">
        <v>89627.567996140104</v>
      </c>
      <c r="AN175" s="7">
        <v>86043.868632795202</v>
      </c>
      <c r="AO175" s="7">
        <v>93969.432767811799</v>
      </c>
      <c r="AP175" s="7">
        <v>78760.308715744701</v>
      </c>
      <c r="AQ175" s="7">
        <v>83030.462376626107</v>
      </c>
      <c r="AR175" s="6">
        <f t="shared" si="4"/>
        <v>5.917320545979559E-2</v>
      </c>
      <c r="AS175" s="6"/>
      <c r="AT175" s="6"/>
      <c r="AU175" s="9">
        <v>194560.88455233199</v>
      </c>
      <c r="AV175" s="9">
        <v>186368.04898902</v>
      </c>
      <c r="AW175" s="9">
        <v>180840.62408018601</v>
      </c>
      <c r="AX175" s="9">
        <v>183852.94992569301</v>
      </c>
      <c r="AY175" s="9">
        <v>195663.444362596</v>
      </c>
      <c r="AZ175" s="9">
        <v>197016.866758816</v>
      </c>
      <c r="BA175" s="9">
        <v>189679.42969032601</v>
      </c>
      <c r="BB175" s="9">
        <v>179620.14291097299</v>
      </c>
      <c r="BC175" s="9">
        <v>190708.985913624</v>
      </c>
      <c r="BD175" s="9">
        <v>187408.063393321</v>
      </c>
      <c r="BE175" s="9">
        <v>194261.10423166299</v>
      </c>
      <c r="BF175" s="9">
        <v>203075.62348793499</v>
      </c>
      <c r="BG175" s="9">
        <v>192842.13005575101</v>
      </c>
      <c r="BH175" s="9">
        <v>193437.72350653901</v>
      </c>
      <c r="BI175" s="9">
        <v>201764.55123521501</v>
      </c>
      <c r="BJ175" s="9">
        <v>204803.53601794201</v>
      </c>
      <c r="BK175" s="9">
        <v>199740.75227921401</v>
      </c>
      <c r="BL175" s="9">
        <v>195916.98934072701</v>
      </c>
      <c r="BM175" s="9">
        <v>190402.11678185299</v>
      </c>
      <c r="BN175" s="9">
        <v>200014.53919765301</v>
      </c>
      <c r="BO175" s="9">
        <v>182773.88539170899</v>
      </c>
      <c r="BP175" s="9">
        <v>189645.82482348001</v>
      </c>
      <c r="BQ175" s="9">
        <v>190093.676189541</v>
      </c>
      <c r="BR175" s="9">
        <v>194909.767509336</v>
      </c>
      <c r="BS175" s="9">
        <v>200263.74314260299</v>
      </c>
      <c r="BT175" s="9">
        <v>198367.600928103</v>
      </c>
      <c r="BU175" s="9">
        <v>194006.20293736301</v>
      </c>
      <c r="BV175" s="9">
        <v>201014.75481612599</v>
      </c>
      <c r="BW175" s="9">
        <v>204598.77813975399</v>
      </c>
      <c r="BX175" s="9">
        <v>202956.623625051</v>
      </c>
      <c r="BY175" s="9">
        <v>195021.36124802701</v>
      </c>
      <c r="BZ175" s="9">
        <v>204388.47661377501</v>
      </c>
      <c r="CA175" s="9">
        <v>184424.520274537</v>
      </c>
      <c r="CB175" s="9">
        <v>191610.781736807</v>
      </c>
      <c r="CC175" s="9">
        <v>189434.17637604999</v>
      </c>
      <c r="CD175" s="9">
        <v>180167.05635926599</v>
      </c>
      <c r="CE175" s="9">
        <v>197591.30226796999</v>
      </c>
      <c r="CF175" s="9">
        <v>192334.29273202299</v>
      </c>
      <c r="CG175" s="9">
        <v>197653.72832691899</v>
      </c>
      <c r="CH175" s="9">
        <v>183969.741760559</v>
      </c>
      <c r="CI175" s="27">
        <f t="shared" si="5"/>
        <v>3.673833602204938E-2</v>
      </c>
      <c r="CJ175" s="27"/>
      <c r="CK175" s="27"/>
    </row>
    <row r="176" spans="1:89" x14ac:dyDescent="0.25">
      <c r="A176" s="1" t="s">
        <v>1808</v>
      </c>
      <c r="B176" s="1" t="s">
        <v>789</v>
      </c>
      <c r="C176" s="1" t="s">
        <v>0</v>
      </c>
      <c r="D176" s="7" t="s">
        <v>0</v>
      </c>
      <c r="E176" s="7" t="s">
        <v>0</v>
      </c>
      <c r="F176" s="7" t="s">
        <v>0</v>
      </c>
      <c r="G176" s="7" t="s">
        <v>0</v>
      </c>
      <c r="H176" s="7" t="s">
        <v>0</v>
      </c>
      <c r="I176" s="7" t="s">
        <v>0</v>
      </c>
      <c r="J176" s="7" t="s">
        <v>0</v>
      </c>
      <c r="K176" s="7" t="s">
        <v>0</v>
      </c>
      <c r="L176" s="7" t="s">
        <v>0</v>
      </c>
      <c r="M176" s="7" t="s">
        <v>0</v>
      </c>
      <c r="N176" s="7" t="s">
        <v>0</v>
      </c>
      <c r="O176" s="7" t="s">
        <v>0</v>
      </c>
      <c r="P176" s="7" t="s">
        <v>0</v>
      </c>
      <c r="Q176" s="7" t="s">
        <v>0</v>
      </c>
      <c r="R176" s="7" t="s">
        <v>0</v>
      </c>
      <c r="S176" s="7" t="s">
        <v>0</v>
      </c>
      <c r="T176" s="7" t="s">
        <v>0</v>
      </c>
      <c r="U176" s="7" t="s">
        <v>0</v>
      </c>
      <c r="V176" s="7" t="s">
        <v>0</v>
      </c>
      <c r="W176" s="7" t="s">
        <v>0</v>
      </c>
      <c r="X176" s="7" t="s">
        <v>0</v>
      </c>
      <c r="Y176" s="7" t="s">
        <v>0</v>
      </c>
      <c r="Z176" s="7" t="s">
        <v>0</v>
      </c>
      <c r="AA176" s="7" t="s">
        <v>0</v>
      </c>
      <c r="AB176" s="7" t="s">
        <v>0</v>
      </c>
      <c r="AC176" s="7" t="s">
        <v>0</v>
      </c>
      <c r="AD176" s="7" t="s">
        <v>0</v>
      </c>
      <c r="AE176" s="7" t="s">
        <v>0</v>
      </c>
      <c r="AF176" s="7" t="s">
        <v>0</v>
      </c>
      <c r="AG176" s="7" t="s">
        <v>0</v>
      </c>
      <c r="AH176" s="7" t="s">
        <v>0</v>
      </c>
      <c r="AI176" s="7" t="s">
        <v>0</v>
      </c>
      <c r="AJ176" s="7" t="s">
        <v>0</v>
      </c>
      <c r="AK176" s="7" t="s">
        <v>0</v>
      </c>
      <c r="AL176" s="7" t="s">
        <v>0</v>
      </c>
      <c r="AM176" s="7" t="s">
        <v>0</v>
      </c>
      <c r="AN176" s="7" t="s">
        <v>0</v>
      </c>
      <c r="AO176" s="7" t="s">
        <v>0</v>
      </c>
      <c r="AP176" s="7" t="s">
        <v>0</v>
      </c>
      <c r="AQ176" s="7" t="s">
        <v>0</v>
      </c>
      <c r="AR176" s="6" t="e">
        <f t="shared" si="4"/>
        <v>#DIV/0!</v>
      </c>
      <c r="AS176" s="6"/>
      <c r="AT176" s="6"/>
      <c r="AU176" s="9" t="s">
        <v>0</v>
      </c>
      <c r="AV176" s="9" t="s">
        <v>0</v>
      </c>
      <c r="AW176" s="9" t="s">
        <v>0</v>
      </c>
      <c r="AX176" s="9" t="s">
        <v>0</v>
      </c>
      <c r="AY176" s="9" t="s">
        <v>0</v>
      </c>
      <c r="AZ176" s="9" t="s">
        <v>0</v>
      </c>
      <c r="BA176" s="9" t="s">
        <v>0</v>
      </c>
      <c r="BB176" s="9" t="s">
        <v>0</v>
      </c>
      <c r="BC176" s="9" t="s">
        <v>0</v>
      </c>
      <c r="BD176" s="9" t="s">
        <v>0</v>
      </c>
      <c r="BE176" s="9" t="s">
        <v>0</v>
      </c>
      <c r="BF176" s="9" t="s">
        <v>0</v>
      </c>
      <c r="BG176" s="9" t="s">
        <v>0</v>
      </c>
      <c r="BH176" s="9" t="s">
        <v>0</v>
      </c>
      <c r="BI176" s="9" t="s">
        <v>0</v>
      </c>
      <c r="BJ176" s="9" t="s">
        <v>0</v>
      </c>
      <c r="BK176" s="9" t="s">
        <v>0</v>
      </c>
      <c r="BL176" s="9" t="s">
        <v>0</v>
      </c>
      <c r="BM176" s="9" t="s">
        <v>0</v>
      </c>
      <c r="BN176" s="9" t="s">
        <v>0</v>
      </c>
      <c r="BO176" s="9" t="s">
        <v>0</v>
      </c>
      <c r="BP176" s="9" t="s">
        <v>0</v>
      </c>
      <c r="BQ176" s="9" t="s">
        <v>0</v>
      </c>
      <c r="BR176" s="9" t="s">
        <v>0</v>
      </c>
      <c r="BS176" s="9" t="s">
        <v>0</v>
      </c>
      <c r="BT176" s="9" t="s">
        <v>0</v>
      </c>
      <c r="BU176" s="9" t="s">
        <v>0</v>
      </c>
      <c r="BV176" s="9" t="s">
        <v>0</v>
      </c>
      <c r="BW176" s="9" t="s">
        <v>0</v>
      </c>
      <c r="BX176" s="9" t="s">
        <v>0</v>
      </c>
      <c r="BY176" s="9" t="s">
        <v>0</v>
      </c>
      <c r="BZ176" s="9" t="s">
        <v>0</v>
      </c>
      <c r="CA176" s="9" t="s">
        <v>0</v>
      </c>
      <c r="CB176" s="9" t="s">
        <v>0</v>
      </c>
      <c r="CC176" s="9" t="s">
        <v>0</v>
      </c>
      <c r="CD176" s="9" t="s">
        <v>0</v>
      </c>
      <c r="CE176" s="9" t="s">
        <v>0</v>
      </c>
      <c r="CF176" s="9" t="s">
        <v>0</v>
      </c>
      <c r="CG176" s="9" t="s">
        <v>0</v>
      </c>
      <c r="CH176" s="9" t="s">
        <v>0</v>
      </c>
      <c r="CI176" s="27" t="e">
        <f t="shared" si="5"/>
        <v>#DIV/0!</v>
      </c>
      <c r="CJ176" s="27"/>
      <c r="CK176" s="27"/>
    </row>
    <row r="177" spans="1:89" x14ac:dyDescent="0.25">
      <c r="A177" s="1" t="s">
        <v>1809</v>
      </c>
      <c r="B177" s="1" t="s">
        <v>792</v>
      </c>
      <c r="C177" s="1" t="s">
        <v>793</v>
      </c>
      <c r="D177" s="7">
        <v>2357036.4392990801</v>
      </c>
      <c r="E177" s="7">
        <v>2367167.3492372199</v>
      </c>
      <c r="F177" s="7">
        <v>2389583.9406486098</v>
      </c>
      <c r="G177" s="7">
        <v>2406064.5852450901</v>
      </c>
      <c r="H177" s="7">
        <v>2434124.5883539901</v>
      </c>
      <c r="I177" s="7">
        <v>2341053.4594968399</v>
      </c>
      <c r="J177" s="7">
        <v>2409263.37996072</v>
      </c>
      <c r="K177" s="7">
        <v>2421996.7505208999</v>
      </c>
      <c r="L177" s="7">
        <v>2437259.6676797802</v>
      </c>
      <c r="M177" s="7">
        <v>2325982.1871825298</v>
      </c>
      <c r="N177" s="7">
        <v>2398500.5343494802</v>
      </c>
      <c r="O177" s="7">
        <v>2431449.41055388</v>
      </c>
      <c r="P177" s="7">
        <v>2389807.5613725898</v>
      </c>
      <c r="Q177" s="7">
        <v>2400822.7106576301</v>
      </c>
      <c r="R177" s="7">
        <v>2409927.1108714701</v>
      </c>
      <c r="S177" s="7">
        <v>2389124.0530661</v>
      </c>
      <c r="T177" s="7">
        <v>2300465.2850408801</v>
      </c>
      <c r="U177" s="7">
        <v>2342573.7016997901</v>
      </c>
      <c r="V177" s="7">
        <v>2282142.9556834302</v>
      </c>
      <c r="W177" s="7">
        <v>2299836.3618848398</v>
      </c>
      <c r="X177" s="7">
        <v>2365958.1726034698</v>
      </c>
      <c r="Y177" s="7">
        <v>2358105.22192343</v>
      </c>
      <c r="Z177" s="7">
        <v>2360855.0593714602</v>
      </c>
      <c r="AA177" s="7">
        <v>2346056.4209119799</v>
      </c>
      <c r="AB177" s="7">
        <v>2312165.7680106899</v>
      </c>
      <c r="AC177" s="7">
        <v>2466762.41553802</v>
      </c>
      <c r="AD177" s="7">
        <v>2418595.5830244301</v>
      </c>
      <c r="AE177" s="7">
        <v>2493946.1518787998</v>
      </c>
      <c r="AF177" s="7">
        <v>2521917.5464082002</v>
      </c>
      <c r="AG177" s="7">
        <v>2497438.0459477901</v>
      </c>
      <c r="AH177" s="7">
        <v>2522596.2739331201</v>
      </c>
      <c r="AI177" s="7">
        <v>2515015.36829845</v>
      </c>
      <c r="AJ177" s="7">
        <v>2422129.2031753799</v>
      </c>
      <c r="AK177" s="7">
        <v>2397942.23523477</v>
      </c>
      <c r="AL177" s="7">
        <v>2371787.4748459901</v>
      </c>
      <c r="AM177" s="7">
        <v>2429718.3670534501</v>
      </c>
      <c r="AN177" s="7">
        <v>2416114.67163938</v>
      </c>
      <c r="AO177" s="7">
        <v>2501177.2136205798</v>
      </c>
      <c r="AP177" s="7">
        <v>2533059.6161135999</v>
      </c>
      <c r="AQ177" s="7">
        <v>2540929.0275495499</v>
      </c>
      <c r="AR177" s="6">
        <f t="shared" si="4"/>
        <v>2.8404140061356935E-2</v>
      </c>
      <c r="AS177" s="6"/>
      <c r="AT177" s="6"/>
      <c r="AU177" s="9">
        <v>612013.61099580803</v>
      </c>
      <c r="AV177" s="9">
        <v>625673.15638613899</v>
      </c>
      <c r="AW177" s="9">
        <v>634702.47411835298</v>
      </c>
      <c r="AX177" s="9">
        <v>655082.25935713004</v>
      </c>
      <c r="AY177" s="9">
        <v>639238.13676451298</v>
      </c>
      <c r="AZ177" s="9">
        <v>673038.78535929194</v>
      </c>
      <c r="BA177" s="9">
        <v>630801.34992197505</v>
      </c>
      <c r="BB177" s="9">
        <v>615661.30035589298</v>
      </c>
      <c r="BC177" s="9">
        <v>666623.683057455</v>
      </c>
      <c r="BD177" s="9">
        <v>652035.22212599299</v>
      </c>
      <c r="BE177" s="9">
        <v>650680.27124412102</v>
      </c>
      <c r="BF177" s="9">
        <v>643722.036766776</v>
      </c>
      <c r="BG177" s="9">
        <v>630632.63517747598</v>
      </c>
      <c r="BH177" s="9">
        <v>637414.27294618695</v>
      </c>
      <c r="BI177" s="9">
        <v>655740.84750403697</v>
      </c>
      <c r="BJ177" s="9">
        <v>633781.20181472006</v>
      </c>
      <c r="BK177" s="9">
        <v>632322.39892061905</v>
      </c>
      <c r="BL177" s="9">
        <v>610297.18041832699</v>
      </c>
      <c r="BM177" s="9">
        <v>601766.55493010301</v>
      </c>
      <c r="BN177" s="9">
        <v>630763.92252726702</v>
      </c>
      <c r="BO177" s="9">
        <v>652485.16122870205</v>
      </c>
      <c r="BP177" s="9">
        <v>663417.49859873694</v>
      </c>
      <c r="BQ177" s="9">
        <v>639490.70001076104</v>
      </c>
      <c r="BR177" s="9">
        <v>661464.55110661499</v>
      </c>
      <c r="BS177" s="9">
        <v>687462.270038752</v>
      </c>
      <c r="BT177" s="9">
        <v>679441.14894797106</v>
      </c>
      <c r="BU177" s="9">
        <v>668599.05616545596</v>
      </c>
      <c r="BV177" s="9">
        <v>685218.36724307004</v>
      </c>
      <c r="BW177" s="9">
        <v>702756.05417247303</v>
      </c>
      <c r="BX177" s="9">
        <v>695807.17424152896</v>
      </c>
      <c r="BY177" s="9">
        <v>687339.68433749198</v>
      </c>
      <c r="BZ177" s="9">
        <v>727252.77039573598</v>
      </c>
      <c r="CA177" s="9">
        <v>701305.52091292001</v>
      </c>
      <c r="CB177" s="9">
        <v>689516.20149827702</v>
      </c>
      <c r="CC177" s="9">
        <v>700948.50358767097</v>
      </c>
      <c r="CD177" s="9">
        <v>690898.74821532494</v>
      </c>
      <c r="CE177" s="9">
        <v>718638.38503795699</v>
      </c>
      <c r="CF177" s="9">
        <v>750494.18292486505</v>
      </c>
      <c r="CG177" s="9">
        <v>721067.70769569802</v>
      </c>
      <c r="CH177" s="9">
        <v>757881.76279906498</v>
      </c>
      <c r="CI177" s="27">
        <f t="shared" si="5"/>
        <v>5.7613347481745979E-2</v>
      </c>
      <c r="CJ177" s="27"/>
      <c r="CK177" s="27"/>
    </row>
    <row r="178" spans="1:89" x14ac:dyDescent="0.25">
      <c r="A178" s="1" t="s">
        <v>1810</v>
      </c>
      <c r="B178" s="1" t="s">
        <v>796</v>
      </c>
      <c r="C178" s="1" t="s">
        <v>797</v>
      </c>
      <c r="D178" s="7" t="s">
        <v>0</v>
      </c>
      <c r="E178" s="7" t="s">
        <v>0</v>
      </c>
      <c r="F178" s="7" t="s">
        <v>0</v>
      </c>
      <c r="G178" s="7" t="s">
        <v>0</v>
      </c>
      <c r="H178" s="7" t="s">
        <v>0</v>
      </c>
      <c r="I178" s="7" t="s">
        <v>0</v>
      </c>
      <c r="J178" s="7" t="s">
        <v>0</v>
      </c>
      <c r="K178" s="7" t="s">
        <v>0</v>
      </c>
      <c r="L178" s="7" t="s">
        <v>0</v>
      </c>
      <c r="M178" s="7" t="s">
        <v>0</v>
      </c>
      <c r="N178" s="7" t="s">
        <v>0</v>
      </c>
      <c r="O178" s="7" t="s">
        <v>0</v>
      </c>
      <c r="P178" s="7" t="s">
        <v>0</v>
      </c>
      <c r="Q178" s="7" t="s">
        <v>0</v>
      </c>
      <c r="R178" s="7" t="s">
        <v>0</v>
      </c>
      <c r="S178" s="7" t="s">
        <v>0</v>
      </c>
      <c r="T178" s="7" t="s">
        <v>0</v>
      </c>
      <c r="U178" s="7" t="s">
        <v>0</v>
      </c>
      <c r="V178" s="7" t="s">
        <v>0</v>
      </c>
      <c r="W178" s="7" t="s">
        <v>0</v>
      </c>
      <c r="X178" s="7" t="s">
        <v>0</v>
      </c>
      <c r="Y178" s="7" t="s">
        <v>0</v>
      </c>
      <c r="Z178" s="7" t="s">
        <v>0</v>
      </c>
      <c r="AA178" s="7" t="s">
        <v>0</v>
      </c>
      <c r="AB178" s="7" t="s">
        <v>0</v>
      </c>
      <c r="AC178" s="7" t="s">
        <v>0</v>
      </c>
      <c r="AD178" s="7" t="s">
        <v>0</v>
      </c>
      <c r="AE178" s="7" t="s">
        <v>0</v>
      </c>
      <c r="AF178" s="7" t="s">
        <v>0</v>
      </c>
      <c r="AG178" s="7" t="s">
        <v>0</v>
      </c>
      <c r="AH178" s="7" t="s">
        <v>0</v>
      </c>
      <c r="AI178" s="7" t="s">
        <v>0</v>
      </c>
      <c r="AJ178" s="7" t="s">
        <v>0</v>
      </c>
      <c r="AK178" s="7" t="s">
        <v>0</v>
      </c>
      <c r="AL178" s="7" t="s">
        <v>0</v>
      </c>
      <c r="AM178" s="7" t="s">
        <v>0</v>
      </c>
      <c r="AN178" s="7" t="s">
        <v>0</v>
      </c>
      <c r="AO178" s="7" t="s">
        <v>0</v>
      </c>
      <c r="AP178" s="7" t="s">
        <v>0</v>
      </c>
      <c r="AQ178" s="7" t="s">
        <v>0</v>
      </c>
      <c r="AR178" s="6" t="e">
        <f t="shared" si="4"/>
        <v>#DIV/0!</v>
      </c>
      <c r="AS178" s="6"/>
      <c r="AT178" s="6"/>
      <c r="AU178" s="9" t="s">
        <v>0</v>
      </c>
      <c r="AV178" s="9" t="s">
        <v>0</v>
      </c>
      <c r="AW178" s="9" t="s">
        <v>0</v>
      </c>
      <c r="AX178" s="9" t="s">
        <v>0</v>
      </c>
      <c r="AY178" s="9" t="s">
        <v>0</v>
      </c>
      <c r="AZ178" s="9" t="s">
        <v>0</v>
      </c>
      <c r="BA178" s="9" t="s">
        <v>0</v>
      </c>
      <c r="BB178" s="9" t="s">
        <v>0</v>
      </c>
      <c r="BC178" s="9" t="s">
        <v>0</v>
      </c>
      <c r="BD178" s="9" t="s">
        <v>0</v>
      </c>
      <c r="BE178" s="9" t="s">
        <v>0</v>
      </c>
      <c r="BF178" s="9" t="s">
        <v>0</v>
      </c>
      <c r="BG178" s="9" t="s">
        <v>0</v>
      </c>
      <c r="BH178" s="9" t="s">
        <v>0</v>
      </c>
      <c r="BI178" s="9" t="s">
        <v>0</v>
      </c>
      <c r="BJ178" s="9" t="s">
        <v>0</v>
      </c>
      <c r="BK178" s="9" t="s">
        <v>0</v>
      </c>
      <c r="BL178" s="9" t="s">
        <v>0</v>
      </c>
      <c r="BM178" s="9" t="s">
        <v>0</v>
      </c>
      <c r="BN178" s="9" t="s">
        <v>0</v>
      </c>
      <c r="BO178" s="9" t="s">
        <v>0</v>
      </c>
      <c r="BP178" s="9" t="s">
        <v>0</v>
      </c>
      <c r="BQ178" s="9" t="s">
        <v>0</v>
      </c>
      <c r="BR178" s="9" t="s">
        <v>0</v>
      </c>
      <c r="BS178" s="9" t="s">
        <v>0</v>
      </c>
      <c r="BT178" s="9" t="s">
        <v>0</v>
      </c>
      <c r="BU178" s="9" t="s">
        <v>0</v>
      </c>
      <c r="BV178" s="9" t="s">
        <v>0</v>
      </c>
      <c r="BW178" s="9" t="s">
        <v>0</v>
      </c>
      <c r="BX178" s="9" t="s">
        <v>0</v>
      </c>
      <c r="BY178" s="9" t="s">
        <v>0</v>
      </c>
      <c r="BZ178" s="9" t="s">
        <v>0</v>
      </c>
      <c r="CA178" s="9" t="s">
        <v>0</v>
      </c>
      <c r="CB178" s="9" t="s">
        <v>0</v>
      </c>
      <c r="CC178" s="9" t="s">
        <v>0</v>
      </c>
      <c r="CD178" s="9" t="s">
        <v>0</v>
      </c>
      <c r="CE178" s="9" t="s">
        <v>0</v>
      </c>
      <c r="CF178" s="9" t="s">
        <v>0</v>
      </c>
      <c r="CG178" s="9" t="s">
        <v>0</v>
      </c>
      <c r="CH178" s="9" t="s">
        <v>0</v>
      </c>
      <c r="CI178" s="27" t="e">
        <f t="shared" si="5"/>
        <v>#DIV/0!</v>
      </c>
      <c r="CJ178" s="27"/>
      <c r="CK178" s="27"/>
    </row>
    <row r="179" spans="1:89" x14ac:dyDescent="0.25">
      <c r="A179" s="1" t="s">
        <v>1811</v>
      </c>
      <c r="B179" s="1" t="s">
        <v>800</v>
      </c>
      <c r="C179" s="1" t="s">
        <v>801</v>
      </c>
      <c r="D179" s="7">
        <v>1017729.0505436</v>
      </c>
      <c r="E179" s="7">
        <v>985478.76650966296</v>
      </c>
      <c r="F179" s="7">
        <v>1057034.7356012301</v>
      </c>
      <c r="G179" s="7">
        <v>1092556.70040697</v>
      </c>
      <c r="H179" s="7">
        <v>1076400.7698955899</v>
      </c>
      <c r="I179" s="7">
        <v>1071568.88777385</v>
      </c>
      <c r="J179" s="7">
        <v>1022116.99787878</v>
      </c>
      <c r="K179" s="7">
        <v>1078462.34506144</v>
      </c>
      <c r="L179" s="7">
        <v>1081601.30731806</v>
      </c>
      <c r="M179" s="7">
        <v>1065020.96827984</v>
      </c>
      <c r="N179" s="7">
        <v>1035238.28457685</v>
      </c>
      <c r="O179" s="7">
        <v>1037198.91636944</v>
      </c>
      <c r="P179" s="7">
        <v>1015570.94609247</v>
      </c>
      <c r="Q179" s="7">
        <v>1055662.54410276</v>
      </c>
      <c r="R179" s="7">
        <v>1030966.6303673</v>
      </c>
      <c r="S179" s="7">
        <v>1025368.4451326</v>
      </c>
      <c r="T179" s="7">
        <v>1039410.99376888</v>
      </c>
      <c r="U179" s="7">
        <v>1015154.22155132</v>
      </c>
      <c r="V179" s="7">
        <v>1105510.2309240899</v>
      </c>
      <c r="W179" s="7">
        <v>1056420.7197590801</v>
      </c>
      <c r="X179" s="7">
        <v>1050651.2160521499</v>
      </c>
      <c r="Y179" s="7">
        <v>1094422.3311499499</v>
      </c>
      <c r="Z179" s="7">
        <v>1076564.92392358</v>
      </c>
      <c r="AA179" s="7">
        <v>1112800.21893754</v>
      </c>
      <c r="AB179" s="7">
        <v>1079622.5039250001</v>
      </c>
      <c r="AC179" s="7">
        <v>1100917.65208341</v>
      </c>
      <c r="AD179" s="7">
        <v>1136849.3504564301</v>
      </c>
      <c r="AE179" s="7">
        <v>1135287.6322190401</v>
      </c>
      <c r="AF179" s="7">
        <v>1152411.9578481501</v>
      </c>
      <c r="AG179" s="7">
        <v>1086701.9490933199</v>
      </c>
      <c r="AH179" s="7">
        <v>1128179.57712828</v>
      </c>
      <c r="AI179" s="7">
        <v>1109687.3185344001</v>
      </c>
      <c r="AJ179" s="7">
        <v>1040702.13103562</v>
      </c>
      <c r="AK179" s="7">
        <v>1099929.25909455</v>
      </c>
      <c r="AL179" s="7">
        <v>1060560.61804014</v>
      </c>
      <c r="AM179" s="7">
        <v>1060383.3970896299</v>
      </c>
      <c r="AN179" s="7">
        <v>1108684.7205196701</v>
      </c>
      <c r="AO179" s="7">
        <v>1118405.76198382</v>
      </c>
      <c r="AP179" s="7">
        <v>1084560.5090008101</v>
      </c>
      <c r="AQ179" s="7">
        <v>1097605.16855133</v>
      </c>
      <c r="AR179" s="6">
        <f t="shared" si="4"/>
        <v>3.6154147827739999E-2</v>
      </c>
      <c r="AS179" s="6"/>
      <c r="AT179" s="6"/>
      <c r="AU179" s="9">
        <v>6328212.0826510899</v>
      </c>
      <c r="AV179" s="9">
        <v>6172176.4477741104</v>
      </c>
      <c r="AW179" s="9">
        <v>6422383.9063334698</v>
      </c>
      <c r="AX179" s="9">
        <v>6303396.2239145497</v>
      </c>
      <c r="AY179" s="9">
        <v>6339531.2712582201</v>
      </c>
      <c r="AZ179" s="9">
        <v>6531541.5357343396</v>
      </c>
      <c r="BA179" s="9">
        <v>6259579.2753608497</v>
      </c>
      <c r="BB179" s="9">
        <v>6314464.3011960601</v>
      </c>
      <c r="BC179" s="9">
        <v>6498669.8175511397</v>
      </c>
      <c r="BD179" s="9">
        <v>6373955.6134714503</v>
      </c>
      <c r="BE179" s="9">
        <v>6385206.0833709203</v>
      </c>
      <c r="BF179" s="9">
        <v>6354831.0193326101</v>
      </c>
      <c r="BG179" s="9">
        <v>6223372.1992166797</v>
      </c>
      <c r="BH179" s="9">
        <v>6302530.4373186799</v>
      </c>
      <c r="BI179" s="9">
        <v>6390856.8747264799</v>
      </c>
      <c r="BJ179" s="9">
        <v>6235541.7914404403</v>
      </c>
      <c r="BK179" s="9">
        <v>6297573.1146014901</v>
      </c>
      <c r="BL179" s="9">
        <v>6343717.1761449603</v>
      </c>
      <c r="BM179" s="9">
        <v>6515279.6129457196</v>
      </c>
      <c r="BN179" s="9">
        <v>6445625.04528837</v>
      </c>
      <c r="BO179" s="9">
        <v>6546193.7428928399</v>
      </c>
      <c r="BP179" s="9">
        <v>6509917.5664465297</v>
      </c>
      <c r="BQ179" s="9">
        <v>6493486.9258915903</v>
      </c>
      <c r="BR179" s="9">
        <v>6868733.0471593495</v>
      </c>
      <c r="BS179" s="9">
        <v>6844955.7743873596</v>
      </c>
      <c r="BT179" s="9">
        <v>6910685.7202762496</v>
      </c>
      <c r="BU179" s="9">
        <v>6725295.2584308498</v>
      </c>
      <c r="BV179" s="9">
        <v>6856335.7944430802</v>
      </c>
      <c r="BW179" s="9">
        <v>6690842.5519541604</v>
      </c>
      <c r="BX179" s="9">
        <v>6693691.9149682596</v>
      </c>
      <c r="BY179" s="9">
        <v>6578383.7254196797</v>
      </c>
      <c r="BZ179" s="9">
        <v>6786798.7103263102</v>
      </c>
      <c r="CA179" s="9">
        <v>6538076.2086806102</v>
      </c>
      <c r="CB179" s="9">
        <v>6603972.1453225901</v>
      </c>
      <c r="CC179" s="9">
        <v>6509797.1800084896</v>
      </c>
      <c r="CD179" s="9">
        <v>6550156.2007683599</v>
      </c>
      <c r="CE179" s="9">
        <v>6653875.5230116602</v>
      </c>
      <c r="CF179" s="9">
        <v>6732344.7275639502</v>
      </c>
      <c r="CG179" s="9">
        <v>6743891.7984164599</v>
      </c>
      <c r="CH179" s="9">
        <v>6578259.1038027303</v>
      </c>
      <c r="CI179" s="27">
        <f t="shared" si="5"/>
        <v>3.0475173371791849E-2</v>
      </c>
      <c r="CJ179" s="27"/>
      <c r="CK179" s="27"/>
    </row>
    <row r="180" spans="1:89" x14ac:dyDescent="0.25">
      <c r="A180" s="1" t="s">
        <v>1812</v>
      </c>
      <c r="B180" s="1" t="s">
        <v>803</v>
      </c>
      <c r="C180" s="1" t="s">
        <v>804</v>
      </c>
      <c r="D180" s="7" t="s">
        <v>0</v>
      </c>
      <c r="E180" s="7" t="s">
        <v>0</v>
      </c>
      <c r="F180" s="7" t="s">
        <v>0</v>
      </c>
      <c r="G180" s="7" t="s">
        <v>0</v>
      </c>
      <c r="H180" s="7" t="s">
        <v>0</v>
      </c>
      <c r="I180" s="7" t="s">
        <v>0</v>
      </c>
      <c r="J180" s="7" t="s">
        <v>0</v>
      </c>
      <c r="K180" s="7" t="s">
        <v>0</v>
      </c>
      <c r="L180" s="7" t="s">
        <v>0</v>
      </c>
      <c r="M180" s="7" t="s">
        <v>0</v>
      </c>
      <c r="N180" s="7" t="s">
        <v>0</v>
      </c>
      <c r="O180" s="7" t="s">
        <v>0</v>
      </c>
      <c r="P180" s="7" t="s">
        <v>0</v>
      </c>
      <c r="Q180" s="7" t="s">
        <v>0</v>
      </c>
      <c r="R180" s="7" t="s">
        <v>0</v>
      </c>
      <c r="S180" s="7" t="s">
        <v>0</v>
      </c>
      <c r="T180" s="7" t="s">
        <v>0</v>
      </c>
      <c r="U180" s="7" t="s">
        <v>0</v>
      </c>
      <c r="V180" s="7" t="s">
        <v>0</v>
      </c>
      <c r="W180" s="7" t="s">
        <v>0</v>
      </c>
      <c r="X180" s="7" t="s">
        <v>0</v>
      </c>
      <c r="Y180" s="7" t="s">
        <v>0</v>
      </c>
      <c r="Z180" s="7" t="s">
        <v>0</v>
      </c>
      <c r="AA180" s="7" t="s">
        <v>0</v>
      </c>
      <c r="AB180" s="7" t="s">
        <v>0</v>
      </c>
      <c r="AC180" s="7" t="s">
        <v>0</v>
      </c>
      <c r="AD180" s="7" t="s">
        <v>0</v>
      </c>
      <c r="AE180" s="7" t="s">
        <v>0</v>
      </c>
      <c r="AF180" s="7" t="s">
        <v>0</v>
      </c>
      <c r="AG180" s="7" t="s">
        <v>0</v>
      </c>
      <c r="AH180" s="7" t="s">
        <v>0</v>
      </c>
      <c r="AI180" s="7" t="s">
        <v>0</v>
      </c>
      <c r="AJ180" s="7" t="s">
        <v>0</v>
      </c>
      <c r="AK180" s="7" t="s">
        <v>0</v>
      </c>
      <c r="AL180" s="7" t="s">
        <v>0</v>
      </c>
      <c r="AM180" s="7" t="s">
        <v>0</v>
      </c>
      <c r="AN180" s="7" t="s">
        <v>0</v>
      </c>
      <c r="AO180" s="7" t="s">
        <v>0</v>
      </c>
      <c r="AP180" s="7" t="s">
        <v>0</v>
      </c>
      <c r="AQ180" s="7" t="s">
        <v>0</v>
      </c>
      <c r="AR180" s="6" t="e">
        <f t="shared" si="4"/>
        <v>#DIV/0!</v>
      </c>
      <c r="AS180" s="6"/>
      <c r="AT180" s="6"/>
      <c r="AU180" s="9" t="s">
        <v>0</v>
      </c>
      <c r="AV180" s="9" t="s">
        <v>0</v>
      </c>
      <c r="AW180" s="9" t="s">
        <v>0</v>
      </c>
      <c r="AX180" s="9" t="s">
        <v>0</v>
      </c>
      <c r="AY180" s="9" t="s">
        <v>0</v>
      </c>
      <c r="AZ180" s="9" t="s">
        <v>0</v>
      </c>
      <c r="BA180" s="9" t="s">
        <v>0</v>
      </c>
      <c r="BB180" s="9" t="s">
        <v>0</v>
      </c>
      <c r="BC180" s="9" t="s">
        <v>0</v>
      </c>
      <c r="BD180" s="9" t="s">
        <v>0</v>
      </c>
      <c r="BE180" s="9" t="s">
        <v>0</v>
      </c>
      <c r="BF180" s="9" t="s">
        <v>0</v>
      </c>
      <c r="BG180" s="9" t="s">
        <v>0</v>
      </c>
      <c r="BH180" s="9" t="s">
        <v>0</v>
      </c>
      <c r="BI180" s="9" t="s">
        <v>0</v>
      </c>
      <c r="BJ180" s="9" t="s">
        <v>0</v>
      </c>
      <c r="BK180" s="9" t="s">
        <v>0</v>
      </c>
      <c r="BL180" s="9" t="s">
        <v>0</v>
      </c>
      <c r="BM180" s="9" t="s">
        <v>0</v>
      </c>
      <c r="BN180" s="9" t="s">
        <v>0</v>
      </c>
      <c r="BO180" s="9" t="s">
        <v>0</v>
      </c>
      <c r="BP180" s="9" t="s">
        <v>0</v>
      </c>
      <c r="BQ180" s="9" t="s">
        <v>0</v>
      </c>
      <c r="BR180" s="9" t="s">
        <v>0</v>
      </c>
      <c r="BS180" s="9" t="s">
        <v>0</v>
      </c>
      <c r="BT180" s="9" t="s">
        <v>0</v>
      </c>
      <c r="BU180" s="9" t="s">
        <v>0</v>
      </c>
      <c r="BV180" s="9" t="s">
        <v>0</v>
      </c>
      <c r="BW180" s="9" t="s">
        <v>0</v>
      </c>
      <c r="BX180" s="9" t="s">
        <v>0</v>
      </c>
      <c r="BY180" s="9" t="s">
        <v>0</v>
      </c>
      <c r="BZ180" s="9" t="s">
        <v>0</v>
      </c>
      <c r="CA180" s="9" t="s">
        <v>0</v>
      </c>
      <c r="CB180" s="9" t="s">
        <v>0</v>
      </c>
      <c r="CC180" s="9" t="s">
        <v>0</v>
      </c>
      <c r="CD180" s="9" t="s">
        <v>0</v>
      </c>
      <c r="CE180" s="9" t="s">
        <v>0</v>
      </c>
      <c r="CF180" s="9" t="s">
        <v>0</v>
      </c>
      <c r="CG180" s="9" t="s">
        <v>0</v>
      </c>
      <c r="CH180" s="9" t="s">
        <v>0</v>
      </c>
      <c r="CI180" s="27" t="e">
        <f t="shared" si="5"/>
        <v>#DIV/0!</v>
      </c>
      <c r="CJ180" s="27"/>
      <c r="CK180" s="27"/>
    </row>
    <row r="181" spans="1:89" x14ac:dyDescent="0.25">
      <c r="A181" s="1" t="s">
        <v>1813</v>
      </c>
      <c r="B181" s="1" t="s">
        <v>807</v>
      </c>
      <c r="C181" s="1" t="s">
        <v>808</v>
      </c>
      <c r="D181" s="7">
        <v>210596.111713024</v>
      </c>
      <c r="E181" s="7">
        <v>224383.27562037201</v>
      </c>
      <c r="F181" s="7">
        <v>212812.238972377</v>
      </c>
      <c r="G181" s="7">
        <v>227787.084455701</v>
      </c>
      <c r="H181" s="7">
        <v>214403.81742782501</v>
      </c>
      <c r="I181" s="7">
        <v>212784.67399614499</v>
      </c>
      <c r="J181" s="7">
        <v>228396.78349517399</v>
      </c>
      <c r="K181" s="7">
        <v>224280.44834573299</v>
      </c>
      <c r="L181" s="7">
        <v>226009.83860207401</v>
      </c>
      <c r="M181" s="7">
        <v>227422.978127579</v>
      </c>
      <c r="N181" s="7">
        <v>225566.16621495699</v>
      </c>
      <c r="O181" s="7">
        <v>222479.318916483</v>
      </c>
      <c r="P181" s="7">
        <v>219471.14233105499</v>
      </c>
      <c r="Q181" s="7">
        <v>221428.31698574001</v>
      </c>
      <c r="R181" s="7">
        <v>222720.86004216</v>
      </c>
      <c r="S181" s="7">
        <v>220677.66983937399</v>
      </c>
      <c r="T181" s="7">
        <v>241877.93205934</v>
      </c>
      <c r="U181" s="7">
        <v>213875.862277818</v>
      </c>
      <c r="V181" s="7">
        <v>222696.24847218001</v>
      </c>
      <c r="W181" s="7">
        <v>197538.05252962801</v>
      </c>
      <c r="X181" s="7">
        <v>208713.05859925901</v>
      </c>
      <c r="Y181" s="7">
        <v>205167.665861594</v>
      </c>
      <c r="Z181" s="7">
        <v>215798.876599557</v>
      </c>
      <c r="AA181" s="7">
        <v>210303.01666039199</v>
      </c>
      <c r="AB181" s="7">
        <v>202974.44641293399</v>
      </c>
      <c r="AC181" s="7">
        <v>233970.443088634</v>
      </c>
      <c r="AD181" s="7">
        <v>232906.93469680299</v>
      </c>
      <c r="AE181" s="7">
        <v>231072.41156253699</v>
      </c>
      <c r="AF181" s="7">
        <v>237894.425456389</v>
      </c>
      <c r="AG181" s="7">
        <v>222663.63896912499</v>
      </c>
      <c r="AH181" s="7">
        <v>214517.22753794599</v>
      </c>
      <c r="AI181" s="7">
        <v>236589.413675544</v>
      </c>
      <c r="AJ181" s="7">
        <v>213888.723341565</v>
      </c>
      <c r="AK181" s="7">
        <v>213413.87397491699</v>
      </c>
      <c r="AL181" s="7">
        <v>217979.45530983899</v>
      </c>
      <c r="AM181" s="7">
        <v>208300.18630728999</v>
      </c>
      <c r="AN181" s="7">
        <v>212944.24098966701</v>
      </c>
      <c r="AO181" s="7">
        <v>214993.98691490199</v>
      </c>
      <c r="AP181" s="7">
        <v>216703.30871963501</v>
      </c>
      <c r="AQ181" s="7">
        <v>224134.56347340101</v>
      </c>
      <c r="AR181" s="6">
        <f t="shared" si="4"/>
        <v>4.4596690714865016E-2</v>
      </c>
      <c r="AS181" s="6"/>
      <c r="AT181" s="6"/>
      <c r="AU181" s="9" t="s">
        <v>0</v>
      </c>
      <c r="AV181" s="9" t="s">
        <v>0</v>
      </c>
      <c r="AW181" s="9" t="s">
        <v>0</v>
      </c>
      <c r="AX181" s="9" t="s">
        <v>0</v>
      </c>
      <c r="AY181" s="9" t="s">
        <v>0</v>
      </c>
      <c r="AZ181" s="9" t="s">
        <v>0</v>
      </c>
      <c r="BA181" s="9" t="s">
        <v>0</v>
      </c>
      <c r="BB181" s="9" t="s">
        <v>0</v>
      </c>
      <c r="BC181" s="9" t="s">
        <v>0</v>
      </c>
      <c r="BD181" s="9" t="s">
        <v>0</v>
      </c>
      <c r="BE181" s="9" t="s">
        <v>0</v>
      </c>
      <c r="BF181" s="9" t="s">
        <v>0</v>
      </c>
      <c r="BG181" s="9" t="s">
        <v>0</v>
      </c>
      <c r="BH181" s="9" t="s">
        <v>0</v>
      </c>
      <c r="BI181" s="9" t="s">
        <v>0</v>
      </c>
      <c r="BJ181" s="9" t="s">
        <v>0</v>
      </c>
      <c r="BK181" s="9" t="s">
        <v>0</v>
      </c>
      <c r="BL181" s="9" t="s">
        <v>0</v>
      </c>
      <c r="BM181" s="9" t="s">
        <v>0</v>
      </c>
      <c r="BN181" s="9" t="s">
        <v>0</v>
      </c>
      <c r="BO181" s="9" t="s">
        <v>0</v>
      </c>
      <c r="BP181" s="9" t="s">
        <v>0</v>
      </c>
      <c r="BQ181" s="9" t="s">
        <v>0</v>
      </c>
      <c r="BR181" s="9" t="s">
        <v>0</v>
      </c>
      <c r="BS181" s="9" t="s">
        <v>0</v>
      </c>
      <c r="BT181" s="9" t="s">
        <v>0</v>
      </c>
      <c r="BU181" s="9" t="s">
        <v>0</v>
      </c>
      <c r="BV181" s="9" t="s">
        <v>0</v>
      </c>
      <c r="BW181" s="9" t="s">
        <v>0</v>
      </c>
      <c r="BX181" s="9" t="s">
        <v>0</v>
      </c>
      <c r="BY181" s="9" t="s">
        <v>0</v>
      </c>
      <c r="BZ181" s="9" t="s">
        <v>0</v>
      </c>
      <c r="CA181" s="9" t="s">
        <v>0</v>
      </c>
      <c r="CB181" s="9" t="s">
        <v>0</v>
      </c>
      <c r="CC181" s="9" t="s">
        <v>0</v>
      </c>
      <c r="CD181" s="9" t="s">
        <v>0</v>
      </c>
      <c r="CE181" s="9" t="s">
        <v>0</v>
      </c>
      <c r="CF181" s="9" t="s">
        <v>0</v>
      </c>
      <c r="CG181" s="9" t="s">
        <v>0</v>
      </c>
      <c r="CH181" s="9" t="s">
        <v>0</v>
      </c>
      <c r="CI181" s="27" t="e">
        <f t="shared" si="5"/>
        <v>#DIV/0!</v>
      </c>
      <c r="CJ181" s="27"/>
      <c r="CK181" s="27"/>
    </row>
    <row r="182" spans="1:89" x14ac:dyDescent="0.25">
      <c r="A182" s="1" t="s">
        <v>1814</v>
      </c>
      <c r="B182" s="1" t="s">
        <v>811</v>
      </c>
      <c r="C182" s="1" t="s">
        <v>812</v>
      </c>
      <c r="D182" s="7" t="s">
        <v>0</v>
      </c>
      <c r="E182" s="7" t="s">
        <v>0</v>
      </c>
      <c r="F182" s="7" t="s">
        <v>0</v>
      </c>
      <c r="G182" s="7" t="s">
        <v>0</v>
      </c>
      <c r="H182" s="7" t="s">
        <v>0</v>
      </c>
      <c r="I182" s="7" t="s">
        <v>0</v>
      </c>
      <c r="J182" s="7" t="s">
        <v>0</v>
      </c>
      <c r="K182" s="7" t="s">
        <v>0</v>
      </c>
      <c r="L182" s="7" t="s">
        <v>0</v>
      </c>
      <c r="M182" s="7" t="s">
        <v>0</v>
      </c>
      <c r="N182" s="7" t="s">
        <v>0</v>
      </c>
      <c r="O182" s="7" t="s">
        <v>0</v>
      </c>
      <c r="P182" s="7" t="s">
        <v>0</v>
      </c>
      <c r="Q182" s="7" t="s">
        <v>0</v>
      </c>
      <c r="R182" s="7" t="s">
        <v>0</v>
      </c>
      <c r="S182" s="7" t="s">
        <v>0</v>
      </c>
      <c r="T182" s="7" t="s">
        <v>0</v>
      </c>
      <c r="U182" s="7" t="s">
        <v>0</v>
      </c>
      <c r="V182" s="7" t="s">
        <v>0</v>
      </c>
      <c r="W182" s="7" t="s">
        <v>0</v>
      </c>
      <c r="X182" s="7" t="s">
        <v>0</v>
      </c>
      <c r="Y182" s="7" t="s">
        <v>0</v>
      </c>
      <c r="Z182" s="7" t="s">
        <v>0</v>
      </c>
      <c r="AA182" s="7" t="s">
        <v>0</v>
      </c>
      <c r="AB182" s="7" t="s">
        <v>0</v>
      </c>
      <c r="AC182" s="7" t="s">
        <v>0</v>
      </c>
      <c r="AD182" s="7" t="s">
        <v>0</v>
      </c>
      <c r="AE182" s="7" t="s">
        <v>0</v>
      </c>
      <c r="AF182" s="7" t="s">
        <v>0</v>
      </c>
      <c r="AG182" s="7" t="s">
        <v>0</v>
      </c>
      <c r="AH182" s="7" t="s">
        <v>0</v>
      </c>
      <c r="AI182" s="7" t="s">
        <v>0</v>
      </c>
      <c r="AJ182" s="7" t="s">
        <v>0</v>
      </c>
      <c r="AK182" s="7" t="s">
        <v>0</v>
      </c>
      <c r="AL182" s="7" t="s">
        <v>0</v>
      </c>
      <c r="AM182" s="7" t="s">
        <v>0</v>
      </c>
      <c r="AN182" s="7" t="s">
        <v>0</v>
      </c>
      <c r="AO182" s="7" t="s">
        <v>0</v>
      </c>
      <c r="AP182" s="7" t="s">
        <v>0</v>
      </c>
      <c r="AQ182" s="7" t="s">
        <v>0</v>
      </c>
      <c r="AR182" s="6" t="e">
        <f t="shared" si="4"/>
        <v>#DIV/0!</v>
      </c>
      <c r="AS182" s="6"/>
      <c r="AT182" s="6"/>
      <c r="AU182" s="9" t="s">
        <v>0</v>
      </c>
      <c r="AV182" s="9" t="s">
        <v>0</v>
      </c>
      <c r="AW182" s="9" t="s">
        <v>0</v>
      </c>
      <c r="AX182" s="9" t="s">
        <v>0</v>
      </c>
      <c r="AY182" s="9" t="s">
        <v>0</v>
      </c>
      <c r="AZ182" s="9" t="s">
        <v>0</v>
      </c>
      <c r="BA182" s="9" t="s">
        <v>0</v>
      </c>
      <c r="BB182" s="9" t="s">
        <v>0</v>
      </c>
      <c r="BC182" s="9" t="s">
        <v>0</v>
      </c>
      <c r="BD182" s="9" t="s">
        <v>0</v>
      </c>
      <c r="BE182" s="9" t="s">
        <v>0</v>
      </c>
      <c r="BF182" s="9" t="s">
        <v>0</v>
      </c>
      <c r="BG182" s="9" t="s">
        <v>0</v>
      </c>
      <c r="BH182" s="9" t="s">
        <v>0</v>
      </c>
      <c r="BI182" s="9" t="s">
        <v>0</v>
      </c>
      <c r="BJ182" s="9" t="s">
        <v>0</v>
      </c>
      <c r="BK182" s="9" t="s">
        <v>0</v>
      </c>
      <c r="BL182" s="9" t="s">
        <v>0</v>
      </c>
      <c r="BM182" s="9" t="s">
        <v>0</v>
      </c>
      <c r="BN182" s="9" t="s">
        <v>0</v>
      </c>
      <c r="BO182" s="9" t="s">
        <v>0</v>
      </c>
      <c r="BP182" s="9" t="s">
        <v>0</v>
      </c>
      <c r="BQ182" s="9" t="s">
        <v>0</v>
      </c>
      <c r="BR182" s="9" t="s">
        <v>0</v>
      </c>
      <c r="BS182" s="9" t="s">
        <v>0</v>
      </c>
      <c r="BT182" s="9" t="s">
        <v>0</v>
      </c>
      <c r="BU182" s="9" t="s">
        <v>0</v>
      </c>
      <c r="BV182" s="9" t="s">
        <v>0</v>
      </c>
      <c r="BW182" s="9" t="s">
        <v>0</v>
      </c>
      <c r="BX182" s="9" t="s">
        <v>0</v>
      </c>
      <c r="BY182" s="9" t="s">
        <v>0</v>
      </c>
      <c r="BZ182" s="9" t="s">
        <v>0</v>
      </c>
      <c r="CA182" s="9" t="s">
        <v>0</v>
      </c>
      <c r="CB182" s="9" t="s">
        <v>0</v>
      </c>
      <c r="CC182" s="9" t="s">
        <v>0</v>
      </c>
      <c r="CD182" s="9" t="s">
        <v>0</v>
      </c>
      <c r="CE182" s="9" t="s">
        <v>0</v>
      </c>
      <c r="CF182" s="9" t="s">
        <v>0</v>
      </c>
      <c r="CG182" s="9" t="s">
        <v>0</v>
      </c>
      <c r="CH182" s="9" t="s">
        <v>0</v>
      </c>
      <c r="CI182" s="27" t="e">
        <f t="shared" si="5"/>
        <v>#DIV/0!</v>
      </c>
      <c r="CJ182" s="27"/>
      <c r="CK182" s="27"/>
    </row>
    <row r="183" spans="1:89" x14ac:dyDescent="0.25">
      <c r="A183" s="1" t="s">
        <v>1815</v>
      </c>
      <c r="B183" s="1" t="s">
        <v>816</v>
      </c>
      <c r="C183" s="1" t="s">
        <v>817</v>
      </c>
      <c r="D183" s="7" t="s">
        <v>0</v>
      </c>
      <c r="E183" s="7" t="s">
        <v>0</v>
      </c>
      <c r="F183" s="7" t="s">
        <v>0</v>
      </c>
      <c r="G183" s="7" t="s">
        <v>0</v>
      </c>
      <c r="H183" s="7" t="s">
        <v>0</v>
      </c>
      <c r="I183" s="7" t="s">
        <v>0</v>
      </c>
      <c r="J183" s="7" t="s">
        <v>0</v>
      </c>
      <c r="K183" s="7" t="s">
        <v>0</v>
      </c>
      <c r="L183" s="7" t="s">
        <v>0</v>
      </c>
      <c r="M183" s="7" t="s">
        <v>0</v>
      </c>
      <c r="N183" s="7" t="s">
        <v>0</v>
      </c>
      <c r="O183" s="7" t="s">
        <v>0</v>
      </c>
      <c r="P183" s="7" t="s">
        <v>0</v>
      </c>
      <c r="Q183" s="7" t="s">
        <v>0</v>
      </c>
      <c r="R183" s="7" t="s">
        <v>0</v>
      </c>
      <c r="S183" s="7" t="s">
        <v>0</v>
      </c>
      <c r="T183" s="7" t="s">
        <v>0</v>
      </c>
      <c r="U183" s="7" t="s">
        <v>0</v>
      </c>
      <c r="V183" s="7" t="s">
        <v>0</v>
      </c>
      <c r="W183" s="7" t="s">
        <v>0</v>
      </c>
      <c r="X183" s="7" t="s">
        <v>0</v>
      </c>
      <c r="Y183" s="7" t="s">
        <v>0</v>
      </c>
      <c r="Z183" s="7" t="s">
        <v>0</v>
      </c>
      <c r="AA183" s="7" t="s">
        <v>0</v>
      </c>
      <c r="AB183" s="7" t="s">
        <v>0</v>
      </c>
      <c r="AC183" s="7" t="s">
        <v>0</v>
      </c>
      <c r="AD183" s="7" t="s">
        <v>0</v>
      </c>
      <c r="AE183" s="7" t="s">
        <v>0</v>
      </c>
      <c r="AF183" s="7" t="s">
        <v>0</v>
      </c>
      <c r="AG183" s="7" t="s">
        <v>0</v>
      </c>
      <c r="AH183" s="7" t="s">
        <v>0</v>
      </c>
      <c r="AI183" s="7" t="s">
        <v>0</v>
      </c>
      <c r="AJ183" s="7" t="s">
        <v>0</v>
      </c>
      <c r="AK183" s="7" t="s">
        <v>0</v>
      </c>
      <c r="AL183" s="7" t="s">
        <v>0</v>
      </c>
      <c r="AM183" s="7" t="s">
        <v>0</v>
      </c>
      <c r="AN183" s="7" t="s">
        <v>0</v>
      </c>
      <c r="AO183" s="7" t="s">
        <v>0</v>
      </c>
      <c r="AP183" s="7" t="s">
        <v>0</v>
      </c>
      <c r="AQ183" s="7" t="s">
        <v>0</v>
      </c>
      <c r="AR183" s="6" t="e">
        <f t="shared" si="4"/>
        <v>#DIV/0!</v>
      </c>
      <c r="AS183" s="6"/>
      <c r="AT183" s="6"/>
      <c r="AU183" s="9" t="s">
        <v>0</v>
      </c>
      <c r="AV183" s="9" t="s">
        <v>0</v>
      </c>
      <c r="AW183" s="9" t="s">
        <v>0</v>
      </c>
      <c r="AX183" s="9" t="s">
        <v>0</v>
      </c>
      <c r="AY183" s="9" t="s">
        <v>0</v>
      </c>
      <c r="AZ183" s="9" t="s">
        <v>0</v>
      </c>
      <c r="BA183" s="9" t="s">
        <v>0</v>
      </c>
      <c r="BB183" s="9" t="s">
        <v>0</v>
      </c>
      <c r="BC183" s="9" t="s">
        <v>0</v>
      </c>
      <c r="BD183" s="9" t="s">
        <v>0</v>
      </c>
      <c r="BE183" s="9" t="s">
        <v>0</v>
      </c>
      <c r="BF183" s="9" t="s">
        <v>0</v>
      </c>
      <c r="BG183" s="9" t="s">
        <v>0</v>
      </c>
      <c r="BH183" s="9" t="s">
        <v>0</v>
      </c>
      <c r="BI183" s="9" t="s">
        <v>0</v>
      </c>
      <c r="BJ183" s="9" t="s">
        <v>0</v>
      </c>
      <c r="BK183" s="9" t="s">
        <v>0</v>
      </c>
      <c r="BL183" s="9" t="s">
        <v>0</v>
      </c>
      <c r="BM183" s="9" t="s">
        <v>0</v>
      </c>
      <c r="BN183" s="9" t="s">
        <v>0</v>
      </c>
      <c r="BO183" s="9" t="s">
        <v>0</v>
      </c>
      <c r="BP183" s="9" t="s">
        <v>0</v>
      </c>
      <c r="BQ183" s="9" t="s">
        <v>0</v>
      </c>
      <c r="BR183" s="9" t="s">
        <v>0</v>
      </c>
      <c r="BS183" s="9" t="s">
        <v>0</v>
      </c>
      <c r="BT183" s="9" t="s">
        <v>0</v>
      </c>
      <c r="BU183" s="9" t="s">
        <v>0</v>
      </c>
      <c r="BV183" s="9" t="s">
        <v>0</v>
      </c>
      <c r="BW183" s="9" t="s">
        <v>0</v>
      </c>
      <c r="BX183" s="9" t="s">
        <v>0</v>
      </c>
      <c r="BY183" s="9" t="s">
        <v>0</v>
      </c>
      <c r="BZ183" s="9" t="s">
        <v>0</v>
      </c>
      <c r="CA183" s="9" t="s">
        <v>0</v>
      </c>
      <c r="CB183" s="9" t="s">
        <v>0</v>
      </c>
      <c r="CC183" s="9" t="s">
        <v>0</v>
      </c>
      <c r="CD183" s="9" t="s">
        <v>0</v>
      </c>
      <c r="CE183" s="9" t="s">
        <v>0</v>
      </c>
      <c r="CF183" s="9" t="s">
        <v>0</v>
      </c>
      <c r="CG183" s="9" t="s">
        <v>0</v>
      </c>
      <c r="CH183" s="9" t="s">
        <v>0</v>
      </c>
      <c r="CI183" s="27" t="e">
        <f t="shared" si="5"/>
        <v>#DIV/0!</v>
      </c>
      <c r="CJ183" s="27"/>
      <c r="CK183" s="27"/>
    </row>
    <row r="184" spans="1:89" x14ac:dyDescent="0.25">
      <c r="A184" s="1" t="s">
        <v>1816</v>
      </c>
      <c r="B184" s="1" t="s">
        <v>820</v>
      </c>
      <c r="C184" s="1" t="s">
        <v>821</v>
      </c>
      <c r="D184" s="7" t="s">
        <v>0</v>
      </c>
      <c r="E184" s="7" t="s">
        <v>0</v>
      </c>
      <c r="F184" s="7" t="s">
        <v>0</v>
      </c>
      <c r="G184" s="7" t="s">
        <v>0</v>
      </c>
      <c r="H184" s="7" t="s">
        <v>0</v>
      </c>
      <c r="I184" s="7" t="s">
        <v>0</v>
      </c>
      <c r="J184" s="7" t="s">
        <v>0</v>
      </c>
      <c r="K184" s="7" t="s">
        <v>0</v>
      </c>
      <c r="L184" s="7" t="s">
        <v>0</v>
      </c>
      <c r="M184" s="7" t="s">
        <v>0</v>
      </c>
      <c r="N184" s="7" t="s">
        <v>0</v>
      </c>
      <c r="O184" s="7" t="s">
        <v>0</v>
      </c>
      <c r="P184" s="7" t="s">
        <v>0</v>
      </c>
      <c r="Q184" s="7" t="s">
        <v>0</v>
      </c>
      <c r="R184" s="7" t="s">
        <v>0</v>
      </c>
      <c r="S184" s="7" t="s">
        <v>0</v>
      </c>
      <c r="T184" s="7" t="s">
        <v>0</v>
      </c>
      <c r="U184" s="7" t="s">
        <v>0</v>
      </c>
      <c r="V184" s="7" t="s">
        <v>0</v>
      </c>
      <c r="W184" s="7" t="s">
        <v>0</v>
      </c>
      <c r="X184" s="7" t="s">
        <v>0</v>
      </c>
      <c r="Y184" s="7" t="s">
        <v>0</v>
      </c>
      <c r="Z184" s="7" t="s">
        <v>0</v>
      </c>
      <c r="AA184" s="7" t="s">
        <v>0</v>
      </c>
      <c r="AB184" s="7" t="s">
        <v>0</v>
      </c>
      <c r="AC184" s="7" t="s">
        <v>0</v>
      </c>
      <c r="AD184" s="7" t="s">
        <v>0</v>
      </c>
      <c r="AE184" s="7" t="s">
        <v>0</v>
      </c>
      <c r="AF184" s="7" t="s">
        <v>0</v>
      </c>
      <c r="AG184" s="7" t="s">
        <v>0</v>
      </c>
      <c r="AH184" s="7" t="s">
        <v>0</v>
      </c>
      <c r="AI184" s="7" t="s">
        <v>0</v>
      </c>
      <c r="AJ184" s="7" t="s">
        <v>0</v>
      </c>
      <c r="AK184" s="7" t="s">
        <v>0</v>
      </c>
      <c r="AL184" s="7" t="s">
        <v>0</v>
      </c>
      <c r="AM184" s="7" t="s">
        <v>0</v>
      </c>
      <c r="AN184" s="7" t="s">
        <v>0</v>
      </c>
      <c r="AO184" s="7" t="s">
        <v>0</v>
      </c>
      <c r="AP184" s="7" t="s">
        <v>0</v>
      </c>
      <c r="AQ184" s="7" t="s">
        <v>0</v>
      </c>
      <c r="AR184" s="6" t="e">
        <f t="shared" si="4"/>
        <v>#DIV/0!</v>
      </c>
      <c r="AS184" s="6"/>
      <c r="AT184" s="6"/>
      <c r="AU184" s="9" t="s">
        <v>0</v>
      </c>
      <c r="AV184" s="9" t="s">
        <v>0</v>
      </c>
      <c r="AW184" s="9" t="s">
        <v>0</v>
      </c>
      <c r="AX184" s="9" t="s">
        <v>0</v>
      </c>
      <c r="AY184" s="9" t="s">
        <v>0</v>
      </c>
      <c r="AZ184" s="9" t="s">
        <v>0</v>
      </c>
      <c r="BA184" s="9" t="s">
        <v>0</v>
      </c>
      <c r="BB184" s="9" t="s">
        <v>0</v>
      </c>
      <c r="BC184" s="9" t="s">
        <v>0</v>
      </c>
      <c r="BD184" s="9" t="s">
        <v>0</v>
      </c>
      <c r="BE184" s="9" t="s">
        <v>0</v>
      </c>
      <c r="BF184" s="9" t="s">
        <v>0</v>
      </c>
      <c r="BG184" s="9" t="s">
        <v>0</v>
      </c>
      <c r="BH184" s="9" t="s">
        <v>0</v>
      </c>
      <c r="BI184" s="9" t="s">
        <v>0</v>
      </c>
      <c r="BJ184" s="9" t="s">
        <v>0</v>
      </c>
      <c r="BK184" s="9" t="s">
        <v>0</v>
      </c>
      <c r="BL184" s="9" t="s">
        <v>0</v>
      </c>
      <c r="BM184" s="9" t="s">
        <v>0</v>
      </c>
      <c r="BN184" s="9" t="s">
        <v>0</v>
      </c>
      <c r="BO184" s="9" t="s">
        <v>0</v>
      </c>
      <c r="BP184" s="9" t="s">
        <v>0</v>
      </c>
      <c r="BQ184" s="9" t="s">
        <v>0</v>
      </c>
      <c r="BR184" s="9" t="s">
        <v>0</v>
      </c>
      <c r="BS184" s="9" t="s">
        <v>0</v>
      </c>
      <c r="BT184" s="9" t="s">
        <v>0</v>
      </c>
      <c r="BU184" s="9" t="s">
        <v>0</v>
      </c>
      <c r="BV184" s="9" t="s">
        <v>0</v>
      </c>
      <c r="BW184" s="9" t="s">
        <v>0</v>
      </c>
      <c r="BX184" s="9" t="s">
        <v>0</v>
      </c>
      <c r="BY184" s="9" t="s">
        <v>0</v>
      </c>
      <c r="BZ184" s="9" t="s">
        <v>0</v>
      </c>
      <c r="CA184" s="9" t="s">
        <v>0</v>
      </c>
      <c r="CB184" s="9" t="s">
        <v>0</v>
      </c>
      <c r="CC184" s="9" t="s">
        <v>0</v>
      </c>
      <c r="CD184" s="9" t="s">
        <v>0</v>
      </c>
      <c r="CE184" s="9" t="s">
        <v>0</v>
      </c>
      <c r="CF184" s="9" t="s">
        <v>0</v>
      </c>
      <c r="CG184" s="9" t="s">
        <v>0</v>
      </c>
      <c r="CH184" s="9" t="s">
        <v>0</v>
      </c>
      <c r="CI184" s="27" t="e">
        <f t="shared" si="5"/>
        <v>#DIV/0!</v>
      </c>
      <c r="CJ184" s="27"/>
      <c r="CK184" s="27"/>
    </row>
    <row r="185" spans="1:89" x14ac:dyDescent="0.25">
      <c r="A185" s="1" t="s">
        <v>1817</v>
      </c>
      <c r="B185" s="1" t="s">
        <v>823</v>
      </c>
      <c r="C185" s="1" t="s">
        <v>824</v>
      </c>
      <c r="D185" s="7">
        <v>192798.99610592599</v>
      </c>
      <c r="E185" s="7">
        <v>194762.00096559199</v>
      </c>
      <c r="F185" s="7">
        <v>206371.91764909899</v>
      </c>
      <c r="G185" s="7">
        <v>190562.06217813</v>
      </c>
      <c r="H185" s="7">
        <v>219813.090827826</v>
      </c>
      <c r="I185" s="7">
        <v>211155.63337825</v>
      </c>
      <c r="J185" s="7">
        <v>201054.561950428</v>
      </c>
      <c r="K185" s="7">
        <v>211234.36032793301</v>
      </c>
      <c r="L185" s="7">
        <v>211149.92816593</v>
      </c>
      <c r="M185" s="7">
        <v>220049.932443153</v>
      </c>
      <c r="N185" s="7">
        <v>200298.166942501</v>
      </c>
      <c r="O185" s="7">
        <v>220118.77389434</v>
      </c>
      <c r="P185" s="7">
        <v>220427.93568814101</v>
      </c>
      <c r="Q185" s="7">
        <v>208845.886567437</v>
      </c>
      <c r="R185" s="7">
        <v>222891.710896037</v>
      </c>
      <c r="S185" s="7">
        <v>214469.96482361801</v>
      </c>
      <c r="T185" s="7">
        <v>212781.933303253</v>
      </c>
      <c r="U185" s="7">
        <v>208010.75503171899</v>
      </c>
      <c r="V185" s="7">
        <v>216963.308361545</v>
      </c>
      <c r="W185" s="7">
        <v>225552.609479771</v>
      </c>
      <c r="X185" s="7">
        <v>223381.41432898</v>
      </c>
      <c r="Y185" s="7">
        <v>203546.62735741201</v>
      </c>
      <c r="Z185" s="7">
        <v>228003.444092124</v>
      </c>
      <c r="AA185" s="7">
        <v>207244.32987246601</v>
      </c>
      <c r="AB185" s="7">
        <v>203586.79144987001</v>
      </c>
      <c r="AC185" s="7">
        <v>212700.20455015599</v>
      </c>
      <c r="AD185" s="7">
        <v>210413.96668456</v>
      </c>
      <c r="AE185" s="7">
        <v>234016.526672423</v>
      </c>
      <c r="AF185" s="7">
        <v>216525.89817897399</v>
      </c>
      <c r="AG185" s="7">
        <v>215917.62606498701</v>
      </c>
      <c r="AH185" s="7">
        <v>235258.46441711599</v>
      </c>
      <c r="AI185" s="7">
        <v>214614.40201074499</v>
      </c>
      <c r="AJ185" s="7">
        <v>216623.53790162201</v>
      </c>
      <c r="AK185" s="7">
        <v>222728.60034816901</v>
      </c>
      <c r="AL185" s="7">
        <v>224549.632471447</v>
      </c>
      <c r="AM185" s="7">
        <v>228220.536897671</v>
      </c>
      <c r="AN185" s="7">
        <v>224291.376918803</v>
      </c>
      <c r="AO185" s="7">
        <v>209825.24322169001</v>
      </c>
      <c r="AP185" s="7">
        <v>195641.020541634</v>
      </c>
      <c r="AQ185" s="7">
        <v>215185.60640605699</v>
      </c>
      <c r="AR185" s="6">
        <f t="shared" si="4"/>
        <v>5.0369987390225988E-2</v>
      </c>
      <c r="AS185" s="6"/>
      <c r="AT185" s="6"/>
      <c r="AU185" s="9">
        <v>113167.109677457</v>
      </c>
      <c r="AV185" s="9">
        <v>95146.526481655004</v>
      </c>
      <c r="AW185" s="9">
        <v>105047.529660641</v>
      </c>
      <c r="AX185" s="9">
        <v>103384.56895442199</v>
      </c>
      <c r="AY185" s="9">
        <v>95430.526307639797</v>
      </c>
      <c r="AZ185" s="9">
        <v>115195.922113056</v>
      </c>
      <c r="BA185" s="9">
        <v>114543.230347096</v>
      </c>
      <c r="BB185" s="9">
        <v>99060.705461814199</v>
      </c>
      <c r="BC185" s="9">
        <v>111874.110985269</v>
      </c>
      <c r="BD185" s="9">
        <v>118801.298404159</v>
      </c>
      <c r="BE185" s="9">
        <v>109019.30189368001</v>
      </c>
      <c r="BF185" s="9">
        <v>113051.837483219</v>
      </c>
      <c r="BG185" s="9">
        <v>116790.678302022</v>
      </c>
      <c r="BH185" s="9">
        <v>105641.61667872001</v>
      </c>
      <c r="BI185" s="9">
        <v>95255.779947863906</v>
      </c>
      <c r="BJ185" s="9">
        <v>107199.69068267501</v>
      </c>
      <c r="BK185" s="9">
        <v>126203.167765597</v>
      </c>
      <c r="BL185" s="9">
        <v>106629.56637337001</v>
      </c>
      <c r="BM185" s="9">
        <v>107630.145918478</v>
      </c>
      <c r="BN185" s="9">
        <v>112558.52245072801</v>
      </c>
      <c r="BO185" s="9">
        <v>118252.108095708</v>
      </c>
      <c r="BP185" s="9">
        <v>119229.89052771</v>
      </c>
      <c r="BQ185" s="9">
        <v>125532.422836432</v>
      </c>
      <c r="BR185" s="9">
        <v>122197.661091395</v>
      </c>
      <c r="BS185" s="9">
        <v>119043.26660862099</v>
      </c>
      <c r="BT185" s="9">
        <v>111780.235585566</v>
      </c>
      <c r="BU185" s="9">
        <v>117910.621531344</v>
      </c>
      <c r="BV185" s="9">
        <v>128468.022257783</v>
      </c>
      <c r="BW185" s="9">
        <v>120315.254906945</v>
      </c>
      <c r="BX185" s="9">
        <v>127447.433978366</v>
      </c>
      <c r="BY185" s="9">
        <v>111923.66511123801</v>
      </c>
      <c r="BZ185" s="9">
        <v>105156.28470848899</v>
      </c>
      <c r="CA185" s="9">
        <v>115345.05286269</v>
      </c>
      <c r="CB185" s="9">
        <v>123648.594737265</v>
      </c>
      <c r="CC185" s="9">
        <v>124105.429612594</v>
      </c>
      <c r="CD185" s="9">
        <v>126775.090967943</v>
      </c>
      <c r="CE185" s="9">
        <v>118620.276935084</v>
      </c>
      <c r="CF185" s="9">
        <v>110627.515857191</v>
      </c>
      <c r="CG185" s="9">
        <v>128284.703181394</v>
      </c>
      <c r="CH185" s="9">
        <v>114966.724167826</v>
      </c>
      <c r="CI185" s="27">
        <f t="shared" si="5"/>
        <v>8.0604959973717735E-2</v>
      </c>
      <c r="CJ185" s="27"/>
      <c r="CK185" s="27"/>
    </row>
    <row r="186" spans="1:89" x14ac:dyDescent="0.25">
      <c r="A186" s="1" t="s">
        <v>1818</v>
      </c>
      <c r="B186" s="1" t="s">
        <v>828</v>
      </c>
      <c r="C186" s="1" t="s">
        <v>829</v>
      </c>
      <c r="D186" s="7" t="s">
        <v>0</v>
      </c>
      <c r="E186" s="7" t="s">
        <v>0</v>
      </c>
      <c r="F186" s="7" t="s">
        <v>0</v>
      </c>
      <c r="G186" s="7" t="s">
        <v>0</v>
      </c>
      <c r="H186" s="7" t="s">
        <v>0</v>
      </c>
      <c r="I186" s="7" t="s">
        <v>0</v>
      </c>
      <c r="J186" s="7" t="s">
        <v>0</v>
      </c>
      <c r="K186" s="7" t="s">
        <v>0</v>
      </c>
      <c r="L186" s="7" t="s">
        <v>0</v>
      </c>
      <c r="M186" s="7" t="s">
        <v>0</v>
      </c>
      <c r="N186" s="7" t="s">
        <v>0</v>
      </c>
      <c r="O186" s="7" t="s">
        <v>0</v>
      </c>
      <c r="P186" s="7" t="s">
        <v>0</v>
      </c>
      <c r="Q186" s="7" t="s">
        <v>0</v>
      </c>
      <c r="R186" s="7" t="s">
        <v>0</v>
      </c>
      <c r="S186" s="7" t="s">
        <v>0</v>
      </c>
      <c r="T186" s="7" t="s">
        <v>0</v>
      </c>
      <c r="U186" s="7" t="s">
        <v>0</v>
      </c>
      <c r="V186" s="7" t="s">
        <v>0</v>
      </c>
      <c r="W186" s="7" t="s">
        <v>0</v>
      </c>
      <c r="X186" s="7" t="s">
        <v>0</v>
      </c>
      <c r="Y186" s="7" t="s">
        <v>0</v>
      </c>
      <c r="Z186" s="7" t="s">
        <v>0</v>
      </c>
      <c r="AA186" s="7" t="s">
        <v>0</v>
      </c>
      <c r="AB186" s="7" t="s">
        <v>0</v>
      </c>
      <c r="AC186" s="7" t="s">
        <v>0</v>
      </c>
      <c r="AD186" s="7" t="s">
        <v>0</v>
      </c>
      <c r="AE186" s="7" t="s">
        <v>0</v>
      </c>
      <c r="AF186" s="7" t="s">
        <v>0</v>
      </c>
      <c r="AG186" s="7" t="s">
        <v>0</v>
      </c>
      <c r="AH186" s="7" t="s">
        <v>0</v>
      </c>
      <c r="AI186" s="7" t="s">
        <v>0</v>
      </c>
      <c r="AJ186" s="7" t="s">
        <v>0</v>
      </c>
      <c r="AK186" s="7" t="s">
        <v>0</v>
      </c>
      <c r="AL186" s="7" t="s">
        <v>0</v>
      </c>
      <c r="AM186" s="7" t="s">
        <v>0</v>
      </c>
      <c r="AN186" s="7" t="s">
        <v>0</v>
      </c>
      <c r="AO186" s="7" t="s">
        <v>0</v>
      </c>
      <c r="AP186" s="7" t="s">
        <v>0</v>
      </c>
      <c r="AQ186" s="7" t="s">
        <v>0</v>
      </c>
      <c r="AR186" s="6" t="e">
        <f t="shared" si="4"/>
        <v>#DIV/0!</v>
      </c>
      <c r="AS186" s="6"/>
      <c r="AT186" s="6"/>
      <c r="AU186" s="9" t="s">
        <v>0</v>
      </c>
      <c r="AV186" s="9" t="s">
        <v>0</v>
      </c>
      <c r="AW186" s="9" t="s">
        <v>0</v>
      </c>
      <c r="AX186" s="9" t="s">
        <v>0</v>
      </c>
      <c r="AY186" s="9" t="s">
        <v>0</v>
      </c>
      <c r="AZ186" s="9" t="s">
        <v>0</v>
      </c>
      <c r="BA186" s="9" t="s">
        <v>0</v>
      </c>
      <c r="BB186" s="9" t="s">
        <v>0</v>
      </c>
      <c r="BC186" s="9" t="s">
        <v>0</v>
      </c>
      <c r="BD186" s="9" t="s">
        <v>0</v>
      </c>
      <c r="BE186" s="9" t="s">
        <v>0</v>
      </c>
      <c r="BF186" s="9" t="s">
        <v>0</v>
      </c>
      <c r="BG186" s="9" t="s">
        <v>0</v>
      </c>
      <c r="BH186" s="9" t="s">
        <v>0</v>
      </c>
      <c r="BI186" s="9" t="s">
        <v>0</v>
      </c>
      <c r="BJ186" s="9" t="s">
        <v>0</v>
      </c>
      <c r="BK186" s="9" t="s">
        <v>0</v>
      </c>
      <c r="BL186" s="9" t="s">
        <v>0</v>
      </c>
      <c r="BM186" s="9" t="s">
        <v>0</v>
      </c>
      <c r="BN186" s="9" t="s">
        <v>0</v>
      </c>
      <c r="BO186" s="9" t="s">
        <v>0</v>
      </c>
      <c r="BP186" s="9" t="s">
        <v>0</v>
      </c>
      <c r="BQ186" s="9" t="s">
        <v>0</v>
      </c>
      <c r="BR186" s="9" t="s">
        <v>0</v>
      </c>
      <c r="BS186" s="9" t="s">
        <v>0</v>
      </c>
      <c r="BT186" s="9" t="s">
        <v>0</v>
      </c>
      <c r="BU186" s="9" t="s">
        <v>0</v>
      </c>
      <c r="BV186" s="9" t="s">
        <v>0</v>
      </c>
      <c r="BW186" s="9" t="s">
        <v>0</v>
      </c>
      <c r="BX186" s="9" t="s">
        <v>0</v>
      </c>
      <c r="BY186" s="9" t="s">
        <v>0</v>
      </c>
      <c r="BZ186" s="9" t="s">
        <v>0</v>
      </c>
      <c r="CA186" s="9" t="s">
        <v>0</v>
      </c>
      <c r="CB186" s="9" t="s">
        <v>0</v>
      </c>
      <c r="CC186" s="9" t="s">
        <v>0</v>
      </c>
      <c r="CD186" s="9" t="s">
        <v>0</v>
      </c>
      <c r="CE186" s="9" t="s">
        <v>0</v>
      </c>
      <c r="CF186" s="9" t="s">
        <v>0</v>
      </c>
      <c r="CG186" s="9" t="s">
        <v>0</v>
      </c>
      <c r="CH186" s="9" t="s">
        <v>0</v>
      </c>
      <c r="CI186" s="27" t="e">
        <f t="shared" si="5"/>
        <v>#DIV/0!</v>
      </c>
      <c r="CJ186" s="27"/>
      <c r="CK186" s="27"/>
    </row>
    <row r="187" spans="1:89" x14ac:dyDescent="0.25">
      <c r="A187" s="1" t="s">
        <v>1819</v>
      </c>
      <c r="B187" s="1" t="s">
        <v>833</v>
      </c>
      <c r="C187" s="1" t="s">
        <v>834</v>
      </c>
      <c r="D187" s="7" t="s">
        <v>0</v>
      </c>
      <c r="E187" s="7" t="s">
        <v>0</v>
      </c>
      <c r="F187" s="7" t="s">
        <v>0</v>
      </c>
      <c r="G187" s="7" t="s">
        <v>0</v>
      </c>
      <c r="H187" s="7" t="s">
        <v>0</v>
      </c>
      <c r="I187" s="7" t="s">
        <v>0</v>
      </c>
      <c r="J187" s="7" t="s">
        <v>0</v>
      </c>
      <c r="K187" s="7" t="s">
        <v>0</v>
      </c>
      <c r="L187" s="7" t="s">
        <v>0</v>
      </c>
      <c r="M187" s="7" t="s">
        <v>0</v>
      </c>
      <c r="N187" s="7" t="s">
        <v>0</v>
      </c>
      <c r="O187" s="7" t="s">
        <v>0</v>
      </c>
      <c r="P187" s="7" t="s">
        <v>0</v>
      </c>
      <c r="Q187" s="7" t="s">
        <v>0</v>
      </c>
      <c r="R187" s="7" t="s">
        <v>0</v>
      </c>
      <c r="S187" s="7" t="s">
        <v>0</v>
      </c>
      <c r="T187" s="7" t="s">
        <v>0</v>
      </c>
      <c r="U187" s="7" t="s">
        <v>0</v>
      </c>
      <c r="V187" s="7" t="s">
        <v>0</v>
      </c>
      <c r="W187" s="7" t="s">
        <v>0</v>
      </c>
      <c r="X187" s="7" t="s">
        <v>0</v>
      </c>
      <c r="Y187" s="7" t="s">
        <v>0</v>
      </c>
      <c r="Z187" s="7" t="s">
        <v>0</v>
      </c>
      <c r="AA187" s="7" t="s">
        <v>0</v>
      </c>
      <c r="AB187" s="7" t="s">
        <v>0</v>
      </c>
      <c r="AC187" s="7" t="s">
        <v>0</v>
      </c>
      <c r="AD187" s="7" t="s">
        <v>0</v>
      </c>
      <c r="AE187" s="7" t="s">
        <v>0</v>
      </c>
      <c r="AF187" s="7" t="s">
        <v>0</v>
      </c>
      <c r="AG187" s="7" t="s">
        <v>0</v>
      </c>
      <c r="AH187" s="7" t="s">
        <v>0</v>
      </c>
      <c r="AI187" s="7" t="s">
        <v>0</v>
      </c>
      <c r="AJ187" s="7" t="s">
        <v>0</v>
      </c>
      <c r="AK187" s="7" t="s">
        <v>0</v>
      </c>
      <c r="AL187" s="7" t="s">
        <v>0</v>
      </c>
      <c r="AM187" s="7" t="s">
        <v>0</v>
      </c>
      <c r="AN187" s="7" t="s">
        <v>0</v>
      </c>
      <c r="AO187" s="7" t="s">
        <v>0</v>
      </c>
      <c r="AP187" s="7" t="s">
        <v>0</v>
      </c>
      <c r="AQ187" s="7" t="s">
        <v>0</v>
      </c>
      <c r="AR187" s="6" t="e">
        <f t="shared" si="4"/>
        <v>#DIV/0!</v>
      </c>
      <c r="AS187" s="6"/>
      <c r="AT187" s="6"/>
      <c r="AU187" s="9" t="s">
        <v>0</v>
      </c>
      <c r="AV187" s="9" t="s">
        <v>0</v>
      </c>
      <c r="AW187" s="9" t="s">
        <v>0</v>
      </c>
      <c r="AX187" s="9" t="s">
        <v>0</v>
      </c>
      <c r="AY187" s="9" t="s">
        <v>0</v>
      </c>
      <c r="AZ187" s="9" t="s">
        <v>0</v>
      </c>
      <c r="BA187" s="9" t="s">
        <v>0</v>
      </c>
      <c r="BB187" s="9" t="s">
        <v>0</v>
      </c>
      <c r="BC187" s="9" t="s">
        <v>0</v>
      </c>
      <c r="BD187" s="9" t="s">
        <v>0</v>
      </c>
      <c r="BE187" s="9" t="s">
        <v>0</v>
      </c>
      <c r="BF187" s="9" t="s">
        <v>0</v>
      </c>
      <c r="BG187" s="9" t="s">
        <v>0</v>
      </c>
      <c r="BH187" s="9" t="s">
        <v>0</v>
      </c>
      <c r="BI187" s="9" t="s">
        <v>0</v>
      </c>
      <c r="BJ187" s="9" t="s">
        <v>0</v>
      </c>
      <c r="BK187" s="9" t="s">
        <v>0</v>
      </c>
      <c r="BL187" s="9" t="s">
        <v>0</v>
      </c>
      <c r="BM187" s="9" t="s">
        <v>0</v>
      </c>
      <c r="BN187" s="9" t="s">
        <v>0</v>
      </c>
      <c r="BO187" s="9" t="s">
        <v>0</v>
      </c>
      <c r="BP187" s="9" t="s">
        <v>0</v>
      </c>
      <c r="BQ187" s="9" t="s">
        <v>0</v>
      </c>
      <c r="BR187" s="9" t="s">
        <v>0</v>
      </c>
      <c r="BS187" s="9" t="s">
        <v>0</v>
      </c>
      <c r="BT187" s="9" t="s">
        <v>0</v>
      </c>
      <c r="BU187" s="9" t="s">
        <v>0</v>
      </c>
      <c r="BV187" s="9" t="s">
        <v>0</v>
      </c>
      <c r="BW187" s="9" t="s">
        <v>0</v>
      </c>
      <c r="BX187" s="9" t="s">
        <v>0</v>
      </c>
      <c r="BY187" s="9" t="s">
        <v>0</v>
      </c>
      <c r="BZ187" s="9" t="s">
        <v>0</v>
      </c>
      <c r="CA187" s="9" t="s">
        <v>0</v>
      </c>
      <c r="CB187" s="9" t="s">
        <v>0</v>
      </c>
      <c r="CC187" s="9" t="s">
        <v>0</v>
      </c>
      <c r="CD187" s="9" t="s">
        <v>0</v>
      </c>
      <c r="CE187" s="9" t="s">
        <v>0</v>
      </c>
      <c r="CF187" s="9" t="s">
        <v>0</v>
      </c>
      <c r="CG187" s="9" t="s">
        <v>0</v>
      </c>
      <c r="CH187" s="9" t="s">
        <v>0</v>
      </c>
      <c r="CI187" s="27" t="e">
        <f t="shared" si="5"/>
        <v>#DIV/0!</v>
      </c>
      <c r="CJ187" s="27"/>
      <c r="CK187" s="27"/>
    </row>
    <row r="188" spans="1:89" x14ac:dyDescent="0.25">
      <c r="A188" s="1" t="s">
        <v>1820</v>
      </c>
      <c r="B188" s="1" t="s">
        <v>837</v>
      </c>
      <c r="C188" s="1" t="s">
        <v>0</v>
      </c>
      <c r="D188" s="7">
        <v>851972.90642745397</v>
      </c>
      <c r="E188" s="7">
        <v>885860.93568521598</v>
      </c>
      <c r="F188" s="7">
        <v>882587.00359211501</v>
      </c>
      <c r="G188" s="7">
        <v>894473.18961495103</v>
      </c>
      <c r="H188" s="7">
        <v>918568.34002050001</v>
      </c>
      <c r="I188" s="7">
        <v>903713.94770420203</v>
      </c>
      <c r="J188" s="7">
        <v>915502.46008868201</v>
      </c>
      <c r="K188" s="7">
        <v>914837.82279568003</v>
      </c>
      <c r="L188" s="7">
        <v>905393.31810512603</v>
      </c>
      <c r="M188" s="7">
        <v>897564.27514579601</v>
      </c>
      <c r="N188" s="7">
        <v>936111.67474271404</v>
      </c>
      <c r="O188" s="7">
        <v>899205.71787221998</v>
      </c>
      <c r="P188" s="7">
        <v>900777.80927144503</v>
      </c>
      <c r="Q188" s="7">
        <v>911268.73590967304</v>
      </c>
      <c r="R188" s="7">
        <v>910757.91526546003</v>
      </c>
      <c r="S188" s="7">
        <v>903449.82684810704</v>
      </c>
      <c r="T188" s="7">
        <v>893784.61842567101</v>
      </c>
      <c r="U188" s="7">
        <v>902616.119559146</v>
      </c>
      <c r="V188" s="7">
        <v>912172.23457990505</v>
      </c>
      <c r="W188" s="7">
        <v>891546.50362988003</v>
      </c>
      <c r="X188" s="7">
        <v>934348.385867142</v>
      </c>
      <c r="Y188" s="7">
        <v>899133.68532593595</v>
      </c>
      <c r="Z188" s="7">
        <v>921263.17122815305</v>
      </c>
      <c r="AA188" s="7">
        <v>947383.00022389297</v>
      </c>
      <c r="AB188" s="7">
        <v>887831.37172431999</v>
      </c>
      <c r="AC188" s="7">
        <v>923253.68508080801</v>
      </c>
      <c r="AD188" s="7">
        <v>901138.44543341105</v>
      </c>
      <c r="AE188" s="7">
        <v>941650.79485180904</v>
      </c>
      <c r="AF188" s="7">
        <v>900064.84888854995</v>
      </c>
      <c r="AG188" s="7">
        <v>923095.55078148504</v>
      </c>
      <c r="AH188" s="7">
        <v>894252.25606155396</v>
      </c>
      <c r="AI188" s="7">
        <v>902537.17119226197</v>
      </c>
      <c r="AJ188" s="7">
        <v>866300.57857470703</v>
      </c>
      <c r="AK188" s="7">
        <v>892314.595075986</v>
      </c>
      <c r="AL188" s="7">
        <v>890610.226935226</v>
      </c>
      <c r="AM188" s="7">
        <v>877884.63880694995</v>
      </c>
      <c r="AN188" s="7">
        <v>872966.64894178195</v>
      </c>
      <c r="AO188" s="7">
        <v>901458.49676236499</v>
      </c>
      <c r="AP188" s="7">
        <v>911777.80913800595</v>
      </c>
      <c r="AQ188" s="7">
        <v>881767.38728705398</v>
      </c>
      <c r="AR188" s="6">
        <f t="shared" si="4"/>
        <v>2.1804150003846667E-2</v>
      </c>
      <c r="AS188" s="6"/>
      <c r="AT188" s="6"/>
      <c r="AU188" s="9">
        <v>441185.32022307097</v>
      </c>
      <c r="AV188" s="9">
        <v>447443.69796534098</v>
      </c>
      <c r="AW188" s="9">
        <v>465284.85301999998</v>
      </c>
      <c r="AX188" s="9">
        <v>470108.46819850302</v>
      </c>
      <c r="AY188" s="9">
        <v>463527.48775392299</v>
      </c>
      <c r="AZ188" s="9">
        <v>464792.08545485302</v>
      </c>
      <c r="BA188" s="9">
        <v>493849.14395888301</v>
      </c>
      <c r="BB188" s="9">
        <v>478994.32724374899</v>
      </c>
      <c r="BC188" s="9">
        <v>462713.28676285897</v>
      </c>
      <c r="BD188" s="9">
        <v>471935.55736073997</v>
      </c>
      <c r="BE188" s="9">
        <v>476949.98838502099</v>
      </c>
      <c r="BF188" s="9">
        <v>479926.80830679298</v>
      </c>
      <c r="BG188" s="9">
        <v>463299.02894830401</v>
      </c>
      <c r="BH188" s="9">
        <v>492890.15032022301</v>
      </c>
      <c r="BI188" s="9">
        <v>481737.03842279199</v>
      </c>
      <c r="BJ188" s="9">
        <v>451182.280818069</v>
      </c>
      <c r="BK188" s="9">
        <v>478712.35594817699</v>
      </c>
      <c r="BL188" s="9">
        <v>469243.63454608998</v>
      </c>
      <c r="BM188" s="9">
        <v>481498.51682220702</v>
      </c>
      <c r="BN188" s="9">
        <v>474386.48953269399</v>
      </c>
      <c r="BO188" s="9">
        <v>490502.17694525101</v>
      </c>
      <c r="BP188" s="9">
        <v>481081.634003655</v>
      </c>
      <c r="BQ188" s="9">
        <v>470305.71383854502</v>
      </c>
      <c r="BR188" s="9">
        <v>474025.05488012801</v>
      </c>
      <c r="BS188" s="9">
        <v>475870.26527680003</v>
      </c>
      <c r="BT188" s="9">
        <v>464898.87298558903</v>
      </c>
      <c r="BU188" s="9">
        <v>474414.089568728</v>
      </c>
      <c r="BV188" s="9">
        <v>472801.54834122502</v>
      </c>
      <c r="BW188" s="9">
        <v>480592.15945719602</v>
      </c>
      <c r="BX188" s="9">
        <v>478502.07474118198</v>
      </c>
      <c r="BY188" s="9">
        <v>466866.09021166101</v>
      </c>
      <c r="BZ188" s="9">
        <v>482844.52276457701</v>
      </c>
      <c r="CA188" s="9">
        <v>464595.86023654102</v>
      </c>
      <c r="CB188" s="9">
        <v>451595.52690052497</v>
      </c>
      <c r="CC188" s="9">
        <v>479315.63448377798</v>
      </c>
      <c r="CD188" s="9">
        <v>465328.49545563501</v>
      </c>
      <c r="CE188" s="9">
        <v>470042.90321888297</v>
      </c>
      <c r="CF188" s="9">
        <v>474158.56616206601</v>
      </c>
      <c r="CG188" s="9">
        <v>471930.27013023902</v>
      </c>
      <c r="CH188" s="9">
        <v>475589.20813647599</v>
      </c>
      <c r="CI188" s="27">
        <f t="shared" si="5"/>
        <v>2.3916919326945115E-2</v>
      </c>
      <c r="CJ188" s="27"/>
      <c r="CK188" s="27"/>
    </row>
    <row r="189" spans="1:89" x14ac:dyDescent="0.25">
      <c r="A189" s="1" t="s">
        <v>1821</v>
      </c>
      <c r="B189" s="1" t="s">
        <v>840</v>
      </c>
      <c r="C189" s="1" t="s">
        <v>0</v>
      </c>
      <c r="D189" s="7" t="s">
        <v>0</v>
      </c>
      <c r="E189" s="7" t="s">
        <v>0</v>
      </c>
      <c r="F189" s="7" t="s">
        <v>0</v>
      </c>
      <c r="G189" s="7" t="s">
        <v>0</v>
      </c>
      <c r="H189" s="7" t="s">
        <v>0</v>
      </c>
      <c r="I189" s="7" t="s">
        <v>0</v>
      </c>
      <c r="J189" s="7" t="s">
        <v>0</v>
      </c>
      <c r="K189" s="7" t="s">
        <v>0</v>
      </c>
      <c r="L189" s="7" t="s">
        <v>0</v>
      </c>
      <c r="M189" s="7" t="s">
        <v>0</v>
      </c>
      <c r="N189" s="7" t="s">
        <v>0</v>
      </c>
      <c r="O189" s="7" t="s">
        <v>0</v>
      </c>
      <c r="P189" s="7" t="s">
        <v>0</v>
      </c>
      <c r="Q189" s="7" t="s">
        <v>0</v>
      </c>
      <c r="R189" s="7" t="s">
        <v>0</v>
      </c>
      <c r="S189" s="7" t="s">
        <v>0</v>
      </c>
      <c r="T189" s="7" t="s">
        <v>0</v>
      </c>
      <c r="U189" s="7" t="s">
        <v>0</v>
      </c>
      <c r="V189" s="7" t="s">
        <v>0</v>
      </c>
      <c r="W189" s="7" t="s">
        <v>0</v>
      </c>
      <c r="X189" s="7" t="s">
        <v>0</v>
      </c>
      <c r="Y189" s="7" t="s">
        <v>0</v>
      </c>
      <c r="Z189" s="7" t="s">
        <v>0</v>
      </c>
      <c r="AA189" s="7" t="s">
        <v>0</v>
      </c>
      <c r="AB189" s="7" t="s">
        <v>0</v>
      </c>
      <c r="AC189" s="7" t="s">
        <v>0</v>
      </c>
      <c r="AD189" s="7" t="s">
        <v>0</v>
      </c>
      <c r="AE189" s="7" t="s">
        <v>0</v>
      </c>
      <c r="AF189" s="7" t="s">
        <v>0</v>
      </c>
      <c r="AG189" s="7" t="s">
        <v>0</v>
      </c>
      <c r="AH189" s="7" t="s">
        <v>0</v>
      </c>
      <c r="AI189" s="7" t="s">
        <v>0</v>
      </c>
      <c r="AJ189" s="7" t="s">
        <v>0</v>
      </c>
      <c r="AK189" s="7" t="s">
        <v>0</v>
      </c>
      <c r="AL189" s="7" t="s">
        <v>0</v>
      </c>
      <c r="AM189" s="7" t="s">
        <v>0</v>
      </c>
      <c r="AN189" s="7" t="s">
        <v>0</v>
      </c>
      <c r="AO189" s="7" t="s">
        <v>0</v>
      </c>
      <c r="AP189" s="7" t="s">
        <v>0</v>
      </c>
      <c r="AQ189" s="7" t="s">
        <v>0</v>
      </c>
      <c r="AR189" s="6" t="e">
        <f t="shared" si="4"/>
        <v>#DIV/0!</v>
      </c>
      <c r="AS189" s="6"/>
      <c r="AT189" s="6"/>
      <c r="AU189" s="9" t="s">
        <v>0</v>
      </c>
      <c r="AV189" s="9" t="s">
        <v>0</v>
      </c>
      <c r="AW189" s="9" t="s">
        <v>0</v>
      </c>
      <c r="AX189" s="9" t="s">
        <v>0</v>
      </c>
      <c r="AY189" s="9" t="s">
        <v>0</v>
      </c>
      <c r="AZ189" s="9" t="s">
        <v>0</v>
      </c>
      <c r="BA189" s="9" t="s">
        <v>0</v>
      </c>
      <c r="BB189" s="9" t="s">
        <v>0</v>
      </c>
      <c r="BC189" s="9" t="s">
        <v>0</v>
      </c>
      <c r="BD189" s="9" t="s">
        <v>0</v>
      </c>
      <c r="BE189" s="9" t="s">
        <v>0</v>
      </c>
      <c r="BF189" s="9" t="s">
        <v>0</v>
      </c>
      <c r="BG189" s="9" t="s">
        <v>0</v>
      </c>
      <c r="BH189" s="9" t="s">
        <v>0</v>
      </c>
      <c r="BI189" s="9" t="s">
        <v>0</v>
      </c>
      <c r="BJ189" s="9" t="s">
        <v>0</v>
      </c>
      <c r="BK189" s="9" t="s">
        <v>0</v>
      </c>
      <c r="BL189" s="9" t="s">
        <v>0</v>
      </c>
      <c r="BM189" s="9" t="s">
        <v>0</v>
      </c>
      <c r="BN189" s="9" t="s">
        <v>0</v>
      </c>
      <c r="BO189" s="9" t="s">
        <v>0</v>
      </c>
      <c r="BP189" s="9" t="s">
        <v>0</v>
      </c>
      <c r="BQ189" s="9" t="s">
        <v>0</v>
      </c>
      <c r="BR189" s="9" t="s">
        <v>0</v>
      </c>
      <c r="BS189" s="9" t="s">
        <v>0</v>
      </c>
      <c r="BT189" s="9" t="s">
        <v>0</v>
      </c>
      <c r="BU189" s="9" t="s">
        <v>0</v>
      </c>
      <c r="BV189" s="9" t="s">
        <v>0</v>
      </c>
      <c r="BW189" s="9" t="s">
        <v>0</v>
      </c>
      <c r="BX189" s="9" t="s">
        <v>0</v>
      </c>
      <c r="BY189" s="9" t="s">
        <v>0</v>
      </c>
      <c r="BZ189" s="9" t="s">
        <v>0</v>
      </c>
      <c r="CA189" s="9" t="s">
        <v>0</v>
      </c>
      <c r="CB189" s="9" t="s">
        <v>0</v>
      </c>
      <c r="CC189" s="9" t="s">
        <v>0</v>
      </c>
      <c r="CD189" s="9" t="s">
        <v>0</v>
      </c>
      <c r="CE189" s="9" t="s">
        <v>0</v>
      </c>
      <c r="CF189" s="9" t="s">
        <v>0</v>
      </c>
      <c r="CG189" s="9" t="s">
        <v>0</v>
      </c>
      <c r="CH189" s="9" t="s">
        <v>0</v>
      </c>
      <c r="CI189" s="27" t="e">
        <f t="shared" si="5"/>
        <v>#DIV/0!</v>
      </c>
      <c r="CJ189" s="27"/>
      <c r="CK189" s="27"/>
    </row>
    <row r="190" spans="1:89" x14ac:dyDescent="0.25">
      <c r="A190" s="1" t="s">
        <v>1822</v>
      </c>
      <c r="B190" s="1" t="s">
        <v>844</v>
      </c>
      <c r="C190" s="1" t="s">
        <v>845</v>
      </c>
      <c r="D190" s="7">
        <v>922360.810143093</v>
      </c>
      <c r="E190" s="7">
        <v>934730.59593560698</v>
      </c>
      <c r="F190" s="7">
        <v>947917.27646288101</v>
      </c>
      <c r="G190" s="7">
        <v>964510.437976724</v>
      </c>
      <c r="H190" s="7">
        <v>915799.558661388</v>
      </c>
      <c r="I190" s="7">
        <v>942413.85676854802</v>
      </c>
      <c r="J190" s="7">
        <v>871625.72638741997</v>
      </c>
      <c r="K190" s="7">
        <v>893678.42658611794</v>
      </c>
      <c r="L190" s="7">
        <v>967574.01056535204</v>
      </c>
      <c r="M190" s="7">
        <v>861032.86974340305</v>
      </c>
      <c r="N190" s="7">
        <v>876956.99103664304</v>
      </c>
      <c r="O190" s="7">
        <v>846456.78653750895</v>
      </c>
      <c r="P190" s="7">
        <v>845932.33399498905</v>
      </c>
      <c r="Q190" s="7">
        <v>879760.63267879805</v>
      </c>
      <c r="R190" s="7">
        <v>943735.21864138695</v>
      </c>
      <c r="S190" s="7">
        <v>925732.42956894496</v>
      </c>
      <c r="T190" s="7">
        <v>915629.36289444601</v>
      </c>
      <c r="U190" s="7">
        <v>867451.082804495</v>
      </c>
      <c r="V190" s="7">
        <v>917741.82815729</v>
      </c>
      <c r="W190" s="7">
        <v>880738.30766962201</v>
      </c>
      <c r="X190" s="7">
        <v>928463.50338359002</v>
      </c>
      <c r="Y190" s="7">
        <v>884033.07997341605</v>
      </c>
      <c r="Z190" s="7">
        <v>952972.94320502505</v>
      </c>
      <c r="AA190" s="7">
        <v>955239.67765646498</v>
      </c>
      <c r="AB190" s="7">
        <v>925240.80514672701</v>
      </c>
      <c r="AC190" s="7">
        <v>1015210.16772651</v>
      </c>
      <c r="AD190" s="7">
        <v>935537.95875181805</v>
      </c>
      <c r="AE190" s="7">
        <v>972607.28917634406</v>
      </c>
      <c r="AF190" s="7">
        <v>944449.23071089201</v>
      </c>
      <c r="AG190" s="7">
        <v>982115.08912192099</v>
      </c>
      <c r="AH190" s="7">
        <v>965264.29221751704</v>
      </c>
      <c r="AI190" s="7">
        <v>943118.47700122604</v>
      </c>
      <c r="AJ190" s="7">
        <v>862811.81382911501</v>
      </c>
      <c r="AK190" s="7">
        <v>949144.25051011797</v>
      </c>
      <c r="AL190" s="7">
        <v>976803.79071464704</v>
      </c>
      <c r="AM190" s="7">
        <v>859865.50341855001</v>
      </c>
      <c r="AN190" s="7">
        <v>979058.78131503402</v>
      </c>
      <c r="AO190" s="7">
        <v>913028.08026256703</v>
      </c>
      <c r="AP190" s="7">
        <v>902132.66359801998</v>
      </c>
      <c r="AQ190" s="7">
        <v>966537.15722801897</v>
      </c>
      <c r="AR190" s="6">
        <f t="shared" si="4"/>
        <v>4.6183929966277383E-2</v>
      </c>
      <c r="AS190" s="6"/>
      <c r="AT190" s="6"/>
      <c r="AU190" s="9">
        <v>828817.87325788895</v>
      </c>
      <c r="AV190" s="9">
        <v>862442.43851761997</v>
      </c>
      <c r="AW190" s="9">
        <v>785481.38217079605</v>
      </c>
      <c r="AX190" s="9">
        <v>892815.40056296997</v>
      </c>
      <c r="AY190" s="9">
        <v>820338.25495419896</v>
      </c>
      <c r="AZ190" s="9">
        <v>796507.45787944295</v>
      </c>
      <c r="BA190" s="9">
        <v>780947.85723971995</v>
      </c>
      <c r="BB190" s="9">
        <v>791689.23491257196</v>
      </c>
      <c r="BC190" s="9">
        <v>820468.79577337299</v>
      </c>
      <c r="BD190" s="9">
        <v>782327.69266497903</v>
      </c>
      <c r="BE190" s="9">
        <v>785212.35897856497</v>
      </c>
      <c r="BF190" s="9">
        <v>812085.67665941198</v>
      </c>
      <c r="BG190" s="9">
        <v>822063.20762449095</v>
      </c>
      <c r="BH190" s="9">
        <v>865341.93336342601</v>
      </c>
      <c r="BI190" s="9">
        <v>748404.43320850201</v>
      </c>
      <c r="BJ190" s="9">
        <v>833027.93882143905</v>
      </c>
      <c r="BK190" s="9">
        <v>839906.55566037004</v>
      </c>
      <c r="BL190" s="9">
        <v>848204.07256862498</v>
      </c>
      <c r="BM190" s="9">
        <v>867275.80350917706</v>
      </c>
      <c r="BN190" s="9">
        <v>799830.54171113705</v>
      </c>
      <c r="BO190" s="9">
        <v>874502.27061136905</v>
      </c>
      <c r="BP190" s="9">
        <v>812058.23911877302</v>
      </c>
      <c r="BQ190" s="9">
        <v>828914.98444292904</v>
      </c>
      <c r="BR190" s="9">
        <v>861856.74534123496</v>
      </c>
      <c r="BS190" s="9">
        <v>860021.08227996202</v>
      </c>
      <c r="BT190" s="9">
        <v>866253.03429044399</v>
      </c>
      <c r="BU190" s="9">
        <v>843515.10471226601</v>
      </c>
      <c r="BV190" s="9">
        <v>935208.31501759798</v>
      </c>
      <c r="BW190" s="9">
        <v>913597.12440193398</v>
      </c>
      <c r="BX190" s="9">
        <v>851801.83107439801</v>
      </c>
      <c r="BY190" s="9">
        <v>823967.64519668301</v>
      </c>
      <c r="BZ190" s="9">
        <v>863332.26001864998</v>
      </c>
      <c r="CA190" s="9">
        <v>852132.05701538303</v>
      </c>
      <c r="CB190" s="9">
        <v>856244.19192737702</v>
      </c>
      <c r="CC190" s="9">
        <v>836499.91099876899</v>
      </c>
      <c r="CD190" s="9">
        <v>791787.16035346198</v>
      </c>
      <c r="CE190" s="9">
        <v>887432.89091754099</v>
      </c>
      <c r="CF190" s="9">
        <v>870015.48061620304</v>
      </c>
      <c r="CG190" s="9">
        <v>804023.50598906598</v>
      </c>
      <c r="CH190" s="9">
        <v>919345.76761340594</v>
      </c>
      <c r="CI190" s="27">
        <f t="shared" si="5"/>
        <v>4.9173764120552757E-2</v>
      </c>
      <c r="CJ190" s="27"/>
      <c r="CK190" s="27"/>
    </row>
    <row r="191" spans="1:89" x14ac:dyDescent="0.25">
      <c r="A191" s="1" t="s">
        <v>1823</v>
      </c>
      <c r="B191" s="1" t="s">
        <v>848</v>
      </c>
      <c r="C191" s="1" t="s">
        <v>849</v>
      </c>
      <c r="D191" s="7">
        <v>112933.625826405</v>
      </c>
      <c r="E191" s="7">
        <v>126962.93466635</v>
      </c>
      <c r="F191" s="7">
        <v>127961.27522529601</v>
      </c>
      <c r="G191" s="7">
        <v>129932.435131119</v>
      </c>
      <c r="H191" s="7">
        <v>135374.919899965</v>
      </c>
      <c r="I191" s="7">
        <v>151284.312865774</v>
      </c>
      <c r="J191" s="7">
        <v>132719.12019721599</v>
      </c>
      <c r="K191" s="7">
        <v>132691.646027713</v>
      </c>
      <c r="L191" s="7">
        <v>122271.96443476299</v>
      </c>
      <c r="M191" s="7">
        <v>125172.03162372</v>
      </c>
      <c r="N191" s="7">
        <v>115809.493262362</v>
      </c>
      <c r="O191" s="7">
        <v>127808.86066749701</v>
      </c>
      <c r="P191" s="7">
        <v>121756.71182775599</v>
      </c>
      <c r="Q191" s="7">
        <v>129290.525151472</v>
      </c>
      <c r="R191" s="7">
        <v>136024.10019181701</v>
      </c>
      <c r="S191" s="7">
        <v>134658.96532257501</v>
      </c>
      <c r="T191" s="7">
        <v>124585.22342469799</v>
      </c>
      <c r="U191" s="7">
        <v>129808.679938403</v>
      </c>
      <c r="V191" s="7">
        <v>122960.54071690699</v>
      </c>
      <c r="W191" s="7">
        <v>119574.749382208</v>
      </c>
      <c r="X191" s="7">
        <v>122287.305934025</v>
      </c>
      <c r="Y191" s="7">
        <v>129008.981348819</v>
      </c>
      <c r="Z191" s="7">
        <v>129271.752095423</v>
      </c>
      <c r="AA191" s="7">
        <v>134995.87803925399</v>
      </c>
      <c r="AB191" s="7">
        <v>115562.702336981</v>
      </c>
      <c r="AC191" s="7">
        <v>127310.44841769</v>
      </c>
      <c r="AD191" s="7">
        <v>127294.259934626</v>
      </c>
      <c r="AE191" s="7">
        <v>126482.232432852</v>
      </c>
      <c r="AF191" s="7">
        <v>107496.77936297101</v>
      </c>
      <c r="AG191" s="7">
        <v>117708.532648616</v>
      </c>
      <c r="AH191" s="7">
        <v>113449.351278855</v>
      </c>
      <c r="AI191" s="7">
        <v>113928.095255338</v>
      </c>
      <c r="AJ191" s="7">
        <v>114859.673827515</v>
      </c>
      <c r="AK191" s="7">
        <v>123578.594800298</v>
      </c>
      <c r="AL191" s="7">
        <v>116844.01395819199</v>
      </c>
      <c r="AM191" s="7">
        <v>118103.03870021801</v>
      </c>
      <c r="AN191" s="7">
        <v>113009.51327862599</v>
      </c>
      <c r="AO191" s="7">
        <v>114006.37883084601</v>
      </c>
      <c r="AP191" s="7">
        <v>116446.05838049301</v>
      </c>
      <c r="AQ191" s="7">
        <v>108871.215729434</v>
      </c>
      <c r="AR191" s="6">
        <f t="shared" si="4"/>
        <v>7.220454035398606E-2</v>
      </c>
      <c r="AS191" s="6"/>
      <c r="AT191" s="6"/>
      <c r="AU191" s="9">
        <v>167005.537959115</v>
      </c>
      <c r="AV191" s="9">
        <v>168998.549691316</v>
      </c>
      <c r="AW191" s="9">
        <v>168035.967984897</v>
      </c>
      <c r="AX191" s="9">
        <v>165110.13913276</v>
      </c>
      <c r="AY191" s="9">
        <v>180337.716809682</v>
      </c>
      <c r="AZ191" s="9">
        <v>169431.600267884</v>
      </c>
      <c r="BA191" s="9">
        <v>160808.875918315</v>
      </c>
      <c r="BB191" s="9">
        <v>158655.299942001</v>
      </c>
      <c r="BC191" s="9">
        <v>155496.74758765899</v>
      </c>
      <c r="BD191" s="9">
        <v>157869.76433948299</v>
      </c>
      <c r="BE191" s="9">
        <v>171995.46840638699</v>
      </c>
      <c r="BF191" s="9">
        <v>164280.12762228501</v>
      </c>
      <c r="BG191" s="9">
        <v>149142.08723744299</v>
      </c>
      <c r="BH191" s="9">
        <v>159103.96956262001</v>
      </c>
      <c r="BI191" s="9">
        <v>177824.59031810801</v>
      </c>
      <c r="BJ191" s="9">
        <v>166130.361420147</v>
      </c>
      <c r="BK191" s="9">
        <v>158003.52905727</v>
      </c>
      <c r="BL191" s="9">
        <v>153302.933790059</v>
      </c>
      <c r="BM191" s="9">
        <v>172070.09811724801</v>
      </c>
      <c r="BN191" s="9">
        <v>159189.705841797</v>
      </c>
      <c r="BO191" s="9">
        <v>165558.74840118</v>
      </c>
      <c r="BP191" s="9">
        <v>160169.62748291201</v>
      </c>
      <c r="BQ191" s="9">
        <v>182299.10389166401</v>
      </c>
      <c r="BR191" s="9">
        <v>161884.65761268401</v>
      </c>
      <c r="BS191" s="9">
        <v>160857.45613125199</v>
      </c>
      <c r="BT191" s="9">
        <v>167805.39358125601</v>
      </c>
      <c r="BU191" s="9">
        <v>150576.17346463</v>
      </c>
      <c r="BV191" s="9">
        <v>153640.07096248399</v>
      </c>
      <c r="BW191" s="9">
        <v>160443.64224135099</v>
      </c>
      <c r="BX191" s="9">
        <v>154663.906328877</v>
      </c>
      <c r="BY191" s="9">
        <v>149544.472678074</v>
      </c>
      <c r="BZ191" s="9">
        <v>150404.498155423</v>
      </c>
      <c r="CA191" s="9">
        <v>150719.608738421</v>
      </c>
      <c r="CB191" s="9">
        <v>148159.178410869</v>
      </c>
      <c r="CC191" s="9">
        <v>150032.62579286101</v>
      </c>
      <c r="CD191" s="9">
        <v>147020.302711592</v>
      </c>
      <c r="CE191" s="9">
        <v>147248.49465139199</v>
      </c>
      <c r="CF191" s="9">
        <v>152716.58203409199</v>
      </c>
      <c r="CG191" s="9">
        <v>149304.32205704899</v>
      </c>
      <c r="CH191" s="9">
        <v>146542.71363665501</v>
      </c>
      <c r="CI191" s="27">
        <f t="shared" si="5"/>
        <v>5.960420984356013E-2</v>
      </c>
      <c r="CJ191" s="27"/>
      <c r="CK191" s="27"/>
    </row>
    <row r="192" spans="1:89" x14ac:dyDescent="0.25">
      <c r="A192" s="1" t="s">
        <v>1824</v>
      </c>
      <c r="B192" s="1" t="s">
        <v>852</v>
      </c>
      <c r="C192" s="1" t="s">
        <v>853</v>
      </c>
      <c r="D192" s="7">
        <v>92162.345796104593</v>
      </c>
      <c r="E192" s="7">
        <v>88032.284940331796</v>
      </c>
      <c r="F192" s="7">
        <v>97805.146778790193</v>
      </c>
      <c r="G192" s="7">
        <v>95892.110255325897</v>
      </c>
      <c r="H192" s="7">
        <v>85372.373032836796</v>
      </c>
      <c r="I192" s="7">
        <v>91960.633508230399</v>
      </c>
      <c r="J192" s="7">
        <v>98662.972698185593</v>
      </c>
      <c r="K192" s="7">
        <v>93177.760740302896</v>
      </c>
      <c r="L192" s="7">
        <v>90209.826898416199</v>
      </c>
      <c r="M192" s="7">
        <v>92985.622276420996</v>
      </c>
      <c r="N192" s="7">
        <v>98101.186996572505</v>
      </c>
      <c r="O192" s="7">
        <v>91935.6267375389</v>
      </c>
      <c r="P192" s="7">
        <v>102777.73927054599</v>
      </c>
      <c r="Q192" s="7">
        <v>94062.746164396201</v>
      </c>
      <c r="R192" s="7">
        <v>91335.537511780305</v>
      </c>
      <c r="S192" s="7">
        <v>82271.6064068009</v>
      </c>
      <c r="T192" s="7">
        <v>82852.229957380798</v>
      </c>
      <c r="U192" s="7">
        <v>84561.095219094597</v>
      </c>
      <c r="V192" s="7">
        <v>98607.942921365306</v>
      </c>
      <c r="W192" s="7">
        <v>93296.098029227898</v>
      </c>
      <c r="X192" s="7">
        <v>84627.145348605904</v>
      </c>
      <c r="Y192" s="7">
        <v>91785.671488032007</v>
      </c>
      <c r="Z192" s="7">
        <v>98871.9132171823</v>
      </c>
      <c r="AA192" s="7">
        <v>81728.281596414803</v>
      </c>
      <c r="AB192" s="7">
        <v>101972.96252552301</v>
      </c>
      <c r="AC192" s="7">
        <v>102029.198891892</v>
      </c>
      <c r="AD192" s="7">
        <v>87814.077408529498</v>
      </c>
      <c r="AE192" s="7">
        <v>99763.210488269193</v>
      </c>
      <c r="AF192" s="7">
        <v>87424.031790304696</v>
      </c>
      <c r="AG192" s="7">
        <v>95267.101791236797</v>
      </c>
      <c r="AH192" s="7">
        <v>102658.825310591</v>
      </c>
      <c r="AI192" s="7">
        <v>93122.053229586396</v>
      </c>
      <c r="AJ192" s="7">
        <v>85324.179672113707</v>
      </c>
      <c r="AK192" s="7">
        <v>86594.519575762606</v>
      </c>
      <c r="AL192" s="7">
        <v>88900.574676527394</v>
      </c>
      <c r="AM192" s="7">
        <v>95831.261709736194</v>
      </c>
      <c r="AN192" s="7">
        <v>89885.118039668596</v>
      </c>
      <c r="AO192" s="7">
        <v>100766.90067415099</v>
      </c>
      <c r="AP192" s="7">
        <v>104639.431113325</v>
      </c>
      <c r="AQ192" s="7">
        <v>95146.712351930604</v>
      </c>
      <c r="AR192" s="6">
        <f t="shared" si="4"/>
        <v>6.7469703707308357E-2</v>
      </c>
      <c r="AS192" s="6"/>
      <c r="AT192" s="6"/>
      <c r="AU192" s="9">
        <v>56065.780768652403</v>
      </c>
      <c r="AV192" s="9">
        <v>44607.983122268597</v>
      </c>
      <c r="AW192" s="9">
        <v>45841.155949496497</v>
      </c>
      <c r="AX192" s="9">
        <v>46383.448127870899</v>
      </c>
      <c r="AY192" s="9">
        <v>51535.2356983278</v>
      </c>
      <c r="AZ192" s="9">
        <v>49932.903526368798</v>
      </c>
      <c r="BA192" s="9">
        <v>46438.9685458526</v>
      </c>
      <c r="BB192" s="9">
        <v>46266.631434409399</v>
      </c>
      <c r="BC192" s="9">
        <v>40977.005366500598</v>
      </c>
      <c r="BD192" s="9">
        <v>52353.910581581797</v>
      </c>
      <c r="BE192" s="9">
        <v>51909.8754385102</v>
      </c>
      <c r="BF192" s="9">
        <v>38138.338052463703</v>
      </c>
      <c r="BG192" s="9">
        <v>47345.7926372527</v>
      </c>
      <c r="BH192" s="9">
        <v>49002.975102488301</v>
      </c>
      <c r="BI192" s="9">
        <v>50619.179859930002</v>
      </c>
      <c r="BJ192" s="9">
        <v>47375.6796952765</v>
      </c>
      <c r="BK192" s="9">
        <v>44012.903363734004</v>
      </c>
      <c r="BL192" s="9">
        <v>54456.796051861202</v>
      </c>
      <c r="BM192" s="9">
        <v>50242.830392203599</v>
      </c>
      <c r="BN192" s="9">
        <v>55725.9523290625</v>
      </c>
      <c r="BO192" s="9">
        <v>47788.302301254902</v>
      </c>
      <c r="BP192" s="9">
        <v>43490.010942454399</v>
      </c>
      <c r="BQ192" s="9">
        <v>47299.284837079598</v>
      </c>
      <c r="BR192" s="9">
        <v>56606.051986706603</v>
      </c>
      <c r="BS192" s="9">
        <v>50490.212576813399</v>
      </c>
      <c r="BT192" s="9">
        <v>54787.820258101703</v>
      </c>
      <c r="BU192" s="9">
        <v>52749.935358182003</v>
      </c>
      <c r="BV192" s="9">
        <v>48613.645530140697</v>
      </c>
      <c r="BW192" s="9">
        <v>49123.385646866802</v>
      </c>
      <c r="BX192" s="9">
        <v>55868.170113408203</v>
      </c>
      <c r="BY192" s="9">
        <v>51138.926423967598</v>
      </c>
      <c r="BZ192" s="9">
        <v>52963.386476848304</v>
      </c>
      <c r="CA192" s="9">
        <v>48827.308140289999</v>
      </c>
      <c r="CB192" s="9">
        <v>44561.707330598401</v>
      </c>
      <c r="CC192" s="9">
        <v>50777.783345517302</v>
      </c>
      <c r="CD192" s="9">
        <v>47463.594078094902</v>
      </c>
      <c r="CE192" s="9">
        <v>52548.017765068398</v>
      </c>
      <c r="CF192" s="9">
        <v>56786.571920643102</v>
      </c>
      <c r="CG192" s="9">
        <v>47780.792383505403</v>
      </c>
      <c r="CH192" s="9">
        <v>50191.619756946697</v>
      </c>
      <c r="CI192" s="27">
        <f t="shared" si="5"/>
        <v>8.6907640945065243E-2</v>
      </c>
      <c r="CJ192" s="27"/>
      <c r="CK192" s="27"/>
    </row>
    <row r="193" spans="1:89" x14ac:dyDescent="0.25">
      <c r="A193" s="1" t="s">
        <v>1825</v>
      </c>
      <c r="B193" s="1" t="s">
        <v>857</v>
      </c>
      <c r="C193" s="1" t="s">
        <v>0</v>
      </c>
      <c r="D193" s="7">
        <v>201316.84749896699</v>
      </c>
      <c r="E193" s="7">
        <v>212078.532011537</v>
      </c>
      <c r="F193" s="7">
        <v>206639.15169668599</v>
      </c>
      <c r="G193" s="7">
        <v>242257.33185405401</v>
      </c>
      <c r="H193" s="7">
        <v>229553.06177942001</v>
      </c>
      <c r="I193" s="7">
        <v>243323.84539264301</v>
      </c>
      <c r="J193" s="7">
        <v>184353.84147056699</v>
      </c>
      <c r="K193" s="7">
        <v>210249.388876271</v>
      </c>
      <c r="L193" s="7">
        <v>207393.118927406</v>
      </c>
      <c r="M193" s="7">
        <v>220327.91469476599</v>
      </c>
      <c r="N193" s="7">
        <v>218229.00937956001</v>
      </c>
      <c r="O193" s="7">
        <v>204418.91620340399</v>
      </c>
      <c r="P193" s="7">
        <v>222240.74748865701</v>
      </c>
      <c r="Q193" s="7">
        <v>205229.674584127</v>
      </c>
      <c r="R193" s="7">
        <v>201248.05914859899</v>
      </c>
      <c r="S193" s="7">
        <v>218040.36193155</v>
      </c>
      <c r="T193" s="7">
        <v>191482.66675661801</v>
      </c>
      <c r="U193" s="7">
        <v>200946.891049586</v>
      </c>
      <c r="V193" s="7">
        <v>207459.15202133</v>
      </c>
      <c r="W193" s="7">
        <v>208923.211964138</v>
      </c>
      <c r="X193" s="7">
        <v>214559.95761145101</v>
      </c>
      <c r="Y193" s="7">
        <v>200954.643726974</v>
      </c>
      <c r="Z193" s="7">
        <v>184405.58477064301</v>
      </c>
      <c r="AA193" s="7">
        <v>199339.44137539901</v>
      </c>
      <c r="AB193" s="7">
        <v>209608.13880559101</v>
      </c>
      <c r="AC193" s="7">
        <v>213609.83081185201</v>
      </c>
      <c r="AD193" s="7">
        <v>214863.83537084001</v>
      </c>
      <c r="AE193" s="7">
        <v>218461.80292474499</v>
      </c>
      <c r="AF193" s="7">
        <v>192556.02108883701</v>
      </c>
      <c r="AG193" s="7">
        <v>199081.51363492399</v>
      </c>
      <c r="AH193" s="7">
        <v>202222.154565014</v>
      </c>
      <c r="AI193" s="7">
        <v>220005.93783756101</v>
      </c>
      <c r="AJ193" s="7">
        <v>177084.87183526499</v>
      </c>
      <c r="AK193" s="7">
        <v>199343.610466499</v>
      </c>
      <c r="AL193" s="7">
        <v>191736.860333766</v>
      </c>
      <c r="AM193" s="7">
        <v>186664.50025394399</v>
      </c>
      <c r="AN193" s="7">
        <v>186855.85858482501</v>
      </c>
      <c r="AO193" s="7">
        <v>200263.39702129501</v>
      </c>
      <c r="AP193" s="7">
        <v>169694.29588873</v>
      </c>
      <c r="AQ193" s="7">
        <v>165408.42273804499</v>
      </c>
      <c r="AR193" s="6">
        <f t="shared" si="4"/>
        <v>8.1874493270453527E-2</v>
      </c>
      <c r="AS193" s="6"/>
      <c r="AT193" s="6"/>
      <c r="AU193" s="9">
        <v>207777.14124546901</v>
      </c>
      <c r="AV193" s="9">
        <v>214463.61594407199</v>
      </c>
      <c r="AW193" s="9">
        <v>214519.74423495901</v>
      </c>
      <c r="AX193" s="9">
        <v>215975.12750513101</v>
      </c>
      <c r="AY193" s="9">
        <v>229075.17126299199</v>
      </c>
      <c r="AZ193" s="9">
        <v>236328.76446846299</v>
      </c>
      <c r="BA193" s="9">
        <v>193274.322025887</v>
      </c>
      <c r="BB193" s="9">
        <v>214040.879641192</v>
      </c>
      <c r="BC193" s="9">
        <v>202773.38784673999</v>
      </c>
      <c r="BD193" s="9">
        <v>210474.17841634201</v>
      </c>
      <c r="BE193" s="9">
        <v>207878.86737451001</v>
      </c>
      <c r="BF193" s="9">
        <v>211151.10407301501</v>
      </c>
      <c r="BG193" s="9">
        <v>202794.63045898499</v>
      </c>
      <c r="BH193" s="9">
        <v>199235.688007249</v>
      </c>
      <c r="BI193" s="9">
        <v>198617.12342436399</v>
      </c>
      <c r="BJ193" s="9">
        <v>211198.01438504999</v>
      </c>
      <c r="BK193" s="9">
        <v>202469.19333193</v>
      </c>
      <c r="BL193" s="9">
        <v>214481.66992176001</v>
      </c>
      <c r="BM193" s="9">
        <v>196126.68226519201</v>
      </c>
      <c r="BN193" s="9">
        <v>210199.016465202</v>
      </c>
      <c r="BO193" s="9">
        <v>214827.856613565</v>
      </c>
      <c r="BP193" s="9">
        <v>203250.98585354901</v>
      </c>
      <c r="BQ193" s="9">
        <v>195196.44754645499</v>
      </c>
      <c r="BR193" s="9">
        <v>203309.406090442</v>
      </c>
      <c r="BS193" s="9">
        <v>208856.69654139399</v>
      </c>
      <c r="BT193" s="9">
        <v>192604.162308467</v>
      </c>
      <c r="BU193" s="9">
        <v>200331.58098053801</v>
      </c>
      <c r="BV193" s="9">
        <v>217582.60210845101</v>
      </c>
      <c r="BW193" s="9">
        <v>181672.159567108</v>
      </c>
      <c r="BX193" s="9">
        <v>207225.62775396899</v>
      </c>
      <c r="BY193" s="9">
        <v>180378.68627569801</v>
      </c>
      <c r="BZ193" s="9">
        <v>179005.57610601201</v>
      </c>
      <c r="CA193" s="9">
        <v>185534.48355922999</v>
      </c>
      <c r="CB193" s="9">
        <v>170436.85442527299</v>
      </c>
      <c r="CC193" s="9">
        <v>173153.075685363</v>
      </c>
      <c r="CD193" s="9">
        <v>206504.83476211</v>
      </c>
      <c r="CE193" s="9">
        <v>178860.528275544</v>
      </c>
      <c r="CF193" s="9">
        <v>170783.931842285</v>
      </c>
      <c r="CG193" s="9">
        <v>177226.09194205501</v>
      </c>
      <c r="CH193" s="9">
        <v>177361.55697285099</v>
      </c>
      <c r="CI193" s="27">
        <f t="shared" si="5"/>
        <v>7.9930887771135883E-2</v>
      </c>
      <c r="CJ193" s="27"/>
      <c r="CK193" s="27"/>
    </row>
    <row r="194" spans="1:89" x14ac:dyDescent="0.25">
      <c r="A194" s="1" t="s">
        <v>1826</v>
      </c>
      <c r="B194" s="1" t="s">
        <v>859</v>
      </c>
      <c r="C194" s="1" t="s">
        <v>860</v>
      </c>
      <c r="D194" s="7">
        <v>16400.721577556498</v>
      </c>
      <c r="E194" s="7">
        <v>13344.8101677656</v>
      </c>
      <c r="F194" s="7">
        <v>15131.138830935201</v>
      </c>
      <c r="G194" s="7">
        <v>12776.6464087041</v>
      </c>
      <c r="H194" s="7">
        <v>14221.899505525</v>
      </c>
      <c r="I194" s="7">
        <v>15659.270148600001</v>
      </c>
      <c r="J194" s="7">
        <v>14512.858858227801</v>
      </c>
      <c r="K194" s="7">
        <v>12472.331966158399</v>
      </c>
      <c r="L194" s="7">
        <v>11765.310852749801</v>
      </c>
      <c r="M194" s="7">
        <v>12188.597724573599</v>
      </c>
      <c r="N194" s="7">
        <v>12659.2760986785</v>
      </c>
      <c r="O194" s="7">
        <v>15234.2659328345</v>
      </c>
      <c r="P194" s="7">
        <v>13315.379036019</v>
      </c>
      <c r="Q194" s="7">
        <v>11492.8295747302</v>
      </c>
      <c r="R194" s="7">
        <v>13581.4433026237</v>
      </c>
      <c r="S194" s="7">
        <v>11363.6129065806</v>
      </c>
      <c r="T194" s="7">
        <v>12013.2674581663</v>
      </c>
      <c r="U194" s="7">
        <v>14019.865848867599</v>
      </c>
      <c r="V194" s="7">
        <v>13594.7368643875</v>
      </c>
      <c r="W194" s="7">
        <v>14806.7765394782</v>
      </c>
      <c r="X194" s="7">
        <v>13744.052210488</v>
      </c>
      <c r="Y194" s="7">
        <v>14068.7826253162</v>
      </c>
      <c r="Z194" s="7">
        <v>11767.7736820767</v>
      </c>
      <c r="AA194" s="7">
        <v>13227.5885751483</v>
      </c>
      <c r="AB194" s="7">
        <v>14726.2136684016</v>
      </c>
      <c r="AC194" s="7">
        <v>12034.262091009299</v>
      </c>
      <c r="AD194" s="7">
        <v>10383.7039550593</v>
      </c>
      <c r="AE194" s="7">
        <v>14478.4363124542</v>
      </c>
      <c r="AF194" s="7">
        <v>13592.3673238386</v>
      </c>
      <c r="AG194" s="7">
        <v>12722.405791356699</v>
      </c>
      <c r="AH194" s="7">
        <v>9702.5375682795093</v>
      </c>
      <c r="AI194" s="7">
        <v>12229.604354110499</v>
      </c>
      <c r="AJ194" s="7">
        <v>9105.5538669219604</v>
      </c>
      <c r="AK194" s="7">
        <v>12548.381968802199</v>
      </c>
      <c r="AL194" s="7">
        <v>12548.3710274394</v>
      </c>
      <c r="AM194" s="7">
        <v>10435.0919082051</v>
      </c>
      <c r="AN194" s="7">
        <v>11271.593122379099</v>
      </c>
      <c r="AO194" s="7">
        <v>11368.3966570381</v>
      </c>
      <c r="AP194" s="7">
        <v>12212.0683406591</v>
      </c>
      <c r="AQ194" s="7">
        <v>12691.2670234339</v>
      </c>
      <c r="AR194" s="6">
        <f t="shared" si="4"/>
        <v>0.12539383321608435</v>
      </c>
      <c r="AS194" s="6"/>
      <c r="AT194" s="6"/>
      <c r="AU194" s="9">
        <v>88859.656710041701</v>
      </c>
      <c r="AV194" s="9">
        <v>88492.112148202694</v>
      </c>
      <c r="AW194" s="9">
        <v>95719.816045435204</v>
      </c>
      <c r="AX194" s="9">
        <v>96567.147350745305</v>
      </c>
      <c r="AY194" s="9">
        <v>91753.895034721703</v>
      </c>
      <c r="AZ194" s="9">
        <v>93734.652310772697</v>
      </c>
      <c r="BA194" s="9">
        <v>88105.186307907599</v>
      </c>
      <c r="BB194" s="9">
        <v>86496.055951143993</v>
      </c>
      <c r="BC194" s="9">
        <v>91131.900243623197</v>
      </c>
      <c r="BD194" s="9">
        <v>83949.942850018706</v>
      </c>
      <c r="BE194" s="9">
        <v>90141.185022387697</v>
      </c>
      <c r="BF194" s="9">
        <v>85149.433626597602</v>
      </c>
      <c r="BG194" s="9">
        <v>92319.690081129898</v>
      </c>
      <c r="BH194" s="9">
        <v>87217.416826295303</v>
      </c>
      <c r="BI194" s="9">
        <v>88966.082602678696</v>
      </c>
      <c r="BJ194" s="9">
        <v>94527.523834671098</v>
      </c>
      <c r="BK194" s="9">
        <v>83750.044600295107</v>
      </c>
      <c r="BL194" s="9">
        <v>80321.226829671796</v>
      </c>
      <c r="BM194" s="9">
        <v>87052.5920032711</v>
      </c>
      <c r="BN194" s="9">
        <v>80807.535359883201</v>
      </c>
      <c r="BO194" s="9">
        <v>92122.359966873497</v>
      </c>
      <c r="BP194" s="9">
        <v>87644.843466245497</v>
      </c>
      <c r="BQ194" s="9">
        <v>90106.880252928706</v>
      </c>
      <c r="BR194" s="9">
        <v>91392.355972488003</v>
      </c>
      <c r="BS194" s="9">
        <v>88336.645883650606</v>
      </c>
      <c r="BT194" s="9">
        <v>96078.650990906404</v>
      </c>
      <c r="BU194" s="9">
        <v>84508.477032547104</v>
      </c>
      <c r="BV194" s="9">
        <v>92761.051923705294</v>
      </c>
      <c r="BW194" s="9">
        <v>84832.974002688206</v>
      </c>
      <c r="BX194" s="9">
        <v>80537.894786770907</v>
      </c>
      <c r="BY194" s="9">
        <v>89085.813590947597</v>
      </c>
      <c r="BZ194" s="9">
        <v>86951.6104235854</v>
      </c>
      <c r="CA194" s="9">
        <v>83613.040349680698</v>
      </c>
      <c r="CB194" s="9">
        <v>84724.575325555401</v>
      </c>
      <c r="CC194" s="9">
        <v>85246.652015792904</v>
      </c>
      <c r="CD194" s="9">
        <v>88107.181845807296</v>
      </c>
      <c r="CE194" s="9">
        <v>82915.753104307907</v>
      </c>
      <c r="CF194" s="9">
        <v>86954.142315303805</v>
      </c>
      <c r="CG194" s="9">
        <v>83107.377786422905</v>
      </c>
      <c r="CH194" s="9">
        <v>75415.117338755997</v>
      </c>
      <c r="CI194" s="27">
        <f t="shared" si="5"/>
        <v>5.3521287309856849E-2</v>
      </c>
      <c r="CJ194" s="27"/>
      <c r="CK194" s="27"/>
    </row>
    <row r="195" spans="1:89" x14ac:dyDescent="0.25">
      <c r="A195" s="1" t="s">
        <v>1827</v>
      </c>
      <c r="B195" s="1" t="s">
        <v>862</v>
      </c>
      <c r="C195" s="1" t="s">
        <v>863</v>
      </c>
      <c r="D195" s="7">
        <v>67005.744185866701</v>
      </c>
      <c r="E195" s="7">
        <v>85875.366790409797</v>
      </c>
      <c r="F195" s="7">
        <v>88982.639903835807</v>
      </c>
      <c r="G195" s="7">
        <v>111505.296615913</v>
      </c>
      <c r="H195" s="7">
        <v>151651.54529830799</v>
      </c>
      <c r="I195" s="7">
        <v>129642.88593920199</v>
      </c>
      <c r="J195" s="7">
        <v>99983.243210236295</v>
      </c>
      <c r="K195" s="7">
        <v>123070.40751511601</v>
      </c>
      <c r="L195" s="7">
        <v>126688.872878703</v>
      </c>
      <c r="M195" s="7">
        <v>136526.33193181001</v>
      </c>
      <c r="N195" s="7">
        <v>133175.82332307499</v>
      </c>
      <c r="O195" s="7">
        <v>138301.79970246</v>
      </c>
      <c r="P195" s="7">
        <v>156453.96145118799</v>
      </c>
      <c r="Q195" s="7">
        <v>166086.76035868199</v>
      </c>
      <c r="R195" s="7">
        <v>167553.568871536</v>
      </c>
      <c r="S195" s="7">
        <v>148429.16617141099</v>
      </c>
      <c r="T195" s="7">
        <v>167666.813575768</v>
      </c>
      <c r="U195" s="7">
        <v>198029.79630919601</v>
      </c>
      <c r="V195" s="7">
        <v>190569.76730775001</v>
      </c>
      <c r="W195" s="7">
        <v>161118.86990282699</v>
      </c>
      <c r="X195" s="7">
        <v>167910.542365209</v>
      </c>
      <c r="Y195" s="7">
        <v>185374.38706026299</v>
      </c>
      <c r="Z195" s="7">
        <v>181713.07487076899</v>
      </c>
      <c r="AA195" s="7">
        <v>149412.696006001</v>
      </c>
      <c r="AB195" s="7">
        <v>158119.41147405401</v>
      </c>
      <c r="AC195" s="7">
        <v>150975.14044622699</v>
      </c>
      <c r="AD195" s="7">
        <v>182226.610489032</v>
      </c>
      <c r="AE195" s="7">
        <v>163263.55105065601</v>
      </c>
      <c r="AF195" s="7">
        <v>173386.66380143099</v>
      </c>
      <c r="AG195" s="7">
        <v>194191.97989919299</v>
      </c>
      <c r="AH195" s="7">
        <v>152242.815812738</v>
      </c>
      <c r="AI195" s="7">
        <v>163635.148970215</v>
      </c>
      <c r="AJ195" s="7">
        <v>164388.35620252299</v>
      </c>
      <c r="AK195" s="7">
        <v>172024.616538417</v>
      </c>
      <c r="AL195" s="7">
        <v>149285.61822264499</v>
      </c>
      <c r="AM195" s="7">
        <v>139481.785187364</v>
      </c>
      <c r="AN195" s="7">
        <v>150487.708952274</v>
      </c>
      <c r="AO195" s="7">
        <v>137269.156652745</v>
      </c>
      <c r="AP195" s="7">
        <v>142160.314247198</v>
      </c>
      <c r="AQ195" s="7">
        <v>96637.363568295099</v>
      </c>
      <c r="AR195" s="6">
        <f t="shared" ref="AR195:AR258" si="6">STDEV(D195:AQ195)/AVERAGE(D195:AQ195)</f>
        <v>0.20596114671388843</v>
      </c>
      <c r="AS195" s="6"/>
      <c r="AT195" s="6"/>
      <c r="AU195" s="9">
        <v>120467.538655679</v>
      </c>
      <c r="AV195" s="9">
        <v>166288.64213167</v>
      </c>
      <c r="AW195" s="9">
        <v>185246.31493993799</v>
      </c>
      <c r="AX195" s="9">
        <v>239915.727801078</v>
      </c>
      <c r="AY195" s="9">
        <v>311890.85326094698</v>
      </c>
      <c r="AZ195" s="9">
        <v>286878.77488387399</v>
      </c>
      <c r="BA195" s="9">
        <v>265422.89956456498</v>
      </c>
      <c r="BB195" s="9">
        <v>304567.21324588498</v>
      </c>
      <c r="BC195" s="9">
        <v>339263.52692328102</v>
      </c>
      <c r="BD195" s="9">
        <v>385871.39218504098</v>
      </c>
      <c r="BE195" s="9">
        <v>362060.489295426</v>
      </c>
      <c r="BF195" s="9">
        <v>374723.26790051599</v>
      </c>
      <c r="BG195" s="9">
        <v>417023.35572214099</v>
      </c>
      <c r="BH195" s="9">
        <v>437644.93941557797</v>
      </c>
      <c r="BI195" s="9">
        <v>423784.126266815</v>
      </c>
      <c r="BJ195" s="9">
        <v>423793.57425889099</v>
      </c>
      <c r="BK195" s="9">
        <v>448410.39566202299</v>
      </c>
      <c r="BL195" s="9">
        <v>457394.90014250297</v>
      </c>
      <c r="BM195" s="9">
        <v>458252.105229598</v>
      </c>
      <c r="BN195" s="9">
        <v>480223.30205326702</v>
      </c>
      <c r="BO195" s="9">
        <v>415276.38996516098</v>
      </c>
      <c r="BP195" s="9">
        <v>437129.79984991101</v>
      </c>
      <c r="BQ195" s="9">
        <v>406294.03047326201</v>
      </c>
      <c r="BR195" s="9">
        <v>479935.640878023</v>
      </c>
      <c r="BS195" s="9">
        <v>480757.98041557998</v>
      </c>
      <c r="BT195" s="9">
        <v>452162.99261898902</v>
      </c>
      <c r="BU195" s="9">
        <v>433725.13654384698</v>
      </c>
      <c r="BV195" s="9">
        <v>462124.29783220001</v>
      </c>
      <c r="BW195" s="9">
        <v>479473.26348079002</v>
      </c>
      <c r="BX195" s="9">
        <v>508463.18898973498</v>
      </c>
      <c r="BY195" s="9">
        <v>418295.35442861798</v>
      </c>
      <c r="BZ195" s="9">
        <v>472207.79164945899</v>
      </c>
      <c r="CA195" s="9">
        <v>442546.50253680901</v>
      </c>
      <c r="CB195" s="9">
        <v>463357.13693446899</v>
      </c>
      <c r="CC195" s="9">
        <v>442500.29282582499</v>
      </c>
      <c r="CD195" s="9">
        <v>383035.55365027301</v>
      </c>
      <c r="CE195" s="9">
        <v>483560.35782260698</v>
      </c>
      <c r="CF195" s="9">
        <v>445076.43113894202</v>
      </c>
      <c r="CG195" s="9">
        <v>392453.45875685301</v>
      </c>
      <c r="CH195" s="9">
        <v>289007.26524794003</v>
      </c>
      <c r="CI195" s="27">
        <f t="shared" ref="CI195:CI258" si="7">STDEV(AU195:CH195)/AVERAGE(AU195:CH195)</f>
        <v>0.24142920935148951</v>
      </c>
      <c r="CJ195" s="27"/>
      <c r="CK195" s="27"/>
    </row>
    <row r="196" spans="1:89" x14ac:dyDescent="0.25">
      <c r="A196" s="1" t="s">
        <v>1828</v>
      </c>
      <c r="B196" s="1" t="s">
        <v>867</v>
      </c>
      <c r="C196" s="1" t="s">
        <v>868</v>
      </c>
      <c r="D196" s="7" t="s">
        <v>0</v>
      </c>
      <c r="E196" s="7" t="s">
        <v>0</v>
      </c>
      <c r="F196" s="7" t="s">
        <v>0</v>
      </c>
      <c r="G196" s="7" t="s">
        <v>0</v>
      </c>
      <c r="H196" s="7" t="s">
        <v>0</v>
      </c>
      <c r="I196" s="7" t="s">
        <v>0</v>
      </c>
      <c r="J196" s="7" t="s">
        <v>0</v>
      </c>
      <c r="K196" s="7" t="s">
        <v>0</v>
      </c>
      <c r="L196" s="7" t="s">
        <v>0</v>
      </c>
      <c r="M196" s="7" t="s">
        <v>0</v>
      </c>
      <c r="N196" s="7" t="s">
        <v>0</v>
      </c>
      <c r="O196" s="7" t="s">
        <v>0</v>
      </c>
      <c r="P196" s="7" t="s">
        <v>0</v>
      </c>
      <c r="Q196" s="7" t="s">
        <v>0</v>
      </c>
      <c r="R196" s="7" t="s">
        <v>0</v>
      </c>
      <c r="S196" s="7" t="s">
        <v>0</v>
      </c>
      <c r="T196" s="7" t="s">
        <v>0</v>
      </c>
      <c r="U196" s="7" t="s">
        <v>0</v>
      </c>
      <c r="V196" s="7" t="s">
        <v>0</v>
      </c>
      <c r="W196" s="7" t="s">
        <v>0</v>
      </c>
      <c r="X196" s="7" t="s">
        <v>0</v>
      </c>
      <c r="Y196" s="7" t="s">
        <v>0</v>
      </c>
      <c r="Z196" s="7" t="s">
        <v>0</v>
      </c>
      <c r="AA196" s="7" t="s">
        <v>0</v>
      </c>
      <c r="AB196" s="7" t="s">
        <v>0</v>
      </c>
      <c r="AC196" s="7" t="s">
        <v>0</v>
      </c>
      <c r="AD196" s="7" t="s">
        <v>0</v>
      </c>
      <c r="AE196" s="7" t="s">
        <v>0</v>
      </c>
      <c r="AF196" s="7" t="s">
        <v>0</v>
      </c>
      <c r="AG196" s="7" t="s">
        <v>0</v>
      </c>
      <c r="AH196" s="7" t="s">
        <v>0</v>
      </c>
      <c r="AI196" s="7" t="s">
        <v>0</v>
      </c>
      <c r="AJ196" s="7" t="s">
        <v>0</v>
      </c>
      <c r="AK196" s="7" t="s">
        <v>0</v>
      </c>
      <c r="AL196" s="7" t="s">
        <v>0</v>
      </c>
      <c r="AM196" s="7" t="s">
        <v>0</v>
      </c>
      <c r="AN196" s="7" t="s">
        <v>0</v>
      </c>
      <c r="AO196" s="7" t="s">
        <v>0</v>
      </c>
      <c r="AP196" s="7" t="s">
        <v>0</v>
      </c>
      <c r="AQ196" s="7" t="s">
        <v>0</v>
      </c>
      <c r="AR196" s="6" t="e">
        <f t="shared" si="6"/>
        <v>#DIV/0!</v>
      </c>
      <c r="AS196" s="6"/>
      <c r="AT196" s="6"/>
      <c r="AU196" s="9" t="s">
        <v>0</v>
      </c>
      <c r="AV196" s="9" t="s">
        <v>0</v>
      </c>
      <c r="AW196" s="9" t="s">
        <v>0</v>
      </c>
      <c r="AX196" s="9" t="s">
        <v>0</v>
      </c>
      <c r="AY196" s="9" t="s">
        <v>0</v>
      </c>
      <c r="AZ196" s="9" t="s">
        <v>0</v>
      </c>
      <c r="BA196" s="9" t="s">
        <v>0</v>
      </c>
      <c r="BB196" s="9" t="s">
        <v>0</v>
      </c>
      <c r="BC196" s="9" t="s">
        <v>0</v>
      </c>
      <c r="BD196" s="9" t="s">
        <v>0</v>
      </c>
      <c r="BE196" s="9" t="s">
        <v>0</v>
      </c>
      <c r="BF196" s="9" t="s">
        <v>0</v>
      </c>
      <c r="BG196" s="9" t="s">
        <v>0</v>
      </c>
      <c r="BH196" s="9" t="s">
        <v>0</v>
      </c>
      <c r="BI196" s="9" t="s">
        <v>0</v>
      </c>
      <c r="BJ196" s="9" t="s">
        <v>0</v>
      </c>
      <c r="BK196" s="9" t="s">
        <v>0</v>
      </c>
      <c r="BL196" s="9" t="s">
        <v>0</v>
      </c>
      <c r="BM196" s="9" t="s">
        <v>0</v>
      </c>
      <c r="BN196" s="9" t="s">
        <v>0</v>
      </c>
      <c r="BO196" s="9" t="s">
        <v>0</v>
      </c>
      <c r="BP196" s="9" t="s">
        <v>0</v>
      </c>
      <c r="BQ196" s="9" t="s">
        <v>0</v>
      </c>
      <c r="BR196" s="9" t="s">
        <v>0</v>
      </c>
      <c r="BS196" s="9" t="s">
        <v>0</v>
      </c>
      <c r="BT196" s="9" t="s">
        <v>0</v>
      </c>
      <c r="BU196" s="9" t="s">
        <v>0</v>
      </c>
      <c r="BV196" s="9" t="s">
        <v>0</v>
      </c>
      <c r="BW196" s="9" t="s">
        <v>0</v>
      </c>
      <c r="BX196" s="9" t="s">
        <v>0</v>
      </c>
      <c r="BY196" s="9" t="s">
        <v>0</v>
      </c>
      <c r="BZ196" s="9" t="s">
        <v>0</v>
      </c>
      <c r="CA196" s="9" t="s">
        <v>0</v>
      </c>
      <c r="CB196" s="9" t="s">
        <v>0</v>
      </c>
      <c r="CC196" s="9" t="s">
        <v>0</v>
      </c>
      <c r="CD196" s="9" t="s">
        <v>0</v>
      </c>
      <c r="CE196" s="9" t="s">
        <v>0</v>
      </c>
      <c r="CF196" s="9" t="s">
        <v>0</v>
      </c>
      <c r="CG196" s="9" t="s">
        <v>0</v>
      </c>
      <c r="CH196" s="9" t="s">
        <v>0</v>
      </c>
      <c r="CI196" s="27" t="e">
        <f t="shared" si="7"/>
        <v>#DIV/0!</v>
      </c>
      <c r="CJ196" s="27"/>
      <c r="CK196" s="27"/>
    </row>
    <row r="197" spans="1:89" x14ac:dyDescent="0.25">
      <c r="A197" s="1" t="s">
        <v>1829</v>
      </c>
      <c r="B197" s="1" t="s">
        <v>872</v>
      </c>
      <c r="C197" s="1" t="s">
        <v>873</v>
      </c>
      <c r="D197" s="7" t="s">
        <v>0</v>
      </c>
      <c r="E197" s="7" t="s">
        <v>0</v>
      </c>
      <c r="F197" s="7" t="s">
        <v>0</v>
      </c>
      <c r="G197" s="7" t="s">
        <v>0</v>
      </c>
      <c r="H197" s="7" t="s">
        <v>0</v>
      </c>
      <c r="I197" s="7" t="s">
        <v>0</v>
      </c>
      <c r="J197" s="7" t="s">
        <v>0</v>
      </c>
      <c r="K197" s="7" t="s">
        <v>0</v>
      </c>
      <c r="L197" s="7" t="s">
        <v>0</v>
      </c>
      <c r="M197" s="7" t="s">
        <v>0</v>
      </c>
      <c r="N197" s="7" t="s">
        <v>0</v>
      </c>
      <c r="O197" s="7" t="s">
        <v>0</v>
      </c>
      <c r="P197" s="7" t="s">
        <v>0</v>
      </c>
      <c r="Q197" s="7" t="s">
        <v>0</v>
      </c>
      <c r="R197" s="7" t="s">
        <v>0</v>
      </c>
      <c r="S197" s="7" t="s">
        <v>0</v>
      </c>
      <c r="T197" s="7" t="s">
        <v>0</v>
      </c>
      <c r="U197" s="7" t="s">
        <v>0</v>
      </c>
      <c r="V197" s="7" t="s">
        <v>0</v>
      </c>
      <c r="W197" s="7" t="s">
        <v>0</v>
      </c>
      <c r="X197" s="7" t="s">
        <v>0</v>
      </c>
      <c r="Y197" s="7" t="s">
        <v>0</v>
      </c>
      <c r="Z197" s="7" t="s">
        <v>0</v>
      </c>
      <c r="AA197" s="7" t="s">
        <v>0</v>
      </c>
      <c r="AB197" s="7" t="s">
        <v>0</v>
      </c>
      <c r="AC197" s="7" t="s">
        <v>0</v>
      </c>
      <c r="AD197" s="7" t="s">
        <v>0</v>
      </c>
      <c r="AE197" s="7" t="s">
        <v>0</v>
      </c>
      <c r="AF197" s="7" t="s">
        <v>0</v>
      </c>
      <c r="AG197" s="7" t="s">
        <v>0</v>
      </c>
      <c r="AH197" s="7" t="s">
        <v>0</v>
      </c>
      <c r="AI197" s="7" t="s">
        <v>0</v>
      </c>
      <c r="AJ197" s="7" t="s">
        <v>0</v>
      </c>
      <c r="AK197" s="7" t="s">
        <v>0</v>
      </c>
      <c r="AL197" s="7" t="s">
        <v>0</v>
      </c>
      <c r="AM197" s="7" t="s">
        <v>0</v>
      </c>
      <c r="AN197" s="7" t="s">
        <v>0</v>
      </c>
      <c r="AO197" s="7" t="s">
        <v>0</v>
      </c>
      <c r="AP197" s="7" t="s">
        <v>0</v>
      </c>
      <c r="AQ197" s="7" t="s">
        <v>0</v>
      </c>
      <c r="AR197" s="6" t="e">
        <f t="shared" si="6"/>
        <v>#DIV/0!</v>
      </c>
      <c r="AS197" s="6"/>
      <c r="AT197" s="6"/>
      <c r="AU197" s="9" t="s">
        <v>0</v>
      </c>
      <c r="AV197" s="9" t="s">
        <v>0</v>
      </c>
      <c r="AW197" s="9" t="s">
        <v>0</v>
      </c>
      <c r="AX197" s="9" t="s">
        <v>0</v>
      </c>
      <c r="AY197" s="9" t="s">
        <v>0</v>
      </c>
      <c r="AZ197" s="9" t="s">
        <v>0</v>
      </c>
      <c r="BA197" s="9" t="s">
        <v>0</v>
      </c>
      <c r="BB197" s="9" t="s">
        <v>0</v>
      </c>
      <c r="BC197" s="9" t="s">
        <v>0</v>
      </c>
      <c r="BD197" s="9" t="s">
        <v>0</v>
      </c>
      <c r="BE197" s="9" t="s">
        <v>0</v>
      </c>
      <c r="BF197" s="9" t="s">
        <v>0</v>
      </c>
      <c r="BG197" s="9" t="s">
        <v>0</v>
      </c>
      <c r="BH197" s="9" t="s">
        <v>0</v>
      </c>
      <c r="BI197" s="9" t="s">
        <v>0</v>
      </c>
      <c r="BJ197" s="9" t="s">
        <v>0</v>
      </c>
      <c r="BK197" s="9" t="s">
        <v>0</v>
      </c>
      <c r="BL197" s="9" t="s">
        <v>0</v>
      </c>
      <c r="BM197" s="9" t="s">
        <v>0</v>
      </c>
      <c r="BN197" s="9" t="s">
        <v>0</v>
      </c>
      <c r="BO197" s="9" t="s">
        <v>0</v>
      </c>
      <c r="BP197" s="9" t="s">
        <v>0</v>
      </c>
      <c r="BQ197" s="9" t="s">
        <v>0</v>
      </c>
      <c r="BR197" s="9" t="s">
        <v>0</v>
      </c>
      <c r="BS197" s="9" t="s">
        <v>0</v>
      </c>
      <c r="BT197" s="9" t="s">
        <v>0</v>
      </c>
      <c r="BU197" s="9" t="s">
        <v>0</v>
      </c>
      <c r="BV197" s="9" t="s">
        <v>0</v>
      </c>
      <c r="BW197" s="9" t="s">
        <v>0</v>
      </c>
      <c r="BX197" s="9" t="s">
        <v>0</v>
      </c>
      <c r="BY197" s="9" t="s">
        <v>0</v>
      </c>
      <c r="BZ197" s="9" t="s">
        <v>0</v>
      </c>
      <c r="CA197" s="9" t="s">
        <v>0</v>
      </c>
      <c r="CB197" s="9" t="s">
        <v>0</v>
      </c>
      <c r="CC197" s="9" t="s">
        <v>0</v>
      </c>
      <c r="CD197" s="9" t="s">
        <v>0</v>
      </c>
      <c r="CE197" s="9" t="s">
        <v>0</v>
      </c>
      <c r="CF197" s="9" t="s">
        <v>0</v>
      </c>
      <c r="CG197" s="9" t="s">
        <v>0</v>
      </c>
      <c r="CH197" s="9" t="s">
        <v>0</v>
      </c>
      <c r="CI197" s="27" t="e">
        <f t="shared" si="7"/>
        <v>#DIV/0!</v>
      </c>
      <c r="CJ197" s="27"/>
      <c r="CK197" s="27"/>
    </row>
    <row r="198" spans="1:89" x14ac:dyDescent="0.25">
      <c r="A198" s="1" t="s">
        <v>1830</v>
      </c>
      <c r="B198" s="1" t="s">
        <v>877</v>
      </c>
      <c r="C198" s="1" t="s">
        <v>878</v>
      </c>
      <c r="D198" s="7">
        <v>76923689.756686807</v>
      </c>
      <c r="E198" s="7">
        <v>71745439.325373694</v>
      </c>
      <c r="F198" s="7">
        <v>72629983.519777998</v>
      </c>
      <c r="G198" s="7">
        <v>72659896.5736233</v>
      </c>
      <c r="H198" s="7">
        <v>72702272.5243157</v>
      </c>
      <c r="I198" s="7">
        <v>71779217.266162306</v>
      </c>
      <c r="J198" s="7">
        <v>66597521.667022802</v>
      </c>
      <c r="K198" s="7">
        <v>68720086.702910498</v>
      </c>
      <c r="L198" s="7">
        <v>68226959.394847095</v>
      </c>
      <c r="M198" s="7">
        <v>66690448.8201335</v>
      </c>
      <c r="N198" s="7">
        <v>68553120.528037906</v>
      </c>
      <c r="O198" s="7">
        <v>67025111.442431398</v>
      </c>
      <c r="P198" s="7">
        <v>66757480.343960203</v>
      </c>
      <c r="Q198" s="7">
        <v>65967548.489402398</v>
      </c>
      <c r="R198" s="7">
        <v>67019460.256534502</v>
      </c>
      <c r="S198" s="7">
        <v>65999709.239359997</v>
      </c>
      <c r="T198" s="7">
        <v>66648583.558862902</v>
      </c>
      <c r="U198" s="7">
        <v>66924128.942602001</v>
      </c>
      <c r="V198" s="7">
        <v>66980493.321406201</v>
      </c>
      <c r="W198" s="7">
        <v>67142192.446941197</v>
      </c>
      <c r="X198" s="7">
        <v>66555789.318955302</v>
      </c>
      <c r="Y198" s="7">
        <v>67432768.080671698</v>
      </c>
      <c r="Z198" s="7">
        <v>67438565.771865204</v>
      </c>
      <c r="AA198" s="7">
        <v>70578211.168453902</v>
      </c>
      <c r="AB198" s="7">
        <v>72551378.466351107</v>
      </c>
      <c r="AC198" s="7">
        <v>74821552.235410407</v>
      </c>
      <c r="AD198" s="7">
        <v>73327211.7644144</v>
      </c>
      <c r="AE198" s="7">
        <v>77830463.941108599</v>
      </c>
      <c r="AF198" s="7">
        <v>75078669.280255795</v>
      </c>
      <c r="AG198" s="7">
        <v>73226904.639659703</v>
      </c>
      <c r="AH198" s="7">
        <v>72605682.024839893</v>
      </c>
      <c r="AI198" s="7">
        <v>73093153.280234903</v>
      </c>
      <c r="AJ198" s="7">
        <v>69019986.524583101</v>
      </c>
      <c r="AK198" s="7">
        <v>69715779.633674994</v>
      </c>
      <c r="AL198" s="7">
        <v>67473078.346283093</v>
      </c>
      <c r="AM198" s="7">
        <v>64769858.655783102</v>
      </c>
      <c r="AN198" s="7">
        <v>68226683.719116405</v>
      </c>
      <c r="AO198" s="7">
        <v>68846417.923738703</v>
      </c>
      <c r="AP198" s="7">
        <v>67702399.927659795</v>
      </c>
      <c r="AQ198" s="7">
        <v>67023019.955985896</v>
      </c>
      <c r="AR198" s="6">
        <f t="shared" si="6"/>
        <v>4.7755840159627978E-2</v>
      </c>
      <c r="AS198" s="6"/>
      <c r="AT198" s="6"/>
      <c r="AU198" s="9">
        <v>1449778.12281923</v>
      </c>
      <c r="AV198" s="9">
        <v>1355889.2863264601</v>
      </c>
      <c r="AW198" s="9">
        <v>1371037.4463084899</v>
      </c>
      <c r="AX198" s="9">
        <v>1303651.6230456999</v>
      </c>
      <c r="AY198" s="9">
        <v>1300840.9348754501</v>
      </c>
      <c r="AZ198" s="9">
        <v>1299053.31085041</v>
      </c>
      <c r="BA198" s="9">
        <v>1191248.3914520401</v>
      </c>
      <c r="BB198" s="9">
        <v>1231322.2132671699</v>
      </c>
      <c r="BC198" s="9">
        <v>1288312.04014081</v>
      </c>
      <c r="BD198" s="9">
        <v>1241058.80650087</v>
      </c>
      <c r="BE198" s="9">
        <v>1244732.4253954401</v>
      </c>
      <c r="BF198" s="9">
        <v>1232646.0480957599</v>
      </c>
      <c r="BG198" s="9">
        <v>1283460.463768</v>
      </c>
      <c r="BH198" s="9">
        <v>1208004.4081749299</v>
      </c>
      <c r="BI198" s="9">
        <v>1142574.5754128001</v>
      </c>
      <c r="BJ198" s="9">
        <v>1239685.17593567</v>
      </c>
      <c r="BK198" s="9">
        <v>1209107.41379922</v>
      </c>
      <c r="BL198" s="9">
        <v>1238223.3076387199</v>
      </c>
      <c r="BM198" s="9">
        <v>1221993.5780547699</v>
      </c>
      <c r="BN198" s="9">
        <v>1245097.8228755801</v>
      </c>
      <c r="BO198" s="9">
        <v>1217149.5469537801</v>
      </c>
      <c r="BP198" s="9">
        <v>1201454.07844726</v>
      </c>
      <c r="BQ198" s="9">
        <v>1257772.21776701</v>
      </c>
      <c r="BR198" s="9">
        <v>1300472.19299826</v>
      </c>
      <c r="BS198" s="9">
        <v>1358340.8835207999</v>
      </c>
      <c r="BT198" s="9">
        <v>1374450.14154859</v>
      </c>
      <c r="BU198" s="9">
        <v>1314642.2838183199</v>
      </c>
      <c r="BV198" s="9">
        <v>1448245.9396244399</v>
      </c>
      <c r="BW198" s="9">
        <v>1360961.08250831</v>
      </c>
      <c r="BX198" s="9">
        <v>1327675.5737067</v>
      </c>
      <c r="BY198" s="9">
        <v>1315082.16894772</v>
      </c>
      <c r="BZ198" s="9">
        <v>1358714.7326759</v>
      </c>
      <c r="CA198" s="9">
        <v>1312387.0410388401</v>
      </c>
      <c r="CB198" s="9">
        <v>1278503.78635583</v>
      </c>
      <c r="CC198" s="9">
        <v>1205158.6533040199</v>
      </c>
      <c r="CD198" s="9">
        <v>1198277.81850291</v>
      </c>
      <c r="CE198" s="9">
        <v>1261305.57786392</v>
      </c>
      <c r="CF198" s="9">
        <v>1256125.9589394501</v>
      </c>
      <c r="CG198" s="9">
        <v>1242000.3641327899</v>
      </c>
      <c r="CH198" s="9">
        <v>1281348.05943523</v>
      </c>
      <c r="CI198" s="27">
        <f t="shared" si="7"/>
        <v>5.3714599368431072E-2</v>
      </c>
      <c r="CJ198" s="27"/>
      <c r="CK198" s="27"/>
    </row>
    <row r="199" spans="1:89" x14ac:dyDescent="0.25">
      <c r="A199" s="1" t="s">
        <v>1831</v>
      </c>
      <c r="B199" s="1" t="s">
        <v>880</v>
      </c>
      <c r="C199" s="1" t="s">
        <v>881</v>
      </c>
      <c r="D199" s="7">
        <v>54322.543468778204</v>
      </c>
      <c r="E199" s="7">
        <v>44698.329749266297</v>
      </c>
      <c r="F199" s="7">
        <v>51370.459664117298</v>
      </c>
      <c r="G199" s="7">
        <v>48266.865920003998</v>
      </c>
      <c r="H199" s="7">
        <v>48105.956478096901</v>
      </c>
      <c r="I199" s="7">
        <v>48746.436212392102</v>
      </c>
      <c r="J199" s="7">
        <v>52554.279298683599</v>
      </c>
      <c r="K199" s="7">
        <v>48983.2548076725</v>
      </c>
      <c r="L199" s="7">
        <v>57366.672896658798</v>
      </c>
      <c r="M199" s="7">
        <v>52166.158552633198</v>
      </c>
      <c r="N199" s="7">
        <v>55346.267342147701</v>
      </c>
      <c r="O199" s="7">
        <v>47983.269155524198</v>
      </c>
      <c r="P199" s="7">
        <v>54533.768755709098</v>
      </c>
      <c r="Q199" s="7">
        <v>52290.327229585702</v>
      </c>
      <c r="R199" s="7">
        <v>46764.983254016399</v>
      </c>
      <c r="S199" s="7">
        <v>60971.6708554488</v>
      </c>
      <c r="T199" s="7">
        <v>59386.801468209604</v>
      </c>
      <c r="U199" s="7">
        <v>51651.0899304759</v>
      </c>
      <c r="V199" s="7">
        <v>46540.311504056699</v>
      </c>
      <c r="W199" s="7">
        <v>53555.760142908897</v>
      </c>
      <c r="X199" s="7">
        <v>44484.1078645667</v>
      </c>
      <c r="Y199" s="7">
        <v>45471.511440325601</v>
      </c>
      <c r="Z199" s="7">
        <v>53377.512527163803</v>
      </c>
      <c r="AA199" s="7">
        <v>44934.865786057402</v>
      </c>
      <c r="AB199" s="7">
        <v>52315.625937673904</v>
      </c>
      <c r="AC199" s="7">
        <v>50154.2478501367</v>
      </c>
      <c r="AD199" s="7">
        <v>52967.239622781301</v>
      </c>
      <c r="AE199" s="7">
        <v>47429.652224454898</v>
      </c>
      <c r="AF199" s="7">
        <v>42840.383225559803</v>
      </c>
      <c r="AG199" s="7">
        <v>47290.9525105133</v>
      </c>
      <c r="AH199" s="7">
        <v>51620.646954784097</v>
      </c>
      <c r="AI199" s="7">
        <v>44549.020380287802</v>
      </c>
      <c r="AJ199" s="7">
        <v>53038.349754795898</v>
      </c>
      <c r="AK199" s="7">
        <v>50861.366147001099</v>
      </c>
      <c r="AL199" s="7">
        <v>52585.066553302997</v>
      </c>
      <c r="AM199" s="7">
        <v>57118.889086229603</v>
      </c>
      <c r="AN199" s="7">
        <v>51874.251348808299</v>
      </c>
      <c r="AO199" s="7">
        <v>50787.865487065399</v>
      </c>
      <c r="AP199" s="7">
        <v>48168.494841036802</v>
      </c>
      <c r="AQ199" s="7">
        <v>65757.421192179594</v>
      </c>
      <c r="AR199" s="6">
        <f t="shared" si="6"/>
        <v>9.426417792155109E-2</v>
      </c>
      <c r="AS199" s="6"/>
      <c r="AT199" s="6"/>
      <c r="AU199" s="9" t="s">
        <v>0</v>
      </c>
      <c r="AV199" s="9" t="s">
        <v>0</v>
      </c>
      <c r="AW199" s="9" t="s">
        <v>0</v>
      </c>
      <c r="AX199" s="9" t="s">
        <v>0</v>
      </c>
      <c r="AY199" s="9" t="s">
        <v>0</v>
      </c>
      <c r="AZ199" s="9" t="s">
        <v>0</v>
      </c>
      <c r="BA199" s="9" t="s">
        <v>0</v>
      </c>
      <c r="BB199" s="9" t="s">
        <v>0</v>
      </c>
      <c r="BC199" s="9" t="s">
        <v>0</v>
      </c>
      <c r="BD199" s="9" t="s">
        <v>0</v>
      </c>
      <c r="BE199" s="9" t="s">
        <v>0</v>
      </c>
      <c r="BF199" s="9" t="s">
        <v>0</v>
      </c>
      <c r="BG199" s="9" t="s">
        <v>0</v>
      </c>
      <c r="BH199" s="9" t="s">
        <v>0</v>
      </c>
      <c r="BI199" s="9" t="s">
        <v>0</v>
      </c>
      <c r="BJ199" s="9" t="s">
        <v>0</v>
      </c>
      <c r="BK199" s="9" t="s">
        <v>0</v>
      </c>
      <c r="BL199" s="9" t="s">
        <v>0</v>
      </c>
      <c r="BM199" s="9" t="s">
        <v>0</v>
      </c>
      <c r="BN199" s="9" t="s">
        <v>0</v>
      </c>
      <c r="BO199" s="9" t="s">
        <v>0</v>
      </c>
      <c r="BP199" s="9" t="s">
        <v>0</v>
      </c>
      <c r="BQ199" s="9" t="s">
        <v>0</v>
      </c>
      <c r="BR199" s="9" t="s">
        <v>0</v>
      </c>
      <c r="BS199" s="9" t="s">
        <v>0</v>
      </c>
      <c r="BT199" s="9" t="s">
        <v>0</v>
      </c>
      <c r="BU199" s="9" t="s">
        <v>0</v>
      </c>
      <c r="BV199" s="9" t="s">
        <v>0</v>
      </c>
      <c r="BW199" s="9" t="s">
        <v>0</v>
      </c>
      <c r="BX199" s="9" t="s">
        <v>0</v>
      </c>
      <c r="BY199" s="9" t="s">
        <v>0</v>
      </c>
      <c r="BZ199" s="9" t="s">
        <v>0</v>
      </c>
      <c r="CA199" s="9" t="s">
        <v>0</v>
      </c>
      <c r="CB199" s="9" t="s">
        <v>0</v>
      </c>
      <c r="CC199" s="9" t="s">
        <v>0</v>
      </c>
      <c r="CD199" s="9" t="s">
        <v>0</v>
      </c>
      <c r="CE199" s="9" t="s">
        <v>0</v>
      </c>
      <c r="CF199" s="9" t="s">
        <v>0</v>
      </c>
      <c r="CG199" s="9" t="s">
        <v>0</v>
      </c>
      <c r="CH199" s="9" t="s">
        <v>0</v>
      </c>
      <c r="CI199" s="27" t="e">
        <f t="shared" si="7"/>
        <v>#DIV/0!</v>
      </c>
      <c r="CJ199" s="27"/>
      <c r="CK199" s="27"/>
    </row>
    <row r="200" spans="1:89" x14ac:dyDescent="0.25">
      <c r="A200" s="1" t="s">
        <v>1832</v>
      </c>
      <c r="B200" s="1" t="s">
        <v>885</v>
      </c>
      <c r="C200" s="1" t="s">
        <v>886</v>
      </c>
      <c r="D200" s="7" t="s">
        <v>0</v>
      </c>
      <c r="E200" s="7" t="s">
        <v>0</v>
      </c>
      <c r="F200" s="7" t="s">
        <v>0</v>
      </c>
      <c r="G200" s="7" t="s">
        <v>0</v>
      </c>
      <c r="H200" s="7" t="s">
        <v>0</v>
      </c>
      <c r="I200" s="7" t="s">
        <v>0</v>
      </c>
      <c r="J200" s="7" t="s">
        <v>0</v>
      </c>
      <c r="K200" s="7" t="s">
        <v>0</v>
      </c>
      <c r="L200" s="7" t="s">
        <v>0</v>
      </c>
      <c r="M200" s="7" t="s">
        <v>0</v>
      </c>
      <c r="N200" s="7" t="s">
        <v>0</v>
      </c>
      <c r="O200" s="7" t="s">
        <v>0</v>
      </c>
      <c r="P200" s="7" t="s">
        <v>0</v>
      </c>
      <c r="Q200" s="7" t="s">
        <v>0</v>
      </c>
      <c r="R200" s="7" t="s">
        <v>0</v>
      </c>
      <c r="S200" s="7" t="s">
        <v>0</v>
      </c>
      <c r="T200" s="7" t="s">
        <v>0</v>
      </c>
      <c r="U200" s="7" t="s">
        <v>0</v>
      </c>
      <c r="V200" s="7" t="s">
        <v>0</v>
      </c>
      <c r="W200" s="7" t="s">
        <v>0</v>
      </c>
      <c r="X200" s="7" t="s">
        <v>0</v>
      </c>
      <c r="Y200" s="7" t="s">
        <v>0</v>
      </c>
      <c r="Z200" s="7" t="s">
        <v>0</v>
      </c>
      <c r="AA200" s="7" t="s">
        <v>0</v>
      </c>
      <c r="AB200" s="7" t="s">
        <v>0</v>
      </c>
      <c r="AC200" s="7" t="s">
        <v>0</v>
      </c>
      <c r="AD200" s="7" t="s">
        <v>0</v>
      </c>
      <c r="AE200" s="7" t="s">
        <v>0</v>
      </c>
      <c r="AF200" s="7" t="s">
        <v>0</v>
      </c>
      <c r="AG200" s="7" t="s">
        <v>0</v>
      </c>
      <c r="AH200" s="7" t="s">
        <v>0</v>
      </c>
      <c r="AI200" s="7" t="s">
        <v>0</v>
      </c>
      <c r="AJ200" s="7" t="s">
        <v>0</v>
      </c>
      <c r="AK200" s="7" t="s">
        <v>0</v>
      </c>
      <c r="AL200" s="7" t="s">
        <v>0</v>
      </c>
      <c r="AM200" s="7" t="s">
        <v>0</v>
      </c>
      <c r="AN200" s="7" t="s">
        <v>0</v>
      </c>
      <c r="AO200" s="7" t="s">
        <v>0</v>
      </c>
      <c r="AP200" s="7" t="s">
        <v>0</v>
      </c>
      <c r="AQ200" s="7" t="s">
        <v>0</v>
      </c>
      <c r="AR200" s="6" t="e">
        <f t="shared" si="6"/>
        <v>#DIV/0!</v>
      </c>
      <c r="AS200" s="6"/>
      <c r="AT200" s="6"/>
      <c r="AU200" s="9" t="s">
        <v>0</v>
      </c>
      <c r="AV200" s="9" t="s">
        <v>0</v>
      </c>
      <c r="AW200" s="9" t="s">
        <v>0</v>
      </c>
      <c r="AX200" s="9" t="s">
        <v>0</v>
      </c>
      <c r="AY200" s="9" t="s">
        <v>0</v>
      </c>
      <c r="AZ200" s="9" t="s">
        <v>0</v>
      </c>
      <c r="BA200" s="9" t="s">
        <v>0</v>
      </c>
      <c r="BB200" s="9" t="s">
        <v>0</v>
      </c>
      <c r="BC200" s="9" t="s">
        <v>0</v>
      </c>
      <c r="BD200" s="9" t="s">
        <v>0</v>
      </c>
      <c r="BE200" s="9" t="s">
        <v>0</v>
      </c>
      <c r="BF200" s="9" t="s">
        <v>0</v>
      </c>
      <c r="BG200" s="9" t="s">
        <v>0</v>
      </c>
      <c r="BH200" s="9" t="s">
        <v>0</v>
      </c>
      <c r="BI200" s="9" t="s">
        <v>0</v>
      </c>
      <c r="BJ200" s="9" t="s">
        <v>0</v>
      </c>
      <c r="BK200" s="9" t="s">
        <v>0</v>
      </c>
      <c r="BL200" s="9" t="s">
        <v>0</v>
      </c>
      <c r="BM200" s="9" t="s">
        <v>0</v>
      </c>
      <c r="BN200" s="9" t="s">
        <v>0</v>
      </c>
      <c r="BO200" s="9" t="s">
        <v>0</v>
      </c>
      <c r="BP200" s="9" t="s">
        <v>0</v>
      </c>
      <c r="BQ200" s="9" t="s">
        <v>0</v>
      </c>
      <c r="BR200" s="9" t="s">
        <v>0</v>
      </c>
      <c r="BS200" s="9" t="s">
        <v>0</v>
      </c>
      <c r="BT200" s="9" t="s">
        <v>0</v>
      </c>
      <c r="BU200" s="9" t="s">
        <v>0</v>
      </c>
      <c r="BV200" s="9" t="s">
        <v>0</v>
      </c>
      <c r="BW200" s="9" t="s">
        <v>0</v>
      </c>
      <c r="BX200" s="9" t="s">
        <v>0</v>
      </c>
      <c r="BY200" s="9" t="s">
        <v>0</v>
      </c>
      <c r="BZ200" s="9" t="s">
        <v>0</v>
      </c>
      <c r="CA200" s="9" t="s">
        <v>0</v>
      </c>
      <c r="CB200" s="9" t="s">
        <v>0</v>
      </c>
      <c r="CC200" s="9" t="s">
        <v>0</v>
      </c>
      <c r="CD200" s="9" t="s">
        <v>0</v>
      </c>
      <c r="CE200" s="9" t="s">
        <v>0</v>
      </c>
      <c r="CF200" s="9" t="s">
        <v>0</v>
      </c>
      <c r="CG200" s="9" t="s">
        <v>0</v>
      </c>
      <c r="CH200" s="9" t="s">
        <v>0</v>
      </c>
      <c r="CI200" s="27" t="e">
        <f t="shared" si="7"/>
        <v>#DIV/0!</v>
      </c>
      <c r="CJ200" s="27"/>
      <c r="CK200" s="27"/>
    </row>
    <row r="201" spans="1:89" x14ac:dyDescent="0.25">
      <c r="A201" s="1" t="s">
        <v>1833</v>
      </c>
      <c r="B201" s="1" t="s">
        <v>890</v>
      </c>
      <c r="C201" s="1" t="s">
        <v>891</v>
      </c>
      <c r="D201" s="7" t="s">
        <v>0</v>
      </c>
      <c r="E201" s="7" t="s">
        <v>0</v>
      </c>
      <c r="F201" s="7" t="s">
        <v>0</v>
      </c>
      <c r="G201" s="7" t="s">
        <v>0</v>
      </c>
      <c r="H201" s="7" t="s">
        <v>0</v>
      </c>
      <c r="I201" s="7" t="s">
        <v>0</v>
      </c>
      <c r="J201" s="7" t="s">
        <v>0</v>
      </c>
      <c r="K201" s="7" t="s">
        <v>0</v>
      </c>
      <c r="L201" s="7" t="s">
        <v>0</v>
      </c>
      <c r="M201" s="7" t="s">
        <v>0</v>
      </c>
      <c r="N201" s="7" t="s">
        <v>0</v>
      </c>
      <c r="O201" s="7" t="s">
        <v>0</v>
      </c>
      <c r="P201" s="7" t="s">
        <v>0</v>
      </c>
      <c r="Q201" s="7" t="s">
        <v>0</v>
      </c>
      <c r="R201" s="7" t="s">
        <v>0</v>
      </c>
      <c r="S201" s="7" t="s">
        <v>0</v>
      </c>
      <c r="T201" s="7" t="s">
        <v>0</v>
      </c>
      <c r="U201" s="7" t="s">
        <v>0</v>
      </c>
      <c r="V201" s="7" t="s">
        <v>0</v>
      </c>
      <c r="W201" s="7" t="s">
        <v>0</v>
      </c>
      <c r="X201" s="7" t="s">
        <v>0</v>
      </c>
      <c r="Y201" s="7" t="s">
        <v>0</v>
      </c>
      <c r="Z201" s="7" t="s">
        <v>0</v>
      </c>
      <c r="AA201" s="7" t="s">
        <v>0</v>
      </c>
      <c r="AB201" s="7" t="s">
        <v>0</v>
      </c>
      <c r="AC201" s="7" t="s">
        <v>0</v>
      </c>
      <c r="AD201" s="7" t="s">
        <v>0</v>
      </c>
      <c r="AE201" s="7" t="s">
        <v>0</v>
      </c>
      <c r="AF201" s="7" t="s">
        <v>0</v>
      </c>
      <c r="AG201" s="7" t="s">
        <v>0</v>
      </c>
      <c r="AH201" s="7" t="s">
        <v>0</v>
      </c>
      <c r="AI201" s="7" t="s">
        <v>0</v>
      </c>
      <c r="AJ201" s="7" t="s">
        <v>0</v>
      </c>
      <c r="AK201" s="7" t="s">
        <v>0</v>
      </c>
      <c r="AL201" s="7" t="s">
        <v>0</v>
      </c>
      <c r="AM201" s="7" t="s">
        <v>0</v>
      </c>
      <c r="AN201" s="7" t="s">
        <v>0</v>
      </c>
      <c r="AO201" s="7" t="s">
        <v>0</v>
      </c>
      <c r="AP201" s="7" t="s">
        <v>0</v>
      </c>
      <c r="AQ201" s="7" t="s">
        <v>0</v>
      </c>
      <c r="AR201" s="6" t="e">
        <f t="shared" si="6"/>
        <v>#DIV/0!</v>
      </c>
      <c r="AS201" s="6"/>
      <c r="AT201" s="6"/>
      <c r="AU201" s="9">
        <v>24898.4581548528</v>
      </c>
      <c r="AV201" s="9">
        <v>23619.739125971399</v>
      </c>
      <c r="AW201" s="9">
        <v>23215.0863606862</v>
      </c>
      <c r="AX201" s="9">
        <v>26196.779820694799</v>
      </c>
      <c r="AY201" s="9">
        <v>29600.854784178398</v>
      </c>
      <c r="AZ201" s="9">
        <v>27205.344545157201</v>
      </c>
      <c r="BA201" s="9">
        <v>24809.785548544201</v>
      </c>
      <c r="BB201" s="9">
        <v>29492.356435947699</v>
      </c>
      <c r="BC201" s="9">
        <v>24369.565373551901</v>
      </c>
      <c r="BD201" s="9">
        <v>25531.530695431698</v>
      </c>
      <c r="BE201" s="9">
        <v>22453.879294733699</v>
      </c>
      <c r="BF201" s="9">
        <v>23814.4442906562</v>
      </c>
      <c r="BG201" s="9">
        <v>28739.788010924702</v>
      </c>
      <c r="BH201" s="9">
        <v>26437.207740481699</v>
      </c>
      <c r="BI201" s="9">
        <v>30195.865859527199</v>
      </c>
      <c r="BJ201" s="9">
        <v>29141.074174489699</v>
      </c>
      <c r="BK201" s="9">
        <v>27610.439064695001</v>
      </c>
      <c r="BL201" s="9">
        <v>27327.716710535198</v>
      </c>
      <c r="BM201" s="9">
        <v>27429.936895242499</v>
      </c>
      <c r="BN201" s="9">
        <v>28923.450347612299</v>
      </c>
      <c r="BO201" s="9">
        <v>28583.574145228999</v>
      </c>
      <c r="BP201" s="9">
        <v>28601.5521474167</v>
      </c>
      <c r="BQ201" s="9">
        <v>31441.499475617398</v>
      </c>
      <c r="BR201" s="9">
        <v>31811.890501482001</v>
      </c>
      <c r="BS201" s="9">
        <v>31495.447248725399</v>
      </c>
      <c r="BT201" s="9">
        <v>26570.2212404846</v>
      </c>
      <c r="BU201" s="9">
        <v>32016.880274684401</v>
      </c>
      <c r="BV201" s="9">
        <v>29911.268212519899</v>
      </c>
      <c r="BW201" s="9">
        <v>32258.937353510999</v>
      </c>
      <c r="BX201" s="9">
        <v>27172.556154099999</v>
      </c>
      <c r="BY201" s="9">
        <v>30542.647215130499</v>
      </c>
      <c r="BZ201" s="9">
        <v>28153.295404054599</v>
      </c>
      <c r="CA201" s="9">
        <v>26220.691179063801</v>
      </c>
      <c r="CB201" s="9">
        <v>27319.1482212179</v>
      </c>
      <c r="CC201" s="9">
        <v>31283.627116636599</v>
      </c>
      <c r="CD201" s="9">
        <v>34435.714851259399</v>
      </c>
      <c r="CE201" s="9">
        <v>27262.154449846799</v>
      </c>
      <c r="CF201" s="9">
        <v>29061.721895453298</v>
      </c>
      <c r="CG201" s="9">
        <v>28350.561383390501</v>
      </c>
      <c r="CH201" s="9">
        <v>36537.958928105501</v>
      </c>
      <c r="CI201" s="27">
        <f t="shared" si="7"/>
        <v>0.10805545837932889</v>
      </c>
      <c r="CJ201" s="27"/>
      <c r="CK201" s="27"/>
    </row>
    <row r="202" spans="1:89" x14ac:dyDescent="0.25">
      <c r="A202" s="1" t="s">
        <v>1834</v>
      </c>
      <c r="B202" s="1" t="s">
        <v>894</v>
      </c>
      <c r="C202" s="1" t="s">
        <v>895</v>
      </c>
      <c r="D202" s="7">
        <v>5673820.1527245296</v>
      </c>
      <c r="E202" s="7">
        <v>5691894.2027596598</v>
      </c>
      <c r="F202" s="7">
        <v>5628422.9345160304</v>
      </c>
      <c r="G202" s="7">
        <v>5673492.7599833403</v>
      </c>
      <c r="H202" s="7">
        <v>5781627.9356338903</v>
      </c>
      <c r="I202" s="7">
        <v>5778210.97010493</v>
      </c>
      <c r="J202" s="7">
        <v>5966339.1661916804</v>
      </c>
      <c r="K202" s="7">
        <v>5869944.5000079498</v>
      </c>
      <c r="L202" s="7">
        <v>5914528.4996384699</v>
      </c>
      <c r="M202" s="7">
        <v>5780260.86086962</v>
      </c>
      <c r="N202" s="7">
        <v>5802225.1927646901</v>
      </c>
      <c r="O202" s="7">
        <v>5791391.1453500399</v>
      </c>
      <c r="P202" s="7">
        <v>5866167.4716448197</v>
      </c>
      <c r="Q202" s="7">
        <v>5897257.70493122</v>
      </c>
      <c r="R202" s="7">
        <v>5775933.0009671301</v>
      </c>
      <c r="S202" s="7">
        <v>5849605.6527565802</v>
      </c>
      <c r="T202" s="7">
        <v>5861068.4045387497</v>
      </c>
      <c r="U202" s="7">
        <v>5867247.8088664003</v>
      </c>
      <c r="V202" s="7">
        <v>5811064.8899574503</v>
      </c>
      <c r="W202" s="7">
        <v>5929933.7662620395</v>
      </c>
      <c r="X202" s="7">
        <v>5942208.4682560703</v>
      </c>
      <c r="Y202" s="7">
        <v>5973067.1098549701</v>
      </c>
      <c r="Z202" s="7">
        <v>6006073.1726226397</v>
      </c>
      <c r="AA202" s="7">
        <v>6094531.69939241</v>
      </c>
      <c r="AB202" s="7">
        <v>5869474.4168800702</v>
      </c>
      <c r="AC202" s="7">
        <v>6173500.4384883698</v>
      </c>
      <c r="AD202" s="7">
        <v>6081869.6681131599</v>
      </c>
      <c r="AE202" s="7">
        <v>6253460.7185673499</v>
      </c>
      <c r="AF202" s="7">
        <v>6012962.5471343203</v>
      </c>
      <c r="AG202" s="7">
        <v>5947500.9932523696</v>
      </c>
      <c r="AH202" s="7">
        <v>6180508.8513466902</v>
      </c>
      <c r="AI202" s="7">
        <v>6083675.4442202896</v>
      </c>
      <c r="AJ202" s="7">
        <v>5894601.4834609702</v>
      </c>
      <c r="AK202" s="7">
        <v>6112606.5100482004</v>
      </c>
      <c r="AL202" s="7">
        <v>6242829.4520170297</v>
      </c>
      <c r="AM202" s="7">
        <v>6121498.9324298399</v>
      </c>
      <c r="AN202" s="7">
        <v>6097384.4861463001</v>
      </c>
      <c r="AO202" s="7">
        <v>6187669.9502963005</v>
      </c>
      <c r="AP202" s="7">
        <v>6407032.9867069898</v>
      </c>
      <c r="AQ202" s="7">
        <v>6566590.1336810002</v>
      </c>
      <c r="AR202" s="6">
        <f t="shared" si="6"/>
        <v>3.4200333731704245E-2</v>
      </c>
      <c r="AS202" s="6"/>
      <c r="AT202" s="6"/>
      <c r="AU202" s="9">
        <v>84560.793690640596</v>
      </c>
      <c r="AV202" s="9">
        <v>83141.488716101507</v>
      </c>
      <c r="AW202" s="9">
        <v>98869.151085580103</v>
      </c>
      <c r="AX202" s="9">
        <v>87185.869029525798</v>
      </c>
      <c r="AY202" s="9">
        <v>92638.574800624498</v>
      </c>
      <c r="AZ202" s="9">
        <v>88952.374322979798</v>
      </c>
      <c r="BA202" s="9">
        <v>101572.86263007901</v>
      </c>
      <c r="BB202" s="9">
        <v>93034.992356152798</v>
      </c>
      <c r="BC202" s="9">
        <v>76819.382907892999</v>
      </c>
      <c r="BD202" s="9">
        <v>82382.541729278601</v>
      </c>
      <c r="BE202" s="9">
        <v>102081.833322476</v>
      </c>
      <c r="BF202" s="9">
        <v>79907.204553483403</v>
      </c>
      <c r="BG202" s="9">
        <v>82469.992559750695</v>
      </c>
      <c r="BH202" s="9">
        <v>84378.033972085701</v>
      </c>
      <c r="BI202" s="9">
        <v>89030.899996501597</v>
      </c>
      <c r="BJ202" s="9">
        <v>89099.958580432402</v>
      </c>
      <c r="BK202" s="9">
        <v>101908.040635675</v>
      </c>
      <c r="BL202" s="9">
        <v>78821.472610651894</v>
      </c>
      <c r="BM202" s="9">
        <v>84238.353610544305</v>
      </c>
      <c r="BN202" s="9">
        <v>87859.574557528904</v>
      </c>
      <c r="BO202" s="9">
        <v>101994.754188354</v>
      </c>
      <c r="BP202" s="9">
        <v>100623.86021668901</v>
      </c>
      <c r="BQ202" s="9">
        <v>88611.876771559706</v>
      </c>
      <c r="BR202" s="9">
        <v>92511.822371399001</v>
      </c>
      <c r="BS202" s="9">
        <v>103583.934053102</v>
      </c>
      <c r="BT202" s="9">
        <v>105410.250127746</v>
      </c>
      <c r="BU202" s="9">
        <v>90851.8846656159</v>
      </c>
      <c r="BV202" s="9">
        <v>101880.941359565</v>
      </c>
      <c r="BW202" s="9">
        <v>88871.815029536403</v>
      </c>
      <c r="BX202" s="9">
        <v>108722.33650835</v>
      </c>
      <c r="BY202" s="9">
        <v>103273.57506315201</v>
      </c>
      <c r="BZ202" s="9">
        <v>90738.646717823605</v>
      </c>
      <c r="CA202" s="9">
        <v>102394.933103168</v>
      </c>
      <c r="CB202" s="9">
        <v>114383.982053837</v>
      </c>
      <c r="CC202" s="9">
        <v>98807.5780999009</v>
      </c>
      <c r="CD202" s="9">
        <v>109456.133835589</v>
      </c>
      <c r="CE202" s="9">
        <v>90410.843290873396</v>
      </c>
      <c r="CF202" s="9">
        <v>99512.992316600605</v>
      </c>
      <c r="CG202" s="9">
        <v>110559.01174104901</v>
      </c>
      <c r="CH202" s="9">
        <v>93962.899665456804</v>
      </c>
      <c r="CI202" s="27">
        <f t="shared" si="7"/>
        <v>0.10198103487997419</v>
      </c>
      <c r="CJ202" s="27"/>
      <c r="CK202" s="27"/>
    </row>
    <row r="203" spans="1:89" x14ac:dyDescent="0.25">
      <c r="A203" s="1" t="s">
        <v>1835</v>
      </c>
      <c r="B203" s="1" t="s">
        <v>899</v>
      </c>
      <c r="C203" s="1" t="s">
        <v>900</v>
      </c>
      <c r="D203" s="7" t="s">
        <v>0</v>
      </c>
      <c r="E203" s="7" t="s">
        <v>0</v>
      </c>
      <c r="F203" s="7" t="s">
        <v>0</v>
      </c>
      <c r="G203" s="7" t="s">
        <v>0</v>
      </c>
      <c r="H203" s="7" t="s">
        <v>0</v>
      </c>
      <c r="I203" s="7" t="s">
        <v>0</v>
      </c>
      <c r="J203" s="7" t="s">
        <v>0</v>
      </c>
      <c r="K203" s="7" t="s">
        <v>0</v>
      </c>
      <c r="L203" s="7" t="s">
        <v>0</v>
      </c>
      <c r="M203" s="7" t="s">
        <v>0</v>
      </c>
      <c r="N203" s="7" t="s">
        <v>0</v>
      </c>
      <c r="O203" s="7" t="s">
        <v>0</v>
      </c>
      <c r="P203" s="7" t="s">
        <v>0</v>
      </c>
      <c r="Q203" s="7" t="s">
        <v>0</v>
      </c>
      <c r="R203" s="7" t="s">
        <v>0</v>
      </c>
      <c r="S203" s="7" t="s">
        <v>0</v>
      </c>
      <c r="T203" s="7" t="s">
        <v>0</v>
      </c>
      <c r="U203" s="7" t="s">
        <v>0</v>
      </c>
      <c r="V203" s="7" t="s">
        <v>0</v>
      </c>
      <c r="W203" s="7" t="s">
        <v>0</v>
      </c>
      <c r="X203" s="7" t="s">
        <v>0</v>
      </c>
      <c r="Y203" s="7" t="s">
        <v>0</v>
      </c>
      <c r="Z203" s="7" t="s">
        <v>0</v>
      </c>
      <c r="AA203" s="7" t="s">
        <v>0</v>
      </c>
      <c r="AB203" s="7" t="s">
        <v>0</v>
      </c>
      <c r="AC203" s="7" t="s">
        <v>0</v>
      </c>
      <c r="AD203" s="7" t="s">
        <v>0</v>
      </c>
      <c r="AE203" s="7" t="s">
        <v>0</v>
      </c>
      <c r="AF203" s="7" t="s">
        <v>0</v>
      </c>
      <c r="AG203" s="7" t="s">
        <v>0</v>
      </c>
      <c r="AH203" s="7" t="s">
        <v>0</v>
      </c>
      <c r="AI203" s="7" t="s">
        <v>0</v>
      </c>
      <c r="AJ203" s="7" t="s">
        <v>0</v>
      </c>
      <c r="AK203" s="7" t="s">
        <v>0</v>
      </c>
      <c r="AL203" s="7" t="s">
        <v>0</v>
      </c>
      <c r="AM203" s="7" t="s">
        <v>0</v>
      </c>
      <c r="AN203" s="7" t="s">
        <v>0</v>
      </c>
      <c r="AO203" s="7" t="s">
        <v>0</v>
      </c>
      <c r="AP203" s="7" t="s">
        <v>0</v>
      </c>
      <c r="AQ203" s="7" t="s">
        <v>0</v>
      </c>
      <c r="AR203" s="6" t="e">
        <f t="shared" si="6"/>
        <v>#DIV/0!</v>
      </c>
      <c r="AS203" s="6"/>
      <c r="AT203" s="6"/>
      <c r="AU203" s="9" t="s">
        <v>0</v>
      </c>
      <c r="AV203" s="9" t="s">
        <v>0</v>
      </c>
      <c r="AW203" s="9" t="s">
        <v>0</v>
      </c>
      <c r="AX203" s="9" t="s">
        <v>0</v>
      </c>
      <c r="AY203" s="9" t="s">
        <v>0</v>
      </c>
      <c r="AZ203" s="9" t="s">
        <v>0</v>
      </c>
      <c r="BA203" s="9" t="s">
        <v>0</v>
      </c>
      <c r="BB203" s="9" t="s">
        <v>0</v>
      </c>
      <c r="BC203" s="9" t="s">
        <v>0</v>
      </c>
      <c r="BD203" s="9" t="s">
        <v>0</v>
      </c>
      <c r="BE203" s="9" t="s">
        <v>0</v>
      </c>
      <c r="BF203" s="9" t="s">
        <v>0</v>
      </c>
      <c r="BG203" s="9" t="s">
        <v>0</v>
      </c>
      <c r="BH203" s="9" t="s">
        <v>0</v>
      </c>
      <c r="BI203" s="9" t="s">
        <v>0</v>
      </c>
      <c r="BJ203" s="9" t="s">
        <v>0</v>
      </c>
      <c r="BK203" s="9" t="s">
        <v>0</v>
      </c>
      <c r="BL203" s="9" t="s">
        <v>0</v>
      </c>
      <c r="BM203" s="9" t="s">
        <v>0</v>
      </c>
      <c r="BN203" s="9" t="s">
        <v>0</v>
      </c>
      <c r="BO203" s="9" t="s">
        <v>0</v>
      </c>
      <c r="BP203" s="9" t="s">
        <v>0</v>
      </c>
      <c r="BQ203" s="9" t="s">
        <v>0</v>
      </c>
      <c r="BR203" s="9" t="s">
        <v>0</v>
      </c>
      <c r="BS203" s="9" t="s">
        <v>0</v>
      </c>
      <c r="BT203" s="9" t="s">
        <v>0</v>
      </c>
      <c r="BU203" s="9" t="s">
        <v>0</v>
      </c>
      <c r="BV203" s="9" t="s">
        <v>0</v>
      </c>
      <c r="BW203" s="9" t="s">
        <v>0</v>
      </c>
      <c r="BX203" s="9" t="s">
        <v>0</v>
      </c>
      <c r="BY203" s="9" t="s">
        <v>0</v>
      </c>
      <c r="BZ203" s="9" t="s">
        <v>0</v>
      </c>
      <c r="CA203" s="9" t="s">
        <v>0</v>
      </c>
      <c r="CB203" s="9" t="s">
        <v>0</v>
      </c>
      <c r="CC203" s="9" t="s">
        <v>0</v>
      </c>
      <c r="CD203" s="9" t="s">
        <v>0</v>
      </c>
      <c r="CE203" s="9" t="s">
        <v>0</v>
      </c>
      <c r="CF203" s="9" t="s">
        <v>0</v>
      </c>
      <c r="CG203" s="9" t="s">
        <v>0</v>
      </c>
      <c r="CH203" s="9" t="s">
        <v>0</v>
      </c>
      <c r="CI203" s="27" t="e">
        <f t="shared" si="7"/>
        <v>#DIV/0!</v>
      </c>
      <c r="CJ203" s="27"/>
      <c r="CK203" s="27"/>
    </row>
    <row r="204" spans="1:89" x14ac:dyDescent="0.25">
      <c r="A204" s="1" t="s">
        <v>1836</v>
      </c>
      <c r="B204" s="1" t="s">
        <v>904</v>
      </c>
      <c r="C204" s="1" t="s">
        <v>905</v>
      </c>
      <c r="D204" s="7" t="s">
        <v>0</v>
      </c>
      <c r="E204" s="7" t="s">
        <v>0</v>
      </c>
      <c r="F204" s="7" t="s">
        <v>0</v>
      </c>
      <c r="G204" s="7" t="s">
        <v>0</v>
      </c>
      <c r="H204" s="7" t="s">
        <v>0</v>
      </c>
      <c r="I204" s="7" t="s">
        <v>0</v>
      </c>
      <c r="J204" s="7" t="s">
        <v>0</v>
      </c>
      <c r="K204" s="7" t="s">
        <v>0</v>
      </c>
      <c r="L204" s="7" t="s">
        <v>0</v>
      </c>
      <c r="M204" s="7" t="s">
        <v>0</v>
      </c>
      <c r="N204" s="7" t="s">
        <v>0</v>
      </c>
      <c r="O204" s="7" t="s">
        <v>0</v>
      </c>
      <c r="P204" s="7" t="s">
        <v>0</v>
      </c>
      <c r="Q204" s="7" t="s">
        <v>0</v>
      </c>
      <c r="R204" s="7" t="s">
        <v>0</v>
      </c>
      <c r="S204" s="7" t="s">
        <v>0</v>
      </c>
      <c r="T204" s="7" t="s">
        <v>0</v>
      </c>
      <c r="U204" s="7" t="s">
        <v>0</v>
      </c>
      <c r="V204" s="7" t="s">
        <v>0</v>
      </c>
      <c r="W204" s="7" t="s">
        <v>0</v>
      </c>
      <c r="X204" s="7" t="s">
        <v>0</v>
      </c>
      <c r="Y204" s="7" t="s">
        <v>0</v>
      </c>
      <c r="Z204" s="7" t="s">
        <v>0</v>
      </c>
      <c r="AA204" s="7" t="s">
        <v>0</v>
      </c>
      <c r="AB204" s="7" t="s">
        <v>0</v>
      </c>
      <c r="AC204" s="7" t="s">
        <v>0</v>
      </c>
      <c r="AD204" s="7" t="s">
        <v>0</v>
      </c>
      <c r="AE204" s="7" t="s">
        <v>0</v>
      </c>
      <c r="AF204" s="7" t="s">
        <v>0</v>
      </c>
      <c r="AG204" s="7" t="s">
        <v>0</v>
      </c>
      <c r="AH204" s="7" t="s">
        <v>0</v>
      </c>
      <c r="AI204" s="7" t="s">
        <v>0</v>
      </c>
      <c r="AJ204" s="7" t="s">
        <v>0</v>
      </c>
      <c r="AK204" s="7" t="s">
        <v>0</v>
      </c>
      <c r="AL204" s="7" t="s">
        <v>0</v>
      </c>
      <c r="AM204" s="7" t="s">
        <v>0</v>
      </c>
      <c r="AN204" s="7" t="s">
        <v>0</v>
      </c>
      <c r="AO204" s="7" t="s">
        <v>0</v>
      </c>
      <c r="AP204" s="7" t="s">
        <v>0</v>
      </c>
      <c r="AQ204" s="7" t="s">
        <v>0</v>
      </c>
      <c r="AR204" s="6" t="e">
        <f t="shared" si="6"/>
        <v>#DIV/0!</v>
      </c>
      <c r="AS204" s="6"/>
      <c r="AT204" s="6"/>
      <c r="AU204" s="9" t="s">
        <v>0</v>
      </c>
      <c r="AV204" s="9" t="s">
        <v>0</v>
      </c>
      <c r="AW204" s="9" t="s">
        <v>0</v>
      </c>
      <c r="AX204" s="9" t="s">
        <v>0</v>
      </c>
      <c r="AY204" s="9" t="s">
        <v>0</v>
      </c>
      <c r="AZ204" s="9" t="s">
        <v>0</v>
      </c>
      <c r="BA204" s="9" t="s">
        <v>0</v>
      </c>
      <c r="BB204" s="9" t="s">
        <v>0</v>
      </c>
      <c r="BC204" s="9" t="s">
        <v>0</v>
      </c>
      <c r="BD204" s="9" t="s">
        <v>0</v>
      </c>
      <c r="BE204" s="9" t="s">
        <v>0</v>
      </c>
      <c r="BF204" s="9" t="s">
        <v>0</v>
      </c>
      <c r="BG204" s="9" t="s">
        <v>0</v>
      </c>
      <c r="BH204" s="9" t="s">
        <v>0</v>
      </c>
      <c r="BI204" s="9" t="s">
        <v>0</v>
      </c>
      <c r="BJ204" s="9" t="s">
        <v>0</v>
      </c>
      <c r="BK204" s="9" t="s">
        <v>0</v>
      </c>
      <c r="BL204" s="9" t="s">
        <v>0</v>
      </c>
      <c r="BM204" s="9" t="s">
        <v>0</v>
      </c>
      <c r="BN204" s="9" t="s">
        <v>0</v>
      </c>
      <c r="BO204" s="9" t="s">
        <v>0</v>
      </c>
      <c r="BP204" s="9" t="s">
        <v>0</v>
      </c>
      <c r="BQ204" s="9" t="s">
        <v>0</v>
      </c>
      <c r="BR204" s="9" t="s">
        <v>0</v>
      </c>
      <c r="BS204" s="9" t="s">
        <v>0</v>
      </c>
      <c r="BT204" s="9" t="s">
        <v>0</v>
      </c>
      <c r="BU204" s="9" t="s">
        <v>0</v>
      </c>
      <c r="BV204" s="9" t="s">
        <v>0</v>
      </c>
      <c r="BW204" s="9" t="s">
        <v>0</v>
      </c>
      <c r="BX204" s="9" t="s">
        <v>0</v>
      </c>
      <c r="BY204" s="9" t="s">
        <v>0</v>
      </c>
      <c r="BZ204" s="9" t="s">
        <v>0</v>
      </c>
      <c r="CA204" s="9" t="s">
        <v>0</v>
      </c>
      <c r="CB204" s="9" t="s">
        <v>0</v>
      </c>
      <c r="CC204" s="9" t="s">
        <v>0</v>
      </c>
      <c r="CD204" s="9" t="s">
        <v>0</v>
      </c>
      <c r="CE204" s="9" t="s">
        <v>0</v>
      </c>
      <c r="CF204" s="9" t="s">
        <v>0</v>
      </c>
      <c r="CG204" s="9" t="s">
        <v>0</v>
      </c>
      <c r="CH204" s="9" t="s">
        <v>0</v>
      </c>
      <c r="CI204" s="27" t="e">
        <f t="shared" si="7"/>
        <v>#DIV/0!</v>
      </c>
      <c r="CJ204" s="27"/>
      <c r="CK204" s="27"/>
    </row>
    <row r="205" spans="1:89" x14ac:dyDescent="0.25">
      <c r="A205" s="1" t="s">
        <v>1837</v>
      </c>
      <c r="B205" s="1" t="s">
        <v>909</v>
      </c>
      <c r="C205" s="1" t="s">
        <v>0</v>
      </c>
      <c r="D205" s="7" t="s">
        <v>0</v>
      </c>
      <c r="E205" s="7" t="s">
        <v>0</v>
      </c>
      <c r="F205" s="7" t="s">
        <v>0</v>
      </c>
      <c r="G205" s="7" t="s">
        <v>0</v>
      </c>
      <c r="H205" s="7" t="s">
        <v>0</v>
      </c>
      <c r="I205" s="7" t="s">
        <v>0</v>
      </c>
      <c r="J205" s="7" t="s">
        <v>0</v>
      </c>
      <c r="K205" s="7" t="s">
        <v>0</v>
      </c>
      <c r="L205" s="7" t="s">
        <v>0</v>
      </c>
      <c r="M205" s="7" t="s">
        <v>0</v>
      </c>
      <c r="N205" s="7" t="s">
        <v>0</v>
      </c>
      <c r="O205" s="7" t="s">
        <v>0</v>
      </c>
      <c r="P205" s="7" t="s">
        <v>0</v>
      </c>
      <c r="Q205" s="7" t="s">
        <v>0</v>
      </c>
      <c r="R205" s="7" t="s">
        <v>0</v>
      </c>
      <c r="S205" s="7" t="s">
        <v>0</v>
      </c>
      <c r="T205" s="7" t="s">
        <v>0</v>
      </c>
      <c r="U205" s="7" t="s">
        <v>0</v>
      </c>
      <c r="V205" s="7" t="s">
        <v>0</v>
      </c>
      <c r="W205" s="7" t="s">
        <v>0</v>
      </c>
      <c r="X205" s="7" t="s">
        <v>0</v>
      </c>
      <c r="Y205" s="7" t="s">
        <v>0</v>
      </c>
      <c r="Z205" s="7" t="s">
        <v>0</v>
      </c>
      <c r="AA205" s="7" t="s">
        <v>0</v>
      </c>
      <c r="AB205" s="7" t="s">
        <v>0</v>
      </c>
      <c r="AC205" s="7" t="s">
        <v>0</v>
      </c>
      <c r="AD205" s="7" t="s">
        <v>0</v>
      </c>
      <c r="AE205" s="7" t="s">
        <v>0</v>
      </c>
      <c r="AF205" s="7" t="s">
        <v>0</v>
      </c>
      <c r="AG205" s="7" t="s">
        <v>0</v>
      </c>
      <c r="AH205" s="7" t="s">
        <v>0</v>
      </c>
      <c r="AI205" s="7" t="s">
        <v>0</v>
      </c>
      <c r="AJ205" s="7" t="s">
        <v>0</v>
      </c>
      <c r="AK205" s="7" t="s">
        <v>0</v>
      </c>
      <c r="AL205" s="7" t="s">
        <v>0</v>
      </c>
      <c r="AM205" s="7" t="s">
        <v>0</v>
      </c>
      <c r="AN205" s="7" t="s">
        <v>0</v>
      </c>
      <c r="AO205" s="7" t="s">
        <v>0</v>
      </c>
      <c r="AP205" s="7" t="s">
        <v>0</v>
      </c>
      <c r="AQ205" s="7" t="s">
        <v>0</v>
      </c>
      <c r="AR205" s="6" t="e">
        <f t="shared" si="6"/>
        <v>#DIV/0!</v>
      </c>
      <c r="AS205" s="6"/>
      <c r="AT205" s="6"/>
      <c r="AU205" s="9" t="s">
        <v>0</v>
      </c>
      <c r="AV205" s="9" t="s">
        <v>0</v>
      </c>
      <c r="AW205" s="9" t="s">
        <v>0</v>
      </c>
      <c r="AX205" s="9" t="s">
        <v>0</v>
      </c>
      <c r="AY205" s="9" t="s">
        <v>0</v>
      </c>
      <c r="AZ205" s="9" t="s">
        <v>0</v>
      </c>
      <c r="BA205" s="9" t="s">
        <v>0</v>
      </c>
      <c r="BB205" s="9" t="s">
        <v>0</v>
      </c>
      <c r="BC205" s="9" t="s">
        <v>0</v>
      </c>
      <c r="BD205" s="9" t="s">
        <v>0</v>
      </c>
      <c r="BE205" s="9" t="s">
        <v>0</v>
      </c>
      <c r="BF205" s="9" t="s">
        <v>0</v>
      </c>
      <c r="BG205" s="9" t="s">
        <v>0</v>
      </c>
      <c r="BH205" s="9" t="s">
        <v>0</v>
      </c>
      <c r="BI205" s="9" t="s">
        <v>0</v>
      </c>
      <c r="BJ205" s="9" t="s">
        <v>0</v>
      </c>
      <c r="BK205" s="9" t="s">
        <v>0</v>
      </c>
      <c r="BL205" s="9" t="s">
        <v>0</v>
      </c>
      <c r="BM205" s="9" t="s">
        <v>0</v>
      </c>
      <c r="BN205" s="9" t="s">
        <v>0</v>
      </c>
      <c r="BO205" s="9" t="s">
        <v>0</v>
      </c>
      <c r="BP205" s="9" t="s">
        <v>0</v>
      </c>
      <c r="BQ205" s="9" t="s">
        <v>0</v>
      </c>
      <c r="BR205" s="9" t="s">
        <v>0</v>
      </c>
      <c r="BS205" s="9" t="s">
        <v>0</v>
      </c>
      <c r="BT205" s="9" t="s">
        <v>0</v>
      </c>
      <c r="BU205" s="9" t="s">
        <v>0</v>
      </c>
      <c r="BV205" s="9" t="s">
        <v>0</v>
      </c>
      <c r="BW205" s="9" t="s">
        <v>0</v>
      </c>
      <c r="BX205" s="9" t="s">
        <v>0</v>
      </c>
      <c r="BY205" s="9" t="s">
        <v>0</v>
      </c>
      <c r="BZ205" s="9" t="s">
        <v>0</v>
      </c>
      <c r="CA205" s="9" t="s">
        <v>0</v>
      </c>
      <c r="CB205" s="9" t="s">
        <v>0</v>
      </c>
      <c r="CC205" s="9" t="s">
        <v>0</v>
      </c>
      <c r="CD205" s="9" t="s">
        <v>0</v>
      </c>
      <c r="CE205" s="9" t="s">
        <v>0</v>
      </c>
      <c r="CF205" s="9" t="s">
        <v>0</v>
      </c>
      <c r="CG205" s="9" t="s">
        <v>0</v>
      </c>
      <c r="CH205" s="9" t="s">
        <v>0</v>
      </c>
      <c r="CI205" s="27" t="e">
        <f t="shared" si="7"/>
        <v>#DIV/0!</v>
      </c>
      <c r="CJ205" s="27"/>
      <c r="CK205" s="27"/>
    </row>
    <row r="206" spans="1:89" x14ac:dyDescent="0.25">
      <c r="A206" s="1" t="s">
        <v>1838</v>
      </c>
      <c r="B206" s="1" t="s">
        <v>913</v>
      </c>
      <c r="C206" s="1" t="s">
        <v>914</v>
      </c>
      <c r="D206" s="7" t="s">
        <v>0</v>
      </c>
      <c r="E206" s="7" t="s">
        <v>0</v>
      </c>
      <c r="F206" s="7" t="s">
        <v>0</v>
      </c>
      <c r="G206" s="7" t="s">
        <v>0</v>
      </c>
      <c r="H206" s="7" t="s">
        <v>0</v>
      </c>
      <c r="I206" s="7" t="s">
        <v>0</v>
      </c>
      <c r="J206" s="7" t="s">
        <v>0</v>
      </c>
      <c r="K206" s="7" t="s">
        <v>0</v>
      </c>
      <c r="L206" s="7" t="s">
        <v>0</v>
      </c>
      <c r="M206" s="7" t="s">
        <v>0</v>
      </c>
      <c r="N206" s="7" t="s">
        <v>0</v>
      </c>
      <c r="O206" s="7" t="s">
        <v>0</v>
      </c>
      <c r="P206" s="7" t="s">
        <v>0</v>
      </c>
      <c r="Q206" s="7" t="s">
        <v>0</v>
      </c>
      <c r="R206" s="7" t="s">
        <v>0</v>
      </c>
      <c r="S206" s="7" t="s">
        <v>0</v>
      </c>
      <c r="T206" s="7" t="s">
        <v>0</v>
      </c>
      <c r="U206" s="7" t="s">
        <v>0</v>
      </c>
      <c r="V206" s="7" t="s">
        <v>0</v>
      </c>
      <c r="W206" s="7" t="s">
        <v>0</v>
      </c>
      <c r="X206" s="7" t="s">
        <v>0</v>
      </c>
      <c r="Y206" s="7" t="s">
        <v>0</v>
      </c>
      <c r="Z206" s="7" t="s">
        <v>0</v>
      </c>
      <c r="AA206" s="7" t="s">
        <v>0</v>
      </c>
      <c r="AB206" s="7" t="s">
        <v>0</v>
      </c>
      <c r="AC206" s="7" t="s">
        <v>0</v>
      </c>
      <c r="AD206" s="7" t="s">
        <v>0</v>
      </c>
      <c r="AE206" s="7" t="s">
        <v>0</v>
      </c>
      <c r="AF206" s="7" t="s">
        <v>0</v>
      </c>
      <c r="AG206" s="7" t="s">
        <v>0</v>
      </c>
      <c r="AH206" s="7" t="s">
        <v>0</v>
      </c>
      <c r="AI206" s="7" t="s">
        <v>0</v>
      </c>
      <c r="AJ206" s="7" t="s">
        <v>0</v>
      </c>
      <c r="AK206" s="7" t="s">
        <v>0</v>
      </c>
      <c r="AL206" s="7" t="s">
        <v>0</v>
      </c>
      <c r="AM206" s="7" t="s">
        <v>0</v>
      </c>
      <c r="AN206" s="7" t="s">
        <v>0</v>
      </c>
      <c r="AO206" s="7" t="s">
        <v>0</v>
      </c>
      <c r="AP206" s="7" t="s">
        <v>0</v>
      </c>
      <c r="AQ206" s="7" t="s">
        <v>0</v>
      </c>
      <c r="AR206" s="6" t="e">
        <f t="shared" si="6"/>
        <v>#DIV/0!</v>
      </c>
      <c r="AS206" s="6"/>
      <c r="AT206" s="6"/>
      <c r="AU206" s="9" t="s">
        <v>0</v>
      </c>
      <c r="AV206" s="9" t="s">
        <v>0</v>
      </c>
      <c r="AW206" s="9" t="s">
        <v>0</v>
      </c>
      <c r="AX206" s="9" t="s">
        <v>0</v>
      </c>
      <c r="AY206" s="9" t="s">
        <v>0</v>
      </c>
      <c r="AZ206" s="9" t="s">
        <v>0</v>
      </c>
      <c r="BA206" s="9" t="s">
        <v>0</v>
      </c>
      <c r="BB206" s="9" t="s">
        <v>0</v>
      </c>
      <c r="BC206" s="9" t="s">
        <v>0</v>
      </c>
      <c r="BD206" s="9" t="s">
        <v>0</v>
      </c>
      <c r="BE206" s="9" t="s">
        <v>0</v>
      </c>
      <c r="BF206" s="9" t="s">
        <v>0</v>
      </c>
      <c r="BG206" s="9" t="s">
        <v>0</v>
      </c>
      <c r="BH206" s="9" t="s">
        <v>0</v>
      </c>
      <c r="BI206" s="9" t="s">
        <v>0</v>
      </c>
      <c r="BJ206" s="9" t="s">
        <v>0</v>
      </c>
      <c r="BK206" s="9" t="s">
        <v>0</v>
      </c>
      <c r="BL206" s="9" t="s">
        <v>0</v>
      </c>
      <c r="BM206" s="9" t="s">
        <v>0</v>
      </c>
      <c r="BN206" s="9" t="s">
        <v>0</v>
      </c>
      <c r="BO206" s="9" t="s">
        <v>0</v>
      </c>
      <c r="BP206" s="9" t="s">
        <v>0</v>
      </c>
      <c r="BQ206" s="9" t="s">
        <v>0</v>
      </c>
      <c r="BR206" s="9" t="s">
        <v>0</v>
      </c>
      <c r="BS206" s="9" t="s">
        <v>0</v>
      </c>
      <c r="BT206" s="9" t="s">
        <v>0</v>
      </c>
      <c r="BU206" s="9" t="s">
        <v>0</v>
      </c>
      <c r="BV206" s="9" t="s">
        <v>0</v>
      </c>
      <c r="BW206" s="9" t="s">
        <v>0</v>
      </c>
      <c r="BX206" s="9" t="s">
        <v>0</v>
      </c>
      <c r="BY206" s="9" t="s">
        <v>0</v>
      </c>
      <c r="BZ206" s="9" t="s">
        <v>0</v>
      </c>
      <c r="CA206" s="9" t="s">
        <v>0</v>
      </c>
      <c r="CB206" s="9" t="s">
        <v>0</v>
      </c>
      <c r="CC206" s="9" t="s">
        <v>0</v>
      </c>
      <c r="CD206" s="9" t="s">
        <v>0</v>
      </c>
      <c r="CE206" s="9" t="s">
        <v>0</v>
      </c>
      <c r="CF206" s="9" t="s">
        <v>0</v>
      </c>
      <c r="CG206" s="9" t="s">
        <v>0</v>
      </c>
      <c r="CH206" s="9" t="s">
        <v>0</v>
      </c>
      <c r="CI206" s="27" t="e">
        <f t="shared" si="7"/>
        <v>#DIV/0!</v>
      </c>
      <c r="CJ206" s="27"/>
      <c r="CK206" s="27"/>
    </row>
    <row r="207" spans="1:89" x14ac:dyDescent="0.25">
      <c r="A207" s="1" t="s">
        <v>1839</v>
      </c>
      <c r="B207" s="1" t="s">
        <v>918</v>
      </c>
      <c r="C207" s="1" t="s">
        <v>919</v>
      </c>
      <c r="D207" s="7">
        <v>311948.69941797398</v>
      </c>
      <c r="E207" s="7">
        <v>364654.844837374</v>
      </c>
      <c r="F207" s="7">
        <v>324617.71126627299</v>
      </c>
      <c r="G207" s="7">
        <v>315633.18699640402</v>
      </c>
      <c r="H207" s="7">
        <v>364386.35543764202</v>
      </c>
      <c r="I207" s="7">
        <v>293204.67979016597</v>
      </c>
      <c r="J207" s="7">
        <v>276446.79768342298</v>
      </c>
      <c r="K207" s="7">
        <v>229034.62704561901</v>
      </c>
      <c r="L207" s="7">
        <v>229538.051247503</v>
      </c>
      <c r="M207" s="7">
        <v>279092.574895748</v>
      </c>
      <c r="N207" s="7">
        <v>267103.71165402199</v>
      </c>
      <c r="O207" s="7">
        <v>221966.37419547001</v>
      </c>
      <c r="P207" s="7">
        <v>223969.55028746699</v>
      </c>
      <c r="Q207" s="7">
        <v>229335.319357973</v>
      </c>
      <c r="R207" s="7">
        <v>209999.428110521</v>
      </c>
      <c r="S207" s="7">
        <v>251094.69617365301</v>
      </c>
      <c r="T207" s="7">
        <v>258595.53280463899</v>
      </c>
      <c r="U207" s="7">
        <v>202514.49279937599</v>
      </c>
      <c r="V207" s="7">
        <v>249914.357863677</v>
      </c>
      <c r="W207" s="7">
        <v>224654.899733748</v>
      </c>
      <c r="X207" s="7">
        <v>247712.867534174</v>
      </c>
      <c r="Y207" s="7">
        <v>238612.51949962601</v>
      </c>
      <c r="Z207" s="7">
        <v>215218.637164163</v>
      </c>
      <c r="AA207" s="7">
        <v>208218.948349935</v>
      </c>
      <c r="AB207" s="7">
        <v>228159.523291611</v>
      </c>
      <c r="AC207" s="7">
        <v>219269.65824234299</v>
      </c>
      <c r="AD207" s="7">
        <v>213558.30990418899</v>
      </c>
      <c r="AE207" s="7">
        <v>201766.86148734501</v>
      </c>
      <c r="AF207" s="7">
        <v>223625.68115346201</v>
      </c>
      <c r="AG207" s="7">
        <v>227607.80385094299</v>
      </c>
      <c r="AH207" s="7">
        <v>213430.82042333999</v>
      </c>
      <c r="AI207" s="7">
        <v>200610.20050710201</v>
      </c>
      <c r="AJ207" s="7">
        <v>217196.770811725</v>
      </c>
      <c r="AK207" s="7">
        <v>209228.317780638</v>
      </c>
      <c r="AL207" s="7">
        <v>212559.75065681501</v>
      </c>
      <c r="AM207" s="7">
        <v>216920.76150397799</v>
      </c>
      <c r="AN207" s="7">
        <v>224167.91565586999</v>
      </c>
      <c r="AO207" s="7">
        <v>241435.27269953</v>
      </c>
      <c r="AP207" s="7">
        <v>251349.86781455201</v>
      </c>
      <c r="AQ207" s="7">
        <v>210843.109682924</v>
      </c>
      <c r="AR207" s="6">
        <f t="shared" si="6"/>
        <v>0.17388107097048913</v>
      </c>
      <c r="AS207" s="6"/>
      <c r="AT207" s="6"/>
      <c r="AU207" s="9">
        <v>563067.81013966398</v>
      </c>
      <c r="AV207" s="9">
        <v>579362.50072324602</v>
      </c>
      <c r="AW207" s="9">
        <v>646617.59541381698</v>
      </c>
      <c r="AX207" s="9">
        <v>643413.20304052206</v>
      </c>
      <c r="AY207" s="9">
        <v>699155.84544648998</v>
      </c>
      <c r="AZ207" s="9">
        <v>737592.58475694002</v>
      </c>
      <c r="BA207" s="9">
        <v>553650.22702676605</v>
      </c>
      <c r="BB207" s="9">
        <v>534285.47670601204</v>
      </c>
      <c r="BC207" s="9">
        <v>565309.71756685502</v>
      </c>
      <c r="BD207" s="9">
        <v>594144.68833731301</v>
      </c>
      <c r="BE207" s="9">
        <v>573875.75894005003</v>
      </c>
      <c r="BF207" s="9">
        <v>516028.20753712999</v>
      </c>
      <c r="BG207" s="9">
        <v>549580.10025394498</v>
      </c>
      <c r="BH207" s="9">
        <v>536716.60471298697</v>
      </c>
      <c r="BI207" s="9">
        <v>535523.17216741201</v>
      </c>
      <c r="BJ207" s="9">
        <v>524920.26529062795</v>
      </c>
      <c r="BK207" s="9">
        <v>513458.53968441399</v>
      </c>
      <c r="BL207" s="9">
        <v>569848.79418010195</v>
      </c>
      <c r="BM207" s="9">
        <v>554257.84420879302</v>
      </c>
      <c r="BN207" s="9">
        <v>517121.46643903601</v>
      </c>
      <c r="BO207" s="9">
        <v>586077.54057184805</v>
      </c>
      <c r="BP207" s="9">
        <v>554703.22345765098</v>
      </c>
      <c r="BQ207" s="9">
        <v>553898.21014236298</v>
      </c>
      <c r="BR207" s="9">
        <v>565659.55453513004</v>
      </c>
      <c r="BS207" s="9">
        <v>602357.13413428399</v>
      </c>
      <c r="BT207" s="9">
        <v>569287.26304600504</v>
      </c>
      <c r="BU207" s="9">
        <v>579896.96062444802</v>
      </c>
      <c r="BV207" s="9">
        <v>539717.81748773402</v>
      </c>
      <c r="BW207" s="9">
        <v>549134.62463464902</v>
      </c>
      <c r="BX207" s="9">
        <v>605809.928314341</v>
      </c>
      <c r="BY207" s="9">
        <v>609118.26273328601</v>
      </c>
      <c r="BZ207" s="9">
        <v>564075.64132881397</v>
      </c>
      <c r="CA207" s="9">
        <v>539319.404233507</v>
      </c>
      <c r="CB207" s="9">
        <v>523445.87721317902</v>
      </c>
      <c r="CC207" s="9">
        <v>538601.29079827003</v>
      </c>
      <c r="CD207" s="9">
        <v>571385.97938327899</v>
      </c>
      <c r="CE207" s="9">
        <v>558122.056538595</v>
      </c>
      <c r="CF207" s="9">
        <v>500292.758086699</v>
      </c>
      <c r="CG207" s="9">
        <v>521868.42415115901</v>
      </c>
      <c r="CH207" s="9">
        <v>523511.47192231001</v>
      </c>
      <c r="CI207" s="27">
        <f t="shared" si="7"/>
        <v>8.5465860345585801E-2</v>
      </c>
      <c r="CJ207" s="27"/>
      <c r="CK207" s="27"/>
    </row>
    <row r="208" spans="1:89" x14ac:dyDescent="0.25">
      <c r="A208" s="1" t="s">
        <v>1840</v>
      </c>
      <c r="B208" s="1" t="s">
        <v>923</v>
      </c>
      <c r="C208" s="1" t="s">
        <v>0</v>
      </c>
      <c r="D208" s="7" t="s">
        <v>0</v>
      </c>
      <c r="E208" s="7" t="s">
        <v>0</v>
      </c>
      <c r="F208" s="7" t="s">
        <v>0</v>
      </c>
      <c r="G208" s="7" t="s">
        <v>0</v>
      </c>
      <c r="H208" s="7" t="s">
        <v>0</v>
      </c>
      <c r="I208" s="7" t="s">
        <v>0</v>
      </c>
      <c r="J208" s="7" t="s">
        <v>0</v>
      </c>
      <c r="K208" s="7" t="s">
        <v>0</v>
      </c>
      <c r="L208" s="7" t="s">
        <v>0</v>
      </c>
      <c r="M208" s="7" t="s">
        <v>0</v>
      </c>
      <c r="N208" s="7" t="s">
        <v>0</v>
      </c>
      <c r="O208" s="7" t="s">
        <v>0</v>
      </c>
      <c r="P208" s="7" t="s">
        <v>0</v>
      </c>
      <c r="Q208" s="7" t="s">
        <v>0</v>
      </c>
      <c r="R208" s="7" t="s">
        <v>0</v>
      </c>
      <c r="S208" s="7" t="s">
        <v>0</v>
      </c>
      <c r="T208" s="7" t="s">
        <v>0</v>
      </c>
      <c r="U208" s="7" t="s">
        <v>0</v>
      </c>
      <c r="V208" s="7" t="s">
        <v>0</v>
      </c>
      <c r="W208" s="7" t="s">
        <v>0</v>
      </c>
      <c r="X208" s="7" t="s">
        <v>0</v>
      </c>
      <c r="Y208" s="7" t="s">
        <v>0</v>
      </c>
      <c r="Z208" s="7" t="s">
        <v>0</v>
      </c>
      <c r="AA208" s="7" t="s">
        <v>0</v>
      </c>
      <c r="AB208" s="7" t="s">
        <v>0</v>
      </c>
      <c r="AC208" s="7" t="s">
        <v>0</v>
      </c>
      <c r="AD208" s="7" t="s">
        <v>0</v>
      </c>
      <c r="AE208" s="7" t="s">
        <v>0</v>
      </c>
      <c r="AF208" s="7" t="s">
        <v>0</v>
      </c>
      <c r="AG208" s="7" t="s">
        <v>0</v>
      </c>
      <c r="AH208" s="7" t="s">
        <v>0</v>
      </c>
      <c r="AI208" s="7" t="s">
        <v>0</v>
      </c>
      <c r="AJ208" s="7" t="s">
        <v>0</v>
      </c>
      <c r="AK208" s="7" t="s">
        <v>0</v>
      </c>
      <c r="AL208" s="7" t="s">
        <v>0</v>
      </c>
      <c r="AM208" s="7" t="s">
        <v>0</v>
      </c>
      <c r="AN208" s="7" t="s">
        <v>0</v>
      </c>
      <c r="AO208" s="7" t="s">
        <v>0</v>
      </c>
      <c r="AP208" s="7" t="s">
        <v>0</v>
      </c>
      <c r="AQ208" s="7" t="s">
        <v>0</v>
      </c>
      <c r="AR208" s="6" t="e">
        <f t="shared" si="6"/>
        <v>#DIV/0!</v>
      </c>
      <c r="AS208" s="6"/>
      <c r="AT208" s="6"/>
      <c r="AU208" s="9" t="s">
        <v>0</v>
      </c>
      <c r="AV208" s="9" t="s">
        <v>0</v>
      </c>
      <c r="AW208" s="9" t="s">
        <v>0</v>
      </c>
      <c r="AX208" s="9" t="s">
        <v>0</v>
      </c>
      <c r="AY208" s="9" t="s">
        <v>0</v>
      </c>
      <c r="AZ208" s="9" t="s">
        <v>0</v>
      </c>
      <c r="BA208" s="9" t="s">
        <v>0</v>
      </c>
      <c r="BB208" s="9" t="s">
        <v>0</v>
      </c>
      <c r="BC208" s="9" t="s">
        <v>0</v>
      </c>
      <c r="BD208" s="9" t="s">
        <v>0</v>
      </c>
      <c r="BE208" s="9" t="s">
        <v>0</v>
      </c>
      <c r="BF208" s="9" t="s">
        <v>0</v>
      </c>
      <c r="BG208" s="9" t="s">
        <v>0</v>
      </c>
      <c r="BH208" s="9" t="s">
        <v>0</v>
      </c>
      <c r="BI208" s="9" t="s">
        <v>0</v>
      </c>
      <c r="BJ208" s="9" t="s">
        <v>0</v>
      </c>
      <c r="BK208" s="9" t="s">
        <v>0</v>
      </c>
      <c r="BL208" s="9" t="s">
        <v>0</v>
      </c>
      <c r="BM208" s="9" t="s">
        <v>0</v>
      </c>
      <c r="BN208" s="9" t="s">
        <v>0</v>
      </c>
      <c r="BO208" s="9" t="s">
        <v>0</v>
      </c>
      <c r="BP208" s="9" t="s">
        <v>0</v>
      </c>
      <c r="BQ208" s="9" t="s">
        <v>0</v>
      </c>
      <c r="BR208" s="9" t="s">
        <v>0</v>
      </c>
      <c r="BS208" s="9" t="s">
        <v>0</v>
      </c>
      <c r="BT208" s="9" t="s">
        <v>0</v>
      </c>
      <c r="BU208" s="9" t="s">
        <v>0</v>
      </c>
      <c r="BV208" s="9" t="s">
        <v>0</v>
      </c>
      <c r="BW208" s="9" t="s">
        <v>0</v>
      </c>
      <c r="BX208" s="9" t="s">
        <v>0</v>
      </c>
      <c r="BY208" s="9" t="s">
        <v>0</v>
      </c>
      <c r="BZ208" s="9" t="s">
        <v>0</v>
      </c>
      <c r="CA208" s="9" t="s">
        <v>0</v>
      </c>
      <c r="CB208" s="9" t="s">
        <v>0</v>
      </c>
      <c r="CC208" s="9" t="s">
        <v>0</v>
      </c>
      <c r="CD208" s="9" t="s">
        <v>0</v>
      </c>
      <c r="CE208" s="9" t="s">
        <v>0</v>
      </c>
      <c r="CF208" s="9" t="s">
        <v>0</v>
      </c>
      <c r="CG208" s="9" t="s">
        <v>0</v>
      </c>
      <c r="CH208" s="9" t="s">
        <v>0</v>
      </c>
      <c r="CI208" s="27" t="e">
        <f t="shared" si="7"/>
        <v>#DIV/0!</v>
      </c>
      <c r="CJ208" s="27"/>
      <c r="CK208" s="27"/>
    </row>
    <row r="209" spans="1:89" x14ac:dyDescent="0.25">
      <c r="A209" s="1" t="s">
        <v>1841</v>
      </c>
      <c r="B209" s="1" t="s">
        <v>925</v>
      </c>
      <c r="C209" s="1" t="s">
        <v>926</v>
      </c>
      <c r="D209" s="7" t="s">
        <v>0</v>
      </c>
      <c r="E209" s="7" t="s">
        <v>0</v>
      </c>
      <c r="F209" s="7" t="s">
        <v>0</v>
      </c>
      <c r="G209" s="7" t="s">
        <v>0</v>
      </c>
      <c r="H209" s="7" t="s">
        <v>0</v>
      </c>
      <c r="I209" s="7" t="s">
        <v>0</v>
      </c>
      <c r="J209" s="7" t="s">
        <v>0</v>
      </c>
      <c r="K209" s="7" t="s">
        <v>0</v>
      </c>
      <c r="L209" s="7" t="s">
        <v>0</v>
      </c>
      <c r="M209" s="7" t="s">
        <v>0</v>
      </c>
      <c r="N209" s="7" t="s">
        <v>0</v>
      </c>
      <c r="O209" s="7" t="s">
        <v>0</v>
      </c>
      <c r="P209" s="7" t="s">
        <v>0</v>
      </c>
      <c r="Q209" s="7" t="s">
        <v>0</v>
      </c>
      <c r="R209" s="7" t="s">
        <v>0</v>
      </c>
      <c r="S209" s="7" t="s">
        <v>0</v>
      </c>
      <c r="T209" s="7" t="s">
        <v>0</v>
      </c>
      <c r="U209" s="7" t="s">
        <v>0</v>
      </c>
      <c r="V209" s="7" t="s">
        <v>0</v>
      </c>
      <c r="W209" s="7" t="s">
        <v>0</v>
      </c>
      <c r="X209" s="7" t="s">
        <v>0</v>
      </c>
      <c r="Y209" s="7" t="s">
        <v>0</v>
      </c>
      <c r="Z209" s="7" t="s">
        <v>0</v>
      </c>
      <c r="AA209" s="7" t="s">
        <v>0</v>
      </c>
      <c r="AB209" s="7" t="s">
        <v>0</v>
      </c>
      <c r="AC209" s="7" t="s">
        <v>0</v>
      </c>
      <c r="AD209" s="7" t="s">
        <v>0</v>
      </c>
      <c r="AE209" s="7" t="s">
        <v>0</v>
      </c>
      <c r="AF209" s="7" t="s">
        <v>0</v>
      </c>
      <c r="AG209" s="7" t="s">
        <v>0</v>
      </c>
      <c r="AH209" s="7" t="s">
        <v>0</v>
      </c>
      <c r="AI209" s="7" t="s">
        <v>0</v>
      </c>
      <c r="AJ209" s="7" t="s">
        <v>0</v>
      </c>
      <c r="AK209" s="7" t="s">
        <v>0</v>
      </c>
      <c r="AL209" s="7" t="s">
        <v>0</v>
      </c>
      <c r="AM209" s="7" t="s">
        <v>0</v>
      </c>
      <c r="AN209" s="7" t="s">
        <v>0</v>
      </c>
      <c r="AO209" s="7" t="s">
        <v>0</v>
      </c>
      <c r="AP209" s="7" t="s">
        <v>0</v>
      </c>
      <c r="AQ209" s="7" t="s">
        <v>0</v>
      </c>
      <c r="AR209" s="6" t="e">
        <f t="shared" si="6"/>
        <v>#DIV/0!</v>
      </c>
      <c r="AS209" s="6"/>
      <c r="AT209" s="6"/>
      <c r="AU209" s="9" t="s">
        <v>0</v>
      </c>
      <c r="AV209" s="9" t="s">
        <v>0</v>
      </c>
      <c r="AW209" s="9" t="s">
        <v>0</v>
      </c>
      <c r="AX209" s="9" t="s">
        <v>0</v>
      </c>
      <c r="AY209" s="9" t="s">
        <v>0</v>
      </c>
      <c r="AZ209" s="9" t="s">
        <v>0</v>
      </c>
      <c r="BA209" s="9" t="s">
        <v>0</v>
      </c>
      <c r="BB209" s="9" t="s">
        <v>0</v>
      </c>
      <c r="BC209" s="9" t="s">
        <v>0</v>
      </c>
      <c r="BD209" s="9" t="s">
        <v>0</v>
      </c>
      <c r="BE209" s="9" t="s">
        <v>0</v>
      </c>
      <c r="BF209" s="9" t="s">
        <v>0</v>
      </c>
      <c r="BG209" s="9" t="s">
        <v>0</v>
      </c>
      <c r="BH209" s="9" t="s">
        <v>0</v>
      </c>
      <c r="BI209" s="9" t="s">
        <v>0</v>
      </c>
      <c r="BJ209" s="9" t="s">
        <v>0</v>
      </c>
      <c r="BK209" s="9" t="s">
        <v>0</v>
      </c>
      <c r="BL209" s="9" t="s">
        <v>0</v>
      </c>
      <c r="BM209" s="9" t="s">
        <v>0</v>
      </c>
      <c r="BN209" s="9" t="s">
        <v>0</v>
      </c>
      <c r="BO209" s="9" t="s">
        <v>0</v>
      </c>
      <c r="BP209" s="9" t="s">
        <v>0</v>
      </c>
      <c r="BQ209" s="9" t="s">
        <v>0</v>
      </c>
      <c r="BR209" s="9" t="s">
        <v>0</v>
      </c>
      <c r="BS209" s="9" t="s">
        <v>0</v>
      </c>
      <c r="BT209" s="9" t="s">
        <v>0</v>
      </c>
      <c r="BU209" s="9" t="s">
        <v>0</v>
      </c>
      <c r="BV209" s="9" t="s">
        <v>0</v>
      </c>
      <c r="BW209" s="9" t="s">
        <v>0</v>
      </c>
      <c r="BX209" s="9" t="s">
        <v>0</v>
      </c>
      <c r="BY209" s="9" t="s">
        <v>0</v>
      </c>
      <c r="BZ209" s="9" t="s">
        <v>0</v>
      </c>
      <c r="CA209" s="9" t="s">
        <v>0</v>
      </c>
      <c r="CB209" s="9" t="s">
        <v>0</v>
      </c>
      <c r="CC209" s="9" t="s">
        <v>0</v>
      </c>
      <c r="CD209" s="9" t="s">
        <v>0</v>
      </c>
      <c r="CE209" s="9" t="s">
        <v>0</v>
      </c>
      <c r="CF209" s="9" t="s">
        <v>0</v>
      </c>
      <c r="CG209" s="9" t="s">
        <v>0</v>
      </c>
      <c r="CH209" s="9" t="s">
        <v>0</v>
      </c>
      <c r="CI209" s="27" t="e">
        <f t="shared" si="7"/>
        <v>#DIV/0!</v>
      </c>
      <c r="CJ209" s="27"/>
      <c r="CK209" s="27"/>
    </row>
    <row r="210" spans="1:89" x14ac:dyDescent="0.25">
      <c r="A210" s="1" t="s">
        <v>1842</v>
      </c>
      <c r="B210" s="1" t="s">
        <v>930</v>
      </c>
      <c r="C210" s="1" t="s">
        <v>931</v>
      </c>
      <c r="D210" s="7">
        <v>308175.28841768298</v>
      </c>
      <c r="E210" s="7">
        <v>288384.21915728803</v>
      </c>
      <c r="F210" s="7">
        <v>307722.8679751</v>
      </c>
      <c r="G210" s="7">
        <v>294976.683443129</v>
      </c>
      <c r="H210" s="7">
        <v>317717.26186281099</v>
      </c>
      <c r="I210" s="7">
        <v>324163.97507389501</v>
      </c>
      <c r="J210" s="7">
        <v>277183.149554078</v>
      </c>
      <c r="K210" s="7">
        <v>295074.56494662998</v>
      </c>
      <c r="L210" s="7">
        <v>281567.20434200502</v>
      </c>
      <c r="M210" s="7">
        <v>235299.95174163699</v>
      </c>
      <c r="N210" s="7">
        <v>246263.02771769901</v>
      </c>
      <c r="O210" s="7">
        <v>250136.672958654</v>
      </c>
      <c r="P210" s="7">
        <v>248486.866583803</v>
      </c>
      <c r="Q210" s="7">
        <v>254732.74865602099</v>
      </c>
      <c r="R210" s="7">
        <v>264202.25132687303</v>
      </c>
      <c r="S210" s="7">
        <v>240494.78478634101</v>
      </c>
      <c r="T210" s="7">
        <v>252340.032604454</v>
      </c>
      <c r="U210" s="7">
        <v>264101.68175852799</v>
      </c>
      <c r="V210" s="7">
        <v>247617.68604038301</v>
      </c>
      <c r="W210" s="7">
        <v>243519.355576681</v>
      </c>
      <c r="X210" s="7">
        <v>243695.602270239</v>
      </c>
      <c r="Y210" s="7">
        <v>240800.02755605601</v>
      </c>
      <c r="Z210" s="7">
        <v>262640.359634944</v>
      </c>
      <c r="AA210" s="7">
        <v>243110.88451241501</v>
      </c>
      <c r="AB210" s="7">
        <v>239035.83795766401</v>
      </c>
      <c r="AC210" s="7">
        <v>238445.79945309</v>
      </c>
      <c r="AD210" s="7">
        <v>239422.13959518899</v>
      </c>
      <c r="AE210" s="7">
        <v>247474.67852479499</v>
      </c>
      <c r="AF210" s="7">
        <v>235092.406632948</v>
      </c>
      <c r="AG210" s="7">
        <v>243896.21702382399</v>
      </c>
      <c r="AH210" s="7">
        <v>239633.69210246799</v>
      </c>
      <c r="AI210" s="7">
        <v>243040.41543825599</v>
      </c>
      <c r="AJ210" s="7">
        <v>225063.538333701</v>
      </c>
      <c r="AK210" s="7">
        <v>242275.21974510301</v>
      </c>
      <c r="AL210" s="7">
        <v>229921.88018546801</v>
      </c>
      <c r="AM210" s="7">
        <v>233778.18423313199</v>
      </c>
      <c r="AN210" s="7">
        <v>215055.05567944201</v>
      </c>
      <c r="AO210" s="7">
        <v>220566.46961233899</v>
      </c>
      <c r="AP210" s="7">
        <v>249436.27606764101</v>
      </c>
      <c r="AQ210" s="7">
        <v>232438.77441249599</v>
      </c>
      <c r="AR210" s="6">
        <f t="shared" si="6"/>
        <v>0.10622837659444122</v>
      </c>
      <c r="AS210" s="6"/>
      <c r="AT210" s="6"/>
      <c r="AU210" s="9">
        <v>541019.70446948102</v>
      </c>
      <c r="AV210" s="9">
        <v>530869.08284470299</v>
      </c>
      <c r="AW210" s="9">
        <v>579318.77890078805</v>
      </c>
      <c r="AX210" s="9">
        <v>556498.24874123198</v>
      </c>
      <c r="AY210" s="9">
        <v>562828.31222584902</v>
      </c>
      <c r="AZ210" s="9">
        <v>546569.42621281103</v>
      </c>
      <c r="BA210" s="9">
        <v>546093.38713894796</v>
      </c>
      <c r="BB210" s="9">
        <v>516399.93624985899</v>
      </c>
      <c r="BC210" s="9">
        <v>531276.13685671298</v>
      </c>
      <c r="BD210" s="9">
        <v>537454.89934483299</v>
      </c>
      <c r="BE210" s="9">
        <v>507015.89860507101</v>
      </c>
      <c r="BF210" s="9">
        <v>541717.99759195803</v>
      </c>
      <c r="BG210" s="9">
        <v>497982.58715835802</v>
      </c>
      <c r="BH210" s="9">
        <v>515026.38013040199</v>
      </c>
      <c r="BI210" s="9">
        <v>490968.55377910502</v>
      </c>
      <c r="BJ210" s="9">
        <v>508258.94075710402</v>
      </c>
      <c r="BK210" s="9">
        <v>530422.53984818805</v>
      </c>
      <c r="BL210" s="9">
        <v>511898.34390848601</v>
      </c>
      <c r="BM210" s="9">
        <v>496680.72596808802</v>
      </c>
      <c r="BN210" s="9">
        <v>530837.25543705304</v>
      </c>
      <c r="BO210" s="9">
        <v>480692.605682222</v>
      </c>
      <c r="BP210" s="9">
        <v>496460.01953042101</v>
      </c>
      <c r="BQ210" s="9">
        <v>497205.37526751199</v>
      </c>
      <c r="BR210" s="9">
        <v>515648.67259454197</v>
      </c>
      <c r="BS210" s="9">
        <v>525776.51672226202</v>
      </c>
      <c r="BT210" s="9">
        <v>498550.24530406902</v>
      </c>
      <c r="BU210" s="9">
        <v>503640.27885093202</v>
      </c>
      <c r="BV210" s="9">
        <v>500714.436866501</v>
      </c>
      <c r="BW210" s="9">
        <v>514726.74878080701</v>
      </c>
      <c r="BX210" s="9">
        <v>528578.26806942699</v>
      </c>
      <c r="BY210" s="9">
        <v>482569.20019200398</v>
      </c>
      <c r="BZ210" s="9">
        <v>494306.09593584499</v>
      </c>
      <c r="CA210" s="9">
        <v>502585.227538037</v>
      </c>
      <c r="CB210" s="9">
        <v>502255.153158564</v>
      </c>
      <c r="CC210" s="9">
        <v>520239.05583141098</v>
      </c>
      <c r="CD210" s="9">
        <v>494683.45476221602</v>
      </c>
      <c r="CE210" s="9">
        <v>516380.948857943</v>
      </c>
      <c r="CF210" s="9">
        <v>525187.06151563895</v>
      </c>
      <c r="CG210" s="9">
        <v>525691.84873585601</v>
      </c>
      <c r="CH210" s="9">
        <v>536481.30873605702</v>
      </c>
      <c r="CI210" s="27">
        <f t="shared" si="7"/>
        <v>4.3115533692871272E-2</v>
      </c>
      <c r="CJ210" s="27"/>
      <c r="CK210" s="27"/>
    </row>
    <row r="211" spans="1:89" x14ac:dyDescent="0.25">
      <c r="A211" s="1" t="s">
        <v>1843</v>
      </c>
      <c r="B211" s="1" t="s">
        <v>935</v>
      </c>
      <c r="C211" s="1" t="s">
        <v>936</v>
      </c>
      <c r="D211" s="7" t="s">
        <v>0</v>
      </c>
      <c r="E211" s="7" t="s">
        <v>0</v>
      </c>
      <c r="F211" s="7" t="s">
        <v>0</v>
      </c>
      <c r="G211" s="7" t="s">
        <v>0</v>
      </c>
      <c r="H211" s="7" t="s">
        <v>0</v>
      </c>
      <c r="I211" s="7" t="s">
        <v>0</v>
      </c>
      <c r="J211" s="7" t="s">
        <v>0</v>
      </c>
      <c r="K211" s="7" t="s">
        <v>0</v>
      </c>
      <c r="L211" s="7" t="s">
        <v>0</v>
      </c>
      <c r="M211" s="7" t="s">
        <v>0</v>
      </c>
      <c r="N211" s="7" t="s">
        <v>0</v>
      </c>
      <c r="O211" s="7" t="s">
        <v>0</v>
      </c>
      <c r="P211" s="7" t="s">
        <v>0</v>
      </c>
      <c r="Q211" s="7" t="s">
        <v>0</v>
      </c>
      <c r="R211" s="7" t="s">
        <v>0</v>
      </c>
      <c r="S211" s="7" t="s">
        <v>0</v>
      </c>
      <c r="T211" s="7" t="s">
        <v>0</v>
      </c>
      <c r="U211" s="7" t="s">
        <v>0</v>
      </c>
      <c r="V211" s="7" t="s">
        <v>0</v>
      </c>
      <c r="W211" s="7" t="s">
        <v>0</v>
      </c>
      <c r="X211" s="7" t="s">
        <v>0</v>
      </c>
      <c r="Y211" s="7" t="s">
        <v>0</v>
      </c>
      <c r="Z211" s="7" t="s">
        <v>0</v>
      </c>
      <c r="AA211" s="7" t="s">
        <v>0</v>
      </c>
      <c r="AB211" s="7" t="s">
        <v>0</v>
      </c>
      <c r="AC211" s="7" t="s">
        <v>0</v>
      </c>
      <c r="AD211" s="7" t="s">
        <v>0</v>
      </c>
      <c r="AE211" s="7" t="s">
        <v>0</v>
      </c>
      <c r="AF211" s="7" t="s">
        <v>0</v>
      </c>
      <c r="AG211" s="7" t="s">
        <v>0</v>
      </c>
      <c r="AH211" s="7" t="s">
        <v>0</v>
      </c>
      <c r="AI211" s="7" t="s">
        <v>0</v>
      </c>
      <c r="AJ211" s="7" t="s">
        <v>0</v>
      </c>
      <c r="AK211" s="7" t="s">
        <v>0</v>
      </c>
      <c r="AL211" s="7" t="s">
        <v>0</v>
      </c>
      <c r="AM211" s="7" t="s">
        <v>0</v>
      </c>
      <c r="AN211" s="7" t="s">
        <v>0</v>
      </c>
      <c r="AO211" s="7" t="s">
        <v>0</v>
      </c>
      <c r="AP211" s="7" t="s">
        <v>0</v>
      </c>
      <c r="AQ211" s="7" t="s">
        <v>0</v>
      </c>
      <c r="AR211" s="6" t="e">
        <f t="shared" si="6"/>
        <v>#DIV/0!</v>
      </c>
      <c r="AS211" s="6"/>
      <c r="AT211" s="6"/>
      <c r="AU211" s="9" t="s">
        <v>0</v>
      </c>
      <c r="AV211" s="9" t="s">
        <v>0</v>
      </c>
      <c r="AW211" s="9" t="s">
        <v>0</v>
      </c>
      <c r="AX211" s="9" t="s">
        <v>0</v>
      </c>
      <c r="AY211" s="9" t="s">
        <v>0</v>
      </c>
      <c r="AZ211" s="9" t="s">
        <v>0</v>
      </c>
      <c r="BA211" s="9" t="s">
        <v>0</v>
      </c>
      <c r="BB211" s="9" t="s">
        <v>0</v>
      </c>
      <c r="BC211" s="9" t="s">
        <v>0</v>
      </c>
      <c r="BD211" s="9" t="s">
        <v>0</v>
      </c>
      <c r="BE211" s="9" t="s">
        <v>0</v>
      </c>
      <c r="BF211" s="9" t="s">
        <v>0</v>
      </c>
      <c r="BG211" s="9" t="s">
        <v>0</v>
      </c>
      <c r="BH211" s="9" t="s">
        <v>0</v>
      </c>
      <c r="BI211" s="9" t="s">
        <v>0</v>
      </c>
      <c r="BJ211" s="9" t="s">
        <v>0</v>
      </c>
      <c r="BK211" s="9" t="s">
        <v>0</v>
      </c>
      <c r="BL211" s="9" t="s">
        <v>0</v>
      </c>
      <c r="BM211" s="9" t="s">
        <v>0</v>
      </c>
      <c r="BN211" s="9" t="s">
        <v>0</v>
      </c>
      <c r="BO211" s="9" t="s">
        <v>0</v>
      </c>
      <c r="BP211" s="9" t="s">
        <v>0</v>
      </c>
      <c r="BQ211" s="9" t="s">
        <v>0</v>
      </c>
      <c r="BR211" s="9" t="s">
        <v>0</v>
      </c>
      <c r="BS211" s="9" t="s">
        <v>0</v>
      </c>
      <c r="BT211" s="9" t="s">
        <v>0</v>
      </c>
      <c r="BU211" s="9" t="s">
        <v>0</v>
      </c>
      <c r="BV211" s="9" t="s">
        <v>0</v>
      </c>
      <c r="BW211" s="9" t="s">
        <v>0</v>
      </c>
      <c r="BX211" s="9" t="s">
        <v>0</v>
      </c>
      <c r="BY211" s="9" t="s">
        <v>0</v>
      </c>
      <c r="BZ211" s="9" t="s">
        <v>0</v>
      </c>
      <c r="CA211" s="9" t="s">
        <v>0</v>
      </c>
      <c r="CB211" s="9" t="s">
        <v>0</v>
      </c>
      <c r="CC211" s="9" t="s">
        <v>0</v>
      </c>
      <c r="CD211" s="9" t="s">
        <v>0</v>
      </c>
      <c r="CE211" s="9" t="s">
        <v>0</v>
      </c>
      <c r="CF211" s="9" t="s">
        <v>0</v>
      </c>
      <c r="CG211" s="9" t="s">
        <v>0</v>
      </c>
      <c r="CH211" s="9" t="s">
        <v>0</v>
      </c>
      <c r="CI211" s="27" t="e">
        <f t="shared" si="7"/>
        <v>#DIV/0!</v>
      </c>
      <c r="CJ211" s="27"/>
      <c r="CK211" s="27"/>
    </row>
    <row r="212" spans="1:89" x14ac:dyDescent="0.25">
      <c r="A212" s="1" t="s">
        <v>1844</v>
      </c>
      <c r="B212" s="1" t="s">
        <v>938</v>
      </c>
      <c r="C212" s="1" t="s">
        <v>939</v>
      </c>
      <c r="D212" s="7" t="s">
        <v>0</v>
      </c>
      <c r="E212" s="7" t="s">
        <v>0</v>
      </c>
      <c r="F212" s="7" t="s">
        <v>0</v>
      </c>
      <c r="G212" s="7" t="s">
        <v>0</v>
      </c>
      <c r="H212" s="7" t="s">
        <v>0</v>
      </c>
      <c r="I212" s="7" t="s">
        <v>0</v>
      </c>
      <c r="J212" s="7" t="s">
        <v>0</v>
      </c>
      <c r="K212" s="7" t="s">
        <v>0</v>
      </c>
      <c r="L212" s="7" t="s">
        <v>0</v>
      </c>
      <c r="M212" s="7" t="s">
        <v>0</v>
      </c>
      <c r="N212" s="7" t="s">
        <v>0</v>
      </c>
      <c r="O212" s="7" t="s">
        <v>0</v>
      </c>
      <c r="P212" s="7" t="s">
        <v>0</v>
      </c>
      <c r="Q212" s="7" t="s">
        <v>0</v>
      </c>
      <c r="R212" s="7" t="s">
        <v>0</v>
      </c>
      <c r="S212" s="7" t="s">
        <v>0</v>
      </c>
      <c r="T212" s="7" t="s">
        <v>0</v>
      </c>
      <c r="U212" s="7" t="s">
        <v>0</v>
      </c>
      <c r="V212" s="7" t="s">
        <v>0</v>
      </c>
      <c r="W212" s="7" t="s">
        <v>0</v>
      </c>
      <c r="X212" s="7" t="s">
        <v>0</v>
      </c>
      <c r="Y212" s="7" t="s">
        <v>0</v>
      </c>
      <c r="Z212" s="7" t="s">
        <v>0</v>
      </c>
      <c r="AA212" s="7" t="s">
        <v>0</v>
      </c>
      <c r="AB212" s="7" t="s">
        <v>0</v>
      </c>
      <c r="AC212" s="7" t="s">
        <v>0</v>
      </c>
      <c r="AD212" s="7" t="s">
        <v>0</v>
      </c>
      <c r="AE212" s="7" t="s">
        <v>0</v>
      </c>
      <c r="AF212" s="7" t="s">
        <v>0</v>
      </c>
      <c r="AG212" s="7" t="s">
        <v>0</v>
      </c>
      <c r="AH212" s="7" t="s">
        <v>0</v>
      </c>
      <c r="AI212" s="7" t="s">
        <v>0</v>
      </c>
      <c r="AJ212" s="7" t="s">
        <v>0</v>
      </c>
      <c r="AK212" s="7" t="s">
        <v>0</v>
      </c>
      <c r="AL212" s="7" t="s">
        <v>0</v>
      </c>
      <c r="AM212" s="7" t="s">
        <v>0</v>
      </c>
      <c r="AN212" s="7" t="s">
        <v>0</v>
      </c>
      <c r="AO212" s="7" t="s">
        <v>0</v>
      </c>
      <c r="AP212" s="7" t="s">
        <v>0</v>
      </c>
      <c r="AQ212" s="7" t="s">
        <v>0</v>
      </c>
      <c r="AR212" s="6" t="e">
        <f t="shared" si="6"/>
        <v>#DIV/0!</v>
      </c>
      <c r="AS212" s="6"/>
      <c r="AT212" s="6"/>
      <c r="AU212" s="9" t="s">
        <v>0</v>
      </c>
      <c r="AV212" s="9" t="s">
        <v>0</v>
      </c>
      <c r="AW212" s="9" t="s">
        <v>0</v>
      </c>
      <c r="AX212" s="9" t="s">
        <v>0</v>
      </c>
      <c r="AY212" s="9" t="s">
        <v>0</v>
      </c>
      <c r="AZ212" s="9" t="s">
        <v>0</v>
      </c>
      <c r="BA212" s="9" t="s">
        <v>0</v>
      </c>
      <c r="BB212" s="9" t="s">
        <v>0</v>
      </c>
      <c r="BC212" s="9" t="s">
        <v>0</v>
      </c>
      <c r="BD212" s="9" t="s">
        <v>0</v>
      </c>
      <c r="BE212" s="9" t="s">
        <v>0</v>
      </c>
      <c r="BF212" s="9" t="s">
        <v>0</v>
      </c>
      <c r="BG212" s="9" t="s">
        <v>0</v>
      </c>
      <c r="BH212" s="9" t="s">
        <v>0</v>
      </c>
      <c r="BI212" s="9" t="s">
        <v>0</v>
      </c>
      <c r="BJ212" s="9" t="s">
        <v>0</v>
      </c>
      <c r="BK212" s="9" t="s">
        <v>0</v>
      </c>
      <c r="BL212" s="9" t="s">
        <v>0</v>
      </c>
      <c r="BM212" s="9" t="s">
        <v>0</v>
      </c>
      <c r="BN212" s="9" t="s">
        <v>0</v>
      </c>
      <c r="BO212" s="9" t="s">
        <v>0</v>
      </c>
      <c r="BP212" s="9" t="s">
        <v>0</v>
      </c>
      <c r="BQ212" s="9" t="s">
        <v>0</v>
      </c>
      <c r="BR212" s="9" t="s">
        <v>0</v>
      </c>
      <c r="BS212" s="9" t="s">
        <v>0</v>
      </c>
      <c r="BT212" s="9" t="s">
        <v>0</v>
      </c>
      <c r="BU212" s="9" t="s">
        <v>0</v>
      </c>
      <c r="BV212" s="9" t="s">
        <v>0</v>
      </c>
      <c r="BW212" s="9" t="s">
        <v>0</v>
      </c>
      <c r="BX212" s="9" t="s">
        <v>0</v>
      </c>
      <c r="BY212" s="9" t="s">
        <v>0</v>
      </c>
      <c r="BZ212" s="9" t="s">
        <v>0</v>
      </c>
      <c r="CA212" s="9" t="s">
        <v>0</v>
      </c>
      <c r="CB212" s="9" t="s">
        <v>0</v>
      </c>
      <c r="CC212" s="9" t="s">
        <v>0</v>
      </c>
      <c r="CD212" s="9" t="s">
        <v>0</v>
      </c>
      <c r="CE212" s="9" t="s">
        <v>0</v>
      </c>
      <c r="CF212" s="9" t="s">
        <v>0</v>
      </c>
      <c r="CG212" s="9" t="s">
        <v>0</v>
      </c>
      <c r="CH212" s="9" t="s">
        <v>0</v>
      </c>
      <c r="CI212" s="27" t="e">
        <f t="shared" si="7"/>
        <v>#DIV/0!</v>
      </c>
      <c r="CJ212" s="27"/>
      <c r="CK212" s="27"/>
    </row>
    <row r="213" spans="1:89" x14ac:dyDescent="0.25">
      <c r="A213" s="1" t="s">
        <v>1845</v>
      </c>
      <c r="B213" s="1" t="s">
        <v>943</v>
      </c>
      <c r="C213" s="1" t="s">
        <v>944</v>
      </c>
      <c r="D213" s="7" t="s">
        <v>0</v>
      </c>
      <c r="E213" s="7" t="s">
        <v>0</v>
      </c>
      <c r="F213" s="7" t="s">
        <v>0</v>
      </c>
      <c r="G213" s="7" t="s">
        <v>0</v>
      </c>
      <c r="H213" s="7" t="s">
        <v>0</v>
      </c>
      <c r="I213" s="7" t="s">
        <v>0</v>
      </c>
      <c r="J213" s="7" t="s">
        <v>0</v>
      </c>
      <c r="K213" s="7" t="s">
        <v>0</v>
      </c>
      <c r="L213" s="7" t="s">
        <v>0</v>
      </c>
      <c r="M213" s="7" t="s">
        <v>0</v>
      </c>
      <c r="N213" s="7" t="s">
        <v>0</v>
      </c>
      <c r="O213" s="7" t="s">
        <v>0</v>
      </c>
      <c r="P213" s="7" t="s">
        <v>0</v>
      </c>
      <c r="Q213" s="7" t="s">
        <v>0</v>
      </c>
      <c r="R213" s="7" t="s">
        <v>0</v>
      </c>
      <c r="S213" s="7" t="s">
        <v>0</v>
      </c>
      <c r="T213" s="7" t="s">
        <v>0</v>
      </c>
      <c r="U213" s="7" t="s">
        <v>0</v>
      </c>
      <c r="V213" s="7" t="s">
        <v>0</v>
      </c>
      <c r="W213" s="7" t="s">
        <v>0</v>
      </c>
      <c r="X213" s="7" t="s">
        <v>0</v>
      </c>
      <c r="Y213" s="7" t="s">
        <v>0</v>
      </c>
      <c r="Z213" s="7" t="s">
        <v>0</v>
      </c>
      <c r="AA213" s="7" t="s">
        <v>0</v>
      </c>
      <c r="AB213" s="7" t="s">
        <v>0</v>
      </c>
      <c r="AC213" s="7" t="s">
        <v>0</v>
      </c>
      <c r="AD213" s="7" t="s">
        <v>0</v>
      </c>
      <c r="AE213" s="7" t="s">
        <v>0</v>
      </c>
      <c r="AF213" s="7" t="s">
        <v>0</v>
      </c>
      <c r="AG213" s="7" t="s">
        <v>0</v>
      </c>
      <c r="AH213" s="7" t="s">
        <v>0</v>
      </c>
      <c r="AI213" s="7" t="s">
        <v>0</v>
      </c>
      <c r="AJ213" s="7" t="s">
        <v>0</v>
      </c>
      <c r="AK213" s="7" t="s">
        <v>0</v>
      </c>
      <c r="AL213" s="7" t="s">
        <v>0</v>
      </c>
      <c r="AM213" s="7" t="s">
        <v>0</v>
      </c>
      <c r="AN213" s="7" t="s">
        <v>0</v>
      </c>
      <c r="AO213" s="7" t="s">
        <v>0</v>
      </c>
      <c r="AP213" s="7" t="s">
        <v>0</v>
      </c>
      <c r="AQ213" s="7" t="s">
        <v>0</v>
      </c>
      <c r="AR213" s="6" t="e">
        <f t="shared" si="6"/>
        <v>#DIV/0!</v>
      </c>
      <c r="AS213" s="6"/>
      <c r="AT213" s="6"/>
      <c r="AU213" s="9" t="s">
        <v>0</v>
      </c>
      <c r="AV213" s="9" t="s">
        <v>0</v>
      </c>
      <c r="AW213" s="9" t="s">
        <v>0</v>
      </c>
      <c r="AX213" s="9" t="s">
        <v>0</v>
      </c>
      <c r="AY213" s="9" t="s">
        <v>0</v>
      </c>
      <c r="AZ213" s="9" t="s">
        <v>0</v>
      </c>
      <c r="BA213" s="9" t="s">
        <v>0</v>
      </c>
      <c r="BB213" s="9" t="s">
        <v>0</v>
      </c>
      <c r="BC213" s="9" t="s">
        <v>0</v>
      </c>
      <c r="BD213" s="9" t="s">
        <v>0</v>
      </c>
      <c r="BE213" s="9" t="s">
        <v>0</v>
      </c>
      <c r="BF213" s="9" t="s">
        <v>0</v>
      </c>
      <c r="BG213" s="9" t="s">
        <v>0</v>
      </c>
      <c r="BH213" s="9" t="s">
        <v>0</v>
      </c>
      <c r="BI213" s="9" t="s">
        <v>0</v>
      </c>
      <c r="BJ213" s="9" t="s">
        <v>0</v>
      </c>
      <c r="BK213" s="9" t="s">
        <v>0</v>
      </c>
      <c r="BL213" s="9" t="s">
        <v>0</v>
      </c>
      <c r="BM213" s="9" t="s">
        <v>0</v>
      </c>
      <c r="BN213" s="9" t="s">
        <v>0</v>
      </c>
      <c r="BO213" s="9" t="s">
        <v>0</v>
      </c>
      <c r="BP213" s="9" t="s">
        <v>0</v>
      </c>
      <c r="BQ213" s="9" t="s">
        <v>0</v>
      </c>
      <c r="BR213" s="9" t="s">
        <v>0</v>
      </c>
      <c r="BS213" s="9" t="s">
        <v>0</v>
      </c>
      <c r="BT213" s="9" t="s">
        <v>0</v>
      </c>
      <c r="BU213" s="9" t="s">
        <v>0</v>
      </c>
      <c r="BV213" s="9" t="s">
        <v>0</v>
      </c>
      <c r="BW213" s="9" t="s">
        <v>0</v>
      </c>
      <c r="BX213" s="9" t="s">
        <v>0</v>
      </c>
      <c r="BY213" s="9" t="s">
        <v>0</v>
      </c>
      <c r="BZ213" s="9" t="s">
        <v>0</v>
      </c>
      <c r="CA213" s="9" t="s">
        <v>0</v>
      </c>
      <c r="CB213" s="9" t="s">
        <v>0</v>
      </c>
      <c r="CC213" s="9" t="s">
        <v>0</v>
      </c>
      <c r="CD213" s="9" t="s">
        <v>0</v>
      </c>
      <c r="CE213" s="9" t="s">
        <v>0</v>
      </c>
      <c r="CF213" s="9" t="s">
        <v>0</v>
      </c>
      <c r="CG213" s="9" t="s">
        <v>0</v>
      </c>
      <c r="CH213" s="9" t="s">
        <v>0</v>
      </c>
      <c r="CI213" s="27" t="e">
        <f t="shared" si="7"/>
        <v>#DIV/0!</v>
      </c>
      <c r="CJ213" s="27"/>
      <c r="CK213" s="27"/>
    </row>
    <row r="214" spans="1:89" x14ac:dyDescent="0.25">
      <c r="A214" s="1" t="s">
        <v>1846</v>
      </c>
      <c r="B214" s="1" t="s">
        <v>948</v>
      </c>
      <c r="C214" s="1" t="s">
        <v>949</v>
      </c>
      <c r="D214" s="7" t="s">
        <v>0</v>
      </c>
      <c r="E214" s="7" t="s">
        <v>0</v>
      </c>
      <c r="F214" s="7" t="s">
        <v>0</v>
      </c>
      <c r="G214" s="7" t="s">
        <v>0</v>
      </c>
      <c r="H214" s="7" t="s">
        <v>0</v>
      </c>
      <c r="I214" s="7" t="s">
        <v>0</v>
      </c>
      <c r="J214" s="7" t="s">
        <v>0</v>
      </c>
      <c r="K214" s="7" t="s">
        <v>0</v>
      </c>
      <c r="L214" s="7" t="s">
        <v>0</v>
      </c>
      <c r="M214" s="7" t="s">
        <v>0</v>
      </c>
      <c r="N214" s="7" t="s">
        <v>0</v>
      </c>
      <c r="O214" s="7" t="s">
        <v>0</v>
      </c>
      <c r="P214" s="7" t="s">
        <v>0</v>
      </c>
      <c r="Q214" s="7" t="s">
        <v>0</v>
      </c>
      <c r="R214" s="7" t="s">
        <v>0</v>
      </c>
      <c r="S214" s="7" t="s">
        <v>0</v>
      </c>
      <c r="T214" s="7" t="s">
        <v>0</v>
      </c>
      <c r="U214" s="7" t="s">
        <v>0</v>
      </c>
      <c r="V214" s="7" t="s">
        <v>0</v>
      </c>
      <c r="W214" s="7" t="s">
        <v>0</v>
      </c>
      <c r="X214" s="7" t="s">
        <v>0</v>
      </c>
      <c r="Y214" s="7" t="s">
        <v>0</v>
      </c>
      <c r="Z214" s="7" t="s">
        <v>0</v>
      </c>
      <c r="AA214" s="7" t="s">
        <v>0</v>
      </c>
      <c r="AB214" s="7" t="s">
        <v>0</v>
      </c>
      <c r="AC214" s="7" t="s">
        <v>0</v>
      </c>
      <c r="AD214" s="7" t="s">
        <v>0</v>
      </c>
      <c r="AE214" s="7" t="s">
        <v>0</v>
      </c>
      <c r="AF214" s="7" t="s">
        <v>0</v>
      </c>
      <c r="AG214" s="7" t="s">
        <v>0</v>
      </c>
      <c r="AH214" s="7" t="s">
        <v>0</v>
      </c>
      <c r="AI214" s="7" t="s">
        <v>0</v>
      </c>
      <c r="AJ214" s="7" t="s">
        <v>0</v>
      </c>
      <c r="AK214" s="7" t="s">
        <v>0</v>
      </c>
      <c r="AL214" s="7" t="s">
        <v>0</v>
      </c>
      <c r="AM214" s="7" t="s">
        <v>0</v>
      </c>
      <c r="AN214" s="7" t="s">
        <v>0</v>
      </c>
      <c r="AO214" s="7" t="s">
        <v>0</v>
      </c>
      <c r="AP214" s="7" t="s">
        <v>0</v>
      </c>
      <c r="AQ214" s="7" t="s">
        <v>0</v>
      </c>
      <c r="AR214" s="6" t="e">
        <f t="shared" si="6"/>
        <v>#DIV/0!</v>
      </c>
      <c r="AS214" s="6"/>
      <c r="AT214" s="6"/>
      <c r="AU214" s="9" t="s">
        <v>0</v>
      </c>
      <c r="AV214" s="9" t="s">
        <v>0</v>
      </c>
      <c r="AW214" s="9" t="s">
        <v>0</v>
      </c>
      <c r="AX214" s="9" t="s">
        <v>0</v>
      </c>
      <c r="AY214" s="9" t="s">
        <v>0</v>
      </c>
      <c r="AZ214" s="9" t="s">
        <v>0</v>
      </c>
      <c r="BA214" s="9" t="s">
        <v>0</v>
      </c>
      <c r="BB214" s="9" t="s">
        <v>0</v>
      </c>
      <c r="BC214" s="9" t="s">
        <v>0</v>
      </c>
      <c r="BD214" s="9" t="s">
        <v>0</v>
      </c>
      <c r="BE214" s="9" t="s">
        <v>0</v>
      </c>
      <c r="BF214" s="9" t="s">
        <v>0</v>
      </c>
      <c r="BG214" s="9" t="s">
        <v>0</v>
      </c>
      <c r="BH214" s="9" t="s">
        <v>0</v>
      </c>
      <c r="BI214" s="9" t="s">
        <v>0</v>
      </c>
      <c r="BJ214" s="9" t="s">
        <v>0</v>
      </c>
      <c r="BK214" s="9" t="s">
        <v>0</v>
      </c>
      <c r="BL214" s="9" t="s">
        <v>0</v>
      </c>
      <c r="BM214" s="9" t="s">
        <v>0</v>
      </c>
      <c r="BN214" s="9" t="s">
        <v>0</v>
      </c>
      <c r="BO214" s="9" t="s">
        <v>0</v>
      </c>
      <c r="BP214" s="9" t="s">
        <v>0</v>
      </c>
      <c r="BQ214" s="9" t="s">
        <v>0</v>
      </c>
      <c r="BR214" s="9" t="s">
        <v>0</v>
      </c>
      <c r="BS214" s="9" t="s">
        <v>0</v>
      </c>
      <c r="BT214" s="9" t="s">
        <v>0</v>
      </c>
      <c r="BU214" s="9" t="s">
        <v>0</v>
      </c>
      <c r="BV214" s="9" t="s">
        <v>0</v>
      </c>
      <c r="BW214" s="9" t="s">
        <v>0</v>
      </c>
      <c r="BX214" s="9" t="s">
        <v>0</v>
      </c>
      <c r="BY214" s="9" t="s">
        <v>0</v>
      </c>
      <c r="BZ214" s="9" t="s">
        <v>0</v>
      </c>
      <c r="CA214" s="9" t="s">
        <v>0</v>
      </c>
      <c r="CB214" s="9" t="s">
        <v>0</v>
      </c>
      <c r="CC214" s="9" t="s">
        <v>0</v>
      </c>
      <c r="CD214" s="9" t="s">
        <v>0</v>
      </c>
      <c r="CE214" s="9" t="s">
        <v>0</v>
      </c>
      <c r="CF214" s="9" t="s">
        <v>0</v>
      </c>
      <c r="CG214" s="9" t="s">
        <v>0</v>
      </c>
      <c r="CH214" s="9" t="s">
        <v>0</v>
      </c>
      <c r="CI214" s="27" t="e">
        <f t="shared" si="7"/>
        <v>#DIV/0!</v>
      </c>
      <c r="CJ214" s="27"/>
      <c r="CK214" s="27"/>
    </row>
    <row r="215" spans="1:89" x14ac:dyDescent="0.25">
      <c r="A215" s="1" t="s">
        <v>1847</v>
      </c>
      <c r="B215" s="1" t="s">
        <v>953</v>
      </c>
      <c r="C215" s="1" t="s">
        <v>954</v>
      </c>
      <c r="D215" s="7">
        <v>29932.034631058901</v>
      </c>
      <c r="E215" s="7">
        <v>27889.7677716629</v>
      </c>
      <c r="F215" s="7">
        <v>26167.625055058699</v>
      </c>
      <c r="G215" s="7">
        <v>32733.296570202499</v>
      </c>
      <c r="H215" s="7">
        <v>29479.646145083701</v>
      </c>
      <c r="I215" s="7">
        <v>29704.646257326702</v>
      </c>
      <c r="J215" s="7">
        <v>28391.131039091499</v>
      </c>
      <c r="K215" s="7">
        <v>31934.465574125599</v>
      </c>
      <c r="L215" s="7">
        <v>29586.309245370499</v>
      </c>
      <c r="M215" s="7">
        <v>24949.007304125898</v>
      </c>
      <c r="N215" s="7">
        <v>30673.653460555899</v>
      </c>
      <c r="O215" s="7">
        <v>32599.837896579698</v>
      </c>
      <c r="P215" s="7">
        <v>31257.021465824098</v>
      </c>
      <c r="Q215" s="7">
        <v>27993.2240470166</v>
      </c>
      <c r="R215" s="7">
        <v>33839.574973843599</v>
      </c>
      <c r="S215" s="7">
        <v>35328.247215633899</v>
      </c>
      <c r="T215" s="7">
        <v>33918.054903206699</v>
      </c>
      <c r="U215" s="7">
        <v>28330.746617571302</v>
      </c>
      <c r="V215" s="7">
        <v>26960.185070437899</v>
      </c>
      <c r="W215" s="7">
        <v>32219.572598031398</v>
      </c>
      <c r="X215" s="7">
        <v>29737.802106826599</v>
      </c>
      <c r="Y215" s="7">
        <v>27913.353714725501</v>
      </c>
      <c r="Z215" s="7">
        <v>33957.850120041403</v>
      </c>
      <c r="AA215" s="7">
        <v>35479.994873203701</v>
      </c>
      <c r="AB215" s="7">
        <v>34319.698310018597</v>
      </c>
      <c r="AC215" s="7">
        <v>26818.530713208998</v>
      </c>
      <c r="AD215" s="7">
        <v>33109.373804884002</v>
      </c>
      <c r="AE215" s="7">
        <v>32650.4661133101</v>
      </c>
      <c r="AF215" s="7">
        <v>30000.415571179899</v>
      </c>
      <c r="AG215" s="7">
        <v>27626.463220744201</v>
      </c>
      <c r="AH215" s="7">
        <v>25821.882132610801</v>
      </c>
      <c r="AI215" s="7">
        <v>26519.124535955601</v>
      </c>
      <c r="AJ215" s="7">
        <v>29348.567244518301</v>
      </c>
      <c r="AK215" s="7">
        <v>31721.515759330501</v>
      </c>
      <c r="AL215" s="7">
        <v>33197.253540073303</v>
      </c>
      <c r="AM215" s="7">
        <v>26342.301615079399</v>
      </c>
      <c r="AN215" s="7">
        <v>34152.342375341999</v>
      </c>
      <c r="AO215" s="7">
        <v>28709.9177592612</v>
      </c>
      <c r="AP215" s="7">
        <v>29328.449102153601</v>
      </c>
      <c r="AQ215" s="7">
        <v>34203.168420861402</v>
      </c>
      <c r="AR215" s="6">
        <f t="shared" si="6"/>
        <v>9.6722886996154445E-2</v>
      </c>
      <c r="AS215" s="6"/>
      <c r="AT215" s="6"/>
      <c r="AU215" s="9" t="s">
        <v>0</v>
      </c>
      <c r="AV215" s="9" t="s">
        <v>0</v>
      </c>
      <c r="AW215" s="9" t="s">
        <v>0</v>
      </c>
      <c r="AX215" s="9" t="s">
        <v>0</v>
      </c>
      <c r="AY215" s="9" t="s">
        <v>0</v>
      </c>
      <c r="AZ215" s="9" t="s">
        <v>0</v>
      </c>
      <c r="BA215" s="9" t="s">
        <v>0</v>
      </c>
      <c r="BB215" s="9" t="s">
        <v>0</v>
      </c>
      <c r="BC215" s="9" t="s">
        <v>0</v>
      </c>
      <c r="BD215" s="9" t="s">
        <v>0</v>
      </c>
      <c r="BE215" s="9" t="s">
        <v>0</v>
      </c>
      <c r="BF215" s="9" t="s">
        <v>0</v>
      </c>
      <c r="BG215" s="9" t="s">
        <v>0</v>
      </c>
      <c r="BH215" s="9" t="s">
        <v>0</v>
      </c>
      <c r="BI215" s="9" t="s">
        <v>0</v>
      </c>
      <c r="BJ215" s="9" t="s">
        <v>0</v>
      </c>
      <c r="BK215" s="9" t="s">
        <v>0</v>
      </c>
      <c r="BL215" s="9" t="s">
        <v>0</v>
      </c>
      <c r="BM215" s="9" t="s">
        <v>0</v>
      </c>
      <c r="BN215" s="9" t="s">
        <v>0</v>
      </c>
      <c r="BO215" s="9" t="s">
        <v>0</v>
      </c>
      <c r="BP215" s="9" t="s">
        <v>0</v>
      </c>
      <c r="BQ215" s="9" t="s">
        <v>0</v>
      </c>
      <c r="BR215" s="9" t="s">
        <v>0</v>
      </c>
      <c r="BS215" s="9" t="s">
        <v>0</v>
      </c>
      <c r="BT215" s="9" t="s">
        <v>0</v>
      </c>
      <c r="BU215" s="9" t="s">
        <v>0</v>
      </c>
      <c r="BV215" s="9" t="s">
        <v>0</v>
      </c>
      <c r="BW215" s="9" t="s">
        <v>0</v>
      </c>
      <c r="BX215" s="9" t="s">
        <v>0</v>
      </c>
      <c r="BY215" s="9" t="s">
        <v>0</v>
      </c>
      <c r="BZ215" s="9" t="s">
        <v>0</v>
      </c>
      <c r="CA215" s="9" t="s">
        <v>0</v>
      </c>
      <c r="CB215" s="9" t="s">
        <v>0</v>
      </c>
      <c r="CC215" s="9" t="s">
        <v>0</v>
      </c>
      <c r="CD215" s="9" t="s">
        <v>0</v>
      </c>
      <c r="CE215" s="9" t="s">
        <v>0</v>
      </c>
      <c r="CF215" s="9" t="s">
        <v>0</v>
      </c>
      <c r="CG215" s="9" t="s">
        <v>0</v>
      </c>
      <c r="CH215" s="9" t="s">
        <v>0</v>
      </c>
      <c r="CI215" s="27" t="e">
        <f t="shared" si="7"/>
        <v>#DIV/0!</v>
      </c>
      <c r="CJ215" s="27"/>
      <c r="CK215" s="27"/>
    </row>
    <row r="216" spans="1:89" x14ac:dyDescent="0.25">
      <c r="A216" s="1" t="s">
        <v>1848</v>
      </c>
      <c r="B216" s="1" t="s">
        <v>958</v>
      </c>
      <c r="C216" s="1" t="s">
        <v>959</v>
      </c>
      <c r="D216" s="7" t="s">
        <v>0</v>
      </c>
      <c r="E216" s="7" t="s">
        <v>0</v>
      </c>
      <c r="F216" s="7" t="s">
        <v>0</v>
      </c>
      <c r="G216" s="7" t="s">
        <v>0</v>
      </c>
      <c r="H216" s="7" t="s">
        <v>0</v>
      </c>
      <c r="I216" s="7" t="s">
        <v>0</v>
      </c>
      <c r="J216" s="7" t="s">
        <v>0</v>
      </c>
      <c r="K216" s="7" t="s">
        <v>0</v>
      </c>
      <c r="L216" s="7" t="s">
        <v>0</v>
      </c>
      <c r="M216" s="7" t="s">
        <v>0</v>
      </c>
      <c r="N216" s="7" t="s">
        <v>0</v>
      </c>
      <c r="O216" s="7" t="s">
        <v>0</v>
      </c>
      <c r="P216" s="7" t="s">
        <v>0</v>
      </c>
      <c r="Q216" s="7" t="s">
        <v>0</v>
      </c>
      <c r="R216" s="7" t="s">
        <v>0</v>
      </c>
      <c r="S216" s="7" t="s">
        <v>0</v>
      </c>
      <c r="T216" s="7" t="s">
        <v>0</v>
      </c>
      <c r="U216" s="7" t="s">
        <v>0</v>
      </c>
      <c r="V216" s="7" t="s">
        <v>0</v>
      </c>
      <c r="W216" s="7" t="s">
        <v>0</v>
      </c>
      <c r="X216" s="7" t="s">
        <v>0</v>
      </c>
      <c r="Y216" s="7" t="s">
        <v>0</v>
      </c>
      <c r="Z216" s="7" t="s">
        <v>0</v>
      </c>
      <c r="AA216" s="7" t="s">
        <v>0</v>
      </c>
      <c r="AB216" s="7" t="s">
        <v>0</v>
      </c>
      <c r="AC216" s="7" t="s">
        <v>0</v>
      </c>
      <c r="AD216" s="7" t="s">
        <v>0</v>
      </c>
      <c r="AE216" s="7" t="s">
        <v>0</v>
      </c>
      <c r="AF216" s="7" t="s">
        <v>0</v>
      </c>
      <c r="AG216" s="7" t="s">
        <v>0</v>
      </c>
      <c r="AH216" s="7" t="s">
        <v>0</v>
      </c>
      <c r="AI216" s="7" t="s">
        <v>0</v>
      </c>
      <c r="AJ216" s="7" t="s">
        <v>0</v>
      </c>
      <c r="AK216" s="7" t="s">
        <v>0</v>
      </c>
      <c r="AL216" s="7" t="s">
        <v>0</v>
      </c>
      <c r="AM216" s="7" t="s">
        <v>0</v>
      </c>
      <c r="AN216" s="7" t="s">
        <v>0</v>
      </c>
      <c r="AO216" s="7" t="s">
        <v>0</v>
      </c>
      <c r="AP216" s="7" t="s">
        <v>0</v>
      </c>
      <c r="AQ216" s="7" t="s">
        <v>0</v>
      </c>
      <c r="AR216" s="6" t="e">
        <f t="shared" si="6"/>
        <v>#DIV/0!</v>
      </c>
      <c r="AS216" s="6"/>
      <c r="AT216" s="6"/>
      <c r="AU216" s="9" t="s">
        <v>0</v>
      </c>
      <c r="AV216" s="9" t="s">
        <v>0</v>
      </c>
      <c r="AW216" s="9" t="s">
        <v>0</v>
      </c>
      <c r="AX216" s="9" t="s">
        <v>0</v>
      </c>
      <c r="AY216" s="9" t="s">
        <v>0</v>
      </c>
      <c r="AZ216" s="9" t="s">
        <v>0</v>
      </c>
      <c r="BA216" s="9" t="s">
        <v>0</v>
      </c>
      <c r="BB216" s="9" t="s">
        <v>0</v>
      </c>
      <c r="BC216" s="9" t="s">
        <v>0</v>
      </c>
      <c r="BD216" s="9" t="s">
        <v>0</v>
      </c>
      <c r="BE216" s="9" t="s">
        <v>0</v>
      </c>
      <c r="BF216" s="9" t="s">
        <v>0</v>
      </c>
      <c r="BG216" s="9" t="s">
        <v>0</v>
      </c>
      <c r="BH216" s="9" t="s">
        <v>0</v>
      </c>
      <c r="BI216" s="9" t="s">
        <v>0</v>
      </c>
      <c r="BJ216" s="9" t="s">
        <v>0</v>
      </c>
      <c r="BK216" s="9" t="s">
        <v>0</v>
      </c>
      <c r="BL216" s="9" t="s">
        <v>0</v>
      </c>
      <c r="BM216" s="9" t="s">
        <v>0</v>
      </c>
      <c r="BN216" s="9" t="s">
        <v>0</v>
      </c>
      <c r="BO216" s="9" t="s">
        <v>0</v>
      </c>
      <c r="BP216" s="9" t="s">
        <v>0</v>
      </c>
      <c r="BQ216" s="9" t="s">
        <v>0</v>
      </c>
      <c r="BR216" s="9" t="s">
        <v>0</v>
      </c>
      <c r="BS216" s="9" t="s">
        <v>0</v>
      </c>
      <c r="BT216" s="9" t="s">
        <v>0</v>
      </c>
      <c r="BU216" s="9" t="s">
        <v>0</v>
      </c>
      <c r="BV216" s="9" t="s">
        <v>0</v>
      </c>
      <c r="BW216" s="9" t="s">
        <v>0</v>
      </c>
      <c r="BX216" s="9" t="s">
        <v>0</v>
      </c>
      <c r="BY216" s="9" t="s">
        <v>0</v>
      </c>
      <c r="BZ216" s="9" t="s">
        <v>0</v>
      </c>
      <c r="CA216" s="9" t="s">
        <v>0</v>
      </c>
      <c r="CB216" s="9" t="s">
        <v>0</v>
      </c>
      <c r="CC216" s="9" t="s">
        <v>0</v>
      </c>
      <c r="CD216" s="9" t="s">
        <v>0</v>
      </c>
      <c r="CE216" s="9" t="s">
        <v>0</v>
      </c>
      <c r="CF216" s="9" t="s">
        <v>0</v>
      </c>
      <c r="CG216" s="9" t="s">
        <v>0</v>
      </c>
      <c r="CH216" s="9" t="s">
        <v>0</v>
      </c>
      <c r="CI216" s="27" t="e">
        <f t="shared" si="7"/>
        <v>#DIV/0!</v>
      </c>
      <c r="CJ216" s="27"/>
      <c r="CK216" s="27"/>
    </row>
    <row r="217" spans="1:89" x14ac:dyDescent="0.25">
      <c r="A217" s="1" t="s">
        <v>1849</v>
      </c>
      <c r="B217" s="1" t="s">
        <v>962</v>
      </c>
      <c r="C217" s="1" t="s">
        <v>963</v>
      </c>
      <c r="D217" s="7">
        <v>3832640.8352960199</v>
      </c>
      <c r="E217" s="7">
        <v>3895755.4938680301</v>
      </c>
      <c r="F217" s="7">
        <v>3670379.05116995</v>
      </c>
      <c r="G217" s="7">
        <v>3830296.1452457299</v>
      </c>
      <c r="H217" s="7">
        <v>3830652.0332430601</v>
      </c>
      <c r="I217" s="7">
        <v>3895970.8024098901</v>
      </c>
      <c r="J217" s="7">
        <v>3507052.4336770899</v>
      </c>
      <c r="K217" s="7">
        <v>3653666.89679445</v>
      </c>
      <c r="L217" s="7">
        <v>3557792.6760013201</v>
      </c>
      <c r="M217" s="7">
        <v>3518973.9801890599</v>
      </c>
      <c r="N217" s="7">
        <v>3673754.7278276798</v>
      </c>
      <c r="O217" s="7">
        <v>3582719.5082998001</v>
      </c>
      <c r="P217" s="7">
        <v>3600089.2826408301</v>
      </c>
      <c r="Q217" s="7">
        <v>3585273.3772351202</v>
      </c>
      <c r="R217" s="7">
        <v>3595087.57825452</v>
      </c>
      <c r="S217" s="7">
        <v>3608649.5618404201</v>
      </c>
      <c r="T217" s="7">
        <v>3441943.8811502401</v>
      </c>
      <c r="U217" s="7">
        <v>3650745.95818135</v>
      </c>
      <c r="V217" s="7">
        <v>3596730.4483618699</v>
      </c>
      <c r="W217" s="7">
        <v>3487727.0590949501</v>
      </c>
      <c r="X217" s="7">
        <v>3447595.9133706102</v>
      </c>
      <c r="Y217" s="7">
        <v>3578772.0515989899</v>
      </c>
      <c r="Z217" s="7">
        <v>3618201.47826717</v>
      </c>
      <c r="AA217" s="7">
        <v>3775037.7880002302</v>
      </c>
      <c r="AB217" s="7">
        <v>3882631.6093452298</v>
      </c>
      <c r="AC217" s="7">
        <v>4135333.21550126</v>
      </c>
      <c r="AD217" s="7">
        <v>3825442.4559438201</v>
      </c>
      <c r="AE217" s="7">
        <v>4173453.0135407099</v>
      </c>
      <c r="AF217" s="7">
        <v>3738357.7609222</v>
      </c>
      <c r="AG217" s="7">
        <v>3727696.7362386701</v>
      </c>
      <c r="AH217" s="7">
        <v>3743919.8007843401</v>
      </c>
      <c r="AI217" s="7">
        <v>3756584.2242716402</v>
      </c>
      <c r="AJ217" s="7">
        <v>3666771.9378897902</v>
      </c>
      <c r="AK217" s="7">
        <v>3737086.0824396899</v>
      </c>
      <c r="AL217" s="7">
        <v>3369806.1356416298</v>
      </c>
      <c r="AM217" s="7">
        <v>3558607.27856476</v>
      </c>
      <c r="AN217" s="7">
        <v>3585511.7849764698</v>
      </c>
      <c r="AO217" s="7">
        <v>3734467.0473720799</v>
      </c>
      <c r="AP217" s="7">
        <v>3770556.6472741598</v>
      </c>
      <c r="AQ217" s="7">
        <v>3577650.6625709701</v>
      </c>
      <c r="AR217" s="6">
        <f t="shared" si="6"/>
        <v>4.6011490194776405E-2</v>
      </c>
      <c r="AS217" s="6"/>
      <c r="AT217" s="6"/>
      <c r="AU217" s="9">
        <v>594282.36795547395</v>
      </c>
      <c r="AV217" s="9">
        <v>559762.58055398602</v>
      </c>
      <c r="AW217" s="9">
        <v>590251.26896691194</v>
      </c>
      <c r="AX217" s="9">
        <v>556253.12334647996</v>
      </c>
      <c r="AY217" s="9">
        <v>586058.25885320699</v>
      </c>
      <c r="AZ217" s="9">
        <v>583398.18848382903</v>
      </c>
      <c r="BA217" s="9">
        <v>555358.78610076697</v>
      </c>
      <c r="BB217" s="9">
        <v>534834.10124455905</v>
      </c>
      <c r="BC217" s="9">
        <v>574231.14629895205</v>
      </c>
      <c r="BD217" s="9">
        <v>561476.24901608704</v>
      </c>
      <c r="BE217" s="9">
        <v>539741.23718046199</v>
      </c>
      <c r="BF217" s="9">
        <v>540121.359760363</v>
      </c>
      <c r="BG217" s="9">
        <v>567513.10507688206</v>
      </c>
      <c r="BH217" s="9">
        <v>564111.63254106801</v>
      </c>
      <c r="BI217" s="9">
        <v>546800.48686798301</v>
      </c>
      <c r="BJ217" s="9">
        <v>545556.98076425004</v>
      </c>
      <c r="BK217" s="9">
        <v>543416.02363813203</v>
      </c>
      <c r="BL217" s="9">
        <v>565907.91595918895</v>
      </c>
      <c r="BM217" s="9">
        <v>581774.85286521597</v>
      </c>
      <c r="BN217" s="9">
        <v>540377.45358257601</v>
      </c>
      <c r="BO217" s="9">
        <v>550230.98749025702</v>
      </c>
      <c r="BP217" s="9">
        <v>558404.94319348503</v>
      </c>
      <c r="BQ217" s="9">
        <v>543023.74218798499</v>
      </c>
      <c r="BR217" s="9">
        <v>611571.80653006001</v>
      </c>
      <c r="BS217" s="9">
        <v>624277.75234390702</v>
      </c>
      <c r="BT217" s="9">
        <v>588347.22402847896</v>
      </c>
      <c r="BU217" s="9">
        <v>608390.82074597594</v>
      </c>
      <c r="BV217" s="9">
        <v>644423.28172595298</v>
      </c>
      <c r="BW217" s="9">
        <v>595169.86637721502</v>
      </c>
      <c r="BX217" s="9">
        <v>570084.35022685002</v>
      </c>
      <c r="BY217" s="9">
        <v>583487.32994186901</v>
      </c>
      <c r="BZ217" s="9">
        <v>604140.90181671397</v>
      </c>
      <c r="CA217" s="9">
        <v>598176.88397317904</v>
      </c>
      <c r="CB217" s="9">
        <v>565258.82439935603</v>
      </c>
      <c r="CC217" s="9">
        <v>564296.61854537495</v>
      </c>
      <c r="CD217" s="9">
        <v>564480.408589361</v>
      </c>
      <c r="CE217" s="9">
        <v>572589.499814893</v>
      </c>
      <c r="CF217" s="9">
        <v>603205.22885513096</v>
      </c>
      <c r="CG217" s="9">
        <v>573425.29837929399</v>
      </c>
      <c r="CH217" s="9">
        <v>612653.91054191301</v>
      </c>
      <c r="CI217" s="27">
        <f t="shared" si="7"/>
        <v>4.5294828054285252E-2</v>
      </c>
      <c r="CJ217" s="27"/>
      <c r="CK217" s="27"/>
    </row>
    <row r="218" spans="1:89" x14ac:dyDescent="0.25">
      <c r="A218" s="1" t="s">
        <v>1850</v>
      </c>
      <c r="B218" s="1" t="s">
        <v>966</v>
      </c>
      <c r="C218" s="1" t="s">
        <v>967</v>
      </c>
      <c r="D218" s="7" t="s">
        <v>0</v>
      </c>
      <c r="E218" s="7" t="s">
        <v>0</v>
      </c>
      <c r="F218" s="7" t="s">
        <v>0</v>
      </c>
      <c r="G218" s="7" t="s">
        <v>0</v>
      </c>
      <c r="H218" s="7" t="s">
        <v>0</v>
      </c>
      <c r="I218" s="7" t="s">
        <v>0</v>
      </c>
      <c r="J218" s="7" t="s">
        <v>0</v>
      </c>
      <c r="K218" s="7" t="s">
        <v>0</v>
      </c>
      <c r="L218" s="7" t="s">
        <v>0</v>
      </c>
      <c r="M218" s="7" t="s">
        <v>0</v>
      </c>
      <c r="N218" s="7" t="s">
        <v>0</v>
      </c>
      <c r="O218" s="7" t="s">
        <v>0</v>
      </c>
      <c r="P218" s="7" t="s">
        <v>0</v>
      </c>
      <c r="Q218" s="7" t="s">
        <v>0</v>
      </c>
      <c r="R218" s="7" t="s">
        <v>0</v>
      </c>
      <c r="S218" s="7" t="s">
        <v>0</v>
      </c>
      <c r="T218" s="7" t="s">
        <v>0</v>
      </c>
      <c r="U218" s="7" t="s">
        <v>0</v>
      </c>
      <c r="V218" s="7" t="s">
        <v>0</v>
      </c>
      <c r="W218" s="7" t="s">
        <v>0</v>
      </c>
      <c r="X218" s="7" t="s">
        <v>0</v>
      </c>
      <c r="Y218" s="7" t="s">
        <v>0</v>
      </c>
      <c r="Z218" s="7" t="s">
        <v>0</v>
      </c>
      <c r="AA218" s="7" t="s">
        <v>0</v>
      </c>
      <c r="AB218" s="7" t="s">
        <v>0</v>
      </c>
      <c r="AC218" s="7" t="s">
        <v>0</v>
      </c>
      <c r="AD218" s="7" t="s">
        <v>0</v>
      </c>
      <c r="AE218" s="7" t="s">
        <v>0</v>
      </c>
      <c r="AF218" s="7" t="s">
        <v>0</v>
      </c>
      <c r="AG218" s="7" t="s">
        <v>0</v>
      </c>
      <c r="AH218" s="7" t="s">
        <v>0</v>
      </c>
      <c r="AI218" s="7" t="s">
        <v>0</v>
      </c>
      <c r="AJ218" s="7" t="s">
        <v>0</v>
      </c>
      <c r="AK218" s="7" t="s">
        <v>0</v>
      </c>
      <c r="AL218" s="7" t="s">
        <v>0</v>
      </c>
      <c r="AM218" s="7" t="s">
        <v>0</v>
      </c>
      <c r="AN218" s="7" t="s">
        <v>0</v>
      </c>
      <c r="AO218" s="7" t="s">
        <v>0</v>
      </c>
      <c r="AP218" s="7" t="s">
        <v>0</v>
      </c>
      <c r="AQ218" s="7" t="s">
        <v>0</v>
      </c>
      <c r="AR218" s="6" t="e">
        <f t="shared" si="6"/>
        <v>#DIV/0!</v>
      </c>
      <c r="AS218" s="6"/>
      <c r="AT218" s="6"/>
      <c r="AU218" s="9" t="s">
        <v>0</v>
      </c>
      <c r="AV218" s="9" t="s">
        <v>0</v>
      </c>
      <c r="AW218" s="9" t="s">
        <v>0</v>
      </c>
      <c r="AX218" s="9" t="s">
        <v>0</v>
      </c>
      <c r="AY218" s="9" t="s">
        <v>0</v>
      </c>
      <c r="AZ218" s="9" t="s">
        <v>0</v>
      </c>
      <c r="BA218" s="9" t="s">
        <v>0</v>
      </c>
      <c r="BB218" s="9" t="s">
        <v>0</v>
      </c>
      <c r="BC218" s="9" t="s">
        <v>0</v>
      </c>
      <c r="BD218" s="9" t="s">
        <v>0</v>
      </c>
      <c r="BE218" s="9" t="s">
        <v>0</v>
      </c>
      <c r="BF218" s="9" t="s">
        <v>0</v>
      </c>
      <c r="BG218" s="9" t="s">
        <v>0</v>
      </c>
      <c r="BH218" s="9" t="s">
        <v>0</v>
      </c>
      <c r="BI218" s="9" t="s">
        <v>0</v>
      </c>
      <c r="BJ218" s="9" t="s">
        <v>0</v>
      </c>
      <c r="BK218" s="9" t="s">
        <v>0</v>
      </c>
      <c r="BL218" s="9" t="s">
        <v>0</v>
      </c>
      <c r="BM218" s="9" t="s">
        <v>0</v>
      </c>
      <c r="BN218" s="9" t="s">
        <v>0</v>
      </c>
      <c r="BO218" s="9" t="s">
        <v>0</v>
      </c>
      <c r="BP218" s="9" t="s">
        <v>0</v>
      </c>
      <c r="BQ218" s="9" t="s">
        <v>0</v>
      </c>
      <c r="BR218" s="9" t="s">
        <v>0</v>
      </c>
      <c r="BS218" s="9" t="s">
        <v>0</v>
      </c>
      <c r="BT218" s="9" t="s">
        <v>0</v>
      </c>
      <c r="BU218" s="9" t="s">
        <v>0</v>
      </c>
      <c r="BV218" s="9" t="s">
        <v>0</v>
      </c>
      <c r="BW218" s="9" t="s">
        <v>0</v>
      </c>
      <c r="BX218" s="9" t="s">
        <v>0</v>
      </c>
      <c r="BY218" s="9" t="s">
        <v>0</v>
      </c>
      <c r="BZ218" s="9" t="s">
        <v>0</v>
      </c>
      <c r="CA218" s="9" t="s">
        <v>0</v>
      </c>
      <c r="CB218" s="9" t="s">
        <v>0</v>
      </c>
      <c r="CC218" s="9" t="s">
        <v>0</v>
      </c>
      <c r="CD218" s="9" t="s">
        <v>0</v>
      </c>
      <c r="CE218" s="9" t="s">
        <v>0</v>
      </c>
      <c r="CF218" s="9" t="s">
        <v>0</v>
      </c>
      <c r="CG218" s="9" t="s">
        <v>0</v>
      </c>
      <c r="CH218" s="9" t="s">
        <v>0</v>
      </c>
      <c r="CI218" s="27" t="e">
        <f t="shared" si="7"/>
        <v>#DIV/0!</v>
      </c>
      <c r="CJ218" s="27"/>
      <c r="CK218" s="27"/>
    </row>
    <row r="219" spans="1:89" x14ac:dyDescent="0.25">
      <c r="A219" s="1" t="s">
        <v>1851</v>
      </c>
      <c r="B219" s="1" t="s">
        <v>971</v>
      </c>
      <c r="C219" s="1" t="s">
        <v>972</v>
      </c>
      <c r="D219" s="7" t="s">
        <v>0</v>
      </c>
      <c r="E219" s="7" t="s">
        <v>0</v>
      </c>
      <c r="F219" s="7" t="s">
        <v>0</v>
      </c>
      <c r="G219" s="7" t="s">
        <v>0</v>
      </c>
      <c r="H219" s="7" t="s">
        <v>0</v>
      </c>
      <c r="I219" s="7" t="s">
        <v>0</v>
      </c>
      <c r="J219" s="7" t="s">
        <v>0</v>
      </c>
      <c r="K219" s="7" t="s">
        <v>0</v>
      </c>
      <c r="L219" s="7" t="s">
        <v>0</v>
      </c>
      <c r="M219" s="7" t="s">
        <v>0</v>
      </c>
      <c r="N219" s="7" t="s">
        <v>0</v>
      </c>
      <c r="O219" s="7" t="s">
        <v>0</v>
      </c>
      <c r="P219" s="7" t="s">
        <v>0</v>
      </c>
      <c r="Q219" s="7" t="s">
        <v>0</v>
      </c>
      <c r="R219" s="7" t="s">
        <v>0</v>
      </c>
      <c r="S219" s="7" t="s">
        <v>0</v>
      </c>
      <c r="T219" s="7" t="s">
        <v>0</v>
      </c>
      <c r="U219" s="7" t="s">
        <v>0</v>
      </c>
      <c r="V219" s="7" t="s">
        <v>0</v>
      </c>
      <c r="W219" s="7" t="s">
        <v>0</v>
      </c>
      <c r="X219" s="7" t="s">
        <v>0</v>
      </c>
      <c r="Y219" s="7" t="s">
        <v>0</v>
      </c>
      <c r="Z219" s="7" t="s">
        <v>0</v>
      </c>
      <c r="AA219" s="7" t="s">
        <v>0</v>
      </c>
      <c r="AB219" s="7" t="s">
        <v>0</v>
      </c>
      <c r="AC219" s="7" t="s">
        <v>0</v>
      </c>
      <c r="AD219" s="7" t="s">
        <v>0</v>
      </c>
      <c r="AE219" s="7" t="s">
        <v>0</v>
      </c>
      <c r="AF219" s="7" t="s">
        <v>0</v>
      </c>
      <c r="AG219" s="7" t="s">
        <v>0</v>
      </c>
      <c r="AH219" s="7" t="s">
        <v>0</v>
      </c>
      <c r="AI219" s="7" t="s">
        <v>0</v>
      </c>
      <c r="AJ219" s="7" t="s">
        <v>0</v>
      </c>
      <c r="AK219" s="7" t="s">
        <v>0</v>
      </c>
      <c r="AL219" s="7" t="s">
        <v>0</v>
      </c>
      <c r="AM219" s="7" t="s">
        <v>0</v>
      </c>
      <c r="AN219" s="7" t="s">
        <v>0</v>
      </c>
      <c r="AO219" s="7" t="s">
        <v>0</v>
      </c>
      <c r="AP219" s="7" t="s">
        <v>0</v>
      </c>
      <c r="AQ219" s="7" t="s">
        <v>0</v>
      </c>
      <c r="AR219" s="6" t="e">
        <f t="shared" si="6"/>
        <v>#DIV/0!</v>
      </c>
      <c r="AS219" s="6"/>
      <c r="AT219" s="6"/>
      <c r="AU219" s="9" t="s">
        <v>0</v>
      </c>
      <c r="AV219" s="9" t="s">
        <v>0</v>
      </c>
      <c r="AW219" s="9" t="s">
        <v>0</v>
      </c>
      <c r="AX219" s="9" t="s">
        <v>0</v>
      </c>
      <c r="AY219" s="9" t="s">
        <v>0</v>
      </c>
      <c r="AZ219" s="9" t="s">
        <v>0</v>
      </c>
      <c r="BA219" s="9" t="s">
        <v>0</v>
      </c>
      <c r="BB219" s="9" t="s">
        <v>0</v>
      </c>
      <c r="BC219" s="9" t="s">
        <v>0</v>
      </c>
      <c r="BD219" s="9" t="s">
        <v>0</v>
      </c>
      <c r="BE219" s="9" t="s">
        <v>0</v>
      </c>
      <c r="BF219" s="9" t="s">
        <v>0</v>
      </c>
      <c r="BG219" s="9" t="s">
        <v>0</v>
      </c>
      <c r="BH219" s="9" t="s">
        <v>0</v>
      </c>
      <c r="BI219" s="9" t="s">
        <v>0</v>
      </c>
      <c r="BJ219" s="9" t="s">
        <v>0</v>
      </c>
      <c r="BK219" s="9" t="s">
        <v>0</v>
      </c>
      <c r="BL219" s="9" t="s">
        <v>0</v>
      </c>
      <c r="BM219" s="9" t="s">
        <v>0</v>
      </c>
      <c r="BN219" s="9" t="s">
        <v>0</v>
      </c>
      <c r="BO219" s="9" t="s">
        <v>0</v>
      </c>
      <c r="BP219" s="9" t="s">
        <v>0</v>
      </c>
      <c r="BQ219" s="9" t="s">
        <v>0</v>
      </c>
      <c r="BR219" s="9" t="s">
        <v>0</v>
      </c>
      <c r="BS219" s="9" t="s">
        <v>0</v>
      </c>
      <c r="BT219" s="9" t="s">
        <v>0</v>
      </c>
      <c r="BU219" s="9" t="s">
        <v>0</v>
      </c>
      <c r="BV219" s="9" t="s">
        <v>0</v>
      </c>
      <c r="BW219" s="9" t="s">
        <v>0</v>
      </c>
      <c r="BX219" s="9" t="s">
        <v>0</v>
      </c>
      <c r="BY219" s="9" t="s">
        <v>0</v>
      </c>
      <c r="BZ219" s="9" t="s">
        <v>0</v>
      </c>
      <c r="CA219" s="9" t="s">
        <v>0</v>
      </c>
      <c r="CB219" s="9" t="s">
        <v>0</v>
      </c>
      <c r="CC219" s="9" t="s">
        <v>0</v>
      </c>
      <c r="CD219" s="9" t="s">
        <v>0</v>
      </c>
      <c r="CE219" s="9" t="s">
        <v>0</v>
      </c>
      <c r="CF219" s="9" t="s">
        <v>0</v>
      </c>
      <c r="CG219" s="9" t="s">
        <v>0</v>
      </c>
      <c r="CH219" s="9" t="s">
        <v>0</v>
      </c>
      <c r="CI219" s="27" t="e">
        <f t="shared" si="7"/>
        <v>#DIV/0!</v>
      </c>
      <c r="CJ219" s="27"/>
      <c r="CK219" s="27"/>
    </row>
    <row r="220" spans="1:89" x14ac:dyDescent="0.25">
      <c r="A220" s="1" t="s">
        <v>1852</v>
      </c>
      <c r="B220" s="1" t="s">
        <v>974</v>
      </c>
      <c r="C220" s="1" t="s">
        <v>975</v>
      </c>
      <c r="D220" s="7">
        <v>246954.22143164801</v>
      </c>
      <c r="E220" s="7">
        <v>235285.21851731799</v>
      </c>
      <c r="F220" s="7">
        <v>237299.32098115399</v>
      </c>
      <c r="G220" s="7">
        <v>234106.96202703999</v>
      </c>
      <c r="H220" s="7">
        <v>245650.29523617</v>
      </c>
      <c r="I220" s="7">
        <v>234304.73644361401</v>
      </c>
      <c r="J220" s="7">
        <v>238159.079341865</v>
      </c>
      <c r="K220" s="7">
        <v>246316.59824803501</v>
      </c>
      <c r="L220" s="7">
        <v>244802.76898170399</v>
      </c>
      <c r="M220" s="7">
        <v>247604.47546387199</v>
      </c>
      <c r="N220" s="7">
        <v>246240.24255818001</v>
      </c>
      <c r="O220" s="7">
        <v>224998.79938584499</v>
      </c>
      <c r="P220" s="7">
        <v>222923.48192007199</v>
      </c>
      <c r="Q220" s="7">
        <v>239102.50678063001</v>
      </c>
      <c r="R220" s="7">
        <v>234755.92629140499</v>
      </c>
      <c r="S220" s="7">
        <v>235661.940693182</v>
      </c>
      <c r="T220" s="7">
        <v>241062.52659248401</v>
      </c>
      <c r="U220" s="7">
        <v>212942.12159025</v>
      </c>
      <c r="V220" s="7">
        <v>228809.319156132</v>
      </c>
      <c r="W220" s="7">
        <v>225278.078462406</v>
      </c>
      <c r="X220" s="7">
        <v>228269.71092269599</v>
      </c>
      <c r="Y220" s="7">
        <v>230963.64902400199</v>
      </c>
      <c r="Z220" s="7">
        <v>236851.644923413</v>
      </c>
      <c r="AA220" s="7">
        <v>234435.83916427399</v>
      </c>
      <c r="AB220" s="7">
        <v>228180.68854841799</v>
      </c>
      <c r="AC220" s="7">
        <v>226333.49238586699</v>
      </c>
      <c r="AD220" s="7">
        <v>217502.31799056299</v>
      </c>
      <c r="AE220" s="7">
        <v>239098.69646221001</v>
      </c>
      <c r="AF220" s="7">
        <v>233356.82343351</v>
      </c>
      <c r="AG220" s="7">
        <v>231443.336470101</v>
      </c>
      <c r="AH220" s="7">
        <v>228246.21703999801</v>
      </c>
      <c r="AI220" s="7">
        <v>222351.33568937701</v>
      </c>
      <c r="AJ220" s="7">
        <v>218436.19049645201</v>
      </c>
      <c r="AK220" s="7">
        <v>225773.02280052501</v>
      </c>
      <c r="AL220" s="7">
        <v>223535.20577408501</v>
      </c>
      <c r="AM220" s="7">
        <v>219299.48398194899</v>
      </c>
      <c r="AN220" s="7">
        <v>217406.02473882399</v>
      </c>
      <c r="AO220" s="7">
        <v>223431.91872618199</v>
      </c>
      <c r="AP220" s="7">
        <v>233739.32624368501</v>
      </c>
      <c r="AQ220" s="7">
        <v>224046.02010896101</v>
      </c>
      <c r="AR220" s="6">
        <f t="shared" si="6"/>
        <v>3.9587432996185543E-2</v>
      </c>
      <c r="AS220" s="6"/>
      <c r="AT220" s="6"/>
      <c r="AU220" s="9">
        <v>138844.03340854601</v>
      </c>
      <c r="AV220" s="9">
        <v>126495.900886851</v>
      </c>
      <c r="AW220" s="9">
        <v>137044.26203488701</v>
      </c>
      <c r="AX220" s="9">
        <v>141697.141129522</v>
      </c>
      <c r="AY220" s="9">
        <v>127354.53832541801</v>
      </c>
      <c r="AZ220" s="9">
        <v>134922.35741902899</v>
      </c>
      <c r="BA220" s="9">
        <v>131139.49888036199</v>
      </c>
      <c r="BB220" s="9">
        <v>133599.63219834099</v>
      </c>
      <c r="BC220" s="9">
        <v>137657.050952338</v>
      </c>
      <c r="BD220" s="9">
        <v>136591.899355537</v>
      </c>
      <c r="BE220" s="9">
        <v>138995.22054463401</v>
      </c>
      <c r="BF220" s="9">
        <v>138794.851087883</v>
      </c>
      <c r="BG220" s="9">
        <v>125161.23107518999</v>
      </c>
      <c r="BH220" s="9">
        <v>133470.584837509</v>
      </c>
      <c r="BI220" s="9">
        <v>145743.31139463899</v>
      </c>
      <c r="BJ220" s="9">
        <v>137482.996856132</v>
      </c>
      <c r="BK220" s="9">
        <v>128911.478431752</v>
      </c>
      <c r="BL220" s="9">
        <v>144271.665018637</v>
      </c>
      <c r="BM220" s="9">
        <v>134249.92046011501</v>
      </c>
      <c r="BN220" s="9">
        <v>136652.284463096</v>
      </c>
      <c r="BO220" s="9">
        <v>138096.97313359301</v>
      </c>
      <c r="BP220" s="9">
        <v>130374.387379874</v>
      </c>
      <c r="BQ220" s="9">
        <v>136274.44543375599</v>
      </c>
      <c r="BR220" s="9">
        <v>142022.91434062301</v>
      </c>
      <c r="BS220" s="9">
        <v>134043.57449284999</v>
      </c>
      <c r="BT220" s="9">
        <v>135774.627490577</v>
      </c>
      <c r="BU220" s="9">
        <v>139598.200444849</v>
      </c>
      <c r="BV220" s="9">
        <v>135253.178516724</v>
      </c>
      <c r="BW220" s="9">
        <v>129215.85856550001</v>
      </c>
      <c r="BX220" s="9">
        <v>125372.115029444</v>
      </c>
      <c r="BY220" s="9">
        <v>124376.243524003</v>
      </c>
      <c r="BZ220" s="9">
        <v>141194.48664128</v>
      </c>
      <c r="CA220" s="9">
        <v>129681.85689628799</v>
      </c>
      <c r="CB220" s="9">
        <v>128916.768635261</v>
      </c>
      <c r="CC220" s="9">
        <v>126685.847292511</v>
      </c>
      <c r="CD220" s="9">
        <v>131764.39415748001</v>
      </c>
      <c r="CE220" s="9">
        <v>132190.197033078</v>
      </c>
      <c r="CF220" s="9">
        <v>140557.260786759</v>
      </c>
      <c r="CG220" s="9">
        <v>132295.23202823501</v>
      </c>
      <c r="CH220" s="9">
        <v>127222.25463395299</v>
      </c>
      <c r="CI220" s="27">
        <f t="shared" si="7"/>
        <v>4.1481032002901437E-2</v>
      </c>
      <c r="CJ220" s="27"/>
      <c r="CK220" s="27"/>
    </row>
    <row r="221" spans="1:89" x14ac:dyDescent="0.25">
      <c r="A221" s="1" t="s">
        <v>1853</v>
      </c>
      <c r="B221" s="1" t="s">
        <v>979</v>
      </c>
      <c r="C221" s="1" t="s">
        <v>980</v>
      </c>
      <c r="D221" s="7" t="s">
        <v>0</v>
      </c>
      <c r="E221" s="7" t="s">
        <v>0</v>
      </c>
      <c r="F221" s="7" t="s">
        <v>0</v>
      </c>
      <c r="G221" s="7" t="s">
        <v>0</v>
      </c>
      <c r="H221" s="7" t="s">
        <v>0</v>
      </c>
      <c r="I221" s="7" t="s">
        <v>0</v>
      </c>
      <c r="J221" s="7" t="s">
        <v>0</v>
      </c>
      <c r="K221" s="7" t="s">
        <v>0</v>
      </c>
      <c r="L221" s="7" t="s">
        <v>0</v>
      </c>
      <c r="M221" s="7" t="s">
        <v>0</v>
      </c>
      <c r="N221" s="7" t="s">
        <v>0</v>
      </c>
      <c r="O221" s="7" t="s">
        <v>0</v>
      </c>
      <c r="P221" s="7" t="s">
        <v>0</v>
      </c>
      <c r="Q221" s="7" t="s">
        <v>0</v>
      </c>
      <c r="R221" s="7" t="s">
        <v>0</v>
      </c>
      <c r="S221" s="7" t="s">
        <v>0</v>
      </c>
      <c r="T221" s="7" t="s">
        <v>0</v>
      </c>
      <c r="U221" s="7" t="s">
        <v>0</v>
      </c>
      <c r="V221" s="7" t="s">
        <v>0</v>
      </c>
      <c r="W221" s="7" t="s">
        <v>0</v>
      </c>
      <c r="X221" s="7" t="s">
        <v>0</v>
      </c>
      <c r="Y221" s="7" t="s">
        <v>0</v>
      </c>
      <c r="Z221" s="7" t="s">
        <v>0</v>
      </c>
      <c r="AA221" s="7" t="s">
        <v>0</v>
      </c>
      <c r="AB221" s="7" t="s">
        <v>0</v>
      </c>
      <c r="AC221" s="7" t="s">
        <v>0</v>
      </c>
      <c r="AD221" s="7" t="s">
        <v>0</v>
      </c>
      <c r="AE221" s="7" t="s">
        <v>0</v>
      </c>
      <c r="AF221" s="7" t="s">
        <v>0</v>
      </c>
      <c r="AG221" s="7" t="s">
        <v>0</v>
      </c>
      <c r="AH221" s="7" t="s">
        <v>0</v>
      </c>
      <c r="AI221" s="7" t="s">
        <v>0</v>
      </c>
      <c r="AJ221" s="7" t="s">
        <v>0</v>
      </c>
      <c r="AK221" s="7" t="s">
        <v>0</v>
      </c>
      <c r="AL221" s="7" t="s">
        <v>0</v>
      </c>
      <c r="AM221" s="7" t="s">
        <v>0</v>
      </c>
      <c r="AN221" s="7" t="s">
        <v>0</v>
      </c>
      <c r="AO221" s="7" t="s">
        <v>0</v>
      </c>
      <c r="AP221" s="7" t="s">
        <v>0</v>
      </c>
      <c r="AQ221" s="7" t="s">
        <v>0</v>
      </c>
      <c r="AR221" s="6" t="e">
        <f t="shared" si="6"/>
        <v>#DIV/0!</v>
      </c>
      <c r="AS221" s="6"/>
      <c r="AT221" s="6"/>
      <c r="AU221" s="9" t="s">
        <v>0</v>
      </c>
      <c r="AV221" s="9" t="s">
        <v>0</v>
      </c>
      <c r="AW221" s="9" t="s">
        <v>0</v>
      </c>
      <c r="AX221" s="9" t="s">
        <v>0</v>
      </c>
      <c r="AY221" s="9" t="s">
        <v>0</v>
      </c>
      <c r="AZ221" s="9" t="s">
        <v>0</v>
      </c>
      <c r="BA221" s="9" t="s">
        <v>0</v>
      </c>
      <c r="BB221" s="9" t="s">
        <v>0</v>
      </c>
      <c r="BC221" s="9" t="s">
        <v>0</v>
      </c>
      <c r="BD221" s="9" t="s">
        <v>0</v>
      </c>
      <c r="BE221" s="9" t="s">
        <v>0</v>
      </c>
      <c r="BF221" s="9" t="s">
        <v>0</v>
      </c>
      <c r="BG221" s="9" t="s">
        <v>0</v>
      </c>
      <c r="BH221" s="9" t="s">
        <v>0</v>
      </c>
      <c r="BI221" s="9" t="s">
        <v>0</v>
      </c>
      <c r="BJ221" s="9" t="s">
        <v>0</v>
      </c>
      <c r="BK221" s="9" t="s">
        <v>0</v>
      </c>
      <c r="BL221" s="9" t="s">
        <v>0</v>
      </c>
      <c r="BM221" s="9" t="s">
        <v>0</v>
      </c>
      <c r="BN221" s="9" t="s">
        <v>0</v>
      </c>
      <c r="BO221" s="9" t="s">
        <v>0</v>
      </c>
      <c r="BP221" s="9" t="s">
        <v>0</v>
      </c>
      <c r="BQ221" s="9" t="s">
        <v>0</v>
      </c>
      <c r="BR221" s="9" t="s">
        <v>0</v>
      </c>
      <c r="BS221" s="9" t="s">
        <v>0</v>
      </c>
      <c r="BT221" s="9" t="s">
        <v>0</v>
      </c>
      <c r="BU221" s="9" t="s">
        <v>0</v>
      </c>
      <c r="BV221" s="9" t="s">
        <v>0</v>
      </c>
      <c r="BW221" s="9" t="s">
        <v>0</v>
      </c>
      <c r="BX221" s="9" t="s">
        <v>0</v>
      </c>
      <c r="BY221" s="9" t="s">
        <v>0</v>
      </c>
      <c r="BZ221" s="9" t="s">
        <v>0</v>
      </c>
      <c r="CA221" s="9" t="s">
        <v>0</v>
      </c>
      <c r="CB221" s="9" t="s">
        <v>0</v>
      </c>
      <c r="CC221" s="9" t="s">
        <v>0</v>
      </c>
      <c r="CD221" s="9" t="s">
        <v>0</v>
      </c>
      <c r="CE221" s="9" t="s">
        <v>0</v>
      </c>
      <c r="CF221" s="9" t="s">
        <v>0</v>
      </c>
      <c r="CG221" s="9" t="s">
        <v>0</v>
      </c>
      <c r="CH221" s="9" t="s">
        <v>0</v>
      </c>
      <c r="CI221" s="27" t="e">
        <f t="shared" si="7"/>
        <v>#DIV/0!</v>
      </c>
      <c r="CJ221" s="27"/>
      <c r="CK221" s="27"/>
    </row>
    <row r="222" spans="1:89" x14ac:dyDescent="0.25">
      <c r="A222" s="1" t="s">
        <v>1854</v>
      </c>
      <c r="B222" s="1" t="s">
        <v>983</v>
      </c>
      <c r="C222" s="1" t="s">
        <v>984</v>
      </c>
      <c r="D222" s="7" t="s">
        <v>0</v>
      </c>
      <c r="E222" s="7" t="s">
        <v>0</v>
      </c>
      <c r="F222" s="7" t="s">
        <v>0</v>
      </c>
      <c r="G222" s="7" t="s">
        <v>0</v>
      </c>
      <c r="H222" s="7" t="s">
        <v>0</v>
      </c>
      <c r="I222" s="7" t="s">
        <v>0</v>
      </c>
      <c r="J222" s="7" t="s">
        <v>0</v>
      </c>
      <c r="K222" s="7" t="s">
        <v>0</v>
      </c>
      <c r="L222" s="7" t="s">
        <v>0</v>
      </c>
      <c r="M222" s="7" t="s">
        <v>0</v>
      </c>
      <c r="N222" s="7" t="s">
        <v>0</v>
      </c>
      <c r="O222" s="7" t="s">
        <v>0</v>
      </c>
      <c r="P222" s="7" t="s">
        <v>0</v>
      </c>
      <c r="Q222" s="7" t="s">
        <v>0</v>
      </c>
      <c r="R222" s="7" t="s">
        <v>0</v>
      </c>
      <c r="S222" s="7" t="s">
        <v>0</v>
      </c>
      <c r="T222" s="7" t="s">
        <v>0</v>
      </c>
      <c r="U222" s="7" t="s">
        <v>0</v>
      </c>
      <c r="V222" s="7" t="s">
        <v>0</v>
      </c>
      <c r="W222" s="7" t="s">
        <v>0</v>
      </c>
      <c r="X222" s="7" t="s">
        <v>0</v>
      </c>
      <c r="Y222" s="7" t="s">
        <v>0</v>
      </c>
      <c r="Z222" s="7" t="s">
        <v>0</v>
      </c>
      <c r="AA222" s="7" t="s">
        <v>0</v>
      </c>
      <c r="AB222" s="7" t="s">
        <v>0</v>
      </c>
      <c r="AC222" s="7" t="s">
        <v>0</v>
      </c>
      <c r="AD222" s="7" t="s">
        <v>0</v>
      </c>
      <c r="AE222" s="7" t="s">
        <v>0</v>
      </c>
      <c r="AF222" s="7" t="s">
        <v>0</v>
      </c>
      <c r="AG222" s="7" t="s">
        <v>0</v>
      </c>
      <c r="AH222" s="7" t="s">
        <v>0</v>
      </c>
      <c r="AI222" s="7" t="s">
        <v>0</v>
      </c>
      <c r="AJ222" s="7" t="s">
        <v>0</v>
      </c>
      <c r="AK222" s="7" t="s">
        <v>0</v>
      </c>
      <c r="AL222" s="7" t="s">
        <v>0</v>
      </c>
      <c r="AM222" s="7" t="s">
        <v>0</v>
      </c>
      <c r="AN222" s="7" t="s">
        <v>0</v>
      </c>
      <c r="AO222" s="7" t="s">
        <v>0</v>
      </c>
      <c r="AP222" s="7" t="s">
        <v>0</v>
      </c>
      <c r="AQ222" s="7" t="s">
        <v>0</v>
      </c>
      <c r="AR222" s="6" t="e">
        <f t="shared" si="6"/>
        <v>#DIV/0!</v>
      </c>
      <c r="AS222" s="6"/>
      <c r="AT222" s="6"/>
      <c r="AU222" s="9" t="s">
        <v>0</v>
      </c>
      <c r="AV222" s="9" t="s">
        <v>0</v>
      </c>
      <c r="AW222" s="9" t="s">
        <v>0</v>
      </c>
      <c r="AX222" s="9" t="s">
        <v>0</v>
      </c>
      <c r="AY222" s="9" t="s">
        <v>0</v>
      </c>
      <c r="AZ222" s="9" t="s">
        <v>0</v>
      </c>
      <c r="BA222" s="9" t="s">
        <v>0</v>
      </c>
      <c r="BB222" s="9" t="s">
        <v>0</v>
      </c>
      <c r="BC222" s="9" t="s">
        <v>0</v>
      </c>
      <c r="BD222" s="9" t="s">
        <v>0</v>
      </c>
      <c r="BE222" s="9" t="s">
        <v>0</v>
      </c>
      <c r="BF222" s="9" t="s">
        <v>0</v>
      </c>
      <c r="BG222" s="9" t="s">
        <v>0</v>
      </c>
      <c r="BH222" s="9" t="s">
        <v>0</v>
      </c>
      <c r="BI222" s="9" t="s">
        <v>0</v>
      </c>
      <c r="BJ222" s="9" t="s">
        <v>0</v>
      </c>
      <c r="BK222" s="9" t="s">
        <v>0</v>
      </c>
      <c r="BL222" s="9" t="s">
        <v>0</v>
      </c>
      <c r="BM222" s="9" t="s">
        <v>0</v>
      </c>
      <c r="BN222" s="9" t="s">
        <v>0</v>
      </c>
      <c r="BO222" s="9" t="s">
        <v>0</v>
      </c>
      <c r="BP222" s="9" t="s">
        <v>0</v>
      </c>
      <c r="BQ222" s="9" t="s">
        <v>0</v>
      </c>
      <c r="BR222" s="9" t="s">
        <v>0</v>
      </c>
      <c r="BS222" s="9" t="s">
        <v>0</v>
      </c>
      <c r="BT222" s="9" t="s">
        <v>0</v>
      </c>
      <c r="BU222" s="9" t="s">
        <v>0</v>
      </c>
      <c r="BV222" s="9" t="s">
        <v>0</v>
      </c>
      <c r="BW222" s="9" t="s">
        <v>0</v>
      </c>
      <c r="BX222" s="9" t="s">
        <v>0</v>
      </c>
      <c r="BY222" s="9" t="s">
        <v>0</v>
      </c>
      <c r="BZ222" s="9" t="s">
        <v>0</v>
      </c>
      <c r="CA222" s="9" t="s">
        <v>0</v>
      </c>
      <c r="CB222" s="9" t="s">
        <v>0</v>
      </c>
      <c r="CC222" s="9" t="s">
        <v>0</v>
      </c>
      <c r="CD222" s="9" t="s">
        <v>0</v>
      </c>
      <c r="CE222" s="9" t="s">
        <v>0</v>
      </c>
      <c r="CF222" s="9" t="s">
        <v>0</v>
      </c>
      <c r="CG222" s="9" t="s">
        <v>0</v>
      </c>
      <c r="CH222" s="9" t="s">
        <v>0</v>
      </c>
      <c r="CI222" s="27" t="e">
        <f t="shared" si="7"/>
        <v>#DIV/0!</v>
      </c>
      <c r="CJ222" s="27"/>
      <c r="CK222" s="27"/>
    </row>
    <row r="223" spans="1:89" x14ac:dyDescent="0.25">
      <c r="A223" s="1" t="s">
        <v>1855</v>
      </c>
      <c r="B223" s="1" t="s">
        <v>988</v>
      </c>
      <c r="C223" s="1" t="s">
        <v>989</v>
      </c>
      <c r="D223" s="7" t="s">
        <v>0</v>
      </c>
      <c r="E223" s="7" t="s">
        <v>0</v>
      </c>
      <c r="F223" s="7" t="s">
        <v>0</v>
      </c>
      <c r="G223" s="7" t="s">
        <v>0</v>
      </c>
      <c r="H223" s="7" t="s">
        <v>0</v>
      </c>
      <c r="I223" s="7" t="s">
        <v>0</v>
      </c>
      <c r="J223" s="7" t="s">
        <v>0</v>
      </c>
      <c r="K223" s="7" t="s">
        <v>0</v>
      </c>
      <c r="L223" s="7" t="s">
        <v>0</v>
      </c>
      <c r="M223" s="7" t="s">
        <v>0</v>
      </c>
      <c r="N223" s="7" t="s">
        <v>0</v>
      </c>
      <c r="O223" s="7" t="s">
        <v>0</v>
      </c>
      <c r="P223" s="7" t="s">
        <v>0</v>
      </c>
      <c r="Q223" s="7" t="s">
        <v>0</v>
      </c>
      <c r="R223" s="7" t="s">
        <v>0</v>
      </c>
      <c r="S223" s="7" t="s">
        <v>0</v>
      </c>
      <c r="T223" s="7" t="s">
        <v>0</v>
      </c>
      <c r="U223" s="7" t="s">
        <v>0</v>
      </c>
      <c r="V223" s="7" t="s">
        <v>0</v>
      </c>
      <c r="W223" s="7" t="s">
        <v>0</v>
      </c>
      <c r="X223" s="7" t="s">
        <v>0</v>
      </c>
      <c r="Y223" s="7" t="s">
        <v>0</v>
      </c>
      <c r="Z223" s="7" t="s">
        <v>0</v>
      </c>
      <c r="AA223" s="7" t="s">
        <v>0</v>
      </c>
      <c r="AB223" s="7" t="s">
        <v>0</v>
      </c>
      <c r="AC223" s="7" t="s">
        <v>0</v>
      </c>
      <c r="AD223" s="7" t="s">
        <v>0</v>
      </c>
      <c r="AE223" s="7" t="s">
        <v>0</v>
      </c>
      <c r="AF223" s="7" t="s">
        <v>0</v>
      </c>
      <c r="AG223" s="7" t="s">
        <v>0</v>
      </c>
      <c r="AH223" s="7" t="s">
        <v>0</v>
      </c>
      <c r="AI223" s="7" t="s">
        <v>0</v>
      </c>
      <c r="AJ223" s="7" t="s">
        <v>0</v>
      </c>
      <c r="AK223" s="7" t="s">
        <v>0</v>
      </c>
      <c r="AL223" s="7" t="s">
        <v>0</v>
      </c>
      <c r="AM223" s="7" t="s">
        <v>0</v>
      </c>
      <c r="AN223" s="7" t="s">
        <v>0</v>
      </c>
      <c r="AO223" s="7" t="s">
        <v>0</v>
      </c>
      <c r="AP223" s="7" t="s">
        <v>0</v>
      </c>
      <c r="AQ223" s="7" t="s">
        <v>0</v>
      </c>
      <c r="AR223" s="6" t="e">
        <f t="shared" si="6"/>
        <v>#DIV/0!</v>
      </c>
      <c r="AS223" s="6"/>
      <c r="AT223" s="6"/>
      <c r="AU223" s="9" t="s">
        <v>0</v>
      </c>
      <c r="AV223" s="9" t="s">
        <v>0</v>
      </c>
      <c r="AW223" s="9" t="s">
        <v>0</v>
      </c>
      <c r="AX223" s="9" t="s">
        <v>0</v>
      </c>
      <c r="AY223" s="9" t="s">
        <v>0</v>
      </c>
      <c r="AZ223" s="9" t="s">
        <v>0</v>
      </c>
      <c r="BA223" s="9" t="s">
        <v>0</v>
      </c>
      <c r="BB223" s="9" t="s">
        <v>0</v>
      </c>
      <c r="BC223" s="9" t="s">
        <v>0</v>
      </c>
      <c r="BD223" s="9" t="s">
        <v>0</v>
      </c>
      <c r="BE223" s="9" t="s">
        <v>0</v>
      </c>
      <c r="BF223" s="9" t="s">
        <v>0</v>
      </c>
      <c r="BG223" s="9" t="s">
        <v>0</v>
      </c>
      <c r="BH223" s="9" t="s">
        <v>0</v>
      </c>
      <c r="BI223" s="9" t="s">
        <v>0</v>
      </c>
      <c r="BJ223" s="9" t="s">
        <v>0</v>
      </c>
      <c r="BK223" s="9" t="s">
        <v>0</v>
      </c>
      <c r="BL223" s="9" t="s">
        <v>0</v>
      </c>
      <c r="BM223" s="9" t="s">
        <v>0</v>
      </c>
      <c r="BN223" s="9" t="s">
        <v>0</v>
      </c>
      <c r="BO223" s="9" t="s">
        <v>0</v>
      </c>
      <c r="BP223" s="9" t="s">
        <v>0</v>
      </c>
      <c r="BQ223" s="9" t="s">
        <v>0</v>
      </c>
      <c r="BR223" s="9" t="s">
        <v>0</v>
      </c>
      <c r="BS223" s="9" t="s">
        <v>0</v>
      </c>
      <c r="BT223" s="9" t="s">
        <v>0</v>
      </c>
      <c r="BU223" s="9" t="s">
        <v>0</v>
      </c>
      <c r="BV223" s="9" t="s">
        <v>0</v>
      </c>
      <c r="BW223" s="9" t="s">
        <v>0</v>
      </c>
      <c r="BX223" s="9" t="s">
        <v>0</v>
      </c>
      <c r="BY223" s="9" t="s">
        <v>0</v>
      </c>
      <c r="BZ223" s="9" t="s">
        <v>0</v>
      </c>
      <c r="CA223" s="9" t="s">
        <v>0</v>
      </c>
      <c r="CB223" s="9" t="s">
        <v>0</v>
      </c>
      <c r="CC223" s="9" t="s">
        <v>0</v>
      </c>
      <c r="CD223" s="9" t="s">
        <v>0</v>
      </c>
      <c r="CE223" s="9" t="s">
        <v>0</v>
      </c>
      <c r="CF223" s="9" t="s">
        <v>0</v>
      </c>
      <c r="CG223" s="9" t="s">
        <v>0</v>
      </c>
      <c r="CH223" s="9" t="s">
        <v>0</v>
      </c>
      <c r="CI223" s="27" t="e">
        <f t="shared" si="7"/>
        <v>#DIV/0!</v>
      </c>
      <c r="CJ223" s="27"/>
      <c r="CK223" s="27"/>
    </row>
    <row r="224" spans="1:89" x14ac:dyDescent="0.25">
      <c r="A224" s="1" t="s">
        <v>1857</v>
      </c>
      <c r="B224" s="1" t="s">
        <v>992</v>
      </c>
      <c r="C224" s="1" t="s">
        <v>993</v>
      </c>
      <c r="D224" s="7" t="s">
        <v>0</v>
      </c>
      <c r="E224" s="7" t="s">
        <v>0</v>
      </c>
      <c r="F224" s="7" t="s">
        <v>0</v>
      </c>
      <c r="G224" s="7" t="s">
        <v>0</v>
      </c>
      <c r="H224" s="7" t="s">
        <v>0</v>
      </c>
      <c r="I224" s="7" t="s">
        <v>0</v>
      </c>
      <c r="J224" s="7" t="s">
        <v>0</v>
      </c>
      <c r="K224" s="7" t="s">
        <v>0</v>
      </c>
      <c r="L224" s="7" t="s">
        <v>0</v>
      </c>
      <c r="M224" s="7" t="s">
        <v>0</v>
      </c>
      <c r="N224" s="7" t="s">
        <v>0</v>
      </c>
      <c r="O224" s="7" t="s">
        <v>0</v>
      </c>
      <c r="P224" s="7" t="s">
        <v>0</v>
      </c>
      <c r="Q224" s="7" t="s">
        <v>0</v>
      </c>
      <c r="R224" s="7" t="s">
        <v>0</v>
      </c>
      <c r="S224" s="7" t="s">
        <v>0</v>
      </c>
      <c r="T224" s="7" t="s">
        <v>0</v>
      </c>
      <c r="U224" s="7" t="s">
        <v>0</v>
      </c>
      <c r="V224" s="7" t="s">
        <v>0</v>
      </c>
      <c r="W224" s="7" t="s">
        <v>0</v>
      </c>
      <c r="X224" s="7" t="s">
        <v>0</v>
      </c>
      <c r="Y224" s="7" t="s">
        <v>0</v>
      </c>
      <c r="Z224" s="7" t="s">
        <v>0</v>
      </c>
      <c r="AA224" s="7" t="s">
        <v>0</v>
      </c>
      <c r="AB224" s="7" t="s">
        <v>0</v>
      </c>
      <c r="AC224" s="7" t="s">
        <v>0</v>
      </c>
      <c r="AD224" s="7" t="s">
        <v>0</v>
      </c>
      <c r="AE224" s="7" t="s">
        <v>0</v>
      </c>
      <c r="AF224" s="7" t="s">
        <v>0</v>
      </c>
      <c r="AG224" s="7" t="s">
        <v>0</v>
      </c>
      <c r="AH224" s="7" t="s">
        <v>0</v>
      </c>
      <c r="AI224" s="7" t="s">
        <v>0</v>
      </c>
      <c r="AJ224" s="7" t="s">
        <v>0</v>
      </c>
      <c r="AK224" s="7" t="s">
        <v>0</v>
      </c>
      <c r="AL224" s="7" t="s">
        <v>0</v>
      </c>
      <c r="AM224" s="7" t="s">
        <v>0</v>
      </c>
      <c r="AN224" s="7" t="s">
        <v>0</v>
      </c>
      <c r="AO224" s="7" t="s">
        <v>0</v>
      </c>
      <c r="AP224" s="7" t="s">
        <v>0</v>
      </c>
      <c r="AQ224" s="7" t="s">
        <v>0</v>
      </c>
      <c r="AR224" s="6" t="e">
        <f t="shared" si="6"/>
        <v>#DIV/0!</v>
      </c>
      <c r="AS224" s="6"/>
      <c r="AT224" s="6"/>
      <c r="AU224" s="9" t="s">
        <v>0</v>
      </c>
      <c r="AV224" s="9" t="s">
        <v>0</v>
      </c>
      <c r="AW224" s="9" t="s">
        <v>0</v>
      </c>
      <c r="AX224" s="9" t="s">
        <v>0</v>
      </c>
      <c r="AY224" s="9" t="s">
        <v>0</v>
      </c>
      <c r="AZ224" s="9" t="s">
        <v>0</v>
      </c>
      <c r="BA224" s="9" t="s">
        <v>0</v>
      </c>
      <c r="BB224" s="9" t="s">
        <v>0</v>
      </c>
      <c r="BC224" s="9" t="s">
        <v>0</v>
      </c>
      <c r="BD224" s="9" t="s">
        <v>0</v>
      </c>
      <c r="BE224" s="9" t="s">
        <v>0</v>
      </c>
      <c r="BF224" s="9" t="s">
        <v>0</v>
      </c>
      <c r="BG224" s="9" t="s">
        <v>0</v>
      </c>
      <c r="BH224" s="9" t="s">
        <v>0</v>
      </c>
      <c r="BI224" s="9" t="s">
        <v>0</v>
      </c>
      <c r="BJ224" s="9" t="s">
        <v>0</v>
      </c>
      <c r="BK224" s="9" t="s">
        <v>0</v>
      </c>
      <c r="BL224" s="9" t="s">
        <v>0</v>
      </c>
      <c r="BM224" s="9" t="s">
        <v>0</v>
      </c>
      <c r="BN224" s="9" t="s">
        <v>0</v>
      </c>
      <c r="BO224" s="9" t="s">
        <v>0</v>
      </c>
      <c r="BP224" s="9" t="s">
        <v>0</v>
      </c>
      <c r="BQ224" s="9" t="s">
        <v>0</v>
      </c>
      <c r="BR224" s="9" t="s">
        <v>0</v>
      </c>
      <c r="BS224" s="9" t="s">
        <v>0</v>
      </c>
      <c r="BT224" s="9" t="s">
        <v>0</v>
      </c>
      <c r="BU224" s="9" t="s">
        <v>0</v>
      </c>
      <c r="BV224" s="9" t="s">
        <v>0</v>
      </c>
      <c r="BW224" s="9" t="s">
        <v>0</v>
      </c>
      <c r="BX224" s="9" t="s">
        <v>0</v>
      </c>
      <c r="BY224" s="9" t="s">
        <v>0</v>
      </c>
      <c r="BZ224" s="9" t="s">
        <v>0</v>
      </c>
      <c r="CA224" s="9" t="s">
        <v>0</v>
      </c>
      <c r="CB224" s="9" t="s">
        <v>0</v>
      </c>
      <c r="CC224" s="9" t="s">
        <v>0</v>
      </c>
      <c r="CD224" s="9" t="s">
        <v>0</v>
      </c>
      <c r="CE224" s="9" t="s">
        <v>0</v>
      </c>
      <c r="CF224" s="9" t="s">
        <v>0</v>
      </c>
      <c r="CG224" s="9" t="s">
        <v>0</v>
      </c>
      <c r="CH224" s="9" t="s">
        <v>0</v>
      </c>
      <c r="CI224" s="27" t="e">
        <f t="shared" si="7"/>
        <v>#DIV/0!</v>
      </c>
      <c r="CJ224" s="27"/>
      <c r="CK224" s="27"/>
    </row>
    <row r="225" spans="1:89" x14ac:dyDescent="0.25">
      <c r="A225" s="1" t="s">
        <v>1858</v>
      </c>
      <c r="B225" s="1" t="s">
        <v>997</v>
      </c>
      <c r="C225" s="1" t="s">
        <v>998</v>
      </c>
      <c r="D225" s="7">
        <v>578070.62532337604</v>
      </c>
      <c r="E225" s="7">
        <v>608244.36701391404</v>
      </c>
      <c r="F225" s="7">
        <v>607742.60922659596</v>
      </c>
      <c r="G225" s="7">
        <v>612825.84276733501</v>
      </c>
      <c r="H225" s="7">
        <v>631167.21193435101</v>
      </c>
      <c r="I225" s="7">
        <v>616346.96255020995</v>
      </c>
      <c r="J225" s="7">
        <v>670248.18252018106</v>
      </c>
      <c r="K225" s="7">
        <v>652484.339504982</v>
      </c>
      <c r="L225" s="7">
        <v>653569.44573164498</v>
      </c>
      <c r="M225" s="7">
        <v>648256.16236268403</v>
      </c>
      <c r="N225" s="7">
        <v>633497.90129731805</v>
      </c>
      <c r="O225" s="7">
        <v>644595.704152397</v>
      </c>
      <c r="P225" s="7">
        <v>650331.47619614995</v>
      </c>
      <c r="Q225" s="7">
        <v>635903.977822955</v>
      </c>
      <c r="R225" s="7">
        <v>657013.88674502401</v>
      </c>
      <c r="S225" s="7">
        <v>658709.97952695098</v>
      </c>
      <c r="T225" s="7">
        <v>616545.46818733006</v>
      </c>
      <c r="U225" s="7">
        <v>657890.24984723399</v>
      </c>
      <c r="V225" s="7">
        <v>644495.00719637098</v>
      </c>
      <c r="W225" s="7">
        <v>642989.48397579498</v>
      </c>
      <c r="X225" s="7">
        <v>669791.62495224504</v>
      </c>
      <c r="Y225" s="7">
        <v>685688.70555227203</v>
      </c>
      <c r="Z225" s="7">
        <v>659058.57063433295</v>
      </c>
      <c r="AA225" s="7">
        <v>661025.37352854304</v>
      </c>
      <c r="AB225" s="7">
        <v>641242.31708331103</v>
      </c>
      <c r="AC225" s="7">
        <v>666097.12928115204</v>
      </c>
      <c r="AD225" s="7">
        <v>660589.05820941494</v>
      </c>
      <c r="AE225" s="7">
        <v>691353.29578901897</v>
      </c>
      <c r="AF225" s="7">
        <v>649475.48628211499</v>
      </c>
      <c r="AG225" s="7">
        <v>650799.07680261205</v>
      </c>
      <c r="AH225" s="7">
        <v>690118.66906226403</v>
      </c>
      <c r="AI225" s="7">
        <v>670590.63995499199</v>
      </c>
      <c r="AJ225" s="7">
        <v>646360.817462835</v>
      </c>
      <c r="AK225" s="7">
        <v>649105.46523729898</v>
      </c>
      <c r="AL225" s="7">
        <v>687478.46369059896</v>
      </c>
      <c r="AM225" s="7">
        <v>691279.72354504198</v>
      </c>
      <c r="AN225" s="7">
        <v>686816.12964692002</v>
      </c>
      <c r="AO225" s="7">
        <v>683150.88385065401</v>
      </c>
      <c r="AP225" s="7">
        <v>690469.31257710001</v>
      </c>
      <c r="AQ225" s="7">
        <v>711414.80823774904</v>
      </c>
      <c r="AR225" s="6">
        <f t="shared" si="6"/>
        <v>4.2598031126169521E-2</v>
      </c>
      <c r="AS225" s="6"/>
      <c r="AT225" s="6"/>
      <c r="AU225" s="9">
        <v>51895.114039148699</v>
      </c>
      <c r="AV225" s="9">
        <v>60122.967218014201</v>
      </c>
      <c r="AW225" s="9">
        <v>71976.748500956499</v>
      </c>
      <c r="AX225" s="9">
        <v>64685.386726814897</v>
      </c>
      <c r="AY225" s="9">
        <v>59042.689188732897</v>
      </c>
      <c r="AZ225" s="9">
        <v>55881.178759580798</v>
      </c>
      <c r="BA225" s="9">
        <v>70599.813689481394</v>
      </c>
      <c r="BB225" s="9">
        <v>67355.919869815698</v>
      </c>
      <c r="BC225" s="9">
        <v>64894.213127781601</v>
      </c>
      <c r="BD225" s="9">
        <v>68082.176227171294</v>
      </c>
      <c r="BE225" s="9">
        <v>66224.206845779103</v>
      </c>
      <c r="BF225" s="9">
        <v>69910.017891185504</v>
      </c>
      <c r="BG225" s="9">
        <v>65598.398480074204</v>
      </c>
      <c r="BH225" s="9">
        <v>74722.940353873899</v>
      </c>
      <c r="BI225" s="9">
        <v>61729.856191904197</v>
      </c>
      <c r="BJ225" s="9">
        <v>65327.396839820998</v>
      </c>
      <c r="BK225" s="9">
        <v>66600.457858823895</v>
      </c>
      <c r="BL225" s="9">
        <v>67879.042857779306</v>
      </c>
      <c r="BM225" s="9">
        <v>73405.484848007298</v>
      </c>
      <c r="BN225" s="9">
        <v>78361.306312980305</v>
      </c>
      <c r="BO225" s="9">
        <v>62941.406390967502</v>
      </c>
      <c r="BP225" s="9">
        <v>68616.787537818993</v>
      </c>
      <c r="BQ225" s="9">
        <v>69533.145790433395</v>
      </c>
      <c r="BR225" s="9">
        <v>75915.5394476246</v>
      </c>
      <c r="BS225" s="9">
        <v>70833.178253725797</v>
      </c>
      <c r="BT225" s="9">
        <v>77359.597818545997</v>
      </c>
      <c r="BU225" s="9">
        <v>70877.668424354502</v>
      </c>
      <c r="BV225" s="9">
        <v>71555.936339546693</v>
      </c>
      <c r="BW225" s="9">
        <v>75388.938757603697</v>
      </c>
      <c r="BX225" s="9">
        <v>71889.074788776503</v>
      </c>
      <c r="BY225" s="9">
        <v>78549.586949614197</v>
      </c>
      <c r="BZ225" s="9">
        <v>65301.507348061597</v>
      </c>
      <c r="CA225" s="9">
        <v>73184.410118913496</v>
      </c>
      <c r="CB225" s="9">
        <v>66432.408006828104</v>
      </c>
      <c r="CC225" s="9">
        <v>68921.489432324102</v>
      </c>
      <c r="CD225" s="9">
        <v>68226.098502989393</v>
      </c>
      <c r="CE225" s="9">
        <v>64035.938581844202</v>
      </c>
      <c r="CF225" s="9">
        <v>66390.375771894396</v>
      </c>
      <c r="CG225" s="9">
        <v>74605.106165119301</v>
      </c>
      <c r="CH225" s="9">
        <v>75596.776066142498</v>
      </c>
      <c r="CI225" s="27">
        <f t="shared" si="7"/>
        <v>8.6515223717359702E-2</v>
      </c>
      <c r="CJ225" s="27"/>
      <c r="CK225" s="27"/>
    </row>
    <row r="226" spans="1:89" x14ac:dyDescent="0.25">
      <c r="A226" s="1" t="s">
        <v>1859</v>
      </c>
      <c r="B226" s="1" t="s">
        <v>1002</v>
      </c>
      <c r="C226" s="1" t="s">
        <v>1003</v>
      </c>
      <c r="D226" s="7" t="s">
        <v>0</v>
      </c>
      <c r="E226" s="7" t="s">
        <v>0</v>
      </c>
      <c r="F226" s="7" t="s">
        <v>0</v>
      </c>
      <c r="G226" s="7" t="s">
        <v>0</v>
      </c>
      <c r="H226" s="7" t="s">
        <v>0</v>
      </c>
      <c r="I226" s="7" t="s">
        <v>0</v>
      </c>
      <c r="J226" s="7" t="s">
        <v>0</v>
      </c>
      <c r="K226" s="7" t="s">
        <v>0</v>
      </c>
      <c r="L226" s="7" t="s">
        <v>0</v>
      </c>
      <c r="M226" s="7" t="s">
        <v>0</v>
      </c>
      <c r="N226" s="7" t="s">
        <v>0</v>
      </c>
      <c r="O226" s="7" t="s">
        <v>0</v>
      </c>
      <c r="P226" s="7" t="s">
        <v>0</v>
      </c>
      <c r="Q226" s="7" t="s">
        <v>0</v>
      </c>
      <c r="R226" s="7" t="s">
        <v>0</v>
      </c>
      <c r="S226" s="7" t="s">
        <v>0</v>
      </c>
      <c r="T226" s="7" t="s">
        <v>0</v>
      </c>
      <c r="U226" s="7" t="s">
        <v>0</v>
      </c>
      <c r="V226" s="7" t="s">
        <v>0</v>
      </c>
      <c r="W226" s="7" t="s">
        <v>0</v>
      </c>
      <c r="X226" s="7" t="s">
        <v>0</v>
      </c>
      <c r="Y226" s="7" t="s">
        <v>0</v>
      </c>
      <c r="Z226" s="7" t="s">
        <v>0</v>
      </c>
      <c r="AA226" s="7" t="s">
        <v>0</v>
      </c>
      <c r="AB226" s="7" t="s">
        <v>0</v>
      </c>
      <c r="AC226" s="7" t="s">
        <v>0</v>
      </c>
      <c r="AD226" s="7" t="s">
        <v>0</v>
      </c>
      <c r="AE226" s="7" t="s">
        <v>0</v>
      </c>
      <c r="AF226" s="7" t="s">
        <v>0</v>
      </c>
      <c r="AG226" s="7" t="s">
        <v>0</v>
      </c>
      <c r="AH226" s="7" t="s">
        <v>0</v>
      </c>
      <c r="AI226" s="7" t="s">
        <v>0</v>
      </c>
      <c r="AJ226" s="7" t="s">
        <v>0</v>
      </c>
      <c r="AK226" s="7" t="s">
        <v>0</v>
      </c>
      <c r="AL226" s="7" t="s">
        <v>0</v>
      </c>
      <c r="AM226" s="7" t="s">
        <v>0</v>
      </c>
      <c r="AN226" s="7" t="s">
        <v>0</v>
      </c>
      <c r="AO226" s="7" t="s">
        <v>0</v>
      </c>
      <c r="AP226" s="7" t="s">
        <v>0</v>
      </c>
      <c r="AQ226" s="7" t="s">
        <v>0</v>
      </c>
      <c r="AR226" s="6" t="e">
        <f t="shared" si="6"/>
        <v>#DIV/0!</v>
      </c>
      <c r="AS226" s="6"/>
      <c r="AT226" s="6"/>
      <c r="AU226" s="9" t="s">
        <v>0</v>
      </c>
      <c r="AV226" s="9" t="s">
        <v>0</v>
      </c>
      <c r="AW226" s="9" t="s">
        <v>0</v>
      </c>
      <c r="AX226" s="9" t="s">
        <v>0</v>
      </c>
      <c r="AY226" s="9" t="s">
        <v>0</v>
      </c>
      <c r="AZ226" s="9" t="s">
        <v>0</v>
      </c>
      <c r="BA226" s="9" t="s">
        <v>0</v>
      </c>
      <c r="BB226" s="9" t="s">
        <v>0</v>
      </c>
      <c r="BC226" s="9" t="s">
        <v>0</v>
      </c>
      <c r="BD226" s="9" t="s">
        <v>0</v>
      </c>
      <c r="BE226" s="9" t="s">
        <v>0</v>
      </c>
      <c r="BF226" s="9" t="s">
        <v>0</v>
      </c>
      <c r="BG226" s="9" t="s">
        <v>0</v>
      </c>
      <c r="BH226" s="9" t="s">
        <v>0</v>
      </c>
      <c r="BI226" s="9" t="s">
        <v>0</v>
      </c>
      <c r="BJ226" s="9" t="s">
        <v>0</v>
      </c>
      <c r="BK226" s="9" t="s">
        <v>0</v>
      </c>
      <c r="BL226" s="9" t="s">
        <v>0</v>
      </c>
      <c r="BM226" s="9" t="s">
        <v>0</v>
      </c>
      <c r="BN226" s="9" t="s">
        <v>0</v>
      </c>
      <c r="BO226" s="9" t="s">
        <v>0</v>
      </c>
      <c r="BP226" s="9" t="s">
        <v>0</v>
      </c>
      <c r="BQ226" s="9" t="s">
        <v>0</v>
      </c>
      <c r="BR226" s="9" t="s">
        <v>0</v>
      </c>
      <c r="BS226" s="9" t="s">
        <v>0</v>
      </c>
      <c r="BT226" s="9" t="s">
        <v>0</v>
      </c>
      <c r="BU226" s="9" t="s">
        <v>0</v>
      </c>
      <c r="BV226" s="9" t="s">
        <v>0</v>
      </c>
      <c r="BW226" s="9" t="s">
        <v>0</v>
      </c>
      <c r="BX226" s="9" t="s">
        <v>0</v>
      </c>
      <c r="BY226" s="9" t="s">
        <v>0</v>
      </c>
      <c r="BZ226" s="9" t="s">
        <v>0</v>
      </c>
      <c r="CA226" s="9" t="s">
        <v>0</v>
      </c>
      <c r="CB226" s="9" t="s">
        <v>0</v>
      </c>
      <c r="CC226" s="9" t="s">
        <v>0</v>
      </c>
      <c r="CD226" s="9" t="s">
        <v>0</v>
      </c>
      <c r="CE226" s="9" t="s">
        <v>0</v>
      </c>
      <c r="CF226" s="9" t="s">
        <v>0</v>
      </c>
      <c r="CG226" s="9" t="s">
        <v>0</v>
      </c>
      <c r="CH226" s="9" t="s">
        <v>0</v>
      </c>
      <c r="CI226" s="27" t="e">
        <f t="shared" si="7"/>
        <v>#DIV/0!</v>
      </c>
      <c r="CJ226" s="27"/>
      <c r="CK226" s="27"/>
    </row>
    <row r="227" spans="1:89" x14ac:dyDescent="0.25">
      <c r="A227" s="1" t="s">
        <v>1860</v>
      </c>
      <c r="B227" s="1" t="s">
        <v>1006</v>
      </c>
      <c r="C227" s="1" t="s">
        <v>1007</v>
      </c>
      <c r="D227" s="7">
        <v>97446.4919604936</v>
      </c>
      <c r="E227" s="7">
        <v>94489.337818165106</v>
      </c>
      <c r="F227" s="7">
        <v>97101.277265753393</v>
      </c>
      <c r="G227" s="7">
        <v>99901.637270213207</v>
      </c>
      <c r="H227" s="7">
        <v>101584.020805252</v>
      </c>
      <c r="I227" s="7">
        <v>98786.422277074904</v>
      </c>
      <c r="J227" s="7">
        <v>86241.976948652198</v>
      </c>
      <c r="K227" s="7">
        <v>91906.922794626895</v>
      </c>
      <c r="L227" s="7">
        <v>99094.858629785303</v>
      </c>
      <c r="M227" s="7">
        <v>88791.022295292103</v>
      </c>
      <c r="N227" s="7">
        <v>81325.895877880204</v>
      </c>
      <c r="O227" s="7">
        <v>84584.694853940193</v>
      </c>
      <c r="P227" s="7">
        <v>81135.377215006898</v>
      </c>
      <c r="Q227" s="7">
        <v>83696.382997542096</v>
      </c>
      <c r="R227" s="7">
        <v>77227.118830146195</v>
      </c>
      <c r="S227" s="7">
        <v>90913.284897385602</v>
      </c>
      <c r="T227" s="7">
        <v>92960.975320402198</v>
      </c>
      <c r="U227" s="7">
        <v>81507.101299069895</v>
      </c>
      <c r="V227" s="7">
        <v>86778.243341568304</v>
      </c>
      <c r="W227" s="7">
        <v>78285.8129198401</v>
      </c>
      <c r="X227" s="7">
        <v>92267.860245074597</v>
      </c>
      <c r="Y227" s="7">
        <v>82452.707966411501</v>
      </c>
      <c r="Z227" s="7">
        <v>78587.134863914107</v>
      </c>
      <c r="AA227" s="7">
        <v>83707.346305316096</v>
      </c>
      <c r="AB227" s="7">
        <v>74550.901213428806</v>
      </c>
      <c r="AC227" s="7">
        <v>86760.702156625295</v>
      </c>
      <c r="AD227" s="7">
        <v>82393.221781175496</v>
      </c>
      <c r="AE227" s="7">
        <v>84070.300276584501</v>
      </c>
      <c r="AF227" s="7">
        <v>71896.578868033306</v>
      </c>
      <c r="AG227" s="7">
        <v>87095.026006628104</v>
      </c>
      <c r="AH227" s="7">
        <v>71158.990869057496</v>
      </c>
      <c r="AI227" s="7">
        <v>67490.284922427702</v>
      </c>
      <c r="AJ227" s="7">
        <v>74639.007240321502</v>
      </c>
      <c r="AK227" s="7">
        <v>74989.226088299896</v>
      </c>
      <c r="AL227" s="7">
        <v>71993.425656424006</v>
      </c>
      <c r="AM227" s="7">
        <v>88881.613715429397</v>
      </c>
      <c r="AN227" s="7">
        <v>70220.666357329901</v>
      </c>
      <c r="AO227" s="7">
        <v>85856.102971733606</v>
      </c>
      <c r="AP227" s="7">
        <v>81005.895298940799</v>
      </c>
      <c r="AQ227" s="7">
        <v>75218.624967929398</v>
      </c>
      <c r="AR227" s="6">
        <f t="shared" si="6"/>
        <v>0.10719986644843174</v>
      </c>
      <c r="AS227" s="6"/>
      <c r="AT227" s="6"/>
      <c r="AU227" s="9">
        <v>99964.789200337604</v>
      </c>
      <c r="AV227" s="9">
        <v>99856.0753500992</v>
      </c>
      <c r="AW227" s="9">
        <v>92122.983849239099</v>
      </c>
      <c r="AX227" s="9">
        <v>107700.363068908</v>
      </c>
      <c r="AY227" s="9">
        <v>101866.818862022</v>
      </c>
      <c r="AZ227" s="9">
        <v>109312.9126926</v>
      </c>
      <c r="BA227" s="9">
        <v>91924.2182521496</v>
      </c>
      <c r="BB227" s="9">
        <v>86482.285342800606</v>
      </c>
      <c r="BC227" s="9">
        <v>91524.155422715194</v>
      </c>
      <c r="BD227" s="9">
        <v>93601.914528909096</v>
      </c>
      <c r="BE227" s="9">
        <v>91128.345858557601</v>
      </c>
      <c r="BF227" s="9">
        <v>88067.414803698004</v>
      </c>
      <c r="BG227" s="9">
        <v>89588.851673452897</v>
      </c>
      <c r="BH227" s="9">
        <v>81610.888378086805</v>
      </c>
      <c r="BI227" s="9">
        <v>82588.278595101205</v>
      </c>
      <c r="BJ227" s="9">
        <v>78437.245696576996</v>
      </c>
      <c r="BK227" s="9">
        <v>88126.907847056194</v>
      </c>
      <c r="BL227" s="9">
        <v>86304.788652820804</v>
      </c>
      <c r="BM227" s="9">
        <v>88717.3067529533</v>
      </c>
      <c r="BN227" s="9">
        <v>95162.559636268707</v>
      </c>
      <c r="BO227" s="9">
        <v>90176.380463947702</v>
      </c>
      <c r="BP227" s="9">
        <v>80092.736119796798</v>
      </c>
      <c r="BQ227" s="9">
        <v>91248.905288444003</v>
      </c>
      <c r="BR227" s="9">
        <v>87189.787800299993</v>
      </c>
      <c r="BS227" s="9">
        <v>93160.670931911198</v>
      </c>
      <c r="BT227" s="9">
        <v>80127.396294350794</v>
      </c>
      <c r="BU227" s="9">
        <v>86694.643801161204</v>
      </c>
      <c r="BV227" s="9">
        <v>85293.295440569695</v>
      </c>
      <c r="BW227" s="9">
        <v>88691.907560265507</v>
      </c>
      <c r="BX227" s="9">
        <v>80813.637452124298</v>
      </c>
      <c r="BY227" s="9">
        <v>82636.282597921105</v>
      </c>
      <c r="BZ227" s="9">
        <v>82527.553866288697</v>
      </c>
      <c r="CA227" s="9">
        <v>72723.307467737206</v>
      </c>
      <c r="CB227" s="9">
        <v>74005.268986461</v>
      </c>
      <c r="CC227" s="9">
        <v>82032.0657924142</v>
      </c>
      <c r="CD227" s="9">
        <v>78664.219341921897</v>
      </c>
      <c r="CE227" s="9">
        <v>85050.391011524596</v>
      </c>
      <c r="CF227" s="9">
        <v>83632.417425470907</v>
      </c>
      <c r="CG227" s="9">
        <v>85660.742885613305</v>
      </c>
      <c r="CH227" s="9">
        <v>85628.704433993</v>
      </c>
      <c r="CI227" s="27">
        <f t="shared" si="7"/>
        <v>9.1037637063567767E-2</v>
      </c>
      <c r="CJ227" s="27"/>
      <c r="CK227" s="27"/>
    </row>
    <row r="228" spans="1:89" x14ac:dyDescent="0.25">
      <c r="A228" s="1" t="s">
        <v>1861</v>
      </c>
      <c r="B228" s="1" t="s">
        <v>1010</v>
      </c>
      <c r="C228" s="1" t="s">
        <v>1011</v>
      </c>
      <c r="D228" s="7">
        <v>924150.76778016903</v>
      </c>
      <c r="E228" s="7">
        <v>932316.94893859001</v>
      </c>
      <c r="F228" s="7">
        <v>922009.61387615104</v>
      </c>
      <c r="G228" s="7">
        <v>940404.67156277795</v>
      </c>
      <c r="H228" s="7">
        <v>966447.40677135298</v>
      </c>
      <c r="I228" s="7">
        <v>946745.11951807898</v>
      </c>
      <c r="J228" s="7">
        <v>860803.37913275301</v>
      </c>
      <c r="K228" s="7">
        <v>880045.81393224699</v>
      </c>
      <c r="L228" s="7">
        <v>918089.10505832999</v>
      </c>
      <c r="M228" s="7">
        <v>880784.08499106299</v>
      </c>
      <c r="N228" s="7">
        <v>931104.70330274198</v>
      </c>
      <c r="O228" s="7">
        <v>906389.71391062299</v>
      </c>
      <c r="P228" s="7">
        <v>946144.85045629099</v>
      </c>
      <c r="Q228" s="7">
        <v>898712.51556331804</v>
      </c>
      <c r="R228" s="7">
        <v>916592.89695808804</v>
      </c>
      <c r="S228" s="7">
        <v>932637.61098046997</v>
      </c>
      <c r="T228" s="7">
        <v>913606.38290779805</v>
      </c>
      <c r="U228" s="7">
        <v>922817.53177452798</v>
      </c>
      <c r="V228" s="7">
        <v>932323.43178115995</v>
      </c>
      <c r="W228" s="7">
        <v>905602.79617221898</v>
      </c>
      <c r="X228" s="7">
        <v>911566.02369284001</v>
      </c>
      <c r="Y228" s="7">
        <v>946908.79791763402</v>
      </c>
      <c r="Z228" s="7">
        <v>969729.70200449298</v>
      </c>
      <c r="AA228" s="7">
        <v>1014558.05028209</v>
      </c>
      <c r="AB228" s="7">
        <v>1009585.91563461</v>
      </c>
      <c r="AC228" s="7">
        <v>1094632.6569901099</v>
      </c>
      <c r="AD228" s="7">
        <v>987873.66614150198</v>
      </c>
      <c r="AE228" s="7">
        <v>1068213.7594266699</v>
      </c>
      <c r="AF228" s="7">
        <v>1052734.9024418499</v>
      </c>
      <c r="AG228" s="7">
        <v>1035148.19769396</v>
      </c>
      <c r="AH228" s="7">
        <v>1023420.30679174</v>
      </c>
      <c r="AI228" s="7">
        <v>1046724.18851083</v>
      </c>
      <c r="AJ228" s="7">
        <v>990958.40217611205</v>
      </c>
      <c r="AK228" s="7">
        <v>1019839.0545670399</v>
      </c>
      <c r="AL228" s="7">
        <v>947843.85479415802</v>
      </c>
      <c r="AM228" s="7">
        <v>968611.89378560695</v>
      </c>
      <c r="AN228" s="7">
        <v>972877.56340631796</v>
      </c>
      <c r="AO228" s="7">
        <v>1021998.88834103</v>
      </c>
      <c r="AP228" s="7">
        <v>1006478.6473641701</v>
      </c>
      <c r="AQ228" s="7">
        <v>921033.55522684299</v>
      </c>
      <c r="AR228" s="6">
        <f t="shared" si="6"/>
        <v>5.8470719109177956E-2</v>
      </c>
      <c r="AS228" s="6"/>
      <c r="AT228" s="6"/>
      <c r="AU228" s="9">
        <v>10005795.0054873</v>
      </c>
      <c r="AV228" s="9">
        <v>9597859.4347099494</v>
      </c>
      <c r="AW228" s="9">
        <v>9667985.3160430305</v>
      </c>
      <c r="AX228" s="9">
        <v>9353990.6056244597</v>
      </c>
      <c r="AY228" s="9">
        <v>9447279.9584836308</v>
      </c>
      <c r="AZ228" s="9">
        <v>9622136.6512222905</v>
      </c>
      <c r="BA228" s="9">
        <v>8808510.6495535895</v>
      </c>
      <c r="BB228" s="9">
        <v>8556432.9264324699</v>
      </c>
      <c r="BC228" s="9">
        <v>9094534.7080646101</v>
      </c>
      <c r="BD228" s="9">
        <v>8784457.7978346292</v>
      </c>
      <c r="BE228" s="9">
        <v>8955394.1921463292</v>
      </c>
      <c r="BF228" s="9">
        <v>8815025.6812039502</v>
      </c>
      <c r="BG228" s="9">
        <v>8761944.1681563593</v>
      </c>
      <c r="BH228" s="9">
        <v>8656390.1889091898</v>
      </c>
      <c r="BI228" s="9">
        <v>8776656.2348849792</v>
      </c>
      <c r="BJ228" s="9">
        <v>8722039.2455898207</v>
      </c>
      <c r="BK228" s="9">
        <v>9030900.0954538193</v>
      </c>
      <c r="BL228" s="9">
        <v>8987096.4787889905</v>
      </c>
      <c r="BM228" s="9">
        <v>8900506.8432718199</v>
      </c>
      <c r="BN228" s="9">
        <v>8850901.4794338997</v>
      </c>
      <c r="BO228" s="9">
        <v>8827202.8377023693</v>
      </c>
      <c r="BP228" s="9">
        <v>8995384.8405588605</v>
      </c>
      <c r="BQ228" s="9">
        <v>8987685.2442105003</v>
      </c>
      <c r="BR228" s="9">
        <v>9707271.5388208292</v>
      </c>
      <c r="BS228" s="9">
        <v>10235639.135006901</v>
      </c>
      <c r="BT228" s="9">
        <v>9875202.8053235896</v>
      </c>
      <c r="BU228" s="9">
        <v>9987558.9269804507</v>
      </c>
      <c r="BV228" s="9">
        <v>10568294.846729301</v>
      </c>
      <c r="BW228" s="9">
        <v>9630023.3490826506</v>
      </c>
      <c r="BX228" s="9">
        <v>9617230.9189349599</v>
      </c>
      <c r="BY228" s="9">
        <v>9466181.7669968996</v>
      </c>
      <c r="BZ228" s="9">
        <v>9898975.1108854208</v>
      </c>
      <c r="CA228" s="9">
        <v>9561254.3346862905</v>
      </c>
      <c r="CB228" s="9">
        <v>9267936.3718288299</v>
      </c>
      <c r="CC228" s="9">
        <v>9066856.6350422706</v>
      </c>
      <c r="CD228" s="9">
        <v>9076110.0932420902</v>
      </c>
      <c r="CE228" s="9">
        <v>9545937.4356854297</v>
      </c>
      <c r="CF228" s="9">
        <v>9415613.9971830007</v>
      </c>
      <c r="CG228" s="9">
        <v>8929542.9353193194</v>
      </c>
      <c r="CH228" s="9">
        <v>9340193.4131561108</v>
      </c>
      <c r="CI228" s="27">
        <f t="shared" si="7"/>
        <v>5.1712238566661101E-2</v>
      </c>
      <c r="CJ228" s="27"/>
      <c r="CK228" s="27"/>
    </row>
    <row r="229" spans="1:89" x14ac:dyDescent="0.25">
      <c r="A229" s="1" t="s">
        <v>1862</v>
      </c>
      <c r="B229" s="1" t="s">
        <v>1014</v>
      </c>
      <c r="C229" s="1" t="s">
        <v>0</v>
      </c>
      <c r="D229" s="7">
        <v>48071.971619269498</v>
      </c>
      <c r="E229" s="7">
        <v>48683.306726761599</v>
      </c>
      <c r="F229" s="7">
        <v>47583.814898352502</v>
      </c>
      <c r="G229" s="7">
        <v>50088.359055712797</v>
      </c>
      <c r="H229" s="7">
        <v>49354.751431516197</v>
      </c>
      <c r="I229" s="7">
        <v>49315.104225479001</v>
      </c>
      <c r="J229" s="7">
        <v>42922.477207103599</v>
      </c>
      <c r="K229" s="7">
        <v>48074.393224643398</v>
      </c>
      <c r="L229" s="7">
        <v>45423.631637008599</v>
      </c>
      <c r="M229" s="7">
        <v>47383.8491896427</v>
      </c>
      <c r="N229" s="7">
        <v>50600.992693706197</v>
      </c>
      <c r="O229" s="7">
        <v>45013.622192773197</v>
      </c>
      <c r="P229" s="7">
        <v>49596.731116579402</v>
      </c>
      <c r="Q229" s="7">
        <v>48226.244217026797</v>
      </c>
      <c r="R229" s="7">
        <v>44461.496048692097</v>
      </c>
      <c r="S229" s="7">
        <v>43287.769243009097</v>
      </c>
      <c r="T229" s="7">
        <v>43305.0667457901</v>
      </c>
      <c r="U229" s="7">
        <v>45452.963754245298</v>
      </c>
      <c r="V229" s="7">
        <v>45825.494988064202</v>
      </c>
      <c r="W229" s="7">
        <v>37584.730023981298</v>
      </c>
      <c r="X229" s="7">
        <v>47192.152622215297</v>
      </c>
      <c r="Y229" s="7">
        <v>39948.890524427698</v>
      </c>
      <c r="Z229" s="7">
        <v>47414.368880480601</v>
      </c>
      <c r="AA229" s="7">
        <v>52989.876904988399</v>
      </c>
      <c r="AB229" s="7">
        <v>41569.833273633798</v>
      </c>
      <c r="AC229" s="7">
        <v>47979.331473871302</v>
      </c>
      <c r="AD229" s="7">
        <v>51895.0204812671</v>
      </c>
      <c r="AE229" s="7">
        <v>54043.401432679901</v>
      </c>
      <c r="AF229" s="7">
        <v>43782.267042477797</v>
      </c>
      <c r="AG229" s="7">
        <v>48888.811713559</v>
      </c>
      <c r="AH229" s="7">
        <v>43434.967108935998</v>
      </c>
      <c r="AI229" s="7">
        <v>38161.271525106204</v>
      </c>
      <c r="AJ229" s="7">
        <v>51900.594848318098</v>
      </c>
      <c r="AK229" s="7">
        <v>50130.186003491101</v>
      </c>
      <c r="AL229" s="7">
        <v>44364.597400366802</v>
      </c>
      <c r="AM229" s="7">
        <v>44012.862072203803</v>
      </c>
      <c r="AN229" s="7">
        <v>38543.888614664698</v>
      </c>
      <c r="AO229" s="7">
        <v>50448.756201169803</v>
      </c>
      <c r="AP229" s="7">
        <v>41665.609845123901</v>
      </c>
      <c r="AQ229" s="7">
        <v>47392.588725604903</v>
      </c>
      <c r="AR229" s="6">
        <f t="shared" si="6"/>
        <v>8.7203536570940141E-2</v>
      </c>
      <c r="AS229" s="6"/>
      <c r="AT229" s="6"/>
      <c r="AU229" s="9" t="s">
        <v>0</v>
      </c>
      <c r="AV229" s="9" t="s">
        <v>0</v>
      </c>
      <c r="AW229" s="9" t="s">
        <v>0</v>
      </c>
      <c r="AX229" s="9" t="s">
        <v>0</v>
      </c>
      <c r="AY229" s="9" t="s">
        <v>0</v>
      </c>
      <c r="AZ229" s="9" t="s">
        <v>0</v>
      </c>
      <c r="BA229" s="9" t="s">
        <v>0</v>
      </c>
      <c r="BB229" s="9" t="s">
        <v>0</v>
      </c>
      <c r="BC229" s="9" t="s">
        <v>0</v>
      </c>
      <c r="BD229" s="9" t="s">
        <v>0</v>
      </c>
      <c r="BE229" s="9" t="s">
        <v>0</v>
      </c>
      <c r="BF229" s="9" t="s">
        <v>0</v>
      </c>
      <c r="BG229" s="9" t="s">
        <v>0</v>
      </c>
      <c r="BH229" s="9" t="s">
        <v>0</v>
      </c>
      <c r="BI229" s="9" t="s">
        <v>0</v>
      </c>
      <c r="BJ229" s="9" t="s">
        <v>0</v>
      </c>
      <c r="BK229" s="9" t="s">
        <v>0</v>
      </c>
      <c r="BL229" s="9" t="s">
        <v>0</v>
      </c>
      <c r="BM229" s="9" t="s">
        <v>0</v>
      </c>
      <c r="BN229" s="9" t="s">
        <v>0</v>
      </c>
      <c r="BO229" s="9" t="s">
        <v>0</v>
      </c>
      <c r="BP229" s="9" t="s">
        <v>0</v>
      </c>
      <c r="BQ229" s="9" t="s">
        <v>0</v>
      </c>
      <c r="BR229" s="9" t="s">
        <v>0</v>
      </c>
      <c r="BS229" s="9" t="s">
        <v>0</v>
      </c>
      <c r="BT229" s="9" t="s">
        <v>0</v>
      </c>
      <c r="BU229" s="9" t="s">
        <v>0</v>
      </c>
      <c r="BV229" s="9" t="s">
        <v>0</v>
      </c>
      <c r="BW229" s="9" t="s">
        <v>0</v>
      </c>
      <c r="BX229" s="9" t="s">
        <v>0</v>
      </c>
      <c r="BY229" s="9" t="s">
        <v>0</v>
      </c>
      <c r="BZ229" s="9" t="s">
        <v>0</v>
      </c>
      <c r="CA229" s="9" t="s">
        <v>0</v>
      </c>
      <c r="CB229" s="9" t="s">
        <v>0</v>
      </c>
      <c r="CC229" s="9" t="s">
        <v>0</v>
      </c>
      <c r="CD229" s="9" t="s">
        <v>0</v>
      </c>
      <c r="CE229" s="9" t="s">
        <v>0</v>
      </c>
      <c r="CF229" s="9" t="s">
        <v>0</v>
      </c>
      <c r="CG229" s="9" t="s">
        <v>0</v>
      </c>
      <c r="CH229" s="9" t="s">
        <v>0</v>
      </c>
      <c r="CI229" s="27" t="e">
        <f t="shared" si="7"/>
        <v>#DIV/0!</v>
      </c>
      <c r="CJ229" s="27"/>
      <c r="CK229" s="27"/>
    </row>
    <row r="230" spans="1:89" x14ac:dyDescent="0.25">
      <c r="A230" s="1" t="s">
        <v>1863</v>
      </c>
      <c r="B230" s="1" t="s">
        <v>1017</v>
      </c>
      <c r="C230" s="1" t="s">
        <v>1018</v>
      </c>
      <c r="D230" s="7">
        <v>86738.330522633696</v>
      </c>
      <c r="E230" s="7">
        <v>75534.461549325599</v>
      </c>
      <c r="F230" s="7">
        <v>67057.722821477801</v>
      </c>
      <c r="G230" s="7">
        <v>72434.0113926786</v>
      </c>
      <c r="H230" s="7">
        <v>80715.956335760406</v>
      </c>
      <c r="I230" s="7">
        <v>83151.812074023794</v>
      </c>
      <c r="J230" s="7">
        <v>78419.455930940298</v>
      </c>
      <c r="K230" s="7">
        <v>71245.156366044001</v>
      </c>
      <c r="L230" s="7">
        <v>70055.0433779874</v>
      </c>
      <c r="M230" s="7">
        <v>75879.557194650901</v>
      </c>
      <c r="N230" s="7">
        <v>66457.540364204397</v>
      </c>
      <c r="O230" s="7">
        <v>81388.221293074806</v>
      </c>
      <c r="P230" s="7">
        <v>77779.019922343999</v>
      </c>
      <c r="Q230" s="7">
        <v>63245.026058518903</v>
      </c>
      <c r="R230" s="7">
        <v>71722.755324305894</v>
      </c>
      <c r="S230" s="7">
        <v>74764.859861994701</v>
      </c>
      <c r="T230" s="7">
        <v>73602.817657673106</v>
      </c>
      <c r="U230" s="7">
        <v>79647.2091449859</v>
      </c>
      <c r="V230" s="7">
        <v>68909.907880135303</v>
      </c>
      <c r="W230" s="7">
        <v>74619.643441977707</v>
      </c>
      <c r="X230" s="7">
        <v>73667.5835248316</v>
      </c>
      <c r="Y230" s="7">
        <v>84000.372299209805</v>
      </c>
      <c r="Z230" s="7">
        <v>78396.117984746699</v>
      </c>
      <c r="AA230" s="7">
        <v>73271.390553668607</v>
      </c>
      <c r="AB230" s="7">
        <v>73865.139574134795</v>
      </c>
      <c r="AC230" s="7">
        <v>73921.789233572199</v>
      </c>
      <c r="AD230" s="7">
        <v>69401.914512291405</v>
      </c>
      <c r="AE230" s="7">
        <v>83257.819162988206</v>
      </c>
      <c r="AF230" s="7">
        <v>72293.8456194436</v>
      </c>
      <c r="AG230" s="7">
        <v>80161.213111074103</v>
      </c>
      <c r="AH230" s="7">
        <v>75030.687656811802</v>
      </c>
      <c r="AI230" s="7">
        <v>64766.834876036999</v>
      </c>
      <c r="AJ230" s="7">
        <v>79938.944403371104</v>
      </c>
      <c r="AK230" s="7">
        <v>80907.481413349698</v>
      </c>
      <c r="AL230" s="7">
        <v>72872.271677971294</v>
      </c>
      <c r="AM230" s="7">
        <v>69955.414787068599</v>
      </c>
      <c r="AN230" s="7">
        <v>69518.4676334533</v>
      </c>
      <c r="AO230" s="7">
        <v>62184.675906136697</v>
      </c>
      <c r="AP230" s="7">
        <v>67365.774479398897</v>
      </c>
      <c r="AQ230" s="7">
        <v>85630.1063964489</v>
      </c>
      <c r="AR230" s="6">
        <f t="shared" si="6"/>
        <v>8.2453601863719528E-2</v>
      </c>
      <c r="AS230" s="6"/>
      <c r="AT230" s="6"/>
      <c r="AU230" s="9">
        <v>42380.907766076198</v>
      </c>
      <c r="AV230" s="9">
        <v>52405.5813617003</v>
      </c>
      <c r="AW230" s="9">
        <v>46704.656410455798</v>
      </c>
      <c r="AX230" s="9">
        <v>53385.582607644297</v>
      </c>
      <c r="AY230" s="9">
        <v>46055.867011198097</v>
      </c>
      <c r="AZ230" s="9">
        <v>54545.9641348769</v>
      </c>
      <c r="BA230" s="9">
        <v>44644.668272228999</v>
      </c>
      <c r="BB230" s="9">
        <v>51069.610946981498</v>
      </c>
      <c r="BC230" s="9">
        <v>47139.441179227899</v>
      </c>
      <c r="BD230" s="9">
        <v>50860.608800048998</v>
      </c>
      <c r="BE230" s="9">
        <v>47991.246932141999</v>
      </c>
      <c r="BF230" s="9">
        <v>44262.0724274034</v>
      </c>
      <c r="BG230" s="9">
        <v>44563.993674905301</v>
      </c>
      <c r="BH230" s="9">
        <v>42123.386283207699</v>
      </c>
      <c r="BI230" s="9">
        <v>46991.578084876302</v>
      </c>
      <c r="BJ230" s="9">
        <v>44392.262252573397</v>
      </c>
      <c r="BK230" s="9">
        <v>44434.235521665702</v>
      </c>
      <c r="BL230" s="9">
        <v>40803.950753987097</v>
      </c>
      <c r="BM230" s="9">
        <v>43927.3040149519</v>
      </c>
      <c r="BN230" s="9">
        <v>53868.715770533301</v>
      </c>
      <c r="BO230" s="9">
        <v>43809.945997158902</v>
      </c>
      <c r="BP230" s="9">
        <v>45599.122117088104</v>
      </c>
      <c r="BQ230" s="9">
        <v>50063.298254807902</v>
      </c>
      <c r="BR230" s="9">
        <v>49549.770774933299</v>
      </c>
      <c r="BS230" s="9">
        <v>45190.870388163603</v>
      </c>
      <c r="BT230" s="9">
        <v>42086.175763748302</v>
      </c>
      <c r="BU230" s="9">
        <v>48491.916294985902</v>
      </c>
      <c r="BV230" s="9">
        <v>43252.933901013101</v>
      </c>
      <c r="BW230" s="9">
        <v>42818.6418668591</v>
      </c>
      <c r="BX230" s="9">
        <v>47444.627186967497</v>
      </c>
      <c r="BY230" s="9">
        <v>42571.411497459201</v>
      </c>
      <c r="BZ230" s="9">
        <v>48630.187545711102</v>
      </c>
      <c r="CA230" s="9">
        <v>48256.775244239303</v>
      </c>
      <c r="CB230" s="9">
        <v>38287.545297885103</v>
      </c>
      <c r="CC230" s="9">
        <v>48017.959953002202</v>
      </c>
      <c r="CD230" s="9">
        <v>48477.570380571997</v>
      </c>
      <c r="CE230" s="9">
        <v>39577.787843613703</v>
      </c>
      <c r="CF230" s="9">
        <v>45812.226301657502</v>
      </c>
      <c r="CG230" s="9">
        <v>41280.717012764297</v>
      </c>
      <c r="CH230" s="9">
        <v>35760.955938963903</v>
      </c>
      <c r="CI230" s="27">
        <f t="shared" si="7"/>
        <v>9.1938467216126113E-2</v>
      </c>
      <c r="CJ230" s="27"/>
      <c r="CK230" s="27"/>
    </row>
    <row r="231" spans="1:89" x14ac:dyDescent="0.25">
      <c r="A231" s="1" t="s">
        <v>1864</v>
      </c>
      <c r="B231" s="1" t="s">
        <v>1021</v>
      </c>
      <c r="C231" s="1" t="s">
        <v>1022</v>
      </c>
      <c r="D231" s="7">
        <v>43014.608212752697</v>
      </c>
      <c r="E231" s="7">
        <v>46458.837955416901</v>
      </c>
      <c r="F231" s="7">
        <v>41787.312553475902</v>
      </c>
      <c r="G231" s="7">
        <v>43997.027792634297</v>
      </c>
      <c r="H231" s="7">
        <v>39138.6968799366</v>
      </c>
      <c r="I231" s="7">
        <v>41248.730035849097</v>
      </c>
      <c r="J231" s="7">
        <v>41552.5760151086</v>
      </c>
      <c r="K231" s="7">
        <v>45101.264614112602</v>
      </c>
      <c r="L231" s="7">
        <v>40219.866189653498</v>
      </c>
      <c r="M231" s="7">
        <v>38341.266049206097</v>
      </c>
      <c r="N231" s="7">
        <v>38535.616351003999</v>
      </c>
      <c r="O231" s="7">
        <v>36096.546301234797</v>
      </c>
      <c r="P231" s="7">
        <v>38201.294283598902</v>
      </c>
      <c r="Q231" s="7">
        <v>36708.287892288601</v>
      </c>
      <c r="R231" s="7">
        <v>39445.995238949501</v>
      </c>
      <c r="S231" s="7">
        <v>44222.237414974697</v>
      </c>
      <c r="T231" s="7">
        <v>40007.2576279473</v>
      </c>
      <c r="U231" s="7">
        <v>39231.057078955899</v>
      </c>
      <c r="V231" s="7">
        <v>38032.233059047998</v>
      </c>
      <c r="W231" s="7">
        <v>41393.093541604503</v>
      </c>
      <c r="X231" s="7">
        <v>39201.944537223098</v>
      </c>
      <c r="Y231" s="7">
        <v>40285.138175281703</v>
      </c>
      <c r="Z231" s="7">
        <v>39624.015318024598</v>
      </c>
      <c r="AA231" s="7">
        <v>43807.6565134345</v>
      </c>
      <c r="AB231" s="7">
        <v>38906.497487036497</v>
      </c>
      <c r="AC231" s="7">
        <v>39805.350826159098</v>
      </c>
      <c r="AD231" s="7">
        <v>40309.548453675699</v>
      </c>
      <c r="AE231" s="7">
        <v>39735.292336919403</v>
      </c>
      <c r="AF231" s="7">
        <v>40907.2678385334</v>
      </c>
      <c r="AG231" s="7">
        <v>38513.239487685001</v>
      </c>
      <c r="AH231" s="7">
        <v>43397.412593617897</v>
      </c>
      <c r="AI231" s="7">
        <v>45954.6085604705</v>
      </c>
      <c r="AJ231" s="7">
        <v>43644.514969813703</v>
      </c>
      <c r="AK231" s="7">
        <v>37919.351227548599</v>
      </c>
      <c r="AL231" s="7">
        <v>36675.516353443498</v>
      </c>
      <c r="AM231" s="7">
        <v>37703.026671841399</v>
      </c>
      <c r="AN231" s="7">
        <v>46027.766087491997</v>
      </c>
      <c r="AO231" s="7">
        <v>42254.515453197499</v>
      </c>
      <c r="AP231" s="7">
        <v>35995.763723327902</v>
      </c>
      <c r="AQ231" s="7">
        <v>36242.810613831003</v>
      </c>
      <c r="AR231" s="6">
        <f t="shared" si="6"/>
        <v>7.0980090496897463E-2</v>
      </c>
      <c r="AS231" s="6"/>
      <c r="AT231" s="6"/>
      <c r="AU231" s="9">
        <v>23270.719760587701</v>
      </c>
      <c r="AV231" s="9">
        <v>20437.063255084398</v>
      </c>
      <c r="AW231" s="9">
        <v>23813.121761142302</v>
      </c>
      <c r="AX231" s="9">
        <v>24333.1634395293</v>
      </c>
      <c r="AY231" s="9">
        <v>16336.9640480822</v>
      </c>
      <c r="AZ231" s="9">
        <v>25061.626872403602</v>
      </c>
      <c r="BA231" s="9">
        <v>16525.8638883612</v>
      </c>
      <c r="BB231" s="9">
        <v>18018.415761198899</v>
      </c>
      <c r="BC231" s="9">
        <v>22425.7268234535</v>
      </c>
      <c r="BD231" s="9">
        <v>19386.416448796499</v>
      </c>
      <c r="BE231" s="9">
        <v>25153.661783638199</v>
      </c>
      <c r="BF231" s="9">
        <v>22906.0215512133</v>
      </c>
      <c r="BG231" s="9">
        <v>25555.541648525399</v>
      </c>
      <c r="BH231" s="9">
        <v>20286.473951548898</v>
      </c>
      <c r="BI231" s="9">
        <v>21674.0319743691</v>
      </c>
      <c r="BJ231" s="9">
        <v>23134.3772853298</v>
      </c>
      <c r="BK231" s="9">
        <v>17807.003279823501</v>
      </c>
      <c r="BL231" s="9">
        <v>20447.461489560199</v>
      </c>
      <c r="BM231" s="9">
        <v>19157.785657451401</v>
      </c>
      <c r="BN231" s="9">
        <v>20271.649791834399</v>
      </c>
      <c r="BO231" s="9">
        <v>29189.212368003598</v>
      </c>
      <c r="BP231" s="9">
        <v>18143.753901006501</v>
      </c>
      <c r="BQ231" s="9">
        <v>25260.8169448259</v>
      </c>
      <c r="BR231" s="9">
        <v>20862.673797020401</v>
      </c>
      <c r="BS231" s="9">
        <v>27402.676349633999</v>
      </c>
      <c r="BT231" s="9">
        <v>18653.052574989299</v>
      </c>
      <c r="BU231" s="9">
        <v>24887.384583183801</v>
      </c>
      <c r="BV231" s="9">
        <v>23475.3681178066</v>
      </c>
      <c r="BW231" s="9">
        <v>25728.586045965902</v>
      </c>
      <c r="BX231" s="9">
        <v>23840.848444678599</v>
      </c>
      <c r="BY231" s="9">
        <v>21477.899425281099</v>
      </c>
      <c r="BZ231" s="9">
        <v>18918.2284773182</v>
      </c>
      <c r="CA231" s="9">
        <v>26205.190876241999</v>
      </c>
      <c r="CB231" s="9">
        <v>28153.195205787801</v>
      </c>
      <c r="CC231" s="9">
        <v>19132.522035272399</v>
      </c>
      <c r="CD231" s="9">
        <v>21841.920362413501</v>
      </c>
      <c r="CE231" s="9">
        <v>26771.004700113899</v>
      </c>
      <c r="CF231" s="9">
        <v>27434.0578495396</v>
      </c>
      <c r="CG231" s="9">
        <v>21202.557371520801</v>
      </c>
      <c r="CH231" s="9">
        <v>27489.092358045898</v>
      </c>
      <c r="CI231" s="27">
        <f t="shared" si="7"/>
        <v>0.15178618611250774</v>
      </c>
      <c r="CJ231" s="27"/>
      <c r="CK231" s="27"/>
    </row>
    <row r="232" spans="1:89" x14ac:dyDescent="0.25">
      <c r="A232" s="1" t="s">
        <v>1865</v>
      </c>
      <c r="B232" s="1" t="s">
        <v>1025</v>
      </c>
      <c r="C232" s="1" t="s">
        <v>0</v>
      </c>
      <c r="D232" s="7" t="s">
        <v>0</v>
      </c>
      <c r="E232" s="7" t="s">
        <v>0</v>
      </c>
      <c r="F232" s="7" t="s">
        <v>0</v>
      </c>
      <c r="G232" s="7" t="s">
        <v>0</v>
      </c>
      <c r="H232" s="7" t="s">
        <v>0</v>
      </c>
      <c r="I232" s="7" t="s">
        <v>0</v>
      </c>
      <c r="J232" s="7" t="s">
        <v>0</v>
      </c>
      <c r="K232" s="7" t="s">
        <v>0</v>
      </c>
      <c r="L232" s="7" t="s">
        <v>0</v>
      </c>
      <c r="M232" s="7" t="s">
        <v>0</v>
      </c>
      <c r="N232" s="7" t="s">
        <v>0</v>
      </c>
      <c r="O232" s="7" t="s">
        <v>0</v>
      </c>
      <c r="P232" s="7" t="s">
        <v>0</v>
      </c>
      <c r="Q232" s="7" t="s">
        <v>0</v>
      </c>
      <c r="R232" s="7" t="s">
        <v>0</v>
      </c>
      <c r="S232" s="7" t="s">
        <v>0</v>
      </c>
      <c r="T232" s="7" t="s">
        <v>0</v>
      </c>
      <c r="U232" s="7" t="s">
        <v>0</v>
      </c>
      <c r="V232" s="7" t="s">
        <v>0</v>
      </c>
      <c r="W232" s="7" t="s">
        <v>0</v>
      </c>
      <c r="X232" s="7" t="s">
        <v>0</v>
      </c>
      <c r="Y232" s="7" t="s">
        <v>0</v>
      </c>
      <c r="Z232" s="7" t="s">
        <v>0</v>
      </c>
      <c r="AA232" s="7" t="s">
        <v>0</v>
      </c>
      <c r="AB232" s="7" t="s">
        <v>0</v>
      </c>
      <c r="AC232" s="7" t="s">
        <v>0</v>
      </c>
      <c r="AD232" s="7" t="s">
        <v>0</v>
      </c>
      <c r="AE232" s="7" t="s">
        <v>0</v>
      </c>
      <c r="AF232" s="7" t="s">
        <v>0</v>
      </c>
      <c r="AG232" s="7" t="s">
        <v>0</v>
      </c>
      <c r="AH232" s="7" t="s">
        <v>0</v>
      </c>
      <c r="AI232" s="7" t="s">
        <v>0</v>
      </c>
      <c r="AJ232" s="7" t="s">
        <v>0</v>
      </c>
      <c r="AK232" s="7" t="s">
        <v>0</v>
      </c>
      <c r="AL232" s="7" t="s">
        <v>0</v>
      </c>
      <c r="AM232" s="7" t="s">
        <v>0</v>
      </c>
      <c r="AN232" s="7" t="s">
        <v>0</v>
      </c>
      <c r="AO232" s="7" t="s">
        <v>0</v>
      </c>
      <c r="AP232" s="7" t="s">
        <v>0</v>
      </c>
      <c r="AQ232" s="7" t="s">
        <v>0</v>
      </c>
      <c r="AR232" s="6" t="e">
        <f t="shared" si="6"/>
        <v>#DIV/0!</v>
      </c>
      <c r="AS232" s="6"/>
      <c r="AT232" s="6"/>
      <c r="AU232" s="9" t="s">
        <v>0</v>
      </c>
      <c r="AV232" s="9" t="s">
        <v>0</v>
      </c>
      <c r="AW232" s="9" t="s">
        <v>0</v>
      </c>
      <c r="AX232" s="9" t="s">
        <v>0</v>
      </c>
      <c r="AY232" s="9" t="s">
        <v>0</v>
      </c>
      <c r="AZ232" s="9" t="s">
        <v>0</v>
      </c>
      <c r="BA232" s="9" t="s">
        <v>0</v>
      </c>
      <c r="BB232" s="9" t="s">
        <v>0</v>
      </c>
      <c r="BC232" s="9" t="s">
        <v>0</v>
      </c>
      <c r="BD232" s="9" t="s">
        <v>0</v>
      </c>
      <c r="BE232" s="9" t="s">
        <v>0</v>
      </c>
      <c r="BF232" s="9" t="s">
        <v>0</v>
      </c>
      <c r="BG232" s="9" t="s">
        <v>0</v>
      </c>
      <c r="BH232" s="9" t="s">
        <v>0</v>
      </c>
      <c r="BI232" s="9" t="s">
        <v>0</v>
      </c>
      <c r="BJ232" s="9" t="s">
        <v>0</v>
      </c>
      <c r="BK232" s="9" t="s">
        <v>0</v>
      </c>
      <c r="BL232" s="9" t="s">
        <v>0</v>
      </c>
      <c r="BM232" s="9" t="s">
        <v>0</v>
      </c>
      <c r="BN232" s="9" t="s">
        <v>0</v>
      </c>
      <c r="BO232" s="9" t="s">
        <v>0</v>
      </c>
      <c r="BP232" s="9" t="s">
        <v>0</v>
      </c>
      <c r="BQ232" s="9" t="s">
        <v>0</v>
      </c>
      <c r="BR232" s="9" t="s">
        <v>0</v>
      </c>
      <c r="BS232" s="9" t="s">
        <v>0</v>
      </c>
      <c r="BT232" s="9" t="s">
        <v>0</v>
      </c>
      <c r="BU232" s="9" t="s">
        <v>0</v>
      </c>
      <c r="BV232" s="9" t="s">
        <v>0</v>
      </c>
      <c r="BW232" s="9" t="s">
        <v>0</v>
      </c>
      <c r="BX232" s="9" t="s">
        <v>0</v>
      </c>
      <c r="BY232" s="9" t="s">
        <v>0</v>
      </c>
      <c r="BZ232" s="9" t="s">
        <v>0</v>
      </c>
      <c r="CA232" s="9" t="s">
        <v>0</v>
      </c>
      <c r="CB232" s="9" t="s">
        <v>0</v>
      </c>
      <c r="CC232" s="9" t="s">
        <v>0</v>
      </c>
      <c r="CD232" s="9" t="s">
        <v>0</v>
      </c>
      <c r="CE232" s="9" t="s">
        <v>0</v>
      </c>
      <c r="CF232" s="9" t="s">
        <v>0</v>
      </c>
      <c r="CG232" s="9" t="s">
        <v>0</v>
      </c>
      <c r="CH232" s="9" t="s">
        <v>0</v>
      </c>
      <c r="CI232" s="27" t="e">
        <f t="shared" si="7"/>
        <v>#DIV/0!</v>
      </c>
      <c r="CJ232" s="27"/>
      <c r="CK232" s="27"/>
    </row>
    <row r="233" spans="1:89" x14ac:dyDescent="0.25">
      <c r="A233" s="1" t="s">
        <v>1866</v>
      </c>
      <c r="B233" s="1" t="s">
        <v>1027</v>
      </c>
      <c r="C233" s="1" t="s">
        <v>1028</v>
      </c>
      <c r="D233" s="7">
        <v>52363.021147173196</v>
      </c>
      <c r="E233" s="7">
        <v>55732.198284689097</v>
      </c>
      <c r="F233" s="7">
        <v>62765.560288820903</v>
      </c>
      <c r="G233" s="7">
        <v>55090.997007888604</v>
      </c>
      <c r="H233" s="7">
        <v>60603.196352127001</v>
      </c>
      <c r="I233" s="7">
        <v>55490.480916336703</v>
      </c>
      <c r="J233" s="7">
        <v>40147.662713399397</v>
      </c>
      <c r="K233" s="7">
        <v>44137.241073739402</v>
      </c>
      <c r="L233" s="7">
        <v>41655.248498684501</v>
      </c>
      <c r="M233" s="7">
        <v>38296.664769037598</v>
      </c>
      <c r="N233" s="7">
        <v>41669.323313546804</v>
      </c>
      <c r="O233" s="7">
        <v>48152.589844740403</v>
      </c>
      <c r="P233" s="7">
        <v>42994.567662458998</v>
      </c>
      <c r="Q233" s="7">
        <v>41057.894185296202</v>
      </c>
      <c r="R233" s="7">
        <v>35250.361619800999</v>
      </c>
      <c r="S233" s="7">
        <v>34534.337845703201</v>
      </c>
      <c r="T233" s="7">
        <v>43551.310848063098</v>
      </c>
      <c r="U233" s="7">
        <v>34592.995831303902</v>
      </c>
      <c r="V233" s="7">
        <v>36176.756775479298</v>
      </c>
      <c r="W233" s="7">
        <v>36656.890069284702</v>
      </c>
      <c r="X233" s="7">
        <v>42210.948640340597</v>
      </c>
      <c r="Y233" s="7">
        <v>38797.169407841997</v>
      </c>
      <c r="Z233" s="7">
        <v>29310.87244934</v>
      </c>
      <c r="AA233" s="7">
        <v>37349.259381153301</v>
      </c>
      <c r="AB233" s="7">
        <v>35791.150036808802</v>
      </c>
      <c r="AC233" s="7">
        <v>30783.432375761899</v>
      </c>
      <c r="AD233" s="7">
        <v>32887.321021219097</v>
      </c>
      <c r="AE233" s="7">
        <v>33444.520779438397</v>
      </c>
      <c r="AF233" s="7">
        <v>30928.288797658199</v>
      </c>
      <c r="AG233" s="7">
        <v>34464.588091447498</v>
      </c>
      <c r="AH233" s="7">
        <v>31225.377928750899</v>
      </c>
      <c r="AI233" s="7">
        <v>31706.6946388791</v>
      </c>
      <c r="AJ233" s="7">
        <v>27471.057174190399</v>
      </c>
      <c r="AK233" s="7">
        <v>25693.496035510001</v>
      </c>
      <c r="AL233" s="7">
        <v>26037.073812013601</v>
      </c>
      <c r="AM233" s="7">
        <v>23659.196187468999</v>
      </c>
      <c r="AN233" s="7">
        <v>25545.886099309799</v>
      </c>
      <c r="AO233" s="7">
        <v>21566.347981934599</v>
      </c>
      <c r="AP233" s="7">
        <v>30665.5625107167</v>
      </c>
      <c r="AQ233" s="7">
        <v>22712.966868119202</v>
      </c>
      <c r="AR233" s="6">
        <f t="shared" si="6"/>
        <v>0.27384692944037575</v>
      </c>
      <c r="AS233" s="6"/>
      <c r="AT233" s="6"/>
      <c r="AU233" s="9">
        <v>71573.421416508907</v>
      </c>
      <c r="AV233" s="9">
        <v>84685.006945908099</v>
      </c>
      <c r="AW233" s="9">
        <v>80588.492242951004</v>
      </c>
      <c r="AX233" s="9">
        <v>74521.868360237495</v>
      </c>
      <c r="AY233" s="9">
        <v>80248.904383827306</v>
      </c>
      <c r="AZ233" s="9">
        <v>73089.007556280398</v>
      </c>
      <c r="BA233" s="9">
        <v>58580.596223832297</v>
      </c>
      <c r="BB233" s="9">
        <v>50282.735022378401</v>
      </c>
      <c r="BC233" s="9">
        <v>56267.989354996898</v>
      </c>
      <c r="BD233" s="9">
        <v>52538.0288995316</v>
      </c>
      <c r="BE233" s="9">
        <v>52330.932673055097</v>
      </c>
      <c r="BF233" s="9">
        <v>55417.497938305198</v>
      </c>
      <c r="BG233" s="9">
        <v>55910.405472447499</v>
      </c>
      <c r="BH233" s="9">
        <v>49917.677205195498</v>
      </c>
      <c r="BI233" s="9">
        <v>63335.2257037772</v>
      </c>
      <c r="BJ233" s="9">
        <v>49511.758369472998</v>
      </c>
      <c r="BK233" s="9">
        <v>49370.133123087398</v>
      </c>
      <c r="BL233" s="9">
        <v>46195.642010021496</v>
      </c>
      <c r="BM233" s="9">
        <v>53378.802252586102</v>
      </c>
      <c r="BN233" s="9">
        <v>48485.630652952997</v>
      </c>
      <c r="BO233" s="9">
        <v>46646.2585903609</v>
      </c>
      <c r="BP233" s="9">
        <v>45021.3750237555</v>
      </c>
      <c r="BQ233" s="9">
        <v>54150.332457789897</v>
      </c>
      <c r="BR233" s="9">
        <v>45594.111724624301</v>
      </c>
      <c r="BS233" s="9">
        <v>46023.277260327399</v>
      </c>
      <c r="BT233" s="9">
        <v>44803.572987222302</v>
      </c>
      <c r="BU233" s="9">
        <v>44992.977329041998</v>
      </c>
      <c r="BV233" s="9">
        <v>42584.421783259197</v>
      </c>
      <c r="BW233" s="9">
        <v>39642.209728456401</v>
      </c>
      <c r="BX233" s="9">
        <v>46094.367651079599</v>
      </c>
      <c r="BY233" s="9">
        <v>39325.344797949801</v>
      </c>
      <c r="BZ233" s="9">
        <v>35768.707262363001</v>
      </c>
      <c r="CA233" s="9">
        <v>30708.2642241951</v>
      </c>
      <c r="CB233" s="9">
        <v>36007.9229657982</v>
      </c>
      <c r="CC233" s="9">
        <v>25474.1806560158</v>
      </c>
      <c r="CD233" s="9">
        <v>29252.227904686199</v>
      </c>
      <c r="CE233" s="9">
        <v>29500.912034033699</v>
      </c>
      <c r="CF233" s="9">
        <v>34163.771530372898</v>
      </c>
      <c r="CG233" s="9">
        <v>33149.776863381303</v>
      </c>
      <c r="CH233" s="9">
        <v>35449.290120637699</v>
      </c>
      <c r="CI233" s="27">
        <f t="shared" si="7"/>
        <v>0.29575458686206968</v>
      </c>
      <c r="CJ233" s="27"/>
      <c r="CK233" s="27"/>
    </row>
    <row r="234" spans="1:89" x14ac:dyDescent="0.25">
      <c r="A234" s="1" t="s">
        <v>1867</v>
      </c>
      <c r="B234" s="1" t="s">
        <v>1031</v>
      </c>
      <c r="C234" s="1" t="s">
        <v>1032</v>
      </c>
      <c r="D234" s="7">
        <v>10304.094127393701</v>
      </c>
      <c r="E234" s="7">
        <v>10110.067729042201</v>
      </c>
      <c r="F234" s="7">
        <v>10285.335333758499</v>
      </c>
      <c r="G234" s="7">
        <v>11036.1109853422</v>
      </c>
      <c r="H234" s="7">
        <v>9725.9340406227402</v>
      </c>
      <c r="I234" s="7">
        <v>11139.730775690799</v>
      </c>
      <c r="J234" s="7">
        <v>9391.7383084099201</v>
      </c>
      <c r="K234" s="7">
        <v>10263.546487178901</v>
      </c>
      <c r="L234" s="7">
        <v>10686.2168190053</v>
      </c>
      <c r="M234" s="7">
        <v>9047.7408474083204</v>
      </c>
      <c r="N234" s="7">
        <v>9537.9080593671097</v>
      </c>
      <c r="O234" s="7">
        <v>9560.7613581371697</v>
      </c>
      <c r="P234" s="7">
        <v>8451.8652169391698</v>
      </c>
      <c r="Q234" s="7">
        <v>10500.939557117599</v>
      </c>
      <c r="R234" s="7">
        <v>9596.3144872569501</v>
      </c>
      <c r="S234" s="7">
        <v>10987.395784979301</v>
      </c>
      <c r="T234" s="7">
        <v>11009.2202834908</v>
      </c>
      <c r="U234" s="7">
        <v>11373.0816289629</v>
      </c>
      <c r="V234" s="7">
        <v>8917.3843584465394</v>
      </c>
      <c r="W234" s="7">
        <v>11063.3004193294</v>
      </c>
      <c r="X234" s="7">
        <v>10602.4385318</v>
      </c>
      <c r="Y234" s="7">
        <v>8174.9990464364701</v>
      </c>
      <c r="Z234" s="7">
        <v>7773.5423915333404</v>
      </c>
      <c r="AA234" s="7">
        <v>9112.4281829807805</v>
      </c>
      <c r="AB234" s="7">
        <v>11318.3102588323</v>
      </c>
      <c r="AC234" s="7">
        <v>8114.83235886478</v>
      </c>
      <c r="AD234" s="7">
        <v>11220.885731824999</v>
      </c>
      <c r="AE234" s="7">
        <v>9314.3762078907093</v>
      </c>
      <c r="AF234" s="7">
        <v>10362.429660940001</v>
      </c>
      <c r="AG234" s="7">
        <v>9137.8968543667906</v>
      </c>
      <c r="AH234" s="7">
        <v>7452.08281714437</v>
      </c>
      <c r="AI234" s="7">
        <v>12649.017894898499</v>
      </c>
      <c r="AJ234" s="7">
        <v>7487.2018171812297</v>
      </c>
      <c r="AK234" s="7">
        <v>8970.4628091541599</v>
      </c>
      <c r="AL234" s="7">
        <v>8243.4406252446097</v>
      </c>
      <c r="AM234" s="7">
        <v>8040.6229338415396</v>
      </c>
      <c r="AN234" s="7">
        <v>10310.490086272601</v>
      </c>
      <c r="AO234" s="7">
        <v>8572.1090352159008</v>
      </c>
      <c r="AP234" s="7">
        <v>10249.2531500158</v>
      </c>
      <c r="AQ234" s="7">
        <v>8439.3380633116194</v>
      </c>
      <c r="AR234" s="6">
        <f t="shared" si="6"/>
        <v>0.1282995042383181</v>
      </c>
      <c r="AS234" s="6"/>
      <c r="AT234" s="6"/>
      <c r="AU234" s="9">
        <v>13508.0511268869</v>
      </c>
      <c r="AV234" s="9">
        <v>11038.6083874407</v>
      </c>
      <c r="AW234" s="9">
        <v>10858.965563526401</v>
      </c>
      <c r="AX234" s="9">
        <v>9176.1267254098493</v>
      </c>
      <c r="AY234" s="9">
        <v>11472.484075345699</v>
      </c>
      <c r="AZ234" s="9">
        <v>13538.0555970431</v>
      </c>
      <c r="BA234" s="9">
        <v>12108.846474436101</v>
      </c>
      <c r="BB234" s="9">
        <v>13518.2287599095</v>
      </c>
      <c r="BC234" s="9">
        <v>10756.4700212764</v>
      </c>
      <c r="BD234" s="9">
        <v>10464.4106960468</v>
      </c>
      <c r="BE234" s="9">
        <v>10227.8758668828</v>
      </c>
      <c r="BF234" s="9">
        <v>12286.069575609299</v>
      </c>
      <c r="BG234" s="9">
        <v>10155.0908357967</v>
      </c>
      <c r="BH234" s="9">
        <v>11535.070381122699</v>
      </c>
      <c r="BI234" s="9">
        <v>9574.7812226505393</v>
      </c>
      <c r="BJ234" s="9">
        <v>12440.8216920412</v>
      </c>
      <c r="BK234" s="9">
        <v>11121.559805737599</v>
      </c>
      <c r="BL234" s="9">
        <v>11495.0539788326</v>
      </c>
      <c r="BM234" s="9">
        <v>10186.8115213705</v>
      </c>
      <c r="BN234" s="9">
        <v>9971.9919668556704</v>
      </c>
      <c r="BO234" s="9">
        <v>10980.140288586699</v>
      </c>
      <c r="BP234" s="9">
        <v>10846.4440797813</v>
      </c>
      <c r="BQ234" s="9">
        <v>13114.2399327397</v>
      </c>
      <c r="BR234" s="9">
        <v>12344.265456949101</v>
      </c>
      <c r="BS234" s="9">
        <v>9863.2195261978795</v>
      </c>
      <c r="BT234" s="9">
        <v>12425.122062100199</v>
      </c>
      <c r="BU234" s="9">
        <v>10527.303190799799</v>
      </c>
      <c r="BV234" s="9">
        <v>11969.872277681499</v>
      </c>
      <c r="BW234" s="9">
        <v>12270.1095907528</v>
      </c>
      <c r="BX234" s="9">
        <v>11374.11256028</v>
      </c>
      <c r="BY234" s="9">
        <v>9910.7151019958201</v>
      </c>
      <c r="BZ234" s="9">
        <v>11208.198006443399</v>
      </c>
      <c r="CA234" s="9">
        <v>9300.5660266421201</v>
      </c>
      <c r="CB234" s="9">
        <v>11741.463018899</v>
      </c>
      <c r="CC234" s="9">
        <v>10719.3616674518</v>
      </c>
      <c r="CD234" s="9">
        <v>9939.9647512908195</v>
      </c>
      <c r="CE234" s="9">
        <v>9173.3018913490305</v>
      </c>
      <c r="CF234" s="9">
        <v>13581.3319852481</v>
      </c>
      <c r="CG234" s="9">
        <v>11649.8427015537</v>
      </c>
      <c r="CH234" s="9">
        <v>10858.0455910286</v>
      </c>
      <c r="CI234" s="27">
        <f t="shared" si="7"/>
        <v>0.11069767893983326</v>
      </c>
      <c r="CJ234" s="27"/>
      <c r="CK234" s="27"/>
    </row>
    <row r="235" spans="1:89" x14ac:dyDescent="0.25">
      <c r="A235" s="1" t="s">
        <v>1868</v>
      </c>
      <c r="B235" s="1" t="s">
        <v>1036</v>
      </c>
      <c r="C235" s="1" t="s">
        <v>1037</v>
      </c>
      <c r="D235" s="7" t="s">
        <v>0</v>
      </c>
      <c r="E235" s="7" t="s">
        <v>0</v>
      </c>
      <c r="F235" s="7" t="s">
        <v>0</v>
      </c>
      <c r="G235" s="7" t="s">
        <v>0</v>
      </c>
      <c r="H235" s="7" t="s">
        <v>0</v>
      </c>
      <c r="I235" s="7" t="s">
        <v>0</v>
      </c>
      <c r="J235" s="7" t="s">
        <v>0</v>
      </c>
      <c r="K235" s="7" t="s">
        <v>0</v>
      </c>
      <c r="L235" s="7" t="s">
        <v>0</v>
      </c>
      <c r="M235" s="7" t="s">
        <v>0</v>
      </c>
      <c r="N235" s="7" t="s">
        <v>0</v>
      </c>
      <c r="O235" s="7" t="s">
        <v>0</v>
      </c>
      <c r="P235" s="7" t="s">
        <v>0</v>
      </c>
      <c r="Q235" s="7" t="s">
        <v>0</v>
      </c>
      <c r="R235" s="7" t="s">
        <v>0</v>
      </c>
      <c r="S235" s="7" t="s">
        <v>0</v>
      </c>
      <c r="T235" s="7" t="s">
        <v>0</v>
      </c>
      <c r="U235" s="7" t="s">
        <v>0</v>
      </c>
      <c r="V235" s="7" t="s">
        <v>0</v>
      </c>
      <c r="W235" s="7" t="s">
        <v>0</v>
      </c>
      <c r="X235" s="7" t="s">
        <v>0</v>
      </c>
      <c r="Y235" s="7" t="s">
        <v>0</v>
      </c>
      <c r="Z235" s="7" t="s">
        <v>0</v>
      </c>
      <c r="AA235" s="7" t="s">
        <v>0</v>
      </c>
      <c r="AB235" s="7" t="s">
        <v>0</v>
      </c>
      <c r="AC235" s="7" t="s">
        <v>0</v>
      </c>
      <c r="AD235" s="7" t="s">
        <v>0</v>
      </c>
      <c r="AE235" s="7" t="s">
        <v>0</v>
      </c>
      <c r="AF235" s="7" t="s">
        <v>0</v>
      </c>
      <c r="AG235" s="7" t="s">
        <v>0</v>
      </c>
      <c r="AH235" s="7" t="s">
        <v>0</v>
      </c>
      <c r="AI235" s="7" t="s">
        <v>0</v>
      </c>
      <c r="AJ235" s="7" t="s">
        <v>0</v>
      </c>
      <c r="AK235" s="7" t="s">
        <v>0</v>
      </c>
      <c r="AL235" s="7" t="s">
        <v>0</v>
      </c>
      <c r="AM235" s="7" t="s">
        <v>0</v>
      </c>
      <c r="AN235" s="7" t="s">
        <v>0</v>
      </c>
      <c r="AO235" s="7" t="s">
        <v>0</v>
      </c>
      <c r="AP235" s="7" t="s">
        <v>0</v>
      </c>
      <c r="AQ235" s="7" t="s">
        <v>0</v>
      </c>
      <c r="AR235" s="6" t="e">
        <f t="shared" si="6"/>
        <v>#DIV/0!</v>
      </c>
      <c r="AS235" s="6"/>
      <c r="AT235" s="6"/>
      <c r="AU235" s="9" t="s">
        <v>0</v>
      </c>
      <c r="AV235" s="9" t="s">
        <v>0</v>
      </c>
      <c r="AW235" s="9" t="s">
        <v>0</v>
      </c>
      <c r="AX235" s="9" t="s">
        <v>0</v>
      </c>
      <c r="AY235" s="9" t="s">
        <v>0</v>
      </c>
      <c r="AZ235" s="9" t="s">
        <v>0</v>
      </c>
      <c r="BA235" s="9" t="s">
        <v>0</v>
      </c>
      <c r="BB235" s="9" t="s">
        <v>0</v>
      </c>
      <c r="BC235" s="9" t="s">
        <v>0</v>
      </c>
      <c r="BD235" s="9" t="s">
        <v>0</v>
      </c>
      <c r="BE235" s="9" t="s">
        <v>0</v>
      </c>
      <c r="BF235" s="9" t="s">
        <v>0</v>
      </c>
      <c r="BG235" s="9" t="s">
        <v>0</v>
      </c>
      <c r="BH235" s="9" t="s">
        <v>0</v>
      </c>
      <c r="BI235" s="9" t="s">
        <v>0</v>
      </c>
      <c r="BJ235" s="9" t="s">
        <v>0</v>
      </c>
      <c r="BK235" s="9" t="s">
        <v>0</v>
      </c>
      <c r="BL235" s="9" t="s">
        <v>0</v>
      </c>
      <c r="BM235" s="9" t="s">
        <v>0</v>
      </c>
      <c r="BN235" s="9" t="s">
        <v>0</v>
      </c>
      <c r="BO235" s="9" t="s">
        <v>0</v>
      </c>
      <c r="BP235" s="9" t="s">
        <v>0</v>
      </c>
      <c r="BQ235" s="9" t="s">
        <v>0</v>
      </c>
      <c r="BR235" s="9" t="s">
        <v>0</v>
      </c>
      <c r="BS235" s="9" t="s">
        <v>0</v>
      </c>
      <c r="BT235" s="9" t="s">
        <v>0</v>
      </c>
      <c r="BU235" s="9" t="s">
        <v>0</v>
      </c>
      <c r="BV235" s="9" t="s">
        <v>0</v>
      </c>
      <c r="BW235" s="9" t="s">
        <v>0</v>
      </c>
      <c r="BX235" s="9" t="s">
        <v>0</v>
      </c>
      <c r="BY235" s="9" t="s">
        <v>0</v>
      </c>
      <c r="BZ235" s="9" t="s">
        <v>0</v>
      </c>
      <c r="CA235" s="9" t="s">
        <v>0</v>
      </c>
      <c r="CB235" s="9" t="s">
        <v>0</v>
      </c>
      <c r="CC235" s="9" t="s">
        <v>0</v>
      </c>
      <c r="CD235" s="9" t="s">
        <v>0</v>
      </c>
      <c r="CE235" s="9" t="s">
        <v>0</v>
      </c>
      <c r="CF235" s="9" t="s">
        <v>0</v>
      </c>
      <c r="CG235" s="9" t="s">
        <v>0</v>
      </c>
      <c r="CH235" s="9" t="s">
        <v>0</v>
      </c>
      <c r="CI235" s="27" t="e">
        <f t="shared" si="7"/>
        <v>#DIV/0!</v>
      </c>
      <c r="CJ235" s="27"/>
      <c r="CK235" s="27"/>
    </row>
    <row r="236" spans="1:89" x14ac:dyDescent="0.25">
      <c r="A236" s="1" t="s">
        <v>1869</v>
      </c>
      <c r="B236" s="1" t="s">
        <v>1040</v>
      </c>
      <c r="C236" s="1" t="s">
        <v>1041</v>
      </c>
      <c r="D236" s="7" t="s">
        <v>0</v>
      </c>
      <c r="E236" s="7" t="s">
        <v>0</v>
      </c>
      <c r="F236" s="7" t="s">
        <v>0</v>
      </c>
      <c r="G236" s="7" t="s">
        <v>0</v>
      </c>
      <c r="H236" s="7" t="s">
        <v>0</v>
      </c>
      <c r="I236" s="7" t="s">
        <v>0</v>
      </c>
      <c r="J236" s="7" t="s">
        <v>0</v>
      </c>
      <c r="K236" s="7" t="s">
        <v>0</v>
      </c>
      <c r="L236" s="7" t="s">
        <v>0</v>
      </c>
      <c r="M236" s="7" t="s">
        <v>0</v>
      </c>
      <c r="N236" s="7" t="s">
        <v>0</v>
      </c>
      <c r="O236" s="7" t="s">
        <v>0</v>
      </c>
      <c r="P236" s="7" t="s">
        <v>0</v>
      </c>
      <c r="Q236" s="7" t="s">
        <v>0</v>
      </c>
      <c r="R236" s="7" t="s">
        <v>0</v>
      </c>
      <c r="S236" s="7" t="s">
        <v>0</v>
      </c>
      <c r="T236" s="7" t="s">
        <v>0</v>
      </c>
      <c r="U236" s="7" t="s">
        <v>0</v>
      </c>
      <c r="V236" s="7" t="s">
        <v>0</v>
      </c>
      <c r="W236" s="7" t="s">
        <v>0</v>
      </c>
      <c r="X236" s="7" t="s">
        <v>0</v>
      </c>
      <c r="Y236" s="7" t="s">
        <v>0</v>
      </c>
      <c r="Z236" s="7" t="s">
        <v>0</v>
      </c>
      <c r="AA236" s="7" t="s">
        <v>0</v>
      </c>
      <c r="AB236" s="7" t="s">
        <v>0</v>
      </c>
      <c r="AC236" s="7" t="s">
        <v>0</v>
      </c>
      <c r="AD236" s="7" t="s">
        <v>0</v>
      </c>
      <c r="AE236" s="7" t="s">
        <v>0</v>
      </c>
      <c r="AF236" s="7" t="s">
        <v>0</v>
      </c>
      <c r="AG236" s="7" t="s">
        <v>0</v>
      </c>
      <c r="AH236" s="7" t="s">
        <v>0</v>
      </c>
      <c r="AI236" s="7" t="s">
        <v>0</v>
      </c>
      <c r="AJ236" s="7" t="s">
        <v>0</v>
      </c>
      <c r="AK236" s="7" t="s">
        <v>0</v>
      </c>
      <c r="AL236" s="7" t="s">
        <v>0</v>
      </c>
      <c r="AM236" s="7" t="s">
        <v>0</v>
      </c>
      <c r="AN236" s="7" t="s">
        <v>0</v>
      </c>
      <c r="AO236" s="7" t="s">
        <v>0</v>
      </c>
      <c r="AP236" s="7" t="s">
        <v>0</v>
      </c>
      <c r="AQ236" s="7" t="s">
        <v>0</v>
      </c>
      <c r="AR236" s="6" t="e">
        <f t="shared" si="6"/>
        <v>#DIV/0!</v>
      </c>
      <c r="AS236" s="6"/>
      <c r="AT236" s="6"/>
      <c r="AU236" s="9" t="s">
        <v>0</v>
      </c>
      <c r="AV236" s="9" t="s">
        <v>0</v>
      </c>
      <c r="AW236" s="9" t="s">
        <v>0</v>
      </c>
      <c r="AX236" s="9" t="s">
        <v>0</v>
      </c>
      <c r="AY236" s="9" t="s">
        <v>0</v>
      </c>
      <c r="AZ236" s="9" t="s">
        <v>0</v>
      </c>
      <c r="BA236" s="9" t="s">
        <v>0</v>
      </c>
      <c r="BB236" s="9" t="s">
        <v>0</v>
      </c>
      <c r="BC236" s="9" t="s">
        <v>0</v>
      </c>
      <c r="BD236" s="9" t="s">
        <v>0</v>
      </c>
      <c r="BE236" s="9" t="s">
        <v>0</v>
      </c>
      <c r="BF236" s="9" t="s">
        <v>0</v>
      </c>
      <c r="BG236" s="9" t="s">
        <v>0</v>
      </c>
      <c r="BH236" s="9" t="s">
        <v>0</v>
      </c>
      <c r="BI236" s="9" t="s">
        <v>0</v>
      </c>
      <c r="BJ236" s="9" t="s">
        <v>0</v>
      </c>
      <c r="BK236" s="9" t="s">
        <v>0</v>
      </c>
      <c r="BL236" s="9" t="s">
        <v>0</v>
      </c>
      <c r="BM236" s="9" t="s">
        <v>0</v>
      </c>
      <c r="BN236" s="9" t="s">
        <v>0</v>
      </c>
      <c r="BO236" s="9" t="s">
        <v>0</v>
      </c>
      <c r="BP236" s="9" t="s">
        <v>0</v>
      </c>
      <c r="BQ236" s="9" t="s">
        <v>0</v>
      </c>
      <c r="BR236" s="9" t="s">
        <v>0</v>
      </c>
      <c r="BS236" s="9" t="s">
        <v>0</v>
      </c>
      <c r="BT236" s="9" t="s">
        <v>0</v>
      </c>
      <c r="BU236" s="9" t="s">
        <v>0</v>
      </c>
      <c r="BV236" s="9" t="s">
        <v>0</v>
      </c>
      <c r="BW236" s="9" t="s">
        <v>0</v>
      </c>
      <c r="BX236" s="9" t="s">
        <v>0</v>
      </c>
      <c r="BY236" s="9" t="s">
        <v>0</v>
      </c>
      <c r="BZ236" s="9" t="s">
        <v>0</v>
      </c>
      <c r="CA236" s="9" t="s">
        <v>0</v>
      </c>
      <c r="CB236" s="9" t="s">
        <v>0</v>
      </c>
      <c r="CC236" s="9" t="s">
        <v>0</v>
      </c>
      <c r="CD236" s="9" t="s">
        <v>0</v>
      </c>
      <c r="CE236" s="9" t="s">
        <v>0</v>
      </c>
      <c r="CF236" s="9" t="s">
        <v>0</v>
      </c>
      <c r="CG236" s="9" t="s">
        <v>0</v>
      </c>
      <c r="CH236" s="9" t="s">
        <v>0</v>
      </c>
      <c r="CI236" s="27" t="e">
        <f t="shared" si="7"/>
        <v>#DIV/0!</v>
      </c>
      <c r="CJ236" s="27"/>
      <c r="CK236" s="27"/>
    </row>
    <row r="237" spans="1:89" x14ac:dyDescent="0.25">
      <c r="A237" s="1" t="s">
        <v>1870</v>
      </c>
      <c r="B237" s="1" t="s">
        <v>1044</v>
      </c>
      <c r="C237" s="1" t="s">
        <v>1045</v>
      </c>
      <c r="D237" s="7" t="s">
        <v>0</v>
      </c>
      <c r="E237" s="7" t="s">
        <v>0</v>
      </c>
      <c r="F237" s="7" t="s">
        <v>0</v>
      </c>
      <c r="G237" s="7" t="s">
        <v>0</v>
      </c>
      <c r="H237" s="7" t="s">
        <v>0</v>
      </c>
      <c r="I237" s="7" t="s">
        <v>0</v>
      </c>
      <c r="J237" s="7" t="s">
        <v>0</v>
      </c>
      <c r="K237" s="7" t="s">
        <v>0</v>
      </c>
      <c r="L237" s="7" t="s">
        <v>0</v>
      </c>
      <c r="M237" s="7" t="s">
        <v>0</v>
      </c>
      <c r="N237" s="7" t="s">
        <v>0</v>
      </c>
      <c r="O237" s="7" t="s">
        <v>0</v>
      </c>
      <c r="P237" s="7" t="s">
        <v>0</v>
      </c>
      <c r="Q237" s="7" t="s">
        <v>0</v>
      </c>
      <c r="R237" s="7" t="s">
        <v>0</v>
      </c>
      <c r="S237" s="7" t="s">
        <v>0</v>
      </c>
      <c r="T237" s="7" t="s">
        <v>0</v>
      </c>
      <c r="U237" s="7" t="s">
        <v>0</v>
      </c>
      <c r="V237" s="7" t="s">
        <v>0</v>
      </c>
      <c r="W237" s="7" t="s">
        <v>0</v>
      </c>
      <c r="X237" s="7" t="s">
        <v>0</v>
      </c>
      <c r="Y237" s="7" t="s">
        <v>0</v>
      </c>
      <c r="Z237" s="7" t="s">
        <v>0</v>
      </c>
      <c r="AA237" s="7" t="s">
        <v>0</v>
      </c>
      <c r="AB237" s="7" t="s">
        <v>0</v>
      </c>
      <c r="AC237" s="7" t="s">
        <v>0</v>
      </c>
      <c r="AD237" s="7" t="s">
        <v>0</v>
      </c>
      <c r="AE237" s="7" t="s">
        <v>0</v>
      </c>
      <c r="AF237" s="7" t="s">
        <v>0</v>
      </c>
      <c r="AG237" s="7" t="s">
        <v>0</v>
      </c>
      <c r="AH237" s="7" t="s">
        <v>0</v>
      </c>
      <c r="AI237" s="7" t="s">
        <v>0</v>
      </c>
      <c r="AJ237" s="7" t="s">
        <v>0</v>
      </c>
      <c r="AK237" s="7" t="s">
        <v>0</v>
      </c>
      <c r="AL237" s="7" t="s">
        <v>0</v>
      </c>
      <c r="AM237" s="7" t="s">
        <v>0</v>
      </c>
      <c r="AN237" s="7" t="s">
        <v>0</v>
      </c>
      <c r="AO237" s="7" t="s">
        <v>0</v>
      </c>
      <c r="AP237" s="7" t="s">
        <v>0</v>
      </c>
      <c r="AQ237" s="7" t="s">
        <v>0</v>
      </c>
      <c r="AR237" s="6" t="e">
        <f t="shared" si="6"/>
        <v>#DIV/0!</v>
      </c>
      <c r="AS237" s="6"/>
      <c r="AT237" s="6"/>
      <c r="AU237" s="9" t="s">
        <v>0</v>
      </c>
      <c r="AV237" s="9" t="s">
        <v>0</v>
      </c>
      <c r="AW237" s="9" t="s">
        <v>0</v>
      </c>
      <c r="AX237" s="9" t="s">
        <v>0</v>
      </c>
      <c r="AY237" s="9" t="s">
        <v>0</v>
      </c>
      <c r="AZ237" s="9" t="s">
        <v>0</v>
      </c>
      <c r="BA237" s="9" t="s">
        <v>0</v>
      </c>
      <c r="BB237" s="9" t="s">
        <v>0</v>
      </c>
      <c r="BC237" s="9" t="s">
        <v>0</v>
      </c>
      <c r="BD237" s="9" t="s">
        <v>0</v>
      </c>
      <c r="BE237" s="9" t="s">
        <v>0</v>
      </c>
      <c r="BF237" s="9" t="s">
        <v>0</v>
      </c>
      <c r="BG237" s="9" t="s">
        <v>0</v>
      </c>
      <c r="BH237" s="9" t="s">
        <v>0</v>
      </c>
      <c r="BI237" s="9" t="s">
        <v>0</v>
      </c>
      <c r="BJ237" s="9" t="s">
        <v>0</v>
      </c>
      <c r="BK237" s="9" t="s">
        <v>0</v>
      </c>
      <c r="BL237" s="9" t="s">
        <v>0</v>
      </c>
      <c r="BM237" s="9" t="s">
        <v>0</v>
      </c>
      <c r="BN237" s="9" t="s">
        <v>0</v>
      </c>
      <c r="BO237" s="9" t="s">
        <v>0</v>
      </c>
      <c r="BP237" s="9" t="s">
        <v>0</v>
      </c>
      <c r="BQ237" s="9" t="s">
        <v>0</v>
      </c>
      <c r="BR237" s="9" t="s">
        <v>0</v>
      </c>
      <c r="BS237" s="9" t="s">
        <v>0</v>
      </c>
      <c r="BT237" s="9" t="s">
        <v>0</v>
      </c>
      <c r="BU237" s="9" t="s">
        <v>0</v>
      </c>
      <c r="BV237" s="9" t="s">
        <v>0</v>
      </c>
      <c r="BW237" s="9" t="s">
        <v>0</v>
      </c>
      <c r="BX237" s="9" t="s">
        <v>0</v>
      </c>
      <c r="BY237" s="9" t="s">
        <v>0</v>
      </c>
      <c r="BZ237" s="9" t="s">
        <v>0</v>
      </c>
      <c r="CA237" s="9" t="s">
        <v>0</v>
      </c>
      <c r="CB237" s="9" t="s">
        <v>0</v>
      </c>
      <c r="CC237" s="9" t="s">
        <v>0</v>
      </c>
      <c r="CD237" s="9" t="s">
        <v>0</v>
      </c>
      <c r="CE237" s="9" t="s">
        <v>0</v>
      </c>
      <c r="CF237" s="9" t="s">
        <v>0</v>
      </c>
      <c r="CG237" s="9" t="s">
        <v>0</v>
      </c>
      <c r="CH237" s="9" t="s">
        <v>0</v>
      </c>
      <c r="CI237" s="27" t="e">
        <f t="shared" si="7"/>
        <v>#DIV/0!</v>
      </c>
      <c r="CJ237" s="27"/>
      <c r="CK237" s="27"/>
    </row>
    <row r="238" spans="1:89" x14ac:dyDescent="0.25">
      <c r="A238" s="1" t="s">
        <v>1871</v>
      </c>
      <c r="B238" s="1" t="s">
        <v>1049</v>
      </c>
      <c r="C238" s="1" t="s">
        <v>1050</v>
      </c>
      <c r="D238" s="7">
        <v>299434.30735306401</v>
      </c>
      <c r="E238" s="7">
        <v>322430.942310641</v>
      </c>
      <c r="F238" s="7">
        <v>324661.28941832698</v>
      </c>
      <c r="G238" s="7">
        <v>274645.82381290902</v>
      </c>
      <c r="H238" s="7">
        <v>310108.99764796102</v>
      </c>
      <c r="I238" s="7">
        <v>329230.38763889798</v>
      </c>
      <c r="J238" s="7">
        <v>311120.07198232098</v>
      </c>
      <c r="K238" s="7">
        <v>284351.76170702098</v>
      </c>
      <c r="L238" s="7">
        <v>279510.91293635499</v>
      </c>
      <c r="M238" s="7">
        <v>286063.98785973003</v>
      </c>
      <c r="N238" s="7">
        <v>319219.13296905498</v>
      </c>
      <c r="O238" s="7">
        <v>263258.03774660098</v>
      </c>
      <c r="P238" s="7">
        <v>306014.37472145801</v>
      </c>
      <c r="Q238" s="7">
        <v>294830.34397541097</v>
      </c>
      <c r="R238" s="7">
        <v>294067.28544443299</v>
      </c>
      <c r="S238" s="7">
        <v>283378.337324591</v>
      </c>
      <c r="T238" s="7">
        <v>286122.05504738301</v>
      </c>
      <c r="U238" s="7">
        <v>279873.22365530301</v>
      </c>
      <c r="V238" s="7">
        <v>291935.018227414</v>
      </c>
      <c r="W238" s="7">
        <v>297956.27483458602</v>
      </c>
      <c r="X238" s="7">
        <v>293107.07944936998</v>
      </c>
      <c r="Y238" s="7">
        <v>271335.17369448201</v>
      </c>
      <c r="Z238" s="7">
        <v>290482.04880135797</v>
      </c>
      <c r="AA238" s="7">
        <v>285861.14564180101</v>
      </c>
      <c r="AB238" s="7">
        <v>304446.246644478</v>
      </c>
      <c r="AC238" s="7">
        <v>281925.33240039198</v>
      </c>
      <c r="AD238" s="7">
        <v>313219.39386311598</v>
      </c>
      <c r="AE238" s="7">
        <v>311028.04932497098</v>
      </c>
      <c r="AF238" s="7">
        <v>311353.18155560101</v>
      </c>
      <c r="AG238" s="7">
        <v>320057.80663858802</v>
      </c>
      <c r="AH238" s="7">
        <v>282528.49597271701</v>
      </c>
      <c r="AI238" s="7">
        <v>319908.38300151698</v>
      </c>
      <c r="AJ238" s="7">
        <v>281949.35576432501</v>
      </c>
      <c r="AK238" s="7">
        <v>284015.67928063998</v>
      </c>
      <c r="AL238" s="7">
        <v>285668.46854960802</v>
      </c>
      <c r="AM238" s="7">
        <v>303002.55456131703</v>
      </c>
      <c r="AN238" s="7">
        <v>298874.562902943</v>
      </c>
      <c r="AO238" s="7">
        <v>305248.05089000601</v>
      </c>
      <c r="AP238" s="7">
        <v>310203.39206760097</v>
      </c>
      <c r="AQ238" s="7">
        <v>286366.45451597503</v>
      </c>
      <c r="AR238" s="6">
        <f t="shared" si="6"/>
        <v>5.4555431938743869E-2</v>
      </c>
      <c r="AS238" s="6"/>
      <c r="AT238" s="6"/>
      <c r="AU238" s="9">
        <v>418075.96485319</v>
      </c>
      <c r="AV238" s="9">
        <v>418321.54327769898</v>
      </c>
      <c r="AW238" s="9">
        <v>384150.81062958401</v>
      </c>
      <c r="AX238" s="9">
        <v>416702.43900838302</v>
      </c>
      <c r="AY238" s="9">
        <v>424945.63706057798</v>
      </c>
      <c r="AZ238" s="9">
        <v>439780.93628865702</v>
      </c>
      <c r="BA238" s="9">
        <v>424541.98540344299</v>
      </c>
      <c r="BB238" s="9">
        <v>423423.50104397797</v>
      </c>
      <c r="BC238" s="9">
        <v>396995.04064598598</v>
      </c>
      <c r="BD238" s="9">
        <v>373647.60675402603</v>
      </c>
      <c r="BE238" s="9">
        <v>357303.74922950001</v>
      </c>
      <c r="BF238" s="9">
        <v>391460.75769476499</v>
      </c>
      <c r="BG238" s="9">
        <v>371966.48851741297</v>
      </c>
      <c r="BH238" s="9">
        <v>411333.25750984403</v>
      </c>
      <c r="BI238" s="9">
        <v>372668.80893790699</v>
      </c>
      <c r="BJ238" s="9">
        <v>361872.617764636</v>
      </c>
      <c r="BK238" s="9">
        <v>432979.16833670897</v>
      </c>
      <c r="BL238" s="9">
        <v>382469.18818637601</v>
      </c>
      <c r="BM238" s="9">
        <v>408486.25637181499</v>
      </c>
      <c r="BN238" s="9">
        <v>409766.12079590303</v>
      </c>
      <c r="BO238" s="9">
        <v>395580.601074818</v>
      </c>
      <c r="BP238" s="9">
        <v>420894.24554587901</v>
      </c>
      <c r="BQ238" s="9">
        <v>437219.94228841102</v>
      </c>
      <c r="BR238" s="9">
        <v>454555.91524796898</v>
      </c>
      <c r="BS238" s="9">
        <v>378253.62869005598</v>
      </c>
      <c r="BT238" s="9">
        <v>411632.67193270702</v>
      </c>
      <c r="BU238" s="9">
        <v>450132.929810445</v>
      </c>
      <c r="BV238" s="9">
        <v>418941.21932046901</v>
      </c>
      <c r="BW238" s="9">
        <v>450057.972904897</v>
      </c>
      <c r="BX238" s="9">
        <v>397503.72809742601</v>
      </c>
      <c r="BY238" s="9">
        <v>385826.61237298802</v>
      </c>
      <c r="BZ238" s="9">
        <v>407829.00881787</v>
      </c>
      <c r="CA238" s="9">
        <v>370843.93445703399</v>
      </c>
      <c r="CB238" s="9">
        <v>407969.48540770001</v>
      </c>
      <c r="CC238" s="9">
        <v>379435.85162312101</v>
      </c>
      <c r="CD238" s="9">
        <v>384338.15296671999</v>
      </c>
      <c r="CE238" s="9">
        <v>383342.19489833701</v>
      </c>
      <c r="CF238" s="9">
        <v>421999.43418862601</v>
      </c>
      <c r="CG238" s="9">
        <v>442536.32899367402</v>
      </c>
      <c r="CH238" s="9">
        <v>393964.49896685401</v>
      </c>
      <c r="CI238" s="27">
        <f t="shared" si="7"/>
        <v>6.3630283012815522E-2</v>
      </c>
      <c r="CJ238" s="27"/>
      <c r="CK238" s="27"/>
    </row>
    <row r="239" spans="1:89" x14ac:dyDescent="0.25">
      <c r="A239" s="1" t="s">
        <v>1872</v>
      </c>
      <c r="B239" s="1" t="s">
        <v>1053</v>
      </c>
      <c r="C239" s="1" t="s">
        <v>1054</v>
      </c>
      <c r="D239" s="7" t="s">
        <v>0</v>
      </c>
      <c r="E239" s="7" t="s">
        <v>0</v>
      </c>
      <c r="F239" s="7" t="s">
        <v>0</v>
      </c>
      <c r="G239" s="7" t="s">
        <v>0</v>
      </c>
      <c r="H239" s="7" t="s">
        <v>0</v>
      </c>
      <c r="I239" s="7" t="s">
        <v>0</v>
      </c>
      <c r="J239" s="7" t="s">
        <v>0</v>
      </c>
      <c r="K239" s="7" t="s">
        <v>0</v>
      </c>
      <c r="L239" s="7" t="s">
        <v>0</v>
      </c>
      <c r="M239" s="7" t="s">
        <v>0</v>
      </c>
      <c r="N239" s="7" t="s">
        <v>0</v>
      </c>
      <c r="O239" s="7" t="s">
        <v>0</v>
      </c>
      <c r="P239" s="7" t="s">
        <v>0</v>
      </c>
      <c r="Q239" s="7" t="s">
        <v>0</v>
      </c>
      <c r="R239" s="7" t="s">
        <v>0</v>
      </c>
      <c r="S239" s="7" t="s">
        <v>0</v>
      </c>
      <c r="T239" s="7" t="s">
        <v>0</v>
      </c>
      <c r="U239" s="7" t="s">
        <v>0</v>
      </c>
      <c r="V239" s="7" t="s">
        <v>0</v>
      </c>
      <c r="W239" s="7" t="s">
        <v>0</v>
      </c>
      <c r="X239" s="7" t="s">
        <v>0</v>
      </c>
      <c r="Y239" s="7" t="s">
        <v>0</v>
      </c>
      <c r="Z239" s="7" t="s">
        <v>0</v>
      </c>
      <c r="AA239" s="7" t="s">
        <v>0</v>
      </c>
      <c r="AB239" s="7" t="s">
        <v>0</v>
      </c>
      <c r="AC239" s="7" t="s">
        <v>0</v>
      </c>
      <c r="AD239" s="7" t="s">
        <v>0</v>
      </c>
      <c r="AE239" s="7" t="s">
        <v>0</v>
      </c>
      <c r="AF239" s="7" t="s">
        <v>0</v>
      </c>
      <c r="AG239" s="7" t="s">
        <v>0</v>
      </c>
      <c r="AH239" s="7" t="s">
        <v>0</v>
      </c>
      <c r="AI239" s="7" t="s">
        <v>0</v>
      </c>
      <c r="AJ239" s="7" t="s">
        <v>0</v>
      </c>
      <c r="AK239" s="7" t="s">
        <v>0</v>
      </c>
      <c r="AL239" s="7" t="s">
        <v>0</v>
      </c>
      <c r="AM239" s="7" t="s">
        <v>0</v>
      </c>
      <c r="AN239" s="7" t="s">
        <v>0</v>
      </c>
      <c r="AO239" s="7" t="s">
        <v>0</v>
      </c>
      <c r="AP239" s="7" t="s">
        <v>0</v>
      </c>
      <c r="AQ239" s="7" t="s">
        <v>0</v>
      </c>
      <c r="AR239" s="6" t="e">
        <f t="shared" si="6"/>
        <v>#DIV/0!</v>
      </c>
      <c r="AS239" s="6"/>
      <c r="AT239" s="6"/>
      <c r="AU239" s="9" t="s">
        <v>0</v>
      </c>
      <c r="AV239" s="9" t="s">
        <v>0</v>
      </c>
      <c r="AW239" s="9" t="s">
        <v>0</v>
      </c>
      <c r="AX239" s="9" t="s">
        <v>0</v>
      </c>
      <c r="AY239" s="9" t="s">
        <v>0</v>
      </c>
      <c r="AZ239" s="9" t="s">
        <v>0</v>
      </c>
      <c r="BA239" s="9" t="s">
        <v>0</v>
      </c>
      <c r="BB239" s="9" t="s">
        <v>0</v>
      </c>
      <c r="BC239" s="9" t="s">
        <v>0</v>
      </c>
      <c r="BD239" s="9" t="s">
        <v>0</v>
      </c>
      <c r="BE239" s="9" t="s">
        <v>0</v>
      </c>
      <c r="BF239" s="9" t="s">
        <v>0</v>
      </c>
      <c r="BG239" s="9" t="s">
        <v>0</v>
      </c>
      <c r="BH239" s="9" t="s">
        <v>0</v>
      </c>
      <c r="BI239" s="9" t="s">
        <v>0</v>
      </c>
      <c r="BJ239" s="9" t="s">
        <v>0</v>
      </c>
      <c r="BK239" s="9" t="s">
        <v>0</v>
      </c>
      <c r="BL239" s="9" t="s">
        <v>0</v>
      </c>
      <c r="BM239" s="9" t="s">
        <v>0</v>
      </c>
      <c r="BN239" s="9" t="s">
        <v>0</v>
      </c>
      <c r="BO239" s="9" t="s">
        <v>0</v>
      </c>
      <c r="BP239" s="9" t="s">
        <v>0</v>
      </c>
      <c r="BQ239" s="9" t="s">
        <v>0</v>
      </c>
      <c r="BR239" s="9" t="s">
        <v>0</v>
      </c>
      <c r="BS239" s="9" t="s">
        <v>0</v>
      </c>
      <c r="BT239" s="9" t="s">
        <v>0</v>
      </c>
      <c r="BU239" s="9" t="s">
        <v>0</v>
      </c>
      <c r="BV239" s="9" t="s">
        <v>0</v>
      </c>
      <c r="BW239" s="9" t="s">
        <v>0</v>
      </c>
      <c r="BX239" s="9" t="s">
        <v>0</v>
      </c>
      <c r="BY239" s="9" t="s">
        <v>0</v>
      </c>
      <c r="BZ239" s="9" t="s">
        <v>0</v>
      </c>
      <c r="CA239" s="9" t="s">
        <v>0</v>
      </c>
      <c r="CB239" s="9" t="s">
        <v>0</v>
      </c>
      <c r="CC239" s="9" t="s">
        <v>0</v>
      </c>
      <c r="CD239" s="9" t="s">
        <v>0</v>
      </c>
      <c r="CE239" s="9" t="s">
        <v>0</v>
      </c>
      <c r="CF239" s="9" t="s">
        <v>0</v>
      </c>
      <c r="CG239" s="9" t="s">
        <v>0</v>
      </c>
      <c r="CH239" s="9" t="s">
        <v>0</v>
      </c>
      <c r="CI239" s="27" t="e">
        <f t="shared" si="7"/>
        <v>#DIV/0!</v>
      </c>
      <c r="CJ239" s="27"/>
      <c r="CK239" s="27"/>
    </row>
    <row r="240" spans="1:89" x14ac:dyDescent="0.25">
      <c r="A240" s="1" t="s">
        <v>1873</v>
      </c>
      <c r="B240" s="1" t="s">
        <v>1057</v>
      </c>
      <c r="C240" s="1" t="s">
        <v>1058</v>
      </c>
      <c r="D240" s="7" t="s">
        <v>0</v>
      </c>
      <c r="E240" s="7" t="s">
        <v>0</v>
      </c>
      <c r="F240" s="7" t="s">
        <v>0</v>
      </c>
      <c r="G240" s="7" t="s">
        <v>0</v>
      </c>
      <c r="H240" s="7" t="s">
        <v>0</v>
      </c>
      <c r="I240" s="7" t="s">
        <v>0</v>
      </c>
      <c r="J240" s="7" t="s">
        <v>0</v>
      </c>
      <c r="K240" s="7" t="s">
        <v>0</v>
      </c>
      <c r="L240" s="7" t="s">
        <v>0</v>
      </c>
      <c r="M240" s="7" t="s">
        <v>0</v>
      </c>
      <c r="N240" s="7" t="s">
        <v>0</v>
      </c>
      <c r="O240" s="7" t="s">
        <v>0</v>
      </c>
      <c r="P240" s="7" t="s">
        <v>0</v>
      </c>
      <c r="Q240" s="7" t="s">
        <v>0</v>
      </c>
      <c r="R240" s="7" t="s">
        <v>0</v>
      </c>
      <c r="S240" s="7" t="s">
        <v>0</v>
      </c>
      <c r="T240" s="7" t="s">
        <v>0</v>
      </c>
      <c r="U240" s="7" t="s">
        <v>0</v>
      </c>
      <c r="V240" s="7" t="s">
        <v>0</v>
      </c>
      <c r="W240" s="7" t="s">
        <v>0</v>
      </c>
      <c r="X240" s="7" t="s">
        <v>0</v>
      </c>
      <c r="Y240" s="7" t="s">
        <v>0</v>
      </c>
      <c r="Z240" s="7" t="s">
        <v>0</v>
      </c>
      <c r="AA240" s="7" t="s">
        <v>0</v>
      </c>
      <c r="AB240" s="7" t="s">
        <v>0</v>
      </c>
      <c r="AC240" s="7" t="s">
        <v>0</v>
      </c>
      <c r="AD240" s="7" t="s">
        <v>0</v>
      </c>
      <c r="AE240" s="7" t="s">
        <v>0</v>
      </c>
      <c r="AF240" s="7" t="s">
        <v>0</v>
      </c>
      <c r="AG240" s="7" t="s">
        <v>0</v>
      </c>
      <c r="AH240" s="7" t="s">
        <v>0</v>
      </c>
      <c r="AI240" s="7" t="s">
        <v>0</v>
      </c>
      <c r="AJ240" s="7" t="s">
        <v>0</v>
      </c>
      <c r="AK240" s="7" t="s">
        <v>0</v>
      </c>
      <c r="AL240" s="7" t="s">
        <v>0</v>
      </c>
      <c r="AM240" s="7" t="s">
        <v>0</v>
      </c>
      <c r="AN240" s="7" t="s">
        <v>0</v>
      </c>
      <c r="AO240" s="7" t="s">
        <v>0</v>
      </c>
      <c r="AP240" s="7" t="s">
        <v>0</v>
      </c>
      <c r="AQ240" s="7" t="s">
        <v>0</v>
      </c>
      <c r="AR240" s="6" t="e">
        <f t="shared" si="6"/>
        <v>#DIV/0!</v>
      </c>
      <c r="AS240" s="6"/>
      <c r="AT240" s="6"/>
      <c r="AU240" s="9" t="s">
        <v>0</v>
      </c>
      <c r="AV240" s="9" t="s">
        <v>0</v>
      </c>
      <c r="AW240" s="9" t="s">
        <v>0</v>
      </c>
      <c r="AX240" s="9" t="s">
        <v>0</v>
      </c>
      <c r="AY240" s="9" t="s">
        <v>0</v>
      </c>
      <c r="AZ240" s="9" t="s">
        <v>0</v>
      </c>
      <c r="BA240" s="9" t="s">
        <v>0</v>
      </c>
      <c r="BB240" s="9" t="s">
        <v>0</v>
      </c>
      <c r="BC240" s="9" t="s">
        <v>0</v>
      </c>
      <c r="BD240" s="9" t="s">
        <v>0</v>
      </c>
      <c r="BE240" s="9" t="s">
        <v>0</v>
      </c>
      <c r="BF240" s="9" t="s">
        <v>0</v>
      </c>
      <c r="BG240" s="9" t="s">
        <v>0</v>
      </c>
      <c r="BH240" s="9" t="s">
        <v>0</v>
      </c>
      <c r="BI240" s="9" t="s">
        <v>0</v>
      </c>
      <c r="BJ240" s="9" t="s">
        <v>0</v>
      </c>
      <c r="BK240" s="9" t="s">
        <v>0</v>
      </c>
      <c r="BL240" s="9" t="s">
        <v>0</v>
      </c>
      <c r="BM240" s="9" t="s">
        <v>0</v>
      </c>
      <c r="BN240" s="9" t="s">
        <v>0</v>
      </c>
      <c r="BO240" s="9" t="s">
        <v>0</v>
      </c>
      <c r="BP240" s="9" t="s">
        <v>0</v>
      </c>
      <c r="BQ240" s="9" t="s">
        <v>0</v>
      </c>
      <c r="BR240" s="9" t="s">
        <v>0</v>
      </c>
      <c r="BS240" s="9" t="s">
        <v>0</v>
      </c>
      <c r="BT240" s="9" t="s">
        <v>0</v>
      </c>
      <c r="BU240" s="9" t="s">
        <v>0</v>
      </c>
      <c r="BV240" s="9" t="s">
        <v>0</v>
      </c>
      <c r="BW240" s="9" t="s">
        <v>0</v>
      </c>
      <c r="BX240" s="9" t="s">
        <v>0</v>
      </c>
      <c r="BY240" s="9" t="s">
        <v>0</v>
      </c>
      <c r="BZ240" s="9" t="s">
        <v>0</v>
      </c>
      <c r="CA240" s="9" t="s">
        <v>0</v>
      </c>
      <c r="CB240" s="9" t="s">
        <v>0</v>
      </c>
      <c r="CC240" s="9" t="s">
        <v>0</v>
      </c>
      <c r="CD240" s="9" t="s">
        <v>0</v>
      </c>
      <c r="CE240" s="9" t="s">
        <v>0</v>
      </c>
      <c r="CF240" s="9" t="s">
        <v>0</v>
      </c>
      <c r="CG240" s="9" t="s">
        <v>0</v>
      </c>
      <c r="CH240" s="9" t="s">
        <v>0</v>
      </c>
      <c r="CI240" s="27" t="e">
        <f t="shared" si="7"/>
        <v>#DIV/0!</v>
      </c>
      <c r="CJ240" s="27"/>
      <c r="CK240" s="27"/>
    </row>
    <row r="241" spans="1:89" x14ac:dyDescent="0.25">
      <c r="A241" s="1" t="s">
        <v>1874</v>
      </c>
      <c r="B241" s="1" t="s">
        <v>1062</v>
      </c>
      <c r="C241" s="1" t="s">
        <v>1063</v>
      </c>
      <c r="D241" s="7" t="s">
        <v>0</v>
      </c>
      <c r="E241" s="7" t="s">
        <v>0</v>
      </c>
      <c r="F241" s="7" t="s">
        <v>0</v>
      </c>
      <c r="G241" s="7" t="s">
        <v>0</v>
      </c>
      <c r="H241" s="7" t="s">
        <v>0</v>
      </c>
      <c r="I241" s="7" t="s">
        <v>0</v>
      </c>
      <c r="J241" s="7" t="s">
        <v>0</v>
      </c>
      <c r="K241" s="7" t="s">
        <v>0</v>
      </c>
      <c r="L241" s="7" t="s">
        <v>0</v>
      </c>
      <c r="M241" s="7" t="s">
        <v>0</v>
      </c>
      <c r="N241" s="7" t="s">
        <v>0</v>
      </c>
      <c r="O241" s="7" t="s">
        <v>0</v>
      </c>
      <c r="P241" s="7" t="s">
        <v>0</v>
      </c>
      <c r="Q241" s="7" t="s">
        <v>0</v>
      </c>
      <c r="R241" s="7" t="s">
        <v>0</v>
      </c>
      <c r="S241" s="7" t="s">
        <v>0</v>
      </c>
      <c r="T241" s="7" t="s">
        <v>0</v>
      </c>
      <c r="U241" s="7" t="s">
        <v>0</v>
      </c>
      <c r="V241" s="7" t="s">
        <v>0</v>
      </c>
      <c r="W241" s="7" t="s">
        <v>0</v>
      </c>
      <c r="X241" s="7" t="s">
        <v>0</v>
      </c>
      <c r="Y241" s="7" t="s">
        <v>0</v>
      </c>
      <c r="Z241" s="7" t="s">
        <v>0</v>
      </c>
      <c r="AA241" s="7" t="s">
        <v>0</v>
      </c>
      <c r="AB241" s="7" t="s">
        <v>0</v>
      </c>
      <c r="AC241" s="7" t="s">
        <v>0</v>
      </c>
      <c r="AD241" s="7" t="s">
        <v>0</v>
      </c>
      <c r="AE241" s="7" t="s">
        <v>0</v>
      </c>
      <c r="AF241" s="7" t="s">
        <v>0</v>
      </c>
      <c r="AG241" s="7" t="s">
        <v>0</v>
      </c>
      <c r="AH241" s="7" t="s">
        <v>0</v>
      </c>
      <c r="AI241" s="7" t="s">
        <v>0</v>
      </c>
      <c r="AJ241" s="7" t="s">
        <v>0</v>
      </c>
      <c r="AK241" s="7" t="s">
        <v>0</v>
      </c>
      <c r="AL241" s="7" t="s">
        <v>0</v>
      </c>
      <c r="AM241" s="7" t="s">
        <v>0</v>
      </c>
      <c r="AN241" s="7" t="s">
        <v>0</v>
      </c>
      <c r="AO241" s="7" t="s">
        <v>0</v>
      </c>
      <c r="AP241" s="7" t="s">
        <v>0</v>
      </c>
      <c r="AQ241" s="7" t="s">
        <v>0</v>
      </c>
      <c r="AR241" s="6" t="e">
        <f t="shared" si="6"/>
        <v>#DIV/0!</v>
      </c>
      <c r="AS241" s="6"/>
      <c r="AT241" s="6"/>
      <c r="AU241" s="9" t="s">
        <v>0</v>
      </c>
      <c r="AV241" s="9" t="s">
        <v>0</v>
      </c>
      <c r="AW241" s="9" t="s">
        <v>0</v>
      </c>
      <c r="AX241" s="9" t="s">
        <v>0</v>
      </c>
      <c r="AY241" s="9" t="s">
        <v>0</v>
      </c>
      <c r="AZ241" s="9" t="s">
        <v>0</v>
      </c>
      <c r="BA241" s="9" t="s">
        <v>0</v>
      </c>
      <c r="BB241" s="9" t="s">
        <v>0</v>
      </c>
      <c r="BC241" s="9" t="s">
        <v>0</v>
      </c>
      <c r="BD241" s="9" t="s">
        <v>0</v>
      </c>
      <c r="BE241" s="9" t="s">
        <v>0</v>
      </c>
      <c r="BF241" s="9" t="s">
        <v>0</v>
      </c>
      <c r="BG241" s="9" t="s">
        <v>0</v>
      </c>
      <c r="BH241" s="9" t="s">
        <v>0</v>
      </c>
      <c r="BI241" s="9" t="s">
        <v>0</v>
      </c>
      <c r="BJ241" s="9" t="s">
        <v>0</v>
      </c>
      <c r="BK241" s="9" t="s">
        <v>0</v>
      </c>
      <c r="BL241" s="9" t="s">
        <v>0</v>
      </c>
      <c r="BM241" s="9" t="s">
        <v>0</v>
      </c>
      <c r="BN241" s="9" t="s">
        <v>0</v>
      </c>
      <c r="BO241" s="9" t="s">
        <v>0</v>
      </c>
      <c r="BP241" s="9" t="s">
        <v>0</v>
      </c>
      <c r="BQ241" s="9" t="s">
        <v>0</v>
      </c>
      <c r="BR241" s="9" t="s">
        <v>0</v>
      </c>
      <c r="BS241" s="9" t="s">
        <v>0</v>
      </c>
      <c r="BT241" s="9" t="s">
        <v>0</v>
      </c>
      <c r="BU241" s="9" t="s">
        <v>0</v>
      </c>
      <c r="BV241" s="9" t="s">
        <v>0</v>
      </c>
      <c r="BW241" s="9" t="s">
        <v>0</v>
      </c>
      <c r="BX241" s="9" t="s">
        <v>0</v>
      </c>
      <c r="BY241" s="9" t="s">
        <v>0</v>
      </c>
      <c r="BZ241" s="9" t="s">
        <v>0</v>
      </c>
      <c r="CA241" s="9" t="s">
        <v>0</v>
      </c>
      <c r="CB241" s="9" t="s">
        <v>0</v>
      </c>
      <c r="CC241" s="9" t="s">
        <v>0</v>
      </c>
      <c r="CD241" s="9" t="s">
        <v>0</v>
      </c>
      <c r="CE241" s="9" t="s">
        <v>0</v>
      </c>
      <c r="CF241" s="9" t="s">
        <v>0</v>
      </c>
      <c r="CG241" s="9" t="s">
        <v>0</v>
      </c>
      <c r="CH241" s="9" t="s">
        <v>0</v>
      </c>
      <c r="CI241" s="27" t="e">
        <f t="shared" si="7"/>
        <v>#DIV/0!</v>
      </c>
      <c r="CJ241" s="27"/>
      <c r="CK241" s="27"/>
    </row>
    <row r="242" spans="1:89" x14ac:dyDescent="0.25">
      <c r="A242" s="1" t="s">
        <v>1875</v>
      </c>
      <c r="B242" s="1" t="s">
        <v>1067</v>
      </c>
      <c r="C242" s="1" t="s">
        <v>1068</v>
      </c>
      <c r="D242" s="7" t="s">
        <v>0</v>
      </c>
      <c r="E242" s="7" t="s">
        <v>0</v>
      </c>
      <c r="F242" s="7" t="s">
        <v>0</v>
      </c>
      <c r="G242" s="7" t="s">
        <v>0</v>
      </c>
      <c r="H242" s="7" t="s">
        <v>0</v>
      </c>
      <c r="I242" s="7" t="s">
        <v>0</v>
      </c>
      <c r="J242" s="7" t="s">
        <v>0</v>
      </c>
      <c r="K242" s="7" t="s">
        <v>0</v>
      </c>
      <c r="L242" s="7" t="s">
        <v>0</v>
      </c>
      <c r="M242" s="7" t="s">
        <v>0</v>
      </c>
      <c r="N242" s="7" t="s">
        <v>0</v>
      </c>
      <c r="O242" s="7" t="s">
        <v>0</v>
      </c>
      <c r="P242" s="7" t="s">
        <v>0</v>
      </c>
      <c r="Q242" s="7" t="s">
        <v>0</v>
      </c>
      <c r="R242" s="7" t="s">
        <v>0</v>
      </c>
      <c r="S242" s="7" t="s">
        <v>0</v>
      </c>
      <c r="T242" s="7" t="s">
        <v>0</v>
      </c>
      <c r="U242" s="7" t="s">
        <v>0</v>
      </c>
      <c r="V242" s="7" t="s">
        <v>0</v>
      </c>
      <c r="W242" s="7" t="s">
        <v>0</v>
      </c>
      <c r="X242" s="7" t="s">
        <v>0</v>
      </c>
      <c r="Y242" s="7" t="s">
        <v>0</v>
      </c>
      <c r="Z242" s="7" t="s">
        <v>0</v>
      </c>
      <c r="AA242" s="7" t="s">
        <v>0</v>
      </c>
      <c r="AB242" s="7" t="s">
        <v>0</v>
      </c>
      <c r="AC242" s="7" t="s">
        <v>0</v>
      </c>
      <c r="AD242" s="7" t="s">
        <v>0</v>
      </c>
      <c r="AE242" s="7" t="s">
        <v>0</v>
      </c>
      <c r="AF242" s="7" t="s">
        <v>0</v>
      </c>
      <c r="AG242" s="7" t="s">
        <v>0</v>
      </c>
      <c r="AH242" s="7" t="s">
        <v>0</v>
      </c>
      <c r="AI242" s="7" t="s">
        <v>0</v>
      </c>
      <c r="AJ242" s="7" t="s">
        <v>0</v>
      </c>
      <c r="AK242" s="7" t="s">
        <v>0</v>
      </c>
      <c r="AL242" s="7" t="s">
        <v>0</v>
      </c>
      <c r="AM242" s="7" t="s">
        <v>0</v>
      </c>
      <c r="AN242" s="7" t="s">
        <v>0</v>
      </c>
      <c r="AO242" s="7" t="s">
        <v>0</v>
      </c>
      <c r="AP242" s="7" t="s">
        <v>0</v>
      </c>
      <c r="AQ242" s="7" t="s">
        <v>0</v>
      </c>
      <c r="AR242" s="6" t="e">
        <f t="shared" si="6"/>
        <v>#DIV/0!</v>
      </c>
      <c r="AS242" s="6"/>
      <c r="AT242" s="6"/>
      <c r="AU242" s="9" t="s">
        <v>0</v>
      </c>
      <c r="AV242" s="9" t="s">
        <v>0</v>
      </c>
      <c r="AW242" s="9" t="s">
        <v>0</v>
      </c>
      <c r="AX242" s="9" t="s">
        <v>0</v>
      </c>
      <c r="AY242" s="9" t="s">
        <v>0</v>
      </c>
      <c r="AZ242" s="9" t="s">
        <v>0</v>
      </c>
      <c r="BA242" s="9" t="s">
        <v>0</v>
      </c>
      <c r="BB242" s="9" t="s">
        <v>0</v>
      </c>
      <c r="BC242" s="9" t="s">
        <v>0</v>
      </c>
      <c r="BD242" s="9" t="s">
        <v>0</v>
      </c>
      <c r="BE242" s="9" t="s">
        <v>0</v>
      </c>
      <c r="BF242" s="9" t="s">
        <v>0</v>
      </c>
      <c r="BG242" s="9" t="s">
        <v>0</v>
      </c>
      <c r="BH242" s="9" t="s">
        <v>0</v>
      </c>
      <c r="BI242" s="9" t="s">
        <v>0</v>
      </c>
      <c r="BJ242" s="9" t="s">
        <v>0</v>
      </c>
      <c r="BK242" s="9" t="s">
        <v>0</v>
      </c>
      <c r="BL242" s="9" t="s">
        <v>0</v>
      </c>
      <c r="BM242" s="9" t="s">
        <v>0</v>
      </c>
      <c r="BN242" s="9" t="s">
        <v>0</v>
      </c>
      <c r="BO242" s="9" t="s">
        <v>0</v>
      </c>
      <c r="BP242" s="9" t="s">
        <v>0</v>
      </c>
      <c r="BQ242" s="9" t="s">
        <v>0</v>
      </c>
      <c r="BR242" s="9" t="s">
        <v>0</v>
      </c>
      <c r="BS242" s="9" t="s">
        <v>0</v>
      </c>
      <c r="BT242" s="9" t="s">
        <v>0</v>
      </c>
      <c r="BU242" s="9" t="s">
        <v>0</v>
      </c>
      <c r="BV242" s="9" t="s">
        <v>0</v>
      </c>
      <c r="BW242" s="9" t="s">
        <v>0</v>
      </c>
      <c r="BX242" s="9" t="s">
        <v>0</v>
      </c>
      <c r="BY242" s="9" t="s">
        <v>0</v>
      </c>
      <c r="BZ242" s="9" t="s">
        <v>0</v>
      </c>
      <c r="CA242" s="9" t="s">
        <v>0</v>
      </c>
      <c r="CB242" s="9" t="s">
        <v>0</v>
      </c>
      <c r="CC242" s="9" t="s">
        <v>0</v>
      </c>
      <c r="CD242" s="9" t="s">
        <v>0</v>
      </c>
      <c r="CE242" s="9" t="s">
        <v>0</v>
      </c>
      <c r="CF242" s="9" t="s">
        <v>0</v>
      </c>
      <c r="CG242" s="9" t="s">
        <v>0</v>
      </c>
      <c r="CH242" s="9" t="s">
        <v>0</v>
      </c>
      <c r="CI242" s="27" t="e">
        <f t="shared" si="7"/>
        <v>#DIV/0!</v>
      </c>
      <c r="CJ242" s="27"/>
      <c r="CK242" s="27"/>
    </row>
    <row r="243" spans="1:89" x14ac:dyDescent="0.25">
      <c r="A243" s="1" t="s">
        <v>1876</v>
      </c>
      <c r="B243" s="1" t="s">
        <v>1072</v>
      </c>
      <c r="C243" s="1" t="s">
        <v>1073</v>
      </c>
      <c r="D243" s="7">
        <v>22848445.545426302</v>
      </c>
      <c r="E243" s="7">
        <v>22615585.606920499</v>
      </c>
      <c r="F243" s="7">
        <v>22571545.427598901</v>
      </c>
      <c r="G243" s="7">
        <v>23193725.1480693</v>
      </c>
      <c r="H243" s="7">
        <v>23064186.9165789</v>
      </c>
      <c r="I243" s="7">
        <v>23098472.6269175</v>
      </c>
      <c r="J243" s="7">
        <v>23091347.928921301</v>
      </c>
      <c r="K243" s="7">
        <v>23368185.845906701</v>
      </c>
      <c r="L243" s="7">
        <v>22110738.443585601</v>
      </c>
      <c r="M243" s="7">
        <v>22420573.090500001</v>
      </c>
      <c r="N243" s="7">
        <v>22557187.118556801</v>
      </c>
      <c r="O243" s="7">
        <v>22836157.947660301</v>
      </c>
      <c r="P243" s="7">
        <v>23062824.054670598</v>
      </c>
      <c r="Q243" s="7">
        <v>22679862.217830099</v>
      </c>
      <c r="R243" s="7">
        <v>22357641.820169099</v>
      </c>
      <c r="S243" s="7">
        <v>22294399.278600901</v>
      </c>
      <c r="T243" s="7">
        <v>22877117.814287301</v>
      </c>
      <c r="U243" s="7">
        <v>22723766.661333598</v>
      </c>
      <c r="V243" s="7">
        <v>23085715.193872899</v>
      </c>
      <c r="W243" s="7">
        <v>22813101.603016801</v>
      </c>
      <c r="X243" s="7">
        <v>23756274.310020801</v>
      </c>
      <c r="Y243" s="7">
        <v>23206014.7086436</v>
      </c>
      <c r="Z243" s="7">
        <v>24466902.690979999</v>
      </c>
      <c r="AA243" s="7">
        <v>23777624.935048599</v>
      </c>
      <c r="AB243" s="7">
        <v>23096225.570721801</v>
      </c>
      <c r="AC243" s="7">
        <v>22168777.6411786</v>
      </c>
      <c r="AD243" s="7">
        <v>22466356.3389077</v>
      </c>
      <c r="AE243" s="7">
        <v>23338859.1112132</v>
      </c>
      <c r="AF243" s="7">
        <v>22929943.652268998</v>
      </c>
      <c r="AG243" s="7">
        <v>23605674.197386801</v>
      </c>
      <c r="AH243" s="7">
        <v>23616042.460430901</v>
      </c>
      <c r="AI243" s="7">
        <v>23650559.598758601</v>
      </c>
      <c r="AJ243" s="7">
        <v>23518947.7913731</v>
      </c>
      <c r="AK243" s="7">
        <v>22870144.386635501</v>
      </c>
      <c r="AL243" s="7">
        <v>22543607.2612653</v>
      </c>
      <c r="AM243" s="7">
        <v>23091245.831386499</v>
      </c>
      <c r="AN243" s="7">
        <v>23890379.730179802</v>
      </c>
      <c r="AO243" s="7">
        <v>21868634.948798802</v>
      </c>
      <c r="AP243" s="7">
        <v>22747116.093794301</v>
      </c>
      <c r="AQ243" s="7">
        <v>22616499.788306098</v>
      </c>
      <c r="AR243" s="6">
        <f t="shared" si="6"/>
        <v>2.3587480435263847E-2</v>
      </c>
      <c r="AS243" s="6"/>
      <c r="AT243" s="6"/>
      <c r="AU243" s="9">
        <v>1408641.2954226499</v>
      </c>
      <c r="AV243" s="9">
        <v>1392670.7194680299</v>
      </c>
      <c r="AW243" s="9">
        <v>1394555.45628039</v>
      </c>
      <c r="AX243" s="9">
        <v>1390588.9042512199</v>
      </c>
      <c r="AY243" s="9">
        <v>1496779.10686148</v>
      </c>
      <c r="AZ243" s="9">
        <v>1453497.74335999</v>
      </c>
      <c r="BA243" s="9">
        <v>1325592.8965916501</v>
      </c>
      <c r="BB243" s="9">
        <v>1359251.5558012601</v>
      </c>
      <c r="BC243" s="9">
        <v>1382719.99550476</v>
      </c>
      <c r="BD243" s="9">
        <v>1366873.6508440301</v>
      </c>
      <c r="BE243" s="9">
        <v>1404390.71366291</v>
      </c>
      <c r="BF243" s="9">
        <v>1360277.86548083</v>
      </c>
      <c r="BG243" s="9">
        <v>1371778.5742111399</v>
      </c>
      <c r="BH243" s="9">
        <v>1345796.0877809401</v>
      </c>
      <c r="BI243" s="9">
        <v>1365365.03009041</v>
      </c>
      <c r="BJ243" s="9">
        <v>1432320.8925250999</v>
      </c>
      <c r="BK243" s="9">
        <v>1384721.9009942201</v>
      </c>
      <c r="BL243" s="9">
        <v>1355236.23153302</v>
      </c>
      <c r="BM243" s="9">
        <v>1320680.1838609001</v>
      </c>
      <c r="BN243" s="9">
        <v>1364703.4804306701</v>
      </c>
      <c r="BO243" s="9">
        <v>1348688.71298809</v>
      </c>
      <c r="BP243" s="9">
        <v>1369875.0946895699</v>
      </c>
      <c r="BQ243" s="9">
        <v>1443629.9960811399</v>
      </c>
      <c r="BR243" s="9">
        <v>1486580.1053094999</v>
      </c>
      <c r="BS243" s="9">
        <v>1416546.79584254</v>
      </c>
      <c r="BT243" s="9">
        <v>1397514.16610533</v>
      </c>
      <c r="BU243" s="9">
        <v>1402973.46638902</v>
      </c>
      <c r="BV243" s="9">
        <v>1355903.4291022499</v>
      </c>
      <c r="BW243" s="9">
        <v>1390744.8003704899</v>
      </c>
      <c r="BX243" s="9">
        <v>1467643.77362446</v>
      </c>
      <c r="BY243" s="9">
        <v>1416116.77582132</v>
      </c>
      <c r="BZ243" s="9">
        <v>1518658.13621025</v>
      </c>
      <c r="CA243" s="9">
        <v>1432243.69546489</v>
      </c>
      <c r="CB243" s="9">
        <v>1422653.5375435101</v>
      </c>
      <c r="CC243" s="9">
        <v>1378537.3721606201</v>
      </c>
      <c r="CD243" s="9">
        <v>1392747.7212370301</v>
      </c>
      <c r="CE243" s="9">
        <v>1459083.5104013199</v>
      </c>
      <c r="CF243" s="9">
        <v>1403137.6922041599</v>
      </c>
      <c r="CG243" s="9">
        <v>1404842.35037781</v>
      </c>
      <c r="CH243" s="9">
        <v>1361458.2029222299</v>
      </c>
      <c r="CI243" s="27">
        <f t="shared" si="7"/>
        <v>3.2299964065877436E-2</v>
      </c>
      <c r="CJ243" s="27"/>
      <c r="CK243" s="27"/>
    </row>
    <row r="244" spans="1:89" x14ac:dyDescent="0.25">
      <c r="A244" s="1" t="s">
        <v>1877</v>
      </c>
      <c r="B244" s="1" t="s">
        <v>1077</v>
      </c>
      <c r="C244" s="1" t="s">
        <v>1078</v>
      </c>
      <c r="D244" s="7" t="s">
        <v>0</v>
      </c>
      <c r="E244" s="7" t="s">
        <v>0</v>
      </c>
      <c r="F244" s="7" t="s">
        <v>0</v>
      </c>
      <c r="G244" s="7" t="s">
        <v>0</v>
      </c>
      <c r="H244" s="7" t="s">
        <v>0</v>
      </c>
      <c r="I244" s="7" t="s">
        <v>0</v>
      </c>
      <c r="J244" s="7" t="s">
        <v>0</v>
      </c>
      <c r="K244" s="7" t="s">
        <v>0</v>
      </c>
      <c r="L244" s="7" t="s">
        <v>0</v>
      </c>
      <c r="M244" s="7" t="s">
        <v>0</v>
      </c>
      <c r="N244" s="7" t="s">
        <v>0</v>
      </c>
      <c r="O244" s="7" t="s">
        <v>0</v>
      </c>
      <c r="P244" s="7" t="s">
        <v>0</v>
      </c>
      <c r="Q244" s="7" t="s">
        <v>0</v>
      </c>
      <c r="R244" s="7" t="s">
        <v>0</v>
      </c>
      <c r="S244" s="7" t="s">
        <v>0</v>
      </c>
      <c r="T244" s="7" t="s">
        <v>0</v>
      </c>
      <c r="U244" s="7" t="s">
        <v>0</v>
      </c>
      <c r="V244" s="7" t="s">
        <v>0</v>
      </c>
      <c r="W244" s="7" t="s">
        <v>0</v>
      </c>
      <c r="X244" s="7" t="s">
        <v>0</v>
      </c>
      <c r="Y244" s="7" t="s">
        <v>0</v>
      </c>
      <c r="Z244" s="7" t="s">
        <v>0</v>
      </c>
      <c r="AA244" s="7" t="s">
        <v>0</v>
      </c>
      <c r="AB244" s="7" t="s">
        <v>0</v>
      </c>
      <c r="AC244" s="7" t="s">
        <v>0</v>
      </c>
      <c r="AD244" s="7" t="s">
        <v>0</v>
      </c>
      <c r="AE244" s="7" t="s">
        <v>0</v>
      </c>
      <c r="AF244" s="7" t="s">
        <v>0</v>
      </c>
      <c r="AG244" s="7" t="s">
        <v>0</v>
      </c>
      <c r="AH244" s="7" t="s">
        <v>0</v>
      </c>
      <c r="AI244" s="7" t="s">
        <v>0</v>
      </c>
      <c r="AJ244" s="7" t="s">
        <v>0</v>
      </c>
      <c r="AK244" s="7" t="s">
        <v>0</v>
      </c>
      <c r="AL244" s="7" t="s">
        <v>0</v>
      </c>
      <c r="AM244" s="7" t="s">
        <v>0</v>
      </c>
      <c r="AN244" s="7" t="s">
        <v>0</v>
      </c>
      <c r="AO244" s="7" t="s">
        <v>0</v>
      </c>
      <c r="AP244" s="7" t="s">
        <v>0</v>
      </c>
      <c r="AQ244" s="7" t="s">
        <v>0</v>
      </c>
      <c r="AR244" s="6" t="e">
        <f t="shared" si="6"/>
        <v>#DIV/0!</v>
      </c>
      <c r="AS244" s="6"/>
      <c r="AT244" s="6"/>
      <c r="AU244" s="9" t="s">
        <v>0</v>
      </c>
      <c r="AV244" s="9" t="s">
        <v>0</v>
      </c>
      <c r="AW244" s="9" t="s">
        <v>0</v>
      </c>
      <c r="AX244" s="9" t="s">
        <v>0</v>
      </c>
      <c r="AY244" s="9" t="s">
        <v>0</v>
      </c>
      <c r="AZ244" s="9" t="s">
        <v>0</v>
      </c>
      <c r="BA244" s="9" t="s">
        <v>0</v>
      </c>
      <c r="BB244" s="9" t="s">
        <v>0</v>
      </c>
      <c r="BC244" s="9" t="s">
        <v>0</v>
      </c>
      <c r="BD244" s="9" t="s">
        <v>0</v>
      </c>
      <c r="BE244" s="9" t="s">
        <v>0</v>
      </c>
      <c r="BF244" s="9" t="s">
        <v>0</v>
      </c>
      <c r="BG244" s="9" t="s">
        <v>0</v>
      </c>
      <c r="BH244" s="9" t="s">
        <v>0</v>
      </c>
      <c r="BI244" s="9" t="s">
        <v>0</v>
      </c>
      <c r="BJ244" s="9" t="s">
        <v>0</v>
      </c>
      <c r="BK244" s="9" t="s">
        <v>0</v>
      </c>
      <c r="BL244" s="9" t="s">
        <v>0</v>
      </c>
      <c r="BM244" s="9" t="s">
        <v>0</v>
      </c>
      <c r="BN244" s="9" t="s">
        <v>0</v>
      </c>
      <c r="BO244" s="9" t="s">
        <v>0</v>
      </c>
      <c r="BP244" s="9" t="s">
        <v>0</v>
      </c>
      <c r="BQ244" s="9" t="s">
        <v>0</v>
      </c>
      <c r="BR244" s="9" t="s">
        <v>0</v>
      </c>
      <c r="BS244" s="9" t="s">
        <v>0</v>
      </c>
      <c r="BT244" s="9" t="s">
        <v>0</v>
      </c>
      <c r="BU244" s="9" t="s">
        <v>0</v>
      </c>
      <c r="BV244" s="9" t="s">
        <v>0</v>
      </c>
      <c r="BW244" s="9" t="s">
        <v>0</v>
      </c>
      <c r="BX244" s="9" t="s">
        <v>0</v>
      </c>
      <c r="BY244" s="9" t="s">
        <v>0</v>
      </c>
      <c r="BZ244" s="9" t="s">
        <v>0</v>
      </c>
      <c r="CA244" s="9" t="s">
        <v>0</v>
      </c>
      <c r="CB244" s="9" t="s">
        <v>0</v>
      </c>
      <c r="CC244" s="9" t="s">
        <v>0</v>
      </c>
      <c r="CD244" s="9" t="s">
        <v>0</v>
      </c>
      <c r="CE244" s="9" t="s">
        <v>0</v>
      </c>
      <c r="CF244" s="9" t="s">
        <v>0</v>
      </c>
      <c r="CG244" s="9" t="s">
        <v>0</v>
      </c>
      <c r="CH244" s="9" t="s">
        <v>0</v>
      </c>
      <c r="CI244" s="27" t="e">
        <f t="shared" si="7"/>
        <v>#DIV/0!</v>
      </c>
      <c r="CJ244" s="27"/>
      <c r="CK244" s="27"/>
    </row>
    <row r="245" spans="1:89" x14ac:dyDescent="0.25">
      <c r="A245" s="1" t="s">
        <v>1879</v>
      </c>
      <c r="B245" s="1" t="s">
        <v>1082</v>
      </c>
      <c r="C245" s="1" t="s">
        <v>1083</v>
      </c>
      <c r="D245" s="7">
        <v>521388.285742999</v>
      </c>
      <c r="E245" s="7">
        <v>509437.67742107902</v>
      </c>
      <c r="F245" s="7">
        <v>500507.006768547</v>
      </c>
      <c r="G245" s="7">
        <v>487145.62477034703</v>
      </c>
      <c r="H245" s="7">
        <v>480739.27831200499</v>
      </c>
      <c r="I245" s="7">
        <v>481562.97643597698</v>
      </c>
      <c r="J245" s="7">
        <v>444862.52131418401</v>
      </c>
      <c r="K245" s="7">
        <v>456284.577784491</v>
      </c>
      <c r="L245" s="7">
        <v>417333.18101757899</v>
      </c>
      <c r="M245" s="7">
        <v>428892.18155071198</v>
      </c>
      <c r="N245" s="7">
        <v>433885.991101344</v>
      </c>
      <c r="O245" s="7">
        <v>436842.75805405999</v>
      </c>
      <c r="P245" s="7">
        <v>428121.349776185</v>
      </c>
      <c r="Q245" s="7">
        <v>429350.81956905802</v>
      </c>
      <c r="R245" s="7">
        <v>399967.348759229</v>
      </c>
      <c r="S245" s="7">
        <v>414944.81857211201</v>
      </c>
      <c r="T245" s="7">
        <v>431224.21162790997</v>
      </c>
      <c r="U245" s="7">
        <v>398913.86879617802</v>
      </c>
      <c r="V245" s="7">
        <v>405223.12807961699</v>
      </c>
      <c r="W245" s="7">
        <v>407442.68878191197</v>
      </c>
      <c r="X245" s="7">
        <v>396311.27619877999</v>
      </c>
      <c r="Y245" s="7">
        <v>420167.86011013499</v>
      </c>
      <c r="Z245" s="7">
        <v>422501.195250738</v>
      </c>
      <c r="AA245" s="7">
        <v>426952.19447583699</v>
      </c>
      <c r="AB245" s="7">
        <v>380054.52169492497</v>
      </c>
      <c r="AC245" s="7">
        <v>380834.45220371999</v>
      </c>
      <c r="AD245" s="7">
        <v>391331.94113473099</v>
      </c>
      <c r="AE245" s="7">
        <v>413735.94555415597</v>
      </c>
      <c r="AF245" s="7">
        <v>388700.52018222801</v>
      </c>
      <c r="AG245" s="7">
        <v>395332.83398627798</v>
      </c>
      <c r="AH245" s="7">
        <v>413176.97057778802</v>
      </c>
      <c r="AI245" s="7">
        <v>401776.819898382</v>
      </c>
      <c r="AJ245" s="7">
        <v>391055.75762809702</v>
      </c>
      <c r="AK245" s="7">
        <v>396932.814596068</v>
      </c>
      <c r="AL245" s="7">
        <v>384066.32093948202</v>
      </c>
      <c r="AM245" s="7">
        <v>372947.274498065</v>
      </c>
      <c r="AN245" s="7">
        <v>401788.81472300901</v>
      </c>
      <c r="AO245" s="7">
        <v>398279.39325226698</v>
      </c>
      <c r="AP245" s="7">
        <v>375183.45693446801</v>
      </c>
      <c r="AQ245" s="7">
        <v>386664.464552905</v>
      </c>
      <c r="AR245" s="6">
        <f t="shared" si="6"/>
        <v>9.0005641961278929E-2</v>
      </c>
      <c r="AS245" s="6"/>
      <c r="AT245" s="6"/>
      <c r="AU245" s="9">
        <v>286349.68154438998</v>
      </c>
      <c r="AV245" s="9">
        <v>260135.85063724199</v>
      </c>
      <c r="AW245" s="9">
        <v>243512.914805106</v>
      </c>
      <c r="AX245" s="9">
        <v>250839.10582578601</v>
      </c>
      <c r="AY245" s="9">
        <v>231642.349030154</v>
      </c>
      <c r="AZ245" s="9">
        <v>242785.041197026</v>
      </c>
      <c r="BA245" s="9">
        <v>238905.06066317699</v>
      </c>
      <c r="BB245" s="9">
        <v>230755.84974594499</v>
      </c>
      <c r="BC245" s="9">
        <v>220243.81711305099</v>
      </c>
      <c r="BD245" s="9">
        <v>245413.52220563</v>
      </c>
      <c r="BE245" s="9">
        <v>218302.18957280199</v>
      </c>
      <c r="BF245" s="9">
        <v>231834.00695768301</v>
      </c>
      <c r="BG245" s="9">
        <v>234632.09362635101</v>
      </c>
      <c r="BH245" s="9">
        <v>231962.058844863</v>
      </c>
      <c r="BI245" s="9">
        <v>229171.67957985899</v>
      </c>
      <c r="BJ245" s="9">
        <v>211206.901354078</v>
      </c>
      <c r="BK245" s="9">
        <v>218815.124310741</v>
      </c>
      <c r="BL245" s="9">
        <v>219984.023066753</v>
      </c>
      <c r="BM245" s="9">
        <v>199473.94944801001</v>
      </c>
      <c r="BN245" s="9">
        <v>211835.63722409401</v>
      </c>
      <c r="BO245" s="9">
        <v>220656.67054356099</v>
      </c>
      <c r="BP245" s="9">
        <v>230434.42086632401</v>
      </c>
      <c r="BQ245" s="9">
        <v>204330.07985793799</v>
      </c>
      <c r="BR245" s="9">
        <v>213398.98714864699</v>
      </c>
      <c r="BS245" s="9">
        <v>212183.75094840801</v>
      </c>
      <c r="BT245" s="9">
        <v>230554.799794347</v>
      </c>
      <c r="BU245" s="9">
        <v>214686.411348225</v>
      </c>
      <c r="BV245" s="9">
        <v>199924.51924169599</v>
      </c>
      <c r="BW245" s="9">
        <v>212457.752518744</v>
      </c>
      <c r="BX245" s="9">
        <v>207699.404277464</v>
      </c>
      <c r="BY245" s="9">
        <v>194086.17718144099</v>
      </c>
      <c r="BZ245" s="9">
        <v>215050.11947320701</v>
      </c>
      <c r="CA245" s="9">
        <v>204733.50597592501</v>
      </c>
      <c r="CB245" s="9">
        <v>210828.53899726801</v>
      </c>
      <c r="CC245" s="9">
        <v>209448.71018658901</v>
      </c>
      <c r="CD245" s="9">
        <v>189297.633164848</v>
      </c>
      <c r="CE245" s="9">
        <v>202612.70374891401</v>
      </c>
      <c r="CF245" s="9">
        <v>196291.409246547</v>
      </c>
      <c r="CG245" s="9">
        <v>217679.460340588</v>
      </c>
      <c r="CH245" s="9">
        <v>221187.455163971</v>
      </c>
      <c r="CI245" s="27">
        <f t="shared" si="7"/>
        <v>8.695052599379488E-2</v>
      </c>
      <c r="CJ245" s="27"/>
      <c r="CK245" s="27"/>
    </row>
    <row r="246" spans="1:89" x14ac:dyDescent="0.25">
      <c r="A246" s="1" t="s">
        <v>1880</v>
      </c>
      <c r="B246" s="1" t="s">
        <v>1087</v>
      </c>
      <c r="C246" s="1" t="s">
        <v>1088</v>
      </c>
      <c r="D246" s="7" t="s">
        <v>0</v>
      </c>
      <c r="E246" s="7" t="s">
        <v>0</v>
      </c>
      <c r="F246" s="7" t="s">
        <v>0</v>
      </c>
      <c r="G246" s="7" t="s">
        <v>0</v>
      </c>
      <c r="H246" s="7" t="s">
        <v>0</v>
      </c>
      <c r="I246" s="7" t="s">
        <v>0</v>
      </c>
      <c r="J246" s="7" t="s">
        <v>0</v>
      </c>
      <c r="K246" s="7" t="s">
        <v>0</v>
      </c>
      <c r="L246" s="7" t="s">
        <v>0</v>
      </c>
      <c r="M246" s="7" t="s">
        <v>0</v>
      </c>
      <c r="N246" s="7" t="s">
        <v>0</v>
      </c>
      <c r="O246" s="7" t="s">
        <v>0</v>
      </c>
      <c r="P246" s="7" t="s">
        <v>0</v>
      </c>
      <c r="Q246" s="7" t="s">
        <v>0</v>
      </c>
      <c r="R246" s="7" t="s">
        <v>0</v>
      </c>
      <c r="S246" s="7" t="s">
        <v>0</v>
      </c>
      <c r="T246" s="7" t="s">
        <v>0</v>
      </c>
      <c r="U246" s="7" t="s">
        <v>0</v>
      </c>
      <c r="V246" s="7" t="s">
        <v>0</v>
      </c>
      <c r="W246" s="7" t="s">
        <v>0</v>
      </c>
      <c r="X246" s="7" t="s">
        <v>0</v>
      </c>
      <c r="Y246" s="7" t="s">
        <v>0</v>
      </c>
      <c r="Z246" s="7" t="s">
        <v>0</v>
      </c>
      <c r="AA246" s="7" t="s">
        <v>0</v>
      </c>
      <c r="AB246" s="7" t="s">
        <v>0</v>
      </c>
      <c r="AC246" s="7" t="s">
        <v>0</v>
      </c>
      <c r="AD246" s="7" t="s">
        <v>0</v>
      </c>
      <c r="AE246" s="7" t="s">
        <v>0</v>
      </c>
      <c r="AF246" s="7" t="s">
        <v>0</v>
      </c>
      <c r="AG246" s="7" t="s">
        <v>0</v>
      </c>
      <c r="AH246" s="7" t="s">
        <v>0</v>
      </c>
      <c r="AI246" s="7" t="s">
        <v>0</v>
      </c>
      <c r="AJ246" s="7" t="s">
        <v>0</v>
      </c>
      <c r="AK246" s="7" t="s">
        <v>0</v>
      </c>
      <c r="AL246" s="7" t="s">
        <v>0</v>
      </c>
      <c r="AM246" s="7" t="s">
        <v>0</v>
      </c>
      <c r="AN246" s="7" t="s">
        <v>0</v>
      </c>
      <c r="AO246" s="7" t="s">
        <v>0</v>
      </c>
      <c r="AP246" s="7" t="s">
        <v>0</v>
      </c>
      <c r="AQ246" s="7" t="s">
        <v>0</v>
      </c>
      <c r="AR246" s="6" t="e">
        <f t="shared" si="6"/>
        <v>#DIV/0!</v>
      </c>
      <c r="AS246" s="6"/>
      <c r="AT246" s="6"/>
      <c r="AU246" s="9">
        <v>23945.445532111102</v>
      </c>
      <c r="AV246" s="9">
        <v>18258.4711405827</v>
      </c>
      <c r="AW246" s="9">
        <v>19347.3573067094</v>
      </c>
      <c r="AX246" s="9">
        <v>18374.586960837099</v>
      </c>
      <c r="AY246" s="9">
        <v>26221.9137932542</v>
      </c>
      <c r="AZ246" s="9">
        <v>30744.988865464202</v>
      </c>
      <c r="BA246" s="9">
        <v>15177.7665629486</v>
      </c>
      <c r="BB246" s="9">
        <v>20503.291696363602</v>
      </c>
      <c r="BC246" s="9">
        <v>22138.1160071466</v>
      </c>
      <c r="BD246" s="9">
        <v>21018.0014559796</v>
      </c>
      <c r="BE246" s="9">
        <v>21791.3380540127</v>
      </c>
      <c r="BF246" s="9">
        <v>23320.969953664098</v>
      </c>
      <c r="BG246" s="9">
        <v>25056.467490091301</v>
      </c>
      <c r="BH246" s="9">
        <v>23366.404749931899</v>
      </c>
      <c r="BI246" s="9">
        <v>24490.8277734113</v>
      </c>
      <c r="BJ246" s="9">
        <v>26459.006588259399</v>
      </c>
      <c r="BK246" s="9">
        <v>24553.062148129298</v>
      </c>
      <c r="BL246" s="9">
        <v>20621.585841915901</v>
      </c>
      <c r="BM246" s="9">
        <v>21137.798645719999</v>
      </c>
      <c r="BN246" s="9">
        <v>17376.336103748501</v>
      </c>
      <c r="BO246" s="9">
        <v>28414.191588538499</v>
      </c>
      <c r="BP246" s="9">
        <v>23371.304626336499</v>
      </c>
      <c r="BQ246" s="9">
        <v>23123.2597716126</v>
      </c>
      <c r="BR246" s="9">
        <v>20611.0537002573</v>
      </c>
      <c r="BS246" s="9">
        <v>21120.200796487101</v>
      </c>
      <c r="BT246" s="9">
        <v>23265.3524695702</v>
      </c>
      <c r="BU246" s="9">
        <v>25565.328826904599</v>
      </c>
      <c r="BV246" s="9">
        <v>22653.359818507099</v>
      </c>
      <c r="BW246" s="9">
        <v>26422.997239886499</v>
      </c>
      <c r="BX246" s="9">
        <v>24896.664007491599</v>
      </c>
      <c r="BY246" s="9">
        <v>24727.017530584599</v>
      </c>
      <c r="BZ246" s="9">
        <v>22391.7138012672</v>
      </c>
      <c r="CA246" s="9">
        <v>25354.0913636273</v>
      </c>
      <c r="CB246" s="9">
        <v>26285.5881309508</v>
      </c>
      <c r="CC246" s="9">
        <v>18522.068740057999</v>
      </c>
      <c r="CD246" s="9">
        <v>19720.635610547801</v>
      </c>
      <c r="CE246" s="9">
        <v>23830.932936925201</v>
      </c>
      <c r="CF246" s="9">
        <v>20765.340319262199</v>
      </c>
      <c r="CG246" s="9">
        <v>17080.4423189308</v>
      </c>
      <c r="CH246" s="9">
        <v>16657.611351746302</v>
      </c>
      <c r="CI246" s="27">
        <f t="shared" si="7"/>
        <v>0.1503029076107345</v>
      </c>
      <c r="CJ246" s="27"/>
      <c r="CK246" s="27"/>
    </row>
    <row r="247" spans="1:89" x14ac:dyDescent="0.25">
      <c r="A247" s="1" t="s">
        <v>1881</v>
      </c>
      <c r="B247" s="1" t="s">
        <v>1091</v>
      </c>
      <c r="C247" s="1" t="s">
        <v>1092</v>
      </c>
      <c r="D247" s="7" t="s">
        <v>0</v>
      </c>
      <c r="E247" s="7" t="s">
        <v>0</v>
      </c>
      <c r="F247" s="7" t="s">
        <v>0</v>
      </c>
      <c r="G247" s="7" t="s">
        <v>0</v>
      </c>
      <c r="H247" s="7" t="s">
        <v>0</v>
      </c>
      <c r="I247" s="7" t="s">
        <v>0</v>
      </c>
      <c r="J247" s="7" t="s">
        <v>0</v>
      </c>
      <c r="K247" s="7" t="s">
        <v>0</v>
      </c>
      <c r="L247" s="7" t="s">
        <v>0</v>
      </c>
      <c r="M247" s="7" t="s">
        <v>0</v>
      </c>
      <c r="N247" s="7" t="s">
        <v>0</v>
      </c>
      <c r="O247" s="7" t="s">
        <v>0</v>
      </c>
      <c r="P247" s="7" t="s">
        <v>0</v>
      </c>
      <c r="Q247" s="7" t="s">
        <v>0</v>
      </c>
      <c r="R247" s="7" t="s">
        <v>0</v>
      </c>
      <c r="S247" s="7" t="s">
        <v>0</v>
      </c>
      <c r="T247" s="7" t="s">
        <v>0</v>
      </c>
      <c r="U247" s="7" t="s">
        <v>0</v>
      </c>
      <c r="V247" s="7" t="s">
        <v>0</v>
      </c>
      <c r="W247" s="7" t="s">
        <v>0</v>
      </c>
      <c r="X247" s="7" t="s">
        <v>0</v>
      </c>
      <c r="Y247" s="7" t="s">
        <v>0</v>
      </c>
      <c r="Z247" s="7" t="s">
        <v>0</v>
      </c>
      <c r="AA247" s="7" t="s">
        <v>0</v>
      </c>
      <c r="AB247" s="7" t="s">
        <v>0</v>
      </c>
      <c r="AC247" s="7" t="s">
        <v>0</v>
      </c>
      <c r="AD247" s="7" t="s">
        <v>0</v>
      </c>
      <c r="AE247" s="7" t="s">
        <v>0</v>
      </c>
      <c r="AF247" s="7" t="s">
        <v>0</v>
      </c>
      <c r="AG247" s="7" t="s">
        <v>0</v>
      </c>
      <c r="AH247" s="7" t="s">
        <v>0</v>
      </c>
      <c r="AI247" s="7" t="s">
        <v>0</v>
      </c>
      <c r="AJ247" s="7" t="s">
        <v>0</v>
      </c>
      <c r="AK247" s="7" t="s">
        <v>0</v>
      </c>
      <c r="AL247" s="7" t="s">
        <v>0</v>
      </c>
      <c r="AM247" s="7" t="s">
        <v>0</v>
      </c>
      <c r="AN247" s="7" t="s">
        <v>0</v>
      </c>
      <c r="AO247" s="7" t="s">
        <v>0</v>
      </c>
      <c r="AP247" s="7" t="s">
        <v>0</v>
      </c>
      <c r="AQ247" s="7" t="s">
        <v>0</v>
      </c>
      <c r="AR247" s="6" t="e">
        <f t="shared" si="6"/>
        <v>#DIV/0!</v>
      </c>
      <c r="AS247" s="6"/>
      <c r="AT247" s="6"/>
      <c r="AU247" s="9" t="s">
        <v>0</v>
      </c>
      <c r="AV247" s="9" t="s">
        <v>0</v>
      </c>
      <c r="AW247" s="9" t="s">
        <v>0</v>
      </c>
      <c r="AX247" s="9" t="s">
        <v>0</v>
      </c>
      <c r="AY247" s="9" t="s">
        <v>0</v>
      </c>
      <c r="AZ247" s="9" t="s">
        <v>0</v>
      </c>
      <c r="BA247" s="9" t="s">
        <v>0</v>
      </c>
      <c r="BB247" s="9" t="s">
        <v>0</v>
      </c>
      <c r="BC247" s="9" t="s">
        <v>0</v>
      </c>
      <c r="BD247" s="9" t="s">
        <v>0</v>
      </c>
      <c r="BE247" s="9" t="s">
        <v>0</v>
      </c>
      <c r="BF247" s="9" t="s">
        <v>0</v>
      </c>
      <c r="BG247" s="9" t="s">
        <v>0</v>
      </c>
      <c r="BH247" s="9" t="s">
        <v>0</v>
      </c>
      <c r="BI247" s="9" t="s">
        <v>0</v>
      </c>
      <c r="BJ247" s="9" t="s">
        <v>0</v>
      </c>
      <c r="BK247" s="9" t="s">
        <v>0</v>
      </c>
      <c r="BL247" s="9" t="s">
        <v>0</v>
      </c>
      <c r="BM247" s="9" t="s">
        <v>0</v>
      </c>
      <c r="BN247" s="9" t="s">
        <v>0</v>
      </c>
      <c r="BO247" s="9" t="s">
        <v>0</v>
      </c>
      <c r="BP247" s="9" t="s">
        <v>0</v>
      </c>
      <c r="BQ247" s="9" t="s">
        <v>0</v>
      </c>
      <c r="BR247" s="9" t="s">
        <v>0</v>
      </c>
      <c r="BS247" s="9" t="s">
        <v>0</v>
      </c>
      <c r="BT247" s="9" t="s">
        <v>0</v>
      </c>
      <c r="BU247" s="9" t="s">
        <v>0</v>
      </c>
      <c r="BV247" s="9" t="s">
        <v>0</v>
      </c>
      <c r="BW247" s="9" t="s">
        <v>0</v>
      </c>
      <c r="BX247" s="9" t="s">
        <v>0</v>
      </c>
      <c r="BY247" s="9" t="s">
        <v>0</v>
      </c>
      <c r="BZ247" s="9" t="s">
        <v>0</v>
      </c>
      <c r="CA247" s="9" t="s">
        <v>0</v>
      </c>
      <c r="CB247" s="9" t="s">
        <v>0</v>
      </c>
      <c r="CC247" s="9" t="s">
        <v>0</v>
      </c>
      <c r="CD247" s="9" t="s">
        <v>0</v>
      </c>
      <c r="CE247" s="9" t="s">
        <v>0</v>
      </c>
      <c r="CF247" s="9" t="s">
        <v>0</v>
      </c>
      <c r="CG247" s="9" t="s">
        <v>0</v>
      </c>
      <c r="CH247" s="9" t="s">
        <v>0</v>
      </c>
      <c r="CI247" s="27" t="e">
        <f t="shared" si="7"/>
        <v>#DIV/0!</v>
      </c>
      <c r="CJ247" s="27"/>
      <c r="CK247" s="27"/>
    </row>
    <row r="248" spans="1:89" x14ac:dyDescent="0.25">
      <c r="A248" s="1" t="s">
        <v>1882</v>
      </c>
      <c r="B248" s="1" t="s">
        <v>1096</v>
      </c>
      <c r="C248" s="1" t="s">
        <v>1097</v>
      </c>
      <c r="D248" s="7">
        <v>14042.5655631544</v>
      </c>
      <c r="E248" s="7">
        <v>14212.4151521727</v>
      </c>
      <c r="F248" s="7">
        <v>13607.219696669399</v>
      </c>
      <c r="G248" s="7">
        <v>16729.388813043399</v>
      </c>
      <c r="H248" s="7">
        <v>15925.9825494789</v>
      </c>
      <c r="I248" s="7">
        <v>11550.681303694901</v>
      </c>
      <c r="J248" s="7">
        <v>27483.537129092401</v>
      </c>
      <c r="K248" s="7">
        <v>27019.070520948299</v>
      </c>
      <c r="L248" s="7">
        <v>31577.0378809131</v>
      </c>
      <c r="M248" s="7">
        <v>25975.89481269</v>
      </c>
      <c r="N248" s="7">
        <v>27533.302617937301</v>
      </c>
      <c r="O248" s="7">
        <v>30349.248123071699</v>
      </c>
      <c r="P248" s="7">
        <v>43200.2547042816</v>
      </c>
      <c r="Q248" s="7">
        <v>52302.715304903402</v>
      </c>
      <c r="R248" s="7">
        <v>52295.1802598797</v>
      </c>
      <c r="S248" s="7">
        <v>42640.952610844797</v>
      </c>
      <c r="T248" s="7">
        <v>38062.843245380303</v>
      </c>
      <c r="U248" s="7">
        <v>46855.001240666497</v>
      </c>
      <c r="V248" s="7">
        <v>52777.433013644601</v>
      </c>
      <c r="W248" s="7">
        <v>65915.6076374111</v>
      </c>
      <c r="X248" s="7">
        <v>70961.491314699597</v>
      </c>
      <c r="Y248" s="7">
        <v>56940.988570638197</v>
      </c>
      <c r="Z248" s="7">
        <v>54876.199453202302</v>
      </c>
      <c r="AA248" s="7">
        <v>63074.5133905244</v>
      </c>
      <c r="AB248" s="7">
        <v>65910.005208110102</v>
      </c>
      <c r="AC248" s="7">
        <v>60045.008700762599</v>
      </c>
      <c r="AD248" s="7">
        <v>59227.7953287665</v>
      </c>
      <c r="AE248" s="7">
        <v>66498.031945820898</v>
      </c>
      <c r="AF248" s="7">
        <v>69932.060921487806</v>
      </c>
      <c r="AG248" s="7">
        <v>70298.408826256898</v>
      </c>
      <c r="AH248" s="7">
        <v>76000.348924394304</v>
      </c>
      <c r="AI248" s="7">
        <v>69245.998413482695</v>
      </c>
      <c r="AJ248" s="7">
        <v>67220.011115014</v>
      </c>
      <c r="AK248" s="7">
        <v>77118.327338649106</v>
      </c>
      <c r="AL248" s="7">
        <v>85750.830301164606</v>
      </c>
      <c r="AM248" s="7">
        <v>78122.246955223003</v>
      </c>
      <c r="AN248" s="7">
        <v>70819.733632318399</v>
      </c>
      <c r="AO248" s="7">
        <v>74807.697884483205</v>
      </c>
      <c r="AP248" s="7">
        <v>74049.012688057599</v>
      </c>
      <c r="AQ248" s="7">
        <v>75041.2931442759</v>
      </c>
      <c r="AR248" s="6">
        <f t="shared" si="6"/>
        <v>0.44024769384074092</v>
      </c>
      <c r="AS248" s="6"/>
      <c r="AT248" s="6"/>
      <c r="AU248" s="9">
        <v>20505.014325514501</v>
      </c>
      <c r="AV248" s="9">
        <v>28197.213258951899</v>
      </c>
      <c r="AW248" s="9">
        <v>21603.012235606999</v>
      </c>
      <c r="AX248" s="9">
        <v>15045.802923001</v>
      </c>
      <c r="AY248" s="9">
        <v>19964.358941467799</v>
      </c>
      <c r="AZ248" s="9">
        <v>22776.385861221301</v>
      </c>
      <c r="BA248" s="9">
        <v>22643.781027718702</v>
      </c>
      <c r="BB248" s="9">
        <v>25760.997560341199</v>
      </c>
      <c r="BC248" s="9">
        <v>26654.229589032399</v>
      </c>
      <c r="BD248" s="9">
        <v>27251.731709127202</v>
      </c>
      <c r="BE248" s="9">
        <v>28463.2866282668</v>
      </c>
      <c r="BF248" s="9">
        <v>32825.322890485702</v>
      </c>
      <c r="BG248" s="9">
        <v>44783.174782426999</v>
      </c>
      <c r="BH248" s="9">
        <v>49243.456359512398</v>
      </c>
      <c r="BI248" s="9">
        <v>42509.065629592202</v>
      </c>
      <c r="BJ248" s="9">
        <v>55383.081017868099</v>
      </c>
      <c r="BK248" s="9">
        <v>43885.613906841398</v>
      </c>
      <c r="BL248" s="9">
        <v>60890.550618954003</v>
      </c>
      <c r="BM248" s="9">
        <v>61024.968780996503</v>
      </c>
      <c r="BN248" s="9">
        <v>62146.478384927097</v>
      </c>
      <c r="BO248" s="9">
        <v>49600.705406707697</v>
      </c>
      <c r="BP248" s="9">
        <v>48617.619445577897</v>
      </c>
      <c r="BQ248" s="9">
        <v>62324.399088400198</v>
      </c>
      <c r="BR248" s="9">
        <v>67217.168601981102</v>
      </c>
      <c r="BS248" s="9">
        <v>62450.985406878499</v>
      </c>
      <c r="BT248" s="9">
        <v>67392.055268362397</v>
      </c>
      <c r="BU248" s="9">
        <v>63720.566436002802</v>
      </c>
      <c r="BV248" s="9">
        <v>62750.3901937392</v>
      </c>
      <c r="BW248" s="9">
        <v>66478.652083781097</v>
      </c>
      <c r="BX248" s="9">
        <v>75353.932101650294</v>
      </c>
      <c r="BY248" s="9">
        <v>74548.912356674802</v>
      </c>
      <c r="BZ248" s="9">
        <v>70418.5955909076</v>
      </c>
      <c r="CA248" s="9">
        <v>78305.813597971195</v>
      </c>
      <c r="CB248" s="9">
        <v>82363.049544281705</v>
      </c>
      <c r="CC248" s="9">
        <v>77785.336928136399</v>
      </c>
      <c r="CD248" s="9">
        <v>79786.056346462196</v>
      </c>
      <c r="CE248" s="9">
        <v>76253.233081461294</v>
      </c>
      <c r="CF248" s="9">
        <v>78834.586959781896</v>
      </c>
      <c r="CG248" s="9">
        <v>74201.512256831702</v>
      </c>
      <c r="CH248" s="9">
        <v>85873.778328676795</v>
      </c>
      <c r="CI248" s="27">
        <f t="shared" si="7"/>
        <v>0.41141729749177797</v>
      </c>
      <c r="CJ248" s="27"/>
      <c r="CK248" s="27"/>
    </row>
    <row r="249" spans="1:89" x14ac:dyDescent="0.25">
      <c r="A249" s="1" t="s">
        <v>1883</v>
      </c>
      <c r="B249" s="1" t="s">
        <v>1100</v>
      </c>
      <c r="C249" s="1" t="s">
        <v>1101</v>
      </c>
      <c r="D249" s="7">
        <v>300155.35860624397</v>
      </c>
      <c r="E249" s="7">
        <v>281403.58099973702</v>
      </c>
      <c r="F249" s="7">
        <v>278701.31611681898</v>
      </c>
      <c r="G249" s="7">
        <v>291292.26794570597</v>
      </c>
      <c r="H249" s="7">
        <v>299939.56082103302</v>
      </c>
      <c r="I249" s="7">
        <v>288690.94032588799</v>
      </c>
      <c r="J249" s="7">
        <v>279961.21026832802</v>
      </c>
      <c r="K249" s="7">
        <v>284848.84506906202</v>
      </c>
      <c r="L249" s="7">
        <v>246874.281161494</v>
      </c>
      <c r="M249" s="7">
        <v>287629.62596887199</v>
      </c>
      <c r="N249" s="7">
        <v>266464.392977176</v>
      </c>
      <c r="O249" s="7">
        <v>242963.48834610201</v>
      </c>
      <c r="P249" s="7">
        <v>264398.39042756998</v>
      </c>
      <c r="Q249" s="7">
        <v>265448.53759699903</v>
      </c>
      <c r="R249" s="7">
        <v>268359.68020107201</v>
      </c>
      <c r="S249" s="7">
        <v>273228.67502909899</v>
      </c>
      <c r="T249" s="7">
        <v>279182.99941783998</v>
      </c>
      <c r="U249" s="7">
        <v>256061.90134052801</v>
      </c>
      <c r="V249" s="7">
        <v>284012.95117171999</v>
      </c>
      <c r="W249" s="7">
        <v>292599.80221209198</v>
      </c>
      <c r="X249" s="7">
        <v>276803.024343636</v>
      </c>
      <c r="Y249" s="7">
        <v>287633.16523487098</v>
      </c>
      <c r="Z249" s="7">
        <v>288406.14223780902</v>
      </c>
      <c r="AA249" s="7">
        <v>303172.154713483</v>
      </c>
      <c r="AB249" s="7">
        <v>292479.46042659599</v>
      </c>
      <c r="AC249" s="7">
        <v>303589.86222202098</v>
      </c>
      <c r="AD249" s="7">
        <v>299537.18337964697</v>
      </c>
      <c r="AE249" s="7">
        <v>324792.75394780003</v>
      </c>
      <c r="AF249" s="7">
        <v>293626.41553471598</v>
      </c>
      <c r="AG249" s="7">
        <v>303120.79056104698</v>
      </c>
      <c r="AH249" s="7">
        <v>291725.28224359802</v>
      </c>
      <c r="AI249" s="7">
        <v>315069.09476774401</v>
      </c>
      <c r="AJ249" s="7">
        <v>295695.21271126001</v>
      </c>
      <c r="AK249" s="7">
        <v>310308.05183548201</v>
      </c>
      <c r="AL249" s="7">
        <v>277368.02167612402</v>
      </c>
      <c r="AM249" s="7">
        <v>265144.63173179101</v>
      </c>
      <c r="AN249" s="7">
        <v>290034.20714647701</v>
      </c>
      <c r="AO249" s="7">
        <v>269621.611210779</v>
      </c>
      <c r="AP249" s="7">
        <v>284217.75747800199</v>
      </c>
      <c r="AQ249" s="7">
        <v>303130.099990485</v>
      </c>
      <c r="AR249" s="6">
        <f t="shared" si="6"/>
        <v>6.1682580140400407E-2</v>
      </c>
      <c r="AS249" s="6"/>
      <c r="AT249" s="6"/>
      <c r="AU249" s="9">
        <v>284584.79943343799</v>
      </c>
      <c r="AV249" s="9">
        <v>254060.65851851899</v>
      </c>
      <c r="AW249" s="9">
        <v>257858.29779978099</v>
      </c>
      <c r="AX249" s="9">
        <v>262728.95846268901</v>
      </c>
      <c r="AY249" s="9">
        <v>257567.92430316299</v>
      </c>
      <c r="AZ249" s="9">
        <v>242425.831455287</v>
      </c>
      <c r="BA249" s="9">
        <v>245060.25771253699</v>
      </c>
      <c r="BB249" s="9">
        <v>233836.58725996001</v>
      </c>
      <c r="BC249" s="9">
        <v>236029.29198183</v>
      </c>
      <c r="BD249" s="9">
        <v>237675.33747777299</v>
      </c>
      <c r="BE249" s="9">
        <v>231513.46078248101</v>
      </c>
      <c r="BF249" s="9">
        <v>217843.80332650701</v>
      </c>
      <c r="BG249" s="9">
        <v>212891.99032452001</v>
      </c>
      <c r="BH249" s="9">
        <v>236979.025879172</v>
      </c>
      <c r="BI249" s="9">
        <v>208425.227648759</v>
      </c>
      <c r="BJ249" s="9">
        <v>217901.23876328801</v>
      </c>
      <c r="BK249" s="9">
        <v>229025.45833007101</v>
      </c>
      <c r="BL249" s="9">
        <v>245209.470149587</v>
      </c>
      <c r="BM249" s="9">
        <v>232595.317782528</v>
      </c>
      <c r="BN249" s="9">
        <v>211432.85076245101</v>
      </c>
      <c r="BO249" s="9">
        <v>215702.63754579599</v>
      </c>
      <c r="BP249" s="9">
        <v>242653.393722673</v>
      </c>
      <c r="BQ249" s="9">
        <v>272153.96424811799</v>
      </c>
      <c r="BR249" s="9">
        <v>254394.92564298501</v>
      </c>
      <c r="BS249" s="9">
        <v>269398.93292683701</v>
      </c>
      <c r="BT249" s="9">
        <v>239702.18141305199</v>
      </c>
      <c r="BU249" s="9">
        <v>244683.88699974999</v>
      </c>
      <c r="BV249" s="9">
        <v>249314.44722733201</v>
      </c>
      <c r="BW249" s="9">
        <v>258052.00009344099</v>
      </c>
      <c r="BX249" s="9">
        <v>271760.90575229801</v>
      </c>
      <c r="BY249" s="9">
        <v>264918.40570770798</v>
      </c>
      <c r="BZ249" s="9">
        <v>245032.796222818</v>
      </c>
      <c r="CA249" s="9">
        <v>233527.594985234</v>
      </c>
      <c r="CB249" s="9">
        <v>242948.47693391601</v>
      </c>
      <c r="CC249" s="9">
        <v>246905.64608450199</v>
      </c>
      <c r="CD249" s="9">
        <v>246065.30575681399</v>
      </c>
      <c r="CE249" s="9">
        <v>255278.921501328</v>
      </c>
      <c r="CF249" s="9">
        <v>240366.37272136399</v>
      </c>
      <c r="CG249" s="9">
        <v>245443.65206518301</v>
      </c>
      <c r="CH249" s="9">
        <v>218913.92601499401</v>
      </c>
      <c r="CI249" s="27">
        <f t="shared" si="7"/>
        <v>7.3869669160110937E-2</v>
      </c>
      <c r="CJ249" s="27"/>
      <c r="CK249" s="27"/>
    </row>
    <row r="250" spans="1:89" x14ac:dyDescent="0.25">
      <c r="A250" s="1" t="s">
        <v>1884</v>
      </c>
      <c r="B250" s="1" t="s">
        <v>1104</v>
      </c>
      <c r="C250" s="1" t="s">
        <v>1105</v>
      </c>
      <c r="D250" s="7">
        <v>226082.964696779</v>
      </c>
      <c r="E250" s="7">
        <v>232245.87634544901</v>
      </c>
      <c r="F250" s="7">
        <v>203056.387971972</v>
      </c>
      <c r="G250" s="7">
        <v>224933.55649309501</v>
      </c>
      <c r="H250" s="7">
        <v>232537.13592652199</v>
      </c>
      <c r="I250" s="7">
        <v>219456.59956865199</v>
      </c>
      <c r="J250" s="7">
        <v>235188.73363130199</v>
      </c>
      <c r="K250" s="7">
        <v>237169.74346749301</v>
      </c>
      <c r="L250" s="7">
        <v>253968.982775023</v>
      </c>
      <c r="M250" s="7">
        <v>234463.72145284299</v>
      </c>
      <c r="N250" s="7">
        <v>233626.18307414601</v>
      </c>
      <c r="O250" s="7">
        <v>218070.54159713699</v>
      </c>
      <c r="P250" s="7">
        <v>206978.031305182</v>
      </c>
      <c r="Q250" s="7">
        <v>221953.45036865299</v>
      </c>
      <c r="R250" s="7">
        <v>228418.19573828101</v>
      </c>
      <c r="S250" s="7">
        <v>223711.255810106</v>
      </c>
      <c r="T250" s="7">
        <v>237071.96786631999</v>
      </c>
      <c r="U250" s="7">
        <v>232778.32964716299</v>
      </c>
      <c r="V250" s="7">
        <v>223130.744247875</v>
      </c>
      <c r="W250" s="7">
        <v>215016.29515388701</v>
      </c>
      <c r="X250" s="7">
        <v>235752.871162625</v>
      </c>
      <c r="Y250" s="7">
        <v>230736.24572712701</v>
      </c>
      <c r="Z250" s="7">
        <v>230102.62473574601</v>
      </c>
      <c r="AA250" s="7">
        <v>243312.54645078501</v>
      </c>
      <c r="AB250" s="7">
        <v>223187.80669011999</v>
      </c>
      <c r="AC250" s="7">
        <v>218215.89601920801</v>
      </c>
      <c r="AD250" s="7">
        <v>225675.939663094</v>
      </c>
      <c r="AE250" s="7">
        <v>231947.85113356201</v>
      </c>
      <c r="AF250" s="7">
        <v>228958.37728361701</v>
      </c>
      <c r="AG250" s="7">
        <v>239653.23359136301</v>
      </c>
      <c r="AH250" s="7">
        <v>221272.16625336601</v>
      </c>
      <c r="AI250" s="7">
        <v>238367.328419873</v>
      </c>
      <c r="AJ250" s="7">
        <v>228860.73310170099</v>
      </c>
      <c r="AK250" s="7">
        <v>206966.77663508899</v>
      </c>
      <c r="AL250" s="7">
        <v>215711.34850838699</v>
      </c>
      <c r="AM250" s="7">
        <v>218147.61769099499</v>
      </c>
      <c r="AN250" s="7">
        <v>237758.775943232</v>
      </c>
      <c r="AO250" s="7">
        <v>225344.359559587</v>
      </c>
      <c r="AP250" s="7">
        <v>223535.26149713801</v>
      </c>
      <c r="AQ250" s="7">
        <v>229696.709019373</v>
      </c>
      <c r="AR250" s="6">
        <f t="shared" si="6"/>
        <v>4.4869114925227008E-2</v>
      </c>
      <c r="AS250" s="6"/>
      <c r="AT250" s="6"/>
      <c r="AU250" s="9">
        <v>36605.888871876799</v>
      </c>
      <c r="AV250" s="9">
        <v>36085.338160892999</v>
      </c>
      <c r="AW250" s="9">
        <v>36242.866167211199</v>
      </c>
      <c r="AX250" s="9">
        <v>36222.9064855088</v>
      </c>
      <c r="AY250" s="9">
        <v>37032.995976685103</v>
      </c>
      <c r="AZ250" s="9">
        <v>34906.872550986598</v>
      </c>
      <c r="BA250" s="9">
        <v>43224.143593301502</v>
      </c>
      <c r="BB250" s="9">
        <v>42622.644932092902</v>
      </c>
      <c r="BC250" s="9">
        <v>42480.181824319399</v>
      </c>
      <c r="BD250" s="9">
        <v>41283.232128425501</v>
      </c>
      <c r="BE250" s="9">
        <v>43595.832017048902</v>
      </c>
      <c r="BF250" s="9">
        <v>34272.551781086499</v>
      </c>
      <c r="BG250" s="9">
        <v>40168.059623189103</v>
      </c>
      <c r="BH250" s="9">
        <v>42744.823461131396</v>
      </c>
      <c r="BI250" s="9">
        <v>39753.830976863603</v>
      </c>
      <c r="BJ250" s="9">
        <v>41899.6126272236</v>
      </c>
      <c r="BK250" s="9">
        <v>39204.0302699944</v>
      </c>
      <c r="BL250" s="9">
        <v>38709.502987468702</v>
      </c>
      <c r="BM250" s="9">
        <v>41938.339327248599</v>
      </c>
      <c r="BN250" s="9">
        <v>38596.658670516103</v>
      </c>
      <c r="BO250" s="9">
        <v>43970.422013466698</v>
      </c>
      <c r="BP250" s="9">
        <v>40142.839869259296</v>
      </c>
      <c r="BQ250" s="9">
        <v>42258.835844551999</v>
      </c>
      <c r="BR250" s="9">
        <v>49355.566772237202</v>
      </c>
      <c r="BS250" s="9">
        <v>41789.175152884098</v>
      </c>
      <c r="BT250" s="9">
        <v>44157.4410395995</v>
      </c>
      <c r="BU250" s="9">
        <v>41656.910693264297</v>
      </c>
      <c r="BV250" s="9">
        <v>40123.329516249003</v>
      </c>
      <c r="BW250" s="9">
        <v>38424.148567816403</v>
      </c>
      <c r="BX250" s="9">
        <v>33202.074249334</v>
      </c>
      <c r="BY250" s="9">
        <v>38630.433357907503</v>
      </c>
      <c r="BZ250" s="9">
        <v>47063.587086370499</v>
      </c>
      <c r="CA250" s="9">
        <v>39351.364578922301</v>
      </c>
      <c r="CB250" s="9">
        <v>39574.408359710498</v>
      </c>
      <c r="CC250" s="9">
        <v>43651.315076671897</v>
      </c>
      <c r="CD250" s="9">
        <v>36247.420419136499</v>
      </c>
      <c r="CE250" s="9">
        <v>40328.533282016797</v>
      </c>
      <c r="CF250" s="9">
        <v>48323.376571777502</v>
      </c>
      <c r="CG250" s="9">
        <v>43782.124879408599</v>
      </c>
      <c r="CH250" s="9">
        <v>46686.751208670197</v>
      </c>
      <c r="CI250" s="27">
        <f t="shared" si="7"/>
        <v>9.2471216064904091E-2</v>
      </c>
      <c r="CJ250" s="27"/>
      <c r="CK250" s="27"/>
    </row>
    <row r="251" spans="1:89" x14ac:dyDescent="0.25">
      <c r="A251" s="1" t="s">
        <v>1885</v>
      </c>
      <c r="B251" s="1" t="s">
        <v>1109</v>
      </c>
      <c r="C251" s="1" t="s">
        <v>1110</v>
      </c>
      <c r="D251" s="7">
        <v>9109628.8917725496</v>
      </c>
      <c r="E251" s="7">
        <v>9200890.7784712408</v>
      </c>
      <c r="F251" s="7">
        <v>9489004.8477946892</v>
      </c>
      <c r="G251" s="7">
        <v>8772708.8894345593</v>
      </c>
      <c r="H251" s="7">
        <v>9213277.3896149695</v>
      </c>
      <c r="I251" s="7">
        <v>9477828.0304729696</v>
      </c>
      <c r="J251" s="7">
        <v>9439937.9167924095</v>
      </c>
      <c r="K251" s="7">
        <v>9367740.3358233608</v>
      </c>
      <c r="L251" s="7">
        <v>8904346.0478660204</v>
      </c>
      <c r="M251" s="7">
        <v>8890792.7349937093</v>
      </c>
      <c r="N251" s="7">
        <v>9258528.4178259205</v>
      </c>
      <c r="O251" s="7">
        <v>9108846.1885109898</v>
      </c>
      <c r="P251" s="7">
        <v>8798481.3648745604</v>
      </c>
      <c r="Q251" s="7">
        <v>8571145.2564416304</v>
      </c>
      <c r="R251" s="7">
        <v>8728399.5295070801</v>
      </c>
      <c r="S251" s="7">
        <v>8845123.7714560907</v>
      </c>
      <c r="T251" s="7">
        <v>9136585.9113534503</v>
      </c>
      <c r="U251" s="7">
        <v>9054792.5972565599</v>
      </c>
      <c r="V251" s="7">
        <v>8764476.8019926101</v>
      </c>
      <c r="W251" s="7">
        <v>9106358.7983589694</v>
      </c>
      <c r="X251" s="7">
        <v>8795149.9202044103</v>
      </c>
      <c r="Y251" s="7">
        <v>8874110.6935641896</v>
      </c>
      <c r="Z251" s="7">
        <v>8923351.8259193301</v>
      </c>
      <c r="AA251" s="7">
        <v>8932746.4197792094</v>
      </c>
      <c r="AB251" s="7">
        <v>8459563.5943404194</v>
      </c>
      <c r="AC251" s="7">
        <v>8427016.7600577809</v>
      </c>
      <c r="AD251" s="7">
        <v>9029357.7176192701</v>
      </c>
      <c r="AE251" s="7">
        <v>8831500.9272659197</v>
      </c>
      <c r="AF251" s="7">
        <v>8778028.5915170498</v>
      </c>
      <c r="AG251" s="7">
        <v>8888150.3348637708</v>
      </c>
      <c r="AH251" s="7">
        <v>8904031.2334252093</v>
      </c>
      <c r="AI251" s="7">
        <v>8865848.4549855608</v>
      </c>
      <c r="AJ251" s="7">
        <v>8656132.8852045704</v>
      </c>
      <c r="AK251" s="7">
        <v>8838369.8799396697</v>
      </c>
      <c r="AL251" s="7">
        <v>8719026.4302968197</v>
      </c>
      <c r="AM251" s="7">
        <v>8735717.16750695</v>
      </c>
      <c r="AN251" s="7">
        <v>8700078.1087250598</v>
      </c>
      <c r="AO251" s="7">
        <v>8909608.7813647408</v>
      </c>
      <c r="AP251" s="7">
        <v>8820394.9172217492</v>
      </c>
      <c r="AQ251" s="7">
        <v>8612771.1912081894</v>
      </c>
      <c r="AR251" s="6">
        <f t="shared" si="6"/>
        <v>2.8948282787725571E-2</v>
      </c>
      <c r="AS251" s="6"/>
      <c r="AT251" s="6"/>
      <c r="AU251" s="9">
        <v>23215549.4169368</v>
      </c>
      <c r="AV251" s="9">
        <v>23736995.535599802</v>
      </c>
      <c r="AW251" s="9">
        <v>24294826.7120298</v>
      </c>
      <c r="AX251" s="9">
        <v>24429168.752983801</v>
      </c>
      <c r="AY251" s="9">
        <v>23909206.322947901</v>
      </c>
      <c r="AZ251" s="9">
        <v>23981202.825735699</v>
      </c>
      <c r="BA251" s="9">
        <v>21900078.2750438</v>
      </c>
      <c r="BB251" s="9">
        <v>23265061.407023299</v>
      </c>
      <c r="BC251" s="9">
        <v>22743491.558408599</v>
      </c>
      <c r="BD251" s="9">
        <v>23463542.097035602</v>
      </c>
      <c r="BE251" s="9">
        <v>23831770.0003732</v>
      </c>
      <c r="BF251" s="9">
        <v>22855902.393791098</v>
      </c>
      <c r="BG251" s="9">
        <v>22724324.672683802</v>
      </c>
      <c r="BH251" s="9">
        <v>23357207.208786901</v>
      </c>
      <c r="BI251" s="9">
        <v>22501308.597525001</v>
      </c>
      <c r="BJ251" s="9">
        <v>22219181.561733399</v>
      </c>
      <c r="BK251" s="9">
        <v>22808421.001492601</v>
      </c>
      <c r="BL251" s="9">
        <v>22495240.441386301</v>
      </c>
      <c r="BM251" s="9">
        <v>22445864.7799889</v>
      </c>
      <c r="BN251" s="9">
        <v>22983875.8225208</v>
      </c>
      <c r="BO251" s="9">
        <v>23269285.1655192</v>
      </c>
      <c r="BP251" s="9">
        <v>22388743.1600869</v>
      </c>
      <c r="BQ251" s="9">
        <v>22569558.696847599</v>
      </c>
      <c r="BR251" s="9">
        <v>22979877.510177098</v>
      </c>
      <c r="BS251" s="9">
        <v>21981680.835501902</v>
      </c>
      <c r="BT251" s="9">
        <v>22562684.7583162</v>
      </c>
      <c r="BU251" s="9">
        <v>22686963.747500401</v>
      </c>
      <c r="BV251" s="9">
        <v>22618102.396219999</v>
      </c>
      <c r="BW251" s="9">
        <v>22713934.397067599</v>
      </c>
      <c r="BX251" s="9">
        <v>23696625.520485699</v>
      </c>
      <c r="BY251" s="9">
        <v>22470034.706466399</v>
      </c>
      <c r="BZ251" s="9">
        <v>22767117.0326907</v>
      </c>
      <c r="CA251" s="9">
        <v>22062960.0849251</v>
      </c>
      <c r="CB251" s="9">
        <v>22844927.347539999</v>
      </c>
      <c r="CC251" s="9">
        <v>22711987.433131199</v>
      </c>
      <c r="CD251" s="9">
        <v>22176089.741662499</v>
      </c>
      <c r="CE251" s="9">
        <v>23238057.252753101</v>
      </c>
      <c r="CF251" s="9">
        <v>22615933.5071043</v>
      </c>
      <c r="CG251" s="9">
        <v>23422715.1304731</v>
      </c>
      <c r="CH251" s="9">
        <v>23427860.471518699</v>
      </c>
      <c r="CI251" s="27">
        <f t="shared" si="7"/>
        <v>2.7192873635156958E-2</v>
      </c>
      <c r="CJ251" s="27"/>
      <c r="CK251" s="27"/>
    </row>
    <row r="252" spans="1:89" x14ac:dyDescent="0.25">
      <c r="A252" s="1" t="s">
        <v>1886</v>
      </c>
      <c r="B252" s="1" t="s">
        <v>1114</v>
      </c>
      <c r="C252" s="1" t="s">
        <v>1115</v>
      </c>
      <c r="D252" s="7">
        <v>65485.046210752698</v>
      </c>
      <c r="E252" s="7">
        <v>68741.8253368812</v>
      </c>
      <c r="F252" s="7">
        <v>64858.274872099602</v>
      </c>
      <c r="G252" s="7">
        <v>68083.341181157695</v>
      </c>
      <c r="H252" s="7">
        <v>77653.6922989944</v>
      </c>
      <c r="I252" s="7">
        <v>70375.5148785372</v>
      </c>
      <c r="J252" s="7">
        <v>42242.146545200201</v>
      </c>
      <c r="K252" s="7">
        <v>55955.548587498</v>
      </c>
      <c r="L252" s="7">
        <v>49544.678852024903</v>
      </c>
      <c r="M252" s="7">
        <v>44193.634218239597</v>
      </c>
      <c r="N252" s="7">
        <v>45621.062766902702</v>
      </c>
      <c r="O252" s="7">
        <v>46982.339362346102</v>
      </c>
      <c r="P252" s="7">
        <v>44409.629937013902</v>
      </c>
      <c r="Q252" s="7">
        <v>43481.010167886103</v>
      </c>
      <c r="R252" s="7">
        <v>39704.930616464597</v>
      </c>
      <c r="S252" s="7">
        <v>38885.122524896302</v>
      </c>
      <c r="T252" s="7">
        <v>35196.249027978403</v>
      </c>
      <c r="U252" s="7">
        <v>38514.0287591253</v>
      </c>
      <c r="V252" s="7">
        <v>37855.262206853498</v>
      </c>
      <c r="W252" s="7">
        <v>34412.849195960698</v>
      </c>
      <c r="X252" s="7">
        <v>39080.793870663401</v>
      </c>
      <c r="Y252" s="7">
        <v>35143.8349123523</v>
      </c>
      <c r="Z252" s="7">
        <v>35900.737366736001</v>
      </c>
      <c r="AA252" s="7">
        <v>35292.784637206598</v>
      </c>
      <c r="AB252" s="7">
        <v>31247.936162284099</v>
      </c>
      <c r="AC252" s="7">
        <v>38045.210995018897</v>
      </c>
      <c r="AD252" s="7">
        <v>30509.435323141399</v>
      </c>
      <c r="AE252" s="7">
        <v>34028.968572213802</v>
      </c>
      <c r="AF252" s="7">
        <v>32793.5935747697</v>
      </c>
      <c r="AG252" s="7">
        <v>33307.491789830099</v>
      </c>
      <c r="AH252" s="7">
        <v>32731.264710121999</v>
      </c>
      <c r="AI252" s="7">
        <v>34442.431237456702</v>
      </c>
      <c r="AJ252" s="7">
        <v>30829.453642029301</v>
      </c>
      <c r="AK252" s="7">
        <v>32552.531102080698</v>
      </c>
      <c r="AL252" s="7">
        <v>30902.3248450092</v>
      </c>
      <c r="AM252" s="7">
        <v>31815.808108323999</v>
      </c>
      <c r="AN252" s="7">
        <v>29058.5982229935</v>
      </c>
      <c r="AO252" s="7">
        <v>31602.5987670617</v>
      </c>
      <c r="AP252" s="7">
        <v>29534.703049391101</v>
      </c>
      <c r="AQ252" s="7">
        <v>29601.055881913198</v>
      </c>
      <c r="AR252" s="6">
        <f t="shared" si="6"/>
        <v>0.31587500407429497</v>
      </c>
      <c r="AS252" s="6"/>
      <c r="AT252" s="6"/>
      <c r="AU252" s="9">
        <v>83527.465238840596</v>
      </c>
      <c r="AV252" s="9">
        <v>78878.841662962805</v>
      </c>
      <c r="AW252" s="9">
        <v>85615.241123131695</v>
      </c>
      <c r="AX252" s="9">
        <v>83558.551955643503</v>
      </c>
      <c r="AY252" s="9">
        <v>90241.260218632393</v>
      </c>
      <c r="AZ252" s="9">
        <v>97333.935792485398</v>
      </c>
      <c r="BA252" s="9">
        <v>59355.669680281302</v>
      </c>
      <c r="BB252" s="9">
        <v>56958.056892904999</v>
      </c>
      <c r="BC252" s="9">
        <v>56000.163011054603</v>
      </c>
      <c r="BD252" s="9">
        <v>56206.468532818297</v>
      </c>
      <c r="BE252" s="9">
        <v>51031.4257923158</v>
      </c>
      <c r="BF252" s="9">
        <v>53521.368034141102</v>
      </c>
      <c r="BG252" s="9">
        <v>48228.226532414097</v>
      </c>
      <c r="BH252" s="9">
        <v>51821.934220636504</v>
      </c>
      <c r="BI252" s="9">
        <v>53423.868023291798</v>
      </c>
      <c r="BJ252" s="9">
        <v>48346.613864505198</v>
      </c>
      <c r="BK252" s="9">
        <v>45560.036166732702</v>
      </c>
      <c r="BL252" s="9">
        <v>44961.799316857803</v>
      </c>
      <c r="BM252" s="9">
        <v>47229.712502314702</v>
      </c>
      <c r="BN252" s="9">
        <v>49669.449168213898</v>
      </c>
      <c r="BO252" s="9">
        <v>51091.211872207998</v>
      </c>
      <c r="BP252" s="9">
        <v>44259.738939414397</v>
      </c>
      <c r="BQ252" s="9">
        <v>44576.574147521998</v>
      </c>
      <c r="BR252" s="9">
        <v>41845.7937387805</v>
      </c>
      <c r="BS252" s="9">
        <v>45054.143217638302</v>
      </c>
      <c r="BT252" s="9">
        <v>38779.439144424599</v>
      </c>
      <c r="BU252" s="9">
        <v>43493.300004739802</v>
      </c>
      <c r="BV252" s="9">
        <v>41270.396274605497</v>
      </c>
      <c r="BW252" s="9">
        <v>43180.4923756754</v>
      </c>
      <c r="BX252" s="9">
        <v>39519.693071505702</v>
      </c>
      <c r="BY252" s="9">
        <v>41565.811930051801</v>
      </c>
      <c r="BZ252" s="9">
        <v>42976.019929596201</v>
      </c>
      <c r="CA252" s="9">
        <v>42340.575108392899</v>
      </c>
      <c r="CB252" s="9">
        <v>39402.259650990301</v>
      </c>
      <c r="CC252" s="9">
        <v>42196.609902986696</v>
      </c>
      <c r="CD252" s="9">
        <v>36446.169740370198</v>
      </c>
      <c r="CE252" s="9">
        <v>41872.665872439997</v>
      </c>
      <c r="CF252" s="9">
        <v>39040.350566098103</v>
      </c>
      <c r="CG252" s="9">
        <v>42148.165711110298</v>
      </c>
      <c r="CH252" s="9">
        <v>38519.058436098399</v>
      </c>
      <c r="CI252" s="27">
        <f t="shared" si="7"/>
        <v>0.30495497713277947</v>
      </c>
      <c r="CJ252" s="27"/>
      <c r="CK252" s="27"/>
    </row>
    <row r="253" spans="1:89" x14ac:dyDescent="0.25">
      <c r="A253" s="1" t="s">
        <v>1887</v>
      </c>
      <c r="B253" s="1" t="s">
        <v>1119</v>
      </c>
      <c r="C253" s="1" t="s">
        <v>1120</v>
      </c>
      <c r="D253" s="7" t="s">
        <v>0</v>
      </c>
      <c r="E253" s="7" t="s">
        <v>0</v>
      </c>
      <c r="F253" s="7" t="s">
        <v>0</v>
      </c>
      <c r="G253" s="7" t="s">
        <v>0</v>
      </c>
      <c r="H253" s="7" t="s">
        <v>0</v>
      </c>
      <c r="I253" s="7" t="s">
        <v>0</v>
      </c>
      <c r="J253" s="7" t="s">
        <v>0</v>
      </c>
      <c r="K253" s="7" t="s">
        <v>0</v>
      </c>
      <c r="L253" s="7" t="s">
        <v>0</v>
      </c>
      <c r="M253" s="7" t="s">
        <v>0</v>
      </c>
      <c r="N253" s="7" t="s">
        <v>0</v>
      </c>
      <c r="O253" s="7" t="s">
        <v>0</v>
      </c>
      <c r="P253" s="7" t="s">
        <v>0</v>
      </c>
      <c r="Q253" s="7" t="s">
        <v>0</v>
      </c>
      <c r="R253" s="7" t="s">
        <v>0</v>
      </c>
      <c r="S253" s="7" t="s">
        <v>0</v>
      </c>
      <c r="T253" s="7" t="s">
        <v>0</v>
      </c>
      <c r="U253" s="7" t="s">
        <v>0</v>
      </c>
      <c r="V253" s="7" t="s">
        <v>0</v>
      </c>
      <c r="W253" s="7" t="s">
        <v>0</v>
      </c>
      <c r="X253" s="7" t="s">
        <v>0</v>
      </c>
      <c r="Y253" s="7" t="s">
        <v>0</v>
      </c>
      <c r="Z253" s="7" t="s">
        <v>0</v>
      </c>
      <c r="AA253" s="7" t="s">
        <v>0</v>
      </c>
      <c r="AB253" s="7" t="s">
        <v>0</v>
      </c>
      <c r="AC253" s="7" t="s">
        <v>0</v>
      </c>
      <c r="AD253" s="7" t="s">
        <v>0</v>
      </c>
      <c r="AE253" s="7" t="s">
        <v>0</v>
      </c>
      <c r="AF253" s="7" t="s">
        <v>0</v>
      </c>
      <c r="AG253" s="7" t="s">
        <v>0</v>
      </c>
      <c r="AH253" s="7" t="s">
        <v>0</v>
      </c>
      <c r="AI253" s="7" t="s">
        <v>0</v>
      </c>
      <c r="AJ253" s="7" t="s">
        <v>0</v>
      </c>
      <c r="AK253" s="7" t="s">
        <v>0</v>
      </c>
      <c r="AL253" s="7" t="s">
        <v>0</v>
      </c>
      <c r="AM253" s="7" t="s">
        <v>0</v>
      </c>
      <c r="AN253" s="7" t="s">
        <v>0</v>
      </c>
      <c r="AO253" s="7" t="s">
        <v>0</v>
      </c>
      <c r="AP253" s="7" t="s">
        <v>0</v>
      </c>
      <c r="AQ253" s="7" t="s">
        <v>0</v>
      </c>
      <c r="AR253" s="6" t="e">
        <f t="shared" si="6"/>
        <v>#DIV/0!</v>
      </c>
      <c r="AS253" s="6"/>
      <c r="AT253" s="6"/>
      <c r="AU253" s="9" t="s">
        <v>0</v>
      </c>
      <c r="AV253" s="9" t="s">
        <v>0</v>
      </c>
      <c r="AW253" s="9" t="s">
        <v>0</v>
      </c>
      <c r="AX253" s="9" t="s">
        <v>0</v>
      </c>
      <c r="AY253" s="9" t="s">
        <v>0</v>
      </c>
      <c r="AZ253" s="9" t="s">
        <v>0</v>
      </c>
      <c r="BA253" s="9" t="s">
        <v>0</v>
      </c>
      <c r="BB253" s="9" t="s">
        <v>0</v>
      </c>
      <c r="BC253" s="9" t="s">
        <v>0</v>
      </c>
      <c r="BD253" s="9" t="s">
        <v>0</v>
      </c>
      <c r="BE253" s="9" t="s">
        <v>0</v>
      </c>
      <c r="BF253" s="9" t="s">
        <v>0</v>
      </c>
      <c r="BG253" s="9" t="s">
        <v>0</v>
      </c>
      <c r="BH253" s="9" t="s">
        <v>0</v>
      </c>
      <c r="BI253" s="9" t="s">
        <v>0</v>
      </c>
      <c r="BJ253" s="9" t="s">
        <v>0</v>
      </c>
      <c r="BK253" s="9" t="s">
        <v>0</v>
      </c>
      <c r="BL253" s="9" t="s">
        <v>0</v>
      </c>
      <c r="BM253" s="9" t="s">
        <v>0</v>
      </c>
      <c r="BN253" s="9" t="s">
        <v>0</v>
      </c>
      <c r="BO253" s="9" t="s">
        <v>0</v>
      </c>
      <c r="BP253" s="9" t="s">
        <v>0</v>
      </c>
      <c r="BQ253" s="9" t="s">
        <v>0</v>
      </c>
      <c r="BR253" s="9" t="s">
        <v>0</v>
      </c>
      <c r="BS253" s="9" t="s">
        <v>0</v>
      </c>
      <c r="BT253" s="9" t="s">
        <v>0</v>
      </c>
      <c r="BU253" s="9" t="s">
        <v>0</v>
      </c>
      <c r="BV253" s="9" t="s">
        <v>0</v>
      </c>
      <c r="BW253" s="9" t="s">
        <v>0</v>
      </c>
      <c r="BX253" s="9" t="s">
        <v>0</v>
      </c>
      <c r="BY253" s="9" t="s">
        <v>0</v>
      </c>
      <c r="BZ253" s="9" t="s">
        <v>0</v>
      </c>
      <c r="CA253" s="9" t="s">
        <v>0</v>
      </c>
      <c r="CB253" s="9" t="s">
        <v>0</v>
      </c>
      <c r="CC253" s="9" t="s">
        <v>0</v>
      </c>
      <c r="CD253" s="9" t="s">
        <v>0</v>
      </c>
      <c r="CE253" s="9" t="s">
        <v>0</v>
      </c>
      <c r="CF253" s="9" t="s">
        <v>0</v>
      </c>
      <c r="CG253" s="9" t="s">
        <v>0</v>
      </c>
      <c r="CH253" s="9" t="s">
        <v>0</v>
      </c>
      <c r="CI253" s="27" t="e">
        <f t="shared" si="7"/>
        <v>#DIV/0!</v>
      </c>
      <c r="CJ253" s="27"/>
      <c r="CK253" s="27"/>
    </row>
    <row r="254" spans="1:89" x14ac:dyDescent="0.25">
      <c r="A254" s="1" t="s">
        <v>1888</v>
      </c>
      <c r="B254" s="1" t="s">
        <v>1124</v>
      </c>
      <c r="C254" s="1" t="s">
        <v>1125</v>
      </c>
      <c r="D254" s="7" t="s">
        <v>0</v>
      </c>
      <c r="E254" s="7" t="s">
        <v>0</v>
      </c>
      <c r="F254" s="7" t="s">
        <v>0</v>
      </c>
      <c r="G254" s="7" t="s">
        <v>0</v>
      </c>
      <c r="H254" s="7" t="s">
        <v>0</v>
      </c>
      <c r="I254" s="7" t="s">
        <v>0</v>
      </c>
      <c r="J254" s="7" t="s">
        <v>0</v>
      </c>
      <c r="K254" s="7" t="s">
        <v>0</v>
      </c>
      <c r="L254" s="7" t="s">
        <v>0</v>
      </c>
      <c r="M254" s="7" t="s">
        <v>0</v>
      </c>
      <c r="N254" s="7" t="s">
        <v>0</v>
      </c>
      <c r="O254" s="7" t="s">
        <v>0</v>
      </c>
      <c r="P254" s="7" t="s">
        <v>0</v>
      </c>
      <c r="Q254" s="7" t="s">
        <v>0</v>
      </c>
      <c r="R254" s="7" t="s">
        <v>0</v>
      </c>
      <c r="S254" s="7" t="s">
        <v>0</v>
      </c>
      <c r="T254" s="7" t="s">
        <v>0</v>
      </c>
      <c r="U254" s="7" t="s">
        <v>0</v>
      </c>
      <c r="V254" s="7" t="s">
        <v>0</v>
      </c>
      <c r="W254" s="7" t="s">
        <v>0</v>
      </c>
      <c r="X254" s="7" t="s">
        <v>0</v>
      </c>
      <c r="Y254" s="7" t="s">
        <v>0</v>
      </c>
      <c r="Z254" s="7" t="s">
        <v>0</v>
      </c>
      <c r="AA254" s="7" t="s">
        <v>0</v>
      </c>
      <c r="AB254" s="7" t="s">
        <v>0</v>
      </c>
      <c r="AC254" s="7" t="s">
        <v>0</v>
      </c>
      <c r="AD254" s="7" t="s">
        <v>0</v>
      </c>
      <c r="AE254" s="7" t="s">
        <v>0</v>
      </c>
      <c r="AF254" s="7" t="s">
        <v>0</v>
      </c>
      <c r="AG254" s="7" t="s">
        <v>0</v>
      </c>
      <c r="AH254" s="7" t="s">
        <v>0</v>
      </c>
      <c r="AI254" s="7" t="s">
        <v>0</v>
      </c>
      <c r="AJ254" s="7" t="s">
        <v>0</v>
      </c>
      <c r="AK254" s="7" t="s">
        <v>0</v>
      </c>
      <c r="AL254" s="7" t="s">
        <v>0</v>
      </c>
      <c r="AM254" s="7" t="s">
        <v>0</v>
      </c>
      <c r="AN254" s="7" t="s">
        <v>0</v>
      </c>
      <c r="AO254" s="7" t="s">
        <v>0</v>
      </c>
      <c r="AP254" s="7" t="s">
        <v>0</v>
      </c>
      <c r="AQ254" s="7" t="s">
        <v>0</v>
      </c>
      <c r="AR254" s="6" t="e">
        <f t="shared" si="6"/>
        <v>#DIV/0!</v>
      </c>
      <c r="AS254" s="6"/>
      <c r="AT254" s="6"/>
      <c r="AU254" s="9" t="s">
        <v>0</v>
      </c>
      <c r="AV254" s="9" t="s">
        <v>0</v>
      </c>
      <c r="AW254" s="9" t="s">
        <v>0</v>
      </c>
      <c r="AX254" s="9" t="s">
        <v>0</v>
      </c>
      <c r="AY254" s="9" t="s">
        <v>0</v>
      </c>
      <c r="AZ254" s="9" t="s">
        <v>0</v>
      </c>
      <c r="BA254" s="9" t="s">
        <v>0</v>
      </c>
      <c r="BB254" s="9" t="s">
        <v>0</v>
      </c>
      <c r="BC254" s="9" t="s">
        <v>0</v>
      </c>
      <c r="BD254" s="9" t="s">
        <v>0</v>
      </c>
      <c r="BE254" s="9" t="s">
        <v>0</v>
      </c>
      <c r="BF254" s="9" t="s">
        <v>0</v>
      </c>
      <c r="BG254" s="9" t="s">
        <v>0</v>
      </c>
      <c r="BH254" s="9" t="s">
        <v>0</v>
      </c>
      <c r="BI254" s="9" t="s">
        <v>0</v>
      </c>
      <c r="BJ254" s="9" t="s">
        <v>0</v>
      </c>
      <c r="BK254" s="9" t="s">
        <v>0</v>
      </c>
      <c r="BL254" s="9" t="s">
        <v>0</v>
      </c>
      <c r="BM254" s="9" t="s">
        <v>0</v>
      </c>
      <c r="BN254" s="9" t="s">
        <v>0</v>
      </c>
      <c r="BO254" s="9" t="s">
        <v>0</v>
      </c>
      <c r="BP254" s="9" t="s">
        <v>0</v>
      </c>
      <c r="BQ254" s="9" t="s">
        <v>0</v>
      </c>
      <c r="BR254" s="9" t="s">
        <v>0</v>
      </c>
      <c r="BS254" s="9" t="s">
        <v>0</v>
      </c>
      <c r="BT254" s="9" t="s">
        <v>0</v>
      </c>
      <c r="BU254" s="9" t="s">
        <v>0</v>
      </c>
      <c r="BV254" s="9" t="s">
        <v>0</v>
      </c>
      <c r="BW254" s="9" t="s">
        <v>0</v>
      </c>
      <c r="BX254" s="9" t="s">
        <v>0</v>
      </c>
      <c r="BY254" s="9" t="s">
        <v>0</v>
      </c>
      <c r="BZ254" s="9" t="s">
        <v>0</v>
      </c>
      <c r="CA254" s="9" t="s">
        <v>0</v>
      </c>
      <c r="CB254" s="9" t="s">
        <v>0</v>
      </c>
      <c r="CC254" s="9" t="s">
        <v>0</v>
      </c>
      <c r="CD254" s="9" t="s">
        <v>0</v>
      </c>
      <c r="CE254" s="9" t="s">
        <v>0</v>
      </c>
      <c r="CF254" s="9" t="s">
        <v>0</v>
      </c>
      <c r="CG254" s="9" t="s">
        <v>0</v>
      </c>
      <c r="CH254" s="9" t="s">
        <v>0</v>
      </c>
      <c r="CI254" s="27" t="e">
        <f t="shared" si="7"/>
        <v>#DIV/0!</v>
      </c>
      <c r="CJ254" s="27"/>
      <c r="CK254" s="27"/>
    </row>
    <row r="255" spans="1:89" x14ac:dyDescent="0.25">
      <c r="A255" s="1" t="s">
        <v>1890</v>
      </c>
      <c r="B255" s="1" t="s">
        <v>1129</v>
      </c>
      <c r="C255" s="1" t="s">
        <v>1130</v>
      </c>
      <c r="D255" s="7" t="s">
        <v>0</v>
      </c>
      <c r="E255" s="7" t="s">
        <v>0</v>
      </c>
      <c r="F255" s="7" t="s">
        <v>0</v>
      </c>
      <c r="G255" s="7" t="s">
        <v>0</v>
      </c>
      <c r="H255" s="7" t="s">
        <v>0</v>
      </c>
      <c r="I255" s="7" t="s">
        <v>0</v>
      </c>
      <c r="J255" s="7" t="s">
        <v>0</v>
      </c>
      <c r="K255" s="7" t="s">
        <v>0</v>
      </c>
      <c r="L255" s="7" t="s">
        <v>0</v>
      </c>
      <c r="M255" s="7" t="s">
        <v>0</v>
      </c>
      <c r="N255" s="7" t="s">
        <v>0</v>
      </c>
      <c r="O255" s="7" t="s">
        <v>0</v>
      </c>
      <c r="P255" s="7" t="s">
        <v>0</v>
      </c>
      <c r="Q255" s="7" t="s">
        <v>0</v>
      </c>
      <c r="R255" s="7" t="s">
        <v>0</v>
      </c>
      <c r="S255" s="7" t="s">
        <v>0</v>
      </c>
      <c r="T255" s="7" t="s">
        <v>0</v>
      </c>
      <c r="U255" s="7" t="s">
        <v>0</v>
      </c>
      <c r="V255" s="7" t="s">
        <v>0</v>
      </c>
      <c r="W255" s="7" t="s">
        <v>0</v>
      </c>
      <c r="X255" s="7" t="s">
        <v>0</v>
      </c>
      <c r="Y255" s="7" t="s">
        <v>0</v>
      </c>
      <c r="Z255" s="7" t="s">
        <v>0</v>
      </c>
      <c r="AA255" s="7" t="s">
        <v>0</v>
      </c>
      <c r="AB255" s="7" t="s">
        <v>0</v>
      </c>
      <c r="AC255" s="7" t="s">
        <v>0</v>
      </c>
      <c r="AD255" s="7" t="s">
        <v>0</v>
      </c>
      <c r="AE255" s="7" t="s">
        <v>0</v>
      </c>
      <c r="AF255" s="7" t="s">
        <v>0</v>
      </c>
      <c r="AG255" s="7" t="s">
        <v>0</v>
      </c>
      <c r="AH255" s="7" t="s">
        <v>0</v>
      </c>
      <c r="AI255" s="7" t="s">
        <v>0</v>
      </c>
      <c r="AJ255" s="7" t="s">
        <v>0</v>
      </c>
      <c r="AK255" s="7" t="s">
        <v>0</v>
      </c>
      <c r="AL255" s="7" t="s">
        <v>0</v>
      </c>
      <c r="AM255" s="7" t="s">
        <v>0</v>
      </c>
      <c r="AN255" s="7" t="s">
        <v>0</v>
      </c>
      <c r="AO255" s="7" t="s">
        <v>0</v>
      </c>
      <c r="AP255" s="7" t="s">
        <v>0</v>
      </c>
      <c r="AQ255" s="7" t="s">
        <v>0</v>
      </c>
      <c r="AR255" s="6" t="e">
        <f t="shared" si="6"/>
        <v>#DIV/0!</v>
      </c>
      <c r="AS255" s="6"/>
      <c r="AT255" s="6"/>
      <c r="AU255" s="9" t="s">
        <v>0</v>
      </c>
      <c r="AV255" s="9" t="s">
        <v>0</v>
      </c>
      <c r="AW255" s="9" t="s">
        <v>0</v>
      </c>
      <c r="AX255" s="9" t="s">
        <v>0</v>
      </c>
      <c r="AY255" s="9" t="s">
        <v>0</v>
      </c>
      <c r="AZ255" s="9" t="s">
        <v>0</v>
      </c>
      <c r="BA255" s="9" t="s">
        <v>0</v>
      </c>
      <c r="BB255" s="9" t="s">
        <v>0</v>
      </c>
      <c r="BC255" s="9" t="s">
        <v>0</v>
      </c>
      <c r="BD255" s="9" t="s">
        <v>0</v>
      </c>
      <c r="BE255" s="9" t="s">
        <v>0</v>
      </c>
      <c r="BF255" s="9" t="s">
        <v>0</v>
      </c>
      <c r="BG255" s="9" t="s">
        <v>0</v>
      </c>
      <c r="BH255" s="9" t="s">
        <v>0</v>
      </c>
      <c r="BI255" s="9" t="s">
        <v>0</v>
      </c>
      <c r="BJ255" s="9" t="s">
        <v>0</v>
      </c>
      <c r="BK255" s="9" t="s">
        <v>0</v>
      </c>
      <c r="BL255" s="9" t="s">
        <v>0</v>
      </c>
      <c r="BM255" s="9" t="s">
        <v>0</v>
      </c>
      <c r="BN255" s="9" t="s">
        <v>0</v>
      </c>
      <c r="BO255" s="9" t="s">
        <v>0</v>
      </c>
      <c r="BP255" s="9" t="s">
        <v>0</v>
      </c>
      <c r="BQ255" s="9" t="s">
        <v>0</v>
      </c>
      <c r="BR255" s="9" t="s">
        <v>0</v>
      </c>
      <c r="BS255" s="9" t="s">
        <v>0</v>
      </c>
      <c r="BT255" s="9" t="s">
        <v>0</v>
      </c>
      <c r="BU255" s="9" t="s">
        <v>0</v>
      </c>
      <c r="BV255" s="9" t="s">
        <v>0</v>
      </c>
      <c r="BW255" s="9" t="s">
        <v>0</v>
      </c>
      <c r="BX255" s="9" t="s">
        <v>0</v>
      </c>
      <c r="BY255" s="9" t="s">
        <v>0</v>
      </c>
      <c r="BZ255" s="9" t="s">
        <v>0</v>
      </c>
      <c r="CA255" s="9" t="s">
        <v>0</v>
      </c>
      <c r="CB255" s="9" t="s">
        <v>0</v>
      </c>
      <c r="CC255" s="9" t="s">
        <v>0</v>
      </c>
      <c r="CD255" s="9" t="s">
        <v>0</v>
      </c>
      <c r="CE255" s="9" t="s">
        <v>0</v>
      </c>
      <c r="CF255" s="9" t="s">
        <v>0</v>
      </c>
      <c r="CG255" s="9" t="s">
        <v>0</v>
      </c>
      <c r="CH255" s="9" t="s">
        <v>0</v>
      </c>
      <c r="CI255" s="27" t="e">
        <f t="shared" si="7"/>
        <v>#DIV/0!</v>
      </c>
      <c r="CJ255" s="27"/>
      <c r="CK255" s="27"/>
    </row>
    <row r="256" spans="1:89" x14ac:dyDescent="0.25">
      <c r="A256" s="1" t="s">
        <v>1891</v>
      </c>
      <c r="B256" s="1" t="s">
        <v>1133</v>
      </c>
      <c r="C256" s="1" t="s">
        <v>1134</v>
      </c>
      <c r="D256" s="7">
        <v>36344.886629870198</v>
      </c>
      <c r="E256" s="7">
        <v>37045.139380428504</v>
      </c>
      <c r="F256" s="7">
        <v>38318.773542417497</v>
      </c>
      <c r="G256" s="7">
        <v>38773.529826177699</v>
      </c>
      <c r="H256" s="7">
        <v>37063.493393412398</v>
      </c>
      <c r="I256" s="7">
        <v>38064.279006030003</v>
      </c>
      <c r="J256" s="7">
        <v>34609.638196716303</v>
      </c>
      <c r="K256" s="7">
        <v>40247.940711560099</v>
      </c>
      <c r="L256" s="7">
        <v>34271.348952653003</v>
      </c>
      <c r="M256" s="7">
        <v>35614.554720532797</v>
      </c>
      <c r="N256" s="7">
        <v>29669.565631008001</v>
      </c>
      <c r="O256" s="7">
        <v>34569.356500816699</v>
      </c>
      <c r="P256" s="7">
        <v>35160.3835599714</v>
      </c>
      <c r="Q256" s="7">
        <v>35423.195991598099</v>
      </c>
      <c r="R256" s="7">
        <v>35224.206528498398</v>
      </c>
      <c r="S256" s="7">
        <v>31550.015951035599</v>
      </c>
      <c r="T256" s="7">
        <v>34467.449384603897</v>
      </c>
      <c r="U256" s="7">
        <v>30129.575993631199</v>
      </c>
      <c r="V256" s="7">
        <v>36509.562559887701</v>
      </c>
      <c r="W256" s="7">
        <v>39699.423321579299</v>
      </c>
      <c r="X256" s="7">
        <v>31712.806865332699</v>
      </c>
      <c r="Y256" s="7">
        <v>32848.857309209001</v>
      </c>
      <c r="Z256" s="7">
        <v>33580.463796438802</v>
      </c>
      <c r="AA256" s="7">
        <v>34833.483570652403</v>
      </c>
      <c r="AB256" s="7">
        <v>34606.154457631601</v>
      </c>
      <c r="AC256" s="7">
        <v>42682.761573425298</v>
      </c>
      <c r="AD256" s="7">
        <v>33137.222278241097</v>
      </c>
      <c r="AE256" s="7">
        <v>41627.262048737801</v>
      </c>
      <c r="AF256" s="7">
        <v>36623.345351640099</v>
      </c>
      <c r="AG256" s="7">
        <v>33773.736626506798</v>
      </c>
      <c r="AH256" s="7">
        <v>35221.262349085097</v>
      </c>
      <c r="AI256" s="7">
        <v>30402.925378511001</v>
      </c>
      <c r="AJ256" s="7">
        <v>34004.446496395598</v>
      </c>
      <c r="AK256" s="7">
        <v>30824.482214468801</v>
      </c>
      <c r="AL256" s="7">
        <v>31036.036806567699</v>
      </c>
      <c r="AM256" s="7">
        <v>33575.467106684198</v>
      </c>
      <c r="AN256" s="7">
        <v>35374.106439966898</v>
      </c>
      <c r="AO256" s="7">
        <v>31726.912325218502</v>
      </c>
      <c r="AP256" s="7">
        <v>33586.457510634398</v>
      </c>
      <c r="AQ256" s="7">
        <v>33394.843045416601</v>
      </c>
      <c r="AR256" s="6">
        <f t="shared" si="6"/>
        <v>8.7382401985080488E-2</v>
      </c>
      <c r="AS256" s="6"/>
      <c r="AT256" s="6"/>
      <c r="AU256" s="9">
        <v>130554.280519648</v>
      </c>
      <c r="AV256" s="9">
        <v>138407.73060430199</v>
      </c>
      <c r="AW256" s="9">
        <v>146836.00086005399</v>
      </c>
      <c r="AX256" s="9">
        <v>146688.89388576601</v>
      </c>
      <c r="AY256" s="9">
        <v>132996.291070704</v>
      </c>
      <c r="AZ256" s="9">
        <v>140757.32354793701</v>
      </c>
      <c r="BA256" s="9">
        <v>130071.146748407</v>
      </c>
      <c r="BB256" s="9">
        <v>116719.242096767</v>
      </c>
      <c r="BC256" s="9">
        <v>133938.04621314001</v>
      </c>
      <c r="BD256" s="9">
        <v>134649.76712527699</v>
      </c>
      <c r="BE256" s="9">
        <v>121522.163745862</v>
      </c>
      <c r="BF256" s="9">
        <v>127211.277964928</v>
      </c>
      <c r="BG256" s="9">
        <v>124788.592259702</v>
      </c>
      <c r="BH256" s="9">
        <v>118911.765874449</v>
      </c>
      <c r="BI256" s="9">
        <v>129688.182361172</v>
      </c>
      <c r="BJ256" s="9">
        <v>131681.01670158401</v>
      </c>
      <c r="BK256" s="9">
        <v>128400.433655948</v>
      </c>
      <c r="BL256" s="9">
        <v>130346.644317429</v>
      </c>
      <c r="BM256" s="9">
        <v>126139.491998096</v>
      </c>
      <c r="BN256" s="9">
        <v>127798.437576043</v>
      </c>
      <c r="BO256" s="9">
        <v>127795.330525297</v>
      </c>
      <c r="BP256" s="9">
        <v>119473.657506812</v>
      </c>
      <c r="BQ256" s="9">
        <v>128038.632045903</v>
      </c>
      <c r="BR256" s="9">
        <v>135394.055063167</v>
      </c>
      <c r="BS256" s="9">
        <v>134670.047936032</v>
      </c>
      <c r="BT256" s="9">
        <v>131940.62558878699</v>
      </c>
      <c r="BU256" s="9">
        <v>148012.11770850699</v>
      </c>
      <c r="BV256" s="9">
        <v>138209.05158270901</v>
      </c>
      <c r="BW256" s="9">
        <v>141364.47169023199</v>
      </c>
      <c r="BX256" s="9">
        <v>142463.55472997899</v>
      </c>
      <c r="BY256" s="9">
        <v>130729.30007322</v>
      </c>
      <c r="BZ256" s="9">
        <v>139910.65760631199</v>
      </c>
      <c r="CA256" s="9">
        <v>121366.677268101</v>
      </c>
      <c r="CB256" s="9">
        <v>124168.661565195</v>
      </c>
      <c r="CC256" s="9">
        <v>124202.05291160299</v>
      </c>
      <c r="CD256" s="9">
        <v>126542.906914391</v>
      </c>
      <c r="CE256" s="9">
        <v>126543.812461712</v>
      </c>
      <c r="CF256" s="9">
        <v>127931.35945151599</v>
      </c>
      <c r="CG256" s="9">
        <v>126995.000432334</v>
      </c>
      <c r="CH256" s="9">
        <v>123227.067392476</v>
      </c>
      <c r="CI256" s="27">
        <f t="shared" si="7"/>
        <v>5.9495088372090291E-2</v>
      </c>
      <c r="CJ256" s="27"/>
      <c r="CK256" s="27"/>
    </row>
    <row r="257" spans="1:89" x14ac:dyDescent="0.25">
      <c r="A257" s="1" t="s">
        <v>1892</v>
      </c>
      <c r="B257" s="1" t="s">
        <v>1137</v>
      </c>
      <c r="C257" s="1" t="s">
        <v>1138</v>
      </c>
      <c r="D257" s="7">
        <v>2253571.98044194</v>
      </c>
      <c r="E257" s="7">
        <v>2188192.2432059902</v>
      </c>
      <c r="F257" s="7">
        <v>2212069.5426954501</v>
      </c>
      <c r="G257" s="7">
        <v>2239440.9171772199</v>
      </c>
      <c r="H257" s="7">
        <v>2174178.2622235399</v>
      </c>
      <c r="I257" s="7">
        <v>2102166.88988925</v>
      </c>
      <c r="J257" s="7">
        <v>1982592.9791371201</v>
      </c>
      <c r="K257" s="7">
        <v>1968182.09946145</v>
      </c>
      <c r="L257" s="7">
        <v>2059421.24306162</v>
      </c>
      <c r="M257" s="7">
        <v>1918173.7555962901</v>
      </c>
      <c r="N257" s="7">
        <v>1996200.3588459201</v>
      </c>
      <c r="O257" s="7">
        <v>1898452.81569989</v>
      </c>
      <c r="P257" s="7">
        <v>1940866.3085195599</v>
      </c>
      <c r="Q257" s="7">
        <v>1934264.8045029</v>
      </c>
      <c r="R257" s="7">
        <v>1982403.6484221499</v>
      </c>
      <c r="S257" s="7">
        <v>1961669.23788665</v>
      </c>
      <c r="T257" s="7">
        <v>1996334.3807260899</v>
      </c>
      <c r="U257" s="7">
        <v>1937036.0552660399</v>
      </c>
      <c r="V257" s="7">
        <v>1979612.75636059</v>
      </c>
      <c r="W257" s="7">
        <v>1978265.5960719199</v>
      </c>
      <c r="X257" s="7">
        <v>1951664.35436437</v>
      </c>
      <c r="Y257" s="7">
        <v>1992034.2329708</v>
      </c>
      <c r="Z257" s="7">
        <v>1955615.16047202</v>
      </c>
      <c r="AA257" s="7">
        <v>2097873.0202902998</v>
      </c>
      <c r="AB257" s="7">
        <v>2093760.66651166</v>
      </c>
      <c r="AC257" s="7">
        <v>2149187.4985231399</v>
      </c>
      <c r="AD257" s="7">
        <v>2107860.4658248699</v>
      </c>
      <c r="AE257" s="7">
        <v>2155544.9133204799</v>
      </c>
      <c r="AF257" s="7">
        <v>2121678.25989867</v>
      </c>
      <c r="AG257" s="7">
        <v>2067526.94599445</v>
      </c>
      <c r="AH257" s="7">
        <v>2035818.88738343</v>
      </c>
      <c r="AI257" s="7">
        <v>2097345.3251973102</v>
      </c>
      <c r="AJ257" s="7">
        <v>1989880.59218087</v>
      </c>
      <c r="AK257" s="7">
        <v>1976105.0298308199</v>
      </c>
      <c r="AL257" s="7">
        <v>1904418.80563507</v>
      </c>
      <c r="AM257" s="7">
        <v>1861101.94118016</v>
      </c>
      <c r="AN257" s="7">
        <v>1961518.0116109001</v>
      </c>
      <c r="AO257" s="7">
        <v>1933648.82844989</v>
      </c>
      <c r="AP257" s="7">
        <v>1905037.4307736801</v>
      </c>
      <c r="AQ257" s="7">
        <v>1910667.72790571</v>
      </c>
      <c r="AR257" s="6">
        <f t="shared" si="6"/>
        <v>5.1171556405009942E-2</v>
      </c>
      <c r="AS257" s="6"/>
      <c r="AT257" s="6"/>
      <c r="AU257" s="9" t="s">
        <v>0</v>
      </c>
      <c r="AV257" s="9" t="s">
        <v>0</v>
      </c>
      <c r="AW257" s="9" t="s">
        <v>0</v>
      </c>
      <c r="AX257" s="9" t="s">
        <v>0</v>
      </c>
      <c r="AY257" s="9" t="s">
        <v>0</v>
      </c>
      <c r="AZ257" s="9" t="s">
        <v>0</v>
      </c>
      <c r="BA257" s="9" t="s">
        <v>0</v>
      </c>
      <c r="BB257" s="9" t="s">
        <v>0</v>
      </c>
      <c r="BC257" s="9" t="s">
        <v>0</v>
      </c>
      <c r="BD257" s="9" t="s">
        <v>0</v>
      </c>
      <c r="BE257" s="9" t="s">
        <v>0</v>
      </c>
      <c r="BF257" s="9" t="s">
        <v>0</v>
      </c>
      <c r="BG257" s="9" t="s">
        <v>0</v>
      </c>
      <c r="BH257" s="9" t="s">
        <v>0</v>
      </c>
      <c r="BI257" s="9" t="s">
        <v>0</v>
      </c>
      <c r="BJ257" s="9" t="s">
        <v>0</v>
      </c>
      <c r="BK257" s="9" t="s">
        <v>0</v>
      </c>
      <c r="BL257" s="9" t="s">
        <v>0</v>
      </c>
      <c r="BM257" s="9" t="s">
        <v>0</v>
      </c>
      <c r="BN257" s="9" t="s">
        <v>0</v>
      </c>
      <c r="BO257" s="9" t="s">
        <v>0</v>
      </c>
      <c r="BP257" s="9" t="s">
        <v>0</v>
      </c>
      <c r="BQ257" s="9" t="s">
        <v>0</v>
      </c>
      <c r="BR257" s="9" t="s">
        <v>0</v>
      </c>
      <c r="BS257" s="9" t="s">
        <v>0</v>
      </c>
      <c r="BT257" s="9" t="s">
        <v>0</v>
      </c>
      <c r="BU257" s="9" t="s">
        <v>0</v>
      </c>
      <c r="BV257" s="9" t="s">
        <v>0</v>
      </c>
      <c r="BW257" s="9" t="s">
        <v>0</v>
      </c>
      <c r="BX257" s="9" t="s">
        <v>0</v>
      </c>
      <c r="BY257" s="9" t="s">
        <v>0</v>
      </c>
      <c r="BZ257" s="9" t="s">
        <v>0</v>
      </c>
      <c r="CA257" s="9" t="s">
        <v>0</v>
      </c>
      <c r="CB257" s="9" t="s">
        <v>0</v>
      </c>
      <c r="CC257" s="9" t="s">
        <v>0</v>
      </c>
      <c r="CD257" s="9" t="s">
        <v>0</v>
      </c>
      <c r="CE257" s="9" t="s">
        <v>0</v>
      </c>
      <c r="CF257" s="9" t="s">
        <v>0</v>
      </c>
      <c r="CG257" s="9" t="s">
        <v>0</v>
      </c>
      <c r="CH257" s="9" t="s">
        <v>0</v>
      </c>
      <c r="CI257" s="27" t="e">
        <f t="shared" si="7"/>
        <v>#DIV/0!</v>
      </c>
      <c r="CJ257" s="27"/>
      <c r="CK257" s="27"/>
    </row>
    <row r="258" spans="1:89" x14ac:dyDescent="0.25">
      <c r="A258" s="1" t="s">
        <v>1893</v>
      </c>
      <c r="B258" s="1" t="s">
        <v>1142</v>
      </c>
      <c r="C258" s="1" t="s">
        <v>1143</v>
      </c>
      <c r="D258" s="7">
        <v>1386129.92724089</v>
      </c>
      <c r="E258" s="7">
        <v>1345880.5539283999</v>
      </c>
      <c r="F258" s="7">
        <v>1357714.56301107</v>
      </c>
      <c r="G258" s="7">
        <v>1310761.07760796</v>
      </c>
      <c r="H258" s="7">
        <v>1336410.51442783</v>
      </c>
      <c r="I258" s="7">
        <v>1314980.7878256701</v>
      </c>
      <c r="J258" s="7">
        <v>1304731.6928797199</v>
      </c>
      <c r="K258" s="7">
        <v>1352548.1353799901</v>
      </c>
      <c r="L258" s="7">
        <v>1300328.3830398</v>
      </c>
      <c r="M258" s="7">
        <v>1313626.7422317199</v>
      </c>
      <c r="N258" s="7">
        <v>1328164.40036531</v>
      </c>
      <c r="O258" s="7">
        <v>1296329.6778798001</v>
      </c>
      <c r="P258" s="7">
        <v>1302604.6442291499</v>
      </c>
      <c r="Q258" s="7">
        <v>1260825.5314255599</v>
      </c>
      <c r="R258" s="7">
        <v>1282985.2286659</v>
      </c>
      <c r="S258" s="7">
        <v>1265328.4468384001</v>
      </c>
      <c r="T258" s="7">
        <v>1294807.11193528</v>
      </c>
      <c r="U258" s="7">
        <v>1306385.5281638301</v>
      </c>
      <c r="V258" s="7">
        <v>1299083.81812777</v>
      </c>
      <c r="W258" s="7">
        <v>1286836.0516346099</v>
      </c>
      <c r="X258" s="7">
        <v>1289774.47387509</v>
      </c>
      <c r="Y258" s="7">
        <v>1319036.3413941499</v>
      </c>
      <c r="Z258" s="7">
        <v>1304491.8204629601</v>
      </c>
      <c r="AA258" s="7">
        <v>1299050.76568281</v>
      </c>
      <c r="AB258" s="7">
        <v>1272210.6355908799</v>
      </c>
      <c r="AC258" s="7">
        <v>1245902.1276621299</v>
      </c>
      <c r="AD258" s="7">
        <v>1263333.8869765101</v>
      </c>
      <c r="AE258" s="7">
        <v>1282792.92699553</v>
      </c>
      <c r="AF258" s="7">
        <v>1341736.0233068401</v>
      </c>
      <c r="AG258" s="7">
        <v>1299417.2222905699</v>
      </c>
      <c r="AH258" s="7">
        <v>1339774.70483362</v>
      </c>
      <c r="AI258" s="7">
        <v>1330066.9517390199</v>
      </c>
      <c r="AJ258" s="7">
        <v>1321485.57301584</v>
      </c>
      <c r="AK258" s="7">
        <v>1314830.19089344</v>
      </c>
      <c r="AL258" s="7">
        <v>1340281.27960298</v>
      </c>
      <c r="AM258" s="7">
        <v>1324481.1335521201</v>
      </c>
      <c r="AN258" s="7">
        <v>1294364.8207964599</v>
      </c>
      <c r="AO258" s="7">
        <v>1272718.7895722201</v>
      </c>
      <c r="AP258" s="7">
        <v>1342276.5993673</v>
      </c>
      <c r="AQ258" s="7">
        <v>1293606.85913655</v>
      </c>
      <c r="AR258" s="6">
        <f t="shared" si="6"/>
        <v>2.2657454992269937E-2</v>
      </c>
      <c r="AS258" s="6"/>
      <c r="AT258" s="6"/>
      <c r="AU258" s="9">
        <v>739490.46103374404</v>
      </c>
      <c r="AV258" s="9">
        <v>733333.290383443</v>
      </c>
      <c r="AW258" s="9">
        <v>732293.44883491006</v>
      </c>
      <c r="AX258" s="9">
        <v>737067.002268148</v>
      </c>
      <c r="AY258" s="9">
        <v>719450.64033689699</v>
      </c>
      <c r="AZ258" s="9">
        <v>723933.47365289705</v>
      </c>
      <c r="BA258" s="9">
        <v>706346.51817904995</v>
      </c>
      <c r="BB258" s="9">
        <v>722812.91632671701</v>
      </c>
      <c r="BC258" s="9">
        <v>716970.39051695098</v>
      </c>
      <c r="BD258" s="9">
        <v>686238.44733007904</v>
      </c>
      <c r="BE258" s="9">
        <v>716207.21083953499</v>
      </c>
      <c r="BF258" s="9">
        <v>705552.26442076801</v>
      </c>
      <c r="BG258" s="9">
        <v>700159.38322509301</v>
      </c>
      <c r="BH258" s="9">
        <v>701481.87300619797</v>
      </c>
      <c r="BI258" s="9">
        <v>687540.55579120899</v>
      </c>
      <c r="BJ258" s="9">
        <v>688082.59494550398</v>
      </c>
      <c r="BK258" s="9">
        <v>702742.42635229905</v>
      </c>
      <c r="BL258" s="9">
        <v>684319.17716258497</v>
      </c>
      <c r="BM258" s="9">
        <v>697029.64669038996</v>
      </c>
      <c r="BN258" s="9">
        <v>706182.26424632396</v>
      </c>
      <c r="BO258" s="9">
        <v>713849.49422760599</v>
      </c>
      <c r="BP258" s="9">
        <v>688362.18631192797</v>
      </c>
      <c r="BQ258" s="9">
        <v>717392.16493400501</v>
      </c>
      <c r="BR258" s="9">
        <v>712694.01374559</v>
      </c>
      <c r="BS258" s="9">
        <v>713959.34492671106</v>
      </c>
      <c r="BT258" s="9">
        <v>685556.25813774206</v>
      </c>
      <c r="BU258" s="9">
        <v>694199.002118201</v>
      </c>
      <c r="BV258" s="9">
        <v>738223.16164694901</v>
      </c>
      <c r="BW258" s="9">
        <v>728709.68595157703</v>
      </c>
      <c r="BX258" s="9">
        <v>706506.28436578601</v>
      </c>
      <c r="BY258" s="9">
        <v>712097.57211347704</v>
      </c>
      <c r="BZ258" s="9">
        <v>735659.36214050697</v>
      </c>
      <c r="CA258" s="9">
        <v>707406.47586749401</v>
      </c>
      <c r="CB258" s="9">
        <v>719086.132886693</v>
      </c>
      <c r="CC258" s="9">
        <v>705915.07634192903</v>
      </c>
      <c r="CD258" s="9">
        <v>696541.25576954696</v>
      </c>
      <c r="CE258" s="9">
        <v>704976.84778833797</v>
      </c>
      <c r="CF258" s="9">
        <v>708035.91697636305</v>
      </c>
      <c r="CG258" s="9">
        <v>711475.82976568502</v>
      </c>
      <c r="CH258" s="9">
        <v>720449.33036989404</v>
      </c>
      <c r="CI258" s="27">
        <f t="shared" si="7"/>
        <v>2.191665524834599E-2</v>
      </c>
      <c r="CJ258" s="27"/>
      <c r="CK258" s="27"/>
    </row>
    <row r="259" spans="1:89" x14ac:dyDescent="0.25">
      <c r="A259" s="1" t="s">
        <v>1894</v>
      </c>
      <c r="B259" s="1" t="s">
        <v>1147</v>
      </c>
      <c r="C259" s="1" t="s">
        <v>1148</v>
      </c>
      <c r="D259" s="7">
        <v>14747373.162797</v>
      </c>
      <c r="E259" s="7">
        <v>14793207.3210926</v>
      </c>
      <c r="F259" s="7">
        <v>14242426.590116</v>
      </c>
      <c r="G259" s="7">
        <v>14657637.2446601</v>
      </c>
      <c r="H259" s="7">
        <v>14009407.3052154</v>
      </c>
      <c r="I259" s="7">
        <v>14676471.790801199</v>
      </c>
      <c r="J259" s="7">
        <v>14736935.751490399</v>
      </c>
      <c r="K259" s="7">
        <v>14488828.6044307</v>
      </c>
      <c r="L259" s="7">
        <v>14668409.200636299</v>
      </c>
      <c r="M259" s="7">
        <v>14806813.8003917</v>
      </c>
      <c r="N259" s="7">
        <v>14078352.2241992</v>
      </c>
      <c r="O259" s="7">
        <v>14626346.152447701</v>
      </c>
      <c r="P259" s="7">
        <v>14093719.081378501</v>
      </c>
      <c r="Q259" s="7">
        <v>14249407.1723141</v>
      </c>
      <c r="R259" s="7">
        <v>14632145.1547186</v>
      </c>
      <c r="S259" s="7">
        <v>13917682.690318501</v>
      </c>
      <c r="T259" s="7">
        <v>14100999.5739004</v>
      </c>
      <c r="U259" s="7">
        <v>14493861.217258601</v>
      </c>
      <c r="V259" s="7">
        <v>14149600.7436723</v>
      </c>
      <c r="W259" s="7">
        <v>14254290.1278076</v>
      </c>
      <c r="X259" s="7">
        <v>14352472.900576901</v>
      </c>
      <c r="Y259" s="7">
        <v>14186946.214910399</v>
      </c>
      <c r="Z259" s="7">
        <v>14395855.1874156</v>
      </c>
      <c r="AA259" s="7">
        <v>14048911.2387913</v>
      </c>
      <c r="AB259" s="7">
        <v>14198436.422662999</v>
      </c>
      <c r="AC259" s="7">
        <v>14513494.5539984</v>
      </c>
      <c r="AD259" s="7">
        <v>13521577.4234237</v>
      </c>
      <c r="AE259" s="7">
        <v>13980340.9302787</v>
      </c>
      <c r="AF259" s="7">
        <v>13455885.859921301</v>
      </c>
      <c r="AG259" s="7">
        <v>13428275.3587387</v>
      </c>
      <c r="AH259" s="7">
        <v>13715694.423508501</v>
      </c>
      <c r="AI259" s="7">
        <v>13469612.4066885</v>
      </c>
      <c r="AJ259" s="7">
        <v>12982047.504668999</v>
      </c>
      <c r="AK259" s="7">
        <v>13698975.0181455</v>
      </c>
      <c r="AL259" s="7">
        <v>13939075.419622499</v>
      </c>
      <c r="AM259" s="7">
        <v>13393739.066271201</v>
      </c>
      <c r="AN259" s="7">
        <v>14295443.769371601</v>
      </c>
      <c r="AO259" s="7">
        <v>13227021.7082683</v>
      </c>
      <c r="AP259" s="7">
        <v>13574819.653967399</v>
      </c>
      <c r="AQ259" s="7">
        <v>14057893.7410951</v>
      </c>
      <c r="AR259" s="6">
        <f t="shared" ref="AR259:AR322" si="8">STDEV(D259:AQ259)/AVERAGE(D259:AQ259)</f>
        <v>3.3724703869497524E-2</v>
      </c>
      <c r="AS259" s="6"/>
      <c r="AT259" s="6"/>
      <c r="AU259" s="9">
        <v>41345689.519866899</v>
      </c>
      <c r="AV259" s="9">
        <v>40958860.075658001</v>
      </c>
      <c r="AW259" s="9">
        <v>39918468.992412798</v>
      </c>
      <c r="AX259" s="9">
        <v>41738246.928342499</v>
      </c>
      <c r="AY259" s="9">
        <v>40772606.128508903</v>
      </c>
      <c r="AZ259" s="9">
        <v>40899181.947678298</v>
      </c>
      <c r="BA259" s="9">
        <v>39848345.938598298</v>
      </c>
      <c r="BB259" s="9">
        <v>40675773.510227099</v>
      </c>
      <c r="BC259" s="9">
        <v>39475778.142075598</v>
      </c>
      <c r="BD259" s="9">
        <v>40203493.703812502</v>
      </c>
      <c r="BE259" s="9">
        <v>41811442.890415996</v>
      </c>
      <c r="BF259" s="9">
        <v>40514212.556075104</v>
      </c>
      <c r="BG259" s="9">
        <v>38674622.799798802</v>
      </c>
      <c r="BH259" s="9">
        <v>39212488.603034303</v>
      </c>
      <c r="BI259" s="9">
        <v>38261417.6275713</v>
      </c>
      <c r="BJ259" s="9">
        <v>39673207.218149103</v>
      </c>
      <c r="BK259" s="9">
        <v>37917848.1204798</v>
      </c>
      <c r="BL259" s="9">
        <v>39077453.5145711</v>
      </c>
      <c r="BM259" s="9">
        <v>37576747.815325499</v>
      </c>
      <c r="BN259" s="9">
        <v>37615540.8260478</v>
      </c>
      <c r="BO259" s="9">
        <v>38735220.1532396</v>
      </c>
      <c r="BP259" s="9">
        <v>38938937.682796396</v>
      </c>
      <c r="BQ259" s="9">
        <v>38224186.990875997</v>
      </c>
      <c r="BR259" s="9">
        <v>39228539.775685497</v>
      </c>
      <c r="BS259" s="9">
        <v>36212507.983180299</v>
      </c>
      <c r="BT259" s="9">
        <v>39119888.063389897</v>
      </c>
      <c r="BU259" s="9">
        <v>36996568.942165799</v>
      </c>
      <c r="BV259" s="9">
        <v>37646764.3378933</v>
      </c>
      <c r="BW259" s="9">
        <v>35771159.764591098</v>
      </c>
      <c r="BX259" s="9">
        <v>37107515.165368699</v>
      </c>
      <c r="BY259" s="9">
        <v>36242997.3360679</v>
      </c>
      <c r="BZ259" s="9">
        <v>36806531.219003104</v>
      </c>
      <c r="CA259" s="9">
        <v>36429034.401952997</v>
      </c>
      <c r="CB259" s="9">
        <v>35010143.7127387</v>
      </c>
      <c r="CC259" s="9">
        <v>35950252.209692501</v>
      </c>
      <c r="CD259" s="9">
        <v>34781400.572731897</v>
      </c>
      <c r="CE259" s="9">
        <v>35561475.798248701</v>
      </c>
      <c r="CF259" s="9">
        <v>36206947.058753699</v>
      </c>
      <c r="CG259" s="9">
        <v>35271612.375992797</v>
      </c>
      <c r="CH259" s="9">
        <v>36645341.769907802</v>
      </c>
      <c r="CI259" s="27">
        <f t="shared" ref="CI259:CI322" si="9">STDEV(AU259:CH259)/AVERAGE(AU259:CH259)</f>
        <v>5.2421170416985553E-2</v>
      </c>
      <c r="CJ259" s="27"/>
      <c r="CK259" s="27"/>
    </row>
    <row r="260" spans="1:89" x14ac:dyDescent="0.25">
      <c r="A260" s="1" t="s">
        <v>1895</v>
      </c>
      <c r="B260" s="1" t="s">
        <v>1151</v>
      </c>
      <c r="C260" s="1" t="s">
        <v>1152</v>
      </c>
      <c r="D260" s="7" t="s">
        <v>0</v>
      </c>
      <c r="E260" s="7" t="s">
        <v>0</v>
      </c>
      <c r="F260" s="7" t="s">
        <v>0</v>
      </c>
      <c r="G260" s="7" t="s">
        <v>0</v>
      </c>
      <c r="H260" s="7" t="s">
        <v>0</v>
      </c>
      <c r="I260" s="7" t="s">
        <v>0</v>
      </c>
      <c r="J260" s="7" t="s">
        <v>0</v>
      </c>
      <c r="K260" s="7" t="s">
        <v>0</v>
      </c>
      <c r="L260" s="7" t="s">
        <v>0</v>
      </c>
      <c r="M260" s="7" t="s">
        <v>0</v>
      </c>
      <c r="N260" s="7" t="s">
        <v>0</v>
      </c>
      <c r="O260" s="7" t="s">
        <v>0</v>
      </c>
      <c r="P260" s="7" t="s">
        <v>0</v>
      </c>
      <c r="Q260" s="7" t="s">
        <v>0</v>
      </c>
      <c r="R260" s="7" t="s">
        <v>0</v>
      </c>
      <c r="S260" s="7" t="s">
        <v>0</v>
      </c>
      <c r="T260" s="7" t="s">
        <v>0</v>
      </c>
      <c r="U260" s="7" t="s">
        <v>0</v>
      </c>
      <c r="V260" s="7" t="s">
        <v>0</v>
      </c>
      <c r="W260" s="7" t="s">
        <v>0</v>
      </c>
      <c r="X260" s="7" t="s">
        <v>0</v>
      </c>
      <c r="Y260" s="7" t="s">
        <v>0</v>
      </c>
      <c r="Z260" s="7" t="s">
        <v>0</v>
      </c>
      <c r="AA260" s="7" t="s">
        <v>0</v>
      </c>
      <c r="AB260" s="7" t="s">
        <v>0</v>
      </c>
      <c r="AC260" s="7" t="s">
        <v>0</v>
      </c>
      <c r="AD260" s="7" t="s">
        <v>0</v>
      </c>
      <c r="AE260" s="7" t="s">
        <v>0</v>
      </c>
      <c r="AF260" s="7" t="s">
        <v>0</v>
      </c>
      <c r="AG260" s="7" t="s">
        <v>0</v>
      </c>
      <c r="AH260" s="7" t="s">
        <v>0</v>
      </c>
      <c r="AI260" s="7" t="s">
        <v>0</v>
      </c>
      <c r="AJ260" s="7" t="s">
        <v>0</v>
      </c>
      <c r="AK260" s="7" t="s">
        <v>0</v>
      </c>
      <c r="AL260" s="7" t="s">
        <v>0</v>
      </c>
      <c r="AM260" s="7" t="s">
        <v>0</v>
      </c>
      <c r="AN260" s="7" t="s">
        <v>0</v>
      </c>
      <c r="AO260" s="7" t="s">
        <v>0</v>
      </c>
      <c r="AP260" s="7" t="s">
        <v>0</v>
      </c>
      <c r="AQ260" s="7" t="s">
        <v>0</v>
      </c>
      <c r="AR260" s="6" t="e">
        <f t="shared" si="8"/>
        <v>#DIV/0!</v>
      </c>
      <c r="AS260" s="6"/>
      <c r="AT260" s="6"/>
      <c r="AU260" s="9" t="s">
        <v>0</v>
      </c>
      <c r="AV260" s="9" t="s">
        <v>0</v>
      </c>
      <c r="AW260" s="9" t="s">
        <v>0</v>
      </c>
      <c r="AX260" s="9" t="s">
        <v>0</v>
      </c>
      <c r="AY260" s="9" t="s">
        <v>0</v>
      </c>
      <c r="AZ260" s="9" t="s">
        <v>0</v>
      </c>
      <c r="BA260" s="9" t="s">
        <v>0</v>
      </c>
      <c r="BB260" s="9" t="s">
        <v>0</v>
      </c>
      <c r="BC260" s="9" t="s">
        <v>0</v>
      </c>
      <c r="BD260" s="9" t="s">
        <v>0</v>
      </c>
      <c r="BE260" s="9" t="s">
        <v>0</v>
      </c>
      <c r="BF260" s="9" t="s">
        <v>0</v>
      </c>
      <c r="BG260" s="9" t="s">
        <v>0</v>
      </c>
      <c r="BH260" s="9" t="s">
        <v>0</v>
      </c>
      <c r="BI260" s="9" t="s">
        <v>0</v>
      </c>
      <c r="BJ260" s="9" t="s">
        <v>0</v>
      </c>
      <c r="BK260" s="9" t="s">
        <v>0</v>
      </c>
      <c r="BL260" s="9" t="s">
        <v>0</v>
      </c>
      <c r="BM260" s="9" t="s">
        <v>0</v>
      </c>
      <c r="BN260" s="9" t="s">
        <v>0</v>
      </c>
      <c r="BO260" s="9" t="s">
        <v>0</v>
      </c>
      <c r="BP260" s="9" t="s">
        <v>0</v>
      </c>
      <c r="BQ260" s="9" t="s">
        <v>0</v>
      </c>
      <c r="BR260" s="9" t="s">
        <v>0</v>
      </c>
      <c r="BS260" s="9" t="s">
        <v>0</v>
      </c>
      <c r="BT260" s="9" t="s">
        <v>0</v>
      </c>
      <c r="BU260" s="9" t="s">
        <v>0</v>
      </c>
      <c r="BV260" s="9" t="s">
        <v>0</v>
      </c>
      <c r="BW260" s="9" t="s">
        <v>0</v>
      </c>
      <c r="BX260" s="9" t="s">
        <v>0</v>
      </c>
      <c r="BY260" s="9" t="s">
        <v>0</v>
      </c>
      <c r="BZ260" s="9" t="s">
        <v>0</v>
      </c>
      <c r="CA260" s="9" t="s">
        <v>0</v>
      </c>
      <c r="CB260" s="9" t="s">
        <v>0</v>
      </c>
      <c r="CC260" s="9" t="s">
        <v>0</v>
      </c>
      <c r="CD260" s="9" t="s">
        <v>0</v>
      </c>
      <c r="CE260" s="9" t="s">
        <v>0</v>
      </c>
      <c r="CF260" s="9" t="s">
        <v>0</v>
      </c>
      <c r="CG260" s="9" t="s">
        <v>0</v>
      </c>
      <c r="CH260" s="9" t="s">
        <v>0</v>
      </c>
      <c r="CI260" s="27" t="e">
        <f t="shared" si="9"/>
        <v>#DIV/0!</v>
      </c>
      <c r="CJ260" s="27"/>
      <c r="CK260" s="27"/>
    </row>
    <row r="261" spans="1:89" x14ac:dyDescent="0.25">
      <c r="A261" s="1" t="s">
        <v>1896</v>
      </c>
      <c r="B261" s="1" t="s">
        <v>1154</v>
      </c>
      <c r="C261" s="1" t="s">
        <v>1155</v>
      </c>
      <c r="D261" s="7" t="s">
        <v>0</v>
      </c>
      <c r="E261" s="7" t="s">
        <v>0</v>
      </c>
      <c r="F261" s="7" t="s">
        <v>0</v>
      </c>
      <c r="G261" s="7" t="s">
        <v>0</v>
      </c>
      <c r="H261" s="7" t="s">
        <v>0</v>
      </c>
      <c r="I261" s="7" t="s">
        <v>0</v>
      </c>
      <c r="J261" s="7" t="s">
        <v>0</v>
      </c>
      <c r="K261" s="7" t="s">
        <v>0</v>
      </c>
      <c r="L261" s="7" t="s">
        <v>0</v>
      </c>
      <c r="M261" s="7" t="s">
        <v>0</v>
      </c>
      <c r="N261" s="7" t="s">
        <v>0</v>
      </c>
      <c r="O261" s="7" t="s">
        <v>0</v>
      </c>
      <c r="P261" s="7" t="s">
        <v>0</v>
      </c>
      <c r="Q261" s="7" t="s">
        <v>0</v>
      </c>
      <c r="R261" s="7" t="s">
        <v>0</v>
      </c>
      <c r="S261" s="7" t="s">
        <v>0</v>
      </c>
      <c r="T261" s="7" t="s">
        <v>0</v>
      </c>
      <c r="U261" s="7" t="s">
        <v>0</v>
      </c>
      <c r="V261" s="7" t="s">
        <v>0</v>
      </c>
      <c r="W261" s="7" t="s">
        <v>0</v>
      </c>
      <c r="X261" s="7" t="s">
        <v>0</v>
      </c>
      <c r="Y261" s="7" t="s">
        <v>0</v>
      </c>
      <c r="Z261" s="7" t="s">
        <v>0</v>
      </c>
      <c r="AA261" s="7" t="s">
        <v>0</v>
      </c>
      <c r="AB261" s="7" t="s">
        <v>0</v>
      </c>
      <c r="AC261" s="7" t="s">
        <v>0</v>
      </c>
      <c r="AD261" s="7" t="s">
        <v>0</v>
      </c>
      <c r="AE261" s="7" t="s">
        <v>0</v>
      </c>
      <c r="AF261" s="7" t="s">
        <v>0</v>
      </c>
      <c r="AG261" s="7" t="s">
        <v>0</v>
      </c>
      <c r="AH261" s="7" t="s">
        <v>0</v>
      </c>
      <c r="AI261" s="7" t="s">
        <v>0</v>
      </c>
      <c r="AJ261" s="7" t="s">
        <v>0</v>
      </c>
      <c r="AK261" s="7" t="s">
        <v>0</v>
      </c>
      <c r="AL261" s="7" t="s">
        <v>0</v>
      </c>
      <c r="AM261" s="7" t="s">
        <v>0</v>
      </c>
      <c r="AN261" s="7" t="s">
        <v>0</v>
      </c>
      <c r="AO261" s="7" t="s">
        <v>0</v>
      </c>
      <c r="AP261" s="7" t="s">
        <v>0</v>
      </c>
      <c r="AQ261" s="7" t="s">
        <v>0</v>
      </c>
      <c r="AR261" s="6" t="e">
        <f t="shared" si="8"/>
        <v>#DIV/0!</v>
      </c>
      <c r="AS261" s="6"/>
      <c r="AT261" s="6"/>
      <c r="AU261" s="9" t="s">
        <v>0</v>
      </c>
      <c r="AV261" s="9" t="s">
        <v>0</v>
      </c>
      <c r="AW261" s="9" t="s">
        <v>0</v>
      </c>
      <c r="AX261" s="9" t="s">
        <v>0</v>
      </c>
      <c r="AY261" s="9" t="s">
        <v>0</v>
      </c>
      <c r="AZ261" s="9" t="s">
        <v>0</v>
      </c>
      <c r="BA261" s="9" t="s">
        <v>0</v>
      </c>
      <c r="BB261" s="9" t="s">
        <v>0</v>
      </c>
      <c r="BC261" s="9" t="s">
        <v>0</v>
      </c>
      <c r="BD261" s="9" t="s">
        <v>0</v>
      </c>
      <c r="BE261" s="9" t="s">
        <v>0</v>
      </c>
      <c r="BF261" s="9" t="s">
        <v>0</v>
      </c>
      <c r="BG261" s="9" t="s">
        <v>0</v>
      </c>
      <c r="BH261" s="9" t="s">
        <v>0</v>
      </c>
      <c r="BI261" s="9" t="s">
        <v>0</v>
      </c>
      <c r="BJ261" s="9" t="s">
        <v>0</v>
      </c>
      <c r="BK261" s="9" t="s">
        <v>0</v>
      </c>
      <c r="BL261" s="9" t="s">
        <v>0</v>
      </c>
      <c r="BM261" s="9" t="s">
        <v>0</v>
      </c>
      <c r="BN261" s="9" t="s">
        <v>0</v>
      </c>
      <c r="BO261" s="9" t="s">
        <v>0</v>
      </c>
      <c r="BP261" s="9" t="s">
        <v>0</v>
      </c>
      <c r="BQ261" s="9" t="s">
        <v>0</v>
      </c>
      <c r="BR261" s="9" t="s">
        <v>0</v>
      </c>
      <c r="BS261" s="9" t="s">
        <v>0</v>
      </c>
      <c r="BT261" s="9" t="s">
        <v>0</v>
      </c>
      <c r="BU261" s="9" t="s">
        <v>0</v>
      </c>
      <c r="BV261" s="9" t="s">
        <v>0</v>
      </c>
      <c r="BW261" s="9" t="s">
        <v>0</v>
      </c>
      <c r="BX261" s="9" t="s">
        <v>0</v>
      </c>
      <c r="BY261" s="9" t="s">
        <v>0</v>
      </c>
      <c r="BZ261" s="9" t="s">
        <v>0</v>
      </c>
      <c r="CA261" s="9" t="s">
        <v>0</v>
      </c>
      <c r="CB261" s="9" t="s">
        <v>0</v>
      </c>
      <c r="CC261" s="9" t="s">
        <v>0</v>
      </c>
      <c r="CD261" s="9" t="s">
        <v>0</v>
      </c>
      <c r="CE261" s="9" t="s">
        <v>0</v>
      </c>
      <c r="CF261" s="9" t="s">
        <v>0</v>
      </c>
      <c r="CG261" s="9" t="s">
        <v>0</v>
      </c>
      <c r="CH261" s="9" t="s">
        <v>0</v>
      </c>
      <c r="CI261" s="27" t="e">
        <f t="shared" si="9"/>
        <v>#DIV/0!</v>
      </c>
      <c r="CJ261" s="27"/>
      <c r="CK261" s="27"/>
    </row>
    <row r="262" spans="1:89" x14ac:dyDescent="0.25">
      <c r="A262" s="1" t="s">
        <v>1897</v>
      </c>
      <c r="B262" s="1" t="s">
        <v>1158</v>
      </c>
      <c r="C262" s="1" t="s">
        <v>1159</v>
      </c>
      <c r="D262" s="7" t="s">
        <v>0</v>
      </c>
      <c r="E262" s="7" t="s">
        <v>0</v>
      </c>
      <c r="F262" s="7" t="s">
        <v>0</v>
      </c>
      <c r="G262" s="7" t="s">
        <v>0</v>
      </c>
      <c r="H262" s="7" t="s">
        <v>0</v>
      </c>
      <c r="I262" s="7" t="s">
        <v>0</v>
      </c>
      <c r="J262" s="7" t="s">
        <v>0</v>
      </c>
      <c r="K262" s="7" t="s">
        <v>0</v>
      </c>
      <c r="L262" s="7" t="s">
        <v>0</v>
      </c>
      <c r="M262" s="7" t="s">
        <v>0</v>
      </c>
      <c r="N262" s="7" t="s">
        <v>0</v>
      </c>
      <c r="O262" s="7" t="s">
        <v>0</v>
      </c>
      <c r="P262" s="7" t="s">
        <v>0</v>
      </c>
      <c r="Q262" s="7" t="s">
        <v>0</v>
      </c>
      <c r="R262" s="7" t="s">
        <v>0</v>
      </c>
      <c r="S262" s="7" t="s">
        <v>0</v>
      </c>
      <c r="T262" s="7" t="s">
        <v>0</v>
      </c>
      <c r="U262" s="7" t="s">
        <v>0</v>
      </c>
      <c r="V262" s="7" t="s">
        <v>0</v>
      </c>
      <c r="W262" s="7" t="s">
        <v>0</v>
      </c>
      <c r="X262" s="7" t="s">
        <v>0</v>
      </c>
      <c r="Y262" s="7" t="s">
        <v>0</v>
      </c>
      <c r="Z262" s="7" t="s">
        <v>0</v>
      </c>
      <c r="AA262" s="7" t="s">
        <v>0</v>
      </c>
      <c r="AB262" s="7" t="s">
        <v>0</v>
      </c>
      <c r="AC262" s="7" t="s">
        <v>0</v>
      </c>
      <c r="AD262" s="7" t="s">
        <v>0</v>
      </c>
      <c r="AE262" s="7" t="s">
        <v>0</v>
      </c>
      <c r="AF262" s="7" t="s">
        <v>0</v>
      </c>
      <c r="AG262" s="7" t="s">
        <v>0</v>
      </c>
      <c r="AH262" s="7" t="s">
        <v>0</v>
      </c>
      <c r="AI262" s="7" t="s">
        <v>0</v>
      </c>
      <c r="AJ262" s="7" t="s">
        <v>0</v>
      </c>
      <c r="AK262" s="7" t="s">
        <v>0</v>
      </c>
      <c r="AL262" s="7" t="s">
        <v>0</v>
      </c>
      <c r="AM262" s="7" t="s">
        <v>0</v>
      </c>
      <c r="AN262" s="7" t="s">
        <v>0</v>
      </c>
      <c r="AO262" s="7" t="s">
        <v>0</v>
      </c>
      <c r="AP262" s="7" t="s">
        <v>0</v>
      </c>
      <c r="AQ262" s="7" t="s">
        <v>0</v>
      </c>
      <c r="AR262" s="6" t="e">
        <f t="shared" si="8"/>
        <v>#DIV/0!</v>
      </c>
      <c r="AS262" s="6"/>
      <c r="AT262" s="6"/>
      <c r="AU262" s="9" t="s">
        <v>0</v>
      </c>
      <c r="AV262" s="9" t="s">
        <v>0</v>
      </c>
      <c r="AW262" s="9" t="s">
        <v>0</v>
      </c>
      <c r="AX262" s="9" t="s">
        <v>0</v>
      </c>
      <c r="AY262" s="9" t="s">
        <v>0</v>
      </c>
      <c r="AZ262" s="9" t="s">
        <v>0</v>
      </c>
      <c r="BA262" s="9" t="s">
        <v>0</v>
      </c>
      <c r="BB262" s="9" t="s">
        <v>0</v>
      </c>
      <c r="BC262" s="9" t="s">
        <v>0</v>
      </c>
      <c r="BD262" s="9" t="s">
        <v>0</v>
      </c>
      <c r="BE262" s="9" t="s">
        <v>0</v>
      </c>
      <c r="BF262" s="9" t="s">
        <v>0</v>
      </c>
      <c r="BG262" s="9" t="s">
        <v>0</v>
      </c>
      <c r="BH262" s="9" t="s">
        <v>0</v>
      </c>
      <c r="BI262" s="9" t="s">
        <v>0</v>
      </c>
      <c r="BJ262" s="9" t="s">
        <v>0</v>
      </c>
      <c r="BK262" s="9" t="s">
        <v>0</v>
      </c>
      <c r="BL262" s="9" t="s">
        <v>0</v>
      </c>
      <c r="BM262" s="9" t="s">
        <v>0</v>
      </c>
      <c r="BN262" s="9" t="s">
        <v>0</v>
      </c>
      <c r="BO262" s="9" t="s">
        <v>0</v>
      </c>
      <c r="BP262" s="9" t="s">
        <v>0</v>
      </c>
      <c r="BQ262" s="9" t="s">
        <v>0</v>
      </c>
      <c r="BR262" s="9" t="s">
        <v>0</v>
      </c>
      <c r="BS262" s="9" t="s">
        <v>0</v>
      </c>
      <c r="BT262" s="9" t="s">
        <v>0</v>
      </c>
      <c r="BU262" s="9" t="s">
        <v>0</v>
      </c>
      <c r="BV262" s="9" t="s">
        <v>0</v>
      </c>
      <c r="BW262" s="9" t="s">
        <v>0</v>
      </c>
      <c r="BX262" s="9" t="s">
        <v>0</v>
      </c>
      <c r="BY262" s="9" t="s">
        <v>0</v>
      </c>
      <c r="BZ262" s="9" t="s">
        <v>0</v>
      </c>
      <c r="CA262" s="9" t="s">
        <v>0</v>
      </c>
      <c r="CB262" s="9" t="s">
        <v>0</v>
      </c>
      <c r="CC262" s="9" t="s">
        <v>0</v>
      </c>
      <c r="CD262" s="9" t="s">
        <v>0</v>
      </c>
      <c r="CE262" s="9" t="s">
        <v>0</v>
      </c>
      <c r="CF262" s="9" t="s">
        <v>0</v>
      </c>
      <c r="CG262" s="9" t="s">
        <v>0</v>
      </c>
      <c r="CH262" s="9" t="s">
        <v>0</v>
      </c>
      <c r="CI262" s="27" t="e">
        <f t="shared" si="9"/>
        <v>#DIV/0!</v>
      </c>
      <c r="CJ262" s="27"/>
      <c r="CK262" s="27"/>
    </row>
    <row r="263" spans="1:89" x14ac:dyDescent="0.25">
      <c r="A263" s="1" t="s">
        <v>1898</v>
      </c>
      <c r="B263" s="1" t="s">
        <v>1163</v>
      </c>
      <c r="C263" s="1" t="s">
        <v>1164</v>
      </c>
      <c r="D263" s="7">
        <v>933652.84258255898</v>
      </c>
      <c r="E263" s="7">
        <v>958183.87869077898</v>
      </c>
      <c r="F263" s="7">
        <v>914326.57769576996</v>
      </c>
      <c r="G263" s="7">
        <v>927371.70148444001</v>
      </c>
      <c r="H263" s="7">
        <v>931103.60799186898</v>
      </c>
      <c r="I263" s="7">
        <v>920939.45197835006</v>
      </c>
      <c r="J263" s="7">
        <v>927568.28895808395</v>
      </c>
      <c r="K263" s="7">
        <v>963947.47746556601</v>
      </c>
      <c r="L263" s="7">
        <v>969298.31909309002</v>
      </c>
      <c r="M263" s="7">
        <v>947891.43994404899</v>
      </c>
      <c r="N263" s="7">
        <v>919694.67000966903</v>
      </c>
      <c r="O263" s="7">
        <v>918665.38808045897</v>
      </c>
      <c r="P263" s="7">
        <v>948225.41561889101</v>
      </c>
      <c r="Q263" s="7">
        <v>935100.35429019202</v>
      </c>
      <c r="R263" s="7">
        <v>916349.99701020098</v>
      </c>
      <c r="S263" s="7">
        <v>919665.06499034003</v>
      </c>
      <c r="T263" s="7">
        <v>910596.05243287503</v>
      </c>
      <c r="U263" s="7">
        <v>941356.668398201</v>
      </c>
      <c r="V263" s="7">
        <v>922648.08686561405</v>
      </c>
      <c r="W263" s="7">
        <v>925237.39419002598</v>
      </c>
      <c r="X263" s="7">
        <v>945475.51519470895</v>
      </c>
      <c r="Y263" s="7">
        <v>936693.962444328</v>
      </c>
      <c r="Z263" s="7">
        <v>965987.78334009496</v>
      </c>
      <c r="AA263" s="7">
        <v>992884.91502177902</v>
      </c>
      <c r="AB263" s="7">
        <v>932468.61583070597</v>
      </c>
      <c r="AC263" s="7">
        <v>1003212.7394641601</v>
      </c>
      <c r="AD263" s="7">
        <v>959045.04102009197</v>
      </c>
      <c r="AE263" s="7">
        <v>991273.99199293298</v>
      </c>
      <c r="AF263" s="7">
        <v>972505.58904298395</v>
      </c>
      <c r="AG263" s="7">
        <v>978431.16325791297</v>
      </c>
      <c r="AH263" s="7">
        <v>979761.84660202696</v>
      </c>
      <c r="AI263" s="7">
        <v>970235.92006951303</v>
      </c>
      <c r="AJ263" s="7">
        <v>935762.95824679802</v>
      </c>
      <c r="AK263" s="7">
        <v>953315.33000870002</v>
      </c>
      <c r="AL263" s="7">
        <v>957833.39809047896</v>
      </c>
      <c r="AM263" s="7">
        <v>948118.02448114601</v>
      </c>
      <c r="AN263" s="7">
        <v>982990.06257866696</v>
      </c>
      <c r="AO263" s="7">
        <v>970989.60490170901</v>
      </c>
      <c r="AP263" s="7">
        <v>999925.72256318701</v>
      </c>
      <c r="AQ263" s="7">
        <v>1037338.40059015</v>
      </c>
      <c r="AR263" s="6">
        <f t="shared" si="8"/>
        <v>3.0662381907523885E-2</v>
      </c>
      <c r="AS263" s="6"/>
      <c r="AT263" s="6"/>
      <c r="AU263" s="9" t="s">
        <v>0</v>
      </c>
      <c r="AV263" s="9" t="s">
        <v>0</v>
      </c>
      <c r="AW263" s="9" t="s">
        <v>0</v>
      </c>
      <c r="AX263" s="9" t="s">
        <v>0</v>
      </c>
      <c r="AY263" s="9" t="s">
        <v>0</v>
      </c>
      <c r="AZ263" s="9" t="s">
        <v>0</v>
      </c>
      <c r="BA263" s="9" t="s">
        <v>0</v>
      </c>
      <c r="BB263" s="9" t="s">
        <v>0</v>
      </c>
      <c r="BC263" s="9" t="s">
        <v>0</v>
      </c>
      <c r="BD263" s="9" t="s">
        <v>0</v>
      </c>
      <c r="BE263" s="9" t="s">
        <v>0</v>
      </c>
      <c r="BF263" s="9" t="s">
        <v>0</v>
      </c>
      <c r="BG263" s="9" t="s">
        <v>0</v>
      </c>
      <c r="BH263" s="9" t="s">
        <v>0</v>
      </c>
      <c r="BI263" s="9" t="s">
        <v>0</v>
      </c>
      <c r="BJ263" s="9" t="s">
        <v>0</v>
      </c>
      <c r="BK263" s="9" t="s">
        <v>0</v>
      </c>
      <c r="BL263" s="9" t="s">
        <v>0</v>
      </c>
      <c r="BM263" s="9" t="s">
        <v>0</v>
      </c>
      <c r="BN263" s="9" t="s">
        <v>0</v>
      </c>
      <c r="BO263" s="9" t="s">
        <v>0</v>
      </c>
      <c r="BP263" s="9" t="s">
        <v>0</v>
      </c>
      <c r="BQ263" s="9" t="s">
        <v>0</v>
      </c>
      <c r="BR263" s="9" t="s">
        <v>0</v>
      </c>
      <c r="BS263" s="9" t="s">
        <v>0</v>
      </c>
      <c r="BT263" s="9" t="s">
        <v>0</v>
      </c>
      <c r="BU263" s="9" t="s">
        <v>0</v>
      </c>
      <c r="BV263" s="9" t="s">
        <v>0</v>
      </c>
      <c r="BW263" s="9" t="s">
        <v>0</v>
      </c>
      <c r="BX263" s="9" t="s">
        <v>0</v>
      </c>
      <c r="BY263" s="9" t="s">
        <v>0</v>
      </c>
      <c r="BZ263" s="9" t="s">
        <v>0</v>
      </c>
      <c r="CA263" s="9" t="s">
        <v>0</v>
      </c>
      <c r="CB263" s="9" t="s">
        <v>0</v>
      </c>
      <c r="CC263" s="9" t="s">
        <v>0</v>
      </c>
      <c r="CD263" s="9" t="s">
        <v>0</v>
      </c>
      <c r="CE263" s="9" t="s">
        <v>0</v>
      </c>
      <c r="CF263" s="9" t="s">
        <v>0</v>
      </c>
      <c r="CG263" s="9" t="s">
        <v>0</v>
      </c>
      <c r="CH263" s="9" t="s">
        <v>0</v>
      </c>
      <c r="CI263" s="27" t="e">
        <f t="shared" si="9"/>
        <v>#DIV/0!</v>
      </c>
      <c r="CJ263" s="27"/>
      <c r="CK263" s="27"/>
    </row>
    <row r="264" spans="1:89" x14ac:dyDescent="0.25">
      <c r="A264" s="1" t="s">
        <v>1899</v>
      </c>
      <c r="B264" s="1" t="s">
        <v>1166</v>
      </c>
      <c r="C264" s="1" t="s">
        <v>1167</v>
      </c>
      <c r="D264" s="7" t="s">
        <v>0</v>
      </c>
      <c r="E264" s="7" t="s">
        <v>0</v>
      </c>
      <c r="F264" s="7" t="s">
        <v>0</v>
      </c>
      <c r="G264" s="7" t="s">
        <v>0</v>
      </c>
      <c r="H264" s="7" t="s">
        <v>0</v>
      </c>
      <c r="I264" s="7" t="s">
        <v>0</v>
      </c>
      <c r="J264" s="7" t="s">
        <v>0</v>
      </c>
      <c r="K264" s="7" t="s">
        <v>0</v>
      </c>
      <c r="L264" s="7" t="s">
        <v>0</v>
      </c>
      <c r="M264" s="7" t="s">
        <v>0</v>
      </c>
      <c r="N264" s="7" t="s">
        <v>0</v>
      </c>
      <c r="O264" s="7" t="s">
        <v>0</v>
      </c>
      <c r="P264" s="7" t="s">
        <v>0</v>
      </c>
      <c r="Q264" s="7" t="s">
        <v>0</v>
      </c>
      <c r="R264" s="7" t="s">
        <v>0</v>
      </c>
      <c r="S264" s="7" t="s">
        <v>0</v>
      </c>
      <c r="T264" s="7" t="s">
        <v>0</v>
      </c>
      <c r="U264" s="7" t="s">
        <v>0</v>
      </c>
      <c r="V264" s="7" t="s">
        <v>0</v>
      </c>
      <c r="W264" s="7" t="s">
        <v>0</v>
      </c>
      <c r="X264" s="7" t="s">
        <v>0</v>
      </c>
      <c r="Y264" s="7" t="s">
        <v>0</v>
      </c>
      <c r="Z264" s="7" t="s">
        <v>0</v>
      </c>
      <c r="AA264" s="7" t="s">
        <v>0</v>
      </c>
      <c r="AB264" s="7" t="s">
        <v>0</v>
      </c>
      <c r="AC264" s="7" t="s">
        <v>0</v>
      </c>
      <c r="AD264" s="7" t="s">
        <v>0</v>
      </c>
      <c r="AE264" s="7" t="s">
        <v>0</v>
      </c>
      <c r="AF264" s="7" t="s">
        <v>0</v>
      </c>
      <c r="AG264" s="7" t="s">
        <v>0</v>
      </c>
      <c r="AH264" s="7" t="s">
        <v>0</v>
      </c>
      <c r="AI264" s="7" t="s">
        <v>0</v>
      </c>
      <c r="AJ264" s="7" t="s">
        <v>0</v>
      </c>
      <c r="AK264" s="7" t="s">
        <v>0</v>
      </c>
      <c r="AL264" s="7" t="s">
        <v>0</v>
      </c>
      <c r="AM264" s="7" t="s">
        <v>0</v>
      </c>
      <c r="AN264" s="7" t="s">
        <v>0</v>
      </c>
      <c r="AO264" s="7" t="s">
        <v>0</v>
      </c>
      <c r="AP264" s="7" t="s">
        <v>0</v>
      </c>
      <c r="AQ264" s="7" t="s">
        <v>0</v>
      </c>
      <c r="AR264" s="6" t="e">
        <f t="shared" si="8"/>
        <v>#DIV/0!</v>
      </c>
      <c r="AS264" s="6"/>
      <c r="AT264" s="6"/>
      <c r="AU264" s="9" t="s">
        <v>0</v>
      </c>
      <c r="AV264" s="9" t="s">
        <v>0</v>
      </c>
      <c r="AW264" s="9" t="s">
        <v>0</v>
      </c>
      <c r="AX264" s="9" t="s">
        <v>0</v>
      </c>
      <c r="AY264" s="9" t="s">
        <v>0</v>
      </c>
      <c r="AZ264" s="9" t="s">
        <v>0</v>
      </c>
      <c r="BA264" s="9" t="s">
        <v>0</v>
      </c>
      <c r="BB264" s="9" t="s">
        <v>0</v>
      </c>
      <c r="BC264" s="9" t="s">
        <v>0</v>
      </c>
      <c r="BD264" s="9" t="s">
        <v>0</v>
      </c>
      <c r="BE264" s="9" t="s">
        <v>0</v>
      </c>
      <c r="BF264" s="9" t="s">
        <v>0</v>
      </c>
      <c r="BG264" s="9" t="s">
        <v>0</v>
      </c>
      <c r="BH264" s="9" t="s">
        <v>0</v>
      </c>
      <c r="BI264" s="9" t="s">
        <v>0</v>
      </c>
      <c r="BJ264" s="9" t="s">
        <v>0</v>
      </c>
      <c r="BK264" s="9" t="s">
        <v>0</v>
      </c>
      <c r="BL264" s="9" t="s">
        <v>0</v>
      </c>
      <c r="BM264" s="9" t="s">
        <v>0</v>
      </c>
      <c r="BN264" s="9" t="s">
        <v>0</v>
      </c>
      <c r="BO264" s="9" t="s">
        <v>0</v>
      </c>
      <c r="BP264" s="9" t="s">
        <v>0</v>
      </c>
      <c r="BQ264" s="9" t="s">
        <v>0</v>
      </c>
      <c r="BR264" s="9" t="s">
        <v>0</v>
      </c>
      <c r="BS264" s="9" t="s">
        <v>0</v>
      </c>
      <c r="BT264" s="9" t="s">
        <v>0</v>
      </c>
      <c r="BU264" s="9" t="s">
        <v>0</v>
      </c>
      <c r="BV264" s="9" t="s">
        <v>0</v>
      </c>
      <c r="BW264" s="9" t="s">
        <v>0</v>
      </c>
      <c r="BX264" s="9" t="s">
        <v>0</v>
      </c>
      <c r="BY264" s="9" t="s">
        <v>0</v>
      </c>
      <c r="BZ264" s="9" t="s">
        <v>0</v>
      </c>
      <c r="CA264" s="9" t="s">
        <v>0</v>
      </c>
      <c r="CB264" s="9" t="s">
        <v>0</v>
      </c>
      <c r="CC264" s="9" t="s">
        <v>0</v>
      </c>
      <c r="CD264" s="9" t="s">
        <v>0</v>
      </c>
      <c r="CE264" s="9" t="s">
        <v>0</v>
      </c>
      <c r="CF264" s="9" t="s">
        <v>0</v>
      </c>
      <c r="CG264" s="9" t="s">
        <v>0</v>
      </c>
      <c r="CH264" s="9" t="s">
        <v>0</v>
      </c>
      <c r="CI264" s="27" t="e">
        <f t="shared" si="9"/>
        <v>#DIV/0!</v>
      </c>
      <c r="CJ264" s="27"/>
      <c r="CK264" s="27"/>
    </row>
    <row r="265" spans="1:89" x14ac:dyDescent="0.25">
      <c r="A265" s="1" t="s">
        <v>1900</v>
      </c>
      <c r="B265" s="1" t="s">
        <v>1171</v>
      </c>
      <c r="C265" s="1" t="s">
        <v>1172</v>
      </c>
      <c r="D265" s="7" t="s">
        <v>0</v>
      </c>
      <c r="E265" s="7" t="s">
        <v>0</v>
      </c>
      <c r="F265" s="7" t="s">
        <v>0</v>
      </c>
      <c r="G265" s="7" t="s">
        <v>0</v>
      </c>
      <c r="H265" s="7" t="s">
        <v>0</v>
      </c>
      <c r="I265" s="7" t="s">
        <v>0</v>
      </c>
      <c r="J265" s="7" t="s">
        <v>0</v>
      </c>
      <c r="K265" s="7" t="s">
        <v>0</v>
      </c>
      <c r="L265" s="7" t="s">
        <v>0</v>
      </c>
      <c r="M265" s="7" t="s">
        <v>0</v>
      </c>
      <c r="N265" s="7" t="s">
        <v>0</v>
      </c>
      <c r="O265" s="7" t="s">
        <v>0</v>
      </c>
      <c r="P265" s="7" t="s">
        <v>0</v>
      </c>
      <c r="Q265" s="7" t="s">
        <v>0</v>
      </c>
      <c r="R265" s="7" t="s">
        <v>0</v>
      </c>
      <c r="S265" s="7" t="s">
        <v>0</v>
      </c>
      <c r="T265" s="7" t="s">
        <v>0</v>
      </c>
      <c r="U265" s="7" t="s">
        <v>0</v>
      </c>
      <c r="V265" s="7" t="s">
        <v>0</v>
      </c>
      <c r="W265" s="7" t="s">
        <v>0</v>
      </c>
      <c r="X265" s="7" t="s">
        <v>0</v>
      </c>
      <c r="Y265" s="7" t="s">
        <v>0</v>
      </c>
      <c r="Z265" s="7" t="s">
        <v>0</v>
      </c>
      <c r="AA265" s="7" t="s">
        <v>0</v>
      </c>
      <c r="AB265" s="7" t="s">
        <v>0</v>
      </c>
      <c r="AC265" s="7" t="s">
        <v>0</v>
      </c>
      <c r="AD265" s="7" t="s">
        <v>0</v>
      </c>
      <c r="AE265" s="7" t="s">
        <v>0</v>
      </c>
      <c r="AF265" s="7" t="s">
        <v>0</v>
      </c>
      <c r="AG265" s="7" t="s">
        <v>0</v>
      </c>
      <c r="AH265" s="7" t="s">
        <v>0</v>
      </c>
      <c r="AI265" s="7" t="s">
        <v>0</v>
      </c>
      <c r="AJ265" s="7" t="s">
        <v>0</v>
      </c>
      <c r="AK265" s="7" t="s">
        <v>0</v>
      </c>
      <c r="AL265" s="7" t="s">
        <v>0</v>
      </c>
      <c r="AM265" s="7" t="s">
        <v>0</v>
      </c>
      <c r="AN265" s="7" t="s">
        <v>0</v>
      </c>
      <c r="AO265" s="7" t="s">
        <v>0</v>
      </c>
      <c r="AP265" s="7" t="s">
        <v>0</v>
      </c>
      <c r="AQ265" s="7" t="s">
        <v>0</v>
      </c>
      <c r="AR265" s="6" t="e">
        <f t="shared" si="8"/>
        <v>#DIV/0!</v>
      </c>
      <c r="AS265" s="6"/>
      <c r="AT265" s="6"/>
      <c r="AU265" s="9" t="s">
        <v>0</v>
      </c>
      <c r="AV265" s="9" t="s">
        <v>0</v>
      </c>
      <c r="AW265" s="9" t="s">
        <v>0</v>
      </c>
      <c r="AX265" s="9" t="s">
        <v>0</v>
      </c>
      <c r="AY265" s="9" t="s">
        <v>0</v>
      </c>
      <c r="AZ265" s="9" t="s">
        <v>0</v>
      </c>
      <c r="BA265" s="9" t="s">
        <v>0</v>
      </c>
      <c r="BB265" s="9" t="s">
        <v>0</v>
      </c>
      <c r="BC265" s="9" t="s">
        <v>0</v>
      </c>
      <c r="BD265" s="9" t="s">
        <v>0</v>
      </c>
      <c r="BE265" s="9" t="s">
        <v>0</v>
      </c>
      <c r="BF265" s="9" t="s">
        <v>0</v>
      </c>
      <c r="BG265" s="9" t="s">
        <v>0</v>
      </c>
      <c r="BH265" s="9" t="s">
        <v>0</v>
      </c>
      <c r="BI265" s="9" t="s">
        <v>0</v>
      </c>
      <c r="BJ265" s="9" t="s">
        <v>0</v>
      </c>
      <c r="BK265" s="9" t="s">
        <v>0</v>
      </c>
      <c r="BL265" s="9" t="s">
        <v>0</v>
      </c>
      <c r="BM265" s="9" t="s">
        <v>0</v>
      </c>
      <c r="BN265" s="9" t="s">
        <v>0</v>
      </c>
      <c r="BO265" s="9" t="s">
        <v>0</v>
      </c>
      <c r="BP265" s="9" t="s">
        <v>0</v>
      </c>
      <c r="BQ265" s="9" t="s">
        <v>0</v>
      </c>
      <c r="BR265" s="9" t="s">
        <v>0</v>
      </c>
      <c r="BS265" s="9" t="s">
        <v>0</v>
      </c>
      <c r="BT265" s="9" t="s">
        <v>0</v>
      </c>
      <c r="BU265" s="9" t="s">
        <v>0</v>
      </c>
      <c r="BV265" s="9" t="s">
        <v>0</v>
      </c>
      <c r="BW265" s="9" t="s">
        <v>0</v>
      </c>
      <c r="BX265" s="9" t="s">
        <v>0</v>
      </c>
      <c r="BY265" s="9" t="s">
        <v>0</v>
      </c>
      <c r="BZ265" s="9" t="s">
        <v>0</v>
      </c>
      <c r="CA265" s="9" t="s">
        <v>0</v>
      </c>
      <c r="CB265" s="9" t="s">
        <v>0</v>
      </c>
      <c r="CC265" s="9" t="s">
        <v>0</v>
      </c>
      <c r="CD265" s="9" t="s">
        <v>0</v>
      </c>
      <c r="CE265" s="9" t="s">
        <v>0</v>
      </c>
      <c r="CF265" s="9" t="s">
        <v>0</v>
      </c>
      <c r="CG265" s="9" t="s">
        <v>0</v>
      </c>
      <c r="CH265" s="9" t="s">
        <v>0</v>
      </c>
      <c r="CI265" s="27" t="e">
        <f t="shared" si="9"/>
        <v>#DIV/0!</v>
      </c>
      <c r="CJ265" s="27"/>
      <c r="CK265" s="27"/>
    </row>
    <row r="266" spans="1:89" x14ac:dyDescent="0.25">
      <c r="A266" s="1" t="s">
        <v>1901</v>
      </c>
      <c r="B266" s="1" t="s">
        <v>1176</v>
      </c>
      <c r="C266" s="1" t="s">
        <v>1177</v>
      </c>
      <c r="D266" s="7" t="s">
        <v>0</v>
      </c>
      <c r="E266" s="7" t="s">
        <v>0</v>
      </c>
      <c r="F266" s="7" t="s">
        <v>0</v>
      </c>
      <c r="G266" s="7" t="s">
        <v>0</v>
      </c>
      <c r="H266" s="7" t="s">
        <v>0</v>
      </c>
      <c r="I266" s="7" t="s">
        <v>0</v>
      </c>
      <c r="J266" s="7" t="s">
        <v>0</v>
      </c>
      <c r="K266" s="7" t="s">
        <v>0</v>
      </c>
      <c r="L266" s="7" t="s">
        <v>0</v>
      </c>
      <c r="M266" s="7" t="s">
        <v>0</v>
      </c>
      <c r="N266" s="7" t="s">
        <v>0</v>
      </c>
      <c r="O266" s="7" t="s">
        <v>0</v>
      </c>
      <c r="P266" s="7" t="s">
        <v>0</v>
      </c>
      <c r="Q266" s="7" t="s">
        <v>0</v>
      </c>
      <c r="R266" s="7" t="s">
        <v>0</v>
      </c>
      <c r="S266" s="7" t="s">
        <v>0</v>
      </c>
      <c r="T266" s="7" t="s">
        <v>0</v>
      </c>
      <c r="U266" s="7" t="s">
        <v>0</v>
      </c>
      <c r="V266" s="7" t="s">
        <v>0</v>
      </c>
      <c r="W266" s="7" t="s">
        <v>0</v>
      </c>
      <c r="X266" s="7" t="s">
        <v>0</v>
      </c>
      <c r="Y266" s="7" t="s">
        <v>0</v>
      </c>
      <c r="Z266" s="7" t="s">
        <v>0</v>
      </c>
      <c r="AA266" s="7" t="s">
        <v>0</v>
      </c>
      <c r="AB266" s="7" t="s">
        <v>0</v>
      </c>
      <c r="AC266" s="7" t="s">
        <v>0</v>
      </c>
      <c r="AD266" s="7" t="s">
        <v>0</v>
      </c>
      <c r="AE266" s="7" t="s">
        <v>0</v>
      </c>
      <c r="AF266" s="7" t="s">
        <v>0</v>
      </c>
      <c r="AG266" s="7" t="s">
        <v>0</v>
      </c>
      <c r="AH266" s="7" t="s">
        <v>0</v>
      </c>
      <c r="AI266" s="7" t="s">
        <v>0</v>
      </c>
      <c r="AJ266" s="7" t="s">
        <v>0</v>
      </c>
      <c r="AK266" s="7" t="s">
        <v>0</v>
      </c>
      <c r="AL266" s="7" t="s">
        <v>0</v>
      </c>
      <c r="AM266" s="7" t="s">
        <v>0</v>
      </c>
      <c r="AN266" s="7" t="s">
        <v>0</v>
      </c>
      <c r="AO266" s="7" t="s">
        <v>0</v>
      </c>
      <c r="AP266" s="7" t="s">
        <v>0</v>
      </c>
      <c r="AQ266" s="7" t="s">
        <v>0</v>
      </c>
      <c r="AR266" s="6" t="e">
        <f t="shared" si="8"/>
        <v>#DIV/0!</v>
      </c>
      <c r="AS266" s="6"/>
      <c r="AT266" s="6"/>
      <c r="AU266" s="9" t="s">
        <v>0</v>
      </c>
      <c r="AV266" s="9" t="s">
        <v>0</v>
      </c>
      <c r="AW266" s="9" t="s">
        <v>0</v>
      </c>
      <c r="AX266" s="9" t="s">
        <v>0</v>
      </c>
      <c r="AY266" s="9" t="s">
        <v>0</v>
      </c>
      <c r="AZ266" s="9" t="s">
        <v>0</v>
      </c>
      <c r="BA266" s="9" t="s">
        <v>0</v>
      </c>
      <c r="BB266" s="9" t="s">
        <v>0</v>
      </c>
      <c r="BC266" s="9" t="s">
        <v>0</v>
      </c>
      <c r="BD266" s="9" t="s">
        <v>0</v>
      </c>
      <c r="BE266" s="9" t="s">
        <v>0</v>
      </c>
      <c r="BF266" s="9" t="s">
        <v>0</v>
      </c>
      <c r="BG266" s="9" t="s">
        <v>0</v>
      </c>
      <c r="BH266" s="9" t="s">
        <v>0</v>
      </c>
      <c r="BI266" s="9" t="s">
        <v>0</v>
      </c>
      <c r="BJ266" s="9" t="s">
        <v>0</v>
      </c>
      <c r="BK266" s="9" t="s">
        <v>0</v>
      </c>
      <c r="BL266" s="9" t="s">
        <v>0</v>
      </c>
      <c r="BM266" s="9" t="s">
        <v>0</v>
      </c>
      <c r="BN266" s="9" t="s">
        <v>0</v>
      </c>
      <c r="BO266" s="9" t="s">
        <v>0</v>
      </c>
      <c r="BP266" s="9" t="s">
        <v>0</v>
      </c>
      <c r="BQ266" s="9" t="s">
        <v>0</v>
      </c>
      <c r="BR266" s="9" t="s">
        <v>0</v>
      </c>
      <c r="BS266" s="9" t="s">
        <v>0</v>
      </c>
      <c r="BT266" s="9" t="s">
        <v>0</v>
      </c>
      <c r="BU266" s="9" t="s">
        <v>0</v>
      </c>
      <c r="BV266" s="9" t="s">
        <v>0</v>
      </c>
      <c r="BW266" s="9" t="s">
        <v>0</v>
      </c>
      <c r="BX266" s="9" t="s">
        <v>0</v>
      </c>
      <c r="BY266" s="9" t="s">
        <v>0</v>
      </c>
      <c r="BZ266" s="9" t="s">
        <v>0</v>
      </c>
      <c r="CA266" s="9" t="s">
        <v>0</v>
      </c>
      <c r="CB266" s="9" t="s">
        <v>0</v>
      </c>
      <c r="CC266" s="9" t="s">
        <v>0</v>
      </c>
      <c r="CD266" s="9" t="s">
        <v>0</v>
      </c>
      <c r="CE266" s="9" t="s">
        <v>0</v>
      </c>
      <c r="CF266" s="9" t="s">
        <v>0</v>
      </c>
      <c r="CG266" s="9" t="s">
        <v>0</v>
      </c>
      <c r="CH266" s="9" t="s">
        <v>0</v>
      </c>
      <c r="CI266" s="27" t="e">
        <f t="shared" si="9"/>
        <v>#DIV/0!</v>
      </c>
      <c r="CJ266" s="27"/>
      <c r="CK266" s="27"/>
    </row>
    <row r="267" spans="1:89" x14ac:dyDescent="0.25">
      <c r="A267" s="1" t="s">
        <v>1902</v>
      </c>
      <c r="B267" s="1" t="s">
        <v>1180</v>
      </c>
      <c r="C267" s="1" t="s">
        <v>1181</v>
      </c>
      <c r="D267" s="7">
        <v>741768.22694292502</v>
      </c>
      <c r="E267" s="7">
        <v>694026.58279692405</v>
      </c>
      <c r="F267" s="7">
        <v>756553.00216519705</v>
      </c>
      <c r="G267" s="7">
        <v>741545.89061537501</v>
      </c>
      <c r="H267" s="7">
        <v>780898.739442138</v>
      </c>
      <c r="I267" s="7">
        <v>797680.30802741298</v>
      </c>
      <c r="J267" s="7">
        <v>847873.894889622</v>
      </c>
      <c r="K267" s="7">
        <v>819876.93390382896</v>
      </c>
      <c r="L267" s="7">
        <v>804515.45091122505</v>
      </c>
      <c r="M267" s="7">
        <v>816420.416347794</v>
      </c>
      <c r="N267" s="7">
        <v>793763.72974564601</v>
      </c>
      <c r="O267" s="7">
        <v>776434.288466039</v>
      </c>
      <c r="P267" s="7">
        <v>739762.22909973399</v>
      </c>
      <c r="Q267" s="7">
        <v>830547.97362890001</v>
      </c>
      <c r="R267" s="7">
        <v>798122.14290588396</v>
      </c>
      <c r="S267" s="7">
        <v>768126.93172373099</v>
      </c>
      <c r="T267" s="7">
        <v>800769.32924446405</v>
      </c>
      <c r="U267" s="7">
        <v>769638.59480740398</v>
      </c>
      <c r="V267" s="7">
        <v>811630.32037413598</v>
      </c>
      <c r="W267" s="7">
        <v>812049.27976543095</v>
      </c>
      <c r="X267" s="7">
        <v>758378.356273785</v>
      </c>
      <c r="Y267" s="7">
        <v>765317.71562143101</v>
      </c>
      <c r="Z267" s="7">
        <v>743305.75908381597</v>
      </c>
      <c r="AA267" s="7">
        <v>795882.26492931496</v>
      </c>
      <c r="AB267" s="7">
        <v>709754.54757614096</v>
      </c>
      <c r="AC267" s="7">
        <v>782101.80585741298</v>
      </c>
      <c r="AD267" s="7">
        <v>776913.86455236096</v>
      </c>
      <c r="AE267" s="7">
        <v>770216.50542622095</v>
      </c>
      <c r="AF267" s="7">
        <v>811574.09487397305</v>
      </c>
      <c r="AG267" s="7">
        <v>800950.53243634198</v>
      </c>
      <c r="AH267" s="7">
        <v>806946.73410138104</v>
      </c>
      <c r="AI267" s="7">
        <v>798755.69876749197</v>
      </c>
      <c r="AJ267" s="7">
        <v>694065.711354136</v>
      </c>
      <c r="AK267" s="7">
        <v>780210.48585741804</v>
      </c>
      <c r="AL267" s="7">
        <v>780689.99790149799</v>
      </c>
      <c r="AM267" s="7">
        <v>800242.93335204397</v>
      </c>
      <c r="AN267" s="7">
        <v>855666.152712496</v>
      </c>
      <c r="AO267" s="7">
        <v>826063.36012690701</v>
      </c>
      <c r="AP267" s="7">
        <v>830864.63843145501</v>
      </c>
      <c r="AQ267" s="7">
        <v>907933.51290742704</v>
      </c>
      <c r="AR267" s="6">
        <f t="shared" si="8"/>
        <v>5.3396595400156101E-2</v>
      </c>
      <c r="AS267" s="6"/>
      <c r="AT267" s="6"/>
      <c r="AU267" s="9" t="s">
        <v>0</v>
      </c>
      <c r="AV267" s="9" t="s">
        <v>0</v>
      </c>
      <c r="AW267" s="9" t="s">
        <v>0</v>
      </c>
      <c r="AX267" s="9" t="s">
        <v>0</v>
      </c>
      <c r="AY267" s="9" t="s">
        <v>0</v>
      </c>
      <c r="AZ267" s="9" t="s">
        <v>0</v>
      </c>
      <c r="BA267" s="9" t="s">
        <v>0</v>
      </c>
      <c r="BB267" s="9" t="s">
        <v>0</v>
      </c>
      <c r="BC267" s="9" t="s">
        <v>0</v>
      </c>
      <c r="BD267" s="9" t="s">
        <v>0</v>
      </c>
      <c r="BE267" s="9" t="s">
        <v>0</v>
      </c>
      <c r="BF267" s="9" t="s">
        <v>0</v>
      </c>
      <c r="BG267" s="9" t="s">
        <v>0</v>
      </c>
      <c r="BH267" s="9" t="s">
        <v>0</v>
      </c>
      <c r="BI267" s="9" t="s">
        <v>0</v>
      </c>
      <c r="BJ267" s="9" t="s">
        <v>0</v>
      </c>
      <c r="BK267" s="9" t="s">
        <v>0</v>
      </c>
      <c r="BL267" s="9" t="s">
        <v>0</v>
      </c>
      <c r="BM267" s="9" t="s">
        <v>0</v>
      </c>
      <c r="BN267" s="9" t="s">
        <v>0</v>
      </c>
      <c r="BO267" s="9" t="s">
        <v>0</v>
      </c>
      <c r="BP267" s="9" t="s">
        <v>0</v>
      </c>
      <c r="BQ267" s="9" t="s">
        <v>0</v>
      </c>
      <c r="BR267" s="9" t="s">
        <v>0</v>
      </c>
      <c r="BS267" s="9" t="s">
        <v>0</v>
      </c>
      <c r="BT267" s="9" t="s">
        <v>0</v>
      </c>
      <c r="BU267" s="9" t="s">
        <v>0</v>
      </c>
      <c r="BV267" s="9" t="s">
        <v>0</v>
      </c>
      <c r="BW267" s="9" t="s">
        <v>0</v>
      </c>
      <c r="BX267" s="9" t="s">
        <v>0</v>
      </c>
      <c r="BY267" s="9" t="s">
        <v>0</v>
      </c>
      <c r="BZ267" s="9" t="s">
        <v>0</v>
      </c>
      <c r="CA267" s="9" t="s">
        <v>0</v>
      </c>
      <c r="CB267" s="9" t="s">
        <v>0</v>
      </c>
      <c r="CC267" s="9" t="s">
        <v>0</v>
      </c>
      <c r="CD267" s="9" t="s">
        <v>0</v>
      </c>
      <c r="CE267" s="9" t="s">
        <v>0</v>
      </c>
      <c r="CF267" s="9" t="s">
        <v>0</v>
      </c>
      <c r="CG267" s="9" t="s">
        <v>0</v>
      </c>
      <c r="CH267" s="9" t="s">
        <v>0</v>
      </c>
      <c r="CI267" s="27" t="e">
        <f t="shared" si="9"/>
        <v>#DIV/0!</v>
      </c>
      <c r="CJ267" s="27"/>
      <c r="CK267" s="27"/>
    </row>
    <row r="268" spans="1:89" x14ac:dyDescent="0.25">
      <c r="A268" s="1" t="s">
        <v>1903</v>
      </c>
      <c r="B268" s="1" t="s">
        <v>1185</v>
      </c>
      <c r="C268" s="1" t="s">
        <v>1186</v>
      </c>
      <c r="D268" s="7" t="s">
        <v>0</v>
      </c>
      <c r="E268" s="7" t="s">
        <v>0</v>
      </c>
      <c r="F268" s="7" t="s">
        <v>0</v>
      </c>
      <c r="G268" s="7" t="s">
        <v>0</v>
      </c>
      <c r="H268" s="7" t="s">
        <v>0</v>
      </c>
      <c r="I268" s="7" t="s">
        <v>0</v>
      </c>
      <c r="J268" s="7" t="s">
        <v>0</v>
      </c>
      <c r="K268" s="7" t="s">
        <v>0</v>
      </c>
      <c r="L268" s="7" t="s">
        <v>0</v>
      </c>
      <c r="M268" s="7" t="s">
        <v>0</v>
      </c>
      <c r="N268" s="7" t="s">
        <v>0</v>
      </c>
      <c r="O268" s="7" t="s">
        <v>0</v>
      </c>
      <c r="P268" s="7" t="s">
        <v>0</v>
      </c>
      <c r="Q268" s="7" t="s">
        <v>0</v>
      </c>
      <c r="R268" s="7" t="s">
        <v>0</v>
      </c>
      <c r="S268" s="7" t="s">
        <v>0</v>
      </c>
      <c r="T268" s="7" t="s">
        <v>0</v>
      </c>
      <c r="U268" s="7" t="s">
        <v>0</v>
      </c>
      <c r="V268" s="7" t="s">
        <v>0</v>
      </c>
      <c r="W268" s="7" t="s">
        <v>0</v>
      </c>
      <c r="X268" s="7" t="s">
        <v>0</v>
      </c>
      <c r="Y268" s="7" t="s">
        <v>0</v>
      </c>
      <c r="Z268" s="7" t="s">
        <v>0</v>
      </c>
      <c r="AA268" s="7" t="s">
        <v>0</v>
      </c>
      <c r="AB268" s="7" t="s">
        <v>0</v>
      </c>
      <c r="AC268" s="7" t="s">
        <v>0</v>
      </c>
      <c r="AD268" s="7" t="s">
        <v>0</v>
      </c>
      <c r="AE268" s="7" t="s">
        <v>0</v>
      </c>
      <c r="AF268" s="7" t="s">
        <v>0</v>
      </c>
      <c r="AG268" s="7" t="s">
        <v>0</v>
      </c>
      <c r="AH268" s="7" t="s">
        <v>0</v>
      </c>
      <c r="AI268" s="7" t="s">
        <v>0</v>
      </c>
      <c r="AJ268" s="7" t="s">
        <v>0</v>
      </c>
      <c r="AK268" s="7" t="s">
        <v>0</v>
      </c>
      <c r="AL268" s="7" t="s">
        <v>0</v>
      </c>
      <c r="AM268" s="7" t="s">
        <v>0</v>
      </c>
      <c r="AN268" s="7" t="s">
        <v>0</v>
      </c>
      <c r="AO268" s="7" t="s">
        <v>0</v>
      </c>
      <c r="AP268" s="7" t="s">
        <v>0</v>
      </c>
      <c r="AQ268" s="7" t="s">
        <v>0</v>
      </c>
      <c r="AR268" s="6" t="e">
        <f t="shared" si="8"/>
        <v>#DIV/0!</v>
      </c>
      <c r="AS268" s="6"/>
      <c r="AT268" s="6"/>
      <c r="AU268" s="9" t="s">
        <v>0</v>
      </c>
      <c r="AV268" s="9" t="s">
        <v>0</v>
      </c>
      <c r="AW268" s="9" t="s">
        <v>0</v>
      </c>
      <c r="AX268" s="9" t="s">
        <v>0</v>
      </c>
      <c r="AY268" s="9" t="s">
        <v>0</v>
      </c>
      <c r="AZ268" s="9" t="s">
        <v>0</v>
      </c>
      <c r="BA268" s="9" t="s">
        <v>0</v>
      </c>
      <c r="BB268" s="9" t="s">
        <v>0</v>
      </c>
      <c r="BC268" s="9" t="s">
        <v>0</v>
      </c>
      <c r="BD268" s="9" t="s">
        <v>0</v>
      </c>
      <c r="BE268" s="9" t="s">
        <v>0</v>
      </c>
      <c r="BF268" s="9" t="s">
        <v>0</v>
      </c>
      <c r="BG268" s="9" t="s">
        <v>0</v>
      </c>
      <c r="BH268" s="9" t="s">
        <v>0</v>
      </c>
      <c r="BI268" s="9" t="s">
        <v>0</v>
      </c>
      <c r="BJ268" s="9" t="s">
        <v>0</v>
      </c>
      <c r="BK268" s="9" t="s">
        <v>0</v>
      </c>
      <c r="BL268" s="9" t="s">
        <v>0</v>
      </c>
      <c r="BM268" s="9" t="s">
        <v>0</v>
      </c>
      <c r="BN268" s="9" t="s">
        <v>0</v>
      </c>
      <c r="BO268" s="9" t="s">
        <v>0</v>
      </c>
      <c r="BP268" s="9" t="s">
        <v>0</v>
      </c>
      <c r="BQ268" s="9" t="s">
        <v>0</v>
      </c>
      <c r="BR268" s="9" t="s">
        <v>0</v>
      </c>
      <c r="BS268" s="9" t="s">
        <v>0</v>
      </c>
      <c r="BT268" s="9" t="s">
        <v>0</v>
      </c>
      <c r="BU268" s="9" t="s">
        <v>0</v>
      </c>
      <c r="BV268" s="9" t="s">
        <v>0</v>
      </c>
      <c r="BW268" s="9" t="s">
        <v>0</v>
      </c>
      <c r="BX268" s="9" t="s">
        <v>0</v>
      </c>
      <c r="BY268" s="9" t="s">
        <v>0</v>
      </c>
      <c r="BZ268" s="9" t="s">
        <v>0</v>
      </c>
      <c r="CA268" s="9" t="s">
        <v>0</v>
      </c>
      <c r="CB268" s="9" t="s">
        <v>0</v>
      </c>
      <c r="CC268" s="9" t="s">
        <v>0</v>
      </c>
      <c r="CD268" s="9" t="s">
        <v>0</v>
      </c>
      <c r="CE268" s="9" t="s">
        <v>0</v>
      </c>
      <c r="CF268" s="9" t="s">
        <v>0</v>
      </c>
      <c r="CG268" s="9" t="s">
        <v>0</v>
      </c>
      <c r="CH268" s="9" t="s">
        <v>0</v>
      </c>
      <c r="CI268" s="27" t="e">
        <f t="shared" si="9"/>
        <v>#DIV/0!</v>
      </c>
      <c r="CJ268" s="27"/>
      <c r="CK268" s="27"/>
    </row>
    <row r="269" spans="1:89" x14ac:dyDescent="0.25">
      <c r="A269" s="1" t="s">
        <v>1905</v>
      </c>
      <c r="B269" s="1" t="s">
        <v>1190</v>
      </c>
      <c r="C269" s="1" t="s">
        <v>1191</v>
      </c>
      <c r="D269" s="7" t="s">
        <v>0</v>
      </c>
      <c r="E269" s="7" t="s">
        <v>0</v>
      </c>
      <c r="F269" s="7" t="s">
        <v>0</v>
      </c>
      <c r="G269" s="7" t="s">
        <v>0</v>
      </c>
      <c r="H269" s="7" t="s">
        <v>0</v>
      </c>
      <c r="I269" s="7" t="s">
        <v>0</v>
      </c>
      <c r="J269" s="7" t="s">
        <v>0</v>
      </c>
      <c r="K269" s="7" t="s">
        <v>0</v>
      </c>
      <c r="L269" s="7" t="s">
        <v>0</v>
      </c>
      <c r="M269" s="7" t="s">
        <v>0</v>
      </c>
      <c r="N269" s="7" t="s">
        <v>0</v>
      </c>
      <c r="O269" s="7" t="s">
        <v>0</v>
      </c>
      <c r="P269" s="7" t="s">
        <v>0</v>
      </c>
      <c r="Q269" s="7" t="s">
        <v>0</v>
      </c>
      <c r="R269" s="7" t="s">
        <v>0</v>
      </c>
      <c r="S269" s="7" t="s">
        <v>0</v>
      </c>
      <c r="T269" s="7" t="s">
        <v>0</v>
      </c>
      <c r="U269" s="7" t="s">
        <v>0</v>
      </c>
      <c r="V269" s="7" t="s">
        <v>0</v>
      </c>
      <c r="W269" s="7" t="s">
        <v>0</v>
      </c>
      <c r="X269" s="7" t="s">
        <v>0</v>
      </c>
      <c r="Y269" s="7" t="s">
        <v>0</v>
      </c>
      <c r="Z269" s="7" t="s">
        <v>0</v>
      </c>
      <c r="AA269" s="7" t="s">
        <v>0</v>
      </c>
      <c r="AB269" s="7" t="s">
        <v>0</v>
      </c>
      <c r="AC269" s="7" t="s">
        <v>0</v>
      </c>
      <c r="AD269" s="7" t="s">
        <v>0</v>
      </c>
      <c r="AE269" s="7" t="s">
        <v>0</v>
      </c>
      <c r="AF269" s="7" t="s">
        <v>0</v>
      </c>
      <c r="AG269" s="7" t="s">
        <v>0</v>
      </c>
      <c r="AH269" s="7" t="s">
        <v>0</v>
      </c>
      <c r="AI269" s="7" t="s">
        <v>0</v>
      </c>
      <c r="AJ269" s="7" t="s">
        <v>0</v>
      </c>
      <c r="AK269" s="7" t="s">
        <v>0</v>
      </c>
      <c r="AL269" s="7" t="s">
        <v>0</v>
      </c>
      <c r="AM269" s="7" t="s">
        <v>0</v>
      </c>
      <c r="AN269" s="7" t="s">
        <v>0</v>
      </c>
      <c r="AO269" s="7" t="s">
        <v>0</v>
      </c>
      <c r="AP269" s="7" t="s">
        <v>0</v>
      </c>
      <c r="AQ269" s="7" t="s">
        <v>0</v>
      </c>
      <c r="AR269" s="6" t="e">
        <f t="shared" si="8"/>
        <v>#DIV/0!</v>
      </c>
      <c r="AS269" s="6"/>
      <c r="AT269" s="6"/>
      <c r="AU269" s="9" t="s">
        <v>0</v>
      </c>
      <c r="AV269" s="9" t="s">
        <v>0</v>
      </c>
      <c r="AW269" s="9" t="s">
        <v>0</v>
      </c>
      <c r="AX269" s="9" t="s">
        <v>0</v>
      </c>
      <c r="AY269" s="9" t="s">
        <v>0</v>
      </c>
      <c r="AZ269" s="9" t="s">
        <v>0</v>
      </c>
      <c r="BA269" s="9" t="s">
        <v>0</v>
      </c>
      <c r="BB269" s="9" t="s">
        <v>0</v>
      </c>
      <c r="BC269" s="9" t="s">
        <v>0</v>
      </c>
      <c r="BD269" s="9" t="s">
        <v>0</v>
      </c>
      <c r="BE269" s="9" t="s">
        <v>0</v>
      </c>
      <c r="BF269" s="9" t="s">
        <v>0</v>
      </c>
      <c r="BG269" s="9" t="s">
        <v>0</v>
      </c>
      <c r="BH269" s="9" t="s">
        <v>0</v>
      </c>
      <c r="BI269" s="9" t="s">
        <v>0</v>
      </c>
      <c r="BJ269" s="9" t="s">
        <v>0</v>
      </c>
      <c r="BK269" s="9" t="s">
        <v>0</v>
      </c>
      <c r="BL269" s="9" t="s">
        <v>0</v>
      </c>
      <c r="BM269" s="9" t="s">
        <v>0</v>
      </c>
      <c r="BN269" s="9" t="s">
        <v>0</v>
      </c>
      <c r="BO269" s="9" t="s">
        <v>0</v>
      </c>
      <c r="BP269" s="9" t="s">
        <v>0</v>
      </c>
      <c r="BQ269" s="9" t="s">
        <v>0</v>
      </c>
      <c r="BR269" s="9" t="s">
        <v>0</v>
      </c>
      <c r="BS269" s="9" t="s">
        <v>0</v>
      </c>
      <c r="BT269" s="9" t="s">
        <v>0</v>
      </c>
      <c r="BU269" s="9" t="s">
        <v>0</v>
      </c>
      <c r="BV269" s="9" t="s">
        <v>0</v>
      </c>
      <c r="BW269" s="9" t="s">
        <v>0</v>
      </c>
      <c r="BX269" s="9" t="s">
        <v>0</v>
      </c>
      <c r="BY269" s="9" t="s">
        <v>0</v>
      </c>
      <c r="BZ269" s="9" t="s">
        <v>0</v>
      </c>
      <c r="CA269" s="9" t="s">
        <v>0</v>
      </c>
      <c r="CB269" s="9" t="s">
        <v>0</v>
      </c>
      <c r="CC269" s="9" t="s">
        <v>0</v>
      </c>
      <c r="CD269" s="9" t="s">
        <v>0</v>
      </c>
      <c r="CE269" s="9" t="s">
        <v>0</v>
      </c>
      <c r="CF269" s="9" t="s">
        <v>0</v>
      </c>
      <c r="CG269" s="9" t="s">
        <v>0</v>
      </c>
      <c r="CH269" s="9" t="s">
        <v>0</v>
      </c>
      <c r="CI269" s="27" t="e">
        <f t="shared" si="9"/>
        <v>#DIV/0!</v>
      </c>
      <c r="CJ269" s="27"/>
      <c r="CK269" s="27"/>
    </row>
    <row r="270" spans="1:89" x14ac:dyDescent="0.25">
      <c r="A270" s="1" t="s">
        <v>1906</v>
      </c>
      <c r="B270" s="1" t="s">
        <v>1195</v>
      </c>
      <c r="C270" s="1" t="s">
        <v>1196</v>
      </c>
      <c r="D270" s="7">
        <v>791842.44447534205</v>
      </c>
      <c r="E270" s="7">
        <v>831211.89542213397</v>
      </c>
      <c r="F270" s="7">
        <v>783740.65376062505</v>
      </c>
      <c r="G270" s="7">
        <v>820928.89898968698</v>
      </c>
      <c r="H270" s="7">
        <v>792425.05236407404</v>
      </c>
      <c r="I270" s="7">
        <v>820470.13535612996</v>
      </c>
      <c r="J270" s="7">
        <v>747734.92998700403</v>
      </c>
      <c r="K270" s="7">
        <v>740885.28648708202</v>
      </c>
      <c r="L270" s="7">
        <v>710785.69328144204</v>
      </c>
      <c r="M270" s="7">
        <v>738871.59042710904</v>
      </c>
      <c r="N270" s="7">
        <v>772481.93365554605</v>
      </c>
      <c r="O270" s="7">
        <v>696754.99163634202</v>
      </c>
      <c r="P270" s="7">
        <v>717127.41147322103</v>
      </c>
      <c r="Q270" s="7">
        <v>712063.06123609701</v>
      </c>
      <c r="R270" s="7">
        <v>704281.90615079098</v>
      </c>
      <c r="S270" s="7">
        <v>692425.14216844598</v>
      </c>
      <c r="T270" s="7">
        <v>712943.72739927203</v>
      </c>
      <c r="U270" s="7">
        <v>733468.91472282505</v>
      </c>
      <c r="V270" s="7">
        <v>729265.73295369197</v>
      </c>
      <c r="W270" s="7">
        <v>738262.91111896397</v>
      </c>
      <c r="X270" s="7">
        <v>729462.37547626498</v>
      </c>
      <c r="Y270" s="7">
        <v>749367.47229319101</v>
      </c>
      <c r="Z270" s="7">
        <v>747024.51004972798</v>
      </c>
      <c r="AA270" s="7">
        <v>767474.13900819095</v>
      </c>
      <c r="AB270" s="7">
        <v>768734.72605321999</v>
      </c>
      <c r="AC270" s="7">
        <v>767635.04416498705</v>
      </c>
      <c r="AD270" s="7">
        <v>786785.64323161705</v>
      </c>
      <c r="AE270" s="7">
        <v>819778.59531186195</v>
      </c>
      <c r="AF270" s="7">
        <v>770209.97757142701</v>
      </c>
      <c r="AG270" s="7">
        <v>775505.47533324605</v>
      </c>
      <c r="AH270" s="7">
        <v>748360.67770493706</v>
      </c>
      <c r="AI270" s="7">
        <v>768390.97389481601</v>
      </c>
      <c r="AJ270" s="7">
        <v>710377.40563126805</v>
      </c>
      <c r="AK270" s="7">
        <v>742027.116392244</v>
      </c>
      <c r="AL270" s="7">
        <v>720611.32910593401</v>
      </c>
      <c r="AM270" s="7">
        <v>734975.09822588705</v>
      </c>
      <c r="AN270" s="7">
        <v>780491.81355783797</v>
      </c>
      <c r="AO270" s="7">
        <v>744020.68715416803</v>
      </c>
      <c r="AP270" s="7">
        <v>778005.93224222504</v>
      </c>
      <c r="AQ270" s="7">
        <v>771892.40028862597</v>
      </c>
      <c r="AR270" s="6">
        <f t="shared" si="8"/>
        <v>4.7363279284684638E-2</v>
      </c>
      <c r="AS270" s="6"/>
      <c r="AT270" s="6"/>
      <c r="AU270" s="9">
        <v>373935.36167006398</v>
      </c>
      <c r="AV270" s="9">
        <v>363657.018531451</v>
      </c>
      <c r="AW270" s="9">
        <v>370968.84693052003</v>
      </c>
      <c r="AX270" s="9">
        <v>395232.24611519597</v>
      </c>
      <c r="AY270" s="9">
        <v>374029.420929113</v>
      </c>
      <c r="AZ270" s="9">
        <v>385892.383808257</v>
      </c>
      <c r="BA270" s="9">
        <v>335225.68722450599</v>
      </c>
      <c r="BB270" s="9">
        <v>351778.01673336799</v>
      </c>
      <c r="BC270" s="9">
        <v>357928.28476045199</v>
      </c>
      <c r="BD270" s="9">
        <v>355898.24043364899</v>
      </c>
      <c r="BE270" s="9">
        <v>342799.908983236</v>
      </c>
      <c r="BF270" s="9">
        <v>364667.37068268802</v>
      </c>
      <c r="BG270" s="9">
        <v>327480.47526185401</v>
      </c>
      <c r="BH270" s="9">
        <v>336100.57190298999</v>
      </c>
      <c r="BI270" s="9">
        <v>338834.47997937503</v>
      </c>
      <c r="BJ270" s="9">
        <v>347896.56471581501</v>
      </c>
      <c r="BK270" s="9">
        <v>344614.04159002099</v>
      </c>
      <c r="BL270" s="9">
        <v>358332.202594148</v>
      </c>
      <c r="BM270" s="9">
        <v>327129.787406035</v>
      </c>
      <c r="BN270" s="9">
        <v>351533.40756917401</v>
      </c>
      <c r="BO270" s="9">
        <v>369503.50649528898</v>
      </c>
      <c r="BP270" s="9">
        <v>359815.39589480602</v>
      </c>
      <c r="BQ270" s="9">
        <v>373824.58577075199</v>
      </c>
      <c r="BR270" s="9">
        <v>390314.58677832503</v>
      </c>
      <c r="BS270" s="9">
        <v>383859.59818719298</v>
      </c>
      <c r="BT270" s="9">
        <v>391196.565822609</v>
      </c>
      <c r="BU270" s="9">
        <v>362735.99630379601</v>
      </c>
      <c r="BV270" s="9">
        <v>390951.21788007999</v>
      </c>
      <c r="BW270" s="9">
        <v>418718.87035430502</v>
      </c>
      <c r="BX270" s="9">
        <v>394063.76112409699</v>
      </c>
      <c r="BY270" s="9">
        <v>367948.295507812</v>
      </c>
      <c r="BZ270" s="9">
        <v>397648.79945278901</v>
      </c>
      <c r="CA270" s="9">
        <v>406750.083475855</v>
      </c>
      <c r="CB270" s="9">
        <v>358658.13110973302</v>
      </c>
      <c r="CC270" s="9">
        <v>385518.83417090401</v>
      </c>
      <c r="CD270" s="9">
        <v>373021.87035676901</v>
      </c>
      <c r="CE270" s="9">
        <v>396960.04873116501</v>
      </c>
      <c r="CF270" s="9">
        <v>384035.42903915001</v>
      </c>
      <c r="CG270" s="9">
        <v>372293.13771624799</v>
      </c>
      <c r="CH270" s="9">
        <v>386285.21990691498</v>
      </c>
      <c r="CI270" s="27">
        <f t="shared" si="9"/>
        <v>6.0216604073646499E-2</v>
      </c>
      <c r="CJ270" s="27"/>
      <c r="CK270" s="27"/>
    </row>
    <row r="271" spans="1:89" x14ac:dyDescent="0.25">
      <c r="A271" s="1" t="s">
        <v>1907</v>
      </c>
      <c r="B271" s="1" t="s">
        <v>1198</v>
      </c>
      <c r="C271" s="1" t="s">
        <v>0</v>
      </c>
      <c r="D271" s="7" t="s">
        <v>0</v>
      </c>
      <c r="E271" s="7" t="s">
        <v>0</v>
      </c>
      <c r="F271" s="7" t="s">
        <v>0</v>
      </c>
      <c r="G271" s="7" t="s">
        <v>0</v>
      </c>
      <c r="H271" s="7" t="s">
        <v>0</v>
      </c>
      <c r="I271" s="7" t="s">
        <v>0</v>
      </c>
      <c r="J271" s="7" t="s">
        <v>0</v>
      </c>
      <c r="K271" s="7" t="s">
        <v>0</v>
      </c>
      <c r="L271" s="7" t="s">
        <v>0</v>
      </c>
      <c r="M271" s="7" t="s">
        <v>0</v>
      </c>
      <c r="N271" s="7" t="s">
        <v>0</v>
      </c>
      <c r="O271" s="7" t="s">
        <v>0</v>
      </c>
      <c r="P271" s="7" t="s">
        <v>0</v>
      </c>
      <c r="Q271" s="7" t="s">
        <v>0</v>
      </c>
      <c r="R271" s="7" t="s">
        <v>0</v>
      </c>
      <c r="S271" s="7" t="s">
        <v>0</v>
      </c>
      <c r="T271" s="7" t="s">
        <v>0</v>
      </c>
      <c r="U271" s="7" t="s">
        <v>0</v>
      </c>
      <c r="V271" s="7" t="s">
        <v>0</v>
      </c>
      <c r="W271" s="7" t="s">
        <v>0</v>
      </c>
      <c r="X271" s="7" t="s">
        <v>0</v>
      </c>
      <c r="Y271" s="7" t="s">
        <v>0</v>
      </c>
      <c r="Z271" s="7" t="s">
        <v>0</v>
      </c>
      <c r="AA271" s="7" t="s">
        <v>0</v>
      </c>
      <c r="AB271" s="7" t="s">
        <v>0</v>
      </c>
      <c r="AC271" s="7" t="s">
        <v>0</v>
      </c>
      <c r="AD271" s="7" t="s">
        <v>0</v>
      </c>
      <c r="AE271" s="7" t="s">
        <v>0</v>
      </c>
      <c r="AF271" s="7" t="s">
        <v>0</v>
      </c>
      <c r="AG271" s="7" t="s">
        <v>0</v>
      </c>
      <c r="AH271" s="7" t="s">
        <v>0</v>
      </c>
      <c r="AI271" s="7" t="s">
        <v>0</v>
      </c>
      <c r="AJ271" s="7" t="s">
        <v>0</v>
      </c>
      <c r="AK271" s="7" t="s">
        <v>0</v>
      </c>
      <c r="AL271" s="7" t="s">
        <v>0</v>
      </c>
      <c r="AM271" s="7" t="s">
        <v>0</v>
      </c>
      <c r="AN271" s="7" t="s">
        <v>0</v>
      </c>
      <c r="AO271" s="7" t="s">
        <v>0</v>
      </c>
      <c r="AP271" s="7" t="s">
        <v>0</v>
      </c>
      <c r="AQ271" s="7" t="s">
        <v>0</v>
      </c>
      <c r="AR271" s="6" t="e">
        <f t="shared" si="8"/>
        <v>#DIV/0!</v>
      </c>
      <c r="AS271" s="6"/>
      <c r="AT271" s="6"/>
      <c r="AU271" s="9">
        <v>30633.395950413</v>
      </c>
      <c r="AV271" s="9">
        <v>33739.492701950701</v>
      </c>
      <c r="AW271" s="9">
        <v>34984.905639814002</v>
      </c>
      <c r="AX271" s="9">
        <v>34732.197391269299</v>
      </c>
      <c r="AY271" s="9">
        <v>43437.028800702203</v>
      </c>
      <c r="AZ271" s="9">
        <v>36137.811042441703</v>
      </c>
      <c r="BA271" s="9">
        <v>32781.9792245504</v>
      </c>
      <c r="BB271" s="9">
        <v>38861.892832378398</v>
      </c>
      <c r="BC271" s="9">
        <v>36215.506576214</v>
      </c>
      <c r="BD271" s="9">
        <v>31767.4580031566</v>
      </c>
      <c r="BE271" s="9">
        <v>28864.721791737698</v>
      </c>
      <c r="BF271" s="9">
        <v>29470.508017156499</v>
      </c>
      <c r="BG271" s="9">
        <v>31518.650901696699</v>
      </c>
      <c r="BH271" s="9">
        <v>29082.759226542399</v>
      </c>
      <c r="BI271" s="9">
        <v>33028.665841788403</v>
      </c>
      <c r="BJ271" s="9">
        <v>31194.2413904557</v>
      </c>
      <c r="BK271" s="9">
        <v>34651.600545901703</v>
      </c>
      <c r="BL271" s="9">
        <v>30935.781495120598</v>
      </c>
      <c r="BM271" s="9">
        <v>25455.862014483399</v>
      </c>
      <c r="BN271" s="9">
        <v>32765.691860257299</v>
      </c>
      <c r="BO271" s="9">
        <v>33657.042149699097</v>
      </c>
      <c r="BP271" s="9">
        <v>31929.653104009001</v>
      </c>
      <c r="BQ271" s="9">
        <v>31149.375795327898</v>
      </c>
      <c r="BR271" s="9">
        <v>35108.898046099297</v>
      </c>
      <c r="BS271" s="9">
        <v>34868.005862361897</v>
      </c>
      <c r="BT271" s="9">
        <v>32690.502844483399</v>
      </c>
      <c r="BU271" s="9">
        <v>29932.0217703493</v>
      </c>
      <c r="BV271" s="9">
        <v>33087.068422517797</v>
      </c>
      <c r="BW271" s="9">
        <v>33124.746973262503</v>
      </c>
      <c r="BX271" s="9">
        <v>32504.672760963502</v>
      </c>
      <c r="BY271" s="9">
        <v>28052.4833347227</v>
      </c>
      <c r="BZ271" s="9">
        <v>34863.191666086699</v>
      </c>
      <c r="CA271" s="9">
        <v>31520.008402695501</v>
      </c>
      <c r="CB271" s="9">
        <v>29372.471545185501</v>
      </c>
      <c r="CC271" s="9">
        <v>31961.707201121098</v>
      </c>
      <c r="CD271" s="9">
        <v>29042.103581816798</v>
      </c>
      <c r="CE271" s="9">
        <v>29208.576990648198</v>
      </c>
      <c r="CF271" s="9">
        <v>26481.000696434501</v>
      </c>
      <c r="CG271" s="9">
        <v>31659.6002728118</v>
      </c>
      <c r="CH271" s="9">
        <v>24489.191329237699</v>
      </c>
      <c r="CI271" s="27">
        <f t="shared" si="9"/>
        <v>0.10870937463269703</v>
      </c>
      <c r="CJ271" s="27"/>
      <c r="CK271" s="27"/>
    </row>
    <row r="272" spans="1:89" x14ac:dyDescent="0.25">
      <c r="A272" s="1" t="s">
        <v>1908</v>
      </c>
      <c r="B272" s="1" t="s">
        <v>1201</v>
      </c>
      <c r="C272" s="1" t="s">
        <v>1202</v>
      </c>
      <c r="D272" s="7">
        <v>131877.25519022401</v>
      </c>
      <c r="E272" s="7">
        <v>138794.030773954</v>
      </c>
      <c r="F272" s="7">
        <v>134108.04066675701</v>
      </c>
      <c r="G272" s="7">
        <v>137274.149807062</v>
      </c>
      <c r="H272" s="7">
        <v>145816.25794555899</v>
      </c>
      <c r="I272" s="7">
        <v>136684.617528615</v>
      </c>
      <c r="J272" s="7">
        <v>148254.22925838499</v>
      </c>
      <c r="K272" s="7">
        <v>147470.58232059999</v>
      </c>
      <c r="L272" s="7">
        <v>170538.073516515</v>
      </c>
      <c r="M272" s="7">
        <v>146212.324102577</v>
      </c>
      <c r="N272" s="7">
        <v>175530.24845980501</v>
      </c>
      <c r="O272" s="7">
        <v>176018.344951768</v>
      </c>
      <c r="P272" s="7">
        <v>175943.12400759701</v>
      </c>
      <c r="Q272" s="7">
        <v>152148.415481565</v>
      </c>
      <c r="R272" s="7">
        <v>166077.98599993001</v>
      </c>
      <c r="S272" s="7">
        <v>160957.79840239999</v>
      </c>
      <c r="T272" s="7">
        <v>149879.120031948</v>
      </c>
      <c r="U272" s="7">
        <v>156456.58152895299</v>
      </c>
      <c r="V272" s="7">
        <v>138870.161205993</v>
      </c>
      <c r="W272" s="7">
        <v>160411.71180592</v>
      </c>
      <c r="X272" s="7">
        <v>145519.45120275699</v>
      </c>
      <c r="Y272" s="7">
        <v>142454.469316834</v>
      </c>
      <c r="Z272" s="7">
        <v>151711.35068551</v>
      </c>
      <c r="AA272" s="7">
        <v>169419.322243731</v>
      </c>
      <c r="AB272" s="7">
        <v>137130.05100514201</v>
      </c>
      <c r="AC272" s="7">
        <v>181538.26166982399</v>
      </c>
      <c r="AD272" s="7">
        <v>156796.820851083</v>
      </c>
      <c r="AE272" s="7">
        <v>144418.02611049701</v>
      </c>
      <c r="AF272" s="7">
        <v>170964.966916987</v>
      </c>
      <c r="AG272" s="7">
        <v>165211.873248588</v>
      </c>
      <c r="AH272" s="7">
        <v>156012.73186257301</v>
      </c>
      <c r="AI272" s="7">
        <v>133725.364604809</v>
      </c>
      <c r="AJ272" s="7">
        <v>147981.88610482699</v>
      </c>
      <c r="AK272" s="7">
        <v>133564.25778941801</v>
      </c>
      <c r="AL272" s="7">
        <v>151140.23225243</v>
      </c>
      <c r="AM272" s="7">
        <v>149045.378926734</v>
      </c>
      <c r="AN272" s="7">
        <v>141431.281955671</v>
      </c>
      <c r="AO272" s="7">
        <v>153635.968480057</v>
      </c>
      <c r="AP272" s="7">
        <v>140306.60084967699</v>
      </c>
      <c r="AQ272" s="7">
        <v>133016.112985841</v>
      </c>
      <c r="AR272" s="6">
        <f t="shared" si="8"/>
        <v>9.1657788311958574E-2</v>
      </c>
      <c r="AS272" s="6"/>
      <c r="AT272" s="6"/>
      <c r="AU272" s="9">
        <v>4770855.7025626898</v>
      </c>
      <c r="AV272" s="9">
        <v>5016802.5047606304</v>
      </c>
      <c r="AW272" s="9">
        <v>5283773.9440945797</v>
      </c>
      <c r="AX272" s="9">
        <v>5132699.6648095204</v>
      </c>
      <c r="AY272" s="9">
        <v>4988083.1744835097</v>
      </c>
      <c r="AZ272" s="9">
        <v>5538123.4116205303</v>
      </c>
      <c r="BA272" s="9">
        <v>5242810.22261988</v>
      </c>
      <c r="BB272" s="9">
        <v>5606465.7906221403</v>
      </c>
      <c r="BC272" s="9">
        <v>5371307.8938140403</v>
      </c>
      <c r="BD272" s="9">
        <v>5462944.74580805</v>
      </c>
      <c r="BE272" s="9">
        <v>5438698.8883236796</v>
      </c>
      <c r="BF272" s="9">
        <v>5297818.9075384801</v>
      </c>
      <c r="BG272" s="9">
        <v>5243258.5784943895</v>
      </c>
      <c r="BH272" s="9">
        <v>5458920.6965825604</v>
      </c>
      <c r="BI272" s="9">
        <v>4943178.04972996</v>
      </c>
      <c r="BJ272" s="9">
        <v>5493247.82782555</v>
      </c>
      <c r="BK272" s="9">
        <v>5033566.63152654</v>
      </c>
      <c r="BL272" s="9">
        <v>4935699.7696985397</v>
      </c>
      <c r="BM272" s="9">
        <v>4294458.5125052398</v>
      </c>
      <c r="BN272" s="9">
        <v>5212070.8449289696</v>
      </c>
      <c r="BO272" s="9">
        <v>4122714.4105871799</v>
      </c>
      <c r="BP272" s="9">
        <v>4966089.1134798797</v>
      </c>
      <c r="BQ272" s="9">
        <v>5611654.3923856104</v>
      </c>
      <c r="BR272" s="9">
        <v>5616741.2349458002</v>
      </c>
      <c r="BS272" s="9">
        <v>4953585.0413103299</v>
      </c>
      <c r="BT272" s="9">
        <v>5458714.7353831604</v>
      </c>
      <c r="BU272" s="9">
        <v>5011169.2483401904</v>
      </c>
      <c r="BV272" s="9">
        <v>5246107.3278989298</v>
      </c>
      <c r="BW272" s="9">
        <v>5234500.0933402497</v>
      </c>
      <c r="BX272" s="9">
        <v>4852639.71055282</v>
      </c>
      <c r="BY272" s="9">
        <v>4775525.5644150497</v>
      </c>
      <c r="BZ272" s="9">
        <v>4410787.8367959298</v>
      </c>
      <c r="CA272" s="9">
        <v>4626836.7081600502</v>
      </c>
      <c r="CB272" s="9">
        <v>4514875.9978604401</v>
      </c>
      <c r="CC272" s="9">
        <v>4506500.0098409299</v>
      </c>
      <c r="CD272" s="9">
        <v>4837805.2641227599</v>
      </c>
      <c r="CE272" s="9">
        <v>5073116.7135410998</v>
      </c>
      <c r="CF272" s="9">
        <v>5200539.7175315497</v>
      </c>
      <c r="CG272" s="9">
        <v>5408928.3902478097</v>
      </c>
      <c r="CH272" s="9">
        <v>4964384.9146870803</v>
      </c>
      <c r="CI272" s="27">
        <f t="shared" si="9"/>
        <v>7.3582477126564447E-2</v>
      </c>
      <c r="CJ272" s="27"/>
      <c r="CK272" s="27"/>
    </row>
    <row r="273" spans="1:89" x14ac:dyDescent="0.25">
      <c r="A273" s="1" t="s">
        <v>1909</v>
      </c>
      <c r="B273" s="1" t="s">
        <v>1205</v>
      </c>
      <c r="C273" s="1" t="s">
        <v>1206</v>
      </c>
      <c r="D273" s="7">
        <v>33505.286954807299</v>
      </c>
      <c r="E273" s="7">
        <v>27100.9597471659</v>
      </c>
      <c r="F273" s="7">
        <v>19829.680013574001</v>
      </c>
      <c r="G273" s="7">
        <v>36273.681865227998</v>
      </c>
      <c r="H273" s="7">
        <v>35196.255405989999</v>
      </c>
      <c r="I273" s="7">
        <v>30400.909052329502</v>
      </c>
      <c r="J273" s="7">
        <v>22108.599143090902</v>
      </c>
      <c r="K273" s="7">
        <v>23687.855921822698</v>
      </c>
      <c r="L273" s="7">
        <v>28016.2247005147</v>
      </c>
      <c r="M273" s="7">
        <v>22490.274149577701</v>
      </c>
      <c r="N273" s="7">
        <v>23677.621294181699</v>
      </c>
      <c r="O273" s="7">
        <v>21709.439873539301</v>
      </c>
      <c r="P273" s="7">
        <v>23583.625929901798</v>
      </c>
      <c r="Q273" s="7">
        <v>19598.325044152702</v>
      </c>
      <c r="R273" s="7">
        <v>15320.6136636874</v>
      </c>
      <c r="S273" s="7">
        <v>14625.971356797199</v>
      </c>
      <c r="T273" s="7">
        <v>14929.2397217037</v>
      </c>
      <c r="U273" s="7">
        <v>18500.8284999233</v>
      </c>
      <c r="V273" s="7">
        <v>22344.937736089702</v>
      </c>
      <c r="W273" s="7">
        <v>12130.8393083875</v>
      </c>
      <c r="X273" s="7">
        <v>15460.0901065051</v>
      </c>
      <c r="Y273" s="7">
        <v>14820.8120595196</v>
      </c>
      <c r="Z273" s="7">
        <v>12064.0281889247</v>
      </c>
      <c r="AA273" s="7">
        <v>19365.399621804401</v>
      </c>
      <c r="AB273" s="7">
        <v>10534.607232030899</v>
      </c>
      <c r="AC273" s="7">
        <v>15068.904499440299</v>
      </c>
      <c r="AD273" s="7">
        <v>14609.9406733831</v>
      </c>
      <c r="AE273" s="7">
        <v>18541.531820964399</v>
      </c>
      <c r="AF273" s="7">
        <v>12427.9560070194</v>
      </c>
      <c r="AG273" s="7">
        <v>17344.8183751291</v>
      </c>
      <c r="AH273" s="7">
        <v>12975.097435128901</v>
      </c>
      <c r="AI273" s="7">
        <v>13777.356156600201</v>
      </c>
      <c r="AJ273" s="7">
        <v>14978.7546126631</v>
      </c>
      <c r="AK273" s="7">
        <v>11154.446316278099</v>
      </c>
      <c r="AL273" s="7">
        <v>11423.3947086799</v>
      </c>
      <c r="AM273" s="7">
        <v>15787.740334644899</v>
      </c>
      <c r="AN273" s="7">
        <v>14231.6964670096</v>
      </c>
      <c r="AO273" s="7">
        <v>12710.352582843099</v>
      </c>
      <c r="AP273" s="7">
        <v>9412.2200727013005</v>
      </c>
      <c r="AQ273" s="7">
        <v>11678.204261908901</v>
      </c>
      <c r="AR273" s="6">
        <f t="shared" si="8"/>
        <v>0.37474124036261769</v>
      </c>
      <c r="AS273" s="6"/>
      <c r="AT273" s="6"/>
      <c r="AU273" s="9">
        <v>31995.074342650601</v>
      </c>
      <c r="AV273" s="9">
        <v>13602.611692070899</v>
      </c>
      <c r="AW273" s="9">
        <v>16214.8323299985</v>
      </c>
      <c r="AX273" s="9">
        <v>24441.078210381402</v>
      </c>
      <c r="AY273" s="9">
        <v>29159.179799410598</v>
      </c>
      <c r="AZ273" s="9">
        <v>27964.1933320526</v>
      </c>
      <c r="BA273" s="9">
        <v>23629.3074735638</v>
      </c>
      <c r="BB273" s="9">
        <v>17540.124674249499</v>
      </c>
      <c r="BC273" s="9">
        <v>20029.395619461498</v>
      </c>
      <c r="BD273" s="9">
        <v>13036.4957948924</v>
      </c>
      <c r="BE273" s="9">
        <v>19298.733201700699</v>
      </c>
      <c r="BF273" s="9">
        <v>17576.860682272199</v>
      </c>
      <c r="BG273" s="9">
        <v>20446.6201639836</v>
      </c>
      <c r="BH273" s="9">
        <v>18962.878357653</v>
      </c>
      <c r="BI273" s="9">
        <v>16872.8778970946</v>
      </c>
      <c r="BJ273" s="9">
        <v>25807.527801919499</v>
      </c>
      <c r="BK273" s="9">
        <v>22478.5672419361</v>
      </c>
      <c r="BL273" s="9">
        <v>18490.200931529202</v>
      </c>
      <c r="BM273" s="9">
        <v>21110.505685781802</v>
      </c>
      <c r="BN273" s="9">
        <v>12652.0177927271</v>
      </c>
      <c r="BO273" s="9">
        <v>9215.1147351918098</v>
      </c>
      <c r="BP273" s="9">
        <v>17652.118233501398</v>
      </c>
      <c r="BQ273" s="9">
        <v>13555.454569903</v>
      </c>
      <c r="BR273" s="9">
        <v>11774.3928370217</v>
      </c>
      <c r="BS273" s="9">
        <v>19324.985423204002</v>
      </c>
      <c r="BT273" s="9">
        <v>17647.791444733499</v>
      </c>
      <c r="BU273" s="9">
        <v>16026.650772049299</v>
      </c>
      <c r="BV273" s="9">
        <v>14777.4244115163</v>
      </c>
      <c r="BW273" s="9">
        <v>10277.945622495899</v>
      </c>
      <c r="BX273" s="9">
        <v>16261.236660307801</v>
      </c>
      <c r="BY273" s="9">
        <v>17390.496999326399</v>
      </c>
      <c r="BZ273" s="9">
        <v>11690.0730740566</v>
      </c>
      <c r="CA273" s="9">
        <v>10440.558376240901</v>
      </c>
      <c r="CB273" s="9">
        <v>10800.6072359308</v>
      </c>
      <c r="CC273" s="9">
        <v>10886.320029585</v>
      </c>
      <c r="CD273" s="9">
        <v>14244.093966609</v>
      </c>
      <c r="CE273" s="9">
        <v>13102.920798806201</v>
      </c>
      <c r="CF273" s="9">
        <v>18538.775139249599</v>
      </c>
      <c r="CG273" s="9">
        <v>12907.4631717066</v>
      </c>
      <c r="CH273" s="9">
        <v>9052.2978554596502</v>
      </c>
      <c r="CI273" s="27">
        <f t="shared" si="9"/>
        <v>0.32373414851098276</v>
      </c>
      <c r="CJ273" s="27"/>
      <c r="CK273" s="27"/>
    </row>
    <row r="274" spans="1:89" x14ac:dyDescent="0.25">
      <c r="A274" s="1" t="s">
        <v>1910</v>
      </c>
      <c r="B274" s="1" t="s">
        <v>1210</v>
      </c>
      <c r="C274" s="1" t="s">
        <v>0</v>
      </c>
      <c r="D274" s="7">
        <v>352305.52370402799</v>
      </c>
      <c r="E274" s="7">
        <v>307936.01038717898</v>
      </c>
      <c r="F274" s="7">
        <v>326824.91727388598</v>
      </c>
      <c r="G274" s="7">
        <v>309824.58615845098</v>
      </c>
      <c r="H274" s="7">
        <v>293785.140983761</v>
      </c>
      <c r="I274" s="7">
        <v>292557.95957042102</v>
      </c>
      <c r="J274" s="7">
        <v>298281.54887974798</v>
      </c>
      <c r="K274" s="7">
        <v>313996.97111112199</v>
      </c>
      <c r="L274" s="7">
        <v>286150.548584948</v>
      </c>
      <c r="M274" s="7">
        <v>297601.32678513601</v>
      </c>
      <c r="N274" s="7">
        <v>294064.707111948</v>
      </c>
      <c r="O274" s="7">
        <v>272473.91454755497</v>
      </c>
      <c r="P274" s="7">
        <v>313807.45270222198</v>
      </c>
      <c r="Q274" s="7">
        <v>292200.62800076901</v>
      </c>
      <c r="R274" s="7">
        <v>261695.30958527399</v>
      </c>
      <c r="S274" s="7">
        <v>283953.26239472802</v>
      </c>
      <c r="T274" s="7">
        <v>267757.31639823801</v>
      </c>
      <c r="U274" s="7">
        <v>299943.86472630902</v>
      </c>
      <c r="V274" s="7">
        <v>299352.21663104102</v>
      </c>
      <c r="W274" s="7">
        <v>299275.19784359902</v>
      </c>
      <c r="X274" s="7">
        <v>303909.29392010497</v>
      </c>
      <c r="Y274" s="7">
        <v>291182.76173274702</v>
      </c>
      <c r="Z274" s="7">
        <v>290256.26723080198</v>
      </c>
      <c r="AA274" s="7">
        <v>309652.90902933403</v>
      </c>
      <c r="AB274" s="7">
        <v>310701.49056083499</v>
      </c>
      <c r="AC274" s="7">
        <v>308395.80023554899</v>
      </c>
      <c r="AD274" s="7">
        <v>319053.48852830398</v>
      </c>
      <c r="AE274" s="7">
        <v>303785.53268251102</v>
      </c>
      <c r="AF274" s="7">
        <v>310677.359770093</v>
      </c>
      <c r="AG274" s="7">
        <v>305209.286077731</v>
      </c>
      <c r="AH274" s="7">
        <v>303270.07972299098</v>
      </c>
      <c r="AI274" s="7">
        <v>294086.62644820102</v>
      </c>
      <c r="AJ274" s="7">
        <v>294415.756261117</v>
      </c>
      <c r="AK274" s="7">
        <v>295766.462450049</v>
      </c>
      <c r="AL274" s="7">
        <v>279750.052328708</v>
      </c>
      <c r="AM274" s="7">
        <v>279446.68912975898</v>
      </c>
      <c r="AN274" s="7">
        <v>280650.52159226697</v>
      </c>
      <c r="AO274" s="7">
        <v>299955.130690903</v>
      </c>
      <c r="AP274" s="7">
        <v>308316.72394147201</v>
      </c>
      <c r="AQ274" s="7">
        <v>324509.95453399001</v>
      </c>
      <c r="AR274" s="6">
        <f t="shared" si="8"/>
        <v>5.5726141020673796E-2</v>
      </c>
      <c r="AS274" s="6"/>
      <c r="AT274" s="6"/>
      <c r="AU274" s="9">
        <v>456709.18062336103</v>
      </c>
      <c r="AV274" s="9">
        <v>452883.667187693</v>
      </c>
      <c r="AW274" s="9">
        <v>448461.94565604901</v>
      </c>
      <c r="AX274" s="9">
        <v>435141.85517831298</v>
      </c>
      <c r="AY274" s="9">
        <v>421650.81952417898</v>
      </c>
      <c r="AZ274" s="9">
        <v>416234.15750875202</v>
      </c>
      <c r="BA274" s="9">
        <v>417381.58682426898</v>
      </c>
      <c r="BB274" s="9">
        <v>402680.88505906402</v>
      </c>
      <c r="BC274" s="9">
        <v>431623.51823723799</v>
      </c>
      <c r="BD274" s="9">
        <v>421085.38000548398</v>
      </c>
      <c r="BE274" s="9">
        <v>420682.27429655998</v>
      </c>
      <c r="BF274" s="9">
        <v>417009.94386249298</v>
      </c>
      <c r="BG274" s="9">
        <v>389574.63806479098</v>
      </c>
      <c r="BH274" s="9">
        <v>411499.49088044598</v>
      </c>
      <c r="BI274" s="9">
        <v>409345.40827410202</v>
      </c>
      <c r="BJ274" s="9">
        <v>402041.48717550101</v>
      </c>
      <c r="BK274" s="9">
        <v>392659.84684780001</v>
      </c>
      <c r="BL274" s="9">
        <v>405293.10075107898</v>
      </c>
      <c r="BM274" s="9">
        <v>406510.42878252699</v>
      </c>
      <c r="BN274" s="9">
        <v>400277.70876745298</v>
      </c>
      <c r="BO274" s="9">
        <v>415127.801491205</v>
      </c>
      <c r="BP274" s="9">
        <v>415356.73815747199</v>
      </c>
      <c r="BQ274" s="9">
        <v>408958.93645712</v>
      </c>
      <c r="BR274" s="9">
        <v>423965.16984641802</v>
      </c>
      <c r="BS274" s="9">
        <v>438787.28243024001</v>
      </c>
      <c r="BT274" s="9">
        <v>459495.52066107199</v>
      </c>
      <c r="BU274" s="9">
        <v>446526.40484230802</v>
      </c>
      <c r="BV274" s="9">
        <v>426654.79794375203</v>
      </c>
      <c r="BW274" s="9">
        <v>418690.62471606</v>
      </c>
      <c r="BX274" s="9">
        <v>439213.99223479501</v>
      </c>
      <c r="BY274" s="9">
        <v>408441.062140528</v>
      </c>
      <c r="BZ274" s="9">
        <v>420711.26941680798</v>
      </c>
      <c r="CA274" s="9">
        <v>394208.83083271497</v>
      </c>
      <c r="CB274" s="9">
        <v>423272.80794442998</v>
      </c>
      <c r="CC274" s="9">
        <v>413485.098228888</v>
      </c>
      <c r="CD274" s="9">
        <v>407988.03885194898</v>
      </c>
      <c r="CE274" s="9">
        <v>401356.90140967001</v>
      </c>
      <c r="CF274" s="9">
        <v>408641.10615894099</v>
      </c>
      <c r="CG274" s="9">
        <v>415727.32964300102</v>
      </c>
      <c r="CH274" s="9">
        <v>423798.55337548797</v>
      </c>
      <c r="CI274" s="27">
        <f t="shared" si="9"/>
        <v>4.1143911635525769E-2</v>
      </c>
      <c r="CJ274" s="27"/>
      <c r="CK274" s="27"/>
    </row>
    <row r="275" spans="1:89" x14ac:dyDescent="0.25">
      <c r="A275" s="1" t="s">
        <v>1911</v>
      </c>
      <c r="B275" s="1" t="s">
        <v>1213</v>
      </c>
      <c r="C275" s="1" t="s">
        <v>1214</v>
      </c>
      <c r="D275" s="7" t="s">
        <v>0</v>
      </c>
      <c r="E275" s="7" t="s">
        <v>0</v>
      </c>
      <c r="F275" s="7" t="s">
        <v>0</v>
      </c>
      <c r="G275" s="7" t="s">
        <v>0</v>
      </c>
      <c r="H275" s="7" t="s">
        <v>0</v>
      </c>
      <c r="I275" s="7" t="s">
        <v>0</v>
      </c>
      <c r="J275" s="7" t="s">
        <v>0</v>
      </c>
      <c r="K275" s="7" t="s">
        <v>0</v>
      </c>
      <c r="L275" s="7" t="s">
        <v>0</v>
      </c>
      <c r="M275" s="7" t="s">
        <v>0</v>
      </c>
      <c r="N275" s="7" t="s">
        <v>0</v>
      </c>
      <c r="O275" s="7" t="s">
        <v>0</v>
      </c>
      <c r="P275" s="7" t="s">
        <v>0</v>
      </c>
      <c r="Q275" s="7" t="s">
        <v>0</v>
      </c>
      <c r="R275" s="7" t="s">
        <v>0</v>
      </c>
      <c r="S275" s="7" t="s">
        <v>0</v>
      </c>
      <c r="T275" s="7" t="s">
        <v>0</v>
      </c>
      <c r="U275" s="7" t="s">
        <v>0</v>
      </c>
      <c r="V275" s="7" t="s">
        <v>0</v>
      </c>
      <c r="W275" s="7" t="s">
        <v>0</v>
      </c>
      <c r="X275" s="7" t="s">
        <v>0</v>
      </c>
      <c r="Y275" s="7" t="s">
        <v>0</v>
      </c>
      <c r="Z275" s="7" t="s">
        <v>0</v>
      </c>
      <c r="AA275" s="7" t="s">
        <v>0</v>
      </c>
      <c r="AB275" s="7" t="s">
        <v>0</v>
      </c>
      <c r="AC275" s="7" t="s">
        <v>0</v>
      </c>
      <c r="AD275" s="7" t="s">
        <v>0</v>
      </c>
      <c r="AE275" s="7" t="s">
        <v>0</v>
      </c>
      <c r="AF275" s="7" t="s">
        <v>0</v>
      </c>
      <c r="AG275" s="7" t="s">
        <v>0</v>
      </c>
      <c r="AH275" s="7" t="s">
        <v>0</v>
      </c>
      <c r="AI275" s="7" t="s">
        <v>0</v>
      </c>
      <c r="AJ275" s="7" t="s">
        <v>0</v>
      </c>
      <c r="AK275" s="7" t="s">
        <v>0</v>
      </c>
      <c r="AL275" s="7" t="s">
        <v>0</v>
      </c>
      <c r="AM275" s="7" t="s">
        <v>0</v>
      </c>
      <c r="AN275" s="7" t="s">
        <v>0</v>
      </c>
      <c r="AO275" s="7" t="s">
        <v>0</v>
      </c>
      <c r="AP275" s="7" t="s">
        <v>0</v>
      </c>
      <c r="AQ275" s="7" t="s">
        <v>0</v>
      </c>
      <c r="AR275" s="6" t="e">
        <f t="shared" si="8"/>
        <v>#DIV/0!</v>
      </c>
      <c r="AS275" s="6"/>
      <c r="AT275" s="6"/>
      <c r="AU275" s="9" t="s">
        <v>0</v>
      </c>
      <c r="AV275" s="9" t="s">
        <v>0</v>
      </c>
      <c r="AW275" s="9" t="s">
        <v>0</v>
      </c>
      <c r="AX275" s="9" t="s">
        <v>0</v>
      </c>
      <c r="AY275" s="9" t="s">
        <v>0</v>
      </c>
      <c r="AZ275" s="9" t="s">
        <v>0</v>
      </c>
      <c r="BA275" s="9" t="s">
        <v>0</v>
      </c>
      <c r="BB275" s="9" t="s">
        <v>0</v>
      </c>
      <c r="BC275" s="9" t="s">
        <v>0</v>
      </c>
      <c r="BD275" s="9" t="s">
        <v>0</v>
      </c>
      <c r="BE275" s="9" t="s">
        <v>0</v>
      </c>
      <c r="BF275" s="9" t="s">
        <v>0</v>
      </c>
      <c r="BG275" s="9" t="s">
        <v>0</v>
      </c>
      <c r="BH275" s="9" t="s">
        <v>0</v>
      </c>
      <c r="BI275" s="9" t="s">
        <v>0</v>
      </c>
      <c r="BJ275" s="9" t="s">
        <v>0</v>
      </c>
      <c r="BK275" s="9" t="s">
        <v>0</v>
      </c>
      <c r="BL275" s="9" t="s">
        <v>0</v>
      </c>
      <c r="BM275" s="9" t="s">
        <v>0</v>
      </c>
      <c r="BN275" s="9" t="s">
        <v>0</v>
      </c>
      <c r="BO275" s="9" t="s">
        <v>0</v>
      </c>
      <c r="BP275" s="9" t="s">
        <v>0</v>
      </c>
      <c r="BQ275" s="9" t="s">
        <v>0</v>
      </c>
      <c r="BR275" s="9" t="s">
        <v>0</v>
      </c>
      <c r="BS275" s="9" t="s">
        <v>0</v>
      </c>
      <c r="BT275" s="9" t="s">
        <v>0</v>
      </c>
      <c r="BU275" s="9" t="s">
        <v>0</v>
      </c>
      <c r="BV275" s="9" t="s">
        <v>0</v>
      </c>
      <c r="BW275" s="9" t="s">
        <v>0</v>
      </c>
      <c r="BX275" s="9" t="s">
        <v>0</v>
      </c>
      <c r="BY275" s="9" t="s">
        <v>0</v>
      </c>
      <c r="BZ275" s="9" t="s">
        <v>0</v>
      </c>
      <c r="CA275" s="9" t="s">
        <v>0</v>
      </c>
      <c r="CB275" s="9" t="s">
        <v>0</v>
      </c>
      <c r="CC275" s="9" t="s">
        <v>0</v>
      </c>
      <c r="CD275" s="9" t="s">
        <v>0</v>
      </c>
      <c r="CE275" s="9" t="s">
        <v>0</v>
      </c>
      <c r="CF275" s="9" t="s">
        <v>0</v>
      </c>
      <c r="CG275" s="9" t="s">
        <v>0</v>
      </c>
      <c r="CH275" s="9" t="s">
        <v>0</v>
      </c>
      <c r="CI275" s="27" t="e">
        <f t="shared" si="9"/>
        <v>#DIV/0!</v>
      </c>
      <c r="CJ275" s="27"/>
      <c r="CK275" s="27"/>
    </row>
    <row r="276" spans="1:89" x14ac:dyDescent="0.25">
      <c r="A276" s="1" t="s">
        <v>1912</v>
      </c>
      <c r="B276" s="1" t="s">
        <v>1218</v>
      </c>
      <c r="C276" s="1" t="s">
        <v>1219</v>
      </c>
      <c r="D276" s="7" t="s">
        <v>0</v>
      </c>
      <c r="E276" s="7" t="s">
        <v>0</v>
      </c>
      <c r="F276" s="7" t="s">
        <v>0</v>
      </c>
      <c r="G276" s="7" t="s">
        <v>0</v>
      </c>
      <c r="H276" s="7" t="s">
        <v>0</v>
      </c>
      <c r="I276" s="7" t="s">
        <v>0</v>
      </c>
      <c r="J276" s="7" t="s">
        <v>0</v>
      </c>
      <c r="K276" s="7" t="s">
        <v>0</v>
      </c>
      <c r="L276" s="7" t="s">
        <v>0</v>
      </c>
      <c r="M276" s="7" t="s">
        <v>0</v>
      </c>
      <c r="N276" s="7" t="s">
        <v>0</v>
      </c>
      <c r="O276" s="7" t="s">
        <v>0</v>
      </c>
      <c r="P276" s="7" t="s">
        <v>0</v>
      </c>
      <c r="Q276" s="7" t="s">
        <v>0</v>
      </c>
      <c r="R276" s="7" t="s">
        <v>0</v>
      </c>
      <c r="S276" s="7" t="s">
        <v>0</v>
      </c>
      <c r="T276" s="7" t="s">
        <v>0</v>
      </c>
      <c r="U276" s="7" t="s">
        <v>0</v>
      </c>
      <c r="V276" s="7" t="s">
        <v>0</v>
      </c>
      <c r="W276" s="7" t="s">
        <v>0</v>
      </c>
      <c r="X276" s="7" t="s">
        <v>0</v>
      </c>
      <c r="Y276" s="7" t="s">
        <v>0</v>
      </c>
      <c r="Z276" s="7" t="s">
        <v>0</v>
      </c>
      <c r="AA276" s="7" t="s">
        <v>0</v>
      </c>
      <c r="AB276" s="7" t="s">
        <v>0</v>
      </c>
      <c r="AC276" s="7" t="s">
        <v>0</v>
      </c>
      <c r="AD276" s="7" t="s">
        <v>0</v>
      </c>
      <c r="AE276" s="7" t="s">
        <v>0</v>
      </c>
      <c r="AF276" s="7" t="s">
        <v>0</v>
      </c>
      <c r="AG276" s="7" t="s">
        <v>0</v>
      </c>
      <c r="AH276" s="7" t="s">
        <v>0</v>
      </c>
      <c r="AI276" s="7" t="s">
        <v>0</v>
      </c>
      <c r="AJ276" s="7" t="s">
        <v>0</v>
      </c>
      <c r="AK276" s="7" t="s">
        <v>0</v>
      </c>
      <c r="AL276" s="7" t="s">
        <v>0</v>
      </c>
      <c r="AM276" s="7" t="s">
        <v>0</v>
      </c>
      <c r="AN276" s="7" t="s">
        <v>0</v>
      </c>
      <c r="AO276" s="7" t="s">
        <v>0</v>
      </c>
      <c r="AP276" s="7" t="s">
        <v>0</v>
      </c>
      <c r="AQ276" s="7" t="s">
        <v>0</v>
      </c>
      <c r="AR276" s="6" t="e">
        <f t="shared" si="8"/>
        <v>#DIV/0!</v>
      </c>
      <c r="AS276" s="6"/>
      <c r="AT276" s="6"/>
      <c r="AU276" s="9" t="s">
        <v>0</v>
      </c>
      <c r="AV276" s="9" t="s">
        <v>0</v>
      </c>
      <c r="AW276" s="9" t="s">
        <v>0</v>
      </c>
      <c r="AX276" s="9" t="s">
        <v>0</v>
      </c>
      <c r="AY276" s="9" t="s">
        <v>0</v>
      </c>
      <c r="AZ276" s="9" t="s">
        <v>0</v>
      </c>
      <c r="BA276" s="9" t="s">
        <v>0</v>
      </c>
      <c r="BB276" s="9" t="s">
        <v>0</v>
      </c>
      <c r="BC276" s="9" t="s">
        <v>0</v>
      </c>
      <c r="BD276" s="9" t="s">
        <v>0</v>
      </c>
      <c r="BE276" s="9" t="s">
        <v>0</v>
      </c>
      <c r="BF276" s="9" t="s">
        <v>0</v>
      </c>
      <c r="BG276" s="9" t="s">
        <v>0</v>
      </c>
      <c r="BH276" s="9" t="s">
        <v>0</v>
      </c>
      <c r="BI276" s="9" t="s">
        <v>0</v>
      </c>
      <c r="BJ276" s="9" t="s">
        <v>0</v>
      </c>
      <c r="BK276" s="9" t="s">
        <v>0</v>
      </c>
      <c r="BL276" s="9" t="s">
        <v>0</v>
      </c>
      <c r="BM276" s="9" t="s">
        <v>0</v>
      </c>
      <c r="BN276" s="9" t="s">
        <v>0</v>
      </c>
      <c r="BO276" s="9" t="s">
        <v>0</v>
      </c>
      <c r="BP276" s="9" t="s">
        <v>0</v>
      </c>
      <c r="BQ276" s="9" t="s">
        <v>0</v>
      </c>
      <c r="BR276" s="9" t="s">
        <v>0</v>
      </c>
      <c r="BS276" s="9" t="s">
        <v>0</v>
      </c>
      <c r="BT276" s="9" t="s">
        <v>0</v>
      </c>
      <c r="BU276" s="9" t="s">
        <v>0</v>
      </c>
      <c r="BV276" s="9" t="s">
        <v>0</v>
      </c>
      <c r="BW276" s="9" t="s">
        <v>0</v>
      </c>
      <c r="BX276" s="9" t="s">
        <v>0</v>
      </c>
      <c r="BY276" s="9" t="s">
        <v>0</v>
      </c>
      <c r="BZ276" s="9" t="s">
        <v>0</v>
      </c>
      <c r="CA276" s="9" t="s">
        <v>0</v>
      </c>
      <c r="CB276" s="9" t="s">
        <v>0</v>
      </c>
      <c r="CC276" s="9" t="s">
        <v>0</v>
      </c>
      <c r="CD276" s="9" t="s">
        <v>0</v>
      </c>
      <c r="CE276" s="9" t="s">
        <v>0</v>
      </c>
      <c r="CF276" s="9" t="s">
        <v>0</v>
      </c>
      <c r="CG276" s="9" t="s">
        <v>0</v>
      </c>
      <c r="CH276" s="9" t="s">
        <v>0</v>
      </c>
      <c r="CI276" s="27" t="e">
        <f t="shared" si="9"/>
        <v>#DIV/0!</v>
      </c>
      <c r="CJ276" s="27"/>
      <c r="CK276" s="27"/>
    </row>
    <row r="277" spans="1:89" x14ac:dyDescent="0.25">
      <c r="A277" s="1" t="s">
        <v>1913</v>
      </c>
      <c r="B277" s="1" t="s">
        <v>1222</v>
      </c>
      <c r="C277" s="1" t="s">
        <v>1223</v>
      </c>
      <c r="D277" s="7" t="s">
        <v>0</v>
      </c>
      <c r="E277" s="7" t="s">
        <v>0</v>
      </c>
      <c r="F277" s="7" t="s">
        <v>0</v>
      </c>
      <c r="G277" s="7" t="s">
        <v>0</v>
      </c>
      <c r="H277" s="7" t="s">
        <v>0</v>
      </c>
      <c r="I277" s="7" t="s">
        <v>0</v>
      </c>
      <c r="J277" s="7" t="s">
        <v>0</v>
      </c>
      <c r="K277" s="7" t="s">
        <v>0</v>
      </c>
      <c r="L277" s="7" t="s">
        <v>0</v>
      </c>
      <c r="M277" s="7" t="s">
        <v>0</v>
      </c>
      <c r="N277" s="7" t="s">
        <v>0</v>
      </c>
      <c r="O277" s="7" t="s">
        <v>0</v>
      </c>
      <c r="P277" s="7" t="s">
        <v>0</v>
      </c>
      <c r="Q277" s="7" t="s">
        <v>0</v>
      </c>
      <c r="R277" s="7" t="s">
        <v>0</v>
      </c>
      <c r="S277" s="7" t="s">
        <v>0</v>
      </c>
      <c r="T277" s="7" t="s">
        <v>0</v>
      </c>
      <c r="U277" s="7" t="s">
        <v>0</v>
      </c>
      <c r="V277" s="7" t="s">
        <v>0</v>
      </c>
      <c r="W277" s="7" t="s">
        <v>0</v>
      </c>
      <c r="X277" s="7" t="s">
        <v>0</v>
      </c>
      <c r="Y277" s="7" t="s">
        <v>0</v>
      </c>
      <c r="Z277" s="7" t="s">
        <v>0</v>
      </c>
      <c r="AA277" s="7" t="s">
        <v>0</v>
      </c>
      <c r="AB277" s="7" t="s">
        <v>0</v>
      </c>
      <c r="AC277" s="7" t="s">
        <v>0</v>
      </c>
      <c r="AD277" s="7" t="s">
        <v>0</v>
      </c>
      <c r="AE277" s="7" t="s">
        <v>0</v>
      </c>
      <c r="AF277" s="7" t="s">
        <v>0</v>
      </c>
      <c r="AG277" s="7" t="s">
        <v>0</v>
      </c>
      <c r="AH277" s="7" t="s">
        <v>0</v>
      </c>
      <c r="AI277" s="7" t="s">
        <v>0</v>
      </c>
      <c r="AJ277" s="7" t="s">
        <v>0</v>
      </c>
      <c r="AK277" s="7" t="s">
        <v>0</v>
      </c>
      <c r="AL277" s="7" t="s">
        <v>0</v>
      </c>
      <c r="AM277" s="7" t="s">
        <v>0</v>
      </c>
      <c r="AN277" s="7" t="s">
        <v>0</v>
      </c>
      <c r="AO277" s="7" t="s">
        <v>0</v>
      </c>
      <c r="AP277" s="7" t="s">
        <v>0</v>
      </c>
      <c r="AQ277" s="7" t="s">
        <v>0</v>
      </c>
      <c r="AR277" s="6" t="e">
        <f t="shared" si="8"/>
        <v>#DIV/0!</v>
      </c>
      <c r="AS277" s="6"/>
      <c r="AT277" s="6"/>
      <c r="AU277" s="9" t="s">
        <v>0</v>
      </c>
      <c r="AV277" s="9" t="s">
        <v>0</v>
      </c>
      <c r="AW277" s="9" t="s">
        <v>0</v>
      </c>
      <c r="AX277" s="9" t="s">
        <v>0</v>
      </c>
      <c r="AY277" s="9" t="s">
        <v>0</v>
      </c>
      <c r="AZ277" s="9" t="s">
        <v>0</v>
      </c>
      <c r="BA277" s="9" t="s">
        <v>0</v>
      </c>
      <c r="BB277" s="9" t="s">
        <v>0</v>
      </c>
      <c r="BC277" s="9" t="s">
        <v>0</v>
      </c>
      <c r="BD277" s="9" t="s">
        <v>0</v>
      </c>
      <c r="BE277" s="9" t="s">
        <v>0</v>
      </c>
      <c r="BF277" s="9" t="s">
        <v>0</v>
      </c>
      <c r="BG277" s="9" t="s">
        <v>0</v>
      </c>
      <c r="BH277" s="9" t="s">
        <v>0</v>
      </c>
      <c r="BI277" s="9" t="s">
        <v>0</v>
      </c>
      <c r="BJ277" s="9" t="s">
        <v>0</v>
      </c>
      <c r="BK277" s="9" t="s">
        <v>0</v>
      </c>
      <c r="BL277" s="9" t="s">
        <v>0</v>
      </c>
      <c r="BM277" s="9" t="s">
        <v>0</v>
      </c>
      <c r="BN277" s="9" t="s">
        <v>0</v>
      </c>
      <c r="BO277" s="9" t="s">
        <v>0</v>
      </c>
      <c r="BP277" s="9" t="s">
        <v>0</v>
      </c>
      <c r="BQ277" s="9" t="s">
        <v>0</v>
      </c>
      <c r="BR277" s="9" t="s">
        <v>0</v>
      </c>
      <c r="BS277" s="9" t="s">
        <v>0</v>
      </c>
      <c r="BT277" s="9" t="s">
        <v>0</v>
      </c>
      <c r="BU277" s="9" t="s">
        <v>0</v>
      </c>
      <c r="BV277" s="9" t="s">
        <v>0</v>
      </c>
      <c r="BW277" s="9" t="s">
        <v>0</v>
      </c>
      <c r="BX277" s="9" t="s">
        <v>0</v>
      </c>
      <c r="BY277" s="9" t="s">
        <v>0</v>
      </c>
      <c r="BZ277" s="9" t="s">
        <v>0</v>
      </c>
      <c r="CA277" s="9" t="s">
        <v>0</v>
      </c>
      <c r="CB277" s="9" t="s">
        <v>0</v>
      </c>
      <c r="CC277" s="9" t="s">
        <v>0</v>
      </c>
      <c r="CD277" s="9" t="s">
        <v>0</v>
      </c>
      <c r="CE277" s="9" t="s">
        <v>0</v>
      </c>
      <c r="CF277" s="9" t="s">
        <v>0</v>
      </c>
      <c r="CG277" s="9" t="s">
        <v>0</v>
      </c>
      <c r="CH277" s="9" t="s">
        <v>0</v>
      </c>
      <c r="CI277" s="27" t="e">
        <f t="shared" si="9"/>
        <v>#DIV/0!</v>
      </c>
      <c r="CJ277" s="27"/>
      <c r="CK277" s="27"/>
    </row>
    <row r="278" spans="1:89" x14ac:dyDescent="0.25">
      <c r="A278" s="1" t="s">
        <v>1914</v>
      </c>
      <c r="B278" s="1" t="s">
        <v>1227</v>
      </c>
      <c r="C278" s="1" t="s">
        <v>1228</v>
      </c>
      <c r="D278" s="7">
        <v>636858.42497277702</v>
      </c>
      <c r="E278" s="7">
        <v>652023.13356606499</v>
      </c>
      <c r="F278" s="7">
        <v>589949.45516846201</v>
      </c>
      <c r="G278" s="7">
        <v>582289.24559474597</v>
      </c>
      <c r="H278" s="7">
        <v>571457.80913249101</v>
      </c>
      <c r="I278" s="7">
        <v>565116.82789489103</v>
      </c>
      <c r="J278" s="7">
        <v>569282.983575608</v>
      </c>
      <c r="K278" s="7">
        <v>543985.375402404</v>
      </c>
      <c r="L278" s="7">
        <v>499649.18062270101</v>
      </c>
      <c r="M278" s="7">
        <v>478246.80878623901</v>
      </c>
      <c r="N278" s="7">
        <v>504330.81392457901</v>
      </c>
      <c r="O278" s="7">
        <v>494703.79123898601</v>
      </c>
      <c r="P278" s="7">
        <v>505625.88824535703</v>
      </c>
      <c r="Q278" s="7">
        <v>481416.50103358098</v>
      </c>
      <c r="R278" s="7">
        <v>484083.03460774099</v>
      </c>
      <c r="S278" s="7">
        <v>465476.01004334801</v>
      </c>
      <c r="T278" s="7">
        <v>466504.431258425</v>
      </c>
      <c r="U278" s="7">
        <v>491711.76049837598</v>
      </c>
      <c r="V278" s="7">
        <v>485928.671140288</v>
      </c>
      <c r="W278" s="7">
        <v>505179.14796700398</v>
      </c>
      <c r="X278" s="7">
        <v>472725.184651563</v>
      </c>
      <c r="Y278" s="7">
        <v>514480.24012827402</v>
      </c>
      <c r="Z278" s="7">
        <v>476504.15280655498</v>
      </c>
      <c r="AA278" s="7">
        <v>505385.22659511602</v>
      </c>
      <c r="AB278" s="7">
        <v>460336.88461148198</v>
      </c>
      <c r="AC278" s="7">
        <v>435601.52057373401</v>
      </c>
      <c r="AD278" s="7">
        <v>470981.41133705399</v>
      </c>
      <c r="AE278" s="7">
        <v>459691.14424086199</v>
      </c>
      <c r="AF278" s="7">
        <v>505376.59686165699</v>
      </c>
      <c r="AG278" s="7">
        <v>473145.769269588</v>
      </c>
      <c r="AH278" s="7">
        <v>469094.94237063499</v>
      </c>
      <c r="AI278" s="7">
        <v>471157.80176437699</v>
      </c>
      <c r="AJ278" s="7">
        <v>482575.090323877</v>
      </c>
      <c r="AK278" s="7">
        <v>448318.62874994002</v>
      </c>
      <c r="AL278" s="7">
        <v>454169.92431099003</v>
      </c>
      <c r="AM278" s="7">
        <v>491530.16354479501</v>
      </c>
      <c r="AN278" s="7">
        <v>432420.01528959401</v>
      </c>
      <c r="AO278" s="7">
        <v>458739.44210346701</v>
      </c>
      <c r="AP278" s="7">
        <v>499439.05552629201</v>
      </c>
      <c r="AQ278" s="7">
        <v>479519.34453246498</v>
      </c>
      <c r="AR278" s="6">
        <f t="shared" si="8"/>
        <v>0.10140335126943299</v>
      </c>
      <c r="AS278" s="6"/>
      <c r="AT278" s="6"/>
      <c r="AU278" s="9">
        <v>363176.17163277598</v>
      </c>
      <c r="AV278" s="9">
        <v>376588.135716433</v>
      </c>
      <c r="AW278" s="9">
        <v>377056.513167792</v>
      </c>
      <c r="AX278" s="9">
        <v>382042.247875172</v>
      </c>
      <c r="AY278" s="9">
        <v>370854.13656756299</v>
      </c>
      <c r="AZ278" s="9">
        <v>395483.81204443402</v>
      </c>
      <c r="BA278" s="9">
        <v>333015.74326949799</v>
      </c>
      <c r="BB278" s="9">
        <v>311575.44881067303</v>
      </c>
      <c r="BC278" s="9">
        <v>322389.27996995999</v>
      </c>
      <c r="BD278" s="9">
        <v>322959.35364914598</v>
      </c>
      <c r="BE278" s="9">
        <v>313244.68866652198</v>
      </c>
      <c r="BF278" s="9">
        <v>333608.75779429101</v>
      </c>
      <c r="BG278" s="9">
        <v>311086.70630127803</v>
      </c>
      <c r="BH278" s="9">
        <v>312282.78235590499</v>
      </c>
      <c r="BI278" s="9">
        <v>295530.40336528898</v>
      </c>
      <c r="BJ278" s="9">
        <v>297536.18943813199</v>
      </c>
      <c r="BK278" s="9">
        <v>315064.00655009801</v>
      </c>
      <c r="BL278" s="9">
        <v>313297.52733875898</v>
      </c>
      <c r="BM278" s="9">
        <v>293463.32468451402</v>
      </c>
      <c r="BN278" s="9">
        <v>322210.65568411897</v>
      </c>
      <c r="BO278" s="9">
        <v>308276.31164035603</v>
      </c>
      <c r="BP278" s="9">
        <v>287154.53836641699</v>
      </c>
      <c r="BQ278" s="9">
        <v>302024.366204975</v>
      </c>
      <c r="BR278" s="9">
        <v>318685.88259020197</v>
      </c>
      <c r="BS278" s="9">
        <v>293556.51669466402</v>
      </c>
      <c r="BT278" s="9">
        <v>303139.76231594098</v>
      </c>
      <c r="BU278" s="9">
        <v>317904.44199210301</v>
      </c>
      <c r="BV278" s="9">
        <v>294758.57268369</v>
      </c>
      <c r="BW278" s="9">
        <v>325023.63504318101</v>
      </c>
      <c r="BX278" s="9">
        <v>321941.204282302</v>
      </c>
      <c r="BY278" s="9">
        <v>284923.18847465201</v>
      </c>
      <c r="BZ278" s="9">
        <v>322500.15246961702</v>
      </c>
      <c r="CA278" s="9">
        <v>317553.90016259701</v>
      </c>
      <c r="CB278" s="9">
        <v>336515.42563695501</v>
      </c>
      <c r="CC278" s="9">
        <v>311632.02108296799</v>
      </c>
      <c r="CD278" s="9">
        <v>288388.52780348802</v>
      </c>
      <c r="CE278" s="9">
        <v>326204.08118763898</v>
      </c>
      <c r="CF278" s="9">
        <v>297110.81544450897</v>
      </c>
      <c r="CG278" s="9">
        <v>335422.83144313103</v>
      </c>
      <c r="CH278" s="9">
        <v>344175.96897568199</v>
      </c>
      <c r="CI278" s="27">
        <f t="shared" si="9"/>
        <v>8.5831085290945977E-2</v>
      </c>
      <c r="CJ278" s="27"/>
      <c r="CK278" s="27"/>
    </row>
    <row r="279" spans="1:89" x14ac:dyDescent="0.25">
      <c r="A279" s="1" t="s">
        <v>1915</v>
      </c>
      <c r="B279" s="1" t="s">
        <v>1232</v>
      </c>
      <c r="C279" s="1" t="s">
        <v>0</v>
      </c>
      <c r="D279" s="7" t="s">
        <v>0</v>
      </c>
      <c r="E279" s="7" t="s">
        <v>0</v>
      </c>
      <c r="F279" s="7" t="s">
        <v>0</v>
      </c>
      <c r="G279" s="7" t="s">
        <v>0</v>
      </c>
      <c r="H279" s="7" t="s">
        <v>0</v>
      </c>
      <c r="I279" s="7" t="s">
        <v>0</v>
      </c>
      <c r="J279" s="7" t="s">
        <v>0</v>
      </c>
      <c r="K279" s="7" t="s">
        <v>0</v>
      </c>
      <c r="L279" s="7" t="s">
        <v>0</v>
      </c>
      <c r="M279" s="7" t="s">
        <v>0</v>
      </c>
      <c r="N279" s="7" t="s">
        <v>0</v>
      </c>
      <c r="O279" s="7" t="s">
        <v>0</v>
      </c>
      <c r="P279" s="7" t="s">
        <v>0</v>
      </c>
      <c r="Q279" s="7" t="s">
        <v>0</v>
      </c>
      <c r="R279" s="7" t="s">
        <v>0</v>
      </c>
      <c r="S279" s="7" t="s">
        <v>0</v>
      </c>
      <c r="T279" s="7" t="s">
        <v>0</v>
      </c>
      <c r="U279" s="7" t="s">
        <v>0</v>
      </c>
      <c r="V279" s="7" t="s">
        <v>0</v>
      </c>
      <c r="W279" s="7" t="s">
        <v>0</v>
      </c>
      <c r="X279" s="7" t="s">
        <v>0</v>
      </c>
      <c r="Y279" s="7" t="s">
        <v>0</v>
      </c>
      <c r="Z279" s="7" t="s">
        <v>0</v>
      </c>
      <c r="AA279" s="7" t="s">
        <v>0</v>
      </c>
      <c r="AB279" s="7" t="s">
        <v>0</v>
      </c>
      <c r="AC279" s="7" t="s">
        <v>0</v>
      </c>
      <c r="AD279" s="7" t="s">
        <v>0</v>
      </c>
      <c r="AE279" s="7" t="s">
        <v>0</v>
      </c>
      <c r="AF279" s="7" t="s">
        <v>0</v>
      </c>
      <c r="AG279" s="7" t="s">
        <v>0</v>
      </c>
      <c r="AH279" s="7" t="s">
        <v>0</v>
      </c>
      <c r="AI279" s="7" t="s">
        <v>0</v>
      </c>
      <c r="AJ279" s="7" t="s">
        <v>0</v>
      </c>
      <c r="AK279" s="7" t="s">
        <v>0</v>
      </c>
      <c r="AL279" s="7" t="s">
        <v>0</v>
      </c>
      <c r="AM279" s="7" t="s">
        <v>0</v>
      </c>
      <c r="AN279" s="7" t="s">
        <v>0</v>
      </c>
      <c r="AO279" s="7" t="s">
        <v>0</v>
      </c>
      <c r="AP279" s="7" t="s">
        <v>0</v>
      </c>
      <c r="AQ279" s="7" t="s">
        <v>0</v>
      </c>
      <c r="AR279" s="6" t="e">
        <f t="shared" si="8"/>
        <v>#DIV/0!</v>
      </c>
      <c r="AS279" s="6"/>
      <c r="AT279" s="6"/>
      <c r="AU279" s="9" t="s">
        <v>0</v>
      </c>
      <c r="AV279" s="9" t="s">
        <v>0</v>
      </c>
      <c r="AW279" s="9" t="s">
        <v>0</v>
      </c>
      <c r="AX279" s="9" t="s">
        <v>0</v>
      </c>
      <c r="AY279" s="9" t="s">
        <v>0</v>
      </c>
      <c r="AZ279" s="9" t="s">
        <v>0</v>
      </c>
      <c r="BA279" s="9" t="s">
        <v>0</v>
      </c>
      <c r="BB279" s="9" t="s">
        <v>0</v>
      </c>
      <c r="BC279" s="9" t="s">
        <v>0</v>
      </c>
      <c r="BD279" s="9" t="s">
        <v>0</v>
      </c>
      <c r="BE279" s="9" t="s">
        <v>0</v>
      </c>
      <c r="BF279" s="9" t="s">
        <v>0</v>
      </c>
      <c r="BG279" s="9" t="s">
        <v>0</v>
      </c>
      <c r="BH279" s="9" t="s">
        <v>0</v>
      </c>
      <c r="BI279" s="9" t="s">
        <v>0</v>
      </c>
      <c r="BJ279" s="9" t="s">
        <v>0</v>
      </c>
      <c r="BK279" s="9" t="s">
        <v>0</v>
      </c>
      <c r="BL279" s="9" t="s">
        <v>0</v>
      </c>
      <c r="BM279" s="9" t="s">
        <v>0</v>
      </c>
      <c r="BN279" s="9" t="s">
        <v>0</v>
      </c>
      <c r="BO279" s="9" t="s">
        <v>0</v>
      </c>
      <c r="BP279" s="9" t="s">
        <v>0</v>
      </c>
      <c r="BQ279" s="9" t="s">
        <v>0</v>
      </c>
      <c r="BR279" s="9" t="s">
        <v>0</v>
      </c>
      <c r="BS279" s="9" t="s">
        <v>0</v>
      </c>
      <c r="BT279" s="9" t="s">
        <v>0</v>
      </c>
      <c r="BU279" s="9" t="s">
        <v>0</v>
      </c>
      <c r="BV279" s="9" t="s">
        <v>0</v>
      </c>
      <c r="BW279" s="9" t="s">
        <v>0</v>
      </c>
      <c r="BX279" s="9" t="s">
        <v>0</v>
      </c>
      <c r="BY279" s="9" t="s">
        <v>0</v>
      </c>
      <c r="BZ279" s="9" t="s">
        <v>0</v>
      </c>
      <c r="CA279" s="9" t="s">
        <v>0</v>
      </c>
      <c r="CB279" s="9" t="s">
        <v>0</v>
      </c>
      <c r="CC279" s="9" t="s">
        <v>0</v>
      </c>
      <c r="CD279" s="9" t="s">
        <v>0</v>
      </c>
      <c r="CE279" s="9" t="s">
        <v>0</v>
      </c>
      <c r="CF279" s="9" t="s">
        <v>0</v>
      </c>
      <c r="CG279" s="9" t="s">
        <v>0</v>
      </c>
      <c r="CH279" s="9" t="s">
        <v>0</v>
      </c>
      <c r="CI279" s="27" t="e">
        <f t="shared" si="9"/>
        <v>#DIV/0!</v>
      </c>
      <c r="CJ279" s="27"/>
      <c r="CK279" s="27"/>
    </row>
    <row r="280" spans="1:89" x14ac:dyDescent="0.25">
      <c r="A280" s="1" t="s">
        <v>1916</v>
      </c>
      <c r="B280" s="1" t="s">
        <v>1234</v>
      </c>
      <c r="C280" s="1" t="s">
        <v>1235</v>
      </c>
      <c r="D280" s="7" t="s">
        <v>0</v>
      </c>
      <c r="E280" s="7" t="s">
        <v>0</v>
      </c>
      <c r="F280" s="7" t="s">
        <v>0</v>
      </c>
      <c r="G280" s="7" t="s">
        <v>0</v>
      </c>
      <c r="H280" s="7" t="s">
        <v>0</v>
      </c>
      <c r="I280" s="7" t="s">
        <v>0</v>
      </c>
      <c r="J280" s="7" t="s">
        <v>0</v>
      </c>
      <c r="K280" s="7" t="s">
        <v>0</v>
      </c>
      <c r="L280" s="7" t="s">
        <v>0</v>
      </c>
      <c r="M280" s="7" t="s">
        <v>0</v>
      </c>
      <c r="N280" s="7" t="s">
        <v>0</v>
      </c>
      <c r="O280" s="7" t="s">
        <v>0</v>
      </c>
      <c r="P280" s="7" t="s">
        <v>0</v>
      </c>
      <c r="Q280" s="7" t="s">
        <v>0</v>
      </c>
      <c r="R280" s="7" t="s">
        <v>0</v>
      </c>
      <c r="S280" s="7" t="s">
        <v>0</v>
      </c>
      <c r="T280" s="7" t="s">
        <v>0</v>
      </c>
      <c r="U280" s="7" t="s">
        <v>0</v>
      </c>
      <c r="V280" s="7" t="s">
        <v>0</v>
      </c>
      <c r="W280" s="7" t="s">
        <v>0</v>
      </c>
      <c r="X280" s="7" t="s">
        <v>0</v>
      </c>
      <c r="Y280" s="7" t="s">
        <v>0</v>
      </c>
      <c r="Z280" s="7" t="s">
        <v>0</v>
      </c>
      <c r="AA280" s="7" t="s">
        <v>0</v>
      </c>
      <c r="AB280" s="7" t="s">
        <v>0</v>
      </c>
      <c r="AC280" s="7" t="s">
        <v>0</v>
      </c>
      <c r="AD280" s="7" t="s">
        <v>0</v>
      </c>
      <c r="AE280" s="7" t="s">
        <v>0</v>
      </c>
      <c r="AF280" s="7" t="s">
        <v>0</v>
      </c>
      <c r="AG280" s="7" t="s">
        <v>0</v>
      </c>
      <c r="AH280" s="7" t="s">
        <v>0</v>
      </c>
      <c r="AI280" s="7" t="s">
        <v>0</v>
      </c>
      <c r="AJ280" s="7" t="s">
        <v>0</v>
      </c>
      <c r="AK280" s="7" t="s">
        <v>0</v>
      </c>
      <c r="AL280" s="7" t="s">
        <v>0</v>
      </c>
      <c r="AM280" s="7" t="s">
        <v>0</v>
      </c>
      <c r="AN280" s="7" t="s">
        <v>0</v>
      </c>
      <c r="AO280" s="7" t="s">
        <v>0</v>
      </c>
      <c r="AP280" s="7" t="s">
        <v>0</v>
      </c>
      <c r="AQ280" s="7" t="s">
        <v>0</v>
      </c>
      <c r="AR280" s="6" t="e">
        <f t="shared" si="8"/>
        <v>#DIV/0!</v>
      </c>
      <c r="AS280" s="6"/>
      <c r="AT280" s="6"/>
      <c r="AU280" s="9" t="s">
        <v>0</v>
      </c>
      <c r="AV280" s="9" t="s">
        <v>0</v>
      </c>
      <c r="AW280" s="9" t="s">
        <v>0</v>
      </c>
      <c r="AX280" s="9" t="s">
        <v>0</v>
      </c>
      <c r="AY280" s="9" t="s">
        <v>0</v>
      </c>
      <c r="AZ280" s="9" t="s">
        <v>0</v>
      </c>
      <c r="BA280" s="9" t="s">
        <v>0</v>
      </c>
      <c r="BB280" s="9" t="s">
        <v>0</v>
      </c>
      <c r="BC280" s="9" t="s">
        <v>0</v>
      </c>
      <c r="BD280" s="9" t="s">
        <v>0</v>
      </c>
      <c r="BE280" s="9" t="s">
        <v>0</v>
      </c>
      <c r="BF280" s="9" t="s">
        <v>0</v>
      </c>
      <c r="BG280" s="9" t="s">
        <v>0</v>
      </c>
      <c r="BH280" s="9" t="s">
        <v>0</v>
      </c>
      <c r="BI280" s="9" t="s">
        <v>0</v>
      </c>
      <c r="BJ280" s="9" t="s">
        <v>0</v>
      </c>
      <c r="BK280" s="9" t="s">
        <v>0</v>
      </c>
      <c r="BL280" s="9" t="s">
        <v>0</v>
      </c>
      <c r="BM280" s="9" t="s">
        <v>0</v>
      </c>
      <c r="BN280" s="9" t="s">
        <v>0</v>
      </c>
      <c r="BO280" s="9" t="s">
        <v>0</v>
      </c>
      <c r="BP280" s="9" t="s">
        <v>0</v>
      </c>
      <c r="BQ280" s="9" t="s">
        <v>0</v>
      </c>
      <c r="BR280" s="9" t="s">
        <v>0</v>
      </c>
      <c r="BS280" s="9" t="s">
        <v>0</v>
      </c>
      <c r="BT280" s="9" t="s">
        <v>0</v>
      </c>
      <c r="BU280" s="9" t="s">
        <v>0</v>
      </c>
      <c r="BV280" s="9" t="s">
        <v>0</v>
      </c>
      <c r="BW280" s="9" t="s">
        <v>0</v>
      </c>
      <c r="BX280" s="9" t="s">
        <v>0</v>
      </c>
      <c r="BY280" s="9" t="s">
        <v>0</v>
      </c>
      <c r="BZ280" s="9" t="s">
        <v>0</v>
      </c>
      <c r="CA280" s="9" t="s">
        <v>0</v>
      </c>
      <c r="CB280" s="9" t="s">
        <v>0</v>
      </c>
      <c r="CC280" s="9" t="s">
        <v>0</v>
      </c>
      <c r="CD280" s="9" t="s">
        <v>0</v>
      </c>
      <c r="CE280" s="9" t="s">
        <v>0</v>
      </c>
      <c r="CF280" s="9" t="s">
        <v>0</v>
      </c>
      <c r="CG280" s="9" t="s">
        <v>0</v>
      </c>
      <c r="CH280" s="9" t="s">
        <v>0</v>
      </c>
      <c r="CI280" s="27" t="e">
        <f t="shared" si="9"/>
        <v>#DIV/0!</v>
      </c>
      <c r="CJ280" s="27"/>
      <c r="CK280" s="27"/>
    </row>
    <row r="281" spans="1:89" x14ac:dyDescent="0.25">
      <c r="A281" s="1" t="s">
        <v>1917</v>
      </c>
      <c r="B281" s="1" t="s">
        <v>1238</v>
      </c>
      <c r="C281" s="1" t="s">
        <v>1239</v>
      </c>
      <c r="D281" s="7" t="s">
        <v>0</v>
      </c>
      <c r="E281" s="7" t="s">
        <v>0</v>
      </c>
      <c r="F281" s="7" t="s">
        <v>0</v>
      </c>
      <c r="G281" s="7" t="s">
        <v>0</v>
      </c>
      <c r="H281" s="7" t="s">
        <v>0</v>
      </c>
      <c r="I281" s="7" t="s">
        <v>0</v>
      </c>
      <c r="J281" s="7" t="s">
        <v>0</v>
      </c>
      <c r="K281" s="7" t="s">
        <v>0</v>
      </c>
      <c r="L281" s="7" t="s">
        <v>0</v>
      </c>
      <c r="M281" s="7" t="s">
        <v>0</v>
      </c>
      <c r="N281" s="7" t="s">
        <v>0</v>
      </c>
      <c r="O281" s="7" t="s">
        <v>0</v>
      </c>
      <c r="P281" s="7" t="s">
        <v>0</v>
      </c>
      <c r="Q281" s="7" t="s">
        <v>0</v>
      </c>
      <c r="R281" s="7" t="s">
        <v>0</v>
      </c>
      <c r="S281" s="7" t="s">
        <v>0</v>
      </c>
      <c r="T281" s="7" t="s">
        <v>0</v>
      </c>
      <c r="U281" s="7" t="s">
        <v>0</v>
      </c>
      <c r="V281" s="7" t="s">
        <v>0</v>
      </c>
      <c r="W281" s="7" t="s">
        <v>0</v>
      </c>
      <c r="X281" s="7" t="s">
        <v>0</v>
      </c>
      <c r="Y281" s="7" t="s">
        <v>0</v>
      </c>
      <c r="Z281" s="7" t="s">
        <v>0</v>
      </c>
      <c r="AA281" s="7" t="s">
        <v>0</v>
      </c>
      <c r="AB281" s="7" t="s">
        <v>0</v>
      </c>
      <c r="AC281" s="7" t="s">
        <v>0</v>
      </c>
      <c r="AD281" s="7" t="s">
        <v>0</v>
      </c>
      <c r="AE281" s="7" t="s">
        <v>0</v>
      </c>
      <c r="AF281" s="7" t="s">
        <v>0</v>
      </c>
      <c r="AG281" s="7" t="s">
        <v>0</v>
      </c>
      <c r="AH281" s="7" t="s">
        <v>0</v>
      </c>
      <c r="AI281" s="7" t="s">
        <v>0</v>
      </c>
      <c r="AJ281" s="7" t="s">
        <v>0</v>
      </c>
      <c r="AK281" s="7" t="s">
        <v>0</v>
      </c>
      <c r="AL281" s="7" t="s">
        <v>0</v>
      </c>
      <c r="AM281" s="7" t="s">
        <v>0</v>
      </c>
      <c r="AN281" s="7" t="s">
        <v>0</v>
      </c>
      <c r="AO281" s="7" t="s">
        <v>0</v>
      </c>
      <c r="AP281" s="7" t="s">
        <v>0</v>
      </c>
      <c r="AQ281" s="7" t="s">
        <v>0</v>
      </c>
      <c r="AR281" s="6" t="e">
        <f t="shared" si="8"/>
        <v>#DIV/0!</v>
      </c>
      <c r="AS281" s="6"/>
      <c r="AT281" s="6"/>
      <c r="AU281" s="9" t="s">
        <v>0</v>
      </c>
      <c r="AV281" s="9" t="s">
        <v>0</v>
      </c>
      <c r="AW281" s="9" t="s">
        <v>0</v>
      </c>
      <c r="AX281" s="9" t="s">
        <v>0</v>
      </c>
      <c r="AY281" s="9" t="s">
        <v>0</v>
      </c>
      <c r="AZ281" s="9" t="s">
        <v>0</v>
      </c>
      <c r="BA281" s="9" t="s">
        <v>0</v>
      </c>
      <c r="BB281" s="9" t="s">
        <v>0</v>
      </c>
      <c r="BC281" s="9" t="s">
        <v>0</v>
      </c>
      <c r="BD281" s="9" t="s">
        <v>0</v>
      </c>
      <c r="BE281" s="9" t="s">
        <v>0</v>
      </c>
      <c r="BF281" s="9" t="s">
        <v>0</v>
      </c>
      <c r="BG281" s="9" t="s">
        <v>0</v>
      </c>
      <c r="BH281" s="9" t="s">
        <v>0</v>
      </c>
      <c r="BI281" s="9" t="s">
        <v>0</v>
      </c>
      <c r="BJ281" s="9" t="s">
        <v>0</v>
      </c>
      <c r="BK281" s="9" t="s">
        <v>0</v>
      </c>
      <c r="BL281" s="9" t="s">
        <v>0</v>
      </c>
      <c r="BM281" s="9" t="s">
        <v>0</v>
      </c>
      <c r="BN281" s="9" t="s">
        <v>0</v>
      </c>
      <c r="BO281" s="9" t="s">
        <v>0</v>
      </c>
      <c r="BP281" s="9" t="s">
        <v>0</v>
      </c>
      <c r="BQ281" s="9" t="s">
        <v>0</v>
      </c>
      <c r="BR281" s="9" t="s">
        <v>0</v>
      </c>
      <c r="BS281" s="9" t="s">
        <v>0</v>
      </c>
      <c r="BT281" s="9" t="s">
        <v>0</v>
      </c>
      <c r="BU281" s="9" t="s">
        <v>0</v>
      </c>
      <c r="BV281" s="9" t="s">
        <v>0</v>
      </c>
      <c r="BW281" s="9" t="s">
        <v>0</v>
      </c>
      <c r="BX281" s="9" t="s">
        <v>0</v>
      </c>
      <c r="BY281" s="9" t="s">
        <v>0</v>
      </c>
      <c r="BZ281" s="9" t="s">
        <v>0</v>
      </c>
      <c r="CA281" s="9" t="s">
        <v>0</v>
      </c>
      <c r="CB281" s="9" t="s">
        <v>0</v>
      </c>
      <c r="CC281" s="9" t="s">
        <v>0</v>
      </c>
      <c r="CD281" s="9" t="s">
        <v>0</v>
      </c>
      <c r="CE281" s="9" t="s">
        <v>0</v>
      </c>
      <c r="CF281" s="9" t="s">
        <v>0</v>
      </c>
      <c r="CG281" s="9" t="s">
        <v>0</v>
      </c>
      <c r="CH281" s="9" t="s">
        <v>0</v>
      </c>
      <c r="CI281" s="27" t="e">
        <f t="shared" si="9"/>
        <v>#DIV/0!</v>
      </c>
      <c r="CJ281" s="27"/>
      <c r="CK281" s="27"/>
    </row>
    <row r="282" spans="1:89" x14ac:dyDescent="0.25">
      <c r="A282" s="1" t="s">
        <v>1918</v>
      </c>
      <c r="B282" s="1" t="s">
        <v>1243</v>
      </c>
      <c r="C282" s="1" t="s">
        <v>1244</v>
      </c>
      <c r="D282" s="7">
        <v>75513.803173243796</v>
      </c>
      <c r="E282" s="7">
        <v>72042.477347951295</v>
      </c>
      <c r="F282" s="7">
        <v>71739.452729167897</v>
      </c>
      <c r="G282" s="7">
        <v>96942.930527263496</v>
      </c>
      <c r="H282" s="7">
        <v>84777.358860851295</v>
      </c>
      <c r="I282" s="7">
        <v>83297.888348330001</v>
      </c>
      <c r="J282" s="7">
        <v>74091.812754055005</v>
      </c>
      <c r="K282" s="7">
        <v>74058.121851901102</v>
      </c>
      <c r="L282" s="7">
        <v>74178.782490008394</v>
      </c>
      <c r="M282" s="7">
        <v>74183.331211873301</v>
      </c>
      <c r="N282" s="7">
        <v>79050.689065936007</v>
      </c>
      <c r="O282" s="7">
        <v>87669.360513375301</v>
      </c>
      <c r="P282" s="7">
        <v>69901.856050262504</v>
      </c>
      <c r="Q282" s="7">
        <v>63808.6697298289</v>
      </c>
      <c r="R282" s="7">
        <v>73863.951323842004</v>
      </c>
      <c r="S282" s="7">
        <v>78196.303066822598</v>
      </c>
      <c r="T282" s="7">
        <v>71236.650565224103</v>
      </c>
      <c r="U282" s="7">
        <v>62588.034521360903</v>
      </c>
      <c r="V282" s="7">
        <v>68617.322062435007</v>
      </c>
      <c r="W282" s="7">
        <v>74116.771692203096</v>
      </c>
      <c r="X282" s="7">
        <v>78241.540079257102</v>
      </c>
      <c r="Y282" s="7">
        <v>76335.239727154199</v>
      </c>
      <c r="Z282" s="7">
        <v>68026.520906819904</v>
      </c>
      <c r="AA282" s="7">
        <v>71826.388303582396</v>
      </c>
      <c r="AB282" s="7">
        <v>74323.308125116193</v>
      </c>
      <c r="AC282" s="7">
        <v>80457.829610845802</v>
      </c>
      <c r="AD282" s="7">
        <v>73894.869265083398</v>
      </c>
      <c r="AE282" s="7">
        <v>65871.139745540204</v>
      </c>
      <c r="AF282" s="7">
        <v>74932.597901200905</v>
      </c>
      <c r="AG282" s="7">
        <v>78822.173184761094</v>
      </c>
      <c r="AH282" s="7">
        <v>84198.003250438502</v>
      </c>
      <c r="AI282" s="7">
        <v>74840.740633930604</v>
      </c>
      <c r="AJ282" s="7">
        <v>76632.928907744106</v>
      </c>
      <c r="AK282" s="7">
        <v>70195.251123605194</v>
      </c>
      <c r="AL282" s="7">
        <v>69932.636449426893</v>
      </c>
      <c r="AM282" s="7">
        <v>65203.174736602799</v>
      </c>
      <c r="AN282" s="7">
        <v>81188.987331097102</v>
      </c>
      <c r="AO282" s="7">
        <v>69188.600041598096</v>
      </c>
      <c r="AP282" s="7">
        <v>71295.301197731998</v>
      </c>
      <c r="AQ282" s="7">
        <v>72028.668634824993</v>
      </c>
      <c r="AR282" s="6">
        <f t="shared" si="8"/>
        <v>8.9466003925602874E-2</v>
      </c>
      <c r="AS282" s="6"/>
      <c r="AT282" s="6"/>
      <c r="AU282" s="9">
        <v>271718.389483698</v>
      </c>
      <c r="AV282" s="9">
        <v>228478.482784144</v>
      </c>
      <c r="AW282" s="9">
        <v>248013.093964709</v>
      </c>
      <c r="AX282" s="9">
        <v>262650.50394364801</v>
      </c>
      <c r="AY282" s="9">
        <v>261597.08947168101</v>
      </c>
      <c r="AZ282" s="9">
        <v>255851.97210826699</v>
      </c>
      <c r="BA282" s="9">
        <v>223406.187548193</v>
      </c>
      <c r="BB282" s="9">
        <v>233721.58842376401</v>
      </c>
      <c r="BC282" s="9">
        <v>228523.106059221</v>
      </c>
      <c r="BD282" s="9">
        <v>233569.76176937699</v>
      </c>
      <c r="BE282" s="9">
        <v>224933.48794866999</v>
      </c>
      <c r="BF282" s="9">
        <v>222783.119275053</v>
      </c>
      <c r="BG282" s="9">
        <v>214770.14965124</v>
      </c>
      <c r="BH282" s="9">
        <v>224040.554278739</v>
      </c>
      <c r="BI282" s="9">
        <v>208066.891548849</v>
      </c>
      <c r="BJ282" s="9">
        <v>200053.141090861</v>
      </c>
      <c r="BK282" s="9">
        <v>214834.93236136599</v>
      </c>
      <c r="BL282" s="9">
        <v>221875.58930694399</v>
      </c>
      <c r="BM282" s="9">
        <v>215568.675803716</v>
      </c>
      <c r="BN282" s="9">
        <v>219489.49261402999</v>
      </c>
      <c r="BO282" s="9">
        <v>208491.84444273199</v>
      </c>
      <c r="BP282" s="9">
        <v>202953.66349588701</v>
      </c>
      <c r="BQ282" s="9">
        <v>237378.817870409</v>
      </c>
      <c r="BR282" s="9">
        <v>210871.40461322601</v>
      </c>
      <c r="BS282" s="9">
        <v>214045.38475958299</v>
      </c>
      <c r="BT282" s="9">
        <v>203902.66083761299</v>
      </c>
      <c r="BU282" s="9">
        <v>212123.47077097499</v>
      </c>
      <c r="BV282" s="9">
        <v>223727.246423898</v>
      </c>
      <c r="BW282" s="9">
        <v>229809.48580795299</v>
      </c>
      <c r="BX282" s="9">
        <v>208802.792109039</v>
      </c>
      <c r="BY282" s="9">
        <v>209802.94570096399</v>
      </c>
      <c r="BZ282" s="9">
        <v>229084.759820142</v>
      </c>
      <c r="CA282" s="9">
        <v>206887.768854975</v>
      </c>
      <c r="CB282" s="9">
        <v>210365.65015226501</v>
      </c>
      <c r="CC282" s="9">
        <v>200128.34438534401</v>
      </c>
      <c r="CD282" s="9">
        <v>205951.98468835501</v>
      </c>
      <c r="CE282" s="9">
        <v>228021.33079235099</v>
      </c>
      <c r="CF282" s="9">
        <v>213636.02982627801</v>
      </c>
      <c r="CG282" s="9">
        <v>211036.68583697901</v>
      </c>
      <c r="CH282" s="9">
        <v>198638.77344077601</v>
      </c>
      <c r="CI282" s="27">
        <f t="shared" si="9"/>
        <v>8.0375661830820164E-2</v>
      </c>
      <c r="CJ282" s="27"/>
      <c r="CK282" s="27"/>
    </row>
    <row r="283" spans="1:89" x14ac:dyDescent="0.25">
      <c r="A283" s="1" t="s">
        <v>1919</v>
      </c>
      <c r="B283" s="1" t="s">
        <v>1247</v>
      </c>
      <c r="C283" s="1" t="s">
        <v>1248</v>
      </c>
      <c r="D283" s="7" t="s">
        <v>0</v>
      </c>
      <c r="E283" s="7" t="s">
        <v>0</v>
      </c>
      <c r="F283" s="7" t="s">
        <v>0</v>
      </c>
      <c r="G283" s="7" t="s">
        <v>0</v>
      </c>
      <c r="H283" s="7" t="s">
        <v>0</v>
      </c>
      <c r="I283" s="7" t="s">
        <v>0</v>
      </c>
      <c r="J283" s="7" t="s">
        <v>0</v>
      </c>
      <c r="K283" s="7" t="s">
        <v>0</v>
      </c>
      <c r="L283" s="7" t="s">
        <v>0</v>
      </c>
      <c r="M283" s="7" t="s">
        <v>0</v>
      </c>
      <c r="N283" s="7" t="s">
        <v>0</v>
      </c>
      <c r="O283" s="7" t="s">
        <v>0</v>
      </c>
      <c r="P283" s="7" t="s">
        <v>0</v>
      </c>
      <c r="Q283" s="7" t="s">
        <v>0</v>
      </c>
      <c r="R283" s="7" t="s">
        <v>0</v>
      </c>
      <c r="S283" s="7" t="s">
        <v>0</v>
      </c>
      <c r="T283" s="7" t="s">
        <v>0</v>
      </c>
      <c r="U283" s="7" t="s">
        <v>0</v>
      </c>
      <c r="V283" s="7" t="s">
        <v>0</v>
      </c>
      <c r="W283" s="7" t="s">
        <v>0</v>
      </c>
      <c r="X283" s="7" t="s">
        <v>0</v>
      </c>
      <c r="Y283" s="7" t="s">
        <v>0</v>
      </c>
      <c r="Z283" s="7" t="s">
        <v>0</v>
      </c>
      <c r="AA283" s="7" t="s">
        <v>0</v>
      </c>
      <c r="AB283" s="7" t="s">
        <v>0</v>
      </c>
      <c r="AC283" s="7" t="s">
        <v>0</v>
      </c>
      <c r="AD283" s="7" t="s">
        <v>0</v>
      </c>
      <c r="AE283" s="7" t="s">
        <v>0</v>
      </c>
      <c r="AF283" s="7" t="s">
        <v>0</v>
      </c>
      <c r="AG283" s="7" t="s">
        <v>0</v>
      </c>
      <c r="AH283" s="7" t="s">
        <v>0</v>
      </c>
      <c r="AI283" s="7" t="s">
        <v>0</v>
      </c>
      <c r="AJ283" s="7" t="s">
        <v>0</v>
      </c>
      <c r="AK283" s="7" t="s">
        <v>0</v>
      </c>
      <c r="AL283" s="7" t="s">
        <v>0</v>
      </c>
      <c r="AM283" s="7" t="s">
        <v>0</v>
      </c>
      <c r="AN283" s="7" t="s">
        <v>0</v>
      </c>
      <c r="AO283" s="7" t="s">
        <v>0</v>
      </c>
      <c r="AP283" s="7" t="s">
        <v>0</v>
      </c>
      <c r="AQ283" s="7" t="s">
        <v>0</v>
      </c>
      <c r="AR283" s="6" t="e">
        <f t="shared" si="8"/>
        <v>#DIV/0!</v>
      </c>
      <c r="AS283" s="6"/>
      <c r="AT283" s="6"/>
      <c r="AU283" s="9" t="s">
        <v>0</v>
      </c>
      <c r="AV283" s="9" t="s">
        <v>0</v>
      </c>
      <c r="AW283" s="9" t="s">
        <v>0</v>
      </c>
      <c r="AX283" s="9" t="s">
        <v>0</v>
      </c>
      <c r="AY283" s="9" t="s">
        <v>0</v>
      </c>
      <c r="AZ283" s="9" t="s">
        <v>0</v>
      </c>
      <c r="BA283" s="9" t="s">
        <v>0</v>
      </c>
      <c r="BB283" s="9" t="s">
        <v>0</v>
      </c>
      <c r="BC283" s="9" t="s">
        <v>0</v>
      </c>
      <c r="BD283" s="9" t="s">
        <v>0</v>
      </c>
      <c r="BE283" s="9" t="s">
        <v>0</v>
      </c>
      <c r="BF283" s="9" t="s">
        <v>0</v>
      </c>
      <c r="BG283" s="9" t="s">
        <v>0</v>
      </c>
      <c r="BH283" s="9" t="s">
        <v>0</v>
      </c>
      <c r="BI283" s="9" t="s">
        <v>0</v>
      </c>
      <c r="BJ283" s="9" t="s">
        <v>0</v>
      </c>
      <c r="BK283" s="9" t="s">
        <v>0</v>
      </c>
      <c r="BL283" s="9" t="s">
        <v>0</v>
      </c>
      <c r="BM283" s="9" t="s">
        <v>0</v>
      </c>
      <c r="BN283" s="9" t="s">
        <v>0</v>
      </c>
      <c r="BO283" s="9" t="s">
        <v>0</v>
      </c>
      <c r="BP283" s="9" t="s">
        <v>0</v>
      </c>
      <c r="BQ283" s="9" t="s">
        <v>0</v>
      </c>
      <c r="BR283" s="9" t="s">
        <v>0</v>
      </c>
      <c r="BS283" s="9" t="s">
        <v>0</v>
      </c>
      <c r="BT283" s="9" t="s">
        <v>0</v>
      </c>
      <c r="BU283" s="9" t="s">
        <v>0</v>
      </c>
      <c r="BV283" s="9" t="s">
        <v>0</v>
      </c>
      <c r="BW283" s="9" t="s">
        <v>0</v>
      </c>
      <c r="BX283" s="9" t="s">
        <v>0</v>
      </c>
      <c r="BY283" s="9" t="s">
        <v>0</v>
      </c>
      <c r="BZ283" s="9" t="s">
        <v>0</v>
      </c>
      <c r="CA283" s="9" t="s">
        <v>0</v>
      </c>
      <c r="CB283" s="9" t="s">
        <v>0</v>
      </c>
      <c r="CC283" s="9" t="s">
        <v>0</v>
      </c>
      <c r="CD283" s="9" t="s">
        <v>0</v>
      </c>
      <c r="CE283" s="9" t="s">
        <v>0</v>
      </c>
      <c r="CF283" s="9" t="s">
        <v>0</v>
      </c>
      <c r="CG283" s="9" t="s">
        <v>0</v>
      </c>
      <c r="CH283" s="9" t="s">
        <v>0</v>
      </c>
      <c r="CI283" s="27" t="e">
        <f t="shared" si="9"/>
        <v>#DIV/0!</v>
      </c>
      <c r="CJ283" s="27"/>
      <c r="CK283" s="27"/>
    </row>
    <row r="284" spans="1:89" x14ac:dyDescent="0.25">
      <c r="A284" s="1" t="s">
        <v>1920</v>
      </c>
      <c r="B284" s="1" t="s">
        <v>1251</v>
      </c>
      <c r="C284" s="1" t="s">
        <v>1252</v>
      </c>
      <c r="D284" s="7" t="s">
        <v>0</v>
      </c>
      <c r="E284" s="7" t="s">
        <v>0</v>
      </c>
      <c r="F284" s="7" t="s">
        <v>0</v>
      </c>
      <c r="G284" s="7" t="s">
        <v>0</v>
      </c>
      <c r="H284" s="7" t="s">
        <v>0</v>
      </c>
      <c r="I284" s="7" t="s">
        <v>0</v>
      </c>
      <c r="J284" s="7" t="s">
        <v>0</v>
      </c>
      <c r="K284" s="7" t="s">
        <v>0</v>
      </c>
      <c r="L284" s="7" t="s">
        <v>0</v>
      </c>
      <c r="M284" s="7" t="s">
        <v>0</v>
      </c>
      <c r="N284" s="7" t="s">
        <v>0</v>
      </c>
      <c r="O284" s="7" t="s">
        <v>0</v>
      </c>
      <c r="P284" s="7" t="s">
        <v>0</v>
      </c>
      <c r="Q284" s="7" t="s">
        <v>0</v>
      </c>
      <c r="R284" s="7" t="s">
        <v>0</v>
      </c>
      <c r="S284" s="7" t="s">
        <v>0</v>
      </c>
      <c r="T284" s="7" t="s">
        <v>0</v>
      </c>
      <c r="U284" s="7" t="s">
        <v>0</v>
      </c>
      <c r="V284" s="7" t="s">
        <v>0</v>
      </c>
      <c r="W284" s="7" t="s">
        <v>0</v>
      </c>
      <c r="X284" s="7" t="s">
        <v>0</v>
      </c>
      <c r="Y284" s="7" t="s">
        <v>0</v>
      </c>
      <c r="Z284" s="7" t="s">
        <v>0</v>
      </c>
      <c r="AA284" s="7" t="s">
        <v>0</v>
      </c>
      <c r="AB284" s="7" t="s">
        <v>0</v>
      </c>
      <c r="AC284" s="7" t="s">
        <v>0</v>
      </c>
      <c r="AD284" s="7" t="s">
        <v>0</v>
      </c>
      <c r="AE284" s="7" t="s">
        <v>0</v>
      </c>
      <c r="AF284" s="7" t="s">
        <v>0</v>
      </c>
      <c r="AG284" s="7" t="s">
        <v>0</v>
      </c>
      <c r="AH284" s="7" t="s">
        <v>0</v>
      </c>
      <c r="AI284" s="7" t="s">
        <v>0</v>
      </c>
      <c r="AJ284" s="7" t="s">
        <v>0</v>
      </c>
      <c r="AK284" s="7" t="s">
        <v>0</v>
      </c>
      <c r="AL284" s="7" t="s">
        <v>0</v>
      </c>
      <c r="AM284" s="7" t="s">
        <v>0</v>
      </c>
      <c r="AN284" s="7" t="s">
        <v>0</v>
      </c>
      <c r="AO284" s="7" t="s">
        <v>0</v>
      </c>
      <c r="AP284" s="7" t="s">
        <v>0</v>
      </c>
      <c r="AQ284" s="7" t="s">
        <v>0</v>
      </c>
      <c r="AR284" s="6" t="e">
        <f t="shared" si="8"/>
        <v>#DIV/0!</v>
      </c>
      <c r="AS284" s="6"/>
      <c r="AT284" s="6"/>
      <c r="AU284" s="9" t="s">
        <v>0</v>
      </c>
      <c r="AV284" s="9" t="s">
        <v>0</v>
      </c>
      <c r="AW284" s="9" t="s">
        <v>0</v>
      </c>
      <c r="AX284" s="9" t="s">
        <v>0</v>
      </c>
      <c r="AY284" s="9" t="s">
        <v>0</v>
      </c>
      <c r="AZ284" s="9" t="s">
        <v>0</v>
      </c>
      <c r="BA284" s="9" t="s">
        <v>0</v>
      </c>
      <c r="BB284" s="9" t="s">
        <v>0</v>
      </c>
      <c r="BC284" s="9" t="s">
        <v>0</v>
      </c>
      <c r="BD284" s="9" t="s">
        <v>0</v>
      </c>
      <c r="BE284" s="9" t="s">
        <v>0</v>
      </c>
      <c r="BF284" s="9" t="s">
        <v>0</v>
      </c>
      <c r="BG284" s="9" t="s">
        <v>0</v>
      </c>
      <c r="BH284" s="9" t="s">
        <v>0</v>
      </c>
      <c r="BI284" s="9" t="s">
        <v>0</v>
      </c>
      <c r="BJ284" s="9" t="s">
        <v>0</v>
      </c>
      <c r="BK284" s="9" t="s">
        <v>0</v>
      </c>
      <c r="BL284" s="9" t="s">
        <v>0</v>
      </c>
      <c r="BM284" s="9" t="s">
        <v>0</v>
      </c>
      <c r="BN284" s="9" t="s">
        <v>0</v>
      </c>
      <c r="BO284" s="9" t="s">
        <v>0</v>
      </c>
      <c r="BP284" s="9" t="s">
        <v>0</v>
      </c>
      <c r="BQ284" s="9" t="s">
        <v>0</v>
      </c>
      <c r="BR284" s="9" t="s">
        <v>0</v>
      </c>
      <c r="BS284" s="9" t="s">
        <v>0</v>
      </c>
      <c r="BT284" s="9" t="s">
        <v>0</v>
      </c>
      <c r="BU284" s="9" t="s">
        <v>0</v>
      </c>
      <c r="BV284" s="9" t="s">
        <v>0</v>
      </c>
      <c r="BW284" s="9" t="s">
        <v>0</v>
      </c>
      <c r="BX284" s="9" t="s">
        <v>0</v>
      </c>
      <c r="BY284" s="9" t="s">
        <v>0</v>
      </c>
      <c r="BZ284" s="9" t="s">
        <v>0</v>
      </c>
      <c r="CA284" s="9" t="s">
        <v>0</v>
      </c>
      <c r="CB284" s="9" t="s">
        <v>0</v>
      </c>
      <c r="CC284" s="9" t="s">
        <v>0</v>
      </c>
      <c r="CD284" s="9" t="s">
        <v>0</v>
      </c>
      <c r="CE284" s="9" t="s">
        <v>0</v>
      </c>
      <c r="CF284" s="9" t="s">
        <v>0</v>
      </c>
      <c r="CG284" s="9" t="s">
        <v>0</v>
      </c>
      <c r="CH284" s="9" t="s">
        <v>0</v>
      </c>
      <c r="CI284" s="27" t="e">
        <f t="shared" si="9"/>
        <v>#DIV/0!</v>
      </c>
      <c r="CJ284" s="27"/>
      <c r="CK284" s="27"/>
    </row>
    <row r="285" spans="1:89" x14ac:dyDescent="0.25">
      <c r="A285" s="1" t="s">
        <v>1921</v>
      </c>
      <c r="B285" s="1" t="s">
        <v>1255</v>
      </c>
      <c r="C285" s="1" t="s">
        <v>1256</v>
      </c>
      <c r="D285" s="7">
        <v>513418.99833876197</v>
      </c>
      <c r="E285" s="7">
        <v>493372.70528695802</v>
      </c>
      <c r="F285" s="7">
        <v>494211.00004974398</v>
      </c>
      <c r="G285" s="7">
        <v>492119.38031314802</v>
      </c>
      <c r="H285" s="7">
        <v>486501.74237503298</v>
      </c>
      <c r="I285" s="7">
        <v>487212.01521101798</v>
      </c>
      <c r="J285" s="7">
        <v>466972.36413286999</v>
      </c>
      <c r="K285" s="7">
        <v>463467.419465488</v>
      </c>
      <c r="L285" s="7">
        <v>456923.12155450799</v>
      </c>
      <c r="M285" s="7">
        <v>454806.76581055199</v>
      </c>
      <c r="N285" s="7">
        <v>459172.74370557501</v>
      </c>
      <c r="O285" s="7">
        <v>425931.25980134401</v>
      </c>
      <c r="P285" s="7">
        <v>416517.907157031</v>
      </c>
      <c r="Q285" s="7">
        <v>395603.41087108903</v>
      </c>
      <c r="R285" s="7">
        <v>445353.70881462097</v>
      </c>
      <c r="S285" s="7">
        <v>430410.80297124898</v>
      </c>
      <c r="T285" s="7">
        <v>422987.69755242398</v>
      </c>
      <c r="U285" s="7">
        <v>419011.98107070097</v>
      </c>
      <c r="V285" s="7">
        <v>441343.73443612899</v>
      </c>
      <c r="W285" s="7">
        <v>418606.52310327202</v>
      </c>
      <c r="X285" s="7">
        <v>422098.83540860203</v>
      </c>
      <c r="Y285" s="7">
        <v>437282.65417809598</v>
      </c>
      <c r="Z285" s="7">
        <v>445824.936546235</v>
      </c>
      <c r="AA285" s="7">
        <v>452687.11747316801</v>
      </c>
      <c r="AB285" s="7">
        <v>438560.91436575301</v>
      </c>
      <c r="AC285" s="7">
        <v>462547.37158947601</v>
      </c>
      <c r="AD285" s="7">
        <v>440272.346441762</v>
      </c>
      <c r="AE285" s="7">
        <v>467944.99927706498</v>
      </c>
      <c r="AF285" s="7">
        <v>456322.41174079198</v>
      </c>
      <c r="AG285" s="7">
        <v>478976.90296851197</v>
      </c>
      <c r="AH285" s="7">
        <v>416014.414253717</v>
      </c>
      <c r="AI285" s="7">
        <v>444136.469460161</v>
      </c>
      <c r="AJ285" s="7">
        <v>405315.01061441598</v>
      </c>
      <c r="AK285" s="7">
        <v>427002.81095532799</v>
      </c>
      <c r="AL285" s="7">
        <v>410799.14487719</v>
      </c>
      <c r="AM285" s="7">
        <v>386199.86212585901</v>
      </c>
      <c r="AN285" s="7">
        <v>419130.310569258</v>
      </c>
      <c r="AO285" s="7">
        <v>418005.81926488801</v>
      </c>
      <c r="AP285" s="7">
        <v>417825.90326827299</v>
      </c>
      <c r="AQ285" s="7">
        <v>407929.92476669</v>
      </c>
      <c r="AR285" s="6">
        <f t="shared" si="8"/>
        <v>6.8258855639053248E-2</v>
      </c>
      <c r="AS285" s="6"/>
      <c r="AT285" s="6"/>
      <c r="AU285" s="9">
        <v>687386.42319996702</v>
      </c>
      <c r="AV285" s="9">
        <v>683336.82102431601</v>
      </c>
      <c r="AW285" s="9">
        <v>683262.64042836404</v>
      </c>
      <c r="AX285" s="9">
        <v>697667.60548485105</v>
      </c>
      <c r="AY285" s="9">
        <v>657349.68465010496</v>
      </c>
      <c r="AZ285" s="9">
        <v>644936.88378979301</v>
      </c>
      <c r="BA285" s="9">
        <v>640334.51611771295</v>
      </c>
      <c r="BB285" s="9">
        <v>600161.78246520704</v>
      </c>
      <c r="BC285" s="9">
        <v>607251.45864888804</v>
      </c>
      <c r="BD285" s="9">
        <v>575926.09718321299</v>
      </c>
      <c r="BE285" s="9">
        <v>578170.57159342105</v>
      </c>
      <c r="BF285" s="9">
        <v>583850.15855861199</v>
      </c>
      <c r="BG285" s="9">
        <v>586511.74869164696</v>
      </c>
      <c r="BH285" s="9">
        <v>599823.73170889798</v>
      </c>
      <c r="BI285" s="9">
        <v>611192.62851502805</v>
      </c>
      <c r="BJ285" s="9">
        <v>596203.70281741803</v>
      </c>
      <c r="BK285" s="9">
        <v>606651.25527485402</v>
      </c>
      <c r="BL285" s="9">
        <v>571390.89064048498</v>
      </c>
      <c r="BM285" s="9">
        <v>585878.31544997904</v>
      </c>
      <c r="BN285" s="9">
        <v>591703.82282425195</v>
      </c>
      <c r="BO285" s="9">
        <v>608927.73622425995</v>
      </c>
      <c r="BP285" s="9">
        <v>568542.39247045002</v>
      </c>
      <c r="BQ285" s="9">
        <v>607774.88884478097</v>
      </c>
      <c r="BR285" s="9">
        <v>593867.45398427499</v>
      </c>
      <c r="BS285" s="9">
        <v>657931.30553630495</v>
      </c>
      <c r="BT285" s="9">
        <v>666581.98547018296</v>
      </c>
      <c r="BU285" s="9">
        <v>620185.01009620796</v>
      </c>
      <c r="BV285" s="9">
        <v>663170.43430639</v>
      </c>
      <c r="BW285" s="9">
        <v>632100.15464312199</v>
      </c>
      <c r="BX285" s="9">
        <v>639161.494306496</v>
      </c>
      <c r="BY285" s="9">
        <v>577750.14842191502</v>
      </c>
      <c r="BZ285" s="9">
        <v>584058.26679310401</v>
      </c>
      <c r="CA285" s="9">
        <v>566131.99667066999</v>
      </c>
      <c r="CB285" s="9">
        <v>574689.65869908698</v>
      </c>
      <c r="CC285" s="9">
        <v>551777.88493372395</v>
      </c>
      <c r="CD285" s="9">
        <v>526297.43899507902</v>
      </c>
      <c r="CE285" s="9">
        <v>583806.03668951301</v>
      </c>
      <c r="CF285" s="9">
        <v>573210.89521549502</v>
      </c>
      <c r="CG285" s="9">
        <v>550105.88803613698</v>
      </c>
      <c r="CH285" s="9">
        <v>599973.41662732197</v>
      </c>
      <c r="CI285" s="27">
        <f t="shared" si="9"/>
        <v>6.847719915772732E-2</v>
      </c>
      <c r="CJ285" s="27"/>
      <c r="CK285" s="27"/>
    </row>
    <row r="286" spans="1:89" x14ac:dyDescent="0.25">
      <c r="A286" s="1" t="s">
        <v>1922</v>
      </c>
      <c r="B286" s="1" t="s">
        <v>1259</v>
      </c>
      <c r="C286" s="1" t="s">
        <v>1260</v>
      </c>
      <c r="D286" s="7" t="s">
        <v>0</v>
      </c>
      <c r="E286" s="7" t="s">
        <v>0</v>
      </c>
      <c r="F286" s="7" t="s">
        <v>0</v>
      </c>
      <c r="G286" s="7" t="s">
        <v>0</v>
      </c>
      <c r="H286" s="7" t="s">
        <v>0</v>
      </c>
      <c r="I286" s="7" t="s">
        <v>0</v>
      </c>
      <c r="J286" s="7" t="s">
        <v>0</v>
      </c>
      <c r="K286" s="7" t="s">
        <v>0</v>
      </c>
      <c r="L286" s="7" t="s">
        <v>0</v>
      </c>
      <c r="M286" s="7" t="s">
        <v>0</v>
      </c>
      <c r="N286" s="7" t="s">
        <v>0</v>
      </c>
      <c r="O286" s="7" t="s">
        <v>0</v>
      </c>
      <c r="P286" s="7" t="s">
        <v>0</v>
      </c>
      <c r="Q286" s="7" t="s">
        <v>0</v>
      </c>
      <c r="R286" s="7" t="s">
        <v>0</v>
      </c>
      <c r="S286" s="7" t="s">
        <v>0</v>
      </c>
      <c r="T286" s="7" t="s">
        <v>0</v>
      </c>
      <c r="U286" s="7" t="s">
        <v>0</v>
      </c>
      <c r="V286" s="7" t="s">
        <v>0</v>
      </c>
      <c r="W286" s="7" t="s">
        <v>0</v>
      </c>
      <c r="X286" s="7" t="s">
        <v>0</v>
      </c>
      <c r="Y286" s="7" t="s">
        <v>0</v>
      </c>
      <c r="Z286" s="7" t="s">
        <v>0</v>
      </c>
      <c r="AA286" s="7" t="s">
        <v>0</v>
      </c>
      <c r="AB286" s="7" t="s">
        <v>0</v>
      </c>
      <c r="AC286" s="7" t="s">
        <v>0</v>
      </c>
      <c r="AD286" s="7" t="s">
        <v>0</v>
      </c>
      <c r="AE286" s="7" t="s">
        <v>0</v>
      </c>
      <c r="AF286" s="7" t="s">
        <v>0</v>
      </c>
      <c r="AG286" s="7" t="s">
        <v>0</v>
      </c>
      <c r="AH286" s="7" t="s">
        <v>0</v>
      </c>
      <c r="AI286" s="7" t="s">
        <v>0</v>
      </c>
      <c r="AJ286" s="7" t="s">
        <v>0</v>
      </c>
      <c r="AK286" s="7" t="s">
        <v>0</v>
      </c>
      <c r="AL286" s="7" t="s">
        <v>0</v>
      </c>
      <c r="AM286" s="7" t="s">
        <v>0</v>
      </c>
      <c r="AN286" s="7" t="s">
        <v>0</v>
      </c>
      <c r="AO286" s="7" t="s">
        <v>0</v>
      </c>
      <c r="AP286" s="7" t="s">
        <v>0</v>
      </c>
      <c r="AQ286" s="7" t="s">
        <v>0</v>
      </c>
      <c r="AR286" s="6" t="e">
        <f t="shared" si="8"/>
        <v>#DIV/0!</v>
      </c>
      <c r="AS286" s="6"/>
      <c r="AT286" s="6"/>
      <c r="AU286" s="9">
        <v>172725.591395494</v>
      </c>
      <c r="AV286" s="9">
        <v>186970.814546768</v>
      </c>
      <c r="AW286" s="9">
        <v>172127.129445019</v>
      </c>
      <c r="AX286" s="9">
        <v>162950.03437177499</v>
      </c>
      <c r="AY286" s="9">
        <v>180773.472469153</v>
      </c>
      <c r="AZ286" s="9">
        <v>178809.029778417</v>
      </c>
      <c r="BA286" s="9">
        <v>162473.17936209601</v>
      </c>
      <c r="BB286" s="9">
        <v>158546.04160711501</v>
      </c>
      <c r="BC286" s="9">
        <v>165388.123856041</v>
      </c>
      <c r="BD286" s="9">
        <v>148456.32767491901</v>
      </c>
      <c r="BE286" s="9">
        <v>152235.72547924999</v>
      </c>
      <c r="BF286" s="9">
        <v>161832.51219652299</v>
      </c>
      <c r="BG286" s="9">
        <v>155537.471660966</v>
      </c>
      <c r="BH286" s="9">
        <v>163587.66315368001</v>
      </c>
      <c r="BI286" s="9">
        <v>154730.572839767</v>
      </c>
      <c r="BJ286" s="9">
        <v>146459.13528981199</v>
      </c>
      <c r="BK286" s="9">
        <v>159022.59263599999</v>
      </c>
      <c r="BL286" s="9">
        <v>160747.00183938601</v>
      </c>
      <c r="BM286" s="9">
        <v>158168.13495746499</v>
      </c>
      <c r="BN286" s="9">
        <v>160108.63060582601</v>
      </c>
      <c r="BO286" s="9">
        <v>147238.454403134</v>
      </c>
      <c r="BP286" s="9">
        <v>176073.20093098201</v>
      </c>
      <c r="BQ286" s="9">
        <v>174246.49368108099</v>
      </c>
      <c r="BR286" s="9">
        <v>172472.33799310401</v>
      </c>
      <c r="BS286" s="9">
        <v>175747.6652203</v>
      </c>
      <c r="BT286" s="9">
        <v>156756.955814677</v>
      </c>
      <c r="BU286" s="9">
        <v>176318.40949010299</v>
      </c>
      <c r="BV286" s="9">
        <v>167646.74813539599</v>
      </c>
      <c r="BW286" s="9">
        <v>171741.90431039399</v>
      </c>
      <c r="BX286" s="9">
        <v>178745.53759396801</v>
      </c>
      <c r="BY286" s="9">
        <v>168119.64115190401</v>
      </c>
      <c r="BZ286" s="9">
        <v>164039.29352011299</v>
      </c>
      <c r="CA286" s="9">
        <v>162383.55979833999</v>
      </c>
      <c r="CB286" s="9">
        <v>161736.11529091001</v>
      </c>
      <c r="CC286" s="9">
        <v>144949.01869887399</v>
      </c>
      <c r="CD286" s="9">
        <v>154657.794731851</v>
      </c>
      <c r="CE286" s="9">
        <v>152733.91390875299</v>
      </c>
      <c r="CF286" s="9">
        <v>167655.13265296101</v>
      </c>
      <c r="CG286" s="9">
        <v>154190.82534006899</v>
      </c>
      <c r="CH286" s="9">
        <v>147296.50032696599</v>
      </c>
      <c r="CI286" s="27">
        <f t="shared" si="9"/>
        <v>6.465284757506036E-2</v>
      </c>
      <c r="CJ286" s="27"/>
      <c r="CK286" s="27"/>
    </row>
    <row r="287" spans="1:89" x14ac:dyDescent="0.25">
      <c r="A287" s="1" t="s">
        <v>1923</v>
      </c>
      <c r="B287" s="1" t="s">
        <v>1263</v>
      </c>
      <c r="C287" s="1" t="s">
        <v>0</v>
      </c>
      <c r="D287" s="7">
        <v>4983260.3869295102</v>
      </c>
      <c r="E287" s="7">
        <v>4579280.4849836398</v>
      </c>
      <c r="F287" s="7">
        <v>4579496.6915883599</v>
      </c>
      <c r="G287" s="7">
        <v>4524214.3811220601</v>
      </c>
      <c r="H287" s="7">
        <v>4474422.5963980798</v>
      </c>
      <c r="I287" s="7">
        <v>4430245.9019588605</v>
      </c>
      <c r="J287" s="7">
        <v>3893796.4769444498</v>
      </c>
      <c r="K287" s="7">
        <v>3977924.1886839601</v>
      </c>
      <c r="L287" s="7">
        <v>3892834.1778668398</v>
      </c>
      <c r="M287" s="7">
        <v>4043420.8948597601</v>
      </c>
      <c r="N287" s="7">
        <v>3900567.8382791802</v>
      </c>
      <c r="O287" s="7">
        <v>3935827.4005540502</v>
      </c>
      <c r="P287" s="7">
        <v>3808931.21682479</v>
      </c>
      <c r="Q287" s="7">
        <v>3837055.1065126201</v>
      </c>
      <c r="R287" s="7">
        <v>3845773.4221821399</v>
      </c>
      <c r="S287" s="7">
        <v>3952705.4393253499</v>
      </c>
      <c r="T287" s="7">
        <v>3761401.6987201301</v>
      </c>
      <c r="U287" s="7">
        <v>3866979.5706877899</v>
      </c>
      <c r="V287" s="7">
        <v>3797872.0064551602</v>
      </c>
      <c r="W287" s="7">
        <v>3730749.5885751899</v>
      </c>
      <c r="X287" s="7">
        <v>3830474.0230260901</v>
      </c>
      <c r="Y287" s="7">
        <v>3764887.0891165398</v>
      </c>
      <c r="Z287" s="7">
        <v>3905383.18601734</v>
      </c>
      <c r="AA287" s="7">
        <v>4025538.1254451899</v>
      </c>
      <c r="AB287" s="7">
        <v>4034573.8561681202</v>
      </c>
      <c r="AC287" s="7">
        <v>4306331.85437016</v>
      </c>
      <c r="AD287" s="7">
        <v>4318642.7116244398</v>
      </c>
      <c r="AE287" s="7">
        <v>4537580.7202928299</v>
      </c>
      <c r="AF287" s="7">
        <v>4466761.5939442599</v>
      </c>
      <c r="AG287" s="7">
        <v>4219828.1353695998</v>
      </c>
      <c r="AH287" s="7">
        <v>4372579.0309698703</v>
      </c>
      <c r="AI287" s="7">
        <v>4309589.1796233701</v>
      </c>
      <c r="AJ287" s="7">
        <v>4042532.9627530901</v>
      </c>
      <c r="AK287" s="7">
        <v>4079724.0351439901</v>
      </c>
      <c r="AL287" s="7">
        <v>3960115.29737951</v>
      </c>
      <c r="AM287" s="7">
        <v>3899455.9329898902</v>
      </c>
      <c r="AN287" s="7">
        <v>4028840.4591800701</v>
      </c>
      <c r="AO287" s="7">
        <v>4091874.0658840402</v>
      </c>
      <c r="AP287" s="7">
        <v>3957035.4515844001</v>
      </c>
      <c r="AQ287" s="7">
        <v>3940913.2466567801</v>
      </c>
      <c r="AR287" s="6">
        <f t="shared" si="8"/>
        <v>7.1755296950007486E-2</v>
      </c>
      <c r="AS287" s="6"/>
      <c r="AT287" s="6"/>
      <c r="AU287" s="9">
        <v>12705810.2267696</v>
      </c>
      <c r="AV287" s="9">
        <v>12679143.905729201</v>
      </c>
      <c r="AW287" s="9">
        <v>12323825.214125</v>
      </c>
      <c r="AX287" s="9">
        <v>12487577.0881547</v>
      </c>
      <c r="AY287" s="9">
        <v>11858571.991246199</v>
      </c>
      <c r="AZ287" s="9">
        <v>12317505.178538101</v>
      </c>
      <c r="BA287" s="9">
        <v>10874880.2514385</v>
      </c>
      <c r="BB287" s="9">
        <v>10862151.1491891</v>
      </c>
      <c r="BC287" s="9">
        <v>11318686.3271848</v>
      </c>
      <c r="BD287" s="9">
        <v>11020760.575520501</v>
      </c>
      <c r="BE287" s="9">
        <v>11149586.3476895</v>
      </c>
      <c r="BF287" s="9">
        <v>11108127.9144342</v>
      </c>
      <c r="BG287" s="9">
        <v>10793974.493398</v>
      </c>
      <c r="BH287" s="9">
        <v>10978791.9255726</v>
      </c>
      <c r="BI287" s="9">
        <v>10799863.7784012</v>
      </c>
      <c r="BJ287" s="9">
        <v>10390665.0410432</v>
      </c>
      <c r="BK287" s="9">
        <v>10953730.4855606</v>
      </c>
      <c r="BL287" s="9">
        <v>10807977.9875028</v>
      </c>
      <c r="BM287" s="9">
        <v>11024954.1375049</v>
      </c>
      <c r="BN287" s="9">
        <v>10512602.141515</v>
      </c>
      <c r="BO287" s="9">
        <v>10640996.143251101</v>
      </c>
      <c r="BP287" s="9">
        <v>10565890.8234742</v>
      </c>
      <c r="BQ287" s="9">
        <v>10949664.6023519</v>
      </c>
      <c r="BR287" s="9">
        <v>11379835.441739099</v>
      </c>
      <c r="BS287" s="9">
        <v>11902171.5968381</v>
      </c>
      <c r="BT287" s="9">
        <v>12155915.3902898</v>
      </c>
      <c r="BU287" s="9">
        <v>12089720.7159977</v>
      </c>
      <c r="BV287" s="9">
        <v>12368604.5773529</v>
      </c>
      <c r="BW287" s="9">
        <v>12019731.162630999</v>
      </c>
      <c r="BX287" s="9">
        <v>12064430.0288953</v>
      </c>
      <c r="BY287" s="9">
        <v>11533375.8917336</v>
      </c>
      <c r="BZ287" s="9">
        <v>11822183.394757601</v>
      </c>
      <c r="CA287" s="9">
        <v>11429761.711295599</v>
      </c>
      <c r="CB287" s="9">
        <v>11425724.381855899</v>
      </c>
      <c r="CC287" s="9">
        <v>11018531.1300238</v>
      </c>
      <c r="CD287" s="9">
        <v>10436328.2128038</v>
      </c>
      <c r="CE287" s="9">
        <v>11138129.8293391</v>
      </c>
      <c r="CF287" s="9">
        <v>10811152.573059401</v>
      </c>
      <c r="CG287" s="9">
        <v>10881023.1710946</v>
      </c>
      <c r="CH287" s="9">
        <v>11159585.490574401</v>
      </c>
      <c r="CI287" s="27">
        <f t="shared" si="9"/>
        <v>5.8427082930109182E-2</v>
      </c>
      <c r="CJ287" s="27"/>
      <c r="CK287" s="27"/>
    </row>
    <row r="288" spans="1:89" x14ac:dyDescent="0.25">
      <c r="A288" s="1" t="s">
        <v>2124</v>
      </c>
      <c r="B288" s="1" t="s">
        <v>1266</v>
      </c>
      <c r="C288" s="1" t="s">
        <v>1267</v>
      </c>
      <c r="D288" s="7">
        <v>540289.40863304096</v>
      </c>
      <c r="E288" s="7">
        <v>516107.79857670103</v>
      </c>
      <c r="F288" s="7">
        <v>530497.81294568896</v>
      </c>
      <c r="G288" s="7">
        <v>558310.88611761201</v>
      </c>
      <c r="H288" s="7">
        <v>553662.80518800602</v>
      </c>
      <c r="I288" s="7">
        <v>528120.77007498895</v>
      </c>
      <c r="J288" s="7">
        <v>523750.912580996</v>
      </c>
      <c r="K288" s="7">
        <v>537551.43659526901</v>
      </c>
      <c r="L288" s="7">
        <v>528340.000177696</v>
      </c>
      <c r="M288" s="7">
        <v>515415.82972510997</v>
      </c>
      <c r="N288" s="7">
        <v>501898.562511664</v>
      </c>
      <c r="O288" s="7">
        <v>485835.08950886299</v>
      </c>
      <c r="P288" s="7">
        <v>516051.22476242197</v>
      </c>
      <c r="Q288" s="7">
        <v>521155.19506521401</v>
      </c>
      <c r="R288" s="7">
        <v>501069.46871554601</v>
      </c>
      <c r="S288" s="7">
        <v>509209.73105774098</v>
      </c>
      <c r="T288" s="7">
        <v>516943.52684565203</v>
      </c>
      <c r="U288" s="7">
        <v>526970.34552319197</v>
      </c>
      <c r="V288" s="7">
        <v>531307.598057469</v>
      </c>
      <c r="W288" s="7">
        <v>506262.59955586301</v>
      </c>
      <c r="X288" s="7">
        <v>511802.03258988197</v>
      </c>
      <c r="Y288" s="7">
        <v>523960.12267729599</v>
      </c>
      <c r="Z288" s="7">
        <v>518919.08704857598</v>
      </c>
      <c r="AA288" s="7">
        <v>531103.89161744597</v>
      </c>
      <c r="AB288" s="7">
        <v>534909.62163596298</v>
      </c>
      <c r="AC288" s="7">
        <v>539475.34213448805</v>
      </c>
      <c r="AD288" s="7">
        <v>550913.843916193</v>
      </c>
      <c r="AE288" s="7">
        <v>554176.58660537703</v>
      </c>
      <c r="AF288" s="7">
        <v>569645.28268442198</v>
      </c>
      <c r="AG288" s="7">
        <v>539284.75933441403</v>
      </c>
      <c r="AH288" s="7">
        <v>537229.39873018698</v>
      </c>
      <c r="AI288" s="7">
        <v>536187.11429940898</v>
      </c>
      <c r="AJ288" s="7">
        <v>525312.51987405203</v>
      </c>
      <c r="AK288" s="7">
        <v>529753.817395919</v>
      </c>
      <c r="AL288" s="7">
        <v>502361.578873055</v>
      </c>
      <c r="AM288" s="7">
        <v>505643.60222201998</v>
      </c>
      <c r="AN288" s="7">
        <v>532849.52804384602</v>
      </c>
      <c r="AO288" s="7">
        <v>518435.43531928601</v>
      </c>
      <c r="AP288" s="7">
        <v>571284.76264737197</v>
      </c>
      <c r="AQ288" s="7">
        <v>564616.36551476805</v>
      </c>
      <c r="AR288" s="6">
        <f t="shared" si="8"/>
        <v>3.6762436214151366E-2</v>
      </c>
      <c r="AS288" s="6"/>
      <c r="AT288" s="6"/>
      <c r="AU288" s="9">
        <v>477805.89530744398</v>
      </c>
      <c r="AV288" s="9">
        <v>489083.967254591</v>
      </c>
      <c r="AW288" s="9">
        <v>508163.93966570299</v>
      </c>
      <c r="AX288" s="9">
        <v>486400.91128010798</v>
      </c>
      <c r="AY288" s="9">
        <v>470637.84556772298</v>
      </c>
      <c r="AZ288" s="9">
        <v>484203.83164902701</v>
      </c>
      <c r="BA288" s="9">
        <v>465794.64969883201</v>
      </c>
      <c r="BB288" s="9">
        <v>433046.45063774101</v>
      </c>
      <c r="BC288" s="9">
        <v>460288.68494334898</v>
      </c>
      <c r="BD288" s="9">
        <v>458150.80901498301</v>
      </c>
      <c r="BE288" s="9">
        <v>453576.78987972299</v>
      </c>
      <c r="BF288" s="9">
        <v>450658.52328889602</v>
      </c>
      <c r="BG288" s="9">
        <v>438534.765471533</v>
      </c>
      <c r="BH288" s="9">
        <v>443819.04582563299</v>
      </c>
      <c r="BI288" s="9">
        <v>421738.49854298902</v>
      </c>
      <c r="BJ288" s="9">
        <v>422533.70853370201</v>
      </c>
      <c r="BK288" s="9">
        <v>425906.45391047298</v>
      </c>
      <c r="BL288" s="9">
        <v>432108.56663935399</v>
      </c>
      <c r="BM288" s="9">
        <v>409116.94027854397</v>
      </c>
      <c r="BN288" s="9">
        <v>412690.17946215399</v>
      </c>
      <c r="BO288" s="9">
        <v>427577.46440320002</v>
      </c>
      <c r="BP288" s="9">
        <v>437307.73197306099</v>
      </c>
      <c r="BQ288" s="9">
        <v>441428.97439343802</v>
      </c>
      <c r="BR288" s="9">
        <v>472559.561767101</v>
      </c>
      <c r="BS288" s="9">
        <v>442720.26322020497</v>
      </c>
      <c r="BT288" s="9">
        <v>458811.191160444</v>
      </c>
      <c r="BU288" s="9">
        <v>452853.403688183</v>
      </c>
      <c r="BV288" s="9">
        <v>481263.64643136697</v>
      </c>
      <c r="BW288" s="9">
        <v>482194.93412968202</v>
      </c>
      <c r="BX288" s="9">
        <v>445687.38289752899</v>
      </c>
      <c r="BY288" s="9">
        <v>442291.22010259097</v>
      </c>
      <c r="BZ288" s="9">
        <v>450057.07453019201</v>
      </c>
      <c r="CA288" s="9">
        <v>432872.10757361201</v>
      </c>
      <c r="CB288" s="9">
        <v>432294.139898394</v>
      </c>
      <c r="CC288" s="9">
        <v>440980.03028714599</v>
      </c>
      <c r="CD288" s="9">
        <v>445248.66696751001</v>
      </c>
      <c r="CE288" s="9">
        <v>459881.61805436597</v>
      </c>
      <c r="CF288" s="9">
        <v>471910.38471564697</v>
      </c>
      <c r="CG288" s="9">
        <v>513922.151941852</v>
      </c>
      <c r="CH288" s="9">
        <v>484385.98684069503</v>
      </c>
      <c r="CI288" s="27">
        <f t="shared" si="9"/>
        <v>5.5096955551333149E-2</v>
      </c>
      <c r="CJ288" s="27"/>
      <c r="CK288" s="27"/>
    </row>
    <row r="289" spans="1:89" x14ac:dyDescent="0.25">
      <c r="A289" s="1" t="s">
        <v>1924</v>
      </c>
      <c r="B289" s="1" t="s">
        <v>1271</v>
      </c>
      <c r="C289" s="1" t="s">
        <v>1272</v>
      </c>
      <c r="D289" s="7">
        <v>12954.3388672287</v>
      </c>
      <c r="E289" s="7">
        <v>15816.6415622359</v>
      </c>
      <c r="F289" s="7">
        <v>14759.6749149514</v>
      </c>
      <c r="G289" s="7">
        <v>16786.7157574091</v>
      </c>
      <c r="H289" s="7">
        <v>17967.281629756799</v>
      </c>
      <c r="I289" s="7">
        <v>15984.3802929539</v>
      </c>
      <c r="J289" s="7">
        <v>18249.1607592816</v>
      </c>
      <c r="K289" s="7">
        <v>12429.2494424702</v>
      </c>
      <c r="L289" s="7">
        <v>17887.534503136802</v>
      </c>
      <c r="M289" s="7">
        <v>14943.0817928794</v>
      </c>
      <c r="N289" s="7">
        <v>13225.8962532388</v>
      </c>
      <c r="O289" s="7">
        <v>14008.4644613445</v>
      </c>
      <c r="P289" s="7">
        <v>16614.085685973601</v>
      </c>
      <c r="Q289" s="7">
        <v>15877.3063837434</v>
      </c>
      <c r="R289" s="7">
        <v>15724.243042818</v>
      </c>
      <c r="S289" s="7">
        <v>12297.8960110302</v>
      </c>
      <c r="T289" s="7">
        <v>13536.518351459001</v>
      </c>
      <c r="U289" s="7">
        <v>19179.454640940901</v>
      </c>
      <c r="V289" s="7">
        <v>15790.711217594901</v>
      </c>
      <c r="W289" s="7">
        <v>17686.446051975799</v>
      </c>
      <c r="X289" s="7">
        <v>17248.799604711901</v>
      </c>
      <c r="Y289" s="7">
        <v>18341.091920204501</v>
      </c>
      <c r="Z289" s="7">
        <v>15151.0793883808</v>
      </c>
      <c r="AA289" s="7">
        <v>18579.374437756102</v>
      </c>
      <c r="AB289" s="7">
        <v>18218.456291086099</v>
      </c>
      <c r="AC289" s="7">
        <v>17192.2280962812</v>
      </c>
      <c r="AD289" s="7">
        <v>17899.252786278001</v>
      </c>
      <c r="AE289" s="7">
        <v>15255.4766243494</v>
      </c>
      <c r="AF289" s="7">
        <v>17300.8557726935</v>
      </c>
      <c r="AG289" s="7">
        <v>16413.601406288799</v>
      </c>
      <c r="AH289" s="7">
        <v>13495.874086027899</v>
      </c>
      <c r="AI289" s="7">
        <v>18161.779803540401</v>
      </c>
      <c r="AJ289" s="7">
        <v>19758.756912370201</v>
      </c>
      <c r="AK289" s="7">
        <v>21719.979178166799</v>
      </c>
      <c r="AL289" s="7">
        <v>19484.5638599134</v>
      </c>
      <c r="AM289" s="7">
        <v>16450.733132733301</v>
      </c>
      <c r="AN289" s="7">
        <v>17320.270295168499</v>
      </c>
      <c r="AO289" s="7">
        <v>18327.680925800101</v>
      </c>
      <c r="AP289" s="7">
        <v>17521.5743222446</v>
      </c>
      <c r="AQ289" s="7">
        <v>19262.255907539598</v>
      </c>
      <c r="AR289" s="6">
        <f t="shared" si="8"/>
        <v>0.13081408263308242</v>
      </c>
      <c r="AS289" s="6"/>
      <c r="AT289" s="6"/>
      <c r="AU289" s="9">
        <v>454178.62457781099</v>
      </c>
      <c r="AV289" s="9">
        <v>444667.42372037901</v>
      </c>
      <c r="AW289" s="9">
        <v>454417.18576844299</v>
      </c>
      <c r="AX289" s="9">
        <v>421067.55651943298</v>
      </c>
      <c r="AY289" s="9">
        <v>435739.221307853</v>
      </c>
      <c r="AZ289" s="9">
        <v>419048.58247052197</v>
      </c>
      <c r="BA289" s="9">
        <v>437792.199324766</v>
      </c>
      <c r="BB289" s="9">
        <v>418871.13147397502</v>
      </c>
      <c r="BC289" s="9">
        <v>410371.30108166701</v>
      </c>
      <c r="BD289" s="9">
        <v>409412.58851861698</v>
      </c>
      <c r="BE289" s="9">
        <v>450144.47207441001</v>
      </c>
      <c r="BF289" s="9">
        <v>429999.17581597099</v>
      </c>
      <c r="BG289" s="9">
        <v>426541.832654614</v>
      </c>
      <c r="BH289" s="9">
        <v>440398.59455610299</v>
      </c>
      <c r="BI289" s="9">
        <v>421043.40834138001</v>
      </c>
      <c r="BJ289" s="9">
        <v>420402.164798507</v>
      </c>
      <c r="BK289" s="9">
        <v>449573.76185492898</v>
      </c>
      <c r="BL289" s="9">
        <v>457575.81079636898</v>
      </c>
      <c r="BM289" s="9">
        <v>425601.17191231903</v>
      </c>
      <c r="BN289" s="9">
        <v>456950.48029892799</v>
      </c>
      <c r="BO289" s="9">
        <v>466494.95803852798</v>
      </c>
      <c r="BP289" s="9">
        <v>498274.54082849901</v>
      </c>
      <c r="BQ289" s="9">
        <v>467719.79884103901</v>
      </c>
      <c r="BR289" s="9">
        <v>505418.26594830101</v>
      </c>
      <c r="BS289" s="9">
        <v>498829.58115848602</v>
      </c>
      <c r="BT289" s="9">
        <v>492890.92131770699</v>
      </c>
      <c r="BU289" s="9">
        <v>471416.95853575901</v>
      </c>
      <c r="BV289" s="9">
        <v>490529.96264212602</v>
      </c>
      <c r="BW289" s="9">
        <v>472383.56435696501</v>
      </c>
      <c r="BX289" s="9">
        <v>500663.44859156897</v>
      </c>
      <c r="BY289" s="9">
        <v>508262.28790731798</v>
      </c>
      <c r="BZ289" s="9">
        <v>498330.97908864601</v>
      </c>
      <c r="CA289" s="9">
        <v>498812.26315853797</v>
      </c>
      <c r="CB289" s="9">
        <v>530809.27733756602</v>
      </c>
      <c r="CC289" s="9">
        <v>528607.48972606997</v>
      </c>
      <c r="CD289" s="9">
        <v>508004.49547596701</v>
      </c>
      <c r="CE289" s="9">
        <v>503754.96518882498</v>
      </c>
      <c r="CF289" s="9">
        <v>478403.46588860301</v>
      </c>
      <c r="CG289" s="9">
        <v>485278.53810125298</v>
      </c>
      <c r="CH289" s="9">
        <v>412658.19088551798</v>
      </c>
      <c r="CI289" s="27">
        <f t="shared" si="9"/>
        <v>7.700652270395919E-2</v>
      </c>
      <c r="CJ289" s="27"/>
      <c r="CK289" s="27"/>
    </row>
    <row r="290" spans="1:89" x14ac:dyDescent="0.25">
      <c r="A290" s="1" t="s">
        <v>1925</v>
      </c>
      <c r="B290" s="1" t="s">
        <v>1276</v>
      </c>
      <c r="C290" s="1" t="s">
        <v>1277</v>
      </c>
      <c r="D290" s="7" t="s">
        <v>0</v>
      </c>
      <c r="E290" s="7" t="s">
        <v>0</v>
      </c>
      <c r="F290" s="7" t="s">
        <v>0</v>
      </c>
      <c r="G290" s="7" t="s">
        <v>0</v>
      </c>
      <c r="H290" s="7" t="s">
        <v>0</v>
      </c>
      <c r="I290" s="7" t="s">
        <v>0</v>
      </c>
      <c r="J290" s="7" t="s">
        <v>0</v>
      </c>
      <c r="K290" s="7" t="s">
        <v>0</v>
      </c>
      <c r="L290" s="7" t="s">
        <v>0</v>
      </c>
      <c r="M290" s="7" t="s">
        <v>0</v>
      </c>
      <c r="N290" s="7" t="s">
        <v>0</v>
      </c>
      <c r="O290" s="7" t="s">
        <v>0</v>
      </c>
      <c r="P290" s="7" t="s">
        <v>0</v>
      </c>
      <c r="Q290" s="7" t="s">
        <v>0</v>
      </c>
      <c r="R290" s="7" t="s">
        <v>0</v>
      </c>
      <c r="S290" s="7" t="s">
        <v>0</v>
      </c>
      <c r="T290" s="7" t="s">
        <v>0</v>
      </c>
      <c r="U290" s="7" t="s">
        <v>0</v>
      </c>
      <c r="V290" s="7" t="s">
        <v>0</v>
      </c>
      <c r="W290" s="7" t="s">
        <v>0</v>
      </c>
      <c r="X290" s="7" t="s">
        <v>0</v>
      </c>
      <c r="Y290" s="7" t="s">
        <v>0</v>
      </c>
      <c r="Z290" s="7" t="s">
        <v>0</v>
      </c>
      <c r="AA290" s="7" t="s">
        <v>0</v>
      </c>
      <c r="AB290" s="7" t="s">
        <v>0</v>
      </c>
      <c r="AC290" s="7" t="s">
        <v>0</v>
      </c>
      <c r="AD290" s="7" t="s">
        <v>0</v>
      </c>
      <c r="AE290" s="7" t="s">
        <v>0</v>
      </c>
      <c r="AF290" s="7" t="s">
        <v>0</v>
      </c>
      <c r="AG290" s="7" t="s">
        <v>0</v>
      </c>
      <c r="AH290" s="7" t="s">
        <v>0</v>
      </c>
      <c r="AI290" s="7" t="s">
        <v>0</v>
      </c>
      <c r="AJ290" s="7" t="s">
        <v>0</v>
      </c>
      <c r="AK290" s="7" t="s">
        <v>0</v>
      </c>
      <c r="AL290" s="7" t="s">
        <v>0</v>
      </c>
      <c r="AM290" s="7" t="s">
        <v>0</v>
      </c>
      <c r="AN290" s="7" t="s">
        <v>0</v>
      </c>
      <c r="AO290" s="7" t="s">
        <v>0</v>
      </c>
      <c r="AP290" s="7" t="s">
        <v>0</v>
      </c>
      <c r="AQ290" s="7" t="s">
        <v>0</v>
      </c>
      <c r="AR290" s="6" t="e">
        <f t="shared" si="8"/>
        <v>#DIV/0!</v>
      </c>
      <c r="AS290" s="6"/>
      <c r="AT290" s="6"/>
      <c r="AU290" s="9">
        <v>85287.367549362301</v>
      </c>
      <c r="AV290" s="9">
        <v>82760.240188221098</v>
      </c>
      <c r="AW290" s="9">
        <v>85397.273335563499</v>
      </c>
      <c r="AX290" s="9">
        <v>84955.8131572415</v>
      </c>
      <c r="AY290" s="9">
        <v>84649.490087413506</v>
      </c>
      <c r="AZ290" s="9">
        <v>87111.863171754303</v>
      </c>
      <c r="BA290" s="9">
        <v>82972.544366130795</v>
      </c>
      <c r="BB290" s="9">
        <v>87644.574356944606</v>
      </c>
      <c r="BC290" s="9">
        <v>83976.729846087095</v>
      </c>
      <c r="BD290" s="9">
        <v>80039.837768556696</v>
      </c>
      <c r="BE290" s="9">
        <v>83940.384609529094</v>
      </c>
      <c r="BF290" s="9">
        <v>78146.406771484893</v>
      </c>
      <c r="BG290" s="9">
        <v>95483.522451231605</v>
      </c>
      <c r="BH290" s="9">
        <v>77627.535180927196</v>
      </c>
      <c r="BI290" s="9">
        <v>77935.610356852296</v>
      </c>
      <c r="BJ290" s="9">
        <v>75523.540255133004</v>
      </c>
      <c r="BK290" s="9">
        <v>81265.499705139795</v>
      </c>
      <c r="BL290" s="9">
        <v>80615.081433376195</v>
      </c>
      <c r="BM290" s="9">
        <v>78857.722640424996</v>
      </c>
      <c r="BN290" s="9">
        <v>86526.335185709395</v>
      </c>
      <c r="BO290" s="9">
        <v>70122.274943571407</v>
      </c>
      <c r="BP290" s="9">
        <v>74258.197936781406</v>
      </c>
      <c r="BQ290" s="9">
        <v>91268.229678259799</v>
      </c>
      <c r="BR290" s="9">
        <v>83489.794755755604</v>
      </c>
      <c r="BS290" s="9">
        <v>91692.819172702904</v>
      </c>
      <c r="BT290" s="9">
        <v>85531.253933850705</v>
      </c>
      <c r="BU290" s="9">
        <v>85205.914042434306</v>
      </c>
      <c r="BV290" s="9">
        <v>92672.771025333597</v>
      </c>
      <c r="BW290" s="9">
        <v>91057.575977672896</v>
      </c>
      <c r="BX290" s="9">
        <v>82640.301739827104</v>
      </c>
      <c r="BY290" s="9">
        <v>73829.635925011302</v>
      </c>
      <c r="BZ290" s="9">
        <v>99724.767867791903</v>
      </c>
      <c r="CA290" s="9">
        <v>83049.258138181802</v>
      </c>
      <c r="CB290" s="9">
        <v>76526.189442707604</v>
      </c>
      <c r="CC290" s="9">
        <v>82021.984470714597</v>
      </c>
      <c r="CD290" s="9">
        <v>77287.342439385306</v>
      </c>
      <c r="CE290" s="9">
        <v>85178.343616408907</v>
      </c>
      <c r="CF290" s="9">
        <v>90094.794204859005</v>
      </c>
      <c r="CG290" s="9">
        <v>87762.495696116704</v>
      </c>
      <c r="CH290" s="9">
        <v>95603.208297355697</v>
      </c>
      <c r="CI290" s="27">
        <f t="shared" si="9"/>
        <v>7.5959564502393925E-2</v>
      </c>
      <c r="CJ290" s="27"/>
      <c r="CK290" s="27"/>
    </row>
    <row r="291" spans="1:89" x14ac:dyDescent="0.25">
      <c r="A291" s="1" t="s">
        <v>1927</v>
      </c>
      <c r="B291" s="1" t="s">
        <v>1280</v>
      </c>
      <c r="C291" s="1" t="s">
        <v>1281</v>
      </c>
      <c r="D291" s="7">
        <v>42841.522025431601</v>
      </c>
      <c r="E291" s="7">
        <v>44034.682696639902</v>
      </c>
      <c r="F291" s="7">
        <v>44386.911446529703</v>
      </c>
      <c r="G291" s="7">
        <v>41291.6589947947</v>
      </c>
      <c r="H291" s="7">
        <v>41422.756622162597</v>
      </c>
      <c r="I291" s="7">
        <v>43963.458636268202</v>
      </c>
      <c r="J291" s="7">
        <v>40136.832706198496</v>
      </c>
      <c r="K291" s="7">
        <v>43865.7030699635</v>
      </c>
      <c r="L291" s="7">
        <v>43393.078505445701</v>
      </c>
      <c r="M291" s="7">
        <v>46314.474378699902</v>
      </c>
      <c r="N291" s="7">
        <v>41326.862997943099</v>
      </c>
      <c r="O291" s="7">
        <v>42189.692625921001</v>
      </c>
      <c r="P291" s="7">
        <v>45962.264840655298</v>
      </c>
      <c r="Q291" s="7">
        <v>46931.365335124901</v>
      </c>
      <c r="R291" s="7">
        <v>48329.931628723898</v>
      </c>
      <c r="S291" s="7">
        <v>44477.976721716397</v>
      </c>
      <c r="T291" s="7">
        <v>45144.867066109</v>
      </c>
      <c r="U291" s="7">
        <v>46956.920317101103</v>
      </c>
      <c r="V291" s="7">
        <v>46942.091272917904</v>
      </c>
      <c r="W291" s="7">
        <v>46124.348290928399</v>
      </c>
      <c r="X291" s="7">
        <v>46021.459127882401</v>
      </c>
      <c r="Y291" s="7">
        <v>46803.733234996398</v>
      </c>
      <c r="Z291" s="7">
        <v>52760.161675973199</v>
      </c>
      <c r="AA291" s="7">
        <v>46969.996065283704</v>
      </c>
      <c r="AB291" s="7">
        <v>44232.636060482597</v>
      </c>
      <c r="AC291" s="7">
        <v>45356.726545600002</v>
      </c>
      <c r="AD291" s="7">
        <v>43187.421024311203</v>
      </c>
      <c r="AE291" s="7">
        <v>43169.648254542</v>
      </c>
      <c r="AF291" s="7">
        <v>41970.9346374546</v>
      </c>
      <c r="AG291" s="7">
        <v>46797.480329182101</v>
      </c>
      <c r="AH291" s="7">
        <v>46398.764078198998</v>
      </c>
      <c r="AI291" s="7">
        <v>42107.714352802897</v>
      </c>
      <c r="AJ291" s="7">
        <v>43794.452976925502</v>
      </c>
      <c r="AK291" s="7">
        <v>46686.141274845198</v>
      </c>
      <c r="AL291" s="7">
        <v>42533.489047574803</v>
      </c>
      <c r="AM291" s="7">
        <v>42167.160862200697</v>
      </c>
      <c r="AN291" s="7">
        <v>47147.517337415396</v>
      </c>
      <c r="AO291" s="7">
        <v>44628.583205676798</v>
      </c>
      <c r="AP291" s="7">
        <v>47402.548277728602</v>
      </c>
      <c r="AQ291" s="7">
        <v>47993.968307973402</v>
      </c>
      <c r="AR291" s="6">
        <f t="shared" si="8"/>
        <v>5.5838731896780354E-2</v>
      </c>
      <c r="AS291" s="6"/>
      <c r="AT291" s="6"/>
      <c r="AU291" s="9">
        <v>25727.8683746387</v>
      </c>
      <c r="AV291" s="9">
        <v>27247.169355432099</v>
      </c>
      <c r="AW291" s="9">
        <v>22318.348340082601</v>
      </c>
      <c r="AX291" s="9">
        <v>28152.581184341299</v>
      </c>
      <c r="AY291" s="9">
        <v>25189.117487196399</v>
      </c>
      <c r="AZ291" s="9">
        <v>30253.4105987941</v>
      </c>
      <c r="BA291" s="9">
        <v>27569.128127678199</v>
      </c>
      <c r="BB291" s="9">
        <v>30375.694242849298</v>
      </c>
      <c r="BC291" s="9">
        <v>28821.274350205102</v>
      </c>
      <c r="BD291" s="9">
        <v>34881.187211078301</v>
      </c>
      <c r="BE291" s="9">
        <v>30757.184378757102</v>
      </c>
      <c r="BF291" s="9">
        <v>28082.883085699701</v>
      </c>
      <c r="BG291" s="9">
        <v>28567.1201859947</v>
      </c>
      <c r="BH291" s="9">
        <v>28348.7862300897</v>
      </c>
      <c r="BI291" s="9">
        <v>26098.182772161901</v>
      </c>
      <c r="BJ291" s="9">
        <v>28290.080680511201</v>
      </c>
      <c r="BK291" s="9">
        <v>26071.307000455199</v>
      </c>
      <c r="BL291" s="9">
        <v>34391.917984366897</v>
      </c>
      <c r="BM291" s="9">
        <v>29852.5444030006</v>
      </c>
      <c r="BN291" s="9">
        <v>34227.408854149697</v>
      </c>
      <c r="BO291" s="9">
        <v>29157.161938463702</v>
      </c>
      <c r="BP291" s="9">
        <v>31188.1713476035</v>
      </c>
      <c r="BQ291" s="9">
        <v>29581.176819926099</v>
      </c>
      <c r="BR291" s="9">
        <v>33923.596840331702</v>
      </c>
      <c r="BS291" s="9">
        <v>29634.816061774902</v>
      </c>
      <c r="BT291" s="9">
        <v>29185.851549922801</v>
      </c>
      <c r="BU291" s="9">
        <v>33336.936798038703</v>
      </c>
      <c r="BV291" s="9">
        <v>30115.879240247399</v>
      </c>
      <c r="BW291" s="9">
        <v>32793.562403589502</v>
      </c>
      <c r="BX291" s="9">
        <v>33098.948935156099</v>
      </c>
      <c r="BY291" s="9">
        <v>33534.131823848496</v>
      </c>
      <c r="BZ291" s="9">
        <v>32813.004646237197</v>
      </c>
      <c r="CA291" s="9">
        <v>33852.608809392601</v>
      </c>
      <c r="CB291" s="9">
        <v>33351.993040877001</v>
      </c>
      <c r="CC291" s="9">
        <v>35739.4507279112</v>
      </c>
      <c r="CD291" s="9">
        <v>35060.493406323301</v>
      </c>
      <c r="CE291" s="9">
        <v>34701.211583415898</v>
      </c>
      <c r="CF291" s="9">
        <v>32407.7504914661</v>
      </c>
      <c r="CG291" s="9">
        <v>34974.966473119202</v>
      </c>
      <c r="CH291" s="9">
        <v>35588.600546532798</v>
      </c>
      <c r="CI291" s="27">
        <f t="shared" si="9"/>
        <v>0.10893210999827641</v>
      </c>
      <c r="CJ291" s="27"/>
      <c r="CK291" s="27"/>
    </row>
    <row r="292" spans="1:89" x14ac:dyDescent="0.25">
      <c r="A292" s="1" t="s">
        <v>1928</v>
      </c>
      <c r="B292" s="1" t="s">
        <v>1285</v>
      </c>
      <c r="C292" s="1" t="s">
        <v>1286</v>
      </c>
      <c r="D292" s="7" t="s">
        <v>0</v>
      </c>
      <c r="E292" s="7" t="s">
        <v>0</v>
      </c>
      <c r="F292" s="7" t="s">
        <v>0</v>
      </c>
      <c r="G292" s="7" t="s">
        <v>0</v>
      </c>
      <c r="H292" s="7" t="s">
        <v>0</v>
      </c>
      <c r="I292" s="7" t="s">
        <v>0</v>
      </c>
      <c r="J292" s="7" t="s">
        <v>0</v>
      </c>
      <c r="K292" s="7" t="s">
        <v>0</v>
      </c>
      <c r="L292" s="7" t="s">
        <v>0</v>
      </c>
      <c r="M292" s="7" t="s">
        <v>0</v>
      </c>
      <c r="N292" s="7" t="s">
        <v>0</v>
      </c>
      <c r="O292" s="7" t="s">
        <v>0</v>
      </c>
      <c r="P292" s="7" t="s">
        <v>0</v>
      </c>
      <c r="Q292" s="7" t="s">
        <v>0</v>
      </c>
      <c r="R292" s="7" t="s">
        <v>0</v>
      </c>
      <c r="S292" s="7" t="s">
        <v>0</v>
      </c>
      <c r="T292" s="7" t="s">
        <v>0</v>
      </c>
      <c r="U292" s="7" t="s">
        <v>0</v>
      </c>
      <c r="V292" s="7" t="s">
        <v>0</v>
      </c>
      <c r="W292" s="7" t="s">
        <v>0</v>
      </c>
      <c r="X292" s="7" t="s">
        <v>0</v>
      </c>
      <c r="Y292" s="7" t="s">
        <v>0</v>
      </c>
      <c r="Z292" s="7" t="s">
        <v>0</v>
      </c>
      <c r="AA292" s="7" t="s">
        <v>0</v>
      </c>
      <c r="AB292" s="7" t="s">
        <v>0</v>
      </c>
      <c r="AC292" s="7" t="s">
        <v>0</v>
      </c>
      <c r="AD292" s="7" t="s">
        <v>0</v>
      </c>
      <c r="AE292" s="7" t="s">
        <v>0</v>
      </c>
      <c r="AF292" s="7" t="s">
        <v>0</v>
      </c>
      <c r="AG292" s="7" t="s">
        <v>0</v>
      </c>
      <c r="AH292" s="7" t="s">
        <v>0</v>
      </c>
      <c r="AI292" s="7" t="s">
        <v>0</v>
      </c>
      <c r="AJ292" s="7" t="s">
        <v>0</v>
      </c>
      <c r="AK292" s="7" t="s">
        <v>0</v>
      </c>
      <c r="AL292" s="7" t="s">
        <v>0</v>
      </c>
      <c r="AM292" s="7" t="s">
        <v>0</v>
      </c>
      <c r="AN292" s="7" t="s">
        <v>0</v>
      </c>
      <c r="AO292" s="7" t="s">
        <v>0</v>
      </c>
      <c r="AP292" s="7" t="s">
        <v>0</v>
      </c>
      <c r="AQ292" s="7" t="s">
        <v>0</v>
      </c>
      <c r="AR292" s="6" t="e">
        <f t="shared" si="8"/>
        <v>#DIV/0!</v>
      </c>
      <c r="AS292" s="6"/>
      <c r="AT292" s="6"/>
      <c r="AU292" s="9">
        <v>40256.800051151899</v>
      </c>
      <c r="AV292" s="9">
        <v>37035.956287920897</v>
      </c>
      <c r="AW292" s="9">
        <v>32772.196803964798</v>
      </c>
      <c r="AX292" s="9">
        <v>31901.434448173601</v>
      </c>
      <c r="AY292" s="9">
        <v>30870.6691755545</v>
      </c>
      <c r="AZ292" s="9">
        <v>27493.4913822374</v>
      </c>
      <c r="BA292" s="9">
        <v>30449.059392140502</v>
      </c>
      <c r="BB292" s="9">
        <v>26970.4801484774</v>
      </c>
      <c r="BC292" s="9">
        <v>27553.833451808801</v>
      </c>
      <c r="BD292" s="9">
        <v>25232.421120438299</v>
      </c>
      <c r="BE292" s="9">
        <v>27188.484357146601</v>
      </c>
      <c r="BF292" s="9">
        <v>27210.720401041301</v>
      </c>
      <c r="BG292" s="9">
        <v>27466.934331982698</v>
      </c>
      <c r="BH292" s="9">
        <v>29151.033009692299</v>
      </c>
      <c r="BI292" s="9">
        <v>29861.575874577</v>
      </c>
      <c r="BJ292" s="9">
        <v>24731.8512434312</v>
      </c>
      <c r="BK292" s="9">
        <v>25875.0547161012</v>
      </c>
      <c r="BL292" s="9">
        <v>28050.721442687602</v>
      </c>
      <c r="BM292" s="9">
        <v>27367.1969418441</v>
      </c>
      <c r="BN292" s="9">
        <v>26067.111898637799</v>
      </c>
      <c r="BO292" s="9">
        <v>24969.092869135398</v>
      </c>
      <c r="BP292" s="9">
        <v>28199.650781468299</v>
      </c>
      <c r="BQ292" s="9">
        <v>24004.3906958347</v>
      </c>
      <c r="BR292" s="9">
        <v>27618.0789343086</v>
      </c>
      <c r="BS292" s="9">
        <v>28172.760370889398</v>
      </c>
      <c r="BT292" s="9">
        <v>25736.5527221343</v>
      </c>
      <c r="BU292" s="9">
        <v>29803.7239778123</v>
      </c>
      <c r="BV292" s="9">
        <v>31899.932585540198</v>
      </c>
      <c r="BW292" s="9">
        <v>26611.673959026801</v>
      </c>
      <c r="BX292" s="9">
        <v>25696.582979506202</v>
      </c>
      <c r="BY292" s="9">
        <v>27854.551800346198</v>
      </c>
      <c r="BZ292" s="9">
        <v>30295.8077719842</v>
      </c>
      <c r="CA292" s="9">
        <v>28736.607228757599</v>
      </c>
      <c r="CB292" s="9">
        <v>25301.6162389901</v>
      </c>
      <c r="CC292" s="9">
        <v>24616.064857310499</v>
      </c>
      <c r="CD292" s="9">
        <v>26697.312751183799</v>
      </c>
      <c r="CE292" s="9">
        <v>25603.603124806399</v>
      </c>
      <c r="CF292" s="9">
        <v>27316.2671221403</v>
      </c>
      <c r="CG292" s="9">
        <v>25855.586205356201</v>
      </c>
      <c r="CH292" s="9">
        <v>27731.6429172508</v>
      </c>
      <c r="CI292" s="27">
        <f t="shared" si="9"/>
        <v>0.11534553642141281</v>
      </c>
      <c r="CJ292" s="27"/>
      <c r="CK292" s="27"/>
    </row>
    <row r="293" spans="1:89" x14ac:dyDescent="0.25">
      <c r="A293" s="1" t="s">
        <v>1929</v>
      </c>
      <c r="B293" s="1" t="s">
        <v>1290</v>
      </c>
      <c r="C293" s="1" t="s">
        <v>1291</v>
      </c>
      <c r="D293" s="7" t="s">
        <v>0</v>
      </c>
      <c r="E293" s="7" t="s">
        <v>0</v>
      </c>
      <c r="F293" s="7" t="s">
        <v>0</v>
      </c>
      <c r="G293" s="7" t="s">
        <v>0</v>
      </c>
      <c r="H293" s="7" t="s">
        <v>0</v>
      </c>
      <c r="I293" s="7" t="s">
        <v>0</v>
      </c>
      <c r="J293" s="7" t="s">
        <v>0</v>
      </c>
      <c r="K293" s="7" t="s">
        <v>0</v>
      </c>
      <c r="L293" s="7" t="s">
        <v>0</v>
      </c>
      <c r="M293" s="7" t="s">
        <v>0</v>
      </c>
      <c r="N293" s="7" t="s">
        <v>0</v>
      </c>
      <c r="O293" s="7" t="s">
        <v>0</v>
      </c>
      <c r="P293" s="7" t="s">
        <v>0</v>
      </c>
      <c r="Q293" s="7" t="s">
        <v>0</v>
      </c>
      <c r="R293" s="7" t="s">
        <v>0</v>
      </c>
      <c r="S293" s="7" t="s">
        <v>0</v>
      </c>
      <c r="T293" s="7" t="s">
        <v>0</v>
      </c>
      <c r="U293" s="7" t="s">
        <v>0</v>
      </c>
      <c r="V293" s="7" t="s">
        <v>0</v>
      </c>
      <c r="W293" s="7" t="s">
        <v>0</v>
      </c>
      <c r="X293" s="7" t="s">
        <v>0</v>
      </c>
      <c r="Y293" s="7" t="s">
        <v>0</v>
      </c>
      <c r="Z293" s="7" t="s">
        <v>0</v>
      </c>
      <c r="AA293" s="7" t="s">
        <v>0</v>
      </c>
      <c r="AB293" s="7" t="s">
        <v>0</v>
      </c>
      <c r="AC293" s="7" t="s">
        <v>0</v>
      </c>
      <c r="AD293" s="7" t="s">
        <v>0</v>
      </c>
      <c r="AE293" s="7" t="s">
        <v>0</v>
      </c>
      <c r="AF293" s="7" t="s">
        <v>0</v>
      </c>
      <c r="AG293" s="7" t="s">
        <v>0</v>
      </c>
      <c r="AH293" s="7" t="s">
        <v>0</v>
      </c>
      <c r="AI293" s="7" t="s">
        <v>0</v>
      </c>
      <c r="AJ293" s="7" t="s">
        <v>0</v>
      </c>
      <c r="AK293" s="7" t="s">
        <v>0</v>
      </c>
      <c r="AL293" s="7" t="s">
        <v>0</v>
      </c>
      <c r="AM293" s="7" t="s">
        <v>0</v>
      </c>
      <c r="AN293" s="7" t="s">
        <v>0</v>
      </c>
      <c r="AO293" s="7" t="s">
        <v>0</v>
      </c>
      <c r="AP293" s="7" t="s">
        <v>0</v>
      </c>
      <c r="AQ293" s="7" t="s">
        <v>0</v>
      </c>
      <c r="AR293" s="6" t="e">
        <f t="shared" si="8"/>
        <v>#DIV/0!</v>
      </c>
      <c r="AS293" s="6"/>
      <c r="AT293" s="6"/>
      <c r="AU293" s="9" t="s">
        <v>0</v>
      </c>
      <c r="AV293" s="9" t="s">
        <v>0</v>
      </c>
      <c r="AW293" s="9" t="s">
        <v>0</v>
      </c>
      <c r="AX293" s="9" t="s">
        <v>0</v>
      </c>
      <c r="AY293" s="9" t="s">
        <v>0</v>
      </c>
      <c r="AZ293" s="9" t="s">
        <v>0</v>
      </c>
      <c r="BA293" s="9" t="s">
        <v>0</v>
      </c>
      <c r="BB293" s="9" t="s">
        <v>0</v>
      </c>
      <c r="BC293" s="9" t="s">
        <v>0</v>
      </c>
      <c r="BD293" s="9" t="s">
        <v>0</v>
      </c>
      <c r="BE293" s="9" t="s">
        <v>0</v>
      </c>
      <c r="BF293" s="9" t="s">
        <v>0</v>
      </c>
      <c r="BG293" s="9" t="s">
        <v>0</v>
      </c>
      <c r="BH293" s="9" t="s">
        <v>0</v>
      </c>
      <c r="BI293" s="9" t="s">
        <v>0</v>
      </c>
      <c r="BJ293" s="9" t="s">
        <v>0</v>
      </c>
      <c r="BK293" s="9" t="s">
        <v>0</v>
      </c>
      <c r="BL293" s="9" t="s">
        <v>0</v>
      </c>
      <c r="BM293" s="9" t="s">
        <v>0</v>
      </c>
      <c r="BN293" s="9" t="s">
        <v>0</v>
      </c>
      <c r="BO293" s="9" t="s">
        <v>0</v>
      </c>
      <c r="BP293" s="9" t="s">
        <v>0</v>
      </c>
      <c r="BQ293" s="9" t="s">
        <v>0</v>
      </c>
      <c r="BR293" s="9" t="s">
        <v>0</v>
      </c>
      <c r="BS293" s="9" t="s">
        <v>0</v>
      </c>
      <c r="BT293" s="9" t="s">
        <v>0</v>
      </c>
      <c r="BU293" s="9" t="s">
        <v>0</v>
      </c>
      <c r="BV293" s="9" t="s">
        <v>0</v>
      </c>
      <c r="BW293" s="9" t="s">
        <v>0</v>
      </c>
      <c r="BX293" s="9" t="s">
        <v>0</v>
      </c>
      <c r="BY293" s="9" t="s">
        <v>0</v>
      </c>
      <c r="BZ293" s="9" t="s">
        <v>0</v>
      </c>
      <c r="CA293" s="9" t="s">
        <v>0</v>
      </c>
      <c r="CB293" s="9" t="s">
        <v>0</v>
      </c>
      <c r="CC293" s="9" t="s">
        <v>0</v>
      </c>
      <c r="CD293" s="9" t="s">
        <v>0</v>
      </c>
      <c r="CE293" s="9" t="s">
        <v>0</v>
      </c>
      <c r="CF293" s="9" t="s">
        <v>0</v>
      </c>
      <c r="CG293" s="9" t="s">
        <v>0</v>
      </c>
      <c r="CH293" s="9" t="s">
        <v>0</v>
      </c>
      <c r="CI293" s="27" t="e">
        <f t="shared" si="9"/>
        <v>#DIV/0!</v>
      </c>
      <c r="CJ293" s="27"/>
      <c r="CK293" s="27"/>
    </row>
    <row r="294" spans="1:89" x14ac:dyDescent="0.25">
      <c r="A294" s="1" t="s">
        <v>1930</v>
      </c>
      <c r="B294" s="1" t="s">
        <v>1294</v>
      </c>
      <c r="C294" s="1" t="s">
        <v>1295</v>
      </c>
      <c r="D294" s="7" t="s">
        <v>0</v>
      </c>
      <c r="E294" s="7" t="s">
        <v>0</v>
      </c>
      <c r="F294" s="7" t="s">
        <v>0</v>
      </c>
      <c r="G294" s="7" t="s">
        <v>0</v>
      </c>
      <c r="H294" s="7" t="s">
        <v>0</v>
      </c>
      <c r="I294" s="7" t="s">
        <v>0</v>
      </c>
      <c r="J294" s="7" t="s">
        <v>0</v>
      </c>
      <c r="K294" s="7" t="s">
        <v>0</v>
      </c>
      <c r="L294" s="7" t="s">
        <v>0</v>
      </c>
      <c r="M294" s="7" t="s">
        <v>0</v>
      </c>
      <c r="N294" s="7" t="s">
        <v>0</v>
      </c>
      <c r="O294" s="7" t="s">
        <v>0</v>
      </c>
      <c r="P294" s="7" t="s">
        <v>0</v>
      </c>
      <c r="Q294" s="7" t="s">
        <v>0</v>
      </c>
      <c r="R294" s="7" t="s">
        <v>0</v>
      </c>
      <c r="S294" s="7" t="s">
        <v>0</v>
      </c>
      <c r="T294" s="7" t="s">
        <v>0</v>
      </c>
      <c r="U294" s="7" t="s">
        <v>0</v>
      </c>
      <c r="V294" s="7" t="s">
        <v>0</v>
      </c>
      <c r="W294" s="7" t="s">
        <v>0</v>
      </c>
      <c r="X294" s="7" t="s">
        <v>0</v>
      </c>
      <c r="Y294" s="7" t="s">
        <v>0</v>
      </c>
      <c r="Z294" s="7" t="s">
        <v>0</v>
      </c>
      <c r="AA294" s="7" t="s">
        <v>0</v>
      </c>
      <c r="AB294" s="7" t="s">
        <v>0</v>
      </c>
      <c r="AC294" s="7" t="s">
        <v>0</v>
      </c>
      <c r="AD294" s="7" t="s">
        <v>0</v>
      </c>
      <c r="AE294" s="7" t="s">
        <v>0</v>
      </c>
      <c r="AF294" s="7" t="s">
        <v>0</v>
      </c>
      <c r="AG294" s="7" t="s">
        <v>0</v>
      </c>
      <c r="AH294" s="7" t="s">
        <v>0</v>
      </c>
      <c r="AI294" s="7" t="s">
        <v>0</v>
      </c>
      <c r="AJ294" s="7" t="s">
        <v>0</v>
      </c>
      <c r="AK294" s="7" t="s">
        <v>0</v>
      </c>
      <c r="AL294" s="7" t="s">
        <v>0</v>
      </c>
      <c r="AM294" s="7" t="s">
        <v>0</v>
      </c>
      <c r="AN294" s="7" t="s">
        <v>0</v>
      </c>
      <c r="AO294" s="7" t="s">
        <v>0</v>
      </c>
      <c r="AP294" s="7" t="s">
        <v>0</v>
      </c>
      <c r="AQ294" s="7" t="s">
        <v>0</v>
      </c>
      <c r="AR294" s="6" t="e">
        <f t="shared" si="8"/>
        <v>#DIV/0!</v>
      </c>
      <c r="AS294" s="6"/>
      <c r="AT294" s="6"/>
      <c r="AU294" s="9" t="s">
        <v>0</v>
      </c>
      <c r="AV294" s="9" t="s">
        <v>0</v>
      </c>
      <c r="AW294" s="9" t="s">
        <v>0</v>
      </c>
      <c r="AX294" s="9" t="s">
        <v>0</v>
      </c>
      <c r="AY294" s="9" t="s">
        <v>0</v>
      </c>
      <c r="AZ294" s="9" t="s">
        <v>0</v>
      </c>
      <c r="BA294" s="9" t="s">
        <v>0</v>
      </c>
      <c r="BB294" s="9" t="s">
        <v>0</v>
      </c>
      <c r="BC294" s="9" t="s">
        <v>0</v>
      </c>
      <c r="BD294" s="9" t="s">
        <v>0</v>
      </c>
      <c r="BE294" s="9" t="s">
        <v>0</v>
      </c>
      <c r="BF294" s="9" t="s">
        <v>0</v>
      </c>
      <c r="BG294" s="9" t="s">
        <v>0</v>
      </c>
      <c r="BH294" s="9" t="s">
        <v>0</v>
      </c>
      <c r="BI294" s="9" t="s">
        <v>0</v>
      </c>
      <c r="BJ294" s="9" t="s">
        <v>0</v>
      </c>
      <c r="BK294" s="9" t="s">
        <v>0</v>
      </c>
      <c r="BL294" s="9" t="s">
        <v>0</v>
      </c>
      <c r="BM294" s="9" t="s">
        <v>0</v>
      </c>
      <c r="BN294" s="9" t="s">
        <v>0</v>
      </c>
      <c r="BO294" s="9" t="s">
        <v>0</v>
      </c>
      <c r="BP294" s="9" t="s">
        <v>0</v>
      </c>
      <c r="BQ294" s="9" t="s">
        <v>0</v>
      </c>
      <c r="BR294" s="9" t="s">
        <v>0</v>
      </c>
      <c r="BS294" s="9" t="s">
        <v>0</v>
      </c>
      <c r="BT294" s="9" t="s">
        <v>0</v>
      </c>
      <c r="BU294" s="9" t="s">
        <v>0</v>
      </c>
      <c r="BV294" s="9" t="s">
        <v>0</v>
      </c>
      <c r="BW294" s="9" t="s">
        <v>0</v>
      </c>
      <c r="BX294" s="9" t="s">
        <v>0</v>
      </c>
      <c r="BY294" s="9" t="s">
        <v>0</v>
      </c>
      <c r="BZ294" s="9" t="s">
        <v>0</v>
      </c>
      <c r="CA294" s="9" t="s">
        <v>0</v>
      </c>
      <c r="CB294" s="9" t="s">
        <v>0</v>
      </c>
      <c r="CC294" s="9" t="s">
        <v>0</v>
      </c>
      <c r="CD294" s="9" t="s">
        <v>0</v>
      </c>
      <c r="CE294" s="9" t="s">
        <v>0</v>
      </c>
      <c r="CF294" s="9" t="s">
        <v>0</v>
      </c>
      <c r="CG294" s="9" t="s">
        <v>0</v>
      </c>
      <c r="CH294" s="9" t="s">
        <v>0</v>
      </c>
      <c r="CI294" s="27" t="e">
        <f t="shared" si="9"/>
        <v>#DIV/0!</v>
      </c>
      <c r="CJ294" s="27"/>
      <c r="CK294" s="27"/>
    </row>
    <row r="295" spans="1:89" x14ac:dyDescent="0.25">
      <c r="A295" s="1" t="s">
        <v>1931</v>
      </c>
      <c r="B295" s="1" t="s">
        <v>1299</v>
      </c>
      <c r="C295" s="1" t="s">
        <v>1300</v>
      </c>
      <c r="D295" s="7" t="s">
        <v>0</v>
      </c>
      <c r="E295" s="7" t="s">
        <v>0</v>
      </c>
      <c r="F295" s="7" t="s">
        <v>0</v>
      </c>
      <c r="G295" s="7" t="s">
        <v>0</v>
      </c>
      <c r="H295" s="7" t="s">
        <v>0</v>
      </c>
      <c r="I295" s="7" t="s">
        <v>0</v>
      </c>
      <c r="J295" s="7" t="s">
        <v>0</v>
      </c>
      <c r="K295" s="7" t="s">
        <v>0</v>
      </c>
      <c r="L295" s="7" t="s">
        <v>0</v>
      </c>
      <c r="M295" s="7" t="s">
        <v>0</v>
      </c>
      <c r="N295" s="7" t="s">
        <v>0</v>
      </c>
      <c r="O295" s="7" t="s">
        <v>0</v>
      </c>
      <c r="P295" s="7" t="s">
        <v>0</v>
      </c>
      <c r="Q295" s="7" t="s">
        <v>0</v>
      </c>
      <c r="R295" s="7" t="s">
        <v>0</v>
      </c>
      <c r="S295" s="7" t="s">
        <v>0</v>
      </c>
      <c r="T295" s="7" t="s">
        <v>0</v>
      </c>
      <c r="U295" s="7" t="s">
        <v>0</v>
      </c>
      <c r="V295" s="7" t="s">
        <v>0</v>
      </c>
      <c r="W295" s="7" t="s">
        <v>0</v>
      </c>
      <c r="X295" s="7" t="s">
        <v>0</v>
      </c>
      <c r="Y295" s="7" t="s">
        <v>0</v>
      </c>
      <c r="Z295" s="7" t="s">
        <v>0</v>
      </c>
      <c r="AA295" s="7" t="s">
        <v>0</v>
      </c>
      <c r="AB295" s="7" t="s">
        <v>0</v>
      </c>
      <c r="AC295" s="7" t="s">
        <v>0</v>
      </c>
      <c r="AD295" s="7" t="s">
        <v>0</v>
      </c>
      <c r="AE295" s="7" t="s">
        <v>0</v>
      </c>
      <c r="AF295" s="7" t="s">
        <v>0</v>
      </c>
      <c r="AG295" s="7" t="s">
        <v>0</v>
      </c>
      <c r="AH295" s="7" t="s">
        <v>0</v>
      </c>
      <c r="AI295" s="7" t="s">
        <v>0</v>
      </c>
      <c r="AJ295" s="7" t="s">
        <v>0</v>
      </c>
      <c r="AK295" s="7" t="s">
        <v>0</v>
      </c>
      <c r="AL295" s="7" t="s">
        <v>0</v>
      </c>
      <c r="AM295" s="7" t="s">
        <v>0</v>
      </c>
      <c r="AN295" s="7" t="s">
        <v>0</v>
      </c>
      <c r="AO295" s="7" t="s">
        <v>0</v>
      </c>
      <c r="AP295" s="7" t="s">
        <v>0</v>
      </c>
      <c r="AQ295" s="7" t="s">
        <v>0</v>
      </c>
      <c r="AR295" s="6" t="e">
        <f t="shared" si="8"/>
        <v>#DIV/0!</v>
      </c>
      <c r="AS295" s="6"/>
      <c r="AT295" s="6"/>
      <c r="AU295" s="9" t="s">
        <v>0</v>
      </c>
      <c r="AV295" s="9" t="s">
        <v>0</v>
      </c>
      <c r="AW295" s="9" t="s">
        <v>0</v>
      </c>
      <c r="AX295" s="9" t="s">
        <v>0</v>
      </c>
      <c r="AY295" s="9" t="s">
        <v>0</v>
      </c>
      <c r="AZ295" s="9" t="s">
        <v>0</v>
      </c>
      <c r="BA295" s="9" t="s">
        <v>0</v>
      </c>
      <c r="BB295" s="9" t="s">
        <v>0</v>
      </c>
      <c r="BC295" s="9" t="s">
        <v>0</v>
      </c>
      <c r="BD295" s="9" t="s">
        <v>0</v>
      </c>
      <c r="BE295" s="9" t="s">
        <v>0</v>
      </c>
      <c r="BF295" s="9" t="s">
        <v>0</v>
      </c>
      <c r="BG295" s="9" t="s">
        <v>0</v>
      </c>
      <c r="BH295" s="9" t="s">
        <v>0</v>
      </c>
      <c r="BI295" s="9" t="s">
        <v>0</v>
      </c>
      <c r="BJ295" s="9" t="s">
        <v>0</v>
      </c>
      <c r="BK295" s="9" t="s">
        <v>0</v>
      </c>
      <c r="BL295" s="9" t="s">
        <v>0</v>
      </c>
      <c r="BM295" s="9" t="s">
        <v>0</v>
      </c>
      <c r="BN295" s="9" t="s">
        <v>0</v>
      </c>
      <c r="BO295" s="9" t="s">
        <v>0</v>
      </c>
      <c r="BP295" s="9" t="s">
        <v>0</v>
      </c>
      <c r="BQ295" s="9" t="s">
        <v>0</v>
      </c>
      <c r="BR295" s="9" t="s">
        <v>0</v>
      </c>
      <c r="BS295" s="9" t="s">
        <v>0</v>
      </c>
      <c r="BT295" s="9" t="s">
        <v>0</v>
      </c>
      <c r="BU295" s="9" t="s">
        <v>0</v>
      </c>
      <c r="BV295" s="9" t="s">
        <v>0</v>
      </c>
      <c r="BW295" s="9" t="s">
        <v>0</v>
      </c>
      <c r="BX295" s="9" t="s">
        <v>0</v>
      </c>
      <c r="BY295" s="9" t="s">
        <v>0</v>
      </c>
      <c r="BZ295" s="9" t="s">
        <v>0</v>
      </c>
      <c r="CA295" s="9" t="s">
        <v>0</v>
      </c>
      <c r="CB295" s="9" t="s">
        <v>0</v>
      </c>
      <c r="CC295" s="9" t="s">
        <v>0</v>
      </c>
      <c r="CD295" s="9" t="s">
        <v>0</v>
      </c>
      <c r="CE295" s="9" t="s">
        <v>0</v>
      </c>
      <c r="CF295" s="9" t="s">
        <v>0</v>
      </c>
      <c r="CG295" s="9" t="s">
        <v>0</v>
      </c>
      <c r="CH295" s="9" t="s">
        <v>0</v>
      </c>
      <c r="CI295" s="27" t="e">
        <f t="shared" si="9"/>
        <v>#DIV/0!</v>
      </c>
      <c r="CJ295" s="27"/>
      <c r="CK295" s="27"/>
    </row>
    <row r="296" spans="1:89" x14ac:dyDescent="0.25">
      <c r="A296" s="1" t="s">
        <v>1932</v>
      </c>
      <c r="B296" s="1" t="s">
        <v>1304</v>
      </c>
      <c r="C296" s="1" t="s">
        <v>1305</v>
      </c>
      <c r="D296" s="7" t="s">
        <v>0</v>
      </c>
      <c r="E296" s="7" t="s">
        <v>0</v>
      </c>
      <c r="F296" s="7" t="s">
        <v>0</v>
      </c>
      <c r="G296" s="7" t="s">
        <v>0</v>
      </c>
      <c r="H296" s="7" t="s">
        <v>0</v>
      </c>
      <c r="I296" s="7" t="s">
        <v>0</v>
      </c>
      <c r="J296" s="7" t="s">
        <v>0</v>
      </c>
      <c r="K296" s="7" t="s">
        <v>0</v>
      </c>
      <c r="L296" s="7" t="s">
        <v>0</v>
      </c>
      <c r="M296" s="7" t="s">
        <v>0</v>
      </c>
      <c r="N296" s="7" t="s">
        <v>0</v>
      </c>
      <c r="O296" s="7" t="s">
        <v>0</v>
      </c>
      <c r="P296" s="7" t="s">
        <v>0</v>
      </c>
      <c r="Q296" s="7" t="s">
        <v>0</v>
      </c>
      <c r="R296" s="7" t="s">
        <v>0</v>
      </c>
      <c r="S296" s="7" t="s">
        <v>0</v>
      </c>
      <c r="T296" s="7" t="s">
        <v>0</v>
      </c>
      <c r="U296" s="7" t="s">
        <v>0</v>
      </c>
      <c r="V296" s="7" t="s">
        <v>0</v>
      </c>
      <c r="W296" s="7" t="s">
        <v>0</v>
      </c>
      <c r="X296" s="7" t="s">
        <v>0</v>
      </c>
      <c r="Y296" s="7" t="s">
        <v>0</v>
      </c>
      <c r="Z296" s="7" t="s">
        <v>0</v>
      </c>
      <c r="AA296" s="7" t="s">
        <v>0</v>
      </c>
      <c r="AB296" s="7" t="s">
        <v>0</v>
      </c>
      <c r="AC296" s="7" t="s">
        <v>0</v>
      </c>
      <c r="AD296" s="7" t="s">
        <v>0</v>
      </c>
      <c r="AE296" s="7" t="s">
        <v>0</v>
      </c>
      <c r="AF296" s="7" t="s">
        <v>0</v>
      </c>
      <c r="AG296" s="7" t="s">
        <v>0</v>
      </c>
      <c r="AH296" s="7" t="s">
        <v>0</v>
      </c>
      <c r="AI296" s="7" t="s">
        <v>0</v>
      </c>
      <c r="AJ296" s="7" t="s">
        <v>0</v>
      </c>
      <c r="AK296" s="7" t="s">
        <v>0</v>
      </c>
      <c r="AL296" s="7" t="s">
        <v>0</v>
      </c>
      <c r="AM296" s="7" t="s">
        <v>0</v>
      </c>
      <c r="AN296" s="7" t="s">
        <v>0</v>
      </c>
      <c r="AO296" s="7" t="s">
        <v>0</v>
      </c>
      <c r="AP296" s="7" t="s">
        <v>0</v>
      </c>
      <c r="AQ296" s="7" t="s">
        <v>0</v>
      </c>
      <c r="AR296" s="6" t="e">
        <f t="shared" si="8"/>
        <v>#DIV/0!</v>
      </c>
      <c r="AS296" s="6"/>
      <c r="AT296" s="6"/>
      <c r="AU296" s="9" t="s">
        <v>0</v>
      </c>
      <c r="AV296" s="9" t="s">
        <v>0</v>
      </c>
      <c r="AW296" s="9" t="s">
        <v>0</v>
      </c>
      <c r="AX296" s="9" t="s">
        <v>0</v>
      </c>
      <c r="AY296" s="9" t="s">
        <v>0</v>
      </c>
      <c r="AZ296" s="9" t="s">
        <v>0</v>
      </c>
      <c r="BA296" s="9" t="s">
        <v>0</v>
      </c>
      <c r="BB296" s="9" t="s">
        <v>0</v>
      </c>
      <c r="BC296" s="9" t="s">
        <v>0</v>
      </c>
      <c r="BD296" s="9" t="s">
        <v>0</v>
      </c>
      <c r="BE296" s="9" t="s">
        <v>0</v>
      </c>
      <c r="BF296" s="9" t="s">
        <v>0</v>
      </c>
      <c r="BG296" s="9" t="s">
        <v>0</v>
      </c>
      <c r="BH296" s="9" t="s">
        <v>0</v>
      </c>
      <c r="BI296" s="9" t="s">
        <v>0</v>
      </c>
      <c r="BJ296" s="9" t="s">
        <v>0</v>
      </c>
      <c r="BK296" s="9" t="s">
        <v>0</v>
      </c>
      <c r="BL296" s="9" t="s">
        <v>0</v>
      </c>
      <c r="BM296" s="9" t="s">
        <v>0</v>
      </c>
      <c r="BN296" s="9" t="s">
        <v>0</v>
      </c>
      <c r="BO296" s="9" t="s">
        <v>0</v>
      </c>
      <c r="BP296" s="9" t="s">
        <v>0</v>
      </c>
      <c r="BQ296" s="9" t="s">
        <v>0</v>
      </c>
      <c r="BR296" s="9" t="s">
        <v>0</v>
      </c>
      <c r="BS296" s="9" t="s">
        <v>0</v>
      </c>
      <c r="BT296" s="9" t="s">
        <v>0</v>
      </c>
      <c r="BU296" s="9" t="s">
        <v>0</v>
      </c>
      <c r="BV296" s="9" t="s">
        <v>0</v>
      </c>
      <c r="BW296" s="9" t="s">
        <v>0</v>
      </c>
      <c r="BX296" s="9" t="s">
        <v>0</v>
      </c>
      <c r="BY296" s="9" t="s">
        <v>0</v>
      </c>
      <c r="BZ296" s="9" t="s">
        <v>0</v>
      </c>
      <c r="CA296" s="9" t="s">
        <v>0</v>
      </c>
      <c r="CB296" s="9" t="s">
        <v>0</v>
      </c>
      <c r="CC296" s="9" t="s">
        <v>0</v>
      </c>
      <c r="CD296" s="9" t="s">
        <v>0</v>
      </c>
      <c r="CE296" s="9" t="s">
        <v>0</v>
      </c>
      <c r="CF296" s="9" t="s">
        <v>0</v>
      </c>
      <c r="CG296" s="9" t="s">
        <v>0</v>
      </c>
      <c r="CH296" s="9" t="s">
        <v>0</v>
      </c>
      <c r="CI296" s="27" t="e">
        <f t="shared" si="9"/>
        <v>#DIV/0!</v>
      </c>
      <c r="CJ296" s="27"/>
      <c r="CK296" s="27"/>
    </row>
    <row r="297" spans="1:89" x14ac:dyDescent="0.25">
      <c r="A297" s="1" t="s">
        <v>1933</v>
      </c>
      <c r="B297" s="1" t="s">
        <v>1308</v>
      </c>
      <c r="C297" s="1" t="s">
        <v>1309</v>
      </c>
      <c r="D297" s="7">
        <v>1980944.63974857</v>
      </c>
      <c r="E297" s="7">
        <v>1913102.8007213401</v>
      </c>
      <c r="F297" s="7">
        <v>2002758.4099512901</v>
      </c>
      <c r="G297" s="7">
        <v>2044809.55970505</v>
      </c>
      <c r="H297" s="7">
        <v>2114057.3159191599</v>
      </c>
      <c r="I297" s="7">
        <v>2014479.9289353299</v>
      </c>
      <c r="J297" s="7">
        <v>1901335.4709127799</v>
      </c>
      <c r="K297" s="7">
        <v>1967953.6371376701</v>
      </c>
      <c r="L297" s="7">
        <v>1927887.0177994301</v>
      </c>
      <c r="M297" s="7">
        <v>1872241.5674318101</v>
      </c>
      <c r="N297" s="7">
        <v>1865445.75705025</v>
      </c>
      <c r="O297" s="7">
        <v>1891608.34325204</v>
      </c>
      <c r="P297" s="7">
        <v>1791548.97854907</v>
      </c>
      <c r="Q297" s="7">
        <v>1852291.8361537801</v>
      </c>
      <c r="R297" s="7">
        <v>1954238.8870084099</v>
      </c>
      <c r="S297" s="7">
        <v>1871480.91729512</v>
      </c>
      <c r="T297" s="7">
        <v>1754886.03750191</v>
      </c>
      <c r="U297" s="7">
        <v>1754642.54655427</v>
      </c>
      <c r="V297" s="7">
        <v>1796139.4101400401</v>
      </c>
      <c r="W297" s="7">
        <v>1798332.8439317001</v>
      </c>
      <c r="X297" s="7">
        <v>1784691.37077941</v>
      </c>
      <c r="Y297" s="7">
        <v>1769169.1795022199</v>
      </c>
      <c r="Z297" s="7">
        <v>1761753.1411854899</v>
      </c>
      <c r="AA297" s="7">
        <v>1777514.66005865</v>
      </c>
      <c r="AB297" s="7">
        <v>1740754.6076436101</v>
      </c>
      <c r="AC297" s="7">
        <v>1825368.8351300899</v>
      </c>
      <c r="AD297" s="7">
        <v>1791405.3171353801</v>
      </c>
      <c r="AE297" s="7">
        <v>1885120.35537098</v>
      </c>
      <c r="AF297" s="7">
        <v>1844761.29829412</v>
      </c>
      <c r="AG297" s="7">
        <v>1831924.2419407</v>
      </c>
      <c r="AH297" s="7">
        <v>1838160.89296327</v>
      </c>
      <c r="AI297" s="7">
        <v>1774950.5481628401</v>
      </c>
      <c r="AJ297" s="7">
        <v>1738182.96380412</v>
      </c>
      <c r="AK297" s="7">
        <v>1894076.8376386701</v>
      </c>
      <c r="AL297" s="7">
        <v>1782816.0358261</v>
      </c>
      <c r="AM297" s="7">
        <v>1820838.5730967</v>
      </c>
      <c r="AN297" s="7">
        <v>1823754.6723710799</v>
      </c>
      <c r="AO297" s="7">
        <v>1823903.8037197001</v>
      </c>
      <c r="AP297" s="7">
        <v>1942836.9199184801</v>
      </c>
      <c r="AQ297" s="7">
        <v>1864480.6309370301</v>
      </c>
      <c r="AR297" s="6">
        <f t="shared" si="8"/>
        <v>4.8417113998957331E-2</v>
      </c>
      <c r="AS297" s="6"/>
      <c r="AT297" s="6"/>
      <c r="AU297" s="9">
        <v>2300558.1519546201</v>
      </c>
      <c r="AV297" s="9">
        <v>2263231.2454220201</v>
      </c>
      <c r="AW297" s="9">
        <v>2373362.0177772399</v>
      </c>
      <c r="AX297" s="9">
        <v>2358704.6076510199</v>
      </c>
      <c r="AY297" s="9">
        <v>2411077.2195904702</v>
      </c>
      <c r="AZ297" s="9">
        <v>2366233.5564481402</v>
      </c>
      <c r="BA297" s="9">
        <v>2322135.68280095</v>
      </c>
      <c r="BB297" s="9">
        <v>2191777.4942958001</v>
      </c>
      <c r="BC297" s="9">
        <v>2283669.1510417</v>
      </c>
      <c r="BD297" s="9">
        <v>2228263.2351040598</v>
      </c>
      <c r="BE297" s="9">
        <v>2259662.8432115298</v>
      </c>
      <c r="BF297" s="9">
        <v>2250615.48873671</v>
      </c>
      <c r="BG297" s="9">
        <v>2167444.1001669401</v>
      </c>
      <c r="BH297" s="9">
        <v>2140942.65438603</v>
      </c>
      <c r="BI297" s="9">
        <v>2116683.3044468998</v>
      </c>
      <c r="BJ297" s="9">
        <v>2120352.1400179402</v>
      </c>
      <c r="BK297" s="9">
        <v>2054100.791649</v>
      </c>
      <c r="BL297" s="9">
        <v>2039820.4098467401</v>
      </c>
      <c r="BM297" s="9">
        <v>2035877.9971887299</v>
      </c>
      <c r="BN297" s="9">
        <v>2004594.2955394499</v>
      </c>
      <c r="BO297" s="9">
        <v>2001987.12448778</v>
      </c>
      <c r="BP297" s="9">
        <v>2072453.5432553</v>
      </c>
      <c r="BQ297" s="9">
        <v>1947120.18558969</v>
      </c>
      <c r="BR297" s="9">
        <v>2051135.19310873</v>
      </c>
      <c r="BS297" s="9">
        <v>2165412.30906069</v>
      </c>
      <c r="BT297" s="9">
        <v>2070130.6922088501</v>
      </c>
      <c r="BU297" s="9">
        <v>2203018.19237315</v>
      </c>
      <c r="BV297" s="9">
        <v>2171956.78804436</v>
      </c>
      <c r="BW297" s="9">
        <v>2145391.5198759101</v>
      </c>
      <c r="BX297" s="9">
        <v>2181155.2629434201</v>
      </c>
      <c r="BY297" s="9">
        <v>1994429.73169052</v>
      </c>
      <c r="BZ297" s="9">
        <v>2297771.83845165</v>
      </c>
      <c r="CA297" s="9">
        <v>2030269.68895392</v>
      </c>
      <c r="CB297" s="9">
        <v>2088737.9193877601</v>
      </c>
      <c r="CC297" s="9">
        <v>2065472.82648931</v>
      </c>
      <c r="CD297" s="9">
        <v>2195801.8972218898</v>
      </c>
      <c r="CE297" s="9">
        <v>2141115.7113466202</v>
      </c>
      <c r="CF297" s="9">
        <v>2160143.0527910199</v>
      </c>
      <c r="CG297" s="9">
        <v>2254015.4535337398</v>
      </c>
      <c r="CH297" s="9">
        <v>2255040.6391762299</v>
      </c>
      <c r="CI297" s="27">
        <f t="shared" si="9"/>
        <v>5.4694109346834177E-2</v>
      </c>
      <c r="CJ297" s="27"/>
      <c r="CK297" s="27"/>
    </row>
    <row r="298" spans="1:89" x14ac:dyDescent="0.25">
      <c r="A298" s="1" t="s">
        <v>1934</v>
      </c>
      <c r="B298" s="1" t="s">
        <v>1311</v>
      </c>
      <c r="C298" s="1" t="s">
        <v>1312</v>
      </c>
      <c r="D298" s="7" t="s">
        <v>0</v>
      </c>
      <c r="E298" s="7" t="s">
        <v>0</v>
      </c>
      <c r="F298" s="7" t="s">
        <v>0</v>
      </c>
      <c r="G298" s="7" t="s">
        <v>0</v>
      </c>
      <c r="H298" s="7" t="s">
        <v>0</v>
      </c>
      <c r="I298" s="7" t="s">
        <v>0</v>
      </c>
      <c r="J298" s="7" t="s">
        <v>0</v>
      </c>
      <c r="K298" s="7" t="s">
        <v>0</v>
      </c>
      <c r="L298" s="7" t="s">
        <v>0</v>
      </c>
      <c r="M298" s="7" t="s">
        <v>0</v>
      </c>
      <c r="N298" s="7" t="s">
        <v>0</v>
      </c>
      <c r="O298" s="7" t="s">
        <v>0</v>
      </c>
      <c r="P298" s="7" t="s">
        <v>0</v>
      </c>
      <c r="Q298" s="7" t="s">
        <v>0</v>
      </c>
      <c r="R298" s="7" t="s">
        <v>0</v>
      </c>
      <c r="S298" s="7" t="s">
        <v>0</v>
      </c>
      <c r="T298" s="7" t="s">
        <v>0</v>
      </c>
      <c r="U298" s="7" t="s">
        <v>0</v>
      </c>
      <c r="V298" s="7" t="s">
        <v>0</v>
      </c>
      <c r="W298" s="7" t="s">
        <v>0</v>
      </c>
      <c r="X298" s="7" t="s">
        <v>0</v>
      </c>
      <c r="Y298" s="7" t="s">
        <v>0</v>
      </c>
      <c r="Z298" s="7" t="s">
        <v>0</v>
      </c>
      <c r="AA298" s="7" t="s">
        <v>0</v>
      </c>
      <c r="AB298" s="7" t="s">
        <v>0</v>
      </c>
      <c r="AC298" s="7" t="s">
        <v>0</v>
      </c>
      <c r="AD298" s="7" t="s">
        <v>0</v>
      </c>
      <c r="AE298" s="7" t="s">
        <v>0</v>
      </c>
      <c r="AF298" s="7" t="s">
        <v>0</v>
      </c>
      <c r="AG298" s="7" t="s">
        <v>0</v>
      </c>
      <c r="AH298" s="7" t="s">
        <v>0</v>
      </c>
      <c r="AI298" s="7" t="s">
        <v>0</v>
      </c>
      <c r="AJ298" s="7" t="s">
        <v>0</v>
      </c>
      <c r="AK298" s="7" t="s">
        <v>0</v>
      </c>
      <c r="AL298" s="7" t="s">
        <v>0</v>
      </c>
      <c r="AM298" s="7" t="s">
        <v>0</v>
      </c>
      <c r="AN298" s="7" t="s">
        <v>0</v>
      </c>
      <c r="AO298" s="7" t="s">
        <v>0</v>
      </c>
      <c r="AP298" s="7" t="s">
        <v>0</v>
      </c>
      <c r="AQ298" s="7" t="s">
        <v>0</v>
      </c>
      <c r="AR298" s="6" t="e">
        <f t="shared" si="8"/>
        <v>#DIV/0!</v>
      </c>
      <c r="AS298" s="6"/>
      <c r="AT298" s="6"/>
      <c r="AU298" s="9" t="s">
        <v>0</v>
      </c>
      <c r="AV298" s="9" t="s">
        <v>0</v>
      </c>
      <c r="AW298" s="9" t="s">
        <v>0</v>
      </c>
      <c r="AX298" s="9" t="s">
        <v>0</v>
      </c>
      <c r="AY298" s="9" t="s">
        <v>0</v>
      </c>
      <c r="AZ298" s="9" t="s">
        <v>0</v>
      </c>
      <c r="BA298" s="9" t="s">
        <v>0</v>
      </c>
      <c r="BB298" s="9" t="s">
        <v>0</v>
      </c>
      <c r="BC298" s="9" t="s">
        <v>0</v>
      </c>
      <c r="BD298" s="9" t="s">
        <v>0</v>
      </c>
      <c r="BE298" s="9" t="s">
        <v>0</v>
      </c>
      <c r="BF298" s="9" t="s">
        <v>0</v>
      </c>
      <c r="BG298" s="9" t="s">
        <v>0</v>
      </c>
      <c r="BH298" s="9" t="s">
        <v>0</v>
      </c>
      <c r="BI298" s="9" t="s">
        <v>0</v>
      </c>
      <c r="BJ298" s="9" t="s">
        <v>0</v>
      </c>
      <c r="BK298" s="9" t="s">
        <v>0</v>
      </c>
      <c r="BL298" s="9" t="s">
        <v>0</v>
      </c>
      <c r="BM298" s="9" t="s">
        <v>0</v>
      </c>
      <c r="BN298" s="9" t="s">
        <v>0</v>
      </c>
      <c r="BO298" s="9" t="s">
        <v>0</v>
      </c>
      <c r="BP298" s="9" t="s">
        <v>0</v>
      </c>
      <c r="BQ298" s="9" t="s">
        <v>0</v>
      </c>
      <c r="BR298" s="9" t="s">
        <v>0</v>
      </c>
      <c r="BS298" s="9" t="s">
        <v>0</v>
      </c>
      <c r="BT298" s="9" t="s">
        <v>0</v>
      </c>
      <c r="BU298" s="9" t="s">
        <v>0</v>
      </c>
      <c r="BV298" s="9" t="s">
        <v>0</v>
      </c>
      <c r="BW298" s="9" t="s">
        <v>0</v>
      </c>
      <c r="BX298" s="9" t="s">
        <v>0</v>
      </c>
      <c r="BY298" s="9" t="s">
        <v>0</v>
      </c>
      <c r="BZ298" s="9" t="s">
        <v>0</v>
      </c>
      <c r="CA298" s="9" t="s">
        <v>0</v>
      </c>
      <c r="CB298" s="9" t="s">
        <v>0</v>
      </c>
      <c r="CC298" s="9" t="s">
        <v>0</v>
      </c>
      <c r="CD298" s="9" t="s">
        <v>0</v>
      </c>
      <c r="CE298" s="9" t="s">
        <v>0</v>
      </c>
      <c r="CF298" s="9" t="s">
        <v>0</v>
      </c>
      <c r="CG298" s="9" t="s">
        <v>0</v>
      </c>
      <c r="CH298" s="9" t="s">
        <v>0</v>
      </c>
      <c r="CI298" s="27" t="e">
        <f t="shared" si="9"/>
        <v>#DIV/0!</v>
      </c>
      <c r="CJ298" s="27"/>
      <c r="CK298" s="27"/>
    </row>
    <row r="299" spans="1:89" x14ac:dyDescent="0.25">
      <c r="A299" s="1" t="s">
        <v>1935</v>
      </c>
      <c r="B299" s="1" t="s">
        <v>1316</v>
      </c>
      <c r="C299" s="1" t="s">
        <v>0</v>
      </c>
      <c r="D299" s="7" t="s">
        <v>0</v>
      </c>
      <c r="E299" s="7" t="s">
        <v>0</v>
      </c>
      <c r="F299" s="7" t="s">
        <v>0</v>
      </c>
      <c r="G299" s="7" t="s">
        <v>0</v>
      </c>
      <c r="H299" s="7" t="s">
        <v>0</v>
      </c>
      <c r="I299" s="7" t="s">
        <v>0</v>
      </c>
      <c r="J299" s="7" t="s">
        <v>0</v>
      </c>
      <c r="K299" s="7" t="s">
        <v>0</v>
      </c>
      <c r="L299" s="7" t="s">
        <v>0</v>
      </c>
      <c r="M299" s="7" t="s">
        <v>0</v>
      </c>
      <c r="N299" s="7" t="s">
        <v>0</v>
      </c>
      <c r="O299" s="7" t="s">
        <v>0</v>
      </c>
      <c r="P299" s="7" t="s">
        <v>0</v>
      </c>
      <c r="Q299" s="7" t="s">
        <v>0</v>
      </c>
      <c r="R299" s="7" t="s">
        <v>0</v>
      </c>
      <c r="S299" s="7" t="s">
        <v>0</v>
      </c>
      <c r="T299" s="7" t="s">
        <v>0</v>
      </c>
      <c r="U299" s="7" t="s">
        <v>0</v>
      </c>
      <c r="V299" s="7" t="s">
        <v>0</v>
      </c>
      <c r="W299" s="7" t="s">
        <v>0</v>
      </c>
      <c r="X299" s="7" t="s">
        <v>0</v>
      </c>
      <c r="Y299" s="7" t="s">
        <v>0</v>
      </c>
      <c r="Z299" s="7" t="s">
        <v>0</v>
      </c>
      <c r="AA299" s="7" t="s">
        <v>0</v>
      </c>
      <c r="AB299" s="7" t="s">
        <v>0</v>
      </c>
      <c r="AC299" s="7" t="s">
        <v>0</v>
      </c>
      <c r="AD299" s="7" t="s">
        <v>0</v>
      </c>
      <c r="AE299" s="7" t="s">
        <v>0</v>
      </c>
      <c r="AF299" s="7" t="s">
        <v>0</v>
      </c>
      <c r="AG299" s="7" t="s">
        <v>0</v>
      </c>
      <c r="AH299" s="7" t="s">
        <v>0</v>
      </c>
      <c r="AI299" s="7" t="s">
        <v>0</v>
      </c>
      <c r="AJ299" s="7" t="s">
        <v>0</v>
      </c>
      <c r="AK299" s="7" t="s">
        <v>0</v>
      </c>
      <c r="AL299" s="7" t="s">
        <v>0</v>
      </c>
      <c r="AM299" s="7" t="s">
        <v>0</v>
      </c>
      <c r="AN299" s="7" t="s">
        <v>0</v>
      </c>
      <c r="AO299" s="7" t="s">
        <v>0</v>
      </c>
      <c r="AP299" s="7" t="s">
        <v>0</v>
      </c>
      <c r="AQ299" s="7" t="s">
        <v>0</v>
      </c>
      <c r="AR299" s="6" t="e">
        <f t="shared" si="8"/>
        <v>#DIV/0!</v>
      </c>
      <c r="AS299" s="6"/>
      <c r="AT299" s="6"/>
      <c r="AU299" s="9">
        <v>299277.609162918</v>
      </c>
      <c r="AV299" s="9">
        <v>283131.79333323502</v>
      </c>
      <c r="AW299" s="9">
        <v>276133.43555510999</v>
      </c>
      <c r="AX299" s="9">
        <v>254921.32127499999</v>
      </c>
      <c r="AY299" s="9">
        <v>247888.38368422899</v>
      </c>
      <c r="AZ299" s="9">
        <v>266450.14511827298</v>
      </c>
      <c r="BA299" s="9">
        <v>248870.005453046</v>
      </c>
      <c r="BB299" s="9">
        <v>230080.722602414</v>
      </c>
      <c r="BC299" s="9">
        <v>232496.99612164401</v>
      </c>
      <c r="BD299" s="9">
        <v>258579.77247658701</v>
      </c>
      <c r="BE299" s="9">
        <v>243724.71802203701</v>
      </c>
      <c r="BF299" s="9">
        <v>239958.08543010001</v>
      </c>
      <c r="BG299" s="9">
        <v>229568.96481974199</v>
      </c>
      <c r="BH299" s="9">
        <v>232555.35501676399</v>
      </c>
      <c r="BI299" s="9">
        <v>222513.0472769</v>
      </c>
      <c r="BJ299" s="9">
        <v>220474.08874030001</v>
      </c>
      <c r="BK299" s="9">
        <v>233745.349535816</v>
      </c>
      <c r="BL299" s="9">
        <v>238852.26121375599</v>
      </c>
      <c r="BM299" s="9">
        <v>249219.72496690199</v>
      </c>
      <c r="BN299" s="9">
        <v>231800.55388707199</v>
      </c>
      <c r="BO299" s="9">
        <v>232327.49674821799</v>
      </c>
      <c r="BP299" s="9">
        <v>225991.39969932201</v>
      </c>
      <c r="BQ299" s="9">
        <v>237409.677653466</v>
      </c>
      <c r="BR299" s="9">
        <v>266311.75681748398</v>
      </c>
      <c r="BS299" s="9">
        <v>260094.521354289</v>
      </c>
      <c r="BT299" s="9">
        <v>256224.024226173</v>
      </c>
      <c r="BU299" s="9">
        <v>230105.57912933099</v>
      </c>
      <c r="BV299" s="9">
        <v>269609.98548653699</v>
      </c>
      <c r="BW299" s="9">
        <v>255645.91875160401</v>
      </c>
      <c r="BX299" s="9">
        <v>242959.08687123601</v>
      </c>
      <c r="BY299" s="9">
        <v>233032.12474297799</v>
      </c>
      <c r="BZ299" s="9">
        <v>233734.90012021901</v>
      </c>
      <c r="CA299" s="9">
        <v>227778.467397753</v>
      </c>
      <c r="CB299" s="9">
        <v>234133.77274868701</v>
      </c>
      <c r="CC299" s="9">
        <v>215279.36598244001</v>
      </c>
      <c r="CD299" s="9">
        <v>241519.11101441499</v>
      </c>
      <c r="CE299" s="9">
        <v>224022.96533502001</v>
      </c>
      <c r="CF299" s="9">
        <v>219026.88097825</v>
      </c>
      <c r="CG299" s="9">
        <v>237595.1709539</v>
      </c>
      <c r="CH299" s="9">
        <v>227804.223629538</v>
      </c>
      <c r="CI299" s="27">
        <f t="shared" si="9"/>
        <v>7.6856478360277994E-2</v>
      </c>
      <c r="CJ299" s="27"/>
      <c r="CK299" s="27"/>
    </row>
    <row r="300" spans="1:89" x14ac:dyDescent="0.25">
      <c r="A300" s="1" t="s">
        <v>1936</v>
      </c>
      <c r="B300" s="1" t="s">
        <v>1319</v>
      </c>
      <c r="C300" s="1" t="s">
        <v>1320</v>
      </c>
      <c r="D300" s="7" t="s">
        <v>0</v>
      </c>
      <c r="E300" s="7" t="s">
        <v>0</v>
      </c>
      <c r="F300" s="7" t="s">
        <v>0</v>
      </c>
      <c r="G300" s="7" t="s">
        <v>0</v>
      </c>
      <c r="H300" s="7" t="s">
        <v>0</v>
      </c>
      <c r="I300" s="7" t="s">
        <v>0</v>
      </c>
      <c r="J300" s="7" t="s">
        <v>0</v>
      </c>
      <c r="K300" s="7" t="s">
        <v>0</v>
      </c>
      <c r="L300" s="7" t="s">
        <v>0</v>
      </c>
      <c r="M300" s="7" t="s">
        <v>0</v>
      </c>
      <c r="N300" s="7" t="s">
        <v>0</v>
      </c>
      <c r="O300" s="7" t="s">
        <v>0</v>
      </c>
      <c r="P300" s="7" t="s">
        <v>0</v>
      </c>
      <c r="Q300" s="7" t="s">
        <v>0</v>
      </c>
      <c r="R300" s="7" t="s">
        <v>0</v>
      </c>
      <c r="S300" s="7" t="s">
        <v>0</v>
      </c>
      <c r="T300" s="7" t="s">
        <v>0</v>
      </c>
      <c r="U300" s="7" t="s">
        <v>0</v>
      </c>
      <c r="V300" s="7" t="s">
        <v>0</v>
      </c>
      <c r="W300" s="7" t="s">
        <v>0</v>
      </c>
      <c r="X300" s="7" t="s">
        <v>0</v>
      </c>
      <c r="Y300" s="7" t="s">
        <v>0</v>
      </c>
      <c r="Z300" s="7" t="s">
        <v>0</v>
      </c>
      <c r="AA300" s="7" t="s">
        <v>0</v>
      </c>
      <c r="AB300" s="7" t="s">
        <v>0</v>
      </c>
      <c r="AC300" s="7" t="s">
        <v>0</v>
      </c>
      <c r="AD300" s="7" t="s">
        <v>0</v>
      </c>
      <c r="AE300" s="7" t="s">
        <v>0</v>
      </c>
      <c r="AF300" s="7" t="s">
        <v>0</v>
      </c>
      <c r="AG300" s="7" t="s">
        <v>0</v>
      </c>
      <c r="AH300" s="7" t="s">
        <v>0</v>
      </c>
      <c r="AI300" s="7" t="s">
        <v>0</v>
      </c>
      <c r="AJ300" s="7" t="s">
        <v>0</v>
      </c>
      <c r="AK300" s="7" t="s">
        <v>0</v>
      </c>
      <c r="AL300" s="7" t="s">
        <v>0</v>
      </c>
      <c r="AM300" s="7" t="s">
        <v>0</v>
      </c>
      <c r="AN300" s="7" t="s">
        <v>0</v>
      </c>
      <c r="AO300" s="7" t="s">
        <v>0</v>
      </c>
      <c r="AP300" s="7" t="s">
        <v>0</v>
      </c>
      <c r="AQ300" s="7" t="s">
        <v>0</v>
      </c>
      <c r="AR300" s="6" t="e">
        <f t="shared" si="8"/>
        <v>#DIV/0!</v>
      </c>
      <c r="AS300" s="6"/>
      <c r="AT300" s="6"/>
      <c r="AU300" s="9" t="s">
        <v>0</v>
      </c>
      <c r="AV300" s="9" t="s">
        <v>0</v>
      </c>
      <c r="AW300" s="9" t="s">
        <v>0</v>
      </c>
      <c r="AX300" s="9" t="s">
        <v>0</v>
      </c>
      <c r="AY300" s="9" t="s">
        <v>0</v>
      </c>
      <c r="AZ300" s="9" t="s">
        <v>0</v>
      </c>
      <c r="BA300" s="9" t="s">
        <v>0</v>
      </c>
      <c r="BB300" s="9" t="s">
        <v>0</v>
      </c>
      <c r="BC300" s="9" t="s">
        <v>0</v>
      </c>
      <c r="BD300" s="9" t="s">
        <v>0</v>
      </c>
      <c r="BE300" s="9" t="s">
        <v>0</v>
      </c>
      <c r="BF300" s="9" t="s">
        <v>0</v>
      </c>
      <c r="BG300" s="9" t="s">
        <v>0</v>
      </c>
      <c r="BH300" s="9" t="s">
        <v>0</v>
      </c>
      <c r="BI300" s="9" t="s">
        <v>0</v>
      </c>
      <c r="BJ300" s="9" t="s">
        <v>0</v>
      </c>
      <c r="BK300" s="9" t="s">
        <v>0</v>
      </c>
      <c r="BL300" s="9" t="s">
        <v>0</v>
      </c>
      <c r="BM300" s="9" t="s">
        <v>0</v>
      </c>
      <c r="BN300" s="9" t="s">
        <v>0</v>
      </c>
      <c r="BO300" s="9" t="s">
        <v>0</v>
      </c>
      <c r="BP300" s="9" t="s">
        <v>0</v>
      </c>
      <c r="BQ300" s="9" t="s">
        <v>0</v>
      </c>
      <c r="BR300" s="9" t="s">
        <v>0</v>
      </c>
      <c r="BS300" s="9" t="s">
        <v>0</v>
      </c>
      <c r="BT300" s="9" t="s">
        <v>0</v>
      </c>
      <c r="BU300" s="9" t="s">
        <v>0</v>
      </c>
      <c r="BV300" s="9" t="s">
        <v>0</v>
      </c>
      <c r="BW300" s="9" t="s">
        <v>0</v>
      </c>
      <c r="BX300" s="9" t="s">
        <v>0</v>
      </c>
      <c r="BY300" s="9" t="s">
        <v>0</v>
      </c>
      <c r="BZ300" s="9" t="s">
        <v>0</v>
      </c>
      <c r="CA300" s="9" t="s">
        <v>0</v>
      </c>
      <c r="CB300" s="9" t="s">
        <v>0</v>
      </c>
      <c r="CC300" s="9" t="s">
        <v>0</v>
      </c>
      <c r="CD300" s="9" t="s">
        <v>0</v>
      </c>
      <c r="CE300" s="9" t="s">
        <v>0</v>
      </c>
      <c r="CF300" s="9" t="s">
        <v>0</v>
      </c>
      <c r="CG300" s="9" t="s">
        <v>0</v>
      </c>
      <c r="CH300" s="9" t="s">
        <v>0</v>
      </c>
      <c r="CI300" s="27" t="e">
        <f t="shared" si="9"/>
        <v>#DIV/0!</v>
      </c>
      <c r="CJ300" s="27"/>
      <c r="CK300" s="27"/>
    </row>
    <row r="301" spans="1:89" x14ac:dyDescent="0.25">
      <c r="A301" s="1" t="s">
        <v>1937</v>
      </c>
      <c r="B301" s="1" t="s">
        <v>1324</v>
      </c>
      <c r="C301" s="1" t="s">
        <v>1325</v>
      </c>
      <c r="D301" s="7">
        <v>532148.441759635</v>
      </c>
      <c r="E301" s="7">
        <v>562498.36401562695</v>
      </c>
      <c r="F301" s="7">
        <v>546743.061272925</v>
      </c>
      <c r="G301" s="7">
        <v>557254.88146565994</v>
      </c>
      <c r="H301" s="7">
        <v>532743.51933591801</v>
      </c>
      <c r="I301" s="7">
        <v>541549.91717280203</v>
      </c>
      <c r="J301" s="7">
        <v>523492.759206163</v>
      </c>
      <c r="K301" s="7">
        <v>557173.87199812499</v>
      </c>
      <c r="L301" s="7">
        <v>577608.65340912202</v>
      </c>
      <c r="M301" s="7">
        <v>539068.08404919703</v>
      </c>
      <c r="N301" s="7">
        <v>523401.68324430002</v>
      </c>
      <c r="O301" s="7">
        <v>527818.81787790696</v>
      </c>
      <c r="P301" s="7">
        <v>559562.99477886595</v>
      </c>
      <c r="Q301" s="7">
        <v>553104.37595956505</v>
      </c>
      <c r="R301" s="7">
        <v>567690.58790627995</v>
      </c>
      <c r="S301" s="7">
        <v>531556.56902828906</v>
      </c>
      <c r="T301" s="7">
        <v>565815.62277491705</v>
      </c>
      <c r="U301" s="7">
        <v>562705.87908281898</v>
      </c>
      <c r="V301" s="7">
        <v>589606.96358539502</v>
      </c>
      <c r="W301" s="7">
        <v>568119.56294059195</v>
      </c>
      <c r="X301" s="7">
        <v>579453.43520200998</v>
      </c>
      <c r="Y301" s="7">
        <v>572186.59962683497</v>
      </c>
      <c r="Z301" s="7">
        <v>609163.51187904004</v>
      </c>
      <c r="AA301" s="7">
        <v>561374.40382711997</v>
      </c>
      <c r="AB301" s="7">
        <v>559738.09697231604</v>
      </c>
      <c r="AC301" s="7">
        <v>586351.778448898</v>
      </c>
      <c r="AD301" s="7">
        <v>600667.23315066402</v>
      </c>
      <c r="AE301" s="7">
        <v>569962.667389479</v>
      </c>
      <c r="AF301" s="7">
        <v>574693.69813622697</v>
      </c>
      <c r="AG301" s="7">
        <v>551248.15036264795</v>
      </c>
      <c r="AH301" s="7">
        <v>560758.40830237698</v>
      </c>
      <c r="AI301" s="7">
        <v>562713.98742241098</v>
      </c>
      <c r="AJ301" s="7">
        <v>517596.17483571498</v>
      </c>
      <c r="AK301" s="7">
        <v>580862.38949971704</v>
      </c>
      <c r="AL301" s="7">
        <v>543238.65073848201</v>
      </c>
      <c r="AM301" s="7">
        <v>566092.75231683406</v>
      </c>
      <c r="AN301" s="7">
        <v>584470.03027823404</v>
      </c>
      <c r="AO301" s="7">
        <v>563679.01843637601</v>
      </c>
      <c r="AP301" s="7">
        <v>579597.92132276099</v>
      </c>
      <c r="AQ301" s="7">
        <v>587754.87952285504</v>
      </c>
      <c r="AR301" s="6">
        <f t="shared" si="8"/>
        <v>3.8732851325292021E-2</v>
      </c>
      <c r="AS301" s="6"/>
      <c r="AT301" s="6"/>
      <c r="AU301" s="9">
        <v>301726.40029840497</v>
      </c>
      <c r="AV301" s="9">
        <v>305569.30004465498</v>
      </c>
      <c r="AW301" s="9">
        <v>306094.20456262399</v>
      </c>
      <c r="AX301" s="9">
        <v>305862.311239467</v>
      </c>
      <c r="AY301" s="9">
        <v>310617.10461566597</v>
      </c>
      <c r="AZ301" s="9">
        <v>310325.24918795901</v>
      </c>
      <c r="BA301" s="9">
        <v>321738.40104605397</v>
      </c>
      <c r="BB301" s="9">
        <v>325485.36309558898</v>
      </c>
      <c r="BC301" s="9">
        <v>308135.64360360597</v>
      </c>
      <c r="BD301" s="9">
        <v>296574.82578041498</v>
      </c>
      <c r="BE301" s="9">
        <v>322647.87358924298</v>
      </c>
      <c r="BF301" s="9">
        <v>316078.18679180398</v>
      </c>
      <c r="BG301" s="9">
        <v>299997.56158536702</v>
      </c>
      <c r="BH301" s="9">
        <v>300572.88354454702</v>
      </c>
      <c r="BI301" s="9">
        <v>304157.913095853</v>
      </c>
      <c r="BJ301" s="9">
        <v>339263.22088563599</v>
      </c>
      <c r="BK301" s="9">
        <v>319513.96154670097</v>
      </c>
      <c r="BL301" s="9">
        <v>352953.03068375803</v>
      </c>
      <c r="BM301" s="9">
        <v>329354.73826371599</v>
      </c>
      <c r="BN301" s="9">
        <v>330019.05616976297</v>
      </c>
      <c r="BO301" s="9">
        <v>320963.49031021498</v>
      </c>
      <c r="BP301" s="9">
        <v>332045.465851238</v>
      </c>
      <c r="BQ301" s="9">
        <v>307938.644461394</v>
      </c>
      <c r="BR301" s="9">
        <v>312903.52209758799</v>
      </c>
      <c r="BS301" s="9">
        <v>328967.53782891203</v>
      </c>
      <c r="BT301" s="9">
        <v>348433.38155987399</v>
      </c>
      <c r="BU301" s="9">
        <v>338512.17296516499</v>
      </c>
      <c r="BV301" s="9">
        <v>349984.24488951702</v>
      </c>
      <c r="BW301" s="9">
        <v>335128.65903974097</v>
      </c>
      <c r="BX301" s="9">
        <v>343459.28726709401</v>
      </c>
      <c r="BY301" s="9">
        <v>305256.46309623402</v>
      </c>
      <c r="BZ301" s="9">
        <v>293289.494143922</v>
      </c>
      <c r="CA301" s="9">
        <v>350520.69550110702</v>
      </c>
      <c r="CB301" s="9">
        <v>324405.951729058</v>
      </c>
      <c r="CC301" s="9">
        <v>338953.53143521002</v>
      </c>
      <c r="CD301" s="9">
        <v>351052.96811375802</v>
      </c>
      <c r="CE301" s="9">
        <v>315653.351532022</v>
      </c>
      <c r="CF301" s="9">
        <v>311624.25144985702</v>
      </c>
      <c r="CG301" s="9">
        <v>329762.575832767</v>
      </c>
      <c r="CH301" s="9">
        <v>331749.05074345903</v>
      </c>
      <c r="CI301" s="27">
        <f t="shared" si="9"/>
        <v>5.2558790147632109E-2</v>
      </c>
      <c r="CJ301" s="27"/>
      <c r="CK301" s="27"/>
    </row>
    <row r="302" spans="1:89" x14ac:dyDescent="0.25">
      <c r="A302" s="1" t="s">
        <v>1938</v>
      </c>
      <c r="B302" s="1" t="s">
        <v>1329</v>
      </c>
      <c r="C302" s="1" t="s">
        <v>0</v>
      </c>
      <c r="D302" s="7">
        <v>124428.511149178</v>
      </c>
      <c r="E302" s="7">
        <v>123254.553887692</v>
      </c>
      <c r="F302" s="7">
        <v>119676.03824859401</v>
      </c>
      <c r="G302" s="7">
        <v>132767.40965961601</v>
      </c>
      <c r="H302" s="7">
        <v>118373.59699581</v>
      </c>
      <c r="I302" s="7">
        <v>122295.405295606</v>
      </c>
      <c r="J302" s="7">
        <v>107772.50016010299</v>
      </c>
      <c r="K302" s="7">
        <v>108811.557685145</v>
      </c>
      <c r="L302" s="7">
        <v>100960.804324378</v>
      </c>
      <c r="M302" s="7">
        <v>118877.436515439</v>
      </c>
      <c r="N302" s="7">
        <v>108566.75611571</v>
      </c>
      <c r="O302" s="7">
        <v>105078.858890663</v>
      </c>
      <c r="P302" s="7">
        <v>107006.162218489</v>
      </c>
      <c r="Q302" s="7">
        <v>102584.758211797</v>
      </c>
      <c r="R302" s="7">
        <v>116792.608479489</v>
      </c>
      <c r="S302" s="7">
        <v>102489.25518151101</v>
      </c>
      <c r="T302" s="7">
        <v>98739.906592713698</v>
      </c>
      <c r="U302" s="7">
        <v>107677.567518225</v>
      </c>
      <c r="V302" s="7">
        <v>109974.445976409</v>
      </c>
      <c r="W302" s="7">
        <v>110336.366170197</v>
      </c>
      <c r="X302" s="7">
        <v>107483.338521667</v>
      </c>
      <c r="Y302" s="7">
        <v>107741.591158253</v>
      </c>
      <c r="Z302" s="7">
        <v>100947.761998039</v>
      </c>
      <c r="AA302" s="7">
        <v>119411.988560995</v>
      </c>
      <c r="AB302" s="7">
        <v>118440.340992182</v>
      </c>
      <c r="AC302" s="7">
        <v>127035.43423234099</v>
      </c>
      <c r="AD302" s="7">
        <v>117275.65440410801</v>
      </c>
      <c r="AE302" s="7">
        <v>115783.26522359</v>
      </c>
      <c r="AF302" s="7">
        <v>114777.71332625</v>
      </c>
      <c r="AG302" s="7">
        <v>113608.37980337199</v>
      </c>
      <c r="AH302" s="7">
        <v>115223.780964623</v>
      </c>
      <c r="AI302" s="7">
        <v>124209.240315363</v>
      </c>
      <c r="AJ302" s="7">
        <v>105787.924920322</v>
      </c>
      <c r="AK302" s="7">
        <v>110852.44753243501</v>
      </c>
      <c r="AL302" s="7">
        <v>109446.24627817101</v>
      </c>
      <c r="AM302" s="7">
        <v>114592.337317297</v>
      </c>
      <c r="AN302" s="7">
        <v>111206.95878998</v>
      </c>
      <c r="AO302" s="7">
        <v>117582.714657331</v>
      </c>
      <c r="AP302" s="7">
        <v>109582.907962563</v>
      </c>
      <c r="AQ302" s="7">
        <v>107183.970819725</v>
      </c>
      <c r="AR302" s="6">
        <f t="shared" si="8"/>
        <v>6.9247290548324542E-2</v>
      </c>
      <c r="AS302" s="6"/>
      <c r="AT302" s="6"/>
      <c r="AU302" s="9" t="s">
        <v>0</v>
      </c>
      <c r="AV302" s="9" t="s">
        <v>0</v>
      </c>
      <c r="AW302" s="9" t="s">
        <v>0</v>
      </c>
      <c r="AX302" s="9" t="s">
        <v>0</v>
      </c>
      <c r="AY302" s="9" t="s">
        <v>0</v>
      </c>
      <c r="AZ302" s="9" t="s">
        <v>0</v>
      </c>
      <c r="BA302" s="9" t="s">
        <v>0</v>
      </c>
      <c r="BB302" s="9" t="s">
        <v>0</v>
      </c>
      <c r="BC302" s="9" t="s">
        <v>0</v>
      </c>
      <c r="BD302" s="9" t="s">
        <v>0</v>
      </c>
      <c r="BE302" s="9" t="s">
        <v>0</v>
      </c>
      <c r="BF302" s="9" t="s">
        <v>0</v>
      </c>
      <c r="BG302" s="9" t="s">
        <v>0</v>
      </c>
      <c r="BH302" s="9" t="s">
        <v>0</v>
      </c>
      <c r="BI302" s="9" t="s">
        <v>0</v>
      </c>
      <c r="BJ302" s="9" t="s">
        <v>0</v>
      </c>
      <c r="BK302" s="9" t="s">
        <v>0</v>
      </c>
      <c r="BL302" s="9" t="s">
        <v>0</v>
      </c>
      <c r="BM302" s="9" t="s">
        <v>0</v>
      </c>
      <c r="BN302" s="9" t="s">
        <v>0</v>
      </c>
      <c r="BO302" s="9" t="s">
        <v>0</v>
      </c>
      <c r="BP302" s="9" t="s">
        <v>0</v>
      </c>
      <c r="BQ302" s="9" t="s">
        <v>0</v>
      </c>
      <c r="BR302" s="9" t="s">
        <v>0</v>
      </c>
      <c r="BS302" s="9" t="s">
        <v>0</v>
      </c>
      <c r="BT302" s="9" t="s">
        <v>0</v>
      </c>
      <c r="BU302" s="9" t="s">
        <v>0</v>
      </c>
      <c r="BV302" s="9" t="s">
        <v>0</v>
      </c>
      <c r="BW302" s="9" t="s">
        <v>0</v>
      </c>
      <c r="BX302" s="9" t="s">
        <v>0</v>
      </c>
      <c r="BY302" s="9" t="s">
        <v>0</v>
      </c>
      <c r="BZ302" s="9" t="s">
        <v>0</v>
      </c>
      <c r="CA302" s="9" t="s">
        <v>0</v>
      </c>
      <c r="CB302" s="9" t="s">
        <v>0</v>
      </c>
      <c r="CC302" s="9" t="s">
        <v>0</v>
      </c>
      <c r="CD302" s="9" t="s">
        <v>0</v>
      </c>
      <c r="CE302" s="9" t="s">
        <v>0</v>
      </c>
      <c r="CF302" s="9" t="s">
        <v>0</v>
      </c>
      <c r="CG302" s="9" t="s">
        <v>0</v>
      </c>
      <c r="CH302" s="9" t="s">
        <v>0</v>
      </c>
      <c r="CI302" s="27" t="e">
        <f t="shared" si="9"/>
        <v>#DIV/0!</v>
      </c>
      <c r="CJ302" s="27"/>
      <c r="CK302" s="27"/>
    </row>
    <row r="303" spans="1:89" x14ac:dyDescent="0.25">
      <c r="A303" s="1" t="s">
        <v>1939</v>
      </c>
      <c r="B303" s="1" t="s">
        <v>0</v>
      </c>
      <c r="C303" s="1" t="s">
        <v>0</v>
      </c>
      <c r="D303" s="7" t="s">
        <v>0</v>
      </c>
      <c r="E303" s="7" t="s">
        <v>0</v>
      </c>
      <c r="F303" s="7" t="s">
        <v>0</v>
      </c>
      <c r="G303" s="7" t="s">
        <v>0</v>
      </c>
      <c r="H303" s="7" t="s">
        <v>0</v>
      </c>
      <c r="I303" s="7" t="s">
        <v>0</v>
      </c>
      <c r="J303" s="7" t="s">
        <v>0</v>
      </c>
      <c r="K303" s="7" t="s">
        <v>0</v>
      </c>
      <c r="L303" s="7" t="s">
        <v>0</v>
      </c>
      <c r="M303" s="7" t="s">
        <v>0</v>
      </c>
      <c r="N303" s="7" t="s">
        <v>0</v>
      </c>
      <c r="O303" s="7" t="s">
        <v>0</v>
      </c>
      <c r="P303" s="7" t="s">
        <v>0</v>
      </c>
      <c r="Q303" s="7" t="s">
        <v>0</v>
      </c>
      <c r="R303" s="7" t="s">
        <v>0</v>
      </c>
      <c r="S303" s="7" t="s">
        <v>0</v>
      </c>
      <c r="T303" s="7" t="s">
        <v>0</v>
      </c>
      <c r="U303" s="7" t="s">
        <v>0</v>
      </c>
      <c r="V303" s="7" t="s">
        <v>0</v>
      </c>
      <c r="W303" s="7" t="s">
        <v>0</v>
      </c>
      <c r="X303" s="7" t="s">
        <v>0</v>
      </c>
      <c r="Y303" s="7" t="s">
        <v>0</v>
      </c>
      <c r="Z303" s="7" t="s">
        <v>0</v>
      </c>
      <c r="AA303" s="7" t="s">
        <v>0</v>
      </c>
      <c r="AB303" s="7" t="s">
        <v>0</v>
      </c>
      <c r="AC303" s="7" t="s">
        <v>0</v>
      </c>
      <c r="AD303" s="7" t="s">
        <v>0</v>
      </c>
      <c r="AE303" s="7" t="s">
        <v>0</v>
      </c>
      <c r="AF303" s="7" t="s">
        <v>0</v>
      </c>
      <c r="AG303" s="7" t="s">
        <v>0</v>
      </c>
      <c r="AH303" s="7" t="s">
        <v>0</v>
      </c>
      <c r="AI303" s="7" t="s">
        <v>0</v>
      </c>
      <c r="AJ303" s="7" t="s">
        <v>0</v>
      </c>
      <c r="AK303" s="7" t="s">
        <v>0</v>
      </c>
      <c r="AL303" s="7" t="s">
        <v>0</v>
      </c>
      <c r="AM303" s="7" t="s">
        <v>0</v>
      </c>
      <c r="AN303" s="7" t="s">
        <v>0</v>
      </c>
      <c r="AO303" s="7" t="s">
        <v>0</v>
      </c>
      <c r="AP303" s="7" t="s">
        <v>0</v>
      </c>
      <c r="AQ303" s="7" t="s">
        <v>0</v>
      </c>
      <c r="AR303" s="6" t="e">
        <f t="shared" si="8"/>
        <v>#DIV/0!</v>
      </c>
      <c r="AS303" s="6"/>
      <c r="AT303" s="6"/>
      <c r="AU303" s="9" t="s">
        <v>0</v>
      </c>
      <c r="AV303" s="9" t="s">
        <v>0</v>
      </c>
      <c r="AW303" s="9" t="s">
        <v>0</v>
      </c>
      <c r="AX303" s="9" t="s">
        <v>0</v>
      </c>
      <c r="AY303" s="9" t="s">
        <v>0</v>
      </c>
      <c r="AZ303" s="9" t="s">
        <v>0</v>
      </c>
      <c r="BA303" s="9" t="s">
        <v>0</v>
      </c>
      <c r="BB303" s="9" t="s">
        <v>0</v>
      </c>
      <c r="BC303" s="9" t="s">
        <v>0</v>
      </c>
      <c r="BD303" s="9" t="s">
        <v>0</v>
      </c>
      <c r="BE303" s="9" t="s">
        <v>0</v>
      </c>
      <c r="BF303" s="9" t="s">
        <v>0</v>
      </c>
      <c r="BG303" s="9" t="s">
        <v>0</v>
      </c>
      <c r="BH303" s="9" t="s">
        <v>0</v>
      </c>
      <c r="BI303" s="9" t="s">
        <v>0</v>
      </c>
      <c r="BJ303" s="9" t="s">
        <v>0</v>
      </c>
      <c r="BK303" s="9" t="s">
        <v>0</v>
      </c>
      <c r="BL303" s="9" t="s">
        <v>0</v>
      </c>
      <c r="BM303" s="9" t="s">
        <v>0</v>
      </c>
      <c r="BN303" s="9" t="s">
        <v>0</v>
      </c>
      <c r="BO303" s="9" t="s">
        <v>0</v>
      </c>
      <c r="BP303" s="9" t="s">
        <v>0</v>
      </c>
      <c r="BQ303" s="9" t="s">
        <v>0</v>
      </c>
      <c r="BR303" s="9" t="s">
        <v>0</v>
      </c>
      <c r="BS303" s="9" t="s">
        <v>0</v>
      </c>
      <c r="BT303" s="9" t="s">
        <v>0</v>
      </c>
      <c r="BU303" s="9" t="s">
        <v>0</v>
      </c>
      <c r="BV303" s="9" t="s">
        <v>0</v>
      </c>
      <c r="BW303" s="9" t="s">
        <v>0</v>
      </c>
      <c r="BX303" s="9" t="s">
        <v>0</v>
      </c>
      <c r="BY303" s="9" t="s">
        <v>0</v>
      </c>
      <c r="BZ303" s="9" t="s">
        <v>0</v>
      </c>
      <c r="CA303" s="9" t="s">
        <v>0</v>
      </c>
      <c r="CB303" s="9" t="s">
        <v>0</v>
      </c>
      <c r="CC303" s="9" t="s">
        <v>0</v>
      </c>
      <c r="CD303" s="9" t="s">
        <v>0</v>
      </c>
      <c r="CE303" s="9" t="s">
        <v>0</v>
      </c>
      <c r="CF303" s="9" t="s">
        <v>0</v>
      </c>
      <c r="CG303" s="9" t="s">
        <v>0</v>
      </c>
      <c r="CH303" s="9" t="s">
        <v>0</v>
      </c>
      <c r="CI303" s="27" t="e">
        <f t="shared" si="9"/>
        <v>#DIV/0!</v>
      </c>
      <c r="CJ303" s="27"/>
      <c r="CK303" s="27"/>
    </row>
    <row r="304" spans="1:89" x14ac:dyDescent="0.25">
      <c r="A304" s="1" t="s">
        <v>1940</v>
      </c>
      <c r="B304" s="1" t="s">
        <v>1333</v>
      </c>
      <c r="C304" s="1" t="s">
        <v>1334</v>
      </c>
      <c r="D304" s="7" t="s">
        <v>0</v>
      </c>
      <c r="E304" s="7" t="s">
        <v>0</v>
      </c>
      <c r="F304" s="7" t="s">
        <v>0</v>
      </c>
      <c r="G304" s="7" t="s">
        <v>0</v>
      </c>
      <c r="H304" s="7" t="s">
        <v>0</v>
      </c>
      <c r="I304" s="7" t="s">
        <v>0</v>
      </c>
      <c r="J304" s="7" t="s">
        <v>0</v>
      </c>
      <c r="K304" s="7" t="s">
        <v>0</v>
      </c>
      <c r="L304" s="7" t="s">
        <v>0</v>
      </c>
      <c r="M304" s="7" t="s">
        <v>0</v>
      </c>
      <c r="N304" s="7" t="s">
        <v>0</v>
      </c>
      <c r="O304" s="7" t="s">
        <v>0</v>
      </c>
      <c r="P304" s="7" t="s">
        <v>0</v>
      </c>
      <c r="Q304" s="7" t="s">
        <v>0</v>
      </c>
      <c r="R304" s="7" t="s">
        <v>0</v>
      </c>
      <c r="S304" s="7" t="s">
        <v>0</v>
      </c>
      <c r="T304" s="7" t="s">
        <v>0</v>
      </c>
      <c r="U304" s="7" t="s">
        <v>0</v>
      </c>
      <c r="V304" s="7" t="s">
        <v>0</v>
      </c>
      <c r="W304" s="7" t="s">
        <v>0</v>
      </c>
      <c r="X304" s="7" t="s">
        <v>0</v>
      </c>
      <c r="Y304" s="7" t="s">
        <v>0</v>
      </c>
      <c r="Z304" s="7" t="s">
        <v>0</v>
      </c>
      <c r="AA304" s="7" t="s">
        <v>0</v>
      </c>
      <c r="AB304" s="7" t="s">
        <v>0</v>
      </c>
      <c r="AC304" s="7" t="s">
        <v>0</v>
      </c>
      <c r="AD304" s="7" t="s">
        <v>0</v>
      </c>
      <c r="AE304" s="7" t="s">
        <v>0</v>
      </c>
      <c r="AF304" s="7" t="s">
        <v>0</v>
      </c>
      <c r="AG304" s="7" t="s">
        <v>0</v>
      </c>
      <c r="AH304" s="7" t="s">
        <v>0</v>
      </c>
      <c r="AI304" s="7" t="s">
        <v>0</v>
      </c>
      <c r="AJ304" s="7" t="s">
        <v>0</v>
      </c>
      <c r="AK304" s="7" t="s">
        <v>0</v>
      </c>
      <c r="AL304" s="7" t="s">
        <v>0</v>
      </c>
      <c r="AM304" s="7" t="s">
        <v>0</v>
      </c>
      <c r="AN304" s="7" t="s">
        <v>0</v>
      </c>
      <c r="AO304" s="7" t="s">
        <v>0</v>
      </c>
      <c r="AP304" s="7" t="s">
        <v>0</v>
      </c>
      <c r="AQ304" s="7" t="s">
        <v>0</v>
      </c>
      <c r="AR304" s="6" t="e">
        <f t="shared" si="8"/>
        <v>#DIV/0!</v>
      </c>
      <c r="AS304" s="6"/>
      <c r="AT304" s="6"/>
      <c r="AU304" s="9" t="s">
        <v>0</v>
      </c>
      <c r="AV304" s="9" t="s">
        <v>0</v>
      </c>
      <c r="AW304" s="9" t="s">
        <v>0</v>
      </c>
      <c r="AX304" s="9" t="s">
        <v>0</v>
      </c>
      <c r="AY304" s="9" t="s">
        <v>0</v>
      </c>
      <c r="AZ304" s="9" t="s">
        <v>0</v>
      </c>
      <c r="BA304" s="9" t="s">
        <v>0</v>
      </c>
      <c r="BB304" s="9" t="s">
        <v>0</v>
      </c>
      <c r="BC304" s="9" t="s">
        <v>0</v>
      </c>
      <c r="BD304" s="9" t="s">
        <v>0</v>
      </c>
      <c r="BE304" s="9" t="s">
        <v>0</v>
      </c>
      <c r="BF304" s="9" t="s">
        <v>0</v>
      </c>
      <c r="BG304" s="9" t="s">
        <v>0</v>
      </c>
      <c r="BH304" s="9" t="s">
        <v>0</v>
      </c>
      <c r="BI304" s="9" t="s">
        <v>0</v>
      </c>
      <c r="BJ304" s="9" t="s">
        <v>0</v>
      </c>
      <c r="BK304" s="9" t="s">
        <v>0</v>
      </c>
      <c r="BL304" s="9" t="s">
        <v>0</v>
      </c>
      <c r="BM304" s="9" t="s">
        <v>0</v>
      </c>
      <c r="BN304" s="9" t="s">
        <v>0</v>
      </c>
      <c r="BO304" s="9" t="s">
        <v>0</v>
      </c>
      <c r="BP304" s="9" t="s">
        <v>0</v>
      </c>
      <c r="BQ304" s="9" t="s">
        <v>0</v>
      </c>
      <c r="BR304" s="9" t="s">
        <v>0</v>
      </c>
      <c r="BS304" s="9" t="s">
        <v>0</v>
      </c>
      <c r="BT304" s="9" t="s">
        <v>0</v>
      </c>
      <c r="BU304" s="9" t="s">
        <v>0</v>
      </c>
      <c r="BV304" s="9" t="s">
        <v>0</v>
      </c>
      <c r="BW304" s="9" t="s">
        <v>0</v>
      </c>
      <c r="BX304" s="9" t="s">
        <v>0</v>
      </c>
      <c r="BY304" s="9" t="s">
        <v>0</v>
      </c>
      <c r="BZ304" s="9" t="s">
        <v>0</v>
      </c>
      <c r="CA304" s="9" t="s">
        <v>0</v>
      </c>
      <c r="CB304" s="9" t="s">
        <v>0</v>
      </c>
      <c r="CC304" s="9" t="s">
        <v>0</v>
      </c>
      <c r="CD304" s="9" t="s">
        <v>0</v>
      </c>
      <c r="CE304" s="9" t="s">
        <v>0</v>
      </c>
      <c r="CF304" s="9" t="s">
        <v>0</v>
      </c>
      <c r="CG304" s="9" t="s">
        <v>0</v>
      </c>
      <c r="CH304" s="9" t="s">
        <v>0</v>
      </c>
      <c r="CI304" s="27" t="e">
        <f t="shared" si="9"/>
        <v>#DIV/0!</v>
      </c>
      <c r="CJ304" s="27"/>
      <c r="CK304" s="27"/>
    </row>
    <row r="305" spans="1:89" x14ac:dyDescent="0.25">
      <c r="A305" s="1" t="s">
        <v>1941</v>
      </c>
      <c r="B305" s="1" t="s">
        <v>1338</v>
      </c>
      <c r="C305" s="1" t="s">
        <v>1339</v>
      </c>
      <c r="D305" s="7">
        <v>22843.313849468999</v>
      </c>
      <c r="E305" s="7">
        <v>21107.7838691166</v>
      </c>
      <c r="F305" s="7">
        <v>16923.354637251501</v>
      </c>
      <c r="G305" s="7">
        <v>23613.558859164299</v>
      </c>
      <c r="H305" s="7">
        <v>21112.819123300302</v>
      </c>
      <c r="I305" s="7">
        <v>13013.095554248201</v>
      </c>
      <c r="J305" s="7">
        <v>13169.1701633185</v>
      </c>
      <c r="K305" s="7">
        <v>14349.620410187499</v>
      </c>
      <c r="L305" s="7">
        <v>12677.7377079335</v>
      </c>
      <c r="M305" s="7">
        <v>12083.5599961191</v>
      </c>
      <c r="N305" s="7">
        <v>15365.2627560605</v>
      </c>
      <c r="O305" s="7">
        <v>14749.9419576489</v>
      </c>
      <c r="P305" s="7">
        <v>13923.0016724463</v>
      </c>
      <c r="Q305" s="7">
        <v>15090.1414497237</v>
      </c>
      <c r="R305" s="7">
        <v>12200.7943398548</v>
      </c>
      <c r="S305" s="7">
        <v>10916.193639416901</v>
      </c>
      <c r="T305" s="7">
        <v>13388.1418173621</v>
      </c>
      <c r="U305" s="7">
        <v>22852.1374646076</v>
      </c>
      <c r="V305" s="7">
        <v>28047.257019203498</v>
      </c>
      <c r="W305" s="7">
        <v>13249.764268160599</v>
      </c>
      <c r="X305" s="7">
        <v>13287.7164033229</v>
      </c>
      <c r="Y305" s="7">
        <v>12061.4645083244</v>
      </c>
      <c r="Z305" s="7">
        <v>13035.872918151301</v>
      </c>
      <c r="AA305" s="7">
        <v>21610.200150393601</v>
      </c>
      <c r="AB305" s="7">
        <v>18592.735101728798</v>
      </c>
      <c r="AC305" s="7">
        <v>12310.8168715298</v>
      </c>
      <c r="AD305" s="7">
        <v>12217.7604206981</v>
      </c>
      <c r="AE305" s="7">
        <v>16460.8021096843</v>
      </c>
      <c r="AF305" s="7">
        <v>13383.716365492401</v>
      </c>
      <c r="AG305" s="7">
        <v>21863.3088649899</v>
      </c>
      <c r="AH305" s="7">
        <v>13760.3856608406</v>
      </c>
      <c r="AI305" s="7">
        <v>11474.5043254436</v>
      </c>
      <c r="AJ305" s="7">
        <v>12132.023910071501</v>
      </c>
      <c r="AK305" s="7">
        <v>11925.273737538701</v>
      </c>
      <c r="AL305" s="7">
        <v>10847.983253438901</v>
      </c>
      <c r="AM305" s="7">
        <v>11857.646770613899</v>
      </c>
      <c r="AN305" s="7">
        <v>12507.0049697092</v>
      </c>
      <c r="AO305" s="7">
        <v>11465.259537166099</v>
      </c>
      <c r="AP305" s="7">
        <v>17270.800087644398</v>
      </c>
      <c r="AQ305" s="7">
        <v>10935.8420102849</v>
      </c>
      <c r="AR305" s="6">
        <f t="shared" si="8"/>
        <v>0.2847777184770236</v>
      </c>
      <c r="AS305" s="6"/>
      <c r="AT305" s="6"/>
      <c r="AU305" s="9">
        <v>34702.626009132102</v>
      </c>
      <c r="AV305" s="9">
        <v>37446.714818027896</v>
      </c>
      <c r="AW305" s="9">
        <v>28168.782012072301</v>
      </c>
      <c r="AX305" s="9">
        <v>40423.284460863797</v>
      </c>
      <c r="AY305" s="9">
        <v>37723.728662795504</v>
      </c>
      <c r="AZ305" s="9">
        <v>36215.557904460598</v>
      </c>
      <c r="BA305" s="9">
        <v>32138.155360992401</v>
      </c>
      <c r="BB305" s="9">
        <v>29204.671976238598</v>
      </c>
      <c r="BC305" s="9">
        <v>29307.862921028998</v>
      </c>
      <c r="BD305" s="9">
        <v>26705.416116447301</v>
      </c>
      <c r="BE305" s="9">
        <v>24672.9794944473</v>
      </c>
      <c r="BF305" s="9">
        <v>25591.972129358001</v>
      </c>
      <c r="BG305" s="9">
        <v>26799.715063314001</v>
      </c>
      <c r="BH305" s="9">
        <v>27411.1086401459</v>
      </c>
      <c r="BI305" s="9">
        <v>29332.865984073502</v>
      </c>
      <c r="BJ305" s="9">
        <v>28266.544598671499</v>
      </c>
      <c r="BK305" s="9">
        <v>27099.252344270601</v>
      </c>
      <c r="BL305" s="9">
        <v>24961.213400027798</v>
      </c>
      <c r="BM305" s="9">
        <v>31771.036987171599</v>
      </c>
      <c r="BN305" s="9">
        <v>25809.005568832301</v>
      </c>
      <c r="BO305" s="9">
        <v>30659.957735789099</v>
      </c>
      <c r="BP305" s="9">
        <v>28830.902465295199</v>
      </c>
      <c r="BQ305" s="9">
        <v>23274.3114979108</v>
      </c>
      <c r="BR305" s="9">
        <v>28219.863672753701</v>
      </c>
      <c r="BS305" s="9">
        <v>25990.064625857802</v>
      </c>
      <c r="BT305" s="9">
        <v>22584.498064646199</v>
      </c>
      <c r="BU305" s="9">
        <v>20604.799266447098</v>
      </c>
      <c r="BV305" s="9">
        <v>28857.900730224999</v>
      </c>
      <c r="BW305" s="9">
        <v>26821.1007845186</v>
      </c>
      <c r="BX305" s="9">
        <v>27076.6765083149</v>
      </c>
      <c r="BY305" s="9">
        <v>29322.989392592201</v>
      </c>
      <c r="BZ305" s="9">
        <v>27473.450772165401</v>
      </c>
      <c r="CA305" s="9">
        <v>28438.6285375646</v>
      </c>
      <c r="CB305" s="9">
        <v>28630.355877086298</v>
      </c>
      <c r="CC305" s="9">
        <v>24278.0859527418</v>
      </c>
      <c r="CD305" s="9">
        <v>27666.575124635299</v>
      </c>
      <c r="CE305" s="9">
        <v>26381.877616775299</v>
      </c>
      <c r="CF305" s="9">
        <v>26342.560335895101</v>
      </c>
      <c r="CG305" s="9">
        <v>18762.8192814988</v>
      </c>
      <c r="CH305" s="9">
        <v>27712.080981513402</v>
      </c>
      <c r="CI305" s="27">
        <f t="shared" si="9"/>
        <v>0.15471472180747614</v>
      </c>
      <c r="CJ305" s="27"/>
      <c r="CK305" s="27"/>
    </row>
    <row r="306" spans="1:89" x14ac:dyDescent="0.25">
      <c r="A306" s="1" t="s">
        <v>1942</v>
      </c>
      <c r="B306" s="1" t="s">
        <v>1343</v>
      </c>
      <c r="C306" s="1" t="s">
        <v>1344</v>
      </c>
      <c r="D306" s="7" t="s">
        <v>0</v>
      </c>
      <c r="E306" s="7" t="s">
        <v>0</v>
      </c>
      <c r="F306" s="7" t="s">
        <v>0</v>
      </c>
      <c r="G306" s="7" t="s">
        <v>0</v>
      </c>
      <c r="H306" s="7" t="s">
        <v>0</v>
      </c>
      <c r="I306" s="7" t="s">
        <v>0</v>
      </c>
      <c r="J306" s="7" t="s">
        <v>0</v>
      </c>
      <c r="K306" s="7" t="s">
        <v>0</v>
      </c>
      <c r="L306" s="7" t="s">
        <v>0</v>
      </c>
      <c r="M306" s="7" t="s">
        <v>0</v>
      </c>
      <c r="N306" s="7" t="s">
        <v>0</v>
      </c>
      <c r="O306" s="7" t="s">
        <v>0</v>
      </c>
      <c r="P306" s="7" t="s">
        <v>0</v>
      </c>
      <c r="Q306" s="7" t="s">
        <v>0</v>
      </c>
      <c r="R306" s="7" t="s">
        <v>0</v>
      </c>
      <c r="S306" s="7" t="s">
        <v>0</v>
      </c>
      <c r="T306" s="7" t="s">
        <v>0</v>
      </c>
      <c r="U306" s="7" t="s">
        <v>0</v>
      </c>
      <c r="V306" s="7" t="s">
        <v>0</v>
      </c>
      <c r="W306" s="7" t="s">
        <v>0</v>
      </c>
      <c r="X306" s="7" t="s">
        <v>0</v>
      </c>
      <c r="Y306" s="7" t="s">
        <v>0</v>
      </c>
      <c r="Z306" s="7" t="s">
        <v>0</v>
      </c>
      <c r="AA306" s="7" t="s">
        <v>0</v>
      </c>
      <c r="AB306" s="7" t="s">
        <v>0</v>
      </c>
      <c r="AC306" s="7" t="s">
        <v>0</v>
      </c>
      <c r="AD306" s="7" t="s">
        <v>0</v>
      </c>
      <c r="AE306" s="7" t="s">
        <v>0</v>
      </c>
      <c r="AF306" s="7" t="s">
        <v>0</v>
      </c>
      <c r="AG306" s="7" t="s">
        <v>0</v>
      </c>
      <c r="AH306" s="7" t="s">
        <v>0</v>
      </c>
      <c r="AI306" s="7" t="s">
        <v>0</v>
      </c>
      <c r="AJ306" s="7" t="s">
        <v>0</v>
      </c>
      <c r="AK306" s="7" t="s">
        <v>0</v>
      </c>
      <c r="AL306" s="7" t="s">
        <v>0</v>
      </c>
      <c r="AM306" s="7" t="s">
        <v>0</v>
      </c>
      <c r="AN306" s="7" t="s">
        <v>0</v>
      </c>
      <c r="AO306" s="7" t="s">
        <v>0</v>
      </c>
      <c r="AP306" s="7" t="s">
        <v>0</v>
      </c>
      <c r="AQ306" s="7" t="s">
        <v>0</v>
      </c>
      <c r="AR306" s="6" t="e">
        <f t="shared" si="8"/>
        <v>#DIV/0!</v>
      </c>
      <c r="AS306" s="6"/>
      <c r="AT306" s="6"/>
      <c r="AU306" s="9" t="s">
        <v>0</v>
      </c>
      <c r="AV306" s="9" t="s">
        <v>0</v>
      </c>
      <c r="AW306" s="9" t="s">
        <v>0</v>
      </c>
      <c r="AX306" s="9" t="s">
        <v>0</v>
      </c>
      <c r="AY306" s="9" t="s">
        <v>0</v>
      </c>
      <c r="AZ306" s="9" t="s">
        <v>0</v>
      </c>
      <c r="BA306" s="9" t="s">
        <v>0</v>
      </c>
      <c r="BB306" s="9" t="s">
        <v>0</v>
      </c>
      <c r="BC306" s="9" t="s">
        <v>0</v>
      </c>
      <c r="BD306" s="9" t="s">
        <v>0</v>
      </c>
      <c r="BE306" s="9" t="s">
        <v>0</v>
      </c>
      <c r="BF306" s="9" t="s">
        <v>0</v>
      </c>
      <c r="BG306" s="9" t="s">
        <v>0</v>
      </c>
      <c r="BH306" s="9" t="s">
        <v>0</v>
      </c>
      <c r="BI306" s="9" t="s">
        <v>0</v>
      </c>
      <c r="BJ306" s="9" t="s">
        <v>0</v>
      </c>
      <c r="BK306" s="9" t="s">
        <v>0</v>
      </c>
      <c r="BL306" s="9" t="s">
        <v>0</v>
      </c>
      <c r="BM306" s="9" t="s">
        <v>0</v>
      </c>
      <c r="BN306" s="9" t="s">
        <v>0</v>
      </c>
      <c r="BO306" s="9" t="s">
        <v>0</v>
      </c>
      <c r="BP306" s="9" t="s">
        <v>0</v>
      </c>
      <c r="BQ306" s="9" t="s">
        <v>0</v>
      </c>
      <c r="BR306" s="9" t="s">
        <v>0</v>
      </c>
      <c r="BS306" s="9" t="s">
        <v>0</v>
      </c>
      <c r="BT306" s="9" t="s">
        <v>0</v>
      </c>
      <c r="BU306" s="9" t="s">
        <v>0</v>
      </c>
      <c r="BV306" s="9" t="s">
        <v>0</v>
      </c>
      <c r="BW306" s="9" t="s">
        <v>0</v>
      </c>
      <c r="BX306" s="9" t="s">
        <v>0</v>
      </c>
      <c r="BY306" s="9" t="s">
        <v>0</v>
      </c>
      <c r="BZ306" s="9" t="s">
        <v>0</v>
      </c>
      <c r="CA306" s="9" t="s">
        <v>0</v>
      </c>
      <c r="CB306" s="9" t="s">
        <v>0</v>
      </c>
      <c r="CC306" s="9" t="s">
        <v>0</v>
      </c>
      <c r="CD306" s="9" t="s">
        <v>0</v>
      </c>
      <c r="CE306" s="9" t="s">
        <v>0</v>
      </c>
      <c r="CF306" s="9" t="s">
        <v>0</v>
      </c>
      <c r="CG306" s="9" t="s">
        <v>0</v>
      </c>
      <c r="CH306" s="9" t="s">
        <v>0</v>
      </c>
      <c r="CI306" s="27" t="e">
        <f t="shared" si="9"/>
        <v>#DIV/0!</v>
      </c>
      <c r="CJ306" s="27"/>
      <c r="CK306" s="27"/>
    </row>
    <row r="307" spans="1:89" x14ac:dyDescent="0.25">
      <c r="A307" s="1" t="s">
        <v>1943</v>
      </c>
      <c r="B307" s="1" t="s">
        <v>1347</v>
      </c>
      <c r="C307" s="1" t="s">
        <v>1348</v>
      </c>
      <c r="D307" s="7">
        <v>2557112.9293548702</v>
      </c>
      <c r="E307" s="7">
        <v>2583774.1837623701</v>
      </c>
      <c r="F307" s="7">
        <v>2562015.8608484799</v>
      </c>
      <c r="G307" s="7">
        <v>2596032.1017027101</v>
      </c>
      <c r="H307" s="7">
        <v>2575139.77550897</v>
      </c>
      <c r="I307" s="7">
        <v>2571737.9547836101</v>
      </c>
      <c r="J307" s="7">
        <v>2476272.9226698498</v>
      </c>
      <c r="K307" s="7">
        <v>2439670.1894244901</v>
      </c>
      <c r="L307" s="7">
        <v>2469203.71856756</v>
      </c>
      <c r="M307" s="7">
        <v>2420275.9902832401</v>
      </c>
      <c r="N307" s="7">
        <v>2445220.3177919099</v>
      </c>
      <c r="O307" s="7">
        <v>2380888.0159419598</v>
      </c>
      <c r="P307" s="7">
        <v>2428077.0674688402</v>
      </c>
      <c r="Q307" s="7">
        <v>2362034.6400632998</v>
      </c>
      <c r="R307" s="7">
        <v>2409967.4961588001</v>
      </c>
      <c r="S307" s="7">
        <v>2387770.89801723</v>
      </c>
      <c r="T307" s="7">
        <v>2347921.74806346</v>
      </c>
      <c r="U307" s="7">
        <v>2332776.74772591</v>
      </c>
      <c r="V307" s="7">
        <v>2411589.5693927002</v>
      </c>
      <c r="W307" s="7">
        <v>2388261.18319062</v>
      </c>
      <c r="X307" s="7">
        <v>2415276.84208749</v>
      </c>
      <c r="Y307" s="7">
        <v>2445659.5770831001</v>
      </c>
      <c r="Z307" s="7">
        <v>2459949.01484393</v>
      </c>
      <c r="AA307" s="7">
        <v>2453270.5777620398</v>
      </c>
      <c r="AB307" s="7">
        <v>2409591.8888330702</v>
      </c>
      <c r="AC307" s="7">
        <v>2514847.48751943</v>
      </c>
      <c r="AD307" s="7">
        <v>2435035.3744462901</v>
      </c>
      <c r="AE307" s="7">
        <v>2535627.9250922999</v>
      </c>
      <c r="AF307" s="7">
        <v>2487033.9585128301</v>
      </c>
      <c r="AG307" s="7">
        <v>2425652.0613113102</v>
      </c>
      <c r="AH307" s="7">
        <v>2411491.6225155001</v>
      </c>
      <c r="AI307" s="7">
        <v>2437926.4346364602</v>
      </c>
      <c r="AJ307" s="7">
        <v>2298077.4292612402</v>
      </c>
      <c r="AK307" s="7">
        <v>2308652.9652998</v>
      </c>
      <c r="AL307" s="7">
        <v>2334705.4931065701</v>
      </c>
      <c r="AM307" s="7">
        <v>2244871.8912001299</v>
      </c>
      <c r="AN307" s="7">
        <v>2348055.8643712602</v>
      </c>
      <c r="AO307" s="7">
        <v>2301318.6958938902</v>
      </c>
      <c r="AP307" s="7">
        <v>2336868.2418876002</v>
      </c>
      <c r="AQ307" s="7">
        <v>2270843.3883363502</v>
      </c>
      <c r="AR307" s="6">
        <f t="shared" si="8"/>
        <v>3.6986290519439122E-2</v>
      </c>
      <c r="AS307" s="6"/>
      <c r="AT307" s="6"/>
      <c r="AU307" s="9">
        <v>180977.03523820499</v>
      </c>
      <c r="AV307" s="9">
        <v>177246.07627966601</v>
      </c>
      <c r="AW307" s="9">
        <v>174154.37057236201</v>
      </c>
      <c r="AX307" s="9">
        <v>189684.62176821701</v>
      </c>
      <c r="AY307" s="9">
        <v>195223.10851062299</v>
      </c>
      <c r="AZ307" s="9">
        <v>177899.72315911099</v>
      </c>
      <c r="BA307" s="9">
        <v>172148.42950712799</v>
      </c>
      <c r="BB307" s="9">
        <v>157363.78986818</v>
      </c>
      <c r="BC307" s="9">
        <v>165978.040995983</v>
      </c>
      <c r="BD307" s="9">
        <v>168537.49026455599</v>
      </c>
      <c r="BE307" s="9">
        <v>175844.02624819</v>
      </c>
      <c r="BF307" s="9">
        <v>165985.61491943101</v>
      </c>
      <c r="BG307" s="9">
        <v>161405.35518449001</v>
      </c>
      <c r="BH307" s="9">
        <v>173556.99447084099</v>
      </c>
      <c r="BI307" s="9">
        <v>170092.93794648</v>
      </c>
      <c r="BJ307" s="9">
        <v>176624.68214492401</v>
      </c>
      <c r="BK307" s="9">
        <v>167188.70450747301</v>
      </c>
      <c r="BL307" s="9">
        <v>174451.74063925201</v>
      </c>
      <c r="BM307" s="9">
        <v>174730.26988380001</v>
      </c>
      <c r="BN307" s="9">
        <v>172156.088229638</v>
      </c>
      <c r="BO307" s="9">
        <v>171312.06328416499</v>
      </c>
      <c r="BP307" s="9">
        <v>170801.344644394</v>
      </c>
      <c r="BQ307" s="9">
        <v>180460.849338523</v>
      </c>
      <c r="BR307" s="9">
        <v>173225.72236604799</v>
      </c>
      <c r="BS307" s="9">
        <v>176070.560042892</v>
      </c>
      <c r="BT307" s="9">
        <v>181581.91372773299</v>
      </c>
      <c r="BU307" s="9">
        <v>161677.16334431301</v>
      </c>
      <c r="BV307" s="9">
        <v>169493.85403177101</v>
      </c>
      <c r="BW307" s="9">
        <v>172909.64229919901</v>
      </c>
      <c r="BX307" s="9">
        <v>178857.77348057201</v>
      </c>
      <c r="BY307" s="9">
        <v>186126.64083468</v>
      </c>
      <c r="BZ307" s="9">
        <v>172145.90889365799</v>
      </c>
      <c r="CA307" s="9">
        <v>164907.32698861099</v>
      </c>
      <c r="CB307" s="9">
        <v>170267.22681237399</v>
      </c>
      <c r="CC307" s="9">
        <v>174939.15763538799</v>
      </c>
      <c r="CD307" s="9">
        <v>166474.14353369299</v>
      </c>
      <c r="CE307" s="9">
        <v>178241.53817375799</v>
      </c>
      <c r="CF307" s="9">
        <v>165508.44037037299</v>
      </c>
      <c r="CG307" s="9">
        <v>161436.14227454699</v>
      </c>
      <c r="CH307" s="9">
        <v>165821.45089481201</v>
      </c>
      <c r="CI307" s="27">
        <f t="shared" si="9"/>
        <v>4.4704559611509494E-2</v>
      </c>
      <c r="CJ307" s="27"/>
      <c r="CK307" s="27"/>
    </row>
    <row r="308" spans="1:89" x14ac:dyDescent="0.25">
      <c r="A308" s="1" t="s">
        <v>1944</v>
      </c>
      <c r="B308" s="1" t="s">
        <v>1351</v>
      </c>
      <c r="C308" s="1" t="s">
        <v>0</v>
      </c>
      <c r="D308" s="7" t="s">
        <v>0</v>
      </c>
      <c r="E308" s="7" t="s">
        <v>0</v>
      </c>
      <c r="F308" s="7" t="s">
        <v>0</v>
      </c>
      <c r="G308" s="7" t="s">
        <v>0</v>
      </c>
      <c r="H308" s="7" t="s">
        <v>0</v>
      </c>
      <c r="I308" s="7" t="s">
        <v>0</v>
      </c>
      <c r="J308" s="7" t="s">
        <v>0</v>
      </c>
      <c r="K308" s="7" t="s">
        <v>0</v>
      </c>
      <c r="L308" s="7" t="s">
        <v>0</v>
      </c>
      <c r="M308" s="7" t="s">
        <v>0</v>
      </c>
      <c r="N308" s="7" t="s">
        <v>0</v>
      </c>
      <c r="O308" s="7" t="s">
        <v>0</v>
      </c>
      <c r="P308" s="7" t="s">
        <v>0</v>
      </c>
      <c r="Q308" s="7" t="s">
        <v>0</v>
      </c>
      <c r="R308" s="7" t="s">
        <v>0</v>
      </c>
      <c r="S308" s="7" t="s">
        <v>0</v>
      </c>
      <c r="T308" s="7" t="s">
        <v>0</v>
      </c>
      <c r="U308" s="7" t="s">
        <v>0</v>
      </c>
      <c r="V308" s="7" t="s">
        <v>0</v>
      </c>
      <c r="W308" s="7" t="s">
        <v>0</v>
      </c>
      <c r="X308" s="7" t="s">
        <v>0</v>
      </c>
      <c r="Y308" s="7" t="s">
        <v>0</v>
      </c>
      <c r="Z308" s="7" t="s">
        <v>0</v>
      </c>
      <c r="AA308" s="7" t="s">
        <v>0</v>
      </c>
      <c r="AB308" s="7" t="s">
        <v>0</v>
      </c>
      <c r="AC308" s="7" t="s">
        <v>0</v>
      </c>
      <c r="AD308" s="7" t="s">
        <v>0</v>
      </c>
      <c r="AE308" s="7" t="s">
        <v>0</v>
      </c>
      <c r="AF308" s="7" t="s">
        <v>0</v>
      </c>
      <c r="AG308" s="7" t="s">
        <v>0</v>
      </c>
      <c r="AH308" s="7" t="s">
        <v>0</v>
      </c>
      <c r="AI308" s="7" t="s">
        <v>0</v>
      </c>
      <c r="AJ308" s="7" t="s">
        <v>0</v>
      </c>
      <c r="AK308" s="7" t="s">
        <v>0</v>
      </c>
      <c r="AL308" s="7" t="s">
        <v>0</v>
      </c>
      <c r="AM308" s="7" t="s">
        <v>0</v>
      </c>
      <c r="AN308" s="7" t="s">
        <v>0</v>
      </c>
      <c r="AO308" s="7" t="s">
        <v>0</v>
      </c>
      <c r="AP308" s="7" t="s">
        <v>0</v>
      </c>
      <c r="AQ308" s="7" t="s">
        <v>0</v>
      </c>
      <c r="AR308" s="6" t="e">
        <f t="shared" si="8"/>
        <v>#DIV/0!</v>
      </c>
      <c r="AS308" s="6"/>
      <c r="AT308" s="6"/>
      <c r="AU308" s="9">
        <v>232514.17774967899</v>
      </c>
      <c r="AV308" s="9">
        <v>212430.42285515499</v>
      </c>
      <c r="AW308" s="9">
        <v>221955.10254901199</v>
      </c>
      <c r="AX308" s="9">
        <v>227709.800681547</v>
      </c>
      <c r="AY308" s="9">
        <v>216451.14457628501</v>
      </c>
      <c r="AZ308" s="9">
        <v>195202.99793897799</v>
      </c>
      <c r="BA308" s="9">
        <v>171433.605574683</v>
      </c>
      <c r="BB308" s="9">
        <v>184075.241355062</v>
      </c>
      <c r="BC308" s="9">
        <v>186337.097783434</v>
      </c>
      <c r="BD308" s="9">
        <v>177136.836792655</v>
      </c>
      <c r="BE308" s="9">
        <v>162186.68451494101</v>
      </c>
      <c r="BF308" s="9">
        <v>178675.022225266</v>
      </c>
      <c r="BG308" s="9">
        <v>174941.11876022699</v>
      </c>
      <c r="BH308" s="9">
        <v>171571.65501856001</v>
      </c>
      <c r="BI308" s="9">
        <v>173691.05210154399</v>
      </c>
      <c r="BJ308" s="9">
        <v>165642.17351916301</v>
      </c>
      <c r="BK308" s="9">
        <v>162647.04867087901</v>
      </c>
      <c r="BL308" s="9">
        <v>158746.743973323</v>
      </c>
      <c r="BM308" s="9">
        <v>171923.24586637801</v>
      </c>
      <c r="BN308" s="9">
        <v>174355.21265486901</v>
      </c>
      <c r="BO308" s="9">
        <v>166136.14701353101</v>
      </c>
      <c r="BP308" s="9">
        <v>168981.22126496001</v>
      </c>
      <c r="BQ308" s="9">
        <v>182345.78369216999</v>
      </c>
      <c r="BR308" s="9">
        <v>188291.10001950001</v>
      </c>
      <c r="BS308" s="9">
        <v>189873.60323189499</v>
      </c>
      <c r="BT308" s="9">
        <v>195976.45678350099</v>
      </c>
      <c r="BU308" s="9">
        <v>191965.54276365699</v>
      </c>
      <c r="BV308" s="9">
        <v>200822.05764853099</v>
      </c>
      <c r="BW308" s="9">
        <v>201022.41681577399</v>
      </c>
      <c r="BX308" s="9">
        <v>186492.096922</v>
      </c>
      <c r="BY308" s="9">
        <v>187915.118107777</v>
      </c>
      <c r="BZ308" s="9">
        <v>183647.70809234999</v>
      </c>
      <c r="CA308" s="9">
        <v>179529.65687807501</v>
      </c>
      <c r="CB308" s="9">
        <v>179715.63136755099</v>
      </c>
      <c r="CC308" s="9">
        <v>172838.14747989501</v>
      </c>
      <c r="CD308" s="9">
        <v>174231.46255473499</v>
      </c>
      <c r="CE308" s="9">
        <v>190356.59289134201</v>
      </c>
      <c r="CF308" s="9">
        <v>182226.25904298699</v>
      </c>
      <c r="CG308" s="9">
        <v>177129.29347180499</v>
      </c>
      <c r="CH308" s="9">
        <v>187241.25862009401</v>
      </c>
      <c r="CI308" s="27">
        <f t="shared" si="9"/>
        <v>9.5232266244755545E-2</v>
      </c>
      <c r="CJ308" s="27"/>
      <c r="CK308" s="27"/>
    </row>
    <row r="309" spans="1:89" x14ac:dyDescent="0.25">
      <c r="A309" s="1" t="s">
        <v>1945</v>
      </c>
      <c r="B309" s="1" t="s">
        <v>1354</v>
      </c>
      <c r="C309" s="1" t="s">
        <v>0</v>
      </c>
      <c r="D309" s="7">
        <v>61856.493502307298</v>
      </c>
      <c r="E309" s="7">
        <v>56464.9161527256</v>
      </c>
      <c r="F309" s="7">
        <v>62639.569339405301</v>
      </c>
      <c r="G309" s="7">
        <v>56904.766601976298</v>
      </c>
      <c r="H309" s="7">
        <v>66410.312599105499</v>
      </c>
      <c r="I309" s="7">
        <v>66409.710340914797</v>
      </c>
      <c r="J309" s="7">
        <v>62459.906456129604</v>
      </c>
      <c r="K309" s="7">
        <v>57503.148233872402</v>
      </c>
      <c r="L309" s="7">
        <v>61713.2721836458</v>
      </c>
      <c r="M309" s="7">
        <v>65359.269638926999</v>
      </c>
      <c r="N309" s="7">
        <v>59986.551998214803</v>
      </c>
      <c r="O309" s="7">
        <v>61162.212192114297</v>
      </c>
      <c r="P309" s="7">
        <v>59330.724737205797</v>
      </c>
      <c r="Q309" s="7">
        <v>63347.353180115897</v>
      </c>
      <c r="R309" s="7">
        <v>66181.4204722875</v>
      </c>
      <c r="S309" s="7">
        <v>69904.386447547397</v>
      </c>
      <c r="T309" s="7">
        <v>60894.064362816403</v>
      </c>
      <c r="U309" s="7">
        <v>58357.062425607997</v>
      </c>
      <c r="V309" s="7">
        <v>64628.512823237499</v>
      </c>
      <c r="W309" s="7">
        <v>65628.453238447299</v>
      </c>
      <c r="X309" s="7">
        <v>60786.0817696456</v>
      </c>
      <c r="Y309" s="7">
        <v>67314.153050306602</v>
      </c>
      <c r="Z309" s="7">
        <v>63563.433232737101</v>
      </c>
      <c r="AA309" s="7">
        <v>64295.630662948897</v>
      </c>
      <c r="AB309" s="7">
        <v>60219.315919226399</v>
      </c>
      <c r="AC309" s="7">
        <v>59840.114667992602</v>
      </c>
      <c r="AD309" s="7">
        <v>63774.855649520097</v>
      </c>
      <c r="AE309" s="7">
        <v>67707.587276769904</v>
      </c>
      <c r="AF309" s="7">
        <v>60691.118207348998</v>
      </c>
      <c r="AG309" s="7">
        <v>62098.915600439097</v>
      </c>
      <c r="AH309" s="7">
        <v>58825.028972731103</v>
      </c>
      <c r="AI309" s="7">
        <v>64724.279920368601</v>
      </c>
      <c r="AJ309" s="7">
        <v>60419.238465944502</v>
      </c>
      <c r="AK309" s="7">
        <v>68115.039476055201</v>
      </c>
      <c r="AL309" s="7">
        <v>59718.460584968299</v>
      </c>
      <c r="AM309" s="7">
        <v>60677.455588818797</v>
      </c>
      <c r="AN309" s="7">
        <v>60169.373344092397</v>
      </c>
      <c r="AO309" s="7">
        <v>65826.101041288901</v>
      </c>
      <c r="AP309" s="7">
        <v>61453.108426315201</v>
      </c>
      <c r="AQ309" s="7">
        <v>60984.7697949871</v>
      </c>
      <c r="AR309" s="6">
        <f t="shared" si="8"/>
        <v>5.2159590225005659E-2</v>
      </c>
      <c r="AS309" s="6"/>
      <c r="AT309" s="6"/>
      <c r="AU309" s="9">
        <v>69141.007625476501</v>
      </c>
      <c r="AV309" s="9">
        <v>80361.756231724197</v>
      </c>
      <c r="AW309" s="9">
        <v>83945.1994303846</v>
      </c>
      <c r="AX309" s="9">
        <v>76753.450819409205</v>
      </c>
      <c r="AY309" s="9">
        <v>73603.271303511196</v>
      </c>
      <c r="AZ309" s="9">
        <v>69735.922938235104</v>
      </c>
      <c r="BA309" s="9">
        <v>75311.103015397195</v>
      </c>
      <c r="BB309" s="9">
        <v>78143.832031582497</v>
      </c>
      <c r="BC309" s="9">
        <v>68311.845318435706</v>
      </c>
      <c r="BD309" s="9">
        <v>74991.095207483304</v>
      </c>
      <c r="BE309" s="9">
        <v>71016.555192789296</v>
      </c>
      <c r="BF309" s="9">
        <v>83076.707204265898</v>
      </c>
      <c r="BG309" s="9">
        <v>75590.114774171903</v>
      </c>
      <c r="BH309" s="9">
        <v>68061.062544626504</v>
      </c>
      <c r="BI309" s="9">
        <v>88823.210534743703</v>
      </c>
      <c r="BJ309" s="9">
        <v>79939.221511437907</v>
      </c>
      <c r="BK309" s="9">
        <v>72815.941093033704</v>
      </c>
      <c r="BL309" s="9">
        <v>78751.281015430504</v>
      </c>
      <c r="BM309" s="9">
        <v>89765.231426048995</v>
      </c>
      <c r="BN309" s="9">
        <v>83687.032009852206</v>
      </c>
      <c r="BO309" s="9">
        <v>87173.843839195601</v>
      </c>
      <c r="BP309" s="9">
        <v>87401.666341669901</v>
      </c>
      <c r="BQ309" s="9">
        <v>82843.377608929397</v>
      </c>
      <c r="BR309" s="9">
        <v>79147.942003529795</v>
      </c>
      <c r="BS309" s="9">
        <v>84568.454356258299</v>
      </c>
      <c r="BT309" s="9">
        <v>89461.147447907599</v>
      </c>
      <c r="BU309" s="9">
        <v>85738.168166533404</v>
      </c>
      <c r="BV309" s="9">
        <v>88992.454126595505</v>
      </c>
      <c r="BW309" s="9">
        <v>83161.388638663906</v>
      </c>
      <c r="BX309" s="9">
        <v>80525.195258425505</v>
      </c>
      <c r="BY309" s="9">
        <v>74045.100306088905</v>
      </c>
      <c r="BZ309" s="9">
        <v>76474.3343431541</v>
      </c>
      <c r="CA309" s="9">
        <v>83594.0838536878</v>
      </c>
      <c r="CB309" s="9">
        <v>80018.682281494097</v>
      </c>
      <c r="CC309" s="9">
        <v>73606.043502788205</v>
      </c>
      <c r="CD309" s="9">
        <v>75262.348737226901</v>
      </c>
      <c r="CE309" s="9">
        <v>86093.896769916799</v>
      </c>
      <c r="CF309" s="9">
        <v>83323.382429086196</v>
      </c>
      <c r="CG309" s="9">
        <v>88254.838017550297</v>
      </c>
      <c r="CH309" s="9">
        <v>81658.121637569202</v>
      </c>
      <c r="CI309" s="27">
        <f t="shared" si="9"/>
        <v>7.9257374144337381E-2</v>
      </c>
      <c r="CJ309" s="27"/>
      <c r="CK309" s="27"/>
    </row>
    <row r="310" spans="1:89" x14ac:dyDescent="0.25">
      <c r="A310" s="1" t="s">
        <v>1946</v>
      </c>
      <c r="B310" s="1" t="s">
        <v>1357</v>
      </c>
      <c r="C310" s="1" t="s">
        <v>1358</v>
      </c>
      <c r="D310" s="7" t="s">
        <v>0</v>
      </c>
      <c r="E310" s="7" t="s">
        <v>0</v>
      </c>
      <c r="F310" s="7" t="s">
        <v>0</v>
      </c>
      <c r="G310" s="7" t="s">
        <v>0</v>
      </c>
      <c r="H310" s="7" t="s">
        <v>0</v>
      </c>
      <c r="I310" s="7" t="s">
        <v>0</v>
      </c>
      <c r="J310" s="7" t="s">
        <v>0</v>
      </c>
      <c r="K310" s="7" t="s">
        <v>0</v>
      </c>
      <c r="L310" s="7" t="s">
        <v>0</v>
      </c>
      <c r="M310" s="7" t="s">
        <v>0</v>
      </c>
      <c r="N310" s="7" t="s">
        <v>0</v>
      </c>
      <c r="O310" s="7" t="s">
        <v>0</v>
      </c>
      <c r="P310" s="7" t="s">
        <v>0</v>
      </c>
      <c r="Q310" s="7" t="s">
        <v>0</v>
      </c>
      <c r="R310" s="7" t="s">
        <v>0</v>
      </c>
      <c r="S310" s="7" t="s">
        <v>0</v>
      </c>
      <c r="T310" s="7" t="s">
        <v>0</v>
      </c>
      <c r="U310" s="7" t="s">
        <v>0</v>
      </c>
      <c r="V310" s="7" t="s">
        <v>0</v>
      </c>
      <c r="W310" s="7" t="s">
        <v>0</v>
      </c>
      <c r="X310" s="7" t="s">
        <v>0</v>
      </c>
      <c r="Y310" s="7" t="s">
        <v>0</v>
      </c>
      <c r="Z310" s="7" t="s">
        <v>0</v>
      </c>
      <c r="AA310" s="7" t="s">
        <v>0</v>
      </c>
      <c r="AB310" s="7" t="s">
        <v>0</v>
      </c>
      <c r="AC310" s="7" t="s">
        <v>0</v>
      </c>
      <c r="AD310" s="7" t="s">
        <v>0</v>
      </c>
      <c r="AE310" s="7" t="s">
        <v>0</v>
      </c>
      <c r="AF310" s="7" t="s">
        <v>0</v>
      </c>
      <c r="AG310" s="7" t="s">
        <v>0</v>
      </c>
      <c r="AH310" s="7" t="s">
        <v>0</v>
      </c>
      <c r="AI310" s="7" t="s">
        <v>0</v>
      </c>
      <c r="AJ310" s="7" t="s">
        <v>0</v>
      </c>
      <c r="AK310" s="7" t="s">
        <v>0</v>
      </c>
      <c r="AL310" s="7" t="s">
        <v>0</v>
      </c>
      <c r="AM310" s="7" t="s">
        <v>0</v>
      </c>
      <c r="AN310" s="7" t="s">
        <v>0</v>
      </c>
      <c r="AO310" s="7" t="s">
        <v>0</v>
      </c>
      <c r="AP310" s="7" t="s">
        <v>0</v>
      </c>
      <c r="AQ310" s="7" t="s">
        <v>0</v>
      </c>
      <c r="AR310" s="6" t="e">
        <f t="shared" si="8"/>
        <v>#DIV/0!</v>
      </c>
      <c r="AS310" s="6"/>
      <c r="AT310" s="6"/>
      <c r="AU310" s="9" t="s">
        <v>0</v>
      </c>
      <c r="AV310" s="9" t="s">
        <v>0</v>
      </c>
      <c r="AW310" s="9" t="s">
        <v>0</v>
      </c>
      <c r="AX310" s="9" t="s">
        <v>0</v>
      </c>
      <c r="AY310" s="9" t="s">
        <v>0</v>
      </c>
      <c r="AZ310" s="9" t="s">
        <v>0</v>
      </c>
      <c r="BA310" s="9" t="s">
        <v>0</v>
      </c>
      <c r="BB310" s="9" t="s">
        <v>0</v>
      </c>
      <c r="BC310" s="9" t="s">
        <v>0</v>
      </c>
      <c r="BD310" s="9" t="s">
        <v>0</v>
      </c>
      <c r="BE310" s="9" t="s">
        <v>0</v>
      </c>
      <c r="BF310" s="9" t="s">
        <v>0</v>
      </c>
      <c r="BG310" s="9" t="s">
        <v>0</v>
      </c>
      <c r="BH310" s="9" t="s">
        <v>0</v>
      </c>
      <c r="BI310" s="9" t="s">
        <v>0</v>
      </c>
      <c r="BJ310" s="9" t="s">
        <v>0</v>
      </c>
      <c r="BK310" s="9" t="s">
        <v>0</v>
      </c>
      <c r="BL310" s="9" t="s">
        <v>0</v>
      </c>
      <c r="BM310" s="9" t="s">
        <v>0</v>
      </c>
      <c r="BN310" s="9" t="s">
        <v>0</v>
      </c>
      <c r="BO310" s="9" t="s">
        <v>0</v>
      </c>
      <c r="BP310" s="9" t="s">
        <v>0</v>
      </c>
      <c r="BQ310" s="9" t="s">
        <v>0</v>
      </c>
      <c r="BR310" s="9" t="s">
        <v>0</v>
      </c>
      <c r="BS310" s="9" t="s">
        <v>0</v>
      </c>
      <c r="BT310" s="9" t="s">
        <v>0</v>
      </c>
      <c r="BU310" s="9" t="s">
        <v>0</v>
      </c>
      <c r="BV310" s="9" t="s">
        <v>0</v>
      </c>
      <c r="BW310" s="9" t="s">
        <v>0</v>
      </c>
      <c r="BX310" s="9" t="s">
        <v>0</v>
      </c>
      <c r="BY310" s="9" t="s">
        <v>0</v>
      </c>
      <c r="BZ310" s="9" t="s">
        <v>0</v>
      </c>
      <c r="CA310" s="9" t="s">
        <v>0</v>
      </c>
      <c r="CB310" s="9" t="s">
        <v>0</v>
      </c>
      <c r="CC310" s="9" t="s">
        <v>0</v>
      </c>
      <c r="CD310" s="9" t="s">
        <v>0</v>
      </c>
      <c r="CE310" s="9" t="s">
        <v>0</v>
      </c>
      <c r="CF310" s="9" t="s">
        <v>0</v>
      </c>
      <c r="CG310" s="9" t="s">
        <v>0</v>
      </c>
      <c r="CH310" s="9" t="s">
        <v>0</v>
      </c>
      <c r="CI310" s="27" t="e">
        <f t="shared" si="9"/>
        <v>#DIV/0!</v>
      </c>
      <c r="CJ310" s="27"/>
      <c r="CK310" s="27"/>
    </row>
    <row r="311" spans="1:89" x14ac:dyDescent="0.25">
      <c r="A311" s="1" t="s">
        <v>1947</v>
      </c>
      <c r="B311" s="1" t="s">
        <v>1361</v>
      </c>
      <c r="C311" s="1" t="s">
        <v>1362</v>
      </c>
      <c r="D311" s="7">
        <v>166562.14125735199</v>
      </c>
      <c r="E311" s="7">
        <v>160858.401609024</v>
      </c>
      <c r="F311" s="7">
        <v>157270.82330887701</v>
      </c>
      <c r="G311" s="7">
        <v>159617.86017294999</v>
      </c>
      <c r="H311" s="7">
        <v>158655.96210929001</v>
      </c>
      <c r="I311" s="7">
        <v>152482.64893654</v>
      </c>
      <c r="J311" s="7">
        <v>160177.41324617001</v>
      </c>
      <c r="K311" s="7">
        <v>147447.63816766001</v>
      </c>
      <c r="L311" s="7">
        <v>175148.455005239</v>
      </c>
      <c r="M311" s="7">
        <v>160978.574749625</v>
      </c>
      <c r="N311" s="7">
        <v>160816.33536655101</v>
      </c>
      <c r="O311" s="7">
        <v>158966.69507339099</v>
      </c>
      <c r="P311" s="7">
        <v>157478.26184785599</v>
      </c>
      <c r="Q311" s="7">
        <v>155133.37816063201</v>
      </c>
      <c r="R311" s="7">
        <v>160182.015264855</v>
      </c>
      <c r="S311" s="7">
        <v>157247.185785557</v>
      </c>
      <c r="T311" s="7">
        <v>169223.12171908299</v>
      </c>
      <c r="U311" s="7">
        <v>168465.75389155801</v>
      </c>
      <c r="V311" s="7">
        <v>163509.99378991299</v>
      </c>
      <c r="W311" s="7">
        <v>153769.39305795601</v>
      </c>
      <c r="X311" s="7">
        <v>169450.57178140499</v>
      </c>
      <c r="Y311" s="7">
        <v>159606.801017158</v>
      </c>
      <c r="Z311" s="7">
        <v>175427.176938819</v>
      </c>
      <c r="AA311" s="7">
        <v>165254.50589453799</v>
      </c>
      <c r="AB311" s="7">
        <v>164989.31505124399</v>
      </c>
      <c r="AC311" s="7">
        <v>164514.128589231</v>
      </c>
      <c r="AD311" s="7">
        <v>148721.208485196</v>
      </c>
      <c r="AE311" s="7">
        <v>163802.08122582501</v>
      </c>
      <c r="AF311" s="7">
        <v>148343.64311428301</v>
      </c>
      <c r="AG311" s="7">
        <v>163400.19357358999</v>
      </c>
      <c r="AH311" s="7">
        <v>159002.53135659001</v>
      </c>
      <c r="AI311" s="7">
        <v>157128.67516817199</v>
      </c>
      <c r="AJ311" s="7">
        <v>157185.66453745199</v>
      </c>
      <c r="AK311" s="7">
        <v>182310.088550279</v>
      </c>
      <c r="AL311" s="7">
        <v>168505.712706747</v>
      </c>
      <c r="AM311" s="7">
        <v>167270.27335112201</v>
      </c>
      <c r="AN311" s="7">
        <v>156071.75274698099</v>
      </c>
      <c r="AO311" s="7">
        <v>151431.01398397001</v>
      </c>
      <c r="AP311" s="7">
        <v>161726.88925808601</v>
      </c>
      <c r="AQ311" s="7">
        <v>168568.79635190201</v>
      </c>
      <c r="AR311" s="6">
        <f t="shared" si="8"/>
        <v>4.6098500996240521E-2</v>
      </c>
      <c r="AS311" s="6"/>
      <c r="AT311" s="6"/>
      <c r="AU311" s="9">
        <v>105547.063563099</v>
      </c>
      <c r="AV311" s="9">
        <v>112387.022917629</v>
      </c>
      <c r="AW311" s="9">
        <v>114746.97347516099</v>
      </c>
      <c r="AX311" s="9">
        <v>106498.19767347899</v>
      </c>
      <c r="AY311" s="9">
        <v>108453.13844499399</v>
      </c>
      <c r="AZ311" s="9">
        <v>122773.008751092</v>
      </c>
      <c r="BA311" s="9">
        <v>98076.905022007806</v>
      </c>
      <c r="BB311" s="9">
        <v>111741.68572238099</v>
      </c>
      <c r="BC311" s="9">
        <v>114228.62272888501</v>
      </c>
      <c r="BD311" s="9">
        <v>113370.44730510301</v>
      </c>
      <c r="BE311" s="9">
        <v>104855.23489551499</v>
      </c>
      <c r="BF311" s="9">
        <v>119521.51749301099</v>
      </c>
      <c r="BG311" s="9">
        <v>109668.40251278599</v>
      </c>
      <c r="BH311" s="9">
        <v>119475.786356214</v>
      </c>
      <c r="BI311" s="9">
        <v>102302.53423031</v>
      </c>
      <c r="BJ311" s="9">
        <v>113324.149520751</v>
      </c>
      <c r="BK311" s="9">
        <v>114177.62511851201</v>
      </c>
      <c r="BL311" s="9">
        <v>126750.087071648</v>
      </c>
      <c r="BM311" s="9">
        <v>115549.20277002901</v>
      </c>
      <c r="BN311" s="9">
        <v>101564.496989208</v>
      </c>
      <c r="BO311" s="9">
        <v>113581.51989727899</v>
      </c>
      <c r="BP311" s="9">
        <v>120733.590247673</v>
      </c>
      <c r="BQ311" s="9">
        <v>113537.58662900901</v>
      </c>
      <c r="BR311" s="9">
        <v>117906.85535327101</v>
      </c>
      <c r="BS311" s="9">
        <v>112868.522155894</v>
      </c>
      <c r="BT311" s="9">
        <v>121615.854932959</v>
      </c>
      <c r="BU311" s="9">
        <v>106955.82242531001</v>
      </c>
      <c r="BV311" s="9">
        <v>128925.792283822</v>
      </c>
      <c r="BW311" s="9">
        <v>103830.547005949</v>
      </c>
      <c r="BX311" s="9">
        <v>106304.83285475201</v>
      </c>
      <c r="BY311" s="9">
        <v>94732.448649170794</v>
      </c>
      <c r="BZ311" s="9">
        <v>103989.691877662</v>
      </c>
      <c r="CA311" s="9">
        <v>112863.678032262</v>
      </c>
      <c r="CB311" s="9">
        <v>110266.036993406</v>
      </c>
      <c r="CC311" s="9">
        <v>105463.02174651199</v>
      </c>
      <c r="CD311" s="9">
        <v>103534.84314619</v>
      </c>
      <c r="CE311" s="9">
        <v>117965.085141957</v>
      </c>
      <c r="CF311" s="9">
        <v>111501.86514050201</v>
      </c>
      <c r="CG311" s="9">
        <v>118661.41753227101</v>
      </c>
      <c r="CH311" s="9">
        <v>106062.76027535601</v>
      </c>
      <c r="CI311" s="27">
        <f t="shared" si="9"/>
        <v>6.7709299393848163E-2</v>
      </c>
      <c r="CJ311" s="27"/>
      <c r="CK311" s="27"/>
    </row>
    <row r="312" spans="1:89" x14ac:dyDescent="0.25">
      <c r="A312" s="1" t="s">
        <v>1948</v>
      </c>
      <c r="B312" s="1" t="s">
        <v>1366</v>
      </c>
      <c r="C312" s="1" t="s">
        <v>1367</v>
      </c>
      <c r="D312" s="7">
        <v>1545626.2196077299</v>
      </c>
      <c r="E312" s="7">
        <v>1538958.92711693</v>
      </c>
      <c r="F312" s="7">
        <v>1509803.22589687</v>
      </c>
      <c r="G312" s="7">
        <v>1531161.3792866601</v>
      </c>
      <c r="H312" s="7">
        <v>1559013.68617463</v>
      </c>
      <c r="I312" s="7">
        <v>1515016.16899262</v>
      </c>
      <c r="J312" s="7">
        <v>1530748.0400477501</v>
      </c>
      <c r="K312" s="7">
        <v>1567199.7184538001</v>
      </c>
      <c r="L312" s="7">
        <v>1618666.43402179</v>
      </c>
      <c r="M312" s="7">
        <v>1544859.5337435999</v>
      </c>
      <c r="N312" s="7">
        <v>1496343.67979736</v>
      </c>
      <c r="O312" s="7">
        <v>1500055.12760831</v>
      </c>
      <c r="P312" s="7">
        <v>1550693.0174411901</v>
      </c>
      <c r="Q312" s="7">
        <v>1501857.4912463001</v>
      </c>
      <c r="R312" s="7">
        <v>1605551.1193150701</v>
      </c>
      <c r="S312" s="7">
        <v>1574032.34507713</v>
      </c>
      <c r="T312" s="7">
        <v>1575501.76436621</v>
      </c>
      <c r="U312" s="7">
        <v>1616458.6175755099</v>
      </c>
      <c r="V312" s="7">
        <v>1592056.1529009901</v>
      </c>
      <c r="W312" s="7">
        <v>1568459.41343519</v>
      </c>
      <c r="X312" s="7">
        <v>1655113.5215467699</v>
      </c>
      <c r="Y312" s="7">
        <v>1509573.2038725</v>
      </c>
      <c r="Z312" s="7">
        <v>1589815.13631182</v>
      </c>
      <c r="AA312" s="7">
        <v>1572237.9044977501</v>
      </c>
      <c r="AB312" s="7">
        <v>1568675.7384484401</v>
      </c>
      <c r="AC312" s="7">
        <v>1579794.82944118</v>
      </c>
      <c r="AD312" s="7">
        <v>1589001.2560571099</v>
      </c>
      <c r="AE312" s="7">
        <v>1578753.5331146501</v>
      </c>
      <c r="AF312" s="7">
        <v>1516425.25934824</v>
      </c>
      <c r="AG312" s="7">
        <v>1585356.98822918</v>
      </c>
      <c r="AH312" s="7">
        <v>1578573.16889253</v>
      </c>
      <c r="AI312" s="7">
        <v>1557911.0094642199</v>
      </c>
      <c r="AJ312" s="7">
        <v>1455900.4813820301</v>
      </c>
      <c r="AK312" s="7">
        <v>1580913.48803167</v>
      </c>
      <c r="AL312" s="7">
        <v>1529773.562225</v>
      </c>
      <c r="AM312" s="7">
        <v>1567981.8387060801</v>
      </c>
      <c r="AN312" s="7">
        <v>1542324.54500029</v>
      </c>
      <c r="AO312" s="7">
        <v>1560902.37507772</v>
      </c>
      <c r="AP312" s="7">
        <v>1591032.07753384</v>
      </c>
      <c r="AQ312" s="7">
        <v>1570395.3246172999</v>
      </c>
      <c r="AR312" s="6">
        <f t="shared" si="8"/>
        <v>2.500173303380477E-2</v>
      </c>
      <c r="AS312" s="6"/>
      <c r="AT312" s="6"/>
      <c r="AU312" s="9">
        <v>809405.61124968005</v>
      </c>
      <c r="AV312" s="9">
        <v>785024.08414036501</v>
      </c>
      <c r="AW312" s="9">
        <v>845656.686725982</v>
      </c>
      <c r="AX312" s="9">
        <v>815898.22801672004</v>
      </c>
      <c r="AY312" s="9">
        <v>827745.71899316402</v>
      </c>
      <c r="AZ312" s="9">
        <v>824003.18965638103</v>
      </c>
      <c r="BA312" s="9">
        <v>816960.96243464795</v>
      </c>
      <c r="BB312" s="9">
        <v>843473.70204896899</v>
      </c>
      <c r="BC312" s="9">
        <v>855272.98170804698</v>
      </c>
      <c r="BD312" s="9">
        <v>809155.50469675602</v>
      </c>
      <c r="BE312" s="9">
        <v>852736.688756419</v>
      </c>
      <c r="BF312" s="9">
        <v>836715.30985880399</v>
      </c>
      <c r="BG312" s="9">
        <v>826318.93330617296</v>
      </c>
      <c r="BH312" s="9">
        <v>799735.38029135996</v>
      </c>
      <c r="BI312" s="9">
        <v>806431.03901302</v>
      </c>
      <c r="BJ312" s="9">
        <v>822576.16873485094</v>
      </c>
      <c r="BK312" s="9">
        <v>792847.05787133495</v>
      </c>
      <c r="BL312" s="9">
        <v>838592.30552995601</v>
      </c>
      <c r="BM312" s="9">
        <v>848059.34880465898</v>
      </c>
      <c r="BN312" s="9">
        <v>821769.48974647606</v>
      </c>
      <c r="BO312" s="9">
        <v>825226.45186843001</v>
      </c>
      <c r="BP312" s="9">
        <v>874233.29211137001</v>
      </c>
      <c r="BQ312" s="9">
        <v>837963.50556478696</v>
      </c>
      <c r="BR312" s="9">
        <v>838182.32982641098</v>
      </c>
      <c r="BS312" s="9">
        <v>854320.12507685996</v>
      </c>
      <c r="BT312" s="9">
        <v>857239.65242635994</v>
      </c>
      <c r="BU312" s="9">
        <v>863998.49000653299</v>
      </c>
      <c r="BV312" s="9">
        <v>825677.20154698903</v>
      </c>
      <c r="BW312" s="9">
        <v>846160.48376335402</v>
      </c>
      <c r="BX312" s="9">
        <v>801100.43795342301</v>
      </c>
      <c r="BY312" s="9">
        <v>768922.88677990995</v>
      </c>
      <c r="BZ312" s="9">
        <v>772426.17598650802</v>
      </c>
      <c r="CA312" s="9">
        <v>780629.56851093995</v>
      </c>
      <c r="CB312" s="9">
        <v>829795.72107317694</v>
      </c>
      <c r="CC312" s="9">
        <v>852354.107014423</v>
      </c>
      <c r="CD312" s="9">
        <v>819448.34078216006</v>
      </c>
      <c r="CE312" s="9">
        <v>793734.57779721101</v>
      </c>
      <c r="CF312" s="9">
        <v>842428.37104592705</v>
      </c>
      <c r="CG312" s="9">
        <v>829259.31520557206</v>
      </c>
      <c r="CH312" s="9">
        <v>836675.55070762499</v>
      </c>
      <c r="CI312" s="27">
        <f t="shared" si="9"/>
        <v>3.0596170076050675E-2</v>
      </c>
      <c r="CJ312" s="27"/>
      <c r="CK312" s="27"/>
    </row>
    <row r="313" spans="1:89" x14ac:dyDescent="0.25">
      <c r="A313" s="1" t="s">
        <v>1949</v>
      </c>
      <c r="B313" s="1" t="s">
        <v>1371</v>
      </c>
      <c r="C313" s="1" t="s">
        <v>1372</v>
      </c>
      <c r="D313" s="7" t="s">
        <v>0</v>
      </c>
      <c r="E313" s="7" t="s">
        <v>0</v>
      </c>
      <c r="F313" s="7" t="s">
        <v>0</v>
      </c>
      <c r="G313" s="7" t="s">
        <v>0</v>
      </c>
      <c r="H313" s="7" t="s">
        <v>0</v>
      </c>
      <c r="I313" s="7" t="s">
        <v>0</v>
      </c>
      <c r="J313" s="7" t="s">
        <v>0</v>
      </c>
      <c r="K313" s="7" t="s">
        <v>0</v>
      </c>
      <c r="L313" s="7" t="s">
        <v>0</v>
      </c>
      <c r="M313" s="7" t="s">
        <v>0</v>
      </c>
      <c r="N313" s="7" t="s">
        <v>0</v>
      </c>
      <c r="O313" s="7" t="s">
        <v>0</v>
      </c>
      <c r="P313" s="7" t="s">
        <v>0</v>
      </c>
      <c r="Q313" s="7" t="s">
        <v>0</v>
      </c>
      <c r="R313" s="7" t="s">
        <v>0</v>
      </c>
      <c r="S313" s="7" t="s">
        <v>0</v>
      </c>
      <c r="T313" s="7" t="s">
        <v>0</v>
      </c>
      <c r="U313" s="7" t="s">
        <v>0</v>
      </c>
      <c r="V313" s="7" t="s">
        <v>0</v>
      </c>
      <c r="W313" s="7" t="s">
        <v>0</v>
      </c>
      <c r="X313" s="7" t="s">
        <v>0</v>
      </c>
      <c r="Y313" s="7" t="s">
        <v>0</v>
      </c>
      <c r="Z313" s="7" t="s">
        <v>0</v>
      </c>
      <c r="AA313" s="7" t="s">
        <v>0</v>
      </c>
      <c r="AB313" s="7" t="s">
        <v>0</v>
      </c>
      <c r="AC313" s="7" t="s">
        <v>0</v>
      </c>
      <c r="AD313" s="7" t="s">
        <v>0</v>
      </c>
      <c r="AE313" s="7" t="s">
        <v>0</v>
      </c>
      <c r="AF313" s="7" t="s">
        <v>0</v>
      </c>
      <c r="AG313" s="7" t="s">
        <v>0</v>
      </c>
      <c r="AH313" s="7" t="s">
        <v>0</v>
      </c>
      <c r="AI313" s="7" t="s">
        <v>0</v>
      </c>
      <c r="AJ313" s="7" t="s">
        <v>0</v>
      </c>
      <c r="AK313" s="7" t="s">
        <v>0</v>
      </c>
      <c r="AL313" s="7" t="s">
        <v>0</v>
      </c>
      <c r="AM313" s="7" t="s">
        <v>0</v>
      </c>
      <c r="AN313" s="7" t="s">
        <v>0</v>
      </c>
      <c r="AO313" s="7" t="s">
        <v>0</v>
      </c>
      <c r="AP313" s="7" t="s">
        <v>0</v>
      </c>
      <c r="AQ313" s="7" t="s">
        <v>0</v>
      </c>
      <c r="AR313" s="6" t="e">
        <f t="shared" si="8"/>
        <v>#DIV/0!</v>
      </c>
      <c r="AS313" s="6"/>
      <c r="AT313" s="6"/>
      <c r="AU313" s="9" t="s">
        <v>0</v>
      </c>
      <c r="AV313" s="9" t="s">
        <v>0</v>
      </c>
      <c r="AW313" s="9" t="s">
        <v>0</v>
      </c>
      <c r="AX313" s="9" t="s">
        <v>0</v>
      </c>
      <c r="AY313" s="9" t="s">
        <v>0</v>
      </c>
      <c r="AZ313" s="9" t="s">
        <v>0</v>
      </c>
      <c r="BA313" s="9" t="s">
        <v>0</v>
      </c>
      <c r="BB313" s="9" t="s">
        <v>0</v>
      </c>
      <c r="BC313" s="9" t="s">
        <v>0</v>
      </c>
      <c r="BD313" s="9" t="s">
        <v>0</v>
      </c>
      <c r="BE313" s="9" t="s">
        <v>0</v>
      </c>
      <c r="BF313" s="9" t="s">
        <v>0</v>
      </c>
      <c r="BG313" s="9" t="s">
        <v>0</v>
      </c>
      <c r="BH313" s="9" t="s">
        <v>0</v>
      </c>
      <c r="BI313" s="9" t="s">
        <v>0</v>
      </c>
      <c r="BJ313" s="9" t="s">
        <v>0</v>
      </c>
      <c r="BK313" s="9" t="s">
        <v>0</v>
      </c>
      <c r="BL313" s="9" t="s">
        <v>0</v>
      </c>
      <c r="BM313" s="9" t="s">
        <v>0</v>
      </c>
      <c r="BN313" s="9" t="s">
        <v>0</v>
      </c>
      <c r="BO313" s="9" t="s">
        <v>0</v>
      </c>
      <c r="BP313" s="9" t="s">
        <v>0</v>
      </c>
      <c r="BQ313" s="9" t="s">
        <v>0</v>
      </c>
      <c r="BR313" s="9" t="s">
        <v>0</v>
      </c>
      <c r="BS313" s="9" t="s">
        <v>0</v>
      </c>
      <c r="BT313" s="9" t="s">
        <v>0</v>
      </c>
      <c r="BU313" s="9" t="s">
        <v>0</v>
      </c>
      <c r="BV313" s="9" t="s">
        <v>0</v>
      </c>
      <c r="BW313" s="9" t="s">
        <v>0</v>
      </c>
      <c r="BX313" s="9" t="s">
        <v>0</v>
      </c>
      <c r="BY313" s="9" t="s">
        <v>0</v>
      </c>
      <c r="BZ313" s="9" t="s">
        <v>0</v>
      </c>
      <c r="CA313" s="9" t="s">
        <v>0</v>
      </c>
      <c r="CB313" s="9" t="s">
        <v>0</v>
      </c>
      <c r="CC313" s="9" t="s">
        <v>0</v>
      </c>
      <c r="CD313" s="9" t="s">
        <v>0</v>
      </c>
      <c r="CE313" s="9" t="s">
        <v>0</v>
      </c>
      <c r="CF313" s="9" t="s">
        <v>0</v>
      </c>
      <c r="CG313" s="9" t="s">
        <v>0</v>
      </c>
      <c r="CH313" s="9" t="s">
        <v>0</v>
      </c>
      <c r="CI313" s="27" t="e">
        <f t="shared" si="9"/>
        <v>#DIV/0!</v>
      </c>
      <c r="CJ313" s="27"/>
      <c r="CK313" s="27"/>
    </row>
    <row r="314" spans="1:89" x14ac:dyDescent="0.25">
      <c r="A314" s="1" t="s">
        <v>1950</v>
      </c>
      <c r="B314" s="1" t="s">
        <v>1376</v>
      </c>
      <c r="C314" s="1" t="s">
        <v>1377</v>
      </c>
      <c r="D314" s="7" t="s">
        <v>0</v>
      </c>
      <c r="E314" s="7" t="s">
        <v>0</v>
      </c>
      <c r="F314" s="7" t="s">
        <v>0</v>
      </c>
      <c r="G314" s="7" t="s">
        <v>0</v>
      </c>
      <c r="H314" s="7" t="s">
        <v>0</v>
      </c>
      <c r="I314" s="7" t="s">
        <v>0</v>
      </c>
      <c r="J314" s="7" t="s">
        <v>0</v>
      </c>
      <c r="K314" s="7" t="s">
        <v>0</v>
      </c>
      <c r="L314" s="7" t="s">
        <v>0</v>
      </c>
      <c r="M314" s="7" t="s">
        <v>0</v>
      </c>
      <c r="N314" s="7" t="s">
        <v>0</v>
      </c>
      <c r="O314" s="7" t="s">
        <v>0</v>
      </c>
      <c r="P314" s="7" t="s">
        <v>0</v>
      </c>
      <c r="Q314" s="7" t="s">
        <v>0</v>
      </c>
      <c r="R314" s="7" t="s">
        <v>0</v>
      </c>
      <c r="S314" s="7" t="s">
        <v>0</v>
      </c>
      <c r="T314" s="7" t="s">
        <v>0</v>
      </c>
      <c r="U314" s="7" t="s">
        <v>0</v>
      </c>
      <c r="V314" s="7" t="s">
        <v>0</v>
      </c>
      <c r="W314" s="7" t="s">
        <v>0</v>
      </c>
      <c r="X314" s="7" t="s">
        <v>0</v>
      </c>
      <c r="Y314" s="7" t="s">
        <v>0</v>
      </c>
      <c r="Z314" s="7" t="s">
        <v>0</v>
      </c>
      <c r="AA314" s="7" t="s">
        <v>0</v>
      </c>
      <c r="AB314" s="7" t="s">
        <v>0</v>
      </c>
      <c r="AC314" s="7" t="s">
        <v>0</v>
      </c>
      <c r="AD314" s="7" t="s">
        <v>0</v>
      </c>
      <c r="AE314" s="7" t="s">
        <v>0</v>
      </c>
      <c r="AF314" s="7" t="s">
        <v>0</v>
      </c>
      <c r="AG314" s="7" t="s">
        <v>0</v>
      </c>
      <c r="AH314" s="7" t="s">
        <v>0</v>
      </c>
      <c r="AI314" s="7" t="s">
        <v>0</v>
      </c>
      <c r="AJ314" s="7" t="s">
        <v>0</v>
      </c>
      <c r="AK314" s="7" t="s">
        <v>0</v>
      </c>
      <c r="AL314" s="7" t="s">
        <v>0</v>
      </c>
      <c r="AM314" s="7" t="s">
        <v>0</v>
      </c>
      <c r="AN314" s="7" t="s">
        <v>0</v>
      </c>
      <c r="AO314" s="7" t="s">
        <v>0</v>
      </c>
      <c r="AP314" s="7" t="s">
        <v>0</v>
      </c>
      <c r="AQ314" s="7" t="s">
        <v>0</v>
      </c>
      <c r="AR314" s="6" t="e">
        <f t="shared" si="8"/>
        <v>#DIV/0!</v>
      </c>
      <c r="AS314" s="6"/>
      <c r="AT314" s="6"/>
      <c r="AU314" s="9" t="s">
        <v>0</v>
      </c>
      <c r="AV314" s="9" t="s">
        <v>0</v>
      </c>
      <c r="AW314" s="9" t="s">
        <v>0</v>
      </c>
      <c r="AX314" s="9" t="s">
        <v>0</v>
      </c>
      <c r="AY314" s="9" t="s">
        <v>0</v>
      </c>
      <c r="AZ314" s="9" t="s">
        <v>0</v>
      </c>
      <c r="BA314" s="9" t="s">
        <v>0</v>
      </c>
      <c r="BB314" s="9" t="s">
        <v>0</v>
      </c>
      <c r="BC314" s="9" t="s">
        <v>0</v>
      </c>
      <c r="BD314" s="9" t="s">
        <v>0</v>
      </c>
      <c r="BE314" s="9" t="s">
        <v>0</v>
      </c>
      <c r="BF314" s="9" t="s">
        <v>0</v>
      </c>
      <c r="BG314" s="9" t="s">
        <v>0</v>
      </c>
      <c r="BH314" s="9" t="s">
        <v>0</v>
      </c>
      <c r="BI314" s="9" t="s">
        <v>0</v>
      </c>
      <c r="BJ314" s="9" t="s">
        <v>0</v>
      </c>
      <c r="BK314" s="9" t="s">
        <v>0</v>
      </c>
      <c r="BL314" s="9" t="s">
        <v>0</v>
      </c>
      <c r="BM314" s="9" t="s">
        <v>0</v>
      </c>
      <c r="BN314" s="9" t="s">
        <v>0</v>
      </c>
      <c r="BO314" s="9" t="s">
        <v>0</v>
      </c>
      <c r="BP314" s="9" t="s">
        <v>0</v>
      </c>
      <c r="BQ314" s="9" t="s">
        <v>0</v>
      </c>
      <c r="BR314" s="9" t="s">
        <v>0</v>
      </c>
      <c r="BS314" s="9" t="s">
        <v>0</v>
      </c>
      <c r="BT314" s="9" t="s">
        <v>0</v>
      </c>
      <c r="BU314" s="9" t="s">
        <v>0</v>
      </c>
      <c r="BV314" s="9" t="s">
        <v>0</v>
      </c>
      <c r="BW314" s="9" t="s">
        <v>0</v>
      </c>
      <c r="BX314" s="9" t="s">
        <v>0</v>
      </c>
      <c r="BY314" s="9" t="s">
        <v>0</v>
      </c>
      <c r="BZ314" s="9" t="s">
        <v>0</v>
      </c>
      <c r="CA314" s="9" t="s">
        <v>0</v>
      </c>
      <c r="CB314" s="9" t="s">
        <v>0</v>
      </c>
      <c r="CC314" s="9" t="s">
        <v>0</v>
      </c>
      <c r="CD314" s="9" t="s">
        <v>0</v>
      </c>
      <c r="CE314" s="9" t="s">
        <v>0</v>
      </c>
      <c r="CF314" s="9" t="s">
        <v>0</v>
      </c>
      <c r="CG314" s="9" t="s">
        <v>0</v>
      </c>
      <c r="CH314" s="9" t="s">
        <v>0</v>
      </c>
      <c r="CI314" s="27" t="e">
        <f t="shared" si="9"/>
        <v>#DIV/0!</v>
      </c>
      <c r="CJ314" s="27"/>
      <c r="CK314" s="27"/>
    </row>
    <row r="315" spans="1:89" x14ac:dyDescent="0.25">
      <c r="A315" s="1" t="s">
        <v>1951</v>
      </c>
      <c r="B315" s="1" t="s">
        <v>1381</v>
      </c>
      <c r="C315" s="1" t="s">
        <v>1382</v>
      </c>
      <c r="D315" s="7" t="s">
        <v>0</v>
      </c>
      <c r="E315" s="7" t="s">
        <v>0</v>
      </c>
      <c r="F315" s="7" t="s">
        <v>0</v>
      </c>
      <c r="G315" s="7" t="s">
        <v>0</v>
      </c>
      <c r="H315" s="7" t="s">
        <v>0</v>
      </c>
      <c r="I315" s="7" t="s">
        <v>0</v>
      </c>
      <c r="J315" s="7" t="s">
        <v>0</v>
      </c>
      <c r="K315" s="7" t="s">
        <v>0</v>
      </c>
      <c r="L315" s="7" t="s">
        <v>0</v>
      </c>
      <c r="M315" s="7" t="s">
        <v>0</v>
      </c>
      <c r="N315" s="7" t="s">
        <v>0</v>
      </c>
      <c r="O315" s="7" t="s">
        <v>0</v>
      </c>
      <c r="P315" s="7" t="s">
        <v>0</v>
      </c>
      <c r="Q315" s="7" t="s">
        <v>0</v>
      </c>
      <c r="R315" s="7" t="s">
        <v>0</v>
      </c>
      <c r="S315" s="7" t="s">
        <v>0</v>
      </c>
      <c r="T315" s="7" t="s">
        <v>0</v>
      </c>
      <c r="U315" s="7" t="s">
        <v>0</v>
      </c>
      <c r="V315" s="7" t="s">
        <v>0</v>
      </c>
      <c r="W315" s="7" t="s">
        <v>0</v>
      </c>
      <c r="X315" s="7" t="s">
        <v>0</v>
      </c>
      <c r="Y315" s="7" t="s">
        <v>0</v>
      </c>
      <c r="Z315" s="7" t="s">
        <v>0</v>
      </c>
      <c r="AA315" s="7" t="s">
        <v>0</v>
      </c>
      <c r="AB315" s="7" t="s">
        <v>0</v>
      </c>
      <c r="AC315" s="7" t="s">
        <v>0</v>
      </c>
      <c r="AD315" s="7" t="s">
        <v>0</v>
      </c>
      <c r="AE315" s="7" t="s">
        <v>0</v>
      </c>
      <c r="AF315" s="7" t="s">
        <v>0</v>
      </c>
      <c r="AG315" s="7" t="s">
        <v>0</v>
      </c>
      <c r="AH315" s="7" t="s">
        <v>0</v>
      </c>
      <c r="AI315" s="7" t="s">
        <v>0</v>
      </c>
      <c r="AJ315" s="7" t="s">
        <v>0</v>
      </c>
      <c r="AK315" s="7" t="s">
        <v>0</v>
      </c>
      <c r="AL315" s="7" t="s">
        <v>0</v>
      </c>
      <c r="AM315" s="7" t="s">
        <v>0</v>
      </c>
      <c r="AN315" s="7" t="s">
        <v>0</v>
      </c>
      <c r="AO315" s="7" t="s">
        <v>0</v>
      </c>
      <c r="AP315" s="7" t="s">
        <v>0</v>
      </c>
      <c r="AQ315" s="7" t="s">
        <v>0</v>
      </c>
      <c r="AR315" s="6" t="e">
        <f t="shared" si="8"/>
        <v>#DIV/0!</v>
      </c>
      <c r="AS315" s="6"/>
      <c r="AT315" s="6"/>
      <c r="AU315" s="9" t="s">
        <v>0</v>
      </c>
      <c r="AV315" s="9" t="s">
        <v>0</v>
      </c>
      <c r="AW315" s="9" t="s">
        <v>0</v>
      </c>
      <c r="AX315" s="9" t="s">
        <v>0</v>
      </c>
      <c r="AY315" s="9" t="s">
        <v>0</v>
      </c>
      <c r="AZ315" s="9" t="s">
        <v>0</v>
      </c>
      <c r="BA315" s="9" t="s">
        <v>0</v>
      </c>
      <c r="BB315" s="9" t="s">
        <v>0</v>
      </c>
      <c r="BC315" s="9" t="s">
        <v>0</v>
      </c>
      <c r="BD315" s="9" t="s">
        <v>0</v>
      </c>
      <c r="BE315" s="9" t="s">
        <v>0</v>
      </c>
      <c r="BF315" s="9" t="s">
        <v>0</v>
      </c>
      <c r="BG315" s="9" t="s">
        <v>0</v>
      </c>
      <c r="BH315" s="9" t="s">
        <v>0</v>
      </c>
      <c r="BI315" s="9" t="s">
        <v>0</v>
      </c>
      <c r="BJ315" s="9" t="s">
        <v>0</v>
      </c>
      <c r="BK315" s="9" t="s">
        <v>0</v>
      </c>
      <c r="BL315" s="9" t="s">
        <v>0</v>
      </c>
      <c r="BM315" s="9" t="s">
        <v>0</v>
      </c>
      <c r="BN315" s="9" t="s">
        <v>0</v>
      </c>
      <c r="BO315" s="9" t="s">
        <v>0</v>
      </c>
      <c r="BP315" s="9" t="s">
        <v>0</v>
      </c>
      <c r="BQ315" s="9" t="s">
        <v>0</v>
      </c>
      <c r="BR315" s="9" t="s">
        <v>0</v>
      </c>
      <c r="BS315" s="9" t="s">
        <v>0</v>
      </c>
      <c r="BT315" s="9" t="s">
        <v>0</v>
      </c>
      <c r="BU315" s="9" t="s">
        <v>0</v>
      </c>
      <c r="BV315" s="9" t="s">
        <v>0</v>
      </c>
      <c r="BW315" s="9" t="s">
        <v>0</v>
      </c>
      <c r="BX315" s="9" t="s">
        <v>0</v>
      </c>
      <c r="BY315" s="9" t="s">
        <v>0</v>
      </c>
      <c r="BZ315" s="9" t="s">
        <v>0</v>
      </c>
      <c r="CA315" s="9" t="s">
        <v>0</v>
      </c>
      <c r="CB315" s="9" t="s">
        <v>0</v>
      </c>
      <c r="CC315" s="9" t="s">
        <v>0</v>
      </c>
      <c r="CD315" s="9" t="s">
        <v>0</v>
      </c>
      <c r="CE315" s="9" t="s">
        <v>0</v>
      </c>
      <c r="CF315" s="9" t="s">
        <v>0</v>
      </c>
      <c r="CG315" s="9" t="s">
        <v>0</v>
      </c>
      <c r="CH315" s="9" t="s">
        <v>0</v>
      </c>
      <c r="CI315" s="27" t="e">
        <f t="shared" si="9"/>
        <v>#DIV/0!</v>
      </c>
      <c r="CJ315" s="27"/>
      <c r="CK315" s="27"/>
    </row>
    <row r="316" spans="1:89" x14ac:dyDescent="0.25">
      <c r="A316" s="1" t="s">
        <v>1952</v>
      </c>
      <c r="B316" s="1" t="s">
        <v>1386</v>
      </c>
      <c r="C316" s="1" t="s">
        <v>1387</v>
      </c>
      <c r="D316" s="7" t="s">
        <v>0</v>
      </c>
      <c r="E316" s="7" t="s">
        <v>0</v>
      </c>
      <c r="F316" s="7" t="s">
        <v>0</v>
      </c>
      <c r="G316" s="7" t="s">
        <v>0</v>
      </c>
      <c r="H316" s="7" t="s">
        <v>0</v>
      </c>
      <c r="I316" s="7" t="s">
        <v>0</v>
      </c>
      <c r="J316" s="7" t="s">
        <v>0</v>
      </c>
      <c r="K316" s="7" t="s">
        <v>0</v>
      </c>
      <c r="L316" s="7" t="s">
        <v>0</v>
      </c>
      <c r="M316" s="7" t="s">
        <v>0</v>
      </c>
      <c r="N316" s="7" t="s">
        <v>0</v>
      </c>
      <c r="O316" s="7" t="s">
        <v>0</v>
      </c>
      <c r="P316" s="7" t="s">
        <v>0</v>
      </c>
      <c r="Q316" s="7" t="s">
        <v>0</v>
      </c>
      <c r="R316" s="7" t="s">
        <v>0</v>
      </c>
      <c r="S316" s="7" t="s">
        <v>0</v>
      </c>
      <c r="T316" s="7" t="s">
        <v>0</v>
      </c>
      <c r="U316" s="7" t="s">
        <v>0</v>
      </c>
      <c r="V316" s="7" t="s">
        <v>0</v>
      </c>
      <c r="W316" s="7" t="s">
        <v>0</v>
      </c>
      <c r="X316" s="7" t="s">
        <v>0</v>
      </c>
      <c r="Y316" s="7" t="s">
        <v>0</v>
      </c>
      <c r="Z316" s="7" t="s">
        <v>0</v>
      </c>
      <c r="AA316" s="7" t="s">
        <v>0</v>
      </c>
      <c r="AB316" s="7" t="s">
        <v>0</v>
      </c>
      <c r="AC316" s="7" t="s">
        <v>0</v>
      </c>
      <c r="AD316" s="7" t="s">
        <v>0</v>
      </c>
      <c r="AE316" s="7" t="s">
        <v>0</v>
      </c>
      <c r="AF316" s="7" t="s">
        <v>0</v>
      </c>
      <c r="AG316" s="7" t="s">
        <v>0</v>
      </c>
      <c r="AH316" s="7" t="s">
        <v>0</v>
      </c>
      <c r="AI316" s="7" t="s">
        <v>0</v>
      </c>
      <c r="AJ316" s="7" t="s">
        <v>0</v>
      </c>
      <c r="AK316" s="7" t="s">
        <v>0</v>
      </c>
      <c r="AL316" s="7" t="s">
        <v>0</v>
      </c>
      <c r="AM316" s="7" t="s">
        <v>0</v>
      </c>
      <c r="AN316" s="7" t="s">
        <v>0</v>
      </c>
      <c r="AO316" s="7" t="s">
        <v>0</v>
      </c>
      <c r="AP316" s="7" t="s">
        <v>0</v>
      </c>
      <c r="AQ316" s="7" t="s">
        <v>0</v>
      </c>
      <c r="AR316" s="6" t="e">
        <f t="shared" si="8"/>
        <v>#DIV/0!</v>
      </c>
      <c r="AS316" s="6"/>
      <c r="AT316" s="6"/>
      <c r="AU316" s="9" t="s">
        <v>0</v>
      </c>
      <c r="AV316" s="9" t="s">
        <v>0</v>
      </c>
      <c r="AW316" s="9" t="s">
        <v>0</v>
      </c>
      <c r="AX316" s="9" t="s">
        <v>0</v>
      </c>
      <c r="AY316" s="9" t="s">
        <v>0</v>
      </c>
      <c r="AZ316" s="9" t="s">
        <v>0</v>
      </c>
      <c r="BA316" s="9" t="s">
        <v>0</v>
      </c>
      <c r="BB316" s="9" t="s">
        <v>0</v>
      </c>
      <c r="BC316" s="9" t="s">
        <v>0</v>
      </c>
      <c r="BD316" s="9" t="s">
        <v>0</v>
      </c>
      <c r="BE316" s="9" t="s">
        <v>0</v>
      </c>
      <c r="BF316" s="9" t="s">
        <v>0</v>
      </c>
      <c r="BG316" s="9" t="s">
        <v>0</v>
      </c>
      <c r="BH316" s="9" t="s">
        <v>0</v>
      </c>
      <c r="BI316" s="9" t="s">
        <v>0</v>
      </c>
      <c r="BJ316" s="9" t="s">
        <v>0</v>
      </c>
      <c r="BK316" s="9" t="s">
        <v>0</v>
      </c>
      <c r="BL316" s="9" t="s">
        <v>0</v>
      </c>
      <c r="BM316" s="9" t="s">
        <v>0</v>
      </c>
      <c r="BN316" s="9" t="s">
        <v>0</v>
      </c>
      <c r="BO316" s="9" t="s">
        <v>0</v>
      </c>
      <c r="BP316" s="9" t="s">
        <v>0</v>
      </c>
      <c r="BQ316" s="9" t="s">
        <v>0</v>
      </c>
      <c r="BR316" s="9" t="s">
        <v>0</v>
      </c>
      <c r="BS316" s="9" t="s">
        <v>0</v>
      </c>
      <c r="BT316" s="9" t="s">
        <v>0</v>
      </c>
      <c r="BU316" s="9" t="s">
        <v>0</v>
      </c>
      <c r="BV316" s="9" t="s">
        <v>0</v>
      </c>
      <c r="BW316" s="9" t="s">
        <v>0</v>
      </c>
      <c r="BX316" s="9" t="s">
        <v>0</v>
      </c>
      <c r="BY316" s="9" t="s">
        <v>0</v>
      </c>
      <c r="BZ316" s="9" t="s">
        <v>0</v>
      </c>
      <c r="CA316" s="9" t="s">
        <v>0</v>
      </c>
      <c r="CB316" s="9" t="s">
        <v>0</v>
      </c>
      <c r="CC316" s="9" t="s">
        <v>0</v>
      </c>
      <c r="CD316" s="9" t="s">
        <v>0</v>
      </c>
      <c r="CE316" s="9" t="s">
        <v>0</v>
      </c>
      <c r="CF316" s="9" t="s">
        <v>0</v>
      </c>
      <c r="CG316" s="9" t="s">
        <v>0</v>
      </c>
      <c r="CH316" s="9" t="s">
        <v>0</v>
      </c>
      <c r="CI316" s="27" t="e">
        <f t="shared" si="9"/>
        <v>#DIV/0!</v>
      </c>
      <c r="CJ316" s="27"/>
      <c r="CK316" s="27"/>
    </row>
    <row r="317" spans="1:89" x14ac:dyDescent="0.25">
      <c r="A317" s="1" t="s">
        <v>1953</v>
      </c>
      <c r="B317" s="1" t="s">
        <v>1391</v>
      </c>
      <c r="C317" s="1" t="s">
        <v>1392</v>
      </c>
      <c r="D317" s="7">
        <v>3823789.66680936</v>
      </c>
      <c r="E317" s="7">
        <v>3677765.8090900099</v>
      </c>
      <c r="F317" s="7">
        <v>3623394.1032530498</v>
      </c>
      <c r="G317" s="7">
        <v>3690927.5953517002</v>
      </c>
      <c r="H317" s="7">
        <v>3846466.8818544</v>
      </c>
      <c r="I317" s="7">
        <v>3761370.6222409401</v>
      </c>
      <c r="J317" s="7">
        <v>3634407.7425686801</v>
      </c>
      <c r="K317" s="7">
        <v>3740450.1575737498</v>
      </c>
      <c r="L317" s="7">
        <v>3759036.1318781301</v>
      </c>
      <c r="M317" s="7">
        <v>3710650.3533185502</v>
      </c>
      <c r="N317" s="7">
        <v>3696000.6036048299</v>
      </c>
      <c r="O317" s="7">
        <v>3628577.1943525001</v>
      </c>
      <c r="P317" s="7">
        <v>3658078.2360326801</v>
      </c>
      <c r="Q317" s="7">
        <v>3540185.6226210399</v>
      </c>
      <c r="R317" s="7">
        <v>3593687.10290528</v>
      </c>
      <c r="S317" s="7">
        <v>3577763.6108256602</v>
      </c>
      <c r="T317" s="7">
        <v>3595308.98583186</v>
      </c>
      <c r="U317" s="7">
        <v>3676274.2067324002</v>
      </c>
      <c r="V317" s="7">
        <v>3715881.75405529</v>
      </c>
      <c r="W317" s="7">
        <v>3730403.66328939</v>
      </c>
      <c r="X317" s="7">
        <v>3726157.2379450002</v>
      </c>
      <c r="Y317" s="7">
        <v>3651235.9953350299</v>
      </c>
      <c r="Z317" s="7">
        <v>3741550.9279363402</v>
      </c>
      <c r="AA317" s="7">
        <v>3729185.92823755</v>
      </c>
      <c r="AB317" s="7">
        <v>3578193.5920090699</v>
      </c>
      <c r="AC317" s="7">
        <v>3708521.8025381998</v>
      </c>
      <c r="AD317" s="7">
        <v>3691560.9103111499</v>
      </c>
      <c r="AE317" s="7">
        <v>3741414.6553461901</v>
      </c>
      <c r="AF317" s="7">
        <v>3546486.2088344502</v>
      </c>
      <c r="AG317" s="7">
        <v>3552009.5645139199</v>
      </c>
      <c r="AH317" s="7">
        <v>3603601.8727427502</v>
      </c>
      <c r="AI317" s="7">
        <v>3604101.75961293</v>
      </c>
      <c r="AJ317" s="7">
        <v>3346207.5825102199</v>
      </c>
      <c r="AK317" s="7">
        <v>3566151.85861421</v>
      </c>
      <c r="AL317" s="7">
        <v>3541953.6176114501</v>
      </c>
      <c r="AM317" s="7">
        <v>3586430.5379976798</v>
      </c>
      <c r="AN317" s="7">
        <v>3527826.1401077602</v>
      </c>
      <c r="AO317" s="7">
        <v>3556469.6431134101</v>
      </c>
      <c r="AP317" s="7">
        <v>3618057.7351069702</v>
      </c>
      <c r="AQ317" s="7">
        <v>3611253.9198807101</v>
      </c>
      <c r="AR317" s="6">
        <f t="shared" si="8"/>
        <v>2.5994407114871287E-2</v>
      </c>
      <c r="AS317" s="6"/>
      <c r="AT317" s="6"/>
      <c r="AU317" s="9">
        <v>2116821.12465603</v>
      </c>
      <c r="AV317" s="9">
        <v>2098132.3018111601</v>
      </c>
      <c r="AW317" s="9">
        <v>2184913.5982072498</v>
      </c>
      <c r="AX317" s="9">
        <v>2165644.6144276001</v>
      </c>
      <c r="AY317" s="9">
        <v>2183478.7746748198</v>
      </c>
      <c r="AZ317" s="9">
        <v>2215468.8556632702</v>
      </c>
      <c r="BA317" s="9">
        <v>2038139.44475399</v>
      </c>
      <c r="BB317" s="9">
        <v>2101299.2794464598</v>
      </c>
      <c r="BC317" s="9">
        <v>2131217.4520913502</v>
      </c>
      <c r="BD317" s="9">
        <v>2101250.1779018901</v>
      </c>
      <c r="BE317" s="9">
        <v>2067079.3990920701</v>
      </c>
      <c r="BF317" s="9">
        <v>2025065.7904191101</v>
      </c>
      <c r="BG317" s="9">
        <v>1965171.54461179</v>
      </c>
      <c r="BH317" s="9">
        <v>2033898.5683188899</v>
      </c>
      <c r="BI317" s="9">
        <v>2017330.24167747</v>
      </c>
      <c r="BJ317" s="9">
        <v>2015560.4559985299</v>
      </c>
      <c r="BK317" s="9">
        <v>1975746.0095011301</v>
      </c>
      <c r="BL317" s="9">
        <v>2176843.9945527399</v>
      </c>
      <c r="BM317" s="9">
        <v>2076785.03770004</v>
      </c>
      <c r="BN317" s="9">
        <v>2029580.2571147601</v>
      </c>
      <c r="BO317" s="9">
        <v>2128486.4377948199</v>
      </c>
      <c r="BP317" s="9">
        <v>2151171.4201154602</v>
      </c>
      <c r="BQ317" s="9">
        <v>2106200.6565936701</v>
      </c>
      <c r="BR317" s="9">
        <v>2074493.8398199601</v>
      </c>
      <c r="BS317" s="9">
        <v>2116577.4452446401</v>
      </c>
      <c r="BT317" s="9">
        <v>2033666.89350751</v>
      </c>
      <c r="BU317" s="9">
        <v>2028297.6145539701</v>
      </c>
      <c r="BV317" s="9">
        <v>2093885.3606273399</v>
      </c>
      <c r="BW317" s="9">
        <v>1942740.1286807801</v>
      </c>
      <c r="BX317" s="9">
        <v>2002086.5881340599</v>
      </c>
      <c r="BY317" s="9">
        <v>1936589.5549673601</v>
      </c>
      <c r="BZ317" s="9">
        <v>1980390.58081954</v>
      </c>
      <c r="CA317" s="9">
        <v>1986375.23097627</v>
      </c>
      <c r="CB317" s="9">
        <v>1953786.82661048</v>
      </c>
      <c r="CC317" s="9">
        <v>2007819.4286988501</v>
      </c>
      <c r="CD317" s="9">
        <v>1934516.04814966</v>
      </c>
      <c r="CE317" s="9">
        <v>1888119.5811129101</v>
      </c>
      <c r="CF317" s="9">
        <v>2001947.29371252</v>
      </c>
      <c r="CG317" s="9">
        <v>1998425.1495004799</v>
      </c>
      <c r="CH317" s="9">
        <v>2096763.0974934101</v>
      </c>
      <c r="CI317" s="27">
        <f t="shared" si="9"/>
        <v>3.8861749625119762E-2</v>
      </c>
      <c r="CJ317" s="27"/>
      <c r="CK317" s="27"/>
    </row>
    <row r="318" spans="1:89" x14ac:dyDescent="0.25">
      <c r="A318" s="1" t="s">
        <v>1954</v>
      </c>
      <c r="B318" s="1" t="s">
        <v>1396</v>
      </c>
      <c r="C318" s="1" t="s">
        <v>1397</v>
      </c>
      <c r="D318" s="7" t="s">
        <v>0</v>
      </c>
      <c r="E318" s="7" t="s">
        <v>0</v>
      </c>
      <c r="F318" s="7" t="s">
        <v>0</v>
      </c>
      <c r="G318" s="7" t="s">
        <v>0</v>
      </c>
      <c r="H318" s="7" t="s">
        <v>0</v>
      </c>
      <c r="I318" s="7" t="s">
        <v>0</v>
      </c>
      <c r="J318" s="7" t="s">
        <v>0</v>
      </c>
      <c r="K318" s="7" t="s">
        <v>0</v>
      </c>
      <c r="L318" s="7" t="s">
        <v>0</v>
      </c>
      <c r="M318" s="7" t="s">
        <v>0</v>
      </c>
      <c r="N318" s="7" t="s">
        <v>0</v>
      </c>
      <c r="O318" s="7" t="s">
        <v>0</v>
      </c>
      <c r="P318" s="7" t="s">
        <v>0</v>
      </c>
      <c r="Q318" s="7" t="s">
        <v>0</v>
      </c>
      <c r="R318" s="7" t="s">
        <v>0</v>
      </c>
      <c r="S318" s="7" t="s">
        <v>0</v>
      </c>
      <c r="T318" s="7" t="s">
        <v>0</v>
      </c>
      <c r="U318" s="7" t="s">
        <v>0</v>
      </c>
      <c r="V318" s="7" t="s">
        <v>0</v>
      </c>
      <c r="W318" s="7" t="s">
        <v>0</v>
      </c>
      <c r="X318" s="7" t="s">
        <v>0</v>
      </c>
      <c r="Y318" s="7" t="s">
        <v>0</v>
      </c>
      <c r="Z318" s="7" t="s">
        <v>0</v>
      </c>
      <c r="AA318" s="7" t="s">
        <v>0</v>
      </c>
      <c r="AB318" s="7" t="s">
        <v>0</v>
      </c>
      <c r="AC318" s="7" t="s">
        <v>0</v>
      </c>
      <c r="AD318" s="7" t="s">
        <v>0</v>
      </c>
      <c r="AE318" s="7" t="s">
        <v>0</v>
      </c>
      <c r="AF318" s="7" t="s">
        <v>0</v>
      </c>
      <c r="AG318" s="7" t="s">
        <v>0</v>
      </c>
      <c r="AH318" s="7" t="s">
        <v>0</v>
      </c>
      <c r="AI318" s="7" t="s">
        <v>0</v>
      </c>
      <c r="AJ318" s="7" t="s">
        <v>0</v>
      </c>
      <c r="AK318" s="7" t="s">
        <v>0</v>
      </c>
      <c r="AL318" s="7" t="s">
        <v>0</v>
      </c>
      <c r="AM318" s="7" t="s">
        <v>0</v>
      </c>
      <c r="AN318" s="7" t="s">
        <v>0</v>
      </c>
      <c r="AO318" s="7" t="s">
        <v>0</v>
      </c>
      <c r="AP318" s="7" t="s">
        <v>0</v>
      </c>
      <c r="AQ318" s="7" t="s">
        <v>0</v>
      </c>
      <c r="AR318" s="6" t="e">
        <f t="shared" si="8"/>
        <v>#DIV/0!</v>
      </c>
      <c r="AS318" s="6"/>
      <c r="AT318" s="6"/>
      <c r="AU318" s="9" t="s">
        <v>0</v>
      </c>
      <c r="AV318" s="9" t="s">
        <v>0</v>
      </c>
      <c r="AW318" s="9" t="s">
        <v>0</v>
      </c>
      <c r="AX318" s="9" t="s">
        <v>0</v>
      </c>
      <c r="AY318" s="9" t="s">
        <v>0</v>
      </c>
      <c r="AZ318" s="9" t="s">
        <v>0</v>
      </c>
      <c r="BA318" s="9" t="s">
        <v>0</v>
      </c>
      <c r="BB318" s="9" t="s">
        <v>0</v>
      </c>
      <c r="BC318" s="9" t="s">
        <v>0</v>
      </c>
      <c r="BD318" s="9" t="s">
        <v>0</v>
      </c>
      <c r="BE318" s="9" t="s">
        <v>0</v>
      </c>
      <c r="BF318" s="9" t="s">
        <v>0</v>
      </c>
      <c r="BG318" s="9" t="s">
        <v>0</v>
      </c>
      <c r="BH318" s="9" t="s">
        <v>0</v>
      </c>
      <c r="BI318" s="9" t="s">
        <v>0</v>
      </c>
      <c r="BJ318" s="9" t="s">
        <v>0</v>
      </c>
      <c r="BK318" s="9" t="s">
        <v>0</v>
      </c>
      <c r="BL318" s="9" t="s">
        <v>0</v>
      </c>
      <c r="BM318" s="9" t="s">
        <v>0</v>
      </c>
      <c r="BN318" s="9" t="s">
        <v>0</v>
      </c>
      <c r="BO318" s="9" t="s">
        <v>0</v>
      </c>
      <c r="BP318" s="9" t="s">
        <v>0</v>
      </c>
      <c r="BQ318" s="9" t="s">
        <v>0</v>
      </c>
      <c r="BR318" s="9" t="s">
        <v>0</v>
      </c>
      <c r="BS318" s="9" t="s">
        <v>0</v>
      </c>
      <c r="BT318" s="9" t="s">
        <v>0</v>
      </c>
      <c r="BU318" s="9" t="s">
        <v>0</v>
      </c>
      <c r="BV318" s="9" t="s">
        <v>0</v>
      </c>
      <c r="BW318" s="9" t="s">
        <v>0</v>
      </c>
      <c r="BX318" s="9" t="s">
        <v>0</v>
      </c>
      <c r="BY318" s="9" t="s">
        <v>0</v>
      </c>
      <c r="BZ318" s="9" t="s">
        <v>0</v>
      </c>
      <c r="CA318" s="9" t="s">
        <v>0</v>
      </c>
      <c r="CB318" s="9" t="s">
        <v>0</v>
      </c>
      <c r="CC318" s="9" t="s">
        <v>0</v>
      </c>
      <c r="CD318" s="9" t="s">
        <v>0</v>
      </c>
      <c r="CE318" s="9" t="s">
        <v>0</v>
      </c>
      <c r="CF318" s="9" t="s">
        <v>0</v>
      </c>
      <c r="CG318" s="9" t="s">
        <v>0</v>
      </c>
      <c r="CH318" s="9" t="s">
        <v>0</v>
      </c>
      <c r="CI318" s="27" t="e">
        <f t="shared" si="9"/>
        <v>#DIV/0!</v>
      </c>
      <c r="CJ318" s="27"/>
      <c r="CK318" s="27"/>
    </row>
    <row r="319" spans="1:89" x14ac:dyDescent="0.25">
      <c r="A319" s="1" t="s">
        <v>1955</v>
      </c>
      <c r="B319" s="1" t="s">
        <v>1400</v>
      </c>
      <c r="C319" s="1" t="s">
        <v>1401</v>
      </c>
      <c r="D319" s="7" t="s">
        <v>0</v>
      </c>
      <c r="E319" s="7" t="s">
        <v>0</v>
      </c>
      <c r="F319" s="7" t="s">
        <v>0</v>
      </c>
      <c r="G319" s="7" t="s">
        <v>0</v>
      </c>
      <c r="H319" s="7" t="s">
        <v>0</v>
      </c>
      <c r="I319" s="7" t="s">
        <v>0</v>
      </c>
      <c r="J319" s="7" t="s">
        <v>0</v>
      </c>
      <c r="K319" s="7" t="s">
        <v>0</v>
      </c>
      <c r="L319" s="7" t="s">
        <v>0</v>
      </c>
      <c r="M319" s="7" t="s">
        <v>0</v>
      </c>
      <c r="N319" s="7" t="s">
        <v>0</v>
      </c>
      <c r="O319" s="7" t="s">
        <v>0</v>
      </c>
      <c r="P319" s="7" t="s">
        <v>0</v>
      </c>
      <c r="Q319" s="7" t="s">
        <v>0</v>
      </c>
      <c r="R319" s="7" t="s">
        <v>0</v>
      </c>
      <c r="S319" s="7" t="s">
        <v>0</v>
      </c>
      <c r="T319" s="7" t="s">
        <v>0</v>
      </c>
      <c r="U319" s="7" t="s">
        <v>0</v>
      </c>
      <c r="V319" s="7" t="s">
        <v>0</v>
      </c>
      <c r="W319" s="7" t="s">
        <v>0</v>
      </c>
      <c r="X319" s="7" t="s">
        <v>0</v>
      </c>
      <c r="Y319" s="7" t="s">
        <v>0</v>
      </c>
      <c r="Z319" s="7" t="s">
        <v>0</v>
      </c>
      <c r="AA319" s="7" t="s">
        <v>0</v>
      </c>
      <c r="AB319" s="7" t="s">
        <v>0</v>
      </c>
      <c r="AC319" s="7" t="s">
        <v>0</v>
      </c>
      <c r="AD319" s="7" t="s">
        <v>0</v>
      </c>
      <c r="AE319" s="7" t="s">
        <v>0</v>
      </c>
      <c r="AF319" s="7" t="s">
        <v>0</v>
      </c>
      <c r="AG319" s="7" t="s">
        <v>0</v>
      </c>
      <c r="AH319" s="7" t="s">
        <v>0</v>
      </c>
      <c r="AI319" s="7" t="s">
        <v>0</v>
      </c>
      <c r="AJ319" s="7" t="s">
        <v>0</v>
      </c>
      <c r="AK319" s="7" t="s">
        <v>0</v>
      </c>
      <c r="AL319" s="7" t="s">
        <v>0</v>
      </c>
      <c r="AM319" s="7" t="s">
        <v>0</v>
      </c>
      <c r="AN319" s="7" t="s">
        <v>0</v>
      </c>
      <c r="AO319" s="7" t="s">
        <v>0</v>
      </c>
      <c r="AP319" s="7" t="s">
        <v>0</v>
      </c>
      <c r="AQ319" s="7" t="s">
        <v>0</v>
      </c>
      <c r="AR319" s="6" t="e">
        <f t="shared" si="8"/>
        <v>#DIV/0!</v>
      </c>
      <c r="AS319" s="6"/>
      <c r="AT319" s="6"/>
      <c r="AU319" s="9">
        <v>12694.8920425662</v>
      </c>
      <c r="AV319" s="9">
        <v>10255.439068207599</v>
      </c>
      <c r="AW319" s="9">
        <v>14350.175418479999</v>
      </c>
      <c r="AX319" s="9">
        <v>12672.6009713761</v>
      </c>
      <c r="AY319" s="9">
        <v>11909.0397180744</v>
      </c>
      <c r="AZ319" s="9">
        <v>14223.9369970968</v>
      </c>
      <c r="BA319" s="9">
        <v>11975.516794944</v>
      </c>
      <c r="BB319" s="9">
        <v>13440.1371410309</v>
      </c>
      <c r="BC319" s="9">
        <v>13972.3116327276</v>
      </c>
      <c r="BD319" s="9">
        <v>13870.008173116699</v>
      </c>
      <c r="BE319" s="9">
        <v>13067.8263415113</v>
      </c>
      <c r="BF319" s="9">
        <v>16224.6525129528</v>
      </c>
      <c r="BG319" s="9">
        <v>11851.452309185001</v>
      </c>
      <c r="BH319" s="9">
        <v>15064.345519774301</v>
      </c>
      <c r="BI319" s="9">
        <v>14366.097511714101</v>
      </c>
      <c r="BJ319" s="9">
        <v>16785.216168180199</v>
      </c>
      <c r="BK319" s="9">
        <v>15265.004195294499</v>
      </c>
      <c r="BL319" s="9">
        <v>19693.707287972898</v>
      </c>
      <c r="BM319" s="9">
        <v>17939.642343658299</v>
      </c>
      <c r="BN319" s="9">
        <v>17348.725629365701</v>
      </c>
      <c r="BO319" s="9">
        <v>18398.1214529922</v>
      </c>
      <c r="BP319" s="9">
        <v>13620.395743642301</v>
      </c>
      <c r="BQ319" s="9">
        <v>14864.2576900068</v>
      </c>
      <c r="BR319" s="9">
        <v>16496.164825152598</v>
      </c>
      <c r="BS319" s="9">
        <v>12895.989508861399</v>
      </c>
      <c r="BT319" s="9">
        <v>12295.460361900001</v>
      </c>
      <c r="BU319" s="9">
        <v>18441.7562806688</v>
      </c>
      <c r="BV319" s="9">
        <v>13461.2933484405</v>
      </c>
      <c r="BW319" s="9">
        <v>15871.461614804501</v>
      </c>
      <c r="BX319" s="9">
        <v>14169.262163384101</v>
      </c>
      <c r="BY319" s="9">
        <v>9588.3334206186191</v>
      </c>
      <c r="BZ319" s="9">
        <v>13655.3115427141</v>
      </c>
      <c r="CA319" s="9">
        <v>15199.162305849901</v>
      </c>
      <c r="CB319" s="9">
        <v>14402.385609311399</v>
      </c>
      <c r="CC319" s="9">
        <v>12907.3288491436</v>
      </c>
      <c r="CD319" s="9">
        <v>12799.008956378</v>
      </c>
      <c r="CE319" s="9">
        <v>13099.389216601499</v>
      </c>
      <c r="CF319" s="9">
        <v>11032.4418359149</v>
      </c>
      <c r="CG319" s="9">
        <v>11746.0968257272</v>
      </c>
      <c r="CH319" s="9">
        <v>10803.4297352637</v>
      </c>
      <c r="CI319" s="27">
        <f t="shared" si="9"/>
        <v>0.16469722627616071</v>
      </c>
      <c r="CJ319" s="27"/>
      <c r="CK319" s="27"/>
    </row>
    <row r="320" spans="1:89" x14ac:dyDescent="0.25">
      <c r="A320" s="1" t="s">
        <v>1956</v>
      </c>
      <c r="B320" s="1" t="s">
        <v>1405</v>
      </c>
      <c r="C320" s="1" t="s">
        <v>1406</v>
      </c>
      <c r="D320" s="7" t="s">
        <v>0</v>
      </c>
      <c r="E320" s="7" t="s">
        <v>0</v>
      </c>
      <c r="F320" s="7" t="s">
        <v>0</v>
      </c>
      <c r="G320" s="7" t="s">
        <v>0</v>
      </c>
      <c r="H320" s="7" t="s">
        <v>0</v>
      </c>
      <c r="I320" s="7" t="s">
        <v>0</v>
      </c>
      <c r="J320" s="7" t="s">
        <v>0</v>
      </c>
      <c r="K320" s="7" t="s">
        <v>0</v>
      </c>
      <c r="L320" s="7" t="s">
        <v>0</v>
      </c>
      <c r="M320" s="7" t="s">
        <v>0</v>
      </c>
      <c r="N320" s="7" t="s">
        <v>0</v>
      </c>
      <c r="O320" s="7" t="s">
        <v>0</v>
      </c>
      <c r="P320" s="7" t="s">
        <v>0</v>
      </c>
      <c r="Q320" s="7" t="s">
        <v>0</v>
      </c>
      <c r="R320" s="7" t="s">
        <v>0</v>
      </c>
      <c r="S320" s="7" t="s">
        <v>0</v>
      </c>
      <c r="T320" s="7" t="s">
        <v>0</v>
      </c>
      <c r="U320" s="7" t="s">
        <v>0</v>
      </c>
      <c r="V320" s="7" t="s">
        <v>0</v>
      </c>
      <c r="W320" s="7" t="s">
        <v>0</v>
      </c>
      <c r="X320" s="7" t="s">
        <v>0</v>
      </c>
      <c r="Y320" s="7" t="s">
        <v>0</v>
      </c>
      <c r="Z320" s="7" t="s">
        <v>0</v>
      </c>
      <c r="AA320" s="7" t="s">
        <v>0</v>
      </c>
      <c r="AB320" s="7" t="s">
        <v>0</v>
      </c>
      <c r="AC320" s="7" t="s">
        <v>0</v>
      </c>
      <c r="AD320" s="7" t="s">
        <v>0</v>
      </c>
      <c r="AE320" s="7" t="s">
        <v>0</v>
      </c>
      <c r="AF320" s="7" t="s">
        <v>0</v>
      </c>
      <c r="AG320" s="7" t="s">
        <v>0</v>
      </c>
      <c r="AH320" s="7" t="s">
        <v>0</v>
      </c>
      <c r="AI320" s="7" t="s">
        <v>0</v>
      </c>
      <c r="AJ320" s="7" t="s">
        <v>0</v>
      </c>
      <c r="AK320" s="7" t="s">
        <v>0</v>
      </c>
      <c r="AL320" s="7" t="s">
        <v>0</v>
      </c>
      <c r="AM320" s="7" t="s">
        <v>0</v>
      </c>
      <c r="AN320" s="7" t="s">
        <v>0</v>
      </c>
      <c r="AO320" s="7" t="s">
        <v>0</v>
      </c>
      <c r="AP320" s="7" t="s">
        <v>0</v>
      </c>
      <c r="AQ320" s="7" t="s">
        <v>0</v>
      </c>
      <c r="AR320" s="6" t="e">
        <f t="shared" si="8"/>
        <v>#DIV/0!</v>
      </c>
      <c r="AS320" s="6"/>
      <c r="AT320" s="6"/>
      <c r="AU320" s="9" t="s">
        <v>0</v>
      </c>
      <c r="AV320" s="9" t="s">
        <v>0</v>
      </c>
      <c r="AW320" s="9" t="s">
        <v>0</v>
      </c>
      <c r="AX320" s="9" t="s">
        <v>0</v>
      </c>
      <c r="AY320" s="9" t="s">
        <v>0</v>
      </c>
      <c r="AZ320" s="9" t="s">
        <v>0</v>
      </c>
      <c r="BA320" s="9" t="s">
        <v>0</v>
      </c>
      <c r="BB320" s="9" t="s">
        <v>0</v>
      </c>
      <c r="BC320" s="9" t="s">
        <v>0</v>
      </c>
      <c r="BD320" s="9" t="s">
        <v>0</v>
      </c>
      <c r="BE320" s="9" t="s">
        <v>0</v>
      </c>
      <c r="BF320" s="9" t="s">
        <v>0</v>
      </c>
      <c r="BG320" s="9" t="s">
        <v>0</v>
      </c>
      <c r="BH320" s="9" t="s">
        <v>0</v>
      </c>
      <c r="BI320" s="9" t="s">
        <v>0</v>
      </c>
      <c r="BJ320" s="9" t="s">
        <v>0</v>
      </c>
      <c r="BK320" s="9" t="s">
        <v>0</v>
      </c>
      <c r="BL320" s="9" t="s">
        <v>0</v>
      </c>
      <c r="BM320" s="9" t="s">
        <v>0</v>
      </c>
      <c r="BN320" s="9" t="s">
        <v>0</v>
      </c>
      <c r="BO320" s="9" t="s">
        <v>0</v>
      </c>
      <c r="BP320" s="9" t="s">
        <v>0</v>
      </c>
      <c r="BQ320" s="9" t="s">
        <v>0</v>
      </c>
      <c r="BR320" s="9" t="s">
        <v>0</v>
      </c>
      <c r="BS320" s="9" t="s">
        <v>0</v>
      </c>
      <c r="BT320" s="9" t="s">
        <v>0</v>
      </c>
      <c r="BU320" s="9" t="s">
        <v>0</v>
      </c>
      <c r="BV320" s="9" t="s">
        <v>0</v>
      </c>
      <c r="BW320" s="9" t="s">
        <v>0</v>
      </c>
      <c r="BX320" s="9" t="s">
        <v>0</v>
      </c>
      <c r="BY320" s="9" t="s">
        <v>0</v>
      </c>
      <c r="BZ320" s="9" t="s">
        <v>0</v>
      </c>
      <c r="CA320" s="9" t="s">
        <v>0</v>
      </c>
      <c r="CB320" s="9" t="s">
        <v>0</v>
      </c>
      <c r="CC320" s="9" t="s">
        <v>0</v>
      </c>
      <c r="CD320" s="9" t="s">
        <v>0</v>
      </c>
      <c r="CE320" s="9" t="s">
        <v>0</v>
      </c>
      <c r="CF320" s="9" t="s">
        <v>0</v>
      </c>
      <c r="CG320" s="9" t="s">
        <v>0</v>
      </c>
      <c r="CH320" s="9" t="s">
        <v>0</v>
      </c>
      <c r="CI320" s="27" t="e">
        <f t="shared" si="9"/>
        <v>#DIV/0!</v>
      </c>
      <c r="CJ320" s="27"/>
      <c r="CK320" s="27"/>
    </row>
    <row r="321" spans="1:89" x14ac:dyDescent="0.25">
      <c r="A321" s="1" t="s">
        <v>1957</v>
      </c>
      <c r="B321" s="1" t="s">
        <v>1410</v>
      </c>
      <c r="C321" s="1" t="s">
        <v>1411</v>
      </c>
      <c r="D321" s="7">
        <v>606524.42573195498</v>
      </c>
      <c r="E321" s="7">
        <v>589116.53529643698</v>
      </c>
      <c r="F321" s="7">
        <v>591680.69323455496</v>
      </c>
      <c r="G321" s="7">
        <v>561637.03078321903</v>
      </c>
      <c r="H321" s="7">
        <v>600914.26542101405</v>
      </c>
      <c r="I321" s="7">
        <v>572564.83082518098</v>
      </c>
      <c r="J321" s="7">
        <v>467527.96852407098</v>
      </c>
      <c r="K321" s="7">
        <v>449608.57527470402</v>
      </c>
      <c r="L321" s="7">
        <v>454226.64944735903</v>
      </c>
      <c r="M321" s="7">
        <v>460416.489266972</v>
      </c>
      <c r="N321" s="7">
        <v>460610.65602349298</v>
      </c>
      <c r="O321" s="7">
        <v>466953.35020627902</v>
      </c>
      <c r="P321" s="7">
        <v>449229.273250692</v>
      </c>
      <c r="Q321" s="7">
        <v>456513.04375534802</v>
      </c>
      <c r="R321" s="7">
        <v>432298.04822117102</v>
      </c>
      <c r="S321" s="7">
        <v>426531.49092657299</v>
      </c>
      <c r="T321" s="7">
        <v>468338.501836134</v>
      </c>
      <c r="U321" s="7">
        <v>441152.045713311</v>
      </c>
      <c r="V321" s="7">
        <v>440069.00029423001</v>
      </c>
      <c r="W321" s="7">
        <v>446574.172119022</v>
      </c>
      <c r="X321" s="7">
        <v>431990.78545350902</v>
      </c>
      <c r="Y321" s="7">
        <v>420279.22343763203</v>
      </c>
      <c r="Z321" s="7">
        <v>452513.11186209699</v>
      </c>
      <c r="AA321" s="7">
        <v>459554.90863341599</v>
      </c>
      <c r="AB321" s="7">
        <v>444210.81354915799</v>
      </c>
      <c r="AC321" s="7">
        <v>448148.46877457103</v>
      </c>
      <c r="AD321" s="7">
        <v>466645.02030799398</v>
      </c>
      <c r="AE321" s="7">
        <v>474186.36633270298</v>
      </c>
      <c r="AF321" s="7">
        <v>448449.37701028102</v>
      </c>
      <c r="AG321" s="7">
        <v>461076.62436210801</v>
      </c>
      <c r="AH321" s="7">
        <v>476692.02863787097</v>
      </c>
      <c r="AI321" s="7">
        <v>444675.08483543101</v>
      </c>
      <c r="AJ321" s="7">
        <v>435647.75178865902</v>
      </c>
      <c r="AK321" s="7">
        <v>440710.36344673502</v>
      </c>
      <c r="AL321" s="7">
        <v>453966.12845164601</v>
      </c>
      <c r="AM321" s="7">
        <v>463700.38245828799</v>
      </c>
      <c r="AN321" s="7">
        <v>453652.68210683297</v>
      </c>
      <c r="AO321" s="7">
        <v>430374.94037108403</v>
      </c>
      <c r="AP321" s="7">
        <v>448325.87833939702</v>
      </c>
      <c r="AQ321" s="7">
        <v>431894.21705485799</v>
      </c>
      <c r="AR321" s="6">
        <f t="shared" si="8"/>
        <v>0.10946880653570062</v>
      </c>
      <c r="AS321" s="6"/>
      <c r="AT321" s="6"/>
      <c r="AU321" s="9">
        <v>207860.667533678</v>
      </c>
      <c r="AV321" s="9">
        <v>239918.91625015999</v>
      </c>
      <c r="AW321" s="9">
        <v>228938.25248042401</v>
      </c>
      <c r="AX321" s="9">
        <v>238900.35528999</v>
      </c>
      <c r="AY321" s="9">
        <v>208693.519767052</v>
      </c>
      <c r="AZ321" s="9">
        <v>228911.39991445601</v>
      </c>
      <c r="BA321" s="9">
        <v>177562.741862094</v>
      </c>
      <c r="BB321" s="9">
        <v>165459.993333046</v>
      </c>
      <c r="BC321" s="9">
        <v>181355.44590488699</v>
      </c>
      <c r="BD321" s="9">
        <v>184988.956583669</v>
      </c>
      <c r="BE321" s="9">
        <v>152073.111231788</v>
      </c>
      <c r="BF321" s="9">
        <v>171044.92606441499</v>
      </c>
      <c r="BG321" s="9">
        <v>167307.50064484301</v>
      </c>
      <c r="BH321" s="9">
        <v>177216.31649415</v>
      </c>
      <c r="BI321" s="9">
        <v>166829.640191129</v>
      </c>
      <c r="BJ321" s="9">
        <v>160128.105224256</v>
      </c>
      <c r="BK321" s="9">
        <v>161906.236566559</v>
      </c>
      <c r="BL321" s="9">
        <v>174822.80380388701</v>
      </c>
      <c r="BM321" s="9">
        <v>164414.460914325</v>
      </c>
      <c r="BN321" s="9">
        <v>169697.393798893</v>
      </c>
      <c r="BO321" s="9">
        <v>174253.52665639401</v>
      </c>
      <c r="BP321" s="9">
        <v>162951.743701536</v>
      </c>
      <c r="BQ321" s="9">
        <v>166221.42221640699</v>
      </c>
      <c r="BR321" s="9">
        <v>180686.970619314</v>
      </c>
      <c r="BS321" s="9">
        <v>163370.42869950301</v>
      </c>
      <c r="BT321" s="9">
        <v>156605.60607592101</v>
      </c>
      <c r="BU321" s="9">
        <v>165204.358924281</v>
      </c>
      <c r="BV321" s="9">
        <v>171031.056569501</v>
      </c>
      <c r="BW321" s="9">
        <v>166380.273122007</v>
      </c>
      <c r="BX321" s="9">
        <v>173965.126530776</v>
      </c>
      <c r="BY321" s="9">
        <v>174957.775538052</v>
      </c>
      <c r="BZ321" s="9">
        <v>191836.43589550399</v>
      </c>
      <c r="CA321" s="9">
        <v>183047.788837448</v>
      </c>
      <c r="CB321" s="9">
        <v>182159.119129937</v>
      </c>
      <c r="CC321" s="9">
        <v>178469.210971553</v>
      </c>
      <c r="CD321" s="9">
        <v>183800.21846216501</v>
      </c>
      <c r="CE321" s="9">
        <v>172209.432398562</v>
      </c>
      <c r="CF321" s="9">
        <v>173545.35900911901</v>
      </c>
      <c r="CG321" s="9">
        <v>166008.03151571899</v>
      </c>
      <c r="CH321" s="9">
        <v>156538.545518353</v>
      </c>
      <c r="CI321" s="27">
        <f t="shared" si="9"/>
        <v>0.1227061673956132</v>
      </c>
      <c r="CJ321" s="27"/>
      <c r="CK321" s="27"/>
    </row>
    <row r="322" spans="1:89" x14ac:dyDescent="0.25">
      <c r="A322" s="1" t="s">
        <v>1958</v>
      </c>
      <c r="B322" s="1" t="s">
        <v>1415</v>
      </c>
      <c r="C322" s="1" t="s">
        <v>1416</v>
      </c>
      <c r="D322" s="7" t="s">
        <v>0</v>
      </c>
      <c r="E322" s="7" t="s">
        <v>0</v>
      </c>
      <c r="F322" s="7" t="s">
        <v>0</v>
      </c>
      <c r="G322" s="7" t="s">
        <v>0</v>
      </c>
      <c r="H322" s="7" t="s">
        <v>0</v>
      </c>
      <c r="I322" s="7" t="s">
        <v>0</v>
      </c>
      <c r="J322" s="7" t="s">
        <v>0</v>
      </c>
      <c r="K322" s="7" t="s">
        <v>0</v>
      </c>
      <c r="L322" s="7" t="s">
        <v>0</v>
      </c>
      <c r="M322" s="7" t="s">
        <v>0</v>
      </c>
      <c r="N322" s="7" t="s">
        <v>0</v>
      </c>
      <c r="O322" s="7" t="s">
        <v>0</v>
      </c>
      <c r="P322" s="7" t="s">
        <v>0</v>
      </c>
      <c r="Q322" s="7" t="s">
        <v>0</v>
      </c>
      <c r="R322" s="7" t="s">
        <v>0</v>
      </c>
      <c r="S322" s="7" t="s">
        <v>0</v>
      </c>
      <c r="T322" s="7" t="s">
        <v>0</v>
      </c>
      <c r="U322" s="7" t="s">
        <v>0</v>
      </c>
      <c r="V322" s="7" t="s">
        <v>0</v>
      </c>
      <c r="W322" s="7" t="s">
        <v>0</v>
      </c>
      <c r="X322" s="7" t="s">
        <v>0</v>
      </c>
      <c r="Y322" s="7" t="s">
        <v>0</v>
      </c>
      <c r="Z322" s="7" t="s">
        <v>0</v>
      </c>
      <c r="AA322" s="7" t="s">
        <v>0</v>
      </c>
      <c r="AB322" s="7" t="s">
        <v>0</v>
      </c>
      <c r="AC322" s="7" t="s">
        <v>0</v>
      </c>
      <c r="AD322" s="7" t="s">
        <v>0</v>
      </c>
      <c r="AE322" s="7" t="s">
        <v>0</v>
      </c>
      <c r="AF322" s="7" t="s">
        <v>0</v>
      </c>
      <c r="AG322" s="7" t="s">
        <v>0</v>
      </c>
      <c r="AH322" s="7" t="s">
        <v>0</v>
      </c>
      <c r="AI322" s="7" t="s">
        <v>0</v>
      </c>
      <c r="AJ322" s="7" t="s">
        <v>0</v>
      </c>
      <c r="AK322" s="7" t="s">
        <v>0</v>
      </c>
      <c r="AL322" s="7" t="s">
        <v>0</v>
      </c>
      <c r="AM322" s="7" t="s">
        <v>0</v>
      </c>
      <c r="AN322" s="7" t="s">
        <v>0</v>
      </c>
      <c r="AO322" s="7" t="s">
        <v>0</v>
      </c>
      <c r="AP322" s="7" t="s">
        <v>0</v>
      </c>
      <c r="AQ322" s="7" t="s">
        <v>0</v>
      </c>
      <c r="AR322" s="6" t="e">
        <f t="shared" si="8"/>
        <v>#DIV/0!</v>
      </c>
      <c r="AS322" s="6"/>
      <c r="AT322" s="6"/>
      <c r="AU322" s="9" t="s">
        <v>0</v>
      </c>
      <c r="AV322" s="9" t="s">
        <v>0</v>
      </c>
      <c r="AW322" s="9" t="s">
        <v>0</v>
      </c>
      <c r="AX322" s="9" t="s">
        <v>0</v>
      </c>
      <c r="AY322" s="9" t="s">
        <v>0</v>
      </c>
      <c r="AZ322" s="9" t="s">
        <v>0</v>
      </c>
      <c r="BA322" s="9" t="s">
        <v>0</v>
      </c>
      <c r="BB322" s="9" t="s">
        <v>0</v>
      </c>
      <c r="BC322" s="9" t="s">
        <v>0</v>
      </c>
      <c r="BD322" s="9" t="s">
        <v>0</v>
      </c>
      <c r="BE322" s="9" t="s">
        <v>0</v>
      </c>
      <c r="BF322" s="9" t="s">
        <v>0</v>
      </c>
      <c r="BG322" s="9" t="s">
        <v>0</v>
      </c>
      <c r="BH322" s="9" t="s">
        <v>0</v>
      </c>
      <c r="BI322" s="9" t="s">
        <v>0</v>
      </c>
      <c r="BJ322" s="9" t="s">
        <v>0</v>
      </c>
      <c r="BK322" s="9" t="s">
        <v>0</v>
      </c>
      <c r="BL322" s="9" t="s">
        <v>0</v>
      </c>
      <c r="BM322" s="9" t="s">
        <v>0</v>
      </c>
      <c r="BN322" s="9" t="s">
        <v>0</v>
      </c>
      <c r="BO322" s="9" t="s">
        <v>0</v>
      </c>
      <c r="BP322" s="9" t="s">
        <v>0</v>
      </c>
      <c r="BQ322" s="9" t="s">
        <v>0</v>
      </c>
      <c r="BR322" s="9" t="s">
        <v>0</v>
      </c>
      <c r="BS322" s="9" t="s">
        <v>0</v>
      </c>
      <c r="BT322" s="9" t="s">
        <v>0</v>
      </c>
      <c r="BU322" s="9" t="s">
        <v>0</v>
      </c>
      <c r="BV322" s="9" t="s">
        <v>0</v>
      </c>
      <c r="BW322" s="9" t="s">
        <v>0</v>
      </c>
      <c r="BX322" s="9" t="s">
        <v>0</v>
      </c>
      <c r="BY322" s="9" t="s">
        <v>0</v>
      </c>
      <c r="BZ322" s="9" t="s">
        <v>0</v>
      </c>
      <c r="CA322" s="9" t="s">
        <v>0</v>
      </c>
      <c r="CB322" s="9" t="s">
        <v>0</v>
      </c>
      <c r="CC322" s="9" t="s">
        <v>0</v>
      </c>
      <c r="CD322" s="9" t="s">
        <v>0</v>
      </c>
      <c r="CE322" s="9" t="s">
        <v>0</v>
      </c>
      <c r="CF322" s="9" t="s">
        <v>0</v>
      </c>
      <c r="CG322" s="9" t="s">
        <v>0</v>
      </c>
      <c r="CH322" s="9" t="s">
        <v>0</v>
      </c>
      <c r="CI322" s="27" t="e">
        <f t="shared" si="9"/>
        <v>#DIV/0!</v>
      </c>
      <c r="CJ322" s="27"/>
      <c r="CK322" s="27"/>
    </row>
    <row r="323" spans="1:89" x14ac:dyDescent="0.25">
      <c r="A323" s="1" t="s">
        <v>1959</v>
      </c>
      <c r="B323" s="1" t="s">
        <v>1420</v>
      </c>
      <c r="C323" s="1" t="s">
        <v>1421</v>
      </c>
      <c r="D323" s="7" t="s">
        <v>0</v>
      </c>
      <c r="E323" s="7" t="s">
        <v>0</v>
      </c>
      <c r="F323" s="7" t="s">
        <v>0</v>
      </c>
      <c r="G323" s="7" t="s">
        <v>0</v>
      </c>
      <c r="H323" s="7" t="s">
        <v>0</v>
      </c>
      <c r="I323" s="7" t="s">
        <v>0</v>
      </c>
      <c r="J323" s="7" t="s">
        <v>0</v>
      </c>
      <c r="K323" s="7" t="s">
        <v>0</v>
      </c>
      <c r="L323" s="7" t="s">
        <v>0</v>
      </c>
      <c r="M323" s="7" t="s">
        <v>0</v>
      </c>
      <c r="N323" s="7" t="s">
        <v>0</v>
      </c>
      <c r="O323" s="7" t="s">
        <v>0</v>
      </c>
      <c r="P323" s="7" t="s">
        <v>0</v>
      </c>
      <c r="Q323" s="7" t="s">
        <v>0</v>
      </c>
      <c r="R323" s="7" t="s">
        <v>0</v>
      </c>
      <c r="S323" s="7" t="s">
        <v>0</v>
      </c>
      <c r="T323" s="7" t="s">
        <v>0</v>
      </c>
      <c r="U323" s="7" t="s">
        <v>0</v>
      </c>
      <c r="V323" s="7" t="s">
        <v>0</v>
      </c>
      <c r="W323" s="7" t="s">
        <v>0</v>
      </c>
      <c r="X323" s="7" t="s">
        <v>0</v>
      </c>
      <c r="Y323" s="7" t="s">
        <v>0</v>
      </c>
      <c r="Z323" s="7" t="s">
        <v>0</v>
      </c>
      <c r="AA323" s="7" t="s">
        <v>0</v>
      </c>
      <c r="AB323" s="7" t="s">
        <v>0</v>
      </c>
      <c r="AC323" s="7" t="s">
        <v>0</v>
      </c>
      <c r="AD323" s="7" t="s">
        <v>0</v>
      </c>
      <c r="AE323" s="7" t="s">
        <v>0</v>
      </c>
      <c r="AF323" s="7" t="s">
        <v>0</v>
      </c>
      <c r="AG323" s="7" t="s">
        <v>0</v>
      </c>
      <c r="AH323" s="7" t="s">
        <v>0</v>
      </c>
      <c r="AI323" s="7" t="s">
        <v>0</v>
      </c>
      <c r="AJ323" s="7" t="s">
        <v>0</v>
      </c>
      <c r="AK323" s="7" t="s">
        <v>0</v>
      </c>
      <c r="AL323" s="7" t="s">
        <v>0</v>
      </c>
      <c r="AM323" s="7" t="s">
        <v>0</v>
      </c>
      <c r="AN323" s="7" t="s">
        <v>0</v>
      </c>
      <c r="AO323" s="7" t="s">
        <v>0</v>
      </c>
      <c r="AP323" s="7" t="s">
        <v>0</v>
      </c>
      <c r="AQ323" s="7" t="s">
        <v>0</v>
      </c>
      <c r="AR323" s="6" t="e">
        <f t="shared" ref="AR323:AR386" si="10">STDEV(D323:AQ323)/AVERAGE(D323:AQ323)</f>
        <v>#DIV/0!</v>
      </c>
      <c r="AS323" s="6"/>
      <c r="AT323" s="6"/>
      <c r="AU323" s="9" t="s">
        <v>0</v>
      </c>
      <c r="AV323" s="9" t="s">
        <v>0</v>
      </c>
      <c r="AW323" s="9" t="s">
        <v>0</v>
      </c>
      <c r="AX323" s="9" t="s">
        <v>0</v>
      </c>
      <c r="AY323" s="9" t="s">
        <v>0</v>
      </c>
      <c r="AZ323" s="9" t="s">
        <v>0</v>
      </c>
      <c r="BA323" s="9" t="s">
        <v>0</v>
      </c>
      <c r="BB323" s="9" t="s">
        <v>0</v>
      </c>
      <c r="BC323" s="9" t="s">
        <v>0</v>
      </c>
      <c r="BD323" s="9" t="s">
        <v>0</v>
      </c>
      <c r="BE323" s="9" t="s">
        <v>0</v>
      </c>
      <c r="BF323" s="9" t="s">
        <v>0</v>
      </c>
      <c r="BG323" s="9" t="s">
        <v>0</v>
      </c>
      <c r="BH323" s="9" t="s">
        <v>0</v>
      </c>
      <c r="BI323" s="9" t="s">
        <v>0</v>
      </c>
      <c r="BJ323" s="9" t="s">
        <v>0</v>
      </c>
      <c r="BK323" s="9" t="s">
        <v>0</v>
      </c>
      <c r="BL323" s="9" t="s">
        <v>0</v>
      </c>
      <c r="BM323" s="9" t="s">
        <v>0</v>
      </c>
      <c r="BN323" s="9" t="s">
        <v>0</v>
      </c>
      <c r="BO323" s="9" t="s">
        <v>0</v>
      </c>
      <c r="BP323" s="9" t="s">
        <v>0</v>
      </c>
      <c r="BQ323" s="9" t="s">
        <v>0</v>
      </c>
      <c r="BR323" s="9" t="s">
        <v>0</v>
      </c>
      <c r="BS323" s="9" t="s">
        <v>0</v>
      </c>
      <c r="BT323" s="9" t="s">
        <v>0</v>
      </c>
      <c r="BU323" s="9" t="s">
        <v>0</v>
      </c>
      <c r="BV323" s="9" t="s">
        <v>0</v>
      </c>
      <c r="BW323" s="9" t="s">
        <v>0</v>
      </c>
      <c r="BX323" s="9" t="s">
        <v>0</v>
      </c>
      <c r="BY323" s="9" t="s">
        <v>0</v>
      </c>
      <c r="BZ323" s="9" t="s">
        <v>0</v>
      </c>
      <c r="CA323" s="9" t="s">
        <v>0</v>
      </c>
      <c r="CB323" s="9" t="s">
        <v>0</v>
      </c>
      <c r="CC323" s="9" t="s">
        <v>0</v>
      </c>
      <c r="CD323" s="9" t="s">
        <v>0</v>
      </c>
      <c r="CE323" s="9" t="s">
        <v>0</v>
      </c>
      <c r="CF323" s="9" t="s">
        <v>0</v>
      </c>
      <c r="CG323" s="9" t="s">
        <v>0</v>
      </c>
      <c r="CH323" s="9" t="s">
        <v>0</v>
      </c>
      <c r="CI323" s="27" t="e">
        <f t="shared" ref="CI323:CI386" si="11">STDEV(AU323:CH323)/AVERAGE(AU323:CH323)</f>
        <v>#DIV/0!</v>
      </c>
      <c r="CJ323" s="27"/>
      <c r="CK323" s="27"/>
    </row>
    <row r="324" spans="1:89" x14ac:dyDescent="0.25">
      <c r="A324" s="1" t="s">
        <v>1960</v>
      </c>
      <c r="B324" s="1" t="s">
        <v>1424</v>
      </c>
      <c r="C324" s="1" t="s">
        <v>1425</v>
      </c>
      <c r="D324" s="7" t="s">
        <v>0</v>
      </c>
      <c r="E324" s="7" t="s">
        <v>0</v>
      </c>
      <c r="F324" s="7" t="s">
        <v>0</v>
      </c>
      <c r="G324" s="7" t="s">
        <v>0</v>
      </c>
      <c r="H324" s="7" t="s">
        <v>0</v>
      </c>
      <c r="I324" s="7" t="s">
        <v>0</v>
      </c>
      <c r="J324" s="7" t="s">
        <v>0</v>
      </c>
      <c r="K324" s="7" t="s">
        <v>0</v>
      </c>
      <c r="L324" s="7" t="s">
        <v>0</v>
      </c>
      <c r="M324" s="7" t="s">
        <v>0</v>
      </c>
      <c r="N324" s="7" t="s">
        <v>0</v>
      </c>
      <c r="O324" s="7" t="s">
        <v>0</v>
      </c>
      <c r="P324" s="7" t="s">
        <v>0</v>
      </c>
      <c r="Q324" s="7" t="s">
        <v>0</v>
      </c>
      <c r="R324" s="7" t="s">
        <v>0</v>
      </c>
      <c r="S324" s="7" t="s">
        <v>0</v>
      </c>
      <c r="T324" s="7" t="s">
        <v>0</v>
      </c>
      <c r="U324" s="7" t="s">
        <v>0</v>
      </c>
      <c r="V324" s="7" t="s">
        <v>0</v>
      </c>
      <c r="W324" s="7" t="s">
        <v>0</v>
      </c>
      <c r="X324" s="7" t="s">
        <v>0</v>
      </c>
      <c r="Y324" s="7" t="s">
        <v>0</v>
      </c>
      <c r="Z324" s="7" t="s">
        <v>0</v>
      </c>
      <c r="AA324" s="7" t="s">
        <v>0</v>
      </c>
      <c r="AB324" s="7" t="s">
        <v>0</v>
      </c>
      <c r="AC324" s="7" t="s">
        <v>0</v>
      </c>
      <c r="AD324" s="7" t="s">
        <v>0</v>
      </c>
      <c r="AE324" s="7" t="s">
        <v>0</v>
      </c>
      <c r="AF324" s="7" t="s">
        <v>0</v>
      </c>
      <c r="AG324" s="7" t="s">
        <v>0</v>
      </c>
      <c r="AH324" s="7" t="s">
        <v>0</v>
      </c>
      <c r="AI324" s="7" t="s">
        <v>0</v>
      </c>
      <c r="AJ324" s="7" t="s">
        <v>0</v>
      </c>
      <c r="AK324" s="7" t="s">
        <v>0</v>
      </c>
      <c r="AL324" s="7" t="s">
        <v>0</v>
      </c>
      <c r="AM324" s="7" t="s">
        <v>0</v>
      </c>
      <c r="AN324" s="7" t="s">
        <v>0</v>
      </c>
      <c r="AO324" s="7" t="s">
        <v>0</v>
      </c>
      <c r="AP324" s="7" t="s">
        <v>0</v>
      </c>
      <c r="AQ324" s="7" t="s">
        <v>0</v>
      </c>
      <c r="AR324" s="6" t="e">
        <f t="shared" si="10"/>
        <v>#DIV/0!</v>
      </c>
      <c r="AS324" s="6"/>
      <c r="AT324" s="6"/>
      <c r="AU324" s="9" t="s">
        <v>0</v>
      </c>
      <c r="AV324" s="9" t="s">
        <v>0</v>
      </c>
      <c r="AW324" s="9" t="s">
        <v>0</v>
      </c>
      <c r="AX324" s="9" t="s">
        <v>0</v>
      </c>
      <c r="AY324" s="9" t="s">
        <v>0</v>
      </c>
      <c r="AZ324" s="9" t="s">
        <v>0</v>
      </c>
      <c r="BA324" s="9" t="s">
        <v>0</v>
      </c>
      <c r="BB324" s="9" t="s">
        <v>0</v>
      </c>
      <c r="BC324" s="9" t="s">
        <v>0</v>
      </c>
      <c r="BD324" s="9" t="s">
        <v>0</v>
      </c>
      <c r="BE324" s="9" t="s">
        <v>0</v>
      </c>
      <c r="BF324" s="9" t="s">
        <v>0</v>
      </c>
      <c r="BG324" s="9" t="s">
        <v>0</v>
      </c>
      <c r="BH324" s="9" t="s">
        <v>0</v>
      </c>
      <c r="BI324" s="9" t="s">
        <v>0</v>
      </c>
      <c r="BJ324" s="9" t="s">
        <v>0</v>
      </c>
      <c r="BK324" s="9" t="s">
        <v>0</v>
      </c>
      <c r="BL324" s="9" t="s">
        <v>0</v>
      </c>
      <c r="BM324" s="9" t="s">
        <v>0</v>
      </c>
      <c r="BN324" s="9" t="s">
        <v>0</v>
      </c>
      <c r="BO324" s="9" t="s">
        <v>0</v>
      </c>
      <c r="BP324" s="9" t="s">
        <v>0</v>
      </c>
      <c r="BQ324" s="9" t="s">
        <v>0</v>
      </c>
      <c r="BR324" s="9" t="s">
        <v>0</v>
      </c>
      <c r="BS324" s="9" t="s">
        <v>0</v>
      </c>
      <c r="BT324" s="9" t="s">
        <v>0</v>
      </c>
      <c r="BU324" s="9" t="s">
        <v>0</v>
      </c>
      <c r="BV324" s="9" t="s">
        <v>0</v>
      </c>
      <c r="BW324" s="9" t="s">
        <v>0</v>
      </c>
      <c r="BX324" s="9" t="s">
        <v>0</v>
      </c>
      <c r="BY324" s="9" t="s">
        <v>0</v>
      </c>
      <c r="BZ324" s="9" t="s">
        <v>0</v>
      </c>
      <c r="CA324" s="9" t="s">
        <v>0</v>
      </c>
      <c r="CB324" s="9" t="s">
        <v>0</v>
      </c>
      <c r="CC324" s="9" t="s">
        <v>0</v>
      </c>
      <c r="CD324" s="9" t="s">
        <v>0</v>
      </c>
      <c r="CE324" s="9" t="s">
        <v>0</v>
      </c>
      <c r="CF324" s="9" t="s">
        <v>0</v>
      </c>
      <c r="CG324" s="9" t="s">
        <v>0</v>
      </c>
      <c r="CH324" s="9" t="s">
        <v>0</v>
      </c>
      <c r="CI324" s="27" t="e">
        <f t="shared" si="11"/>
        <v>#DIV/0!</v>
      </c>
      <c r="CJ324" s="27"/>
      <c r="CK324" s="27"/>
    </row>
    <row r="325" spans="1:89" x14ac:dyDescent="0.25">
      <c r="A325" s="1" t="s">
        <v>1961</v>
      </c>
      <c r="B325" s="1" t="s">
        <v>1428</v>
      </c>
      <c r="C325" s="1" t="s">
        <v>1429</v>
      </c>
      <c r="D325" s="7" t="s">
        <v>0</v>
      </c>
      <c r="E325" s="7" t="s">
        <v>0</v>
      </c>
      <c r="F325" s="7" t="s">
        <v>0</v>
      </c>
      <c r="G325" s="7" t="s">
        <v>0</v>
      </c>
      <c r="H325" s="7" t="s">
        <v>0</v>
      </c>
      <c r="I325" s="7" t="s">
        <v>0</v>
      </c>
      <c r="J325" s="7" t="s">
        <v>0</v>
      </c>
      <c r="K325" s="7" t="s">
        <v>0</v>
      </c>
      <c r="L325" s="7" t="s">
        <v>0</v>
      </c>
      <c r="M325" s="7" t="s">
        <v>0</v>
      </c>
      <c r="N325" s="7" t="s">
        <v>0</v>
      </c>
      <c r="O325" s="7" t="s">
        <v>0</v>
      </c>
      <c r="P325" s="7" t="s">
        <v>0</v>
      </c>
      <c r="Q325" s="7" t="s">
        <v>0</v>
      </c>
      <c r="R325" s="7" t="s">
        <v>0</v>
      </c>
      <c r="S325" s="7" t="s">
        <v>0</v>
      </c>
      <c r="T325" s="7" t="s">
        <v>0</v>
      </c>
      <c r="U325" s="7" t="s">
        <v>0</v>
      </c>
      <c r="V325" s="7" t="s">
        <v>0</v>
      </c>
      <c r="W325" s="7" t="s">
        <v>0</v>
      </c>
      <c r="X325" s="7" t="s">
        <v>0</v>
      </c>
      <c r="Y325" s="7" t="s">
        <v>0</v>
      </c>
      <c r="Z325" s="7" t="s">
        <v>0</v>
      </c>
      <c r="AA325" s="7" t="s">
        <v>0</v>
      </c>
      <c r="AB325" s="7" t="s">
        <v>0</v>
      </c>
      <c r="AC325" s="7" t="s">
        <v>0</v>
      </c>
      <c r="AD325" s="7" t="s">
        <v>0</v>
      </c>
      <c r="AE325" s="7" t="s">
        <v>0</v>
      </c>
      <c r="AF325" s="7" t="s">
        <v>0</v>
      </c>
      <c r="AG325" s="7" t="s">
        <v>0</v>
      </c>
      <c r="AH325" s="7" t="s">
        <v>0</v>
      </c>
      <c r="AI325" s="7" t="s">
        <v>0</v>
      </c>
      <c r="AJ325" s="7" t="s">
        <v>0</v>
      </c>
      <c r="AK325" s="7" t="s">
        <v>0</v>
      </c>
      <c r="AL325" s="7" t="s">
        <v>0</v>
      </c>
      <c r="AM325" s="7" t="s">
        <v>0</v>
      </c>
      <c r="AN325" s="7" t="s">
        <v>0</v>
      </c>
      <c r="AO325" s="7" t="s">
        <v>0</v>
      </c>
      <c r="AP325" s="7" t="s">
        <v>0</v>
      </c>
      <c r="AQ325" s="7" t="s">
        <v>0</v>
      </c>
      <c r="AR325" s="6" t="e">
        <f t="shared" si="10"/>
        <v>#DIV/0!</v>
      </c>
      <c r="AS325" s="6"/>
      <c r="AT325" s="6"/>
      <c r="AU325" s="9" t="s">
        <v>0</v>
      </c>
      <c r="AV325" s="9" t="s">
        <v>0</v>
      </c>
      <c r="AW325" s="9" t="s">
        <v>0</v>
      </c>
      <c r="AX325" s="9" t="s">
        <v>0</v>
      </c>
      <c r="AY325" s="9" t="s">
        <v>0</v>
      </c>
      <c r="AZ325" s="9" t="s">
        <v>0</v>
      </c>
      <c r="BA325" s="9" t="s">
        <v>0</v>
      </c>
      <c r="BB325" s="9" t="s">
        <v>0</v>
      </c>
      <c r="BC325" s="9" t="s">
        <v>0</v>
      </c>
      <c r="BD325" s="9" t="s">
        <v>0</v>
      </c>
      <c r="BE325" s="9" t="s">
        <v>0</v>
      </c>
      <c r="BF325" s="9" t="s">
        <v>0</v>
      </c>
      <c r="BG325" s="9" t="s">
        <v>0</v>
      </c>
      <c r="BH325" s="9" t="s">
        <v>0</v>
      </c>
      <c r="BI325" s="9" t="s">
        <v>0</v>
      </c>
      <c r="BJ325" s="9" t="s">
        <v>0</v>
      </c>
      <c r="BK325" s="9" t="s">
        <v>0</v>
      </c>
      <c r="BL325" s="9" t="s">
        <v>0</v>
      </c>
      <c r="BM325" s="9" t="s">
        <v>0</v>
      </c>
      <c r="BN325" s="9" t="s">
        <v>0</v>
      </c>
      <c r="BO325" s="9" t="s">
        <v>0</v>
      </c>
      <c r="BP325" s="9" t="s">
        <v>0</v>
      </c>
      <c r="BQ325" s="9" t="s">
        <v>0</v>
      </c>
      <c r="BR325" s="9" t="s">
        <v>0</v>
      </c>
      <c r="BS325" s="9" t="s">
        <v>0</v>
      </c>
      <c r="BT325" s="9" t="s">
        <v>0</v>
      </c>
      <c r="BU325" s="9" t="s">
        <v>0</v>
      </c>
      <c r="BV325" s="9" t="s">
        <v>0</v>
      </c>
      <c r="BW325" s="9" t="s">
        <v>0</v>
      </c>
      <c r="BX325" s="9" t="s">
        <v>0</v>
      </c>
      <c r="BY325" s="9" t="s">
        <v>0</v>
      </c>
      <c r="BZ325" s="9" t="s">
        <v>0</v>
      </c>
      <c r="CA325" s="9" t="s">
        <v>0</v>
      </c>
      <c r="CB325" s="9" t="s">
        <v>0</v>
      </c>
      <c r="CC325" s="9" t="s">
        <v>0</v>
      </c>
      <c r="CD325" s="9" t="s">
        <v>0</v>
      </c>
      <c r="CE325" s="9" t="s">
        <v>0</v>
      </c>
      <c r="CF325" s="9" t="s">
        <v>0</v>
      </c>
      <c r="CG325" s="9" t="s">
        <v>0</v>
      </c>
      <c r="CH325" s="9" t="s">
        <v>0</v>
      </c>
      <c r="CI325" s="27" t="e">
        <f t="shared" si="11"/>
        <v>#DIV/0!</v>
      </c>
      <c r="CJ325" s="27"/>
      <c r="CK325" s="27"/>
    </row>
    <row r="326" spans="1:89" x14ac:dyDescent="0.25">
      <c r="A326" s="1" t="s">
        <v>1962</v>
      </c>
      <c r="B326" s="1" t="s">
        <v>1433</v>
      </c>
      <c r="C326" s="1" t="s">
        <v>1434</v>
      </c>
      <c r="D326" s="7">
        <v>113680.73468731499</v>
      </c>
      <c r="E326" s="7">
        <v>120676.983649175</v>
      </c>
      <c r="F326" s="7">
        <v>112467.06884809901</v>
      </c>
      <c r="G326" s="7">
        <v>118772.407085538</v>
      </c>
      <c r="H326" s="7">
        <v>104163.195735473</v>
      </c>
      <c r="I326" s="7">
        <v>103002.09030818001</v>
      </c>
      <c r="J326" s="7">
        <v>116859.38266227501</v>
      </c>
      <c r="K326" s="7">
        <v>114531.68420280601</v>
      </c>
      <c r="L326" s="7">
        <v>90472.149102660507</v>
      </c>
      <c r="M326" s="7">
        <v>119748.07478568199</v>
      </c>
      <c r="N326" s="7">
        <v>104858.85029531999</v>
      </c>
      <c r="O326" s="7">
        <v>112521.667427044</v>
      </c>
      <c r="P326" s="7">
        <v>94278.9465465627</v>
      </c>
      <c r="Q326" s="7">
        <v>111154.201282483</v>
      </c>
      <c r="R326" s="7">
        <v>95607.694530602297</v>
      </c>
      <c r="S326" s="7">
        <v>102817.17290252</v>
      </c>
      <c r="T326" s="7">
        <v>103467.864519618</v>
      </c>
      <c r="U326" s="7">
        <v>99013.727065915606</v>
      </c>
      <c r="V326" s="7">
        <v>101134.777337301</v>
      </c>
      <c r="W326" s="7">
        <v>106476.601406741</v>
      </c>
      <c r="X326" s="7">
        <v>91666.299708817503</v>
      </c>
      <c r="Y326" s="7">
        <v>119006.70510321</v>
      </c>
      <c r="Z326" s="7">
        <v>114392.040779149</v>
      </c>
      <c r="AA326" s="7">
        <v>112243.756369101</v>
      </c>
      <c r="AB326" s="7">
        <v>97971.261970669104</v>
      </c>
      <c r="AC326" s="7">
        <v>112265.363923649</v>
      </c>
      <c r="AD326" s="7">
        <v>101847.359813584</v>
      </c>
      <c r="AE326" s="7">
        <v>108632.28911763401</v>
      </c>
      <c r="AF326" s="7">
        <v>108653.639302301</v>
      </c>
      <c r="AG326" s="7">
        <v>108949.28402545</v>
      </c>
      <c r="AH326" s="7">
        <v>114392.941539636</v>
      </c>
      <c r="AI326" s="7">
        <v>100711.42989980501</v>
      </c>
      <c r="AJ326" s="7">
        <v>90720.470147241402</v>
      </c>
      <c r="AK326" s="7">
        <v>104259.62361104799</v>
      </c>
      <c r="AL326" s="7">
        <v>93344.894521010006</v>
      </c>
      <c r="AM326" s="7">
        <v>97131.505613321395</v>
      </c>
      <c r="AN326" s="7">
        <v>109114.79242441</v>
      </c>
      <c r="AO326" s="7">
        <v>109375.251555688</v>
      </c>
      <c r="AP326" s="7">
        <v>113446.053447035</v>
      </c>
      <c r="AQ326" s="7">
        <v>103146.193061976</v>
      </c>
      <c r="AR326" s="6">
        <f t="shared" si="10"/>
        <v>7.9566422317968802E-2</v>
      </c>
      <c r="AS326" s="6"/>
      <c r="AT326" s="6"/>
      <c r="AU326" s="9" t="s">
        <v>0</v>
      </c>
      <c r="AV326" s="9" t="s">
        <v>0</v>
      </c>
      <c r="AW326" s="9" t="s">
        <v>0</v>
      </c>
      <c r="AX326" s="9" t="s">
        <v>0</v>
      </c>
      <c r="AY326" s="9" t="s">
        <v>0</v>
      </c>
      <c r="AZ326" s="9" t="s">
        <v>0</v>
      </c>
      <c r="BA326" s="9" t="s">
        <v>0</v>
      </c>
      <c r="BB326" s="9" t="s">
        <v>0</v>
      </c>
      <c r="BC326" s="9" t="s">
        <v>0</v>
      </c>
      <c r="BD326" s="9" t="s">
        <v>0</v>
      </c>
      <c r="BE326" s="9" t="s">
        <v>0</v>
      </c>
      <c r="BF326" s="9" t="s">
        <v>0</v>
      </c>
      <c r="BG326" s="9" t="s">
        <v>0</v>
      </c>
      <c r="BH326" s="9" t="s">
        <v>0</v>
      </c>
      <c r="BI326" s="9" t="s">
        <v>0</v>
      </c>
      <c r="BJ326" s="9" t="s">
        <v>0</v>
      </c>
      <c r="BK326" s="9" t="s">
        <v>0</v>
      </c>
      <c r="BL326" s="9" t="s">
        <v>0</v>
      </c>
      <c r="BM326" s="9" t="s">
        <v>0</v>
      </c>
      <c r="BN326" s="9" t="s">
        <v>0</v>
      </c>
      <c r="BO326" s="9" t="s">
        <v>0</v>
      </c>
      <c r="BP326" s="9" t="s">
        <v>0</v>
      </c>
      <c r="BQ326" s="9" t="s">
        <v>0</v>
      </c>
      <c r="BR326" s="9" t="s">
        <v>0</v>
      </c>
      <c r="BS326" s="9" t="s">
        <v>0</v>
      </c>
      <c r="BT326" s="9" t="s">
        <v>0</v>
      </c>
      <c r="BU326" s="9" t="s">
        <v>0</v>
      </c>
      <c r="BV326" s="9" t="s">
        <v>0</v>
      </c>
      <c r="BW326" s="9" t="s">
        <v>0</v>
      </c>
      <c r="BX326" s="9" t="s">
        <v>0</v>
      </c>
      <c r="BY326" s="9" t="s">
        <v>0</v>
      </c>
      <c r="BZ326" s="9" t="s">
        <v>0</v>
      </c>
      <c r="CA326" s="9" t="s">
        <v>0</v>
      </c>
      <c r="CB326" s="9" t="s">
        <v>0</v>
      </c>
      <c r="CC326" s="9" t="s">
        <v>0</v>
      </c>
      <c r="CD326" s="9" t="s">
        <v>0</v>
      </c>
      <c r="CE326" s="9" t="s">
        <v>0</v>
      </c>
      <c r="CF326" s="9" t="s">
        <v>0</v>
      </c>
      <c r="CG326" s="9" t="s">
        <v>0</v>
      </c>
      <c r="CH326" s="9" t="s">
        <v>0</v>
      </c>
      <c r="CI326" s="27" t="e">
        <f t="shared" si="11"/>
        <v>#DIV/0!</v>
      </c>
      <c r="CJ326" s="27"/>
      <c r="CK326" s="27"/>
    </row>
    <row r="327" spans="1:89" x14ac:dyDescent="0.25">
      <c r="A327" s="1" t="s">
        <v>1963</v>
      </c>
      <c r="B327" s="1" t="s">
        <v>1438</v>
      </c>
      <c r="C327" s="1" t="s">
        <v>1439</v>
      </c>
      <c r="D327" s="7">
        <v>145226.37591767899</v>
      </c>
      <c r="E327" s="7">
        <v>153879.430800489</v>
      </c>
      <c r="F327" s="7">
        <v>147574.27333552699</v>
      </c>
      <c r="G327" s="7">
        <v>145089.33332188899</v>
      </c>
      <c r="H327" s="7">
        <v>154882.63937207099</v>
      </c>
      <c r="I327" s="7">
        <v>142663.73179377301</v>
      </c>
      <c r="J327" s="7">
        <v>155044.692980202</v>
      </c>
      <c r="K327" s="7">
        <v>148640.04908513601</v>
      </c>
      <c r="L327" s="7">
        <v>141442.31793095201</v>
      </c>
      <c r="M327" s="7">
        <v>160279.11568875099</v>
      </c>
      <c r="N327" s="7">
        <v>142983.941188631</v>
      </c>
      <c r="O327" s="7">
        <v>137677.88922117499</v>
      </c>
      <c r="P327" s="7">
        <v>133847.04234448099</v>
      </c>
      <c r="Q327" s="7">
        <v>134394.38093098099</v>
      </c>
      <c r="R327" s="7">
        <v>134011.37464170199</v>
      </c>
      <c r="S327" s="7">
        <v>122456.90113873901</v>
      </c>
      <c r="T327" s="7">
        <v>141301.76282480301</v>
      </c>
      <c r="U327" s="7">
        <v>138093.140029039</v>
      </c>
      <c r="V327" s="7">
        <v>131313.05477007799</v>
      </c>
      <c r="W327" s="7">
        <v>148337.780719678</v>
      </c>
      <c r="X327" s="7">
        <v>145449.53232711001</v>
      </c>
      <c r="Y327" s="7">
        <v>146554.47177162499</v>
      </c>
      <c r="Z327" s="7">
        <v>153277.061270743</v>
      </c>
      <c r="AA327" s="7">
        <v>149650.98341248999</v>
      </c>
      <c r="AB327" s="7">
        <v>147525.39982525099</v>
      </c>
      <c r="AC327" s="7">
        <v>160042.47214087</v>
      </c>
      <c r="AD327" s="7">
        <v>162895.282643377</v>
      </c>
      <c r="AE327" s="7">
        <v>139883.620102991</v>
      </c>
      <c r="AF327" s="7">
        <v>128985.19550031</v>
      </c>
      <c r="AG327" s="7">
        <v>153850.772995787</v>
      </c>
      <c r="AH327" s="7">
        <v>166880.992706583</v>
      </c>
      <c r="AI327" s="7">
        <v>162509.903061277</v>
      </c>
      <c r="AJ327" s="7">
        <v>158247.72529036799</v>
      </c>
      <c r="AK327" s="7">
        <v>152941.32679399499</v>
      </c>
      <c r="AL327" s="7">
        <v>156107.46792442101</v>
      </c>
      <c r="AM327" s="7">
        <v>137857.51932579701</v>
      </c>
      <c r="AN327" s="7">
        <v>153493.14928168899</v>
      </c>
      <c r="AO327" s="7">
        <v>157610.05942766101</v>
      </c>
      <c r="AP327" s="7">
        <v>146395.478244139</v>
      </c>
      <c r="AQ327" s="7">
        <v>144617.32506673699</v>
      </c>
      <c r="AR327" s="6">
        <f t="shared" si="10"/>
        <v>6.8799984871083353E-2</v>
      </c>
      <c r="AS327" s="6"/>
      <c r="AT327" s="6"/>
      <c r="AU327" s="9">
        <v>172234.36919036601</v>
      </c>
      <c r="AV327" s="9">
        <v>174331.17610810799</v>
      </c>
      <c r="AW327" s="9">
        <v>197036.53175061601</v>
      </c>
      <c r="AX327" s="9">
        <v>209604.11037877901</v>
      </c>
      <c r="AY327" s="9">
        <v>176462.58600755499</v>
      </c>
      <c r="AZ327" s="9">
        <v>188627.414952597</v>
      </c>
      <c r="BA327" s="9">
        <v>182498.820564653</v>
      </c>
      <c r="BB327" s="9">
        <v>159295.801824614</v>
      </c>
      <c r="BC327" s="9">
        <v>176659.38457321501</v>
      </c>
      <c r="BD327" s="9">
        <v>158566.660793174</v>
      </c>
      <c r="BE327" s="9">
        <v>169777.70639225101</v>
      </c>
      <c r="BF327" s="9">
        <v>163684.58428163501</v>
      </c>
      <c r="BG327" s="9">
        <v>177513.97155235501</v>
      </c>
      <c r="BH327" s="9">
        <v>197066.215738281</v>
      </c>
      <c r="BI327" s="9">
        <v>171122.74940946201</v>
      </c>
      <c r="BJ327" s="9">
        <v>167963.308292453</v>
      </c>
      <c r="BK327" s="9">
        <v>209392.527662982</v>
      </c>
      <c r="BL327" s="9">
        <v>184684.26290865801</v>
      </c>
      <c r="BM327" s="9">
        <v>169110.55309025699</v>
      </c>
      <c r="BN327" s="9">
        <v>188164.33305148501</v>
      </c>
      <c r="BO327" s="9">
        <v>180079.16385766599</v>
      </c>
      <c r="BP327" s="9">
        <v>177020.40195479101</v>
      </c>
      <c r="BQ327" s="9">
        <v>192884.83536873001</v>
      </c>
      <c r="BR327" s="9">
        <v>198092.85996025999</v>
      </c>
      <c r="BS327" s="9">
        <v>206139.73385052799</v>
      </c>
      <c r="BT327" s="9">
        <v>190524.14997408201</v>
      </c>
      <c r="BU327" s="9">
        <v>168936.60256127699</v>
      </c>
      <c r="BV327" s="9">
        <v>177117.28685618599</v>
      </c>
      <c r="BW327" s="9">
        <v>178353.55264912199</v>
      </c>
      <c r="BX327" s="9">
        <v>192145.336601027</v>
      </c>
      <c r="BY327" s="9">
        <v>179833.74313524499</v>
      </c>
      <c r="BZ327" s="9">
        <v>189245.28297061901</v>
      </c>
      <c r="CA327" s="9">
        <v>177793.60378765201</v>
      </c>
      <c r="CB327" s="9">
        <v>179675.67626811899</v>
      </c>
      <c r="CC327" s="9">
        <v>188568.84423138201</v>
      </c>
      <c r="CD327" s="9">
        <v>177593.178215377</v>
      </c>
      <c r="CE327" s="9">
        <v>197896.94436100899</v>
      </c>
      <c r="CF327" s="9">
        <v>185430.492358811</v>
      </c>
      <c r="CG327" s="9">
        <v>195725.26505264101</v>
      </c>
      <c r="CH327" s="9">
        <v>158026.43572013301</v>
      </c>
      <c r="CI327" s="27">
        <f t="shared" si="11"/>
        <v>7.2828713092070979E-2</v>
      </c>
      <c r="CJ327" s="27"/>
      <c r="CK327" s="27"/>
    </row>
    <row r="328" spans="1:89" x14ac:dyDescent="0.25">
      <c r="A328" s="1" t="s">
        <v>1964</v>
      </c>
      <c r="B328" s="1" t="s">
        <v>1442</v>
      </c>
      <c r="C328" s="1" t="s">
        <v>1443</v>
      </c>
      <c r="D328" s="7" t="s">
        <v>0</v>
      </c>
      <c r="E328" s="7" t="s">
        <v>0</v>
      </c>
      <c r="F328" s="7" t="s">
        <v>0</v>
      </c>
      <c r="G328" s="7" t="s">
        <v>0</v>
      </c>
      <c r="H328" s="7" t="s">
        <v>0</v>
      </c>
      <c r="I328" s="7" t="s">
        <v>0</v>
      </c>
      <c r="J328" s="7" t="s">
        <v>0</v>
      </c>
      <c r="K328" s="7" t="s">
        <v>0</v>
      </c>
      <c r="L328" s="7" t="s">
        <v>0</v>
      </c>
      <c r="M328" s="7" t="s">
        <v>0</v>
      </c>
      <c r="N328" s="7" t="s">
        <v>0</v>
      </c>
      <c r="O328" s="7" t="s">
        <v>0</v>
      </c>
      <c r="P328" s="7" t="s">
        <v>0</v>
      </c>
      <c r="Q328" s="7" t="s">
        <v>0</v>
      </c>
      <c r="R328" s="7" t="s">
        <v>0</v>
      </c>
      <c r="S328" s="7" t="s">
        <v>0</v>
      </c>
      <c r="T328" s="7" t="s">
        <v>0</v>
      </c>
      <c r="U328" s="7" t="s">
        <v>0</v>
      </c>
      <c r="V328" s="7" t="s">
        <v>0</v>
      </c>
      <c r="W328" s="7" t="s">
        <v>0</v>
      </c>
      <c r="X328" s="7" t="s">
        <v>0</v>
      </c>
      <c r="Y328" s="7" t="s">
        <v>0</v>
      </c>
      <c r="Z328" s="7" t="s">
        <v>0</v>
      </c>
      <c r="AA328" s="7" t="s">
        <v>0</v>
      </c>
      <c r="AB328" s="7" t="s">
        <v>0</v>
      </c>
      <c r="AC328" s="7" t="s">
        <v>0</v>
      </c>
      <c r="AD328" s="7" t="s">
        <v>0</v>
      </c>
      <c r="AE328" s="7" t="s">
        <v>0</v>
      </c>
      <c r="AF328" s="7" t="s">
        <v>0</v>
      </c>
      <c r="AG328" s="7" t="s">
        <v>0</v>
      </c>
      <c r="AH328" s="7" t="s">
        <v>0</v>
      </c>
      <c r="AI328" s="7" t="s">
        <v>0</v>
      </c>
      <c r="AJ328" s="7" t="s">
        <v>0</v>
      </c>
      <c r="AK328" s="7" t="s">
        <v>0</v>
      </c>
      <c r="AL328" s="7" t="s">
        <v>0</v>
      </c>
      <c r="AM328" s="7" t="s">
        <v>0</v>
      </c>
      <c r="AN328" s="7" t="s">
        <v>0</v>
      </c>
      <c r="AO328" s="7" t="s">
        <v>0</v>
      </c>
      <c r="AP328" s="7" t="s">
        <v>0</v>
      </c>
      <c r="AQ328" s="7" t="s">
        <v>0</v>
      </c>
      <c r="AR328" s="6" t="e">
        <f t="shared" si="10"/>
        <v>#DIV/0!</v>
      </c>
      <c r="AS328" s="6"/>
      <c r="AT328" s="6"/>
      <c r="AU328" s="9" t="s">
        <v>0</v>
      </c>
      <c r="AV328" s="9" t="s">
        <v>0</v>
      </c>
      <c r="AW328" s="9" t="s">
        <v>0</v>
      </c>
      <c r="AX328" s="9" t="s">
        <v>0</v>
      </c>
      <c r="AY328" s="9" t="s">
        <v>0</v>
      </c>
      <c r="AZ328" s="9" t="s">
        <v>0</v>
      </c>
      <c r="BA328" s="9" t="s">
        <v>0</v>
      </c>
      <c r="BB328" s="9" t="s">
        <v>0</v>
      </c>
      <c r="BC328" s="9" t="s">
        <v>0</v>
      </c>
      <c r="BD328" s="9" t="s">
        <v>0</v>
      </c>
      <c r="BE328" s="9" t="s">
        <v>0</v>
      </c>
      <c r="BF328" s="9" t="s">
        <v>0</v>
      </c>
      <c r="BG328" s="9" t="s">
        <v>0</v>
      </c>
      <c r="BH328" s="9" t="s">
        <v>0</v>
      </c>
      <c r="BI328" s="9" t="s">
        <v>0</v>
      </c>
      <c r="BJ328" s="9" t="s">
        <v>0</v>
      </c>
      <c r="BK328" s="9" t="s">
        <v>0</v>
      </c>
      <c r="BL328" s="9" t="s">
        <v>0</v>
      </c>
      <c r="BM328" s="9" t="s">
        <v>0</v>
      </c>
      <c r="BN328" s="9" t="s">
        <v>0</v>
      </c>
      <c r="BO328" s="9" t="s">
        <v>0</v>
      </c>
      <c r="BP328" s="9" t="s">
        <v>0</v>
      </c>
      <c r="BQ328" s="9" t="s">
        <v>0</v>
      </c>
      <c r="BR328" s="9" t="s">
        <v>0</v>
      </c>
      <c r="BS328" s="9" t="s">
        <v>0</v>
      </c>
      <c r="BT328" s="9" t="s">
        <v>0</v>
      </c>
      <c r="BU328" s="9" t="s">
        <v>0</v>
      </c>
      <c r="BV328" s="9" t="s">
        <v>0</v>
      </c>
      <c r="BW328" s="9" t="s">
        <v>0</v>
      </c>
      <c r="BX328" s="9" t="s">
        <v>0</v>
      </c>
      <c r="BY328" s="9" t="s">
        <v>0</v>
      </c>
      <c r="BZ328" s="9" t="s">
        <v>0</v>
      </c>
      <c r="CA328" s="9" t="s">
        <v>0</v>
      </c>
      <c r="CB328" s="9" t="s">
        <v>0</v>
      </c>
      <c r="CC328" s="9" t="s">
        <v>0</v>
      </c>
      <c r="CD328" s="9" t="s">
        <v>0</v>
      </c>
      <c r="CE328" s="9" t="s">
        <v>0</v>
      </c>
      <c r="CF328" s="9" t="s">
        <v>0</v>
      </c>
      <c r="CG328" s="9" t="s">
        <v>0</v>
      </c>
      <c r="CH328" s="9" t="s">
        <v>0</v>
      </c>
      <c r="CI328" s="27" t="e">
        <f t="shared" si="11"/>
        <v>#DIV/0!</v>
      </c>
      <c r="CJ328" s="27"/>
      <c r="CK328" s="27"/>
    </row>
    <row r="329" spans="1:89" x14ac:dyDescent="0.25">
      <c r="A329" s="1" t="s">
        <v>1965</v>
      </c>
      <c r="B329" s="1" t="s">
        <v>1447</v>
      </c>
      <c r="C329" s="1" t="s">
        <v>1448</v>
      </c>
      <c r="D329" s="7" t="s">
        <v>0</v>
      </c>
      <c r="E329" s="7" t="s">
        <v>0</v>
      </c>
      <c r="F329" s="7" t="s">
        <v>0</v>
      </c>
      <c r="G329" s="7" t="s">
        <v>0</v>
      </c>
      <c r="H329" s="7" t="s">
        <v>0</v>
      </c>
      <c r="I329" s="7" t="s">
        <v>0</v>
      </c>
      <c r="J329" s="7" t="s">
        <v>0</v>
      </c>
      <c r="K329" s="7" t="s">
        <v>0</v>
      </c>
      <c r="L329" s="7" t="s">
        <v>0</v>
      </c>
      <c r="M329" s="7" t="s">
        <v>0</v>
      </c>
      <c r="N329" s="7" t="s">
        <v>0</v>
      </c>
      <c r="O329" s="7" t="s">
        <v>0</v>
      </c>
      <c r="P329" s="7" t="s">
        <v>0</v>
      </c>
      <c r="Q329" s="7" t="s">
        <v>0</v>
      </c>
      <c r="R329" s="7" t="s">
        <v>0</v>
      </c>
      <c r="S329" s="7" t="s">
        <v>0</v>
      </c>
      <c r="T329" s="7" t="s">
        <v>0</v>
      </c>
      <c r="U329" s="7" t="s">
        <v>0</v>
      </c>
      <c r="V329" s="7" t="s">
        <v>0</v>
      </c>
      <c r="W329" s="7" t="s">
        <v>0</v>
      </c>
      <c r="X329" s="7" t="s">
        <v>0</v>
      </c>
      <c r="Y329" s="7" t="s">
        <v>0</v>
      </c>
      <c r="Z329" s="7" t="s">
        <v>0</v>
      </c>
      <c r="AA329" s="7" t="s">
        <v>0</v>
      </c>
      <c r="AB329" s="7" t="s">
        <v>0</v>
      </c>
      <c r="AC329" s="7" t="s">
        <v>0</v>
      </c>
      <c r="AD329" s="7" t="s">
        <v>0</v>
      </c>
      <c r="AE329" s="7" t="s">
        <v>0</v>
      </c>
      <c r="AF329" s="7" t="s">
        <v>0</v>
      </c>
      <c r="AG329" s="7" t="s">
        <v>0</v>
      </c>
      <c r="AH329" s="7" t="s">
        <v>0</v>
      </c>
      <c r="AI329" s="7" t="s">
        <v>0</v>
      </c>
      <c r="AJ329" s="7" t="s">
        <v>0</v>
      </c>
      <c r="AK329" s="7" t="s">
        <v>0</v>
      </c>
      <c r="AL329" s="7" t="s">
        <v>0</v>
      </c>
      <c r="AM329" s="7" t="s">
        <v>0</v>
      </c>
      <c r="AN329" s="7" t="s">
        <v>0</v>
      </c>
      <c r="AO329" s="7" t="s">
        <v>0</v>
      </c>
      <c r="AP329" s="7" t="s">
        <v>0</v>
      </c>
      <c r="AQ329" s="7" t="s">
        <v>0</v>
      </c>
      <c r="AR329" s="6" t="e">
        <f t="shared" si="10"/>
        <v>#DIV/0!</v>
      </c>
      <c r="AS329" s="6"/>
      <c r="AT329" s="6"/>
      <c r="AU329" s="9" t="s">
        <v>0</v>
      </c>
      <c r="AV329" s="9" t="s">
        <v>0</v>
      </c>
      <c r="AW329" s="9" t="s">
        <v>0</v>
      </c>
      <c r="AX329" s="9" t="s">
        <v>0</v>
      </c>
      <c r="AY329" s="9" t="s">
        <v>0</v>
      </c>
      <c r="AZ329" s="9" t="s">
        <v>0</v>
      </c>
      <c r="BA329" s="9" t="s">
        <v>0</v>
      </c>
      <c r="BB329" s="9" t="s">
        <v>0</v>
      </c>
      <c r="BC329" s="9" t="s">
        <v>0</v>
      </c>
      <c r="BD329" s="9" t="s">
        <v>0</v>
      </c>
      <c r="BE329" s="9" t="s">
        <v>0</v>
      </c>
      <c r="BF329" s="9" t="s">
        <v>0</v>
      </c>
      <c r="BG329" s="9" t="s">
        <v>0</v>
      </c>
      <c r="BH329" s="9" t="s">
        <v>0</v>
      </c>
      <c r="BI329" s="9" t="s">
        <v>0</v>
      </c>
      <c r="BJ329" s="9" t="s">
        <v>0</v>
      </c>
      <c r="BK329" s="9" t="s">
        <v>0</v>
      </c>
      <c r="BL329" s="9" t="s">
        <v>0</v>
      </c>
      <c r="BM329" s="9" t="s">
        <v>0</v>
      </c>
      <c r="BN329" s="9" t="s">
        <v>0</v>
      </c>
      <c r="BO329" s="9" t="s">
        <v>0</v>
      </c>
      <c r="BP329" s="9" t="s">
        <v>0</v>
      </c>
      <c r="BQ329" s="9" t="s">
        <v>0</v>
      </c>
      <c r="BR329" s="9" t="s">
        <v>0</v>
      </c>
      <c r="BS329" s="9" t="s">
        <v>0</v>
      </c>
      <c r="BT329" s="9" t="s">
        <v>0</v>
      </c>
      <c r="BU329" s="9" t="s">
        <v>0</v>
      </c>
      <c r="BV329" s="9" t="s">
        <v>0</v>
      </c>
      <c r="BW329" s="9" t="s">
        <v>0</v>
      </c>
      <c r="BX329" s="9" t="s">
        <v>0</v>
      </c>
      <c r="BY329" s="9" t="s">
        <v>0</v>
      </c>
      <c r="BZ329" s="9" t="s">
        <v>0</v>
      </c>
      <c r="CA329" s="9" t="s">
        <v>0</v>
      </c>
      <c r="CB329" s="9" t="s">
        <v>0</v>
      </c>
      <c r="CC329" s="9" t="s">
        <v>0</v>
      </c>
      <c r="CD329" s="9" t="s">
        <v>0</v>
      </c>
      <c r="CE329" s="9" t="s">
        <v>0</v>
      </c>
      <c r="CF329" s="9" t="s">
        <v>0</v>
      </c>
      <c r="CG329" s="9" t="s">
        <v>0</v>
      </c>
      <c r="CH329" s="9" t="s">
        <v>0</v>
      </c>
      <c r="CI329" s="27" t="e">
        <f t="shared" si="11"/>
        <v>#DIV/0!</v>
      </c>
      <c r="CJ329" s="27"/>
      <c r="CK329" s="27"/>
    </row>
    <row r="330" spans="1:89" x14ac:dyDescent="0.25">
      <c r="A330" s="1" t="s">
        <v>1966</v>
      </c>
      <c r="B330" s="1" t="s">
        <v>1452</v>
      </c>
      <c r="C330" s="1" t="s">
        <v>1453</v>
      </c>
      <c r="D330" s="7" t="s">
        <v>0</v>
      </c>
      <c r="E330" s="7" t="s">
        <v>0</v>
      </c>
      <c r="F330" s="7" t="s">
        <v>0</v>
      </c>
      <c r="G330" s="7" t="s">
        <v>0</v>
      </c>
      <c r="H330" s="7" t="s">
        <v>0</v>
      </c>
      <c r="I330" s="7" t="s">
        <v>0</v>
      </c>
      <c r="J330" s="7" t="s">
        <v>0</v>
      </c>
      <c r="K330" s="7" t="s">
        <v>0</v>
      </c>
      <c r="L330" s="7" t="s">
        <v>0</v>
      </c>
      <c r="M330" s="7" t="s">
        <v>0</v>
      </c>
      <c r="N330" s="7" t="s">
        <v>0</v>
      </c>
      <c r="O330" s="7" t="s">
        <v>0</v>
      </c>
      <c r="P330" s="7" t="s">
        <v>0</v>
      </c>
      <c r="Q330" s="7" t="s">
        <v>0</v>
      </c>
      <c r="R330" s="7" t="s">
        <v>0</v>
      </c>
      <c r="S330" s="7" t="s">
        <v>0</v>
      </c>
      <c r="T330" s="7" t="s">
        <v>0</v>
      </c>
      <c r="U330" s="7" t="s">
        <v>0</v>
      </c>
      <c r="V330" s="7" t="s">
        <v>0</v>
      </c>
      <c r="W330" s="7" t="s">
        <v>0</v>
      </c>
      <c r="X330" s="7" t="s">
        <v>0</v>
      </c>
      <c r="Y330" s="7" t="s">
        <v>0</v>
      </c>
      <c r="Z330" s="7" t="s">
        <v>0</v>
      </c>
      <c r="AA330" s="7" t="s">
        <v>0</v>
      </c>
      <c r="AB330" s="7" t="s">
        <v>0</v>
      </c>
      <c r="AC330" s="7" t="s">
        <v>0</v>
      </c>
      <c r="AD330" s="7" t="s">
        <v>0</v>
      </c>
      <c r="AE330" s="7" t="s">
        <v>0</v>
      </c>
      <c r="AF330" s="7" t="s">
        <v>0</v>
      </c>
      <c r="AG330" s="7" t="s">
        <v>0</v>
      </c>
      <c r="AH330" s="7" t="s">
        <v>0</v>
      </c>
      <c r="AI330" s="7" t="s">
        <v>0</v>
      </c>
      <c r="AJ330" s="7" t="s">
        <v>0</v>
      </c>
      <c r="AK330" s="7" t="s">
        <v>0</v>
      </c>
      <c r="AL330" s="7" t="s">
        <v>0</v>
      </c>
      <c r="AM330" s="7" t="s">
        <v>0</v>
      </c>
      <c r="AN330" s="7" t="s">
        <v>0</v>
      </c>
      <c r="AO330" s="7" t="s">
        <v>0</v>
      </c>
      <c r="AP330" s="7" t="s">
        <v>0</v>
      </c>
      <c r="AQ330" s="7" t="s">
        <v>0</v>
      </c>
      <c r="AR330" s="6" t="e">
        <f t="shared" si="10"/>
        <v>#DIV/0!</v>
      </c>
      <c r="AS330" s="6"/>
      <c r="AT330" s="6"/>
      <c r="AU330" s="9" t="s">
        <v>0</v>
      </c>
      <c r="AV330" s="9" t="s">
        <v>0</v>
      </c>
      <c r="AW330" s="9" t="s">
        <v>0</v>
      </c>
      <c r="AX330" s="9" t="s">
        <v>0</v>
      </c>
      <c r="AY330" s="9" t="s">
        <v>0</v>
      </c>
      <c r="AZ330" s="9" t="s">
        <v>0</v>
      </c>
      <c r="BA330" s="9" t="s">
        <v>0</v>
      </c>
      <c r="BB330" s="9" t="s">
        <v>0</v>
      </c>
      <c r="BC330" s="9" t="s">
        <v>0</v>
      </c>
      <c r="BD330" s="9" t="s">
        <v>0</v>
      </c>
      <c r="BE330" s="9" t="s">
        <v>0</v>
      </c>
      <c r="BF330" s="9" t="s">
        <v>0</v>
      </c>
      <c r="BG330" s="9" t="s">
        <v>0</v>
      </c>
      <c r="BH330" s="9" t="s">
        <v>0</v>
      </c>
      <c r="BI330" s="9" t="s">
        <v>0</v>
      </c>
      <c r="BJ330" s="9" t="s">
        <v>0</v>
      </c>
      <c r="BK330" s="9" t="s">
        <v>0</v>
      </c>
      <c r="BL330" s="9" t="s">
        <v>0</v>
      </c>
      <c r="BM330" s="9" t="s">
        <v>0</v>
      </c>
      <c r="BN330" s="9" t="s">
        <v>0</v>
      </c>
      <c r="BO330" s="9" t="s">
        <v>0</v>
      </c>
      <c r="BP330" s="9" t="s">
        <v>0</v>
      </c>
      <c r="BQ330" s="9" t="s">
        <v>0</v>
      </c>
      <c r="BR330" s="9" t="s">
        <v>0</v>
      </c>
      <c r="BS330" s="9" t="s">
        <v>0</v>
      </c>
      <c r="BT330" s="9" t="s">
        <v>0</v>
      </c>
      <c r="BU330" s="9" t="s">
        <v>0</v>
      </c>
      <c r="BV330" s="9" t="s">
        <v>0</v>
      </c>
      <c r="BW330" s="9" t="s">
        <v>0</v>
      </c>
      <c r="BX330" s="9" t="s">
        <v>0</v>
      </c>
      <c r="BY330" s="9" t="s">
        <v>0</v>
      </c>
      <c r="BZ330" s="9" t="s">
        <v>0</v>
      </c>
      <c r="CA330" s="9" t="s">
        <v>0</v>
      </c>
      <c r="CB330" s="9" t="s">
        <v>0</v>
      </c>
      <c r="CC330" s="9" t="s">
        <v>0</v>
      </c>
      <c r="CD330" s="9" t="s">
        <v>0</v>
      </c>
      <c r="CE330" s="9" t="s">
        <v>0</v>
      </c>
      <c r="CF330" s="9" t="s">
        <v>0</v>
      </c>
      <c r="CG330" s="9" t="s">
        <v>0</v>
      </c>
      <c r="CH330" s="9" t="s">
        <v>0</v>
      </c>
      <c r="CI330" s="27" t="e">
        <f t="shared" si="11"/>
        <v>#DIV/0!</v>
      </c>
      <c r="CJ330" s="27"/>
      <c r="CK330" s="27"/>
    </row>
    <row r="331" spans="1:89" x14ac:dyDescent="0.25">
      <c r="A331" s="1" t="s">
        <v>1967</v>
      </c>
      <c r="B331" s="1" t="s">
        <v>1457</v>
      </c>
      <c r="C331" s="1" t="s">
        <v>1458</v>
      </c>
      <c r="D331" s="7" t="s">
        <v>0</v>
      </c>
      <c r="E331" s="7" t="s">
        <v>0</v>
      </c>
      <c r="F331" s="7" t="s">
        <v>0</v>
      </c>
      <c r="G331" s="7" t="s">
        <v>0</v>
      </c>
      <c r="H331" s="7" t="s">
        <v>0</v>
      </c>
      <c r="I331" s="7" t="s">
        <v>0</v>
      </c>
      <c r="J331" s="7" t="s">
        <v>0</v>
      </c>
      <c r="K331" s="7" t="s">
        <v>0</v>
      </c>
      <c r="L331" s="7" t="s">
        <v>0</v>
      </c>
      <c r="M331" s="7" t="s">
        <v>0</v>
      </c>
      <c r="N331" s="7" t="s">
        <v>0</v>
      </c>
      <c r="O331" s="7" t="s">
        <v>0</v>
      </c>
      <c r="P331" s="7" t="s">
        <v>0</v>
      </c>
      <c r="Q331" s="7" t="s">
        <v>0</v>
      </c>
      <c r="R331" s="7" t="s">
        <v>0</v>
      </c>
      <c r="S331" s="7" t="s">
        <v>0</v>
      </c>
      <c r="T331" s="7" t="s">
        <v>0</v>
      </c>
      <c r="U331" s="7" t="s">
        <v>0</v>
      </c>
      <c r="V331" s="7" t="s">
        <v>0</v>
      </c>
      <c r="W331" s="7" t="s">
        <v>0</v>
      </c>
      <c r="X331" s="7" t="s">
        <v>0</v>
      </c>
      <c r="Y331" s="7" t="s">
        <v>0</v>
      </c>
      <c r="Z331" s="7" t="s">
        <v>0</v>
      </c>
      <c r="AA331" s="7" t="s">
        <v>0</v>
      </c>
      <c r="AB331" s="7" t="s">
        <v>0</v>
      </c>
      <c r="AC331" s="7" t="s">
        <v>0</v>
      </c>
      <c r="AD331" s="7" t="s">
        <v>0</v>
      </c>
      <c r="AE331" s="7" t="s">
        <v>0</v>
      </c>
      <c r="AF331" s="7" t="s">
        <v>0</v>
      </c>
      <c r="AG331" s="7" t="s">
        <v>0</v>
      </c>
      <c r="AH331" s="7" t="s">
        <v>0</v>
      </c>
      <c r="AI331" s="7" t="s">
        <v>0</v>
      </c>
      <c r="AJ331" s="7" t="s">
        <v>0</v>
      </c>
      <c r="AK331" s="7" t="s">
        <v>0</v>
      </c>
      <c r="AL331" s="7" t="s">
        <v>0</v>
      </c>
      <c r="AM331" s="7" t="s">
        <v>0</v>
      </c>
      <c r="AN331" s="7" t="s">
        <v>0</v>
      </c>
      <c r="AO331" s="7" t="s">
        <v>0</v>
      </c>
      <c r="AP331" s="7" t="s">
        <v>0</v>
      </c>
      <c r="AQ331" s="7" t="s">
        <v>0</v>
      </c>
      <c r="AR331" s="6" t="e">
        <f t="shared" si="10"/>
        <v>#DIV/0!</v>
      </c>
      <c r="AS331" s="6"/>
      <c r="AT331" s="6"/>
      <c r="AU331" s="9" t="s">
        <v>0</v>
      </c>
      <c r="AV331" s="9" t="s">
        <v>0</v>
      </c>
      <c r="AW331" s="9" t="s">
        <v>0</v>
      </c>
      <c r="AX331" s="9" t="s">
        <v>0</v>
      </c>
      <c r="AY331" s="9" t="s">
        <v>0</v>
      </c>
      <c r="AZ331" s="9" t="s">
        <v>0</v>
      </c>
      <c r="BA331" s="9" t="s">
        <v>0</v>
      </c>
      <c r="BB331" s="9" t="s">
        <v>0</v>
      </c>
      <c r="BC331" s="9" t="s">
        <v>0</v>
      </c>
      <c r="BD331" s="9" t="s">
        <v>0</v>
      </c>
      <c r="BE331" s="9" t="s">
        <v>0</v>
      </c>
      <c r="BF331" s="9" t="s">
        <v>0</v>
      </c>
      <c r="BG331" s="9" t="s">
        <v>0</v>
      </c>
      <c r="BH331" s="9" t="s">
        <v>0</v>
      </c>
      <c r="BI331" s="9" t="s">
        <v>0</v>
      </c>
      <c r="BJ331" s="9" t="s">
        <v>0</v>
      </c>
      <c r="BK331" s="9" t="s">
        <v>0</v>
      </c>
      <c r="BL331" s="9" t="s">
        <v>0</v>
      </c>
      <c r="BM331" s="9" t="s">
        <v>0</v>
      </c>
      <c r="BN331" s="9" t="s">
        <v>0</v>
      </c>
      <c r="BO331" s="9" t="s">
        <v>0</v>
      </c>
      <c r="BP331" s="9" t="s">
        <v>0</v>
      </c>
      <c r="BQ331" s="9" t="s">
        <v>0</v>
      </c>
      <c r="BR331" s="9" t="s">
        <v>0</v>
      </c>
      <c r="BS331" s="9" t="s">
        <v>0</v>
      </c>
      <c r="BT331" s="9" t="s">
        <v>0</v>
      </c>
      <c r="BU331" s="9" t="s">
        <v>0</v>
      </c>
      <c r="BV331" s="9" t="s">
        <v>0</v>
      </c>
      <c r="BW331" s="9" t="s">
        <v>0</v>
      </c>
      <c r="BX331" s="9" t="s">
        <v>0</v>
      </c>
      <c r="BY331" s="9" t="s">
        <v>0</v>
      </c>
      <c r="BZ331" s="9" t="s">
        <v>0</v>
      </c>
      <c r="CA331" s="9" t="s">
        <v>0</v>
      </c>
      <c r="CB331" s="9" t="s">
        <v>0</v>
      </c>
      <c r="CC331" s="9" t="s">
        <v>0</v>
      </c>
      <c r="CD331" s="9" t="s">
        <v>0</v>
      </c>
      <c r="CE331" s="9" t="s">
        <v>0</v>
      </c>
      <c r="CF331" s="9" t="s">
        <v>0</v>
      </c>
      <c r="CG331" s="9" t="s">
        <v>0</v>
      </c>
      <c r="CH331" s="9" t="s">
        <v>0</v>
      </c>
      <c r="CI331" s="27" t="e">
        <f t="shared" si="11"/>
        <v>#DIV/0!</v>
      </c>
      <c r="CJ331" s="27"/>
      <c r="CK331" s="27"/>
    </row>
    <row r="332" spans="1:89" x14ac:dyDescent="0.25">
      <c r="A332" s="1" t="s">
        <v>1968</v>
      </c>
      <c r="B332" s="1" t="s">
        <v>1462</v>
      </c>
      <c r="C332" s="1" t="s">
        <v>1463</v>
      </c>
      <c r="D332" s="7">
        <v>74849.440293617896</v>
      </c>
      <c r="E332" s="7">
        <v>78888.084468331203</v>
      </c>
      <c r="F332" s="7">
        <v>76605.048825252699</v>
      </c>
      <c r="G332" s="7">
        <v>75993.701442048594</v>
      </c>
      <c r="H332" s="7">
        <v>74064.396569968696</v>
      </c>
      <c r="I332" s="7">
        <v>82105.049837598504</v>
      </c>
      <c r="J332" s="7">
        <v>77216.728720991101</v>
      </c>
      <c r="K332" s="7">
        <v>73711.956779714994</v>
      </c>
      <c r="L332" s="7">
        <v>77888.503768442693</v>
      </c>
      <c r="M332" s="7">
        <v>79546.685907746898</v>
      </c>
      <c r="N332" s="7">
        <v>80924.249733396806</v>
      </c>
      <c r="O332" s="7">
        <v>81211.165956411394</v>
      </c>
      <c r="P332" s="7">
        <v>74956.540490580097</v>
      </c>
      <c r="Q332" s="7">
        <v>74330.5951976379</v>
      </c>
      <c r="R332" s="7">
        <v>74876.344624597798</v>
      </c>
      <c r="S332" s="7">
        <v>76787.599619389803</v>
      </c>
      <c r="T332" s="7">
        <v>77073.9844356963</v>
      </c>
      <c r="U332" s="7">
        <v>67878.164921347998</v>
      </c>
      <c r="V332" s="7">
        <v>75667.367793095895</v>
      </c>
      <c r="W332" s="7">
        <v>78552.164037162001</v>
      </c>
      <c r="X332" s="7">
        <v>69310.782817587402</v>
      </c>
      <c r="Y332" s="7">
        <v>68308.765762228999</v>
      </c>
      <c r="Z332" s="7">
        <v>71988.989924959795</v>
      </c>
      <c r="AA332" s="7">
        <v>70436.998913678806</v>
      </c>
      <c r="AB332" s="7">
        <v>71196.201449058004</v>
      </c>
      <c r="AC332" s="7">
        <v>75077.907609540503</v>
      </c>
      <c r="AD332" s="7">
        <v>73880.938640078399</v>
      </c>
      <c r="AE332" s="7">
        <v>78262.170986801997</v>
      </c>
      <c r="AF332" s="7">
        <v>74005.508233169501</v>
      </c>
      <c r="AG332" s="7">
        <v>70693.4252005491</v>
      </c>
      <c r="AH332" s="7">
        <v>71986.140647654596</v>
      </c>
      <c r="AI332" s="7">
        <v>68352.727430745101</v>
      </c>
      <c r="AJ332" s="7">
        <v>69058.904325711395</v>
      </c>
      <c r="AK332" s="7">
        <v>69840.659485089302</v>
      </c>
      <c r="AL332" s="7">
        <v>67711.631323209804</v>
      </c>
      <c r="AM332" s="7">
        <v>72285.0665143558</v>
      </c>
      <c r="AN332" s="7">
        <v>73163.332258927607</v>
      </c>
      <c r="AO332" s="7">
        <v>68932.794970051793</v>
      </c>
      <c r="AP332" s="7">
        <v>70110.966030700394</v>
      </c>
      <c r="AQ332" s="7">
        <v>64402.584713079203</v>
      </c>
      <c r="AR332" s="6">
        <f t="shared" si="10"/>
        <v>5.7354257427652967E-2</v>
      </c>
      <c r="AS332" s="6"/>
      <c r="AT332" s="6"/>
      <c r="AU332" s="9" t="s">
        <v>0</v>
      </c>
      <c r="AV332" s="9" t="s">
        <v>0</v>
      </c>
      <c r="AW332" s="9" t="s">
        <v>0</v>
      </c>
      <c r="AX332" s="9" t="s">
        <v>0</v>
      </c>
      <c r="AY332" s="9" t="s">
        <v>0</v>
      </c>
      <c r="AZ332" s="9" t="s">
        <v>0</v>
      </c>
      <c r="BA332" s="9" t="s">
        <v>0</v>
      </c>
      <c r="BB332" s="9" t="s">
        <v>0</v>
      </c>
      <c r="BC332" s="9" t="s">
        <v>0</v>
      </c>
      <c r="BD332" s="9" t="s">
        <v>0</v>
      </c>
      <c r="BE332" s="9" t="s">
        <v>0</v>
      </c>
      <c r="BF332" s="9" t="s">
        <v>0</v>
      </c>
      <c r="BG332" s="9" t="s">
        <v>0</v>
      </c>
      <c r="BH332" s="9" t="s">
        <v>0</v>
      </c>
      <c r="BI332" s="9" t="s">
        <v>0</v>
      </c>
      <c r="BJ332" s="9" t="s">
        <v>0</v>
      </c>
      <c r="BK332" s="9" t="s">
        <v>0</v>
      </c>
      <c r="BL332" s="9" t="s">
        <v>0</v>
      </c>
      <c r="BM332" s="9" t="s">
        <v>0</v>
      </c>
      <c r="BN332" s="9" t="s">
        <v>0</v>
      </c>
      <c r="BO332" s="9" t="s">
        <v>0</v>
      </c>
      <c r="BP332" s="9" t="s">
        <v>0</v>
      </c>
      <c r="BQ332" s="9" t="s">
        <v>0</v>
      </c>
      <c r="BR332" s="9" t="s">
        <v>0</v>
      </c>
      <c r="BS332" s="9" t="s">
        <v>0</v>
      </c>
      <c r="BT332" s="9" t="s">
        <v>0</v>
      </c>
      <c r="BU332" s="9" t="s">
        <v>0</v>
      </c>
      <c r="BV332" s="9" t="s">
        <v>0</v>
      </c>
      <c r="BW332" s="9" t="s">
        <v>0</v>
      </c>
      <c r="BX332" s="9" t="s">
        <v>0</v>
      </c>
      <c r="BY332" s="9" t="s">
        <v>0</v>
      </c>
      <c r="BZ332" s="9" t="s">
        <v>0</v>
      </c>
      <c r="CA332" s="9" t="s">
        <v>0</v>
      </c>
      <c r="CB332" s="9" t="s">
        <v>0</v>
      </c>
      <c r="CC332" s="9" t="s">
        <v>0</v>
      </c>
      <c r="CD332" s="9" t="s">
        <v>0</v>
      </c>
      <c r="CE332" s="9" t="s">
        <v>0</v>
      </c>
      <c r="CF332" s="9" t="s">
        <v>0</v>
      </c>
      <c r="CG332" s="9" t="s">
        <v>0</v>
      </c>
      <c r="CH332" s="9" t="s">
        <v>0</v>
      </c>
      <c r="CI332" s="27" t="e">
        <f t="shared" si="11"/>
        <v>#DIV/0!</v>
      </c>
      <c r="CJ332" s="27"/>
      <c r="CK332" s="27"/>
    </row>
    <row r="333" spans="1:89" x14ac:dyDescent="0.25">
      <c r="A333" s="1" t="s">
        <v>1969</v>
      </c>
      <c r="B333" s="1" t="s">
        <v>1467</v>
      </c>
      <c r="C333" s="1" t="s">
        <v>1468</v>
      </c>
      <c r="D333" s="7" t="s">
        <v>0</v>
      </c>
      <c r="E333" s="7" t="s">
        <v>0</v>
      </c>
      <c r="F333" s="7" t="s">
        <v>0</v>
      </c>
      <c r="G333" s="7" t="s">
        <v>0</v>
      </c>
      <c r="H333" s="7" t="s">
        <v>0</v>
      </c>
      <c r="I333" s="7" t="s">
        <v>0</v>
      </c>
      <c r="J333" s="7" t="s">
        <v>0</v>
      </c>
      <c r="K333" s="7" t="s">
        <v>0</v>
      </c>
      <c r="L333" s="7" t="s">
        <v>0</v>
      </c>
      <c r="M333" s="7" t="s">
        <v>0</v>
      </c>
      <c r="N333" s="7" t="s">
        <v>0</v>
      </c>
      <c r="O333" s="7" t="s">
        <v>0</v>
      </c>
      <c r="P333" s="7" t="s">
        <v>0</v>
      </c>
      <c r="Q333" s="7" t="s">
        <v>0</v>
      </c>
      <c r="R333" s="7" t="s">
        <v>0</v>
      </c>
      <c r="S333" s="7" t="s">
        <v>0</v>
      </c>
      <c r="T333" s="7" t="s">
        <v>0</v>
      </c>
      <c r="U333" s="7" t="s">
        <v>0</v>
      </c>
      <c r="V333" s="7" t="s">
        <v>0</v>
      </c>
      <c r="W333" s="7" t="s">
        <v>0</v>
      </c>
      <c r="X333" s="7" t="s">
        <v>0</v>
      </c>
      <c r="Y333" s="7" t="s">
        <v>0</v>
      </c>
      <c r="Z333" s="7" t="s">
        <v>0</v>
      </c>
      <c r="AA333" s="7" t="s">
        <v>0</v>
      </c>
      <c r="AB333" s="7" t="s">
        <v>0</v>
      </c>
      <c r="AC333" s="7" t="s">
        <v>0</v>
      </c>
      <c r="AD333" s="7" t="s">
        <v>0</v>
      </c>
      <c r="AE333" s="7" t="s">
        <v>0</v>
      </c>
      <c r="AF333" s="7" t="s">
        <v>0</v>
      </c>
      <c r="AG333" s="7" t="s">
        <v>0</v>
      </c>
      <c r="AH333" s="7" t="s">
        <v>0</v>
      </c>
      <c r="AI333" s="7" t="s">
        <v>0</v>
      </c>
      <c r="AJ333" s="7" t="s">
        <v>0</v>
      </c>
      <c r="AK333" s="7" t="s">
        <v>0</v>
      </c>
      <c r="AL333" s="7" t="s">
        <v>0</v>
      </c>
      <c r="AM333" s="7" t="s">
        <v>0</v>
      </c>
      <c r="AN333" s="7" t="s">
        <v>0</v>
      </c>
      <c r="AO333" s="7" t="s">
        <v>0</v>
      </c>
      <c r="AP333" s="7" t="s">
        <v>0</v>
      </c>
      <c r="AQ333" s="7" t="s">
        <v>0</v>
      </c>
      <c r="AR333" s="6" t="e">
        <f t="shared" si="10"/>
        <v>#DIV/0!</v>
      </c>
      <c r="AS333" s="6"/>
      <c r="AT333" s="6"/>
      <c r="AU333" s="9" t="s">
        <v>0</v>
      </c>
      <c r="AV333" s="9" t="s">
        <v>0</v>
      </c>
      <c r="AW333" s="9" t="s">
        <v>0</v>
      </c>
      <c r="AX333" s="9" t="s">
        <v>0</v>
      </c>
      <c r="AY333" s="9" t="s">
        <v>0</v>
      </c>
      <c r="AZ333" s="9" t="s">
        <v>0</v>
      </c>
      <c r="BA333" s="9" t="s">
        <v>0</v>
      </c>
      <c r="BB333" s="9" t="s">
        <v>0</v>
      </c>
      <c r="BC333" s="9" t="s">
        <v>0</v>
      </c>
      <c r="BD333" s="9" t="s">
        <v>0</v>
      </c>
      <c r="BE333" s="9" t="s">
        <v>0</v>
      </c>
      <c r="BF333" s="9" t="s">
        <v>0</v>
      </c>
      <c r="BG333" s="9" t="s">
        <v>0</v>
      </c>
      <c r="BH333" s="9" t="s">
        <v>0</v>
      </c>
      <c r="BI333" s="9" t="s">
        <v>0</v>
      </c>
      <c r="BJ333" s="9" t="s">
        <v>0</v>
      </c>
      <c r="BK333" s="9" t="s">
        <v>0</v>
      </c>
      <c r="BL333" s="9" t="s">
        <v>0</v>
      </c>
      <c r="BM333" s="9" t="s">
        <v>0</v>
      </c>
      <c r="BN333" s="9" t="s">
        <v>0</v>
      </c>
      <c r="BO333" s="9" t="s">
        <v>0</v>
      </c>
      <c r="BP333" s="9" t="s">
        <v>0</v>
      </c>
      <c r="BQ333" s="9" t="s">
        <v>0</v>
      </c>
      <c r="BR333" s="9" t="s">
        <v>0</v>
      </c>
      <c r="BS333" s="9" t="s">
        <v>0</v>
      </c>
      <c r="BT333" s="9" t="s">
        <v>0</v>
      </c>
      <c r="BU333" s="9" t="s">
        <v>0</v>
      </c>
      <c r="BV333" s="9" t="s">
        <v>0</v>
      </c>
      <c r="BW333" s="9" t="s">
        <v>0</v>
      </c>
      <c r="BX333" s="9" t="s">
        <v>0</v>
      </c>
      <c r="BY333" s="9" t="s">
        <v>0</v>
      </c>
      <c r="BZ333" s="9" t="s">
        <v>0</v>
      </c>
      <c r="CA333" s="9" t="s">
        <v>0</v>
      </c>
      <c r="CB333" s="9" t="s">
        <v>0</v>
      </c>
      <c r="CC333" s="9" t="s">
        <v>0</v>
      </c>
      <c r="CD333" s="9" t="s">
        <v>0</v>
      </c>
      <c r="CE333" s="9" t="s">
        <v>0</v>
      </c>
      <c r="CF333" s="9" t="s">
        <v>0</v>
      </c>
      <c r="CG333" s="9" t="s">
        <v>0</v>
      </c>
      <c r="CH333" s="9" t="s">
        <v>0</v>
      </c>
      <c r="CI333" s="27" t="e">
        <f t="shared" si="11"/>
        <v>#DIV/0!</v>
      </c>
      <c r="CJ333" s="27"/>
      <c r="CK333" s="27"/>
    </row>
    <row r="334" spans="1:89" x14ac:dyDescent="0.25">
      <c r="A334" s="1" t="s">
        <v>1970</v>
      </c>
      <c r="B334" s="1" t="s">
        <v>1472</v>
      </c>
      <c r="C334" s="1" t="s">
        <v>1473</v>
      </c>
      <c r="D334" s="7" t="s">
        <v>0</v>
      </c>
      <c r="E334" s="7" t="s">
        <v>0</v>
      </c>
      <c r="F334" s="7" t="s">
        <v>0</v>
      </c>
      <c r="G334" s="7" t="s">
        <v>0</v>
      </c>
      <c r="H334" s="7" t="s">
        <v>0</v>
      </c>
      <c r="I334" s="7" t="s">
        <v>0</v>
      </c>
      <c r="J334" s="7" t="s">
        <v>0</v>
      </c>
      <c r="K334" s="7" t="s">
        <v>0</v>
      </c>
      <c r="L334" s="7" t="s">
        <v>0</v>
      </c>
      <c r="M334" s="7" t="s">
        <v>0</v>
      </c>
      <c r="N334" s="7" t="s">
        <v>0</v>
      </c>
      <c r="O334" s="7" t="s">
        <v>0</v>
      </c>
      <c r="P334" s="7" t="s">
        <v>0</v>
      </c>
      <c r="Q334" s="7" t="s">
        <v>0</v>
      </c>
      <c r="R334" s="7" t="s">
        <v>0</v>
      </c>
      <c r="S334" s="7" t="s">
        <v>0</v>
      </c>
      <c r="T334" s="7" t="s">
        <v>0</v>
      </c>
      <c r="U334" s="7" t="s">
        <v>0</v>
      </c>
      <c r="V334" s="7" t="s">
        <v>0</v>
      </c>
      <c r="W334" s="7" t="s">
        <v>0</v>
      </c>
      <c r="X334" s="7" t="s">
        <v>0</v>
      </c>
      <c r="Y334" s="7" t="s">
        <v>0</v>
      </c>
      <c r="Z334" s="7" t="s">
        <v>0</v>
      </c>
      <c r="AA334" s="7" t="s">
        <v>0</v>
      </c>
      <c r="AB334" s="7" t="s">
        <v>0</v>
      </c>
      <c r="AC334" s="7" t="s">
        <v>0</v>
      </c>
      <c r="AD334" s="7" t="s">
        <v>0</v>
      </c>
      <c r="AE334" s="7" t="s">
        <v>0</v>
      </c>
      <c r="AF334" s="7" t="s">
        <v>0</v>
      </c>
      <c r="AG334" s="7" t="s">
        <v>0</v>
      </c>
      <c r="AH334" s="7" t="s">
        <v>0</v>
      </c>
      <c r="AI334" s="7" t="s">
        <v>0</v>
      </c>
      <c r="AJ334" s="7" t="s">
        <v>0</v>
      </c>
      <c r="AK334" s="7" t="s">
        <v>0</v>
      </c>
      <c r="AL334" s="7" t="s">
        <v>0</v>
      </c>
      <c r="AM334" s="7" t="s">
        <v>0</v>
      </c>
      <c r="AN334" s="7" t="s">
        <v>0</v>
      </c>
      <c r="AO334" s="7" t="s">
        <v>0</v>
      </c>
      <c r="AP334" s="7" t="s">
        <v>0</v>
      </c>
      <c r="AQ334" s="7" t="s">
        <v>0</v>
      </c>
      <c r="AR334" s="6" t="e">
        <f t="shared" si="10"/>
        <v>#DIV/0!</v>
      </c>
      <c r="AS334" s="6"/>
      <c r="AT334" s="6"/>
      <c r="AU334" s="9" t="s">
        <v>0</v>
      </c>
      <c r="AV334" s="9" t="s">
        <v>0</v>
      </c>
      <c r="AW334" s="9" t="s">
        <v>0</v>
      </c>
      <c r="AX334" s="9" t="s">
        <v>0</v>
      </c>
      <c r="AY334" s="9" t="s">
        <v>0</v>
      </c>
      <c r="AZ334" s="9" t="s">
        <v>0</v>
      </c>
      <c r="BA334" s="9" t="s">
        <v>0</v>
      </c>
      <c r="BB334" s="9" t="s">
        <v>0</v>
      </c>
      <c r="BC334" s="9" t="s">
        <v>0</v>
      </c>
      <c r="BD334" s="9" t="s">
        <v>0</v>
      </c>
      <c r="BE334" s="9" t="s">
        <v>0</v>
      </c>
      <c r="BF334" s="9" t="s">
        <v>0</v>
      </c>
      <c r="BG334" s="9" t="s">
        <v>0</v>
      </c>
      <c r="BH334" s="9" t="s">
        <v>0</v>
      </c>
      <c r="BI334" s="9" t="s">
        <v>0</v>
      </c>
      <c r="BJ334" s="9" t="s">
        <v>0</v>
      </c>
      <c r="BK334" s="9" t="s">
        <v>0</v>
      </c>
      <c r="BL334" s="9" t="s">
        <v>0</v>
      </c>
      <c r="BM334" s="9" t="s">
        <v>0</v>
      </c>
      <c r="BN334" s="9" t="s">
        <v>0</v>
      </c>
      <c r="BO334" s="9" t="s">
        <v>0</v>
      </c>
      <c r="BP334" s="9" t="s">
        <v>0</v>
      </c>
      <c r="BQ334" s="9" t="s">
        <v>0</v>
      </c>
      <c r="BR334" s="9" t="s">
        <v>0</v>
      </c>
      <c r="BS334" s="9" t="s">
        <v>0</v>
      </c>
      <c r="BT334" s="9" t="s">
        <v>0</v>
      </c>
      <c r="BU334" s="9" t="s">
        <v>0</v>
      </c>
      <c r="BV334" s="9" t="s">
        <v>0</v>
      </c>
      <c r="BW334" s="9" t="s">
        <v>0</v>
      </c>
      <c r="BX334" s="9" t="s">
        <v>0</v>
      </c>
      <c r="BY334" s="9" t="s">
        <v>0</v>
      </c>
      <c r="BZ334" s="9" t="s">
        <v>0</v>
      </c>
      <c r="CA334" s="9" t="s">
        <v>0</v>
      </c>
      <c r="CB334" s="9" t="s">
        <v>0</v>
      </c>
      <c r="CC334" s="9" t="s">
        <v>0</v>
      </c>
      <c r="CD334" s="9" t="s">
        <v>0</v>
      </c>
      <c r="CE334" s="9" t="s">
        <v>0</v>
      </c>
      <c r="CF334" s="9" t="s">
        <v>0</v>
      </c>
      <c r="CG334" s="9" t="s">
        <v>0</v>
      </c>
      <c r="CH334" s="9" t="s">
        <v>0</v>
      </c>
      <c r="CI334" s="27" t="e">
        <f t="shared" si="11"/>
        <v>#DIV/0!</v>
      </c>
      <c r="CJ334" s="27"/>
      <c r="CK334" s="27"/>
    </row>
    <row r="335" spans="1:89" x14ac:dyDescent="0.25">
      <c r="A335" s="1" t="s">
        <v>1971</v>
      </c>
      <c r="B335" s="1" t="s">
        <v>1476</v>
      </c>
      <c r="C335" s="1" t="s">
        <v>1477</v>
      </c>
      <c r="D335" s="7" t="s">
        <v>0</v>
      </c>
      <c r="E335" s="7" t="s">
        <v>0</v>
      </c>
      <c r="F335" s="7" t="s">
        <v>0</v>
      </c>
      <c r="G335" s="7" t="s">
        <v>0</v>
      </c>
      <c r="H335" s="7" t="s">
        <v>0</v>
      </c>
      <c r="I335" s="7" t="s">
        <v>0</v>
      </c>
      <c r="J335" s="7" t="s">
        <v>0</v>
      </c>
      <c r="K335" s="7" t="s">
        <v>0</v>
      </c>
      <c r="L335" s="7" t="s">
        <v>0</v>
      </c>
      <c r="M335" s="7" t="s">
        <v>0</v>
      </c>
      <c r="N335" s="7" t="s">
        <v>0</v>
      </c>
      <c r="O335" s="7" t="s">
        <v>0</v>
      </c>
      <c r="P335" s="7" t="s">
        <v>0</v>
      </c>
      <c r="Q335" s="7" t="s">
        <v>0</v>
      </c>
      <c r="R335" s="7" t="s">
        <v>0</v>
      </c>
      <c r="S335" s="7" t="s">
        <v>0</v>
      </c>
      <c r="T335" s="7" t="s">
        <v>0</v>
      </c>
      <c r="U335" s="7" t="s">
        <v>0</v>
      </c>
      <c r="V335" s="7" t="s">
        <v>0</v>
      </c>
      <c r="W335" s="7" t="s">
        <v>0</v>
      </c>
      <c r="X335" s="7" t="s">
        <v>0</v>
      </c>
      <c r="Y335" s="7" t="s">
        <v>0</v>
      </c>
      <c r="Z335" s="7" t="s">
        <v>0</v>
      </c>
      <c r="AA335" s="7" t="s">
        <v>0</v>
      </c>
      <c r="AB335" s="7" t="s">
        <v>0</v>
      </c>
      <c r="AC335" s="7" t="s">
        <v>0</v>
      </c>
      <c r="AD335" s="7" t="s">
        <v>0</v>
      </c>
      <c r="AE335" s="7" t="s">
        <v>0</v>
      </c>
      <c r="AF335" s="7" t="s">
        <v>0</v>
      </c>
      <c r="AG335" s="7" t="s">
        <v>0</v>
      </c>
      <c r="AH335" s="7" t="s">
        <v>0</v>
      </c>
      <c r="AI335" s="7" t="s">
        <v>0</v>
      </c>
      <c r="AJ335" s="7" t="s">
        <v>0</v>
      </c>
      <c r="AK335" s="7" t="s">
        <v>0</v>
      </c>
      <c r="AL335" s="7" t="s">
        <v>0</v>
      </c>
      <c r="AM335" s="7" t="s">
        <v>0</v>
      </c>
      <c r="AN335" s="7" t="s">
        <v>0</v>
      </c>
      <c r="AO335" s="7" t="s">
        <v>0</v>
      </c>
      <c r="AP335" s="7" t="s">
        <v>0</v>
      </c>
      <c r="AQ335" s="7" t="s">
        <v>0</v>
      </c>
      <c r="AR335" s="6" t="e">
        <f t="shared" si="10"/>
        <v>#DIV/0!</v>
      </c>
      <c r="AS335" s="6"/>
      <c r="AT335" s="6"/>
      <c r="AU335" s="9" t="s">
        <v>0</v>
      </c>
      <c r="AV335" s="9" t="s">
        <v>0</v>
      </c>
      <c r="AW335" s="9" t="s">
        <v>0</v>
      </c>
      <c r="AX335" s="9" t="s">
        <v>0</v>
      </c>
      <c r="AY335" s="9" t="s">
        <v>0</v>
      </c>
      <c r="AZ335" s="9" t="s">
        <v>0</v>
      </c>
      <c r="BA335" s="9" t="s">
        <v>0</v>
      </c>
      <c r="BB335" s="9" t="s">
        <v>0</v>
      </c>
      <c r="BC335" s="9" t="s">
        <v>0</v>
      </c>
      <c r="BD335" s="9" t="s">
        <v>0</v>
      </c>
      <c r="BE335" s="9" t="s">
        <v>0</v>
      </c>
      <c r="BF335" s="9" t="s">
        <v>0</v>
      </c>
      <c r="BG335" s="9" t="s">
        <v>0</v>
      </c>
      <c r="BH335" s="9" t="s">
        <v>0</v>
      </c>
      <c r="BI335" s="9" t="s">
        <v>0</v>
      </c>
      <c r="BJ335" s="9" t="s">
        <v>0</v>
      </c>
      <c r="BK335" s="9" t="s">
        <v>0</v>
      </c>
      <c r="BL335" s="9" t="s">
        <v>0</v>
      </c>
      <c r="BM335" s="9" t="s">
        <v>0</v>
      </c>
      <c r="BN335" s="9" t="s">
        <v>0</v>
      </c>
      <c r="BO335" s="9" t="s">
        <v>0</v>
      </c>
      <c r="BP335" s="9" t="s">
        <v>0</v>
      </c>
      <c r="BQ335" s="9" t="s">
        <v>0</v>
      </c>
      <c r="BR335" s="9" t="s">
        <v>0</v>
      </c>
      <c r="BS335" s="9" t="s">
        <v>0</v>
      </c>
      <c r="BT335" s="9" t="s">
        <v>0</v>
      </c>
      <c r="BU335" s="9" t="s">
        <v>0</v>
      </c>
      <c r="BV335" s="9" t="s">
        <v>0</v>
      </c>
      <c r="BW335" s="9" t="s">
        <v>0</v>
      </c>
      <c r="BX335" s="9" t="s">
        <v>0</v>
      </c>
      <c r="BY335" s="9" t="s">
        <v>0</v>
      </c>
      <c r="BZ335" s="9" t="s">
        <v>0</v>
      </c>
      <c r="CA335" s="9" t="s">
        <v>0</v>
      </c>
      <c r="CB335" s="9" t="s">
        <v>0</v>
      </c>
      <c r="CC335" s="9" t="s">
        <v>0</v>
      </c>
      <c r="CD335" s="9" t="s">
        <v>0</v>
      </c>
      <c r="CE335" s="9" t="s">
        <v>0</v>
      </c>
      <c r="CF335" s="9" t="s">
        <v>0</v>
      </c>
      <c r="CG335" s="9" t="s">
        <v>0</v>
      </c>
      <c r="CH335" s="9" t="s">
        <v>0</v>
      </c>
      <c r="CI335" s="27" t="e">
        <f t="shared" si="11"/>
        <v>#DIV/0!</v>
      </c>
      <c r="CJ335" s="27"/>
      <c r="CK335" s="27"/>
    </row>
    <row r="336" spans="1:89" x14ac:dyDescent="0.25">
      <c r="A336" s="1" t="s">
        <v>1972</v>
      </c>
      <c r="B336" s="1" t="s">
        <v>1481</v>
      </c>
      <c r="C336" s="1" t="s">
        <v>1482</v>
      </c>
      <c r="D336" s="7">
        <v>37314.275562299903</v>
      </c>
      <c r="E336" s="7">
        <v>37906.508678461803</v>
      </c>
      <c r="F336" s="7">
        <v>44048.802762262902</v>
      </c>
      <c r="G336" s="7">
        <v>35632.829407208097</v>
      </c>
      <c r="H336" s="7">
        <v>30586.4909222237</v>
      </c>
      <c r="I336" s="7">
        <v>35888.605368343298</v>
      </c>
      <c r="J336" s="7">
        <v>31872.091635479101</v>
      </c>
      <c r="K336" s="7">
        <v>42454.796784318503</v>
      </c>
      <c r="L336" s="7">
        <v>36324.704153420797</v>
      </c>
      <c r="M336" s="7">
        <v>39482.521090116497</v>
      </c>
      <c r="N336" s="7">
        <v>37875.358291977602</v>
      </c>
      <c r="O336" s="7">
        <v>32194.2827268847</v>
      </c>
      <c r="P336" s="7">
        <v>34446.007791826298</v>
      </c>
      <c r="Q336" s="7">
        <v>36004.419420029801</v>
      </c>
      <c r="R336" s="7">
        <v>36545.439761465801</v>
      </c>
      <c r="S336" s="7">
        <v>40364.732359300702</v>
      </c>
      <c r="T336" s="7">
        <v>33716.020650755301</v>
      </c>
      <c r="U336" s="7">
        <v>37303.315920872097</v>
      </c>
      <c r="V336" s="7">
        <v>37532.047446704099</v>
      </c>
      <c r="W336" s="7">
        <v>41404.023376416801</v>
      </c>
      <c r="X336" s="7">
        <v>33688.794992242598</v>
      </c>
      <c r="Y336" s="7">
        <v>33317.419466927</v>
      </c>
      <c r="Z336" s="7">
        <v>39412.211978882697</v>
      </c>
      <c r="AA336" s="7">
        <v>43649.747168157097</v>
      </c>
      <c r="AB336" s="7">
        <v>38235.892491693099</v>
      </c>
      <c r="AC336" s="7">
        <v>37752.207433909098</v>
      </c>
      <c r="AD336" s="7">
        <v>39664.924737543202</v>
      </c>
      <c r="AE336" s="7">
        <v>43398.092704322</v>
      </c>
      <c r="AF336" s="7">
        <v>38708.356594994701</v>
      </c>
      <c r="AG336" s="7">
        <v>38735.384294945601</v>
      </c>
      <c r="AH336" s="7">
        <v>45545.954931702501</v>
      </c>
      <c r="AI336" s="7">
        <v>41057.4889902875</v>
      </c>
      <c r="AJ336" s="7">
        <v>38439.132063000601</v>
      </c>
      <c r="AK336" s="7">
        <v>35191.941710838197</v>
      </c>
      <c r="AL336" s="7">
        <v>44274.439145628399</v>
      </c>
      <c r="AM336" s="7">
        <v>39987.221576447802</v>
      </c>
      <c r="AN336" s="7">
        <v>43476.266566746701</v>
      </c>
      <c r="AO336" s="7">
        <v>39230.713938164597</v>
      </c>
      <c r="AP336" s="7">
        <v>38294.889731632902</v>
      </c>
      <c r="AQ336" s="7">
        <v>38025.765193004103</v>
      </c>
      <c r="AR336" s="6">
        <f t="shared" si="10"/>
        <v>9.441223374780737E-2</v>
      </c>
      <c r="AS336" s="6"/>
      <c r="AT336" s="6"/>
      <c r="AU336" s="9">
        <v>7351.5148497986902</v>
      </c>
      <c r="AV336" s="9">
        <v>8793.4223931238503</v>
      </c>
      <c r="AW336" s="9">
        <v>5927.2848701794001</v>
      </c>
      <c r="AX336" s="9">
        <v>10052.7625340744</v>
      </c>
      <c r="AY336" s="9">
        <v>9854.2359852963109</v>
      </c>
      <c r="AZ336" s="9">
        <v>11287.979739083699</v>
      </c>
      <c r="BA336" s="9">
        <v>8226.0760559946702</v>
      </c>
      <c r="BB336" s="9">
        <v>7191.8527643607604</v>
      </c>
      <c r="BC336" s="9">
        <v>5563.0671294984204</v>
      </c>
      <c r="BD336" s="9">
        <v>10875.7522294438</v>
      </c>
      <c r="BE336" s="9">
        <v>9002.3897976333592</v>
      </c>
      <c r="BF336" s="9">
        <v>8370.2052752357704</v>
      </c>
      <c r="BG336" s="9">
        <v>7258.7027996501402</v>
      </c>
      <c r="BH336" s="9">
        <v>7570.4724892227496</v>
      </c>
      <c r="BI336" s="9">
        <v>8010.7981192380603</v>
      </c>
      <c r="BJ336" s="9">
        <v>9494.5173365986302</v>
      </c>
      <c r="BK336" s="9">
        <v>4647.32575107706</v>
      </c>
      <c r="BL336" s="9">
        <v>8582.4773880729608</v>
      </c>
      <c r="BM336" s="9">
        <v>7520.8218992386201</v>
      </c>
      <c r="BN336" s="9">
        <v>9635.6468683697003</v>
      </c>
      <c r="BO336" s="9">
        <v>6560.7629004460696</v>
      </c>
      <c r="BP336" s="9">
        <v>8043.53001770217</v>
      </c>
      <c r="BQ336" s="9">
        <v>7271.5200933513197</v>
      </c>
      <c r="BR336" s="9">
        <v>10127.1410982328</v>
      </c>
      <c r="BS336" s="9">
        <v>9564.8549619867899</v>
      </c>
      <c r="BT336" s="9">
        <v>8377.4413634577704</v>
      </c>
      <c r="BU336" s="9">
        <v>9303.2063366849598</v>
      </c>
      <c r="BV336" s="9">
        <v>13548.40074734</v>
      </c>
      <c r="BW336" s="9">
        <v>10929.1501362978</v>
      </c>
      <c r="BX336" s="9">
        <v>11639.216699267699</v>
      </c>
      <c r="BY336" s="9">
        <v>8307.2624509597608</v>
      </c>
      <c r="BZ336" s="9">
        <v>7922.5817014997601</v>
      </c>
      <c r="CA336" s="9">
        <v>7855.6400340189603</v>
      </c>
      <c r="CB336" s="9">
        <v>7522.2341913170803</v>
      </c>
      <c r="CC336" s="9">
        <v>7109.1516201059803</v>
      </c>
      <c r="CD336" s="9">
        <v>6561.8757832819601</v>
      </c>
      <c r="CE336" s="9">
        <v>7409.3709917141596</v>
      </c>
      <c r="CF336" s="9">
        <v>9588.9826222624106</v>
      </c>
      <c r="CG336" s="9">
        <v>8748.2131535924891</v>
      </c>
      <c r="CH336" s="9">
        <v>9522.1249185371507</v>
      </c>
      <c r="CI336" s="27">
        <f t="shared" si="11"/>
        <v>0.20494701199087678</v>
      </c>
      <c r="CJ336" s="27"/>
      <c r="CK336" s="27"/>
    </row>
    <row r="337" spans="1:89" x14ac:dyDescent="0.25">
      <c r="A337" s="1" t="s">
        <v>1973</v>
      </c>
      <c r="B337" s="1" t="s">
        <v>1486</v>
      </c>
      <c r="C337" s="1" t="s">
        <v>1487</v>
      </c>
      <c r="D337" s="7">
        <v>9457.4237586998206</v>
      </c>
      <c r="E337" s="7">
        <v>10830.4220845982</v>
      </c>
      <c r="F337" s="7">
        <v>13561.9341912567</v>
      </c>
      <c r="G337" s="7">
        <v>12255.2088049216</v>
      </c>
      <c r="H337" s="7">
        <v>10113.2137981623</v>
      </c>
      <c r="I337" s="7">
        <v>11624.7051533597</v>
      </c>
      <c r="J337" s="7">
        <v>8862.3840343736501</v>
      </c>
      <c r="K337" s="7">
        <v>10295.706210689201</v>
      </c>
      <c r="L337" s="7">
        <v>8789.9545897165808</v>
      </c>
      <c r="M337" s="7">
        <v>9745.9935395784196</v>
      </c>
      <c r="N337" s="7">
        <v>9739.1407883041993</v>
      </c>
      <c r="O337" s="7">
        <v>8948.2238901707606</v>
      </c>
      <c r="P337" s="7">
        <v>9743.2562588581204</v>
      </c>
      <c r="Q337" s="7">
        <v>8599.4811900167606</v>
      </c>
      <c r="R337" s="7">
        <v>9654.2021740377695</v>
      </c>
      <c r="S337" s="7">
        <v>10148.972898535199</v>
      </c>
      <c r="T337" s="7">
        <v>10235.1817599482</v>
      </c>
      <c r="U337" s="7">
        <v>8709.8577888419695</v>
      </c>
      <c r="V337" s="7">
        <v>9653.6079826864207</v>
      </c>
      <c r="W337" s="7">
        <v>9065.6208677233608</v>
      </c>
      <c r="X337" s="7">
        <v>9198.7081165835098</v>
      </c>
      <c r="Y337" s="7">
        <v>7833.4506176554996</v>
      </c>
      <c r="Z337" s="7">
        <v>10080.8721238404</v>
      </c>
      <c r="AA337" s="7">
        <v>9160.0148606626299</v>
      </c>
      <c r="AB337" s="7">
        <v>10882.6134569559</v>
      </c>
      <c r="AC337" s="7">
        <v>9211.9874939830406</v>
      </c>
      <c r="AD337" s="7">
        <v>10654.6716888804</v>
      </c>
      <c r="AE337" s="7">
        <v>12799.8486341014</v>
      </c>
      <c r="AF337" s="7">
        <v>12720.432213329201</v>
      </c>
      <c r="AG337" s="7">
        <v>10853.6837690548</v>
      </c>
      <c r="AH337" s="7">
        <v>9895.5304414012408</v>
      </c>
      <c r="AI337" s="7">
        <v>11898.898522432301</v>
      </c>
      <c r="AJ337" s="7">
        <v>12159.562240597301</v>
      </c>
      <c r="AK337" s="7">
        <v>9746.2867298454494</v>
      </c>
      <c r="AL337" s="7">
        <v>8755.6011667076691</v>
      </c>
      <c r="AM337" s="7">
        <v>10325.188163503601</v>
      </c>
      <c r="AN337" s="7">
        <v>11261.9681939399</v>
      </c>
      <c r="AO337" s="7">
        <v>12065.3563906367</v>
      </c>
      <c r="AP337" s="7">
        <v>9411.3067620396905</v>
      </c>
      <c r="AQ337" s="7">
        <v>10236.1681346312</v>
      </c>
      <c r="AR337" s="6">
        <f t="shared" si="10"/>
        <v>0.12943272343115464</v>
      </c>
      <c r="AS337" s="6"/>
      <c r="AT337" s="6"/>
      <c r="AU337" s="9" t="s">
        <v>0</v>
      </c>
      <c r="AV337" s="9" t="s">
        <v>0</v>
      </c>
      <c r="AW337" s="9" t="s">
        <v>0</v>
      </c>
      <c r="AX337" s="9" t="s">
        <v>0</v>
      </c>
      <c r="AY337" s="9" t="s">
        <v>0</v>
      </c>
      <c r="AZ337" s="9" t="s">
        <v>0</v>
      </c>
      <c r="BA337" s="9" t="s">
        <v>0</v>
      </c>
      <c r="BB337" s="9" t="s">
        <v>0</v>
      </c>
      <c r="BC337" s="9" t="s">
        <v>0</v>
      </c>
      <c r="BD337" s="9" t="s">
        <v>0</v>
      </c>
      <c r="BE337" s="9" t="s">
        <v>0</v>
      </c>
      <c r="BF337" s="9" t="s">
        <v>0</v>
      </c>
      <c r="BG337" s="9" t="s">
        <v>0</v>
      </c>
      <c r="BH337" s="9" t="s">
        <v>0</v>
      </c>
      <c r="BI337" s="9" t="s">
        <v>0</v>
      </c>
      <c r="BJ337" s="9" t="s">
        <v>0</v>
      </c>
      <c r="BK337" s="9" t="s">
        <v>0</v>
      </c>
      <c r="BL337" s="9" t="s">
        <v>0</v>
      </c>
      <c r="BM337" s="9" t="s">
        <v>0</v>
      </c>
      <c r="BN337" s="9" t="s">
        <v>0</v>
      </c>
      <c r="BO337" s="9" t="s">
        <v>0</v>
      </c>
      <c r="BP337" s="9" t="s">
        <v>0</v>
      </c>
      <c r="BQ337" s="9" t="s">
        <v>0</v>
      </c>
      <c r="BR337" s="9" t="s">
        <v>0</v>
      </c>
      <c r="BS337" s="9" t="s">
        <v>0</v>
      </c>
      <c r="BT337" s="9" t="s">
        <v>0</v>
      </c>
      <c r="BU337" s="9" t="s">
        <v>0</v>
      </c>
      <c r="BV337" s="9" t="s">
        <v>0</v>
      </c>
      <c r="BW337" s="9" t="s">
        <v>0</v>
      </c>
      <c r="BX337" s="9" t="s">
        <v>0</v>
      </c>
      <c r="BY337" s="9" t="s">
        <v>0</v>
      </c>
      <c r="BZ337" s="9" t="s">
        <v>0</v>
      </c>
      <c r="CA337" s="9" t="s">
        <v>0</v>
      </c>
      <c r="CB337" s="9" t="s">
        <v>0</v>
      </c>
      <c r="CC337" s="9" t="s">
        <v>0</v>
      </c>
      <c r="CD337" s="9" t="s">
        <v>0</v>
      </c>
      <c r="CE337" s="9" t="s">
        <v>0</v>
      </c>
      <c r="CF337" s="9" t="s">
        <v>0</v>
      </c>
      <c r="CG337" s="9" t="s">
        <v>0</v>
      </c>
      <c r="CH337" s="9" t="s">
        <v>0</v>
      </c>
      <c r="CI337" s="27" t="e">
        <f t="shared" si="11"/>
        <v>#DIV/0!</v>
      </c>
      <c r="CJ337" s="27"/>
      <c r="CK337" s="27"/>
    </row>
    <row r="338" spans="1:89" x14ac:dyDescent="0.25">
      <c r="A338" s="1" t="s">
        <v>1974</v>
      </c>
      <c r="B338" s="1" t="s">
        <v>1490</v>
      </c>
      <c r="C338" s="1" t="s">
        <v>1491</v>
      </c>
      <c r="D338" s="7" t="s">
        <v>0</v>
      </c>
      <c r="E338" s="7" t="s">
        <v>0</v>
      </c>
      <c r="F338" s="7" t="s">
        <v>0</v>
      </c>
      <c r="G338" s="7" t="s">
        <v>0</v>
      </c>
      <c r="H338" s="7" t="s">
        <v>0</v>
      </c>
      <c r="I338" s="7" t="s">
        <v>0</v>
      </c>
      <c r="J338" s="7" t="s">
        <v>0</v>
      </c>
      <c r="K338" s="7" t="s">
        <v>0</v>
      </c>
      <c r="L338" s="7" t="s">
        <v>0</v>
      </c>
      <c r="M338" s="7" t="s">
        <v>0</v>
      </c>
      <c r="N338" s="7" t="s">
        <v>0</v>
      </c>
      <c r="O338" s="7" t="s">
        <v>0</v>
      </c>
      <c r="P338" s="7" t="s">
        <v>0</v>
      </c>
      <c r="Q338" s="7" t="s">
        <v>0</v>
      </c>
      <c r="R338" s="7" t="s">
        <v>0</v>
      </c>
      <c r="S338" s="7" t="s">
        <v>0</v>
      </c>
      <c r="T338" s="7" t="s">
        <v>0</v>
      </c>
      <c r="U338" s="7" t="s">
        <v>0</v>
      </c>
      <c r="V338" s="7" t="s">
        <v>0</v>
      </c>
      <c r="W338" s="7" t="s">
        <v>0</v>
      </c>
      <c r="X338" s="7" t="s">
        <v>0</v>
      </c>
      <c r="Y338" s="7" t="s">
        <v>0</v>
      </c>
      <c r="Z338" s="7" t="s">
        <v>0</v>
      </c>
      <c r="AA338" s="7" t="s">
        <v>0</v>
      </c>
      <c r="AB338" s="7" t="s">
        <v>0</v>
      </c>
      <c r="AC338" s="7" t="s">
        <v>0</v>
      </c>
      <c r="AD338" s="7" t="s">
        <v>0</v>
      </c>
      <c r="AE338" s="7" t="s">
        <v>0</v>
      </c>
      <c r="AF338" s="7" t="s">
        <v>0</v>
      </c>
      <c r="AG338" s="7" t="s">
        <v>0</v>
      </c>
      <c r="AH338" s="7" t="s">
        <v>0</v>
      </c>
      <c r="AI338" s="7" t="s">
        <v>0</v>
      </c>
      <c r="AJ338" s="7" t="s">
        <v>0</v>
      </c>
      <c r="AK338" s="7" t="s">
        <v>0</v>
      </c>
      <c r="AL338" s="7" t="s">
        <v>0</v>
      </c>
      <c r="AM338" s="7" t="s">
        <v>0</v>
      </c>
      <c r="AN338" s="7" t="s">
        <v>0</v>
      </c>
      <c r="AO338" s="7" t="s">
        <v>0</v>
      </c>
      <c r="AP338" s="7" t="s">
        <v>0</v>
      </c>
      <c r="AQ338" s="7" t="s">
        <v>0</v>
      </c>
      <c r="AR338" s="6" t="e">
        <f t="shared" si="10"/>
        <v>#DIV/0!</v>
      </c>
      <c r="AS338" s="6"/>
      <c r="AT338" s="6"/>
      <c r="AU338" s="9" t="s">
        <v>0</v>
      </c>
      <c r="AV338" s="9" t="s">
        <v>0</v>
      </c>
      <c r="AW338" s="9" t="s">
        <v>0</v>
      </c>
      <c r="AX338" s="9" t="s">
        <v>0</v>
      </c>
      <c r="AY338" s="9" t="s">
        <v>0</v>
      </c>
      <c r="AZ338" s="9" t="s">
        <v>0</v>
      </c>
      <c r="BA338" s="9" t="s">
        <v>0</v>
      </c>
      <c r="BB338" s="9" t="s">
        <v>0</v>
      </c>
      <c r="BC338" s="9" t="s">
        <v>0</v>
      </c>
      <c r="BD338" s="9" t="s">
        <v>0</v>
      </c>
      <c r="BE338" s="9" t="s">
        <v>0</v>
      </c>
      <c r="BF338" s="9" t="s">
        <v>0</v>
      </c>
      <c r="BG338" s="9" t="s">
        <v>0</v>
      </c>
      <c r="BH338" s="9" t="s">
        <v>0</v>
      </c>
      <c r="BI338" s="9" t="s">
        <v>0</v>
      </c>
      <c r="BJ338" s="9" t="s">
        <v>0</v>
      </c>
      <c r="BK338" s="9" t="s">
        <v>0</v>
      </c>
      <c r="BL338" s="9" t="s">
        <v>0</v>
      </c>
      <c r="BM338" s="9" t="s">
        <v>0</v>
      </c>
      <c r="BN338" s="9" t="s">
        <v>0</v>
      </c>
      <c r="BO338" s="9" t="s">
        <v>0</v>
      </c>
      <c r="BP338" s="9" t="s">
        <v>0</v>
      </c>
      <c r="BQ338" s="9" t="s">
        <v>0</v>
      </c>
      <c r="BR338" s="9" t="s">
        <v>0</v>
      </c>
      <c r="BS338" s="9" t="s">
        <v>0</v>
      </c>
      <c r="BT338" s="9" t="s">
        <v>0</v>
      </c>
      <c r="BU338" s="9" t="s">
        <v>0</v>
      </c>
      <c r="BV338" s="9" t="s">
        <v>0</v>
      </c>
      <c r="BW338" s="9" t="s">
        <v>0</v>
      </c>
      <c r="BX338" s="9" t="s">
        <v>0</v>
      </c>
      <c r="BY338" s="9" t="s">
        <v>0</v>
      </c>
      <c r="BZ338" s="9" t="s">
        <v>0</v>
      </c>
      <c r="CA338" s="9" t="s">
        <v>0</v>
      </c>
      <c r="CB338" s="9" t="s">
        <v>0</v>
      </c>
      <c r="CC338" s="9" t="s">
        <v>0</v>
      </c>
      <c r="CD338" s="9" t="s">
        <v>0</v>
      </c>
      <c r="CE338" s="9" t="s">
        <v>0</v>
      </c>
      <c r="CF338" s="9" t="s">
        <v>0</v>
      </c>
      <c r="CG338" s="9" t="s">
        <v>0</v>
      </c>
      <c r="CH338" s="9" t="s">
        <v>0</v>
      </c>
      <c r="CI338" s="27" t="e">
        <f t="shared" si="11"/>
        <v>#DIV/0!</v>
      </c>
      <c r="CJ338" s="27"/>
      <c r="CK338" s="27"/>
    </row>
    <row r="339" spans="1:89" x14ac:dyDescent="0.25">
      <c r="A339" s="1" t="s">
        <v>1975</v>
      </c>
      <c r="B339" s="1" t="s">
        <v>1495</v>
      </c>
      <c r="C339" s="1" t="s">
        <v>1496</v>
      </c>
      <c r="D339" s="7" t="s">
        <v>0</v>
      </c>
      <c r="E339" s="7" t="s">
        <v>0</v>
      </c>
      <c r="F339" s="7" t="s">
        <v>0</v>
      </c>
      <c r="G339" s="7" t="s">
        <v>0</v>
      </c>
      <c r="H339" s="7" t="s">
        <v>0</v>
      </c>
      <c r="I339" s="7" t="s">
        <v>0</v>
      </c>
      <c r="J339" s="7" t="s">
        <v>0</v>
      </c>
      <c r="K339" s="7" t="s">
        <v>0</v>
      </c>
      <c r="L339" s="7" t="s">
        <v>0</v>
      </c>
      <c r="M339" s="7" t="s">
        <v>0</v>
      </c>
      <c r="N339" s="7" t="s">
        <v>0</v>
      </c>
      <c r="O339" s="7" t="s">
        <v>0</v>
      </c>
      <c r="P339" s="7" t="s">
        <v>0</v>
      </c>
      <c r="Q339" s="7" t="s">
        <v>0</v>
      </c>
      <c r="R339" s="7" t="s">
        <v>0</v>
      </c>
      <c r="S339" s="7" t="s">
        <v>0</v>
      </c>
      <c r="T339" s="7" t="s">
        <v>0</v>
      </c>
      <c r="U339" s="7" t="s">
        <v>0</v>
      </c>
      <c r="V339" s="7" t="s">
        <v>0</v>
      </c>
      <c r="W339" s="7" t="s">
        <v>0</v>
      </c>
      <c r="X339" s="7" t="s">
        <v>0</v>
      </c>
      <c r="Y339" s="7" t="s">
        <v>0</v>
      </c>
      <c r="Z339" s="7" t="s">
        <v>0</v>
      </c>
      <c r="AA339" s="7" t="s">
        <v>0</v>
      </c>
      <c r="AB339" s="7" t="s">
        <v>0</v>
      </c>
      <c r="AC339" s="7" t="s">
        <v>0</v>
      </c>
      <c r="AD339" s="7" t="s">
        <v>0</v>
      </c>
      <c r="AE339" s="7" t="s">
        <v>0</v>
      </c>
      <c r="AF339" s="7" t="s">
        <v>0</v>
      </c>
      <c r="AG339" s="7" t="s">
        <v>0</v>
      </c>
      <c r="AH339" s="7" t="s">
        <v>0</v>
      </c>
      <c r="AI339" s="7" t="s">
        <v>0</v>
      </c>
      <c r="AJ339" s="7" t="s">
        <v>0</v>
      </c>
      <c r="AK339" s="7" t="s">
        <v>0</v>
      </c>
      <c r="AL339" s="7" t="s">
        <v>0</v>
      </c>
      <c r="AM339" s="7" t="s">
        <v>0</v>
      </c>
      <c r="AN339" s="7" t="s">
        <v>0</v>
      </c>
      <c r="AO339" s="7" t="s">
        <v>0</v>
      </c>
      <c r="AP339" s="7" t="s">
        <v>0</v>
      </c>
      <c r="AQ339" s="7" t="s">
        <v>0</v>
      </c>
      <c r="AR339" s="6" t="e">
        <f t="shared" si="10"/>
        <v>#DIV/0!</v>
      </c>
      <c r="AS339" s="6"/>
      <c r="AT339" s="6"/>
      <c r="AU339" s="9" t="s">
        <v>0</v>
      </c>
      <c r="AV339" s="9" t="s">
        <v>0</v>
      </c>
      <c r="AW339" s="9" t="s">
        <v>0</v>
      </c>
      <c r="AX339" s="9" t="s">
        <v>0</v>
      </c>
      <c r="AY339" s="9" t="s">
        <v>0</v>
      </c>
      <c r="AZ339" s="9" t="s">
        <v>0</v>
      </c>
      <c r="BA339" s="9" t="s">
        <v>0</v>
      </c>
      <c r="BB339" s="9" t="s">
        <v>0</v>
      </c>
      <c r="BC339" s="9" t="s">
        <v>0</v>
      </c>
      <c r="BD339" s="9" t="s">
        <v>0</v>
      </c>
      <c r="BE339" s="9" t="s">
        <v>0</v>
      </c>
      <c r="BF339" s="9" t="s">
        <v>0</v>
      </c>
      <c r="BG339" s="9" t="s">
        <v>0</v>
      </c>
      <c r="BH339" s="9" t="s">
        <v>0</v>
      </c>
      <c r="BI339" s="9" t="s">
        <v>0</v>
      </c>
      <c r="BJ339" s="9" t="s">
        <v>0</v>
      </c>
      <c r="BK339" s="9" t="s">
        <v>0</v>
      </c>
      <c r="BL339" s="9" t="s">
        <v>0</v>
      </c>
      <c r="BM339" s="9" t="s">
        <v>0</v>
      </c>
      <c r="BN339" s="9" t="s">
        <v>0</v>
      </c>
      <c r="BO339" s="9" t="s">
        <v>0</v>
      </c>
      <c r="BP339" s="9" t="s">
        <v>0</v>
      </c>
      <c r="BQ339" s="9" t="s">
        <v>0</v>
      </c>
      <c r="BR339" s="9" t="s">
        <v>0</v>
      </c>
      <c r="BS339" s="9" t="s">
        <v>0</v>
      </c>
      <c r="BT339" s="9" t="s">
        <v>0</v>
      </c>
      <c r="BU339" s="9" t="s">
        <v>0</v>
      </c>
      <c r="BV339" s="9" t="s">
        <v>0</v>
      </c>
      <c r="BW339" s="9" t="s">
        <v>0</v>
      </c>
      <c r="BX339" s="9" t="s">
        <v>0</v>
      </c>
      <c r="BY339" s="9" t="s">
        <v>0</v>
      </c>
      <c r="BZ339" s="9" t="s">
        <v>0</v>
      </c>
      <c r="CA339" s="9" t="s">
        <v>0</v>
      </c>
      <c r="CB339" s="9" t="s">
        <v>0</v>
      </c>
      <c r="CC339" s="9" t="s">
        <v>0</v>
      </c>
      <c r="CD339" s="9" t="s">
        <v>0</v>
      </c>
      <c r="CE339" s="9" t="s">
        <v>0</v>
      </c>
      <c r="CF339" s="9" t="s">
        <v>0</v>
      </c>
      <c r="CG339" s="9" t="s">
        <v>0</v>
      </c>
      <c r="CH339" s="9" t="s">
        <v>0</v>
      </c>
      <c r="CI339" s="27" t="e">
        <f t="shared" si="11"/>
        <v>#DIV/0!</v>
      </c>
      <c r="CJ339" s="27"/>
      <c r="CK339" s="27"/>
    </row>
    <row r="340" spans="1:89" x14ac:dyDescent="0.25">
      <c r="A340" s="1" t="s">
        <v>1976</v>
      </c>
      <c r="B340" s="1" t="s">
        <v>1500</v>
      </c>
      <c r="C340" s="1" t="s">
        <v>1501</v>
      </c>
      <c r="D340" s="7" t="s">
        <v>0</v>
      </c>
      <c r="E340" s="7" t="s">
        <v>0</v>
      </c>
      <c r="F340" s="7" t="s">
        <v>0</v>
      </c>
      <c r="G340" s="7" t="s">
        <v>0</v>
      </c>
      <c r="H340" s="7" t="s">
        <v>0</v>
      </c>
      <c r="I340" s="7" t="s">
        <v>0</v>
      </c>
      <c r="J340" s="7" t="s">
        <v>0</v>
      </c>
      <c r="K340" s="7" t="s">
        <v>0</v>
      </c>
      <c r="L340" s="7" t="s">
        <v>0</v>
      </c>
      <c r="M340" s="7" t="s">
        <v>0</v>
      </c>
      <c r="N340" s="7" t="s">
        <v>0</v>
      </c>
      <c r="O340" s="7" t="s">
        <v>0</v>
      </c>
      <c r="P340" s="7" t="s">
        <v>0</v>
      </c>
      <c r="Q340" s="7" t="s">
        <v>0</v>
      </c>
      <c r="R340" s="7" t="s">
        <v>0</v>
      </c>
      <c r="S340" s="7" t="s">
        <v>0</v>
      </c>
      <c r="T340" s="7" t="s">
        <v>0</v>
      </c>
      <c r="U340" s="7" t="s">
        <v>0</v>
      </c>
      <c r="V340" s="7" t="s">
        <v>0</v>
      </c>
      <c r="W340" s="7" t="s">
        <v>0</v>
      </c>
      <c r="X340" s="7" t="s">
        <v>0</v>
      </c>
      <c r="Y340" s="7" t="s">
        <v>0</v>
      </c>
      <c r="Z340" s="7" t="s">
        <v>0</v>
      </c>
      <c r="AA340" s="7" t="s">
        <v>0</v>
      </c>
      <c r="AB340" s="7" t="s">
        <v>0</v>
      </c>
      <c r="AC340" s="7" t="s">
        <v>0</v>
      </c>
      <c r="AD340" s="7" t="s">
        <v>0</v>
      </c>
      <c r="AE340" s="7" t="s">
        <v>0</v>
      </c>
      <c r="AF340" s="7" t="s">
        <v>0</v>
      </c>
      <c r="AG340" s="7" t="s">
        <v>0</v>
      </c>
      <c r="AH340" s="7" t="s">
        <v>0</v>
      </c>
      <c r="AI340" s="7" t="s">
        <v>0</v>
      </c>
      <c r="AJ340" s="7" t="s">
        <v>0</v>
      </c>
      <c r="AK340" s="7" t="s">
        <v>0</v>
      </c>
      <c r="AL340" s="7" t="s">
        <v>0</v>
      </c>
      <c r="AM340" s="7" t="s">
        <v>0</v>
      </c>
      <c r="AN340" s="7" t="s">
        <v>0</v>
      </c>
      <c r="AO340" s="7" t="s">
        <v>0</v>
      </c>
      <c r="AP340" s="7" t="s">
        <v>0</v>
      </c>
      <c r="AQ340" s="7" t="s">
        <v>0</v>
      </c>
      <c r="AR340" s="6" t="e">
        <f t="shared" si="10"/>
        <v>#DIV/0!</v>
      </c>
      <c r="AS340" s="6"/>
      <c r="AT340" s="6"/>
      <c r="AU340" s="9" t="s">
        <v>0</v>
      </c>
      <c r="AV340" s="9" t="s">
        <v>0</v>
      </c>
      <c r="AW340" s="9" t="s">
        <v>0</v>
      </c>
      <c r="AX340" s="9" t="s">
        <v>0</v>
      </c>
      <c r="AY340" s="9" t="s">
        <v>0</v>
      </c>
      <c r="AZ340" s="9" t="s">
        <v>0</v>
      </c>
      <c r="BA340" s="9" t="s">
        <v>0</v>
      </c>
      <c r="BB340" s="9" t="s">
        <v>0</v>
      </c>
      <c r="BC340" s="9" t="s">
        <v>0</v>
      </c>
      <c r="BD340" s="9" t="s">
        <v>0</v>
      </c>
      <c r="BE340" s="9" t="s">
        <v>0</v>
      </c>
      <c r="BF340" s="9" t="s">
        <v>0</v>
      </c>
      <c r="BG340" s="9" t="s">
        <v>0</v>
      </c>
      <c r="BH340" s="9" t="s">
        <v>0</v>
      </c>
      <c r="BI340" s="9" t="s">
        <v>0</v>
      </c>
      <c r="BJ340" s="9" t="s">
        <v>0</v>
      </c>
      <c r="BK340" s="9" t="s">
        <v>0</v>
      </c>
      <c r="BL340" s="9" t="s">
        <v>0</v>
      </c>
      <c r="BM340" s="9" t="s">
        <v>0</v>
      </c>
      <c r="BN340" s="9" t="s">
        <v>0</v>
      </c>
      <c r="BO340" s="9" t="s">
        <v>0</v>
      </c>
      <c r="BP340" s="9" t="s">
        <v>0</v>
      </c>
      <c r="BQ340" s="9" t="s">
        <v>0</v>
      </c>
      <c r="BR340" s="9" t="s">
        <v>0</v>
      </c>
      <c r="BS340" s="9" t="s">
        <v>0</v>
      </c>
      <c r="BT340" s="9" t="s">
        <v>0</v>
      </c>
      <c r="BU340" s="9" t="s">
        <v>0</v>
      </c>
      <c r="BV340" s="9" t="s">
        <v>0</v>
      </c>
      <c r="BW340" s="9" t="s">
        <v>0</v>
      </c>
      <c r="BX340" s="9" t="s">
        <v>0</v>
      </c>
      <c r="BY340" s="9" t="s">
        <v>0</v>
      </c>
      <c r="BZ340" s="9" t="s">
        <v>0</v>
      </c>
      <c r="CA340" s="9" t="s">
        <v>0</v>
      </c>
      <c r="CB340" s="9" t="s">
        <v>0</v>
      </c>
      <c r="CC340" s="9" t="s">
        <v>0</v>
      </c>
      <c r="CD340" s="9" t="s">
        <v>0</v>
      </c>
      <c r="CE340" s="9" t="s">
        <v>0</v>
      </c>
      <c r="CF340" s="9" t="s">
        <v>0</v>
      </c>
      <c r="CG340" s="9" t="s">
        <v>0</v>
      </c>
      <c r="CH340" s="9" t="s">
        <v>0</v>
      </c>
      <c r="CI340" s="27" t="e">
        <f t="shared" si="11"/>
        <v>#DIV/0!</v>
      </c>
      <c r="CJ340" s="27"/>
      <c r="CK340" s="27"/>
    </row>
    <row r="341" spans="1:89" x14ac:dyDescent="0.25">
      <c r="A341" s="1" t="s">
        <v>1977</v>
      </c>
      <c r="B341" s="1" t="s">
        <v>1503</v>
      </c>
      <c r="C341" s="1" t="s">
        <v>1504</v>
      </c>
      <c r="D341" s="7" t="s">
        <v>0</v>
      </c>
      <c r="E341" s="7" t="s">
        <v>0</v>
      </c>
      <c r="F341" s="7" t="s">
        <v>0</v>
      </c>
      <c r="G341" s="7" t="s">
        <v>0</v>
      </c>
      <c r="H341" s="7" t="s">
        <v>0</v>
      </c>
      <c r="I341" s="7" t="s">
        <v>0</v>
      </c>
      <c r="J341" s="7" t="s">
        <v>0</v>
      </c>
      <c r="K341" s="7" t="s">
        <v>0</v>
      </c>
      <c r="L341" s="7" t="s">
        <v>0</v>
      </c>
      <c r="M341" s="7" t="s">
        <v>0</v>
      </c>
      <c r="N341" s="7" t="s">
        <v>0</v>
      </c>
      <c r="O341" s="7" t="s">
        <v>0</v>
      </c>
      <c r="P341" s="7" t="s">
        <v>0</v>
      </c>
      <c r="Q341" s="7" t="s">
        <v>0</v>
      </c>
      <c r="R341" s="7" t="s">
        <v>0</v>
      </c>
      <c r="S341" s="7" t="s">
        <v>0</v>
      </c>
      <c r="T341" s="7" t="s">
        <v>0</v>
      </c>
      <c r="U341" s="7" t="s">
        <v>0</v>
      </c>
      <c r="V341" s="7" t="s">
        <v>0</v>
      </c>
      <c r="W341" s="7" t="s">
        <v>0</v>
      </c>
      <c r="X341" s="7" t="s">
        <v>0</v>
      </c>
      <c r="Y341" s="7" t="s">
        <v>0</v>
      </c>
      <c r="Z341" s="7" t="s">
        <v>0</v>
      </c>
      <c r="AA341" s="7" t="s">
        <v>0</v>
      </c>
      <c r="AB341" s="7" t="s">
        <v>0</v>
      </c>
      <c r="AC341" s="7" t="s">
        <v>0</v>
      </c>
      <c r="AD341" s="7" t="s">
        <v>0</v>
      </c>
      <c r="AE341" s="7" t="s">
        <v>0</v>
      </c>
      <c r="AF341" s="7" t="s">
        <v>0</v>
      </c>
      <c r="AG341" s="7" t="s">
        <v>0</v>
      </c>
      <c r="AH341" s="7" t="s">
        <v>0</v>
      </c>
      <c r="AI341" s="7" t="s">
        <v>0</v>
      </c>
      <c r="AJ341" s="7" t="s">
        <v>0</v>
      </c>
      <c r="AK341" s="7" t="s">
        <v>0</v>
      </c>
      <c r="AL341" s="7" t="s">
        <v>0</v>
      </c>
      <c r="AM341" s="7" t="s">
        <v>0</v>
      </c>
      <c r="AN341" s="7" t="s">
        <v>0</v>
      </c>
      <c r="AO341" s="7" t="s">
        <v>0</v>
      </c>
      <c r="AP341" s="7" t="s">
        <v>0</v>
      </c>
      <c r="AQ341" s="7" t="s">
        <v>0</v>
      </c>
      <c r="AR341" s="6" t="e">
        <f t="shared" si="10"/>
        <v>#DIV/0!</v>
      </c>
      <c r="AS341" s="6"/>
      <c r="AT341" s="6"/>
      <c r="AU341" s="9" t="s">
        <v>0</v>
      </c>
      <c r="AV341" s="9" t="s">
        <v>0</v>
      </c>
      <c r="AW341" s="9" t="s">
        <v>0</v>
      </c>
      <c r="AX341" s="9" t="s">
        <v>0</v>
      </c>
      <c r="AY341" s="9" t="s">
        <v>0</v>
      </c>
      <c r="AZ341" s="9" t="s">
        <v>0</v>
      </c>
      <c r="BA341" s="9" t="s">
        <v>0</v>
      </c>
      <c r="BB341" s="9" t="s">
        <v>0</v>
      </c>
      <c r="BC341" s="9" t="s">
        <v>0</v>
      </c>
      <c r="BD341" s="9" t="s">
        <v>0</v>
      </c>
      <c r="BE341" s="9" t="s">
        <v>0</v>
      </c>
      <c r="BF341" s="9" t="s">
        <v>0</v>
      </c>
      <c r="BG341" s="9" t="s">
        <v>0</v>
      </c>
      <c r="BH341" s="9" t="s">
        <v>0</v>
      </c>
      <c r="BI341" s="9" t="s">
        <v>0</v>
      </c>
      <c r="BJ341" s="9" t="s">
        <v>0</v>
      </c>
      <c r="BK341" s="9" t="s">
        <v>0</v>
      </c>
      <c r="BL341" s="9" t="s">
        <v>0</v>
      </c>
      <c r="BM341" s="9" t="s">
        <v>0</v>
      </c>
      <c r="BN341" s="9" t="s">
        <v>0</v>
      </c>
      <c r="BO341" s="9" t="s">
        <v>0</v>
      </c>
      <c r="BP341" s="9" t="s">
        <v>0</v>
      </c>
      <c r="BQ341" s="9" t="s">
        <v>0</v>
      </c>
      <c r="BR341" s="9" t="s">
        <v>0</v>
      </c>
      <c r="BS341" s="9" t="s">
        <v>0</v>
      </c>
      <c r="BT341" s="9" t="s">
        <v>0</v>
      </c>
      <c r="BU341" s="9" t="s">
        <v>0</v>
      </c>
      <c r="BV341" s="9" t="s">
        <v>0</v>
      </c>
      <c r="BW341" s="9" t="s">
        <v>0</v>
      </c>
      <c r="BX341" s="9" t="s">
        <v>0</v>
      </c>
      <c r="BY341" s="9" t="s">
        <v>0</v>
      </c>
      <c r="BZ341" s="9" t="s">
        <v>0</v>
      </c>
      <c r="CA341" s="9" t="s">
        <v>0</v>
      </c>
      <c r="CB341" s="9" t="s">
        <v>0</v>
      </c>
      <c r="CC341" s="9" t="s">
        <v>0</v>
      </c>
      <c r="CD341" s="9" t="s">
        <v>0</v>
      </c>
      <c r="CE341" s="9" t="s">
        <v>0</v>
      </c>
      <c r="CF341" s="9" t="s">
        <v>0</v>
      </c>
      <c r="CG341" s="9" t="s">
        <v>0</v>
      </c>
      <c r="CH341" s="9" t="s">
        <v>0</v>
      </c>
      <c r="CI341" s="27" t="e">
        <f t="shared" si="11"/>
        <v>#DIV/0!</v>
      </c>
      <c r="CJ341" s="27"/>
      <c r="CK341" s="27"/>
    </row>
    <row r="342" spans="1:89" x14ac:dyDescent="0.25">
      <c r="A342" s="1" t="s">
        <v>1978</v>
      </c>
      <c r="B342" s="1" t="s">
        <v>1508</v>
      </c>
      <c r="C342" s="1" t="s">
        <v>1509</v>
      </c>
      <c r="D342" s="7" t="s">
        <v>0</v>
      </c>
      <c r="E342" s="7" t="s">
        <v>0</v>
      </c>
      <c r="F342" s="7" t="s">
        <v>0</v>
      </c>
      <c r="G342" s="7" t="s">
        <v>0</v>
      </c>
      <c r="H342" s="7" t="s">
        <v>0</v>
      </c>
      <c r="I342" s="7" t="s">
        <v>0</v>
      </c>
      <c r="J342" s="7" t="s">
        <v>0</v>
      </c>
      <c r="K342" s="7" t="s">
        <v>0</v>
      </c>
      <c r="L342" s="7" t="s">
        <v>0</v>
      </c>
      <c r="M342" s="7" t="s">
        <v>0</v>
      </c>
      <c r="N342" s="7" t="s">
        <v>0</v>
      </c>
      <c r="O342" s="7" t="s">
        <v>0</v>
      </c>
      <c r="P342" s="7" t="s">
        <v>0</v>
      </c>
      <c r="Q342" s="7" t="s">
        <v>0</v>
      </c>
      <c r="R342" s="7" t="s">
        <v>0</v>
      </c>
      <c r="S342" s="7" t="s">
        <v>0</v>
      </c>
      <c r="T342" s="7" t="s">
        <v>0</v>
      </c>
      <c r="U342" s="7" t="s">
        <v>0</v>
      </c>
      <c r="V342" s="7" t="s">
        <v>0</v>
      </c>
      <c r="W342" s="7" t="s">
        <v>0</v>
      </c>
      <c r="X342" s="7" t="s">
        <v>0</v>
      </c>
      <c r="Y342" s="7" t="s">
        <v>0</v>
      </c>
      <c r="Z342" s="7" t="s">
        <v>0</v>
      </c>
      <c r="AA342" s="7" t="s">
        <v>0</v>
      </c>
      <c r="AB342" s="7" t="s">
        <v>0</v>
      </c>
      <c r="AC342" s="7" t="s">
        <v>0</v>
      </c>
      <c r="AD342" s="7" t="s">
        <v>0</v>
      </c>
      <c r="AE342" s="7" t="s">
        <v>0</v>
      </c>
      <c r="AF342" s="7" t="s">
        <v>0</v>
      </c>
      <c r="AG342" s="7" t="s">
        <v>0</v>
      </c>
      <c r="AH342" s="7" t="s">
        <v>0</v>
      </c>
      <c r="AI342" s="7" t="s">
        <v>0</v>
      </c>
      <c r="AJ342" s="7" t="s">
        <v>0</v>
      </c>
      <c r="AK342" s="7" t="s">
        <v>0</v>
      </c>
      <c r="AL342" s="7" t="s">
        <v>0</v>
      </c>
      <c r="AM342" s="7" t="s">
        <v>0</v>
      </c>
      <c r="AN342" s="7" t="s">
        <v>0</v>
      </c>
      <c r="AO342" s="7" t="s">
        <v>0</v>
      </c>
      <c r="AP342" s="7" t="s">
        <v>0</v>
      </c>
      <c r="AQ342" s="7" t="s">
        <v>0</v>
      </c>
      <c r="AR342" s="6" t="e">
        <f t="shared" si="10"/>
        <v>#DIV/0!</v>
      </c>
      <c r="AS342" s="6"/>
      <c r="AT342" s="6"/>
      <c r="AU342" s="9" t="s">
        <v>0</v>
      </c>
      <c r="AV342" s="9" t="s">
        <v>0</v>
      </c>
      <c r="AW342" s="9" t="s">
        <v>0</v>
      </c>
      <c r="AX342" s="9" t="s">
        <v>0</v>
      </c>
      <c r="AY342" s="9" t="s">
        <v>0</v>
      </c>
      <c r="AZ342" s="9" t="s">
        <v>0</v>
      </c>
      <c r="BA342" s="9" t="s">
        <v>0</v>
      </c>
      <c r="BB342" s="9" t="s">
        <v>0</v>
      </c>
      <c r="BC342" s="9" t="s">
        <v>0</v>
      </c>
      <c r="BD342" s="9" t="s">
        <v>0</v>
      </c>
      <c r="BE342" s="9" t="s">
        <v>0</v>
      </c>
      <c r="BF342" s="9" t="s">
        <v>0</v>
      </c>
      <c r="BG342" s="9" t="s">
        <v>0</v>
      </c>
      <c r="BH342" s="9" t="s">
        <v>0</v>
      </c>
      <c r="BI342" s="9" t="s">
        <v>0</v>
      </c>
      <c r="BJ342" s="9" t="s">
        <v>0</v>
      </c>
      <c r="BK342" s="9" t="s">
        <v>0</v>
      </c>
      <c r="BL342" s="9" t="s">
        <v>0</v>
      </c>
      <c r="BM342" s="9" t="s">
        <v>0</v>
      </c>
      <c r="BN342" s="9" t="s">
        <v>0</v>
      </c>
      <c r="BO342" s="9" t="s">
        <v>0</v>
      </c>
      <c r="BP342" s="9" t="s">
        <v>0</v>
      </c>
      <c r="BQ342" s="9" t="s">
        <v>0</v>
      </c>
      <c r="BR342" s="9" t="s">
        <v>0</v>
      </c>
      <c r="BS342" s="9" t="s">
        <v>0</v>
      </c>
      <c r="BT342" s="9" t="s">
        <v>0</v>
      </c>
      <c r="BU342" s="9" t="s">
        <v>0</v>
      </c>
      <c r="BV342" s="9" t="s">
        <v>0</v>
      </c>
      <c r="BW342" s="9" t="s">
        <v>0</v>
      </c>
      <c r="BX342" s="9" t="s">
        <v>0</v>
      </c>
      <c r="BY342" s="9" t="s">
        <v>0</v>
      </c>
      <c r="BZ342" s="9" t="s">
        <v>0</v>
      </c>
      <c r="CA342" s="9" t="s">
        <v>0</v>
      </c>
      <c r="CB342" s="9" t="s">
        <v>0</v>
      </c>
      <c r="CC342" s="9" t="s">
        <v>0</v>
      </c>
      <c r="CD342" s="9" t="s">
        <v>0</v>
      </c>
      <c r="CE342" s="9" t="s">
        <v>0</v>
      </c>
      <c r="CF342" s="9" t="s">
        <v>0</v>
      </c>
      <c r="CG342" s="9" t="s">
        <v>0</v>
      </c>
      <c r="CH342" s="9" t="s">
        <v>0</v>
      </c>
      <c r="CI342" s="27" t="e">
        <f t="shared" si="11"/>
        <v>#DIV/0!</v>
      </c>
      <c r="CJ342" s="27"/>
      <c r="CK342" s="27"/>
    </row>
    <row r="343" spans="1:89" x14ac:dyDescent="0.25">
      <c r="A343" s="1" t="s">
        <v>1979</v>
      </c>
      <c r="B343" s="1" t="s">
        <v>1513</v>
      </c>
      <c r="C343" s="1" t="s">
        <v>1514</v>
      </c>
      <c r="D343" s="7" t="s">
        <v>0</v>
      </c>
      <c r="E343" s="7" t="s">
        <v>0</v>
      </c>
      <c r="F343" s="7" t="s">
        <v>0</v>
      </c>
      <c r="G343" s="7" t="s">
        <v>0</v>
      </c>
      <c r="H343" s="7" t="s">
        <v>0</v>
      </c>
      <c r="I343" s="7" t="s">
        <v>0</v>
      </c>
      <c r="J343" s="7" t="s">
        <v>0</v>
      </c>
      <c r="K343" s="7" t="s">
        <v>0</v>
      </c>
      <c r="L343" s="7" t="s">
        <v>0</v>
      </c>
      <c r="M343" s="7" t="s">
        <v>0</v>
      </c>
      <c r="N343" s="7" t="s">
        <v>0</v>
      </c>
      <c r="O343" s="7" t="s">
        <v>0</v>
      </c>
      <c r="P343" s="7" t="s">
        <v>0</v>
      </c>
      <c r="Q343" s="7" t="s">
        <v>0</v>
      </c>
      <c r="R343" s="7" t="s">
        <v>0</v>
      </c>
      <c r="S343" s="7" t="s">
        <v>0</v>
      </c>
      <c r="T343" s="7" t="s">
        <v>0</v>
      </c>
      <c r="U343" s="7" t="s">
        <v>0</v>
      </c>
      <c r="V343" s="7" t="s">
        <v>0</v>
      </c>
      <c r="W343" s="7" t="s">
        <v>0</v>
      </c>
      <c r="X343" s="7" t="s">
        <v>0</v>
      </c>
      <c r="Y343" s="7" t="s">
        <v>0</v>
      </c>
      <c r="Z343" s="7" t="s">
        <v>0</v>
      </c>
      <c r="AA343" s="7" t="s">
        <v>0</v>
      </c>
      <c r="AB343" s="7" t="s">
        <v>0</v>
      </c>
      <c r="AC343" s="7" t="s">
        <v>0</v>
      </c>
      <c r="AD343" s="7" t="s">
        <v>0</v>
      </c>
      <c r="AE343" s="7" t="s">
        <v>0</v>
      </c>
      <c r="AF343" s="7" t="s">
        <v>0</v>
      </c>
      <c r="AG343" s="7" t="s">
        <v>0</v>
      </c>
      <c r="AH343" s="7" t="s">
        <v>0</v>
      </c>
      <c r="AI343" s="7" t="s">
        <v>0</v>
      </c>
      <c r="AJ343" s="7" t="s">
        <v>0</v>
      </c>
      <c r="AK343" s="7" t="s">
        <v>0</v>
      </c>
      <c r="AL343" s="7" t="s">
        <v>0</v>
      </c>
      <c r="AM343" s="7" t="s">
        <v>0</v>
      </c>
      <c r="AN343" s="7" t="s">
        <v>0</v>
      </c>
      <c r="AO343" s="7" t="s">
        <v>0</v>
      </c>
      <c r="AP343" s="7" t="s">
        <v>0</v>
      </c>
      <c r="AQ343" s="7" t="s">
        <v>0</v>
      </c>
      <c r="AR343" s="6" t="e">
        <f t="shared" si="10"/>
        <v>#DIV/0!</v>
      </c>
      <c r="AS343" s="6"/>
      <c r="AT343" s="6"/>
      <c r="AU343" s="9">
        <v>51832.504041761502</v>
      </c>
      <c r="AV343" s="9">
        <v>52491.754090141701</v>
      </c>
      <c r="AW343" s="9">
        <v>50824.714938269499</v>
      </c>
      <c r="AX343" s="9">
        <v>50925.108512080602</v>
      </c>
      <c r="AY343" s="9">
        <v>57282.234421966903</v>
      </c>
      <c r="AZ343" s="9">
        <v>55860.335609131798</v>
      </c>
      <c r="BA343" s="9">
        <v>44130.546703625303</v>
      </c>
      <c r="BB343" s="9">
        <v>49983.3186852828</v>
      </c>
      <c r="BC343" s="9">
        <v>55297.006992898998</v>
      </c>
      <c r="BD343" s="9">
        <v>50458.305971298301</v>
      </c>
      <c r="BE343" s="9">
        <v>55926.624376039799</v>
      </c>
      <c r="BF343" s="9">
        <v>54159.556912527602</v>
      </c>
      <c r="BG343" s="9">
        <v>54033.070433686204</v>
      </c>
      <c r="BH343" s="9">
        <v>47806.671260257797</v>
      </c>
      <c r="BI343" s="9">
        <v>49055.270371564096</v>
      </c>
      <c r="BJ343" s="9">
        <v>53440.209853557601</v>
      </c>
      <c r="BK343" s="9">
        <v>46350.950867924003</v>
      </c>
      <c r="BL343" s="9">
        <v>53781.447833902101</v>
      </c>
      <c r="BM343" s="9">
        <v>55370.841060782099</v>
      </c>
      <c r="BN343" s="9">
        <v>50196.026032047899</v>
      </c>
      <c r="BO343" s="9">
        <v>54347.191581638799</v>
      </c>
      <c r="BP343" s="9">
        <v>61799.980820367797</v>
      </c>
      <c r="BQ343" s="9">
        <v>52337.645336490001</v>
      </c>
      <c r="BR343" s="9">
        <v>58481.363111838502</v>
      </c>
      <c r="BS343" s="9">
        <v>55167.764752955001</v>
      </c>
      <c r="BT343" s="9">
        <v>57260.116315609397</v>
      </c>
      <c r="BU343" s="9">
        <v>56664.610247125303</v>
      </c>
      <c r="BV343" s="9">
        <v>53656.4101712626</v>
      </c>
      <c r="BW343" s="9">
        <v>53298.271097591103</v>
      </c>
      <c r="BX343" s="9">
        <v>51790.511853729098</v>
      </c>
      <c r="BY343" s="9">
        <v>59048.223413350897</v>
      </c>
      <c r="BZ343" s="9">
        <v>55486.6850053534</v>
      </c>
      <c r="CA343" s="9">
        <v>55157.398007110503</v>
      </c>
      <c r="CB343" s="9">
        <v>58622.775817950504</v>
      </c>
      <c r="CC343" s="9">
        <v>51500.048576931898</v>
      </c>
      <c r="CD343" s="9">
        <v>55895.477982628501</v>
      </c>
      <c r="CE343" s="9">
        <v>49080.994857933998</v>
      </c>
      <c r="CF343" s="9">
        <v>50245.7235407423</v>
      </c>
      <c r="CG343" s="9">
        <v>47315.572549566103</v>
      </c>
      <c r="CH343" s="9">
        <v>49234.036897755403</v>
      </c>
      <c r="CI343" s="27">
        <f t="shared" si="11"/>
        <v>7.0990035559693229E-2</v>
      </c>
      <c r="CJ343" s="27"/>
      <c r="CK343" s="27"/>
    </row>
    <row r="344" spans="1:89" x14ac:dyDescent="0.25">
      <c r="A344" s="1" t="s">
        <v>1980</v>
      </c>
      <c r="B344" s="1" t="s">
        <v>1518</v>
      </c>
      <c r="C344" s="1" t="s">
        <v>1519</v>
      </c>
      <c r="D344" s="7" t="s">
        <v>0</v>
      </c>
      <c r="E344" s="7" t="s">
        <v>0</v>
      </c>
      <c r="F344" s="7" t="s">
        <v>0</v>
      </c>
      <c r="G344" s="7" t="s">
        <v>0</v>
      </c>
      <c r="H344" s="7" t="s">
        <v>0</v>
      </c>
      <c r="I344" s="7" t="s">
        <v>0</v>
      </c>
      <c r="J344" s="7" t="s">
        <v>0</v>
      </c>
      <c r="K344" s="7" t="s">
        <v>0</v>
      </c>
      <c r="L344" s="7" t="s">
        <v>0</v>
      </c>
      <c r="M344" s="7" t="s">
        <v>0</v>
      </c>
      <c r="N344" s="7" t="s">
        <v>0</v>
      </c>
      <c r="O344" s="7" t="s">
        <v>0</v>
      </c>
      <c r="P344" s="7" t="s">
        <v>0</v>
      </c>
      <c r="Q344" s="7" t="s">
        <v>0</v>
      </c>
      <c r="R344" s="7" t="s">
        <v>0</v>
      </c>
      <c r="S344" s="7" t="s">
        <v>0</v>
      </c>
      <c r="T344" s="7" t="s">
        <v>0</v>
      </c>
      <c r="U344" s="7" t="s">
        <v>0</v>
      </c>
      <c r="V344" s="7" t="s">
        <v>0</v>
      </c>
      <c r="W344" s="7" t="s">
        <v>0</v>
      </c>
      <c r="X344" s="7" t="s">
        <v>0</v>
      </c>
      <c r="Y344" s="7" t="s">
        <v>0</v>
      </c>
      <c r="Z344" s="7" t="s">
        <v>0</v>
      </c>
      <c r="AA344" s="7" t="s">
        <v>0</v>
      </c>
      <c r="AB344" s="7" t="s">
        <v>0</v>
      </c>
      <c r="AC344" s="7" t="s">
        <v>0</v>
      </c>
      <c r="AD344" s="7" t="s">
        <v>0</v>
      </c>
      <c r="AE344" s="7" t="s">
        <v>0</v>
      </c>
      <c r="AF344" s="7" t="s">
        <v>0</v>
      </c>
      <c r="AG344" s="7" t="s">
        <v>0</v>
      </c>
      <c r="AH344" s="7" t="s">
        <v>0</v>
      </c>
      <c r="AI344" s="7" t="s">
        <v>0</v>
      </c>
      <c r="AJ344" s="7" t="s">
        <v>0</v>
      </c>
      <c r="AK344" s="7" t="s">
        <v>0</v>
      </c>
      <c r="AL344" s="7" t="s">
        <v>0</v>
      </c>
      <c r="AM344" s="7" t="s">
        <v>0</v>
      </c>
      <c r="AN344" s="7" t="s">
        <v>0</v>
      </c>
      <c r="AO344" s="7" t="s">
        <v>0</v>
      </c>
      <c r="AP344" s="7" t="s">
        <v>0</v>
      </c>
      <c r="AQ344" s="7" t="s">
        <v>0</v>
      </c>
      <c r="AR344" s="6" t="e">
        <f t="shared" si="10"/>
        <v>#DIV/0!</v>
      </c>
      <c r="AS344" s="6"/>
      <c r="AT344" s="6"/>
      <c r="AU344" s="9" t="s">
        <v>0</v>
      </c>
      <c r="AV344" s="9" t="s">
        <v>0</v>
      </c>
      <c r="AW344" s="9" t="s">
        <v>0</v>
      </c>
      <c r="AX344" s="9" t="s">
        <v>0</v>
      </c>
      <c r="AY344" s="9" t="s">
        <v>0</v>
      </c>
      <c r="AZ344" s="9" t="s">
        <v>0</v>
      </c>
      <c r="BA344" s="9" t="s">
        <v>0</v>
      </c>
      <c r="BB344" s="9" t="s">
        <v>0</v>
      </c>
      <c r="BC344" s="9" t="s">
        <v>0</v>
      </c>
      <c r="BD344" s="9" t="s">
        <v>0</v>
      </c>
      <c r="BE344" s="9" t="s">
        <v>0</v>
      </c>
      <c r="BF344" s="9" t="s">
        <v>0</v>
      </c>
      <c r="BG344" s="9" t="s">
        <v>0</v>
      </c>
      <c r="BH344" s="9" t="s">
        <v>0</v>
      </c>
      <c r="BI344" s="9" t="s">
        <v>0</v>
      </c>
      <c r="BJ344" s="9" t="s">
        <v>0</v>
      </c>
      <c r="BK344" s="9" t="s">
        <v>0</v>
      </c>
      <c r="BL344" s="9" t="s">
        <v>0</v>
      </c>
      <c r="BM344" s="9" t="s">
        <v>0</v>
      </c>
      <c r="BN344" s="9" t="s">
        <v>0</v>
      </c>
      <c r="BO344" s="9" t="s">
        <v>0</v>
      </c>
      <c r="BP344" s="9" t="s">
        <v>0</v>
      </c>
      <c r="BQ344" s="9" t="s">
        <v>0</v>
      </c>
      <c r="BR344" s="9" t="s">
        <v>0</v>
      </c>
      <c r="BS344" s="9" t="s">
        <v>0</v>
      </c>
      <c r="BT344" s="9" t="s">
        <v>0</v>
      </c>
      <c r="BU344" s="9" t="s">
        <v>0</v>
      </c>
      <c r="BV344" s="9" t="s">
        <v>0</v>
      </c>
      <c r="BW344" s="9" t="s">
        <v>0</v>
      </c>
      <c r="BX344" s="9" t="s">
        <v>0</v>
      </c>
      <c r="BY344" s="9" t="s">
        <v>0</v>
      </c>
      <c r="BZ344" s="9" t="s">
        <v>0</v>
      </c>
      <c r="CA344" s="9" t="s">
        <v>0</v>
      </c>
      <c r="CB344" s="9" t="s">
        <v>0</v>
      </c>
      <c r="CC344" s="9" t="s">
        <v>0</v>
      </c>
      <c r="CD344" s="9" t="s">
        <v>0</v>
      </c>
      <c r="CE344" s="9" t="s">
        <v>0</v>
      </c>
      <c r="CF344" s="9" t="s">
        <v>0</v>
      </c>
      <c r="CG344" s="9" t="s">
        <v>0</v>
      </c>
      <c r="CH344" s="9" t="s">
        <v>0</v>
      </c>
      <c r="CI344" s="27" t="e">
        <f t="shared" si="11"/>
        <v>#DIV/0!</v>
      </c>
      <c r="CJ344" s="27"/>
      <c r="CK344" s="27"/>
    </row>
    <row r="345" spans="1:89" x14ac:dyDescent="0.25">
      <c r="A345" s="1" t="s">
        <v>1981</v>
      </c>
      <c r="B345" s="1" t="s">
        <v>1523</v>
      </c>
      <c r="C345" s="1" t="s">
        <v>1524</v>
      </c>
      <c r="D345" s="7">
        <v>777197.27597287297</v>
      </c>
      <c r="E345" s="7">
        <v>755416.78522829001</v>
      </c>
      <c r="F345" s="7">
        <v>817700.15200106695</v>
      </c>
      <c r="G345" s="7">
        <v>788108.97080016299</v>
      </c>
      <c r="H345" s="7">
        <v>817297.74857568997</v>
      </c>
      <c r="I345" s="7">
        <v>772880.29743460205</v>
      </c>
      <c r="J345" s="7">
        <v>829118.12027568696</v>
      </c>
      <c r="K345" s="7">
        <v>779161.631021954</v>
      </c>
      <c r="L345" s="7">
        <v>802389.75808399799</v>
      </c>
      <c r="M345" s="7">
        <v>701509.71326754405</v>
      </c>
      <c r="N345" s="7">
        <v>852390.34130332398</v>
      </c>
      <c r="O345" s="7">
        <v>795304.31454877101</v>
      </c>
      <c r="P345" s="7">
        <v>770713.64215637301</v>
      </c>
      <c r="Q345" s="7">
        <v>724385.73923452199</v>
      </c>
      <c r="R345" s="7">
        <v>758089.63680082106</v>
      </c>
      <c r="S345" s="7">
        <v>804268.042270137</v>
      </c>
      <c r="T345" s="7">
        <v>738919.218972945</v>
      </c>
      <c r="U345" s="7">
        <v>723154.820160351</v>
      </c>
      <c r="V345" s="7">
        <v>742226.00836770399</v>
      </c>
      <c r="W345" s="7">
        <v>701996.99208769901</v>
      </c>
      <c r="X345" s="7">
        <v>723498.73276709497</v>
      </c>
      <c r="Y345" s="7">
        <v>764826.90997835097</v>
      </c>
      <c r="Z345" s="7">
        <v>692366.57716732798</v>
      </c>
      <c r="AA345" s="7">
        <v>757146.37557464303</v>
      </c>
      <c r="AB345" s="7">
        <v>756913.36688743404</v>
      </c>
      <c r="AC345" s="7">
        <v>733039.59293502104</v>
      </c>
      <c r="AD345" s="7">
        <v>783081.21019440203</v>
      </c>
      <c r="AE345" s="7">
        <v>695333.78367899696</v>
      </c>
      <c r="AF345" s="7">
        <v>802357.20358020405</v>
      </c>
      <c r="AG345" s="7">
        <v>723336.33913445298</v>
      </c>
      <c r="AH345" s="7">
        <v>684251.64932855405</v>
      </c>
      <c r="AI345" s="7">
        <v>792441.43235952698</v>
      </c>
      <c r="AJ345" s="7">
        <v>690358.92754860199</v>
      </c>
      <c r="AK345" s="7">
        <v>650356.26386626298</v>
      </c>
      <c r="AL345" s="7">
        <v>679699.81476471305</v>
      </c>
      <c r="AM345" s="7">
        <v>699082.19626676699</v>
      </c>
      <c r="AN345" s="7">
        <v>751522.12095232098</v>
      </c>
      <c r="AO345" s="7">
        <v>825535.56972781604</v>
      </c>
      <c r="AP345" s="7">
        <v>786633.48782172904</v>
      </c>
      <c r="AQ345" s="7">
        <v>796561.47103779402</v>
      </c>
      <c r="AR345" s="6">
        <f t="shared" si="10"/>
        <v>6.388825965325981E-2</v>
      </c>
      <c r="AS345" s="6"/>
      <c r="AT345" s="6"/>
      <c r="AU345" s="9" t="s">
        <v>0</v>
      </c>
      <c r="AV345" s="9" t="s">
        <v>0</v>
      </c>
      <c r="AW345" s="9" t="s">
        <v>0</v>
      </c>
      <c r="AX345" s="9" t="s">
        <v>0</v>
      </c>
      <c r="AY345" s="9" t="s">
        <v>0</v>
      </c>
      <c r="AZ345" s="9" t="s">
        <v>0</v>
      </c>
      <c r="BA345" s="9" t="s">
        <v>0</v>
      </c>
      <c r="BB345" s="9" t="s">
        <v>0</v>
      </c>
      <c r="BC345" s="9" t="s">
        <v>0</v>
      </c>
      <c r="BD345" s="9" t="s">
        <v>0</v>
      </c>
      <c r="BE345" s="9" t="s">
        <v>0</v>
      </c>
      <c r="BF345" s="9" t="s">
        <v>0</v>
      </c>
      <c r="BG345" s="9" t="s">
        <v>0</v>
      </c>
      <c r="BH345" s="9" t="s">
        <v>0</v>
      </c>
      <c r="BI345" s="9" t="s">
        <v>0</v>
      </c>
      <c r="BJ345" s="9" t="s">
        <v>0</v>
      </c>
      <c r="BK345" s="9" t="s">
        <v>0</v>
      </c>
      <c r="BL345" s="9" t="s">
        <v>0</v>
      </c>
      <c r="BM345" s="9" t="s">
        <v>0</v>
      </c>
      <c r="BN345" s="9" t="s">
        <v>0</v>
      </c>
      <c r="BO345" s="9" t="s">
        <v>0</v>
      </c>
      <c r="BP345" s="9" t="s">
        <v>0</v>
      </c>
      <c r="BQ345" s="9" t="s">
        <v>0</v>
      </c>
      <c r="BR345" s="9" t="s">
        <v>0</v>
      </c>
      <c r="BS345" s="9" t="s">
        <v>0</v>
      </c>
      <c r="BT345" s="9" t="s">
        <v>0</v>
      </c>
      <c r="BU345" s="9" t="s">
        <v>0</v>
      </c>
      <c r="BV345" s="9" t="s">
        <v>0</v>
      </c>
      <c r="BW345" s="9" t="s">
        <v>0</v>
      </c>
      <c r="BX345" s="9" t="s">
        <v>0</v>
      </c>
      <c r="BY345" s="9" t="s">
        <v>0</v>
      </c>
      <c r="BZ345" s="9" t="s">
        <v>0</v>
      </c>
      <c r="CA345" s="9" t="s">
        <v>0</v>
      </c>
      <c r="CB345" s="9" t="s">
        <v>0</v>
      </c>
      <c r="CC345" s="9" t="s">
        <v>0</v>
      </c>
      <c r="CD345" s="9" t="s">
        <v>0</v>
      </c>
      <c r="CE345" s="9" t="s">
        <v>0</v>
      </c>
      <c r="CF345" s="9" t="s">
        <v>0</v>
      </c>
      <c r="CG345" s="9" t="s">
        <v>0</v>
      </c>
      <c r="CH345" s="9" t="s">
        <v>0</v>
      </c>
      <c r="CI345" s="27" t="e">
        <f t="shared" si="11"/>
        <v>#DIV/0!</v>
      </c>
      <c r="CJ345" s="27"/>
      <c r="CK345" s="27"/>
    </row>
    <row r="346" spans="1:89" x14ac:dyDescent="0.25">
      <c r="A346" s="1" t="s">
        <v>1982</v>
      </c>
      <c r="B346" s="1" t="s">
        <v>1528</v>
      </c>
      <c r="C346" s="1" t="s">
        <v>1529</v>
      </c>
      <c r="D346" s="7">
        <v>380259.14831251098</v>
      </c>
      <c r="E346" s="7">
        <v>397131.87163065298</v>
      </c>
      <c r="F346" s="7">
        <v>380134.39394954097</v>
      </c>
      <c r="G346" s="7">
        <v>360203.070441444</v>
      </c>
      <c r="H346" s="7">
        <v>357969.12165967899</v>
      </c>
      <c r="I346" s="7">
        <v>384544.049772306</v>
      </c>
      <c r="J346" s="7">
        <v>366903.31062694098</v>
      </c>
      <c r="K346" s="7">
        <v>368977.33978496998</v>
      </c>
      <c r="L346" s="7">
        <v>373527.35435132298</v>
      </c>
      <c r="M346" s="7">
        <v>379574.71545483801</v>
      </c>
      <c r="N346" s="7">
        <v>380545.33330094098</v>
      </c>
      <c r="O346" s="7">
        <v>360946.58997232001</v>
      </c>
      <c r="P346" s="7">
        <v>383048.945543885</v>
      </c>
      <c r="Q346" s="7">
        <v>365017.52222714003</v>
      </c>
      <c r="R346" s="7">
        <v>382798.513829034</v>
      </c>
      <c r="S346" s="7">
        <v>390892.77192613599</v>
      </c>
      <c r="T346" s="7">
        <v>367412.98389767198</v>
      </c>
      <c r="U346" s="7">
        <v>340809.334796838</v>
      </c>
      <c r="V346" s="7">
        <v>377365.50286467001</v>
      </c>
      <c r="W346" s="7">
        <v>368583.27278196398</v>
      </c>
      <c r="X346" s="7">
        <v>382815.33581537701</v>
      </c>
      <c r="Y346" s="7">
        <v>384740.379053079</v>
      </c>
      <c r="Z346" s="7">
        <v>393946.59769597702</v>
      </c>
      <c r="AA346" s="7">
        <v>359879.72744751797</v>
      </c>
      <c r="AB346" s="7">
        <v>397994.82079985098</v>
      </c>
      <c r="AC346" s="7">
        <v>382236.64747278101</v>
      </c>
      <c r="AD346" s="7">
        <v>416315.055428789</v>
      </c>
      <c r="AE346" s="7">
        <v>408810.88697375299</v>
      </c>
      <c r="AF346" s="7">
        <v>381983.54105293902</v>
      </c>
      <c r="AG346" s="7">
        <v>399594.99285346398</v>
      </c>
      <c r="AH346" s="7">
        <v>428825.33008149802</v>
      </c>
      <c r="AI346" s="7">
        <v>406441.59387665102</v>
      </c>
      <c r="AJ346" s="7">
        <v>381274.60712188302</v>
      </c>
      <c r="AK346" s="7">
        <v>372220.39031707903</v>
      </c>
      <c r="AL346" s="7">
        <v>366851.705826458</v>
      </c>
      <c r="AM346" s="7">
        <v>385238.89147224498</v>
      </c>
      <c r="AN346" s="7">
        <v>373531.04675609601</v>
      </c>
      <c r="AO346" s="7">
        <v>397238.99198565801</v>
      </c>
      <c r="AP346" s="7">
        <v>394900.74079320498</v>
      </c>
      <c r="AQ346" s="7">
        <v>410605.69986992399</v>
      </c>
      <c r="AR346" s="6">
        <f t="shared" si="10"/>
        <v>4.6279664715517081E-2</v>
      </c>
      <c r="AS346" s="6"/>
      <c r="AT346" s="6"/>
      <c r="AU346" s="9">
        <v>106723.50289364099</v>
      </c>
      <c r="AV346" s="9">
        <v>106651.29829573999</v>
      </c>
      <c r="AW346" s="9">
        <v>108623.104766993</v>
      </c>
      <c r="AX346" s="9">
        <v>109878.615137874</v>
      </c>
      <c r="AY346" s="9">
        <v>102107.934575509</v>
      </c>
      <c r="AZ346" s="9">
        <v>107249.493787523</v>
      </c>
      <c r="BA346" s="9">
        <v>113457.524180497</v>
      </c>
      <c r="BB346" s="9">
        <v>110337.142749911</v>
      </c>
      <c r="BC346" s="9">
        <v>106992.95022191999</v>
      </c>
      <c r="BD346" s="9">
        <v>109403.39917453199</v>
      </c>
      <c r="BE346" s="9">
        <v>115152.56633301399</v>
      </c>
      <c r="BF346" s="9">
        <v>109767.556945841</v>
      </c>
      <c r="BG346" s="9">
        <v>108605.219712223</v>
      </c>
      <c r="BH346" s="9">
        <v>104806.92598522799</v>
      </c>
      <c r="BI346" s="9">
        <v>104627.172452257</v>
      </c>
      <c r="BJ346" s="9">
        <v>107834.022319874</v>
      </c>
      <c r="BK346" s="9">
        <v>119792.012012684</v>
      </c>
      <c r="BL346" s="9">
        <v>106649.85887240199</v>
      </c>
      <c r="BM346" s="9">
        <v>103432.14634852399</v>
      </c>
      <c r="BN346" s="9">
        <v>113134.03328104199</v>
      </c>
      <c r="BO346" s="9">
        <v>105717.34771385101</v>
      </c>
      <c r="BP346" s="9">
        <v>103296.63635276799</v>
      </c>
      <c r="BQ346" s="9">
        <v>107959.327218071</v>
      </c>
      <c r="BR346" s="9">
        <v>109547.025501467</v>
      </c>
      <c r="BS346" s="9">
        <v>118302.515933695</v>
      </c>
      <c r="BT346" s="9">
        <v>116231.16477678801</v>
      </c>
      <c r="BU346" s="9">
        <v>113206.959225532</v>
      </c>
      <c r="BV346" s="9">
        <v>115952.756022103</v>
      </c>
      <c r="BW346" s="9">
        <v>110073.03646544</v>
      </c>
      <c r="BX346" s="9">
        <v>113305.898202707</v>
      </c>
      <c r="BY346" s="9">
        <v>105981.706495224</v>
      </c>
      <c r="BZ346" s="9">
        <v>119588.26721907999</v>
      </c>
      <c r="CA346" s="9">
        <v>98978.172105189806</v>
      </c>
      <c r="CB346" s="9">
        <v>112107.63317955</v>
      </c>
      <c r="CC346" s="9">
        <v>105996.66723935401</v>
      </c>
      <c r="CD346" s="9">
        <v>108772.761244589</v>
      </c>
      <c r="CE346" s="9">
        <v>99042.304369647594</v>
      </c>
      <c r="CF346" s="9">
        <v>113518.719117588</v>
      </c>
      <c r="CG346" s="9">
        <v>114927.480222509</v>
      </c>
      <c r="CH346" s="9">
        <v>106809.528364192</v>
      </c>
      <c r="CI346" s="27">
        <f t="shared" si="11"/>
        <v>4.6269605628911595E-2</v>
      </c>
      <c r="CJ346" s="27"/>
      <c r="CK346" s="27"/>
    </row>
    <row r="347" spans="1:89" x14ac:dyDescent="0.25">
      <c r="A347" s="1" t="s">
        <v>1983</v>
      </c>
      <c r="B347" s="1" t="s">
        <v>1533</v>
      </c>
      <c r="C347" s="1" t="s">
        <v>1534</v>
      </c>
      <c r="D347" s="7">
        <v>54265.1993046758</v>
      </c>
      <c r="E347" s="7">
        <v>48671.4109473922</v>
      </c>
      <c r="F347" s="7">
        <v>48965.106615094999</v>
      </c>
      <c r="G347" s="7">
        <v>47966.114303568902</v>
      </c>
      <c r="H347" s="7">
        <v>49267.354752380401</v>
      </c>
      <c r="I347" s="7">
        <v>45032.644770341198</v>
      </c>
      <c r="J347" s="7">
        <v>43839.3771065896</v>
      </c>
      <c r="K347" s="7">
        <v>43693.391694714403</v>
      </c>
      <c r="L347" s="7">
        <v>39773.976147648696</v>
      </c>
      <c r="M347" s="7">
        <v>39840.343439026503</v>
      </c>
      <c r="N347" s="7">
        <v>40764.108012632802</v>
      </c>
      <c r="O347" s="7">
        <v>42601.602990133099</v>
      </c>
      <c r="P347" s="7">
        <v>39856.7480452975</v>
      </c>
      <c r="Q347" s="7">
        <v>37989.8184956841</v>
      </c>
      <c r="R347" s="7">
        <v>37150.9838368114</v>
      </c>
      <c r="S347" s="7">
        <v>37907.398593581303</v>
      </c>
      <c r="T347" s="7">
        <v>36845.166050633801</v>
      </c>
      <c r="U347" s="7">
        <v>34904.462055497803</v>
      </c>
      <c r="V347" s="7">
        <v>33516.739165856998</v>
      </c>
      <c r="W347" s="7">
        <v>35410.398599416403</v>
      </c>
      <c r="X347" s="7">
        <v>33791.690681090702</v>
      </c>
      <c r="Y347" s="7">
        <v>39417.257031794899</v>
      </c>
      <c r="Z347" s="7">
        <v>38392.585170402999</v>
      </c>
      <c r="AA347" s="7">
        <v>33786.290189630003</v>
      </c>
      <c r="AB347" s="7">
        <v>34385.186074392703</v>
      </c>
      <c r="AC347" s="7">
        <v>34730.852888985697</v>
      </c>
      <c r="AD347" s="7">
        <v>31111.009763543901</v>
      </c>
      <c r="AE347" s="7">
        <v>38122.514397399602</v>
      </c>
      <c r="AF347" s="7">
        <v>32111.970849699999</v>
      </c>
      <c r="AG347" s="7">
        <v>34742.431129861201</v>
      </c>
      <c r="AH347" s="7">
        <v>33503.492215922</v>
      </c>
      <c r="AI347" s="7">
        <v>31232.252006932202</v>
      </c>
      <c r="AJ347" s="7">
        <v>33621.093216264002</v>
      </c>
      <c r="AK347" s="7">
        <v>27686.411351052298</v>
      </c>
      <c r="AL347" s="7">
        <v>29054.2561026248</v>
      </c>
      <c r="AM347" s="7">
        <v>34344.504747591098</v>
      </c>
      <c r="AN347" s="7">
        <v>35206.733620935302</v>
      </c>
      <c r="AO347" s="7">
        <v>37671.571884998499</v>
      </c>
      <c r="AP347" s="7">
        <v>29860.4504755749</v>
      </c>
      <c r="AQ347" s="7">
        <v>31711.893887019301</v>
      </c>
      <c r="AR347" s="6">
        <f t="shared" si="10"/>
        <v>0.16231826518162668</v>
      </c>
      <c r="AS347" s="6"/>
      <c r="AT347" s="6"/>
      <c r="AU347" s="9" t="s">
        <v>0</v>
      </c>
      <c r="AV347" s="9" t="s">
        <v>0</v>
      </c>
      <c r="AW347" s="9" t="s">
        <v>0</v>
      </c>
      <c r="AX347" s="9" t="s">
        <v>0</v>
      </c>
      <c r="AY347" s="9" t="s">
        <v>0</v>
      </c>
      <c r="AZ347" s="9" t="s">
        <v>0</v>
      </c>
      <c r="BA347" s="9" t="s">
        <v>0</v>
      </c>
      <c r="BB347" s="9" t="s">
        <v>0</v>
      </c>
      <c r="BC347" s="9" t="s">
        <v>0</v>
      </c>
      <c r="BD347" s="9" t="s">
        <v>0</v>
      </c>
      <c r="BE347" s="9" t="s">
        <v>0</v>
      </c>
      <c r="BF347" s="9" t="s">
        <v>0</v>
      </c>
      <c r="BG347" s="9" t="s">
        <v>0</v>
      </c>
      <c r="BH347" s="9" t="s">
        <v>0</v>
      </c>
      <c r="BI347" s="9" t="s">
        <v>0</v>
      </c>
      <c r="BJ347" s="9" t="s">
        <v>0</v>
      </c>
      <c r="BK347" s="9" t="s">
        <v>0</v>
      </c>
      <c r="BL347" s="9" t="s">
        <v>0</v>
      </c>
      <c r="BM347" s="9" t="s">
        <v>0</v>
      </c>
      <c r="BN347" s="9" t="s">
        <v>0</v>
      </c>
      <c r="BO347" s="9" t="s">
        <v>0</v>
      </c>
      <c r="BP347" s="9" t="s">
        <v>0</v>
      </c>
      <c r="BQ347" s="9" t="s">
        <v>0</v>
      </c>
      <c r="BR347" s="9" t="s">
        <v>0</v>
      </c>
      <c r="BS347" s="9" t="s">
        <v>0</v>
      </c>
      <c r="BT347" s="9" t="s">
        <v>0</v>
      </c>
      <c r="BU347" s="9" t="s">
        <v>0</v>
      </c>
      <c r="BV347" s="9" t="s">
        <v>0</v>
      </c>
      <c r="BW347" s="9" t="s">
        <v>0</v>
      </c>
      <c r="BX347" s="9" t="s">
        <v>0</v>
      </c>
      <c r="BY347" s="9" t="s">
        <v>0</v>
      </c>
      <c r="BZ347" s="9" t="s">
        <v>0</v>
      </c>
      <c r="CA347" s="9" t="s">
        <v>0</v>
      </c>
      <c r="CB347" s="9" t="s">
        <v>0</v>
      </c>
      <c r="CC347" s="9" t="s">
        <v>0</v>
      </c>
      <c r="CD347" s="9" t="s">
        <v>0</v>
      </c>
      <c r="CE347" s="9" t="s">
        <v>0</v>
      </c>
      <c r="CF347" s="9" t="s">
        <v>0</v>
      </c>
      <c r="CG347" s="9" t="s">
        <v>0</v>
      </c>
      <c r="CH347" s="9" t="s">
        <v>0</v>
      </c>
      <c r="CI347" s="27" t="e">
        <f t="shared" si="11"/>
        <v>#DIV/0!</v>
      </c>
      <c r="CJ347" s="27"/>
      <c r="CK347" s="27"/>
    </row>
    <row r="348" spans="1:89" x14ac:dyDescent="0.25">
      <c r="A348" s="1" t="s">
        <v>1984</v>
      </c>
      <c r="B348" s="1" t="s">
        <v>1538</v>
      </c>
      <c r="C348" s="1" t="s">
        <v>1539</v>
      </c>
      <c r="D348" s="7">
        <v>2661699.0070738601</v>
      </c>
      <c r="E348" s="7">
        <v>2743327.0383466301</v>
      </c>
      <c r="F348" s="7">
        <v>2568639.65506915</v>
      </c>
      <c r="G348" s="7">
        <v>2656852.2112264698</v>
      </c>
      <c r="H348" s="7">
        <v>2612924.7508418001</v>
      </c>
      <c r="I348" s="7">
        <v>2561996.6611335501</v>
      </c>
      <c r="J348" s="7">
        <v>1744235.3806624601</v>
      </c>
      <c r="K348" s="7">
        <v>1785108.83088752</v>
      </c>
      <c r="L348" s="7">
        <v>1747313.36168032</v>
      </c>
      <c r="M348" s="7">
        <v>1672358.2044434201</v>
      </c>
      <c r="N348" s="7">
        <v>1694010.72394048</v>
      </c>
      <c r="O348" s="7">
        <v>1790458.44999326</v>
      </c>
      <c r="P348" s="7">
        <v>1752597.0091883501</v>
      </c>
      <c r="Q348" s="7">
        <v>1721093.8377537599</v>
      </c>
      <c r="R348" s="7">
        <v>1687998.8564865501</v>
      </c>
      <c r="S348" s="7">
        <v>1651833.8056232401</v>
      </c>
      <c r="T348" s="7">
        <v>1546045.4892138999</v>
      </c>
      <c r="U348" s="7">
        <v>1602298.76146299</v>
      </c>
      <c r="V348" s="7">
        <v>1630267.81293773</v>
      </c>
      <c r="W348" s="7">
        <v>1590131.8430000599</v>
      </c>
      <c r="X348" s="7">
        <v>1574299.3305796499</v>
      </c>
      <c r="Y348" s="7">
        <v>1704383.3528068101</v>
      </c>
      <c r="Z348" s="7">
        <v>1688078.1775450499</v>
      </c>
      <c r="AA348" s="7">
        <v>1655140.76673514</v>
      </c>
      <c r="AB348" s="7">
        <v>1743272.38797274</v>
      </c>
      <c r="AC348" s="7">
        <v>1727229.11029063</v>
      </c>
      <c r="AD348" s="7">
        <v>1720800.4138567899</v>
      </c>
      <c r="AE348" s="7">
        <v>1913977.29888683</v>
      </c>
      <c r="AF348" s="7">
        <v>1978236.1186094999</v>
      </c>
      <c r="AG348" s="7">
        <v>1779621.10350263</v>
      </c>
      <c r="AH348" s="7">
        <v>1827292.09567581</v>
      </c>
      <c r="AI348" s="7">
        <v>1788506.7048344901</v>
      </c>
      <c r="AJ348" s="7">
        <v>1679542.5628858099</v>
      </c>
      <c r="AK348" s="7">
        <v>1681790.28748718</v>
      </c>
      <c r="AL348" s="7">
        <v>1607160.98154607</v>
      </c>
      <c r="AM348" s="7">
        <v>1525754.7210939</v>
      </c>
      <c r="AN348" s="7">
        <v>1537631.7062272499</v>
      </c>
      <c r="AO348" s="7">
        <v>1587895.67523558</v>
      </c>
      <c r="AP348" s="7">
        <v>1599026.61804251</v>
      </c>
      <c r="AQ348" s="7">
        <v>1536336.85896171</v>
      </c>
      <c r="AR348" s="6">
        <f t="shared" si="10"/>
        <v>0.1940861494695138</v>
      </c>
      <c r="AS348" s="6"/>
      <c r="AT348" s="6"/>
      <c r="AU348" s="9">
        <v>324625.80541399302</v>
      </c>
      <c r="AV348" s="9">
        <v>316483.78506295598</v>
      </c>
      <c r="AW348" s="9">
        <v>290354.33711209602</v>
      </c>
      <c r="AX348" s="9">
        <v>299474.14719273901</v>
      </c>
      <c r="AY348" s="9">
        <v>286933.36930451298</v>
      </c>
      <c r="AZ348" s="9">
        <v>296512.34723280498</v>
      </c>
      <c r="BA348" s="9">
        <v>200605.07809760101</v>
      </c>
      <c r="BB348" s="9">
        <v>211732.04906461001</v>
      </c>
      <c r="BC348" s="9">
        <v>186175.527300844</v>
      </c>
      <c r="BD348" s="9">
        <v>195550.04584009401</v>
      </c>
      <c r="BE348" s="9">
        <v>201119.25088871099</v>
      </c>
      <c r="BF348" s="9">
        <v>196508.79216208699</v>
      </c>
      <c r="BG348" s="9">
        <v>196856.47623104099</v>
      </c>
      <c r="BH348" s="9">
        <v>189200.12730472299</v>
      </c>
      <c r="BI348" s="9">
        <v>201585.52171973299</v>
      </c>
      <c r="BJ348" s="9">
        <v>185750.775352481</v>
      </c>
      <c r="BK348" s="9">
        <v>183796.00033440499</v>
      </c>
      <c r="BL348" s="9">
        <v>189908.30399117601</v>
      </c>
      <c r="BM348" s="9">
        <v>193049.71977659001</v>
      </c>
      <c r="BN348" s="9">
        <v>186484.97479239199</v>
      </c>
      <c r="BO348" s="9">
        <v>182911.94590339399</v>
      </c>
      <c r="BP348" s="9">
        <v>192043.56387833899</v>
      </c>
      <c r="BQ348" s="9">
        <v>182092.64014241099</v>
      </c>
      <c r="BR348" s="9">
        <v>193883.733123085</v>
      </c>
      <c r="BS348" s="9">
        <v>214998.07173417701</v>
      </c>
      <c r="BT348" s="9">
        <v>204785.35883658199</v>
      </c>
      <c r="BU348" s="9">
        <v>205448.58293630701</v>
      </c>
      <c r="BV348" s="9">
        <v>210322.82829976099</v>
      </c>
      <c r="BW348" s="9">
        <v>205784.574876695</v>
      </c>
      <c r="BX348" s="9">
        <v>194741.55484029101</v>
      </c>
      <c r="BY348" s="9">
        <v>197224.281661972</v>
      </c>
      <c r="BZ348" s="9">
        <v>199242.579678282</v>
      </c>
      <c r="CA348" s="9">
        <v>185920.29957940799</v>
      </c>
      <c r="CB348" s="9">
        <v>181805.37943982199</v>
      </c>
      <c r="CC348" s="9">
        <v>174713.88366202699</v>
      </c>
      <c r="CD348" s="9">
        <v>167729.969003771</v>
      </c>
      <c r="CE348" s="9">
        <v>182042.86479883001</v>
      </c>
      <c r="CF348" s="9">
        <v>184783.69923977199</v>
      </c>
      <c r="CG348" s="9">
        <v>187506.47524008999</v>
      </c>
      <c r="CH348" s="9">
        <v>185103.938030349</v>
      </c>
      <c r="CI348" s="27">
        <f t="shared" si="11"/>
        <v>0.19711842763990511</v>
      </c>
      <c r="CJ348" s="27"/>
      <c r="CK348" s="27"/>
    </row>
    <row r="349" spans="1:89" x14ac:dyDescent="0.25">
      <c r="A349" s="1" t="s">
        <v>1985</v>
      </c>
      <c r="B349" s="1" t="s">
        <v>1543</v>
      </c>
      <c r="C349" s="1" t="s">
        <v>1544</v>
      </c>
      <c r="D349" s="7" t="s">
        <v>0</v>
      </c>
      <c r="E349" s="7" t="s">
        <v>0</v>
      </c>
      <c r="F349" s="7" t="s">
        <v>0</v>
      </c>
      <c r="G349" s="7" t="s">
        <v>0</v>
      </c>
      <c r="H349" s="7" t="s">
        <v>0</v>
      </c>
      <c r="I349" s="7" t="s">
        <v>0</v>
      </c>
      <c r="J349" s="7" t="s">
        <v>0</v>
      </c>
      <c r="K349" s="7" t="s">
        <v>0</v>
      </c>
      <c r="L349" s="7" t="s">
        <v>0</v>
      </c>
      <c r="M349" s="7" t="s">
        <v>0</v>
      </c>
      <c r="N349" s="7" t="s">
        <v>0</v>
      </c>
      <c r="O349" s="7" t="s">
        <v>0</v>
      </c>
      <c r="P349" s="7" t="s">
        <v>0</v>
      </c>
      <c r="Q349" s="7" t="s">
        <v>0</v>
      </c>
      <c r="R349" s="7" t="s">
        <v>0</v>
      </c>
      <c r="S349" s="7" t="s">
        <v>0</v>
      </c>
      <c r="T349" s="7" t="s">
        <v>0</v>
      </c>
      <c r="U349" s="7" t="s">
        <v>0</v>
      </c>
      <c r="V349" s="7" t="s">
        <v>0</v>
      </c>
      <c r="W349" s="7" t="s">
        <v>0</v>
      </c>
      <c r="X349" s="7" t="s">
        <v>0</v>
      </c>
      <c r="Y349" s="7" t="s">
        <v>0</v>
      </c>
      <c r="Z349" s="7" t="s">
        <v>0</v>
      </c>
      <c r="AA349" s="7" t="s">
        <v>0</v>
      </c>
      <c r="AB349" s="7" t="s">
        <v>0</v>
      </c>
      <c r="AC349" s="7" t="s">
        <v>0</v>
      </c>
      <c r="AD349" s="7" t="s">
        <v>0</v>
      </c>
      <c r="AE349" s="7" t="s">
        <v>0</v>
      </c>
      <c r="AF349" s="7" t="s">
        <v>0</v>
      </c>
      <c r="AG349" s="7" t="s">
        <v>0</v>
      </c>
      <c r="AH349" s="7" t="s">
        <v>0</v>
      </c>
      <c r="AI349" s="7" t="s">
        <v>0</v>
      </c>
      <c r="AJ349" s="7" t="s">
        <v>0</v>
      </c>
      <c r="AK349" s="7" t="s">
        <v>0</v>
      </c>
      <c r="AL349" s="7" t="s">
        <v>0</v>
      </c>
      <c r="AM349" s="7" t="s">
        <v>0</v>
      </c>
      <c r="AN349" s="7" t="s">
        <v>0</v>
      </c>
      <c r="AO349" s="7" t="s">
        <v>0</v>
      </c>
      <c r="AP349" s="7" t="s">
        <v>0</v>
      </c>
      <c r="AQ349" s="7" t="s">
        <v>0</v>
      </c>
      <c r="AR349" s="6" t="e">
        <f t="shared" si="10"/>
        <v>#DIV/0!</v>
      </c>
      <c r="AS349" s="6"/>
      <c r="AT349" s="6"/>
      <c r="AU349" s="9" t="s">
        <v>0</v>
      </c>
      <c r="AV349" s="9" t="s">
        <v>0</v>
      </c>
      <c r="AW349" s="9" t="s">
        <v>0</v>
      </c>
      <c r="AX349" s="9" t="s">
        <v>0</v>
      </c>
      <c r="AY349" s="9" t="s">
        <v>0</v>
      </c>
      <c r="AZ349" s="9" t="s">
        <v>0</v>
      </c>
      <c r="BA349" s="9" t="s">
        <v>0</v>
      </c>
      <c r="BB349" s="9" t="s">
        <v>0</v>
      </c>
      <c r="BC349" s="9" t="s">
        <v>0</v>
      </c>
      <c r="BD349" s="9" t="s">
        <v>0</v>
      </c>
      <c r="BE349" s="9" t="s">
        <v>0</v>
      </c>
      <c r="BF349" s="9" t="s">
        <v>0</v>
      </c>
      <c r="BG349" s="9" t="s">
        <v>0</v>
      </c>
      <c r="BH349" s="9" t="s">
        <v>0</v>
      </c>
      <c r="BI349" s="9" t="s">
        <v>0</v>
      </c>
      <c r="BJ349" s="9" t="s">
        <v>0</v>
      </c>
      <c r="BK349" s="9" t="s">
        <v>0</v>
      </c>
      <c r="BL349" s="9" t="s">
        <v>0</v>
      </c>
      <c r="BM349" s="9" t="s">
        <v>0</v>
      </c>
      <c r="BN349" s="9" t="s">
        <v>0</v>
      </c>
      <c r="BO349" s="9" t="s">
        <v>0</v>
      </c>
      <c r="BP349" s="9" t="s">
        <v>0</v>
      </c>
      <c r="BQ349" s="9" t="s">
        <v>0</v>
      </c>
      <c r="BR349" s="9" t="s">
        <v>0</v>
      </c>
      <c r="BS349" s="9" t="s">
        <v>0</v>
      </c>
      <c r="BT349" s="9" t="s">
        <v>0</v>
      </c>
      <c r="BU349" s="9" t="s">
        <v>0</v>
      </c>
      <c r="BV349" s="9" t="s">
        <v>0</v>
      </c>
      <c r="BW349" s="9" t="s">
        <v>0</v>
      </c>
      <c r="BX349" s="9" t="s">
        <v>0</v>
      </c>
      <c r="BY349" s="9" t="s">
        <v>0</v>
      </c>
      <c r="BZ349" s="9" t="s">
        <v>0</v>
      </c>
      <c r="CA349" s="9" t="s">
        <v>0</v>
      </c>
      <c r="CB349" s="9" t="s">
        <v>0</v>
      </c>
      <c r="CC349" s="9" t="s">
        <v>0</v>
      </c>
      <c r="CD349" s="9" t="s">
        <v>0</v>
      </c>
      <c r="CE349" s="9" t="s">
        <v>0</v>
      </c>
      <c r="CF349" s="9" t="s">
        <v>0</v>
      </c>
      <c r="CG349" s="9" t="s">
        <v>0</v>
      </c>
      <c r="CH349" s="9" t="s">
        <v>0</v>
      </c>
      <c r="CI349" s="27" t="e">
        <f t="shared" si="11"/>
        <v>#DIV/0!</v>
      </c>
      <c r="CJ349" s="27"/>
      <c r="CK349" s="27"/>
    </row>
    <row r="350" spans="1:89" x14ac:dyDescent="0.25">
      <c r="A350" s="1" t="s">
        <v>1986</v>
      </c>
      <c r="B350" s="1" t="s">
        <v>1547</v>
      </c>
      <c r="C350" s="1" t="s">
        <v>1548</v>
      </c>
      <c r="D350" s="7" t="s">
        <v>0</v>
      </c>
      <c r="E350" s="7" t="s">
        <v>0</v>
      </c>
      <c r="F350" s="7" t="s">
        <v>0</v>
      </c>
      <c r="G350" s="7" t="s">
        <v>0</v>
      </c>
      <c r="H350" s="7" t="s">
        <v>0</v>
      </c>
      <c r="I350" s="7" t="s">
        <v>0</v>
      </c>
      <c r="J350" s="7" t="s">
        <v>0</v>
      </c>
      <c r="K350" s="7" t="s">
        <v>0</v>
      </c>
      <c r="L350" s="7" t="s">
        <v>0</v>
      </c>
      <c r="M350" s="7" t="s">
        <v>0</v>
      </c>
      <c r="N350" s="7" t="s">
        <v>0</v>
      </c>
      <c r="O350" s="7" t="s">
        <v>0</v>
      </c>
      <c r="P350" s="7" t="s">
        <v>0</v>
      </c>
      <c r="Q350" s="7" t="s">
        <v>0</v>
      </c>
      <c r="R350" s="7" t="s">
        <v>0</v>
      </c>
      <c r="S350" s="7" t="s">
        <v>0</v>
      </c>
      <c r="T350" s="7" t="s">
        <v>0</v>
      </c>
      <c r="U350" s="7" t="s">
        <v>0</v>
      </c>
      <c r="V350" s="7" t="s">
        <v>0</v>
      </c>
      <c r="W350" s="7" t="s">
        <v>0</v>
      </c>
      <c r="X350" s="7" t="s">
        <v>0</v>
      </c>
      <c r="Y350" s="7" t="s">
        <v>0</v>
      </c>
      <c r="Z350" s="7" t="s">
        <v>0</v>
      </c>
      <c r="AA350" s="7" t="s">
        <v>0</v>
      </c>
      <c r="AB350" s="7" t="s">
        <v>0</v>
      </c>
      <c r="AC350" s="7" t="s">
        <v>0</v>
      </c>
      <c r="AD350" s="7" t="s">
        <v>0</v>
      </c>
      <c r="AE350" s="7" t="s">
        <v>0</v>
      </c>
      <c r="AF350" s="7" t="s">
        <v>0</v>
      </c>
      <c r="AG350" s="7" t="s">
        <v>0</v>
      </c>
      <c r="AH350" s="7" t="s">
        <v>0</v>
      </c>
      <c r="AI350" s="7" t="s">
        <v>0</v>
      </c>
      <c r="AJ350" s="7" t="s">
        <v>0</v>
      </c>
      <c r="AK350" s="7" t="s">
        <v>0</v>
      </c>
      <c r="AL350" s="7" t="s">
        <v>0</v>
      </c>
      <c r="AM350" s="7" t="s">
        <v>0</v>
      </c>
      <c r="AN350" s="7" t="s">
        <v>0</v>
      </c>
      <c r="AO350" s="7" t="s">
        <v>0</v>
      </c>
      <c r="AP350" s="7" t="s">
        <v>0</v>
      </c>
      <c r="AQ350" s="7" t="s">
        <v>0</v>
      </c>
      <c r="AR350" s="6" t="e">
        <f t="shared" si="10"/>
        <v>#DIV/0!</v>
      </c>
      <c r="AS350" s="6"/>
      <c r="AT350" s="6"/>
      <c r="AU350" s="9" t="s">
        <v>0</v>
      </c>
      <c r="AV350" s="9" t="s">
        <v>0</v>
      </c>
      <c r="AW350" s="9" t="s">
        <v>0</v>
      </c>
      <c r="AX350" s="9" t="s">
        <v>0</v>
      </c>
      <c r="AY350" s="9" t="s">
        <v>0</v>
      </c>
      <c r="AZ350" s="9" t="s">
        <v>0</v>
      </c>
      <c r="BA350" s="9" t="s">
        <v>0</v>
      </c>
      <c r="BB350" s="9" t="s">
        <v>0</v>
      </c>
      <c r="BC350" s="9" t="s">
        <v>0</v>
      </c>
      <c r="BD350" s="9" t="s">
        <v>0</v>
      </c>
      <c r="BE350" s="9" t="s">
        <v>0</v>
      </c>
      <c r="BF350" s="9" t="s">
        <v>0</v>
      </c>
      <c r="BG350" s="9" t="s">
        <v>0</v>
      </c>
      <c r="BH350" s="9" t="s">
        <v>0</v>
      </c>
      <c r="BI350" s="9" t="s">
        <v>0</v>
      </c>
      <c r="BJ350" s="9" t="s">
        <v>0</v>
      </c>
      <c r="BK350" s="9" t="s">
        <v>0</v>
      </c>
      <c r="BL350" s="9" t="s">
        <v>0</v>
      </c>
      <c r="BM350" s="9" t="s">
        <v>0</v>
      </c>
      <c r="BN350" s="9" t="s">
        <v>0</v>
      </c>
      <c r="BO350" s="9" t="s">
        <v>0</v>
      </c>
      <c r="BP350" s="9" t="s">
        <v>0</v>
      </c>
      <c r="BQ350" s="9" t="s">
        <v>0</v>
      </c>
      <c r="BR350" s="9" t="s">
        <v>0</v>
      </c>
      <c r="BS350" s="9" t="s">
        <v>0</v>
      </c>
      <c r="BT350" s="9" t="s">
        <v>0</v>
      </c>
      <c r="BU350" s="9" t="s">
        <v>0</v>
      </c>
      <c r="BV350" s="9" t="s">
        <v>0</v>
      </c>
      <c r="BW350" s="9" t="s">
        <v>0</v>
      </c>
      <c r="BX350" s="9" t="s">
        <v>0</v>
      </c>
      <c r="BY350" s="9" t="s">
        <v>0</v>
      </c>
      <c r="BZ350" s="9" t="s">
        <v>0</v>
      </c>
      <c r="CA350" s="9" t="s">
        <v>0</v>
      </c>
      <c r="CB350" s="9" t="s">
        <v>0</v>
      </c>
      <c r="CC350" s="9" t="s">
        <v>0</v>
      </c>
      <c r="CD350" s="9" t="s">
        <v>0</v>
      </c>
      <c r="CE350" s="9" t="s">
        <v>0</v>
      </c>
      <c r="CF350" s="9" t="s">
        <v>0</v>
      </c>
      <c r="CG350" s="9" t="s">
        <v>0</v>
      </c>
      <c r="CH350" s="9" t="s">
        <v>0</v>
      </c>
      <c r="CI350" s="27" t="e">
        <f t="shared" si="11"/>
        <v>#DIV/0!</v>
      </c>
      <c r="CJ350" s="27"/>
      <c r="CK350" s="27"/>
    </row>
    <row r="351" spans="1:89" x14ac:dyDescent="0.25">
      <c r="A351" s="1" t="s">
        <v>1987</v>
      </c>
      <c r="B351" s="1" t="s">
        <v>1550</v>
      </c>
      <c r="C351" s="1" t="s">
        <v>1551</v>
      </c>
      <c r="D351" s="7" t="s">
        <v>0</v>
      </c>
      <c r="E351" s="7" t="s">
        <v>0</v>
      </c>
      <c r="F351" s="7" t="s">
        <v>0</v>
      </c>
      <c r="G351" s="7" t="s">
        <v>0</v>
      </c>
      <c r="H351" s="7" t="s">
        <v>0</v>
      </c>
      <c r="I351" s="7" t="s">
        <v>0</v>
      </c>
      <c r="J351" s="7" t="s">
        <v>0</v>
      </c>
      <c r="K351" s="7" t="s">
        <v>0</v>
      </c>
      <c r="L351" s="7" t="s">
        <v>0</v>
      </c>
      <c r="M351" s="7" t="s">
        <v>0</v>
      </c>
      <c r="N351" s="7" t="s">
        <v>0</v>
      </c>
      <c r="O351" s="7" t="s">
        <v>0</v>
      </c>
      <c r="P351" s="7" t="s">
        <v>0</v>
      </c>
      <c r="Q351" s="7" t="s">
        <v>0</v>
      </c>
      <c r="R351" s="7" t="s">
        <v>0</v>
      </c>
      <c r="S351" s="7" t="s">
        <v>0</v>
      </c>
      <c r="T351" s="7" t="s">
        <v>0</v>
      </c>
      <c r="U351" s="7" t="s">
        <v>0</v>
      </c>
      <c r="V351" s="7" t="s">
        <v>0</v>
      </c>
      <c r="W351" s="7" t="s">
        <v>0</v>
      </c>
      <c r="X351" s="7" t="s">
        <v>0</v>
      </c>
      <c r="Y351" s="7" t="s">
        <v>0</v>
      </c>
      <c r="Z351" s="7" t="s">
        <v>0</v>
      </c>
      <c r="AA351" s="7" t="s">
        <v>0</v>
      </c>
      <c r="AB351" s="7" t="s">
        <v>0</v>
      </c>
      <c r="AC351" s="7" t="s">
        <v>0</v>
      </c>
      <c r="AD351" s="7" t="s">
        <v>0</v>
      </c>
      <c r="AE351" s="7" t="s">
        <v>0</v>
      </c>
      <c r="AF351" s="7" t="s">
        <v>0</v>
      </c>
      <c r="AG351" s="7" t="s">
        <v>0</v>
      </c>
      <c r="AH351" s="7" t="s">
        <v>0</v>
      </c>
      <c r="AI351" s="7" t="s">
        <v>0</v>
      </c>
      <c r="AJ351" s="7" t="s">
        <v>0</v>
      </c>
      <c r="AK351" s="7" t="s">
        <v>0</v>
      </c>
      <c r="AL351" s="7" t="s">
        <v>0</v>
      </c>
      <c r="AM351" s="7" t="s">
        <v>0</v>
      </c>
      <c r="AN351" s="7" t="s">
        <v>0</v>
      </c>
      <c r="AO351" s="7" t="s">
        <v>0</v>
      </c>
      <c r="AP351" s="7" t="s">
        <v>0</v>
      </c>
      <c r="AQ351" s="7" t="s">
        <v>0</v>
      </c>
      <c r="AR351" s="6" t="e">
        <f t="shared" si="10"/>
        <v>#DIV/0!</v>
      </c>
      <c r="AS351" s="6"/>
      <c r="AT351" s="6"/>
      <c r="AU351" s="9" t="s">
        <v>0</v>
      </c>
      <c r="AV351" s="9" t="s">
        <v>0</v>
      </c>
      <c r="AW351" s="9" t="s">
        <v>0</v>
      </c>
      <c r="AX351" s="9" t="s">
        <v>0</v>
      </c>
      <c r="AY351" s="9" t="s">
        <v>0</v>
      </c>
      <c r="AZ351" s="9" t="s">
        <v>0</v>
      </c>
      <c r="BA351" s="9" t="s">
        <v>0</v>
      </c>
      <c r="BB351" s="9" t="s">
        <v>0</v>
      </c>
      <c r="BC351" s="9" t="s">
        <v>0</v>
      </c>
      <c r="BD351" s="9" t="s">
        <v>0</v>
      </c>
      <c r="BE351" s="9" t="s">
        <v>0</v>
      </c>
      <c r="BF351" s="9" t="s">
        <v>0</v>
      </c>
      <c r="BG351" s="9" t="s">
        <v>0</v>
      </c>
      <c r="BH351" s="9" t="s">
        <v>0</v>
      </c>
      <c r="BI351" s="9" t="s">
        <v>0</v>
      </c>
      <c r="BJ351" s="9" t="s">
        <v>0</v>
      </c>
      <c r="BK351" s="9" t="s">
        <v>0</v>
      </c>
      <c r="BL351" s="9" t="s">
        <v>0</v>
      </c>
      <c r="BM351" s="9" t="s">
        <v>0</v>
      </c>
      <c r="BN351" s="9" t="s">
        <v>0</v>
      </c>
      <c r="BO351" s="9" t="s">
        <v>0</v>
      </c>
      <c r="BP351" s="9" t="s">
        <v>0</v>
      </c>
      <c r="BQ351" s="9" t="s">
        <v>0</v>
      </c>
      <c r="BR351" s="9" t="s">
        <v>0</v>
      </c>
      <c r="BS351" s="9" t="s">
        <v>0</v>
      </c>
      <c r="BT351" s="9" t="s">
        <v>0</v>
      </c>
      <c r="BU351" s="9" t="s">
        <v>0</v>
      </c>
      <c r="BV351" s="9" t="s">
        <v>0</v>
      </c>
      <c r="BW351" s="9" t="s">
        <v>0</v>
      </c>
      <c r="BX351" s="9" t="s">
        <v>0</v>
      </c>
      <c r="BY351" s="9" t="s">
        <v>0</v>
      </c>
      <c r="BZ351" s="9" t="s">
        <v>0</v>
      </c>
      <c r="CA351" s="9" t="s">
        <v>0</v>
      </c>
      <c r="CB351" s="9" t="s">
        <v>0</v>
      </c>
      <c r="CC351" s="9" t="s">
        <v>0</v>
      </c>
      <c r="CD351" s="9" t="s">
        <v>0</v>
      </c>
      <c r="CE351" s="9" t="s">
        <v>0</v>
      </c>
      <c r="CF351" s="9" t="s">
        <v>0</v>
      </c>
      <c r="CG351" s="9" t="s">
        <v>0</v>
      </c>
      <c r="CH351" s="9" t="s">
        <v>0</v>
      </c>
      <c r="CI351" s="27" t="e">
        <f t="shared" si="11"/>
        <v>#DIV/0!</v>
      </c>
      <c r="CJ351" s="27"/>
      <c r="CK351" s="27"/>
    </row>
    <row r="352" spans="1:89" x14ac:dyDescent="0.25">
      <c r="A352" s="1" t="s">
        <v>1988</v>
      </c>
      <c r="B352" s="1" t="s">
        <v>1554</v>
      </c>
      <c r="C352" s="1" t="s">
        <v>1555</v>
      </c>
      <c r="D352" s="7" t="s">
        <v>0</v>
      </c>
      <c r="E352" s="7" t="s">
        <v>0</v>
      </c>
      <c r="F352" s="7" t="s">
        <v>0</v>
      </c>
      <c r="G352" s="7" t="s">
        <v>0</v>
      </c>
      <c r="H352" s="7" t="s">
        <v>0</v>
      </c>
      <c r="I352" s="7" t="s">
        <v>0</v>
      </c>
      <c r="J352" s="7" t="s">
        <v>0</v>
      </c>
      <c r="K352" s="7" t="s">
        <v>0</v>
      </c>
      <c r="L352" s="7" t="s">
        <v>0</v>
      </c>
      <c r="M352" s="7" t="s">
        <v>0</v>
      </c>
      <c r="N352" s="7" t="s">
        <v>0</v>
      </c>
      <c r="O352" s="7" t="s">
        <v>0</v>
      </c>
      <c r="P352" s="7" t="s">
        <v>0</v>
      </c>
      <c r="Q352" s="7" t="s">
        <v>0</v>
      </c>
      <c r="R352" s="7" t="s">
        <v>0</v>
      </c>
      <c r="S352" s="7" t="s">
        <v>0</v>
      </c>
      <c r="T352" s="7" t="s">
        <v>0</v>
      </c>
      <c r="U352" s="7" t="s">
        <v>0</v>
      </c>
      <c r="V352" s="7" t="s">
        <v>0</v>
      </c>
      <c r="W352" s="7" t="s">
        <v>0</v>
      </c>
      <c r="X352" s="7" t="s">
        <v>0</v>
      </c>
      <c r="Y352" s="7" t="s">
        <v>0</v>
      </c>
      <c r="Z352" s="7" t="s">
        <v>0</v>
      </c>
      <c r="AA352" s="7" t="s">
        <v>0</v>
      </c>
      <c r="AB352" s="7" t="s">
        <v>0</v>
      </c>
      <c r="AC352" s="7" t="s">
        <v>0</v>
      </c>
      <c r="AD352" s="7" t="s">
        <v>0</v>
      </c>
      <c r="AE352" s="7" t="s">
        <v>0</v>
      </c>
      <c r="AF352" s="7" t="s">
        <v>0</v>
      </c>
      <c r="AG352" s="7" t="s">
        <v>0</v>
      </c>
      <c r="AH352" s="7" t="s">
        <v>0</v>
      </c>
      <c r="AI352" s="7" t="s">
        <v>0</v>
      </c>
      <c r="AJ352" s="7" t="s">
        <v>0</v>
      </c>
      <c r="AK352" s="7" t="s">
        <v>0</v>
      </c>
      <c r="AL352" s="7" t="s">
        <v>0</v>
      </c>
      <c r="AM352" s="7" t="s">
        <v>0</v>
      </c>
      <c r="AN352" s="7" t="s">
        <v>0</v>
      </c>
      <c r="AO352" s="7" t="s">
        <v>0</v>
      </c>
      <c r="AP352" s="7" t="s">
        <v>0</v>
      </c>
      <c r="AQ352" s="7" t="s">
        <v>0</v>
      </c>
      <c r="AR352" s="6" t="e">
        <f t="shared" si="10"/>
        <v>#DIV/0!</v>
      </c>
      <c r="AS352" s="6"/>
      <c r="AT352" s="6"/>
      <c r="AU352" s="9" t="s">
        <v>0</v>
      </c>
      <c r="AV352" s="9" t="s">
        <v>0</v>
      </c>
      <c r="AW352" s="9" t="s">
        <v>0</v>
      </c>
      <c r="AX352" s="9" t="s">
        <v>0</v>
      </c>
      <c r="AY352" s="9" t="s">
        <v>0</v>
      </c>
      <c r="AZ352" s="9" t="s">
        <v>0</v>
      </c>
      <c r="BA352" s="9" t="s">
        <v>0</v>
      </c>
      <c r="BB352" s="9" t="s">
        <v>0</v>
      </c>
      <c r="BC352" s="9" t="s">
        <v>0</v>
      </c>
      <c r="BD352" s="9" t="s">
        <v>0</v>
      </c>
      <c r="BE352" s="9" t="s">
        <v>0</v>
      </c>
      <c r="BF352" s="9" t="s">
        <v>0</v>
      </c>
      <c r="BG352" s="9" t="s">
        <v>0</v>
      </c>
      <c r="BH352" s="9" t="s">
        <v>0</v>
      </c>
      <c r="BI352" s="9" t="s">
        <v>0</v>
      </c>
      <c r="BJ352" s="9" t="s">
        <v>0</v>
      </c>
      <c r="BK352" s="9" t="s">
        <v>0</v>
      </c>
      <c r="BL352" s="9" t="s">
        <v>0</v>
      </c>
      <c r="BM352" s="9" t="s">
        <v>0</v>
      </c>
      <c r="BN352" s="9" t="s">
        <v>0</v>
      </c>
      <c r="BO352" s="9" t="s">
        <v>0</v>
      </c>
      <c r="BP352" s="9" t="s">
        <v>0</v>
      </c>
      <c r="BQ352" s="9" t="s">
        <v>0</v>
      </c>
      <c r="BR352" s="9" t="s">
        <v>0</v>
      </c>
      <c r="BS352" s="9" t="s">
        <v>0</v>
      </c>
      <c r="BT352" s="9" t="s">
        <v>0</v>
      </c>
      <c r="BU352" s="9" t="s">
        <v>0</v>
      </c>
      <c r="BV352" s="9" t="s">
        <v>0</v>
      </c>
      <c r="BW352" s="9" t="s">
        <v>0</v>
      </c>
      <c r="BX352" s="9" t="s">
        <v>0</v>
      </c>
      <c r="BY352" s="9" t="s">
        <v>0</v>
      </c>
      <c r="BZ352" s="9" t="s">
        <v>0</v>
      </c>
      <c r="CA352" s="9" t="s">
        <v>0</v>
      </c>
      <c r="CB352" s="9" t="s">
        <v>0</v>
      </c>
      <c r="CC352" s="9" t="s">
        <v>0</v>
      </c>
      <c r="CD352" s="9" t="s">
        <v>0</v>
      </c>
      <c r="CE352" s="9" t="s">
        <v>0</v>
      </c>
      <c r="CF352" s="9" t="s">
        <v>0</v>
      </c>
      <c r="CG352" s="9" t="s">
        <v>0</v>
      </c>
      <c r="CH352" s="9" t="s">
        <v>0</v>
      </c>
      <c r="CI352" s="27" t="e">
        <f t="shared" si="11"/>
        <v>#DIV/0!</v>
      </c>
      <c r="CJ352" s="27"/>
      <c r="CK352" s="27"/>
    </row>
    <row r="353" spans="1:89" x14ac:dyDescent="0.25">
      <c r="A353" s="1" t="s">
        <v>1989</v>
      </c>
      <c r="B353" s="1" t="s">
        <v>1559</v>
      </c>
      <c r="C353" s="1" t="s">
        <v>1560</v>
      </c>
      <c r="D353" s="7" t="s">
        <v>0</v>
      </c>
      <c r="E353" s="7" t="s">
        <v>0</v>
      </c>
      <c r="F353" s="7" t="s">
        <v>0</v>
      </c>
      <c r="G353" s="7" t="s">
        <v>0</v>
      </c>
      <c r="H353" s="7" t="s">
        <v>0</v>
      </c>
      <c r="I353" s="7" t="s">
        <v>0</v>
      </c>
      <c r="J353" s="7" t="s">
        <v>0</v>
      </c>
      <c r="K353" s="7" t="s">
        <v>0</v>
      </c>
      <c r="L353" s="7" t="s">
        <v>0</v>
      </c>
      <c r="M353" s="7" t="s">
        <v>0</v>
      </c>
      <c r="N353" s="7" t="s">
        <v>0</v>
      </c>
      <c r="O353" s="7" t="s">
        <v>0</v>
      </c>
      <c r="P353" s="7" t="s">
        <v>0</v>
      </c>
      <c r="Q353" s="7" t="s">
        <v>0</v>
      </c>
      <c r="R353" s="7" t="s">
        <v>0</v>
      </c>
      <c r="S353" s="7" t="s">
        <v>0</v>
      </c>
      <c r="T353" s="7" t="s">
        <v>0</v>
      </c>
      <c r="U353" s="7" t="s">
        <v>0</v>
      </c>
      <c r="V353" s="7" t="s">
        <v>0</v>
      </c>
      <c r="W353" s="7" t="s">
        <v>0</v>
      </c>
      <c r="X353" s="7" t="s">
        <v>0</v>
      </c>
      <c r="Y353" s="7" t="s">
        <v>0</v>
      </c>
      <c r="Z353" s="7" t="s">
        <v>0</v>
      </c>
      <c r="AA353" s="7" t="s">
        <v>0</v>
      </c>
      <c r="AB353" s="7" t="s">
        <v>0</v>
      </c>
      <c r="AC353" s="7" t="s">
        <v>0</v>
      </c>
      <c r="AD353" s="7" t="s">
        <v>0</v>
      </c>
      <c r="AE353" s="7" t="s">
        <v>0</v>
      </c>
      <c r="AF353" s="7" t="s">
        <v>0</v>
      </c>
      <c r="AG353" s="7" t="s">
        <v>0</v>
      </c>
      <c r="AH353" s="7" t="s">
        <v>0</v>
      </c>
      <c r="AI353" s="7" t="s">
        <v>0</v>
      </c>
      <c r="AJ353" s="7" t="s">
        <v>0</v>
      </c>
      <c r="AK353" s="7" t="s">
        <v>0</v>
      </c>
      <c r="AL353" s="7" t="s">
        <v>0</v>
      </c>
      <c r="AM353" s="7" t="s">
        <v>0</v>
      </c>
      <c r="AN353" s="7" t="s">
        <v>0</v>
      </c>
      <c r="AO353" s="7" t="s">
        <v>0</v>
      </c>
      <c r="AP353" s="7" t="s">
        <v>0</v>
      </c>
      <c r="AQ353" s="7" t="s">
        <v>0</v>
      </c>
      <c r="AR353" s="6" t="e">
        <f t="shared" si="10"/>
        <v>#DIV/0!</v>
      </c>
      <c r="AS353" s="6"/>
      <c r="AT353" s="6"/>
      <c r="AU353" s="9" t="s">
        <v>0</v>
      </c>
      <c r="AV353" s="9" t="s">
        <v>0</v>
      </c>
      <c r="AW353" s="9" t="s">
        <v>0</v>
      </c>
      <c r="AX353" s="9" t="s">
        <v>0</v>
      </c>
      <c r="AY353" s="9" t="s">
        <v>0</v>
      </c>
      <c r="AZ353" s="9" t="s">
        <v>0</v>
      </c>
      <c r="BA353" s="9" t="s">
        <v>0</v>
      </c>
      <c r="BB353" s="9" t="s">
        <v>0</v>
      </c>
      <c r="BC353" s="9" t="s">
        <v>0</v>
      </c>
      <c r="BD353" s="9" t="s">
        <v>0</v>
      </c>
      <c r="BE353" s="9" t="s">
        <v>0</v>
      </c>
      <c r="BF353" s="9" t="s">
        <v>0</v>
      </c>
      <c r="BG353" s="9" t="s">
        <v>0</v>
      </c>
      <c r="BH353" s="9" t="s">
        <v>0</v>
      </c>
      <c r="BI353" s="9" t="s">
        <v>0</v>
      </c>
      <c r="BJ353" s="9" t="s">
        <v>0</v>
      </c>
      <c r="BK353" s="9" t="s">
        <v>0</v>
      </c>
      <c r="BL353" s="9" t="s">
        <v>0</v>
      </c>
      <c r="BM353" s="9" t="s">
        <v>0</v>
      </c>
      <c r="BN353" s="9" t="s">
        <v>0</v>
      </c>
      <c r="BO353" s="9" t="s">
        <v>0</v>
      </c>
      <c r="BP353" s="9" t="s">
        <v>0</v>
      </c>
      <c r="BQ353" s="9" t="s">
        <v>0</v>
      </c>
      <c r="BR353" s="9" t="s">
        <v>0</v>
      </c>
      <c r="BS353" s="9" t="s">
        <v>0</v>
      </c>
      <c r="BT353" s="9" t="s">
        <v>0</v>
      </c>
      <c r="BU353" s="9" t="s">
        <v>0</v>
      </c>
      <c r="BV353" s="9" t="s">
        <v>0</v>
      </c>
      <c r="BW353" s="9" t="s">
        <v>0</v>
      </c>
      <c r="BX353" s="9" t="s">
        <v>0</v>
      </c>
      <c r="BY353" s="9" t="s">
        <v>0</v>
      </c>
      <c r="BZ353" s="9" t="s">
        <v>0</v>
      </c>
      <c r="CA353" s="9" t="s">
        <v>0</v>
      </c>
      <c r="CB353" s="9" t="s">
        <v>0</v>
      </c>
      <c r="CC353" s="9" t="s">
        <v>0</v>
      </c>
      <c r="CD353" s="9" t="s">
        <v>0</v>
      </c>
      <c r="CE353" s="9" t="s">
        <v>0</v>
      </c>
      <c r="CF353" s="9" t="s">
        <v>0</v>
      </c>
      <c r="CG353" s="9" t="s">
        <v>0</v>
      </c>
      <c r="CH353" s="9" t="s">
        <v>0</v>
      </c>
      <c r="CI353" s="27" t="e">
        <f t="shared" si="11"/>
        <v>#DIV/0!</v>
      </c>
      <c r="CJ353" s="27"/>
      <c r="CK353" s="27"/>
    </row>
    <row r="354" spans="1:89" x14ac:dyDescent="0.25">
      <c r="A354" s="1" t="s">
        <v>1990</v>
      </c>
      <c r="B354" s="1" t="s">
        <v>1563</v>
      </c>
      <c r="C354" s="1" t="s">
        <v>1564</v>
      </c>
      <c r="D354" s="7" t="s">
        <v>0</v>
      </c>
      <c r="E354" s="7" t="s">
        <v>0</v>
      </c>
      <c r="F354" s="7" t="s">
        <v>0</v>
      </c>
      <c r="G354" s="7" t="s">
        <v>0</v>
      </c>
      <c r="H354" s="7" t="s">
        <v>0</v>
      </c>
      <c r="I354" s="7" t="s">
        <v>0</v>
      </c>
      <c r="J354" s="7" t="s">
        <v>0</v>
      </c>
      <c r="K354" s="7" t="s">
        <v>0</v>
      </c>
      <c r="L354" s="7" t="s">
        <v>0</v>
      </c>
      <c r="M354" s="7" t="s">
        <v>0</v>
      </c>
      <c r="N354" s="7" t="s">
        <v>0</v>
      </c>
      <c r="O354" s="7" t="s">
        <v>0</v>
      </c>
      <c r="P354" s="7" t="s">
        <v>0</v>
      </c>
      <c r="Q354" s="7" t="s">
        <v>0</v>
      </c>
      <c r="R354" s="7" t="s">
        <v>0</v>
      </c>
      <c r="S354" s="7" t="s">
        <v>0</v>
      </c>
      <c r="T354" s="7" t="s">
        <v>0</v>
      </c>
      <c r="U354" s="7" t="s">
        <v>0</v>
      </c>
      <c r="V354" s="7" t="s">
        <v>0</v>
      </c>
      <c r="W354" s="7" t="s">
        <v>0</v>
      </c>
      <c r="X354" s="7" t="s">
        <v>0</v>
      </c>
      <c r="Y354" s="7" t="s">
        <v>0</v>
      </c>
      <c r="Z354" s="7" t="s">
        <v>0</v>
      </c>
      <c r="AA354" s="7" t="s">
        <v>0</v>
      </c>
      <c r="AB354" s="7" t="s">
        <v>0</v>
      </c>
      <c r="AC354" s="7" t="s">
        <v>0</v>
      </c>
      <c r="AD354" s="7" t="s">
        <v>0</v>
      </c>
      <c r="AE354" s="7" t="s">
        <v>0</v>
      </c>
      <c r="AF354" s="7" t="s">
        <v>0</v>
      </c>
      <c r="AG354" s="7" t="s">
        <v>0</v>
      </c>
      <c r="AH354" s="7" t="s">
        <v>0</v>
      </c>
      <c r="AI354" s="7" t="s">
        <v>0</v>
      </c>
      <c r="AJ354" s="7" t="s">
        <v>0</v>
      </c>
      <c r="AK354" s="7" t="s">
        <v>0</v>
      </c>
      <c r="AL354" s="7" t="s">
        <v>0</v>
      </c>
      <c r="AM354" s="7" t="s">
        <v>0</v>
      </c>
      <c r="AN354" s="7" t="s">
        <v>0</v>
      </c>
      <c r="AO354" s="7" t="s">
        <v>0</v>
      </c>
      <c r="AP354" s="7" t="s">
        <v>0</v>
      </c>
      <c r="AQ354" s="7" t="s">
        <v>0</v>
      </c>
      <c r="AR354" s="6" t="e">
        <f t="shared" si="10"/>
        <v>#DIV/0!</v>
      </c>
      <c r="AS354" s="6"/>
      <c r="AT354" s="6"/>
      <c r="AU354" s="9" t="s">
        <v>0</v>
      </c>
      <c r="AV354" s="9" t="s">
        <v>0</v>
      </c>
      <c r="AW354" s="9" t="s">
        <v>0</v>
      </c>
      <c r="AX354" s="9" t="s">
        <v>0</v>
      </c>
      <c r="AY354" s="9" t="s">
        <v>0</v>
      </c>
      <c r="AZ354" s="9" t="s">
        <v>0</v>
      </c>
      <c r="BA354" s="9" t="s">
        <v>0</v>
      </c>
      <c r="BB354" s="9" t="s">
        <v>0</v>
      </c>
      <c r="BC354" s="9" t="s">
        <v>0</v>
      </c>
      <c r="BD354" s="9" t="s">
        <v>0</v>
      </c>
      <c r="BE354" s="9" t="s">
        <v>0</v>
      </c>
      <c r="BF354" s="9" t="s">
        <v>0</v>
      </c>
      <c r="BG354" s="9" t="s">
        <v>0</v>
      </c>
      <c r="BH354" s="9" t="s">
        <v>0</v>
      </c>
      <c r="BI354" s="9" t="s">
        <v>0</v>
      </c>
      <c r="BJ354" s="9" t="s">
        <v>0</v>
      </c>
      <c r="BK354" s="9" t="s">
        <v>0</v>
      </c>
      <c r="BL354" s="9" t="s">
        <v>0</v>
      </c>
      <c r="BM354" s="9" t="s">
        <v>0</v>
      </c>
      <c r="BN354" s="9" t="s">
        <v>0</v>
      </c>
      <c r="BO354" s="9" t="s">
        <v>0</v>
      </c>
      <c r="BP354" s="9" t="s">
        <v>0</v>
      </c>
      <c r="BQ354" s="9" t="s">
        <v>0</v>
      </c>
      <c r="BR354" s="9" t="s">
        <v>0</v>
      </c>
      <c r="BS354" s="9" t="s">
        <v>0</v>
      </c>
      <c r="BT354" s="9" t="s">
        <v>0</v>
      </c>
      <c r="BU354" s="9" t="s">
        <v>0</v>
      </c>
      <c r="BV354" s="9" t="s">
        <v>0</v>
      </c>
      <c r="BW354" s="9" t="s">
        <v>0</v>
      </c>
      <c r="BX354" s="9" t="s">
        <v>0</v>
      </c>
      <c r="BY354" s="9" t="s">
        <v>0</v>
      </c>
      <c r="BZ354" s="9" t="s">
        <v>0</v>
      </c>
      <c r="CA354" s="9" t="s">
        <v>0</v>
      </c>
      <c r="CB354" s="9" t="s">
        <v>0</v>
      </c>
      <c r="CC354" s="9" t="s">
        <v>0</v>
      </c>
      <c r="CD354" s="9" t="s">
        <v>0</v>
      </c>
      <c r="CE354" s="9" t="s">
        <v>0</v>
      </c>
      <c r="CF354" s="9" t="s">
        <v>0</v>
      </c>
      <c r="CG354" s="9" t="s">
        <v>0</v>
      </c>
      <c r="CH354" s="9" t="s">
        <v>0</v>
      </c>
      <c r="CI354" s="27" t="e">
        <f t="shared" si="11"/>
        <v>#DIV/0!</v>
      </c>
      <c r="CJ354" s="27"/>
      <c r="CK354" s="27"/>
    </row>
    <row r="355" spans="1:89" x14ac:dyDescent="0.25">
      <c r="A355" s="1" t="s">
        <v>1991</v>
      </c>
      <c r="B355" s="1" t="s">
        <v>1567</v>
      </c>
      <c r="C355" s="1" t="s">
        <v>1568</v>
      </c>
      <c r="D355" s="7" t="s">
        <v>0</v>
      </c>
      <c r="E355" s="7" t="s">
        <v>0</v>
      </c>
      <c r="F355" s="7" t="s">
        <v>0</v>
      </c>
      <c r="G355" s="7" t="s">
        <v>0</v>
      </c>
      <c r="H355" s="7" t="s">
        <v>0</v>
      </c>
      <c r="I355" s="7" t="s">
        <v>0</v>
      </c>
      <c r="J355" s="7" t="s">
        <v>0</v>
      </c>
      <c r="K355" s="7" t="s">
        <v>0</v>
      </c>
      <c r="L355" s="7" t="s">
        <v>0</v>
      </c>
      <c r="M355" s="7" t="s">
        <v>0</v>
      </c>
      <c r="N355" s="7" t="s">
        <v>0</v>
      </c>
      <c r="O355" s="7" t="s">
        <v>0</v>
      </c>
      <c r="P355" s="7" t="s">
        <v>0</v>
      </c>
      <c r="Q355" s="7" t="s">
        <v>0</v>
      </c>
      <c r="R355" s="7" t="s">
        <v>0</v>
      </c>
      <c r="S355" s="7" t="s">
        <v>0</v>
      </c>
      <c r="T355" s="7" t="s">
        <v>0</v>
      </c>
      <c r="U355" s="7" t="s">
        <v>0</v>
      </c>
      <c r="V355" s="7" t="s">
        <v>0</v>
      </c>
      <c r="W355" s="7" t="s">
        <v>0</v>
      </c>
      <c r="X355" s="7" t="s">
        <v>0</v>
      </c>
      <c r="Y355" s="7" t="s">
        <v>0</v>
      </c>
      <c r="Z355" s="7" t="s">
        <v>0</v>
      </c>
      <c r="AA355" s="7" t="s">
        <v>0</v>
      </c>
      <c r="AB355" s="7" t="s">
        <v>0</v>
      </c>
      <c r="AC355" s="7" t="s">
        <v>0</v>
      </c>
      <c r="AD355" s="7" t="s">
        <v>0</v>
      </c>
      <c r="AE355" s="7" t="s">
        <v>0</v>
      </c>
      <c r="AF355" s="7" t="s">
        <v>0</v>
      </c>
      <c r="AG355" s="7" t="s">
        <v>0</v>
      </c>
      <c r="AH355" s="7" t="s">
        <v>0</v>
      </c>
      <c r="AI355" s="7" t="s">
        <v>0</v>
      </c>
      <c r="AJ355" s="7" t="s">
        <v>0</v>
      </c>
      <c r="AK355" s="7" t="s">
        <v>0</v>
      </c>
      <c r="AL355" s="7" t="s">
        <v>0</v>
      </c>
      <c r="AM355" s="7" t="s">
        <v>0</v>
      </c>
      <c r="AN355" s="7" t="s">
        <v>0</v>
      </c>
      <c r="AO355" s="7" t="s">
        <v>0</v>
      </c>
      <c r="AP355" s="7" t="s">
        <v>0</v>
      </c>
      <c r="AQ355" s="7" t="s">
        <v>0</v>
      </c>
      <c r="AR355" s="6" t="e">
        <f t="shared" si="10"/>
        <v>#DIV/0!</v>
      </c>
      <c r="AS355" s="6"/>
      <c r="AT355" s="6"/>
      <c r="AU355" s="9" t="s">
        <v>0</v>
      </c>
      <c r="AV355" s="9" t="s">
        <v>0</v>
      </c>
      <c r="AW355" s="9" t="s">
        <v>0</v>
      </c>
      <c r="AX355" s="9" t="s">
        <v>0</v>
      </c>
      <c r="AY355" s="9" t="s">
        <v>0</v>
      </c>
      <c r="AZ355" s="9" t="s">
        <v>0</v>
      </c>
      <c r="BA355" s="9" t="s">
        <v>0</v>
      </c>
      <c r="BB355" s="9" t="s">
        <v>0</v>
      </c>
      <c r="BC355" s="9" t="s">
        <v>0</v>
      </c>
      <c r="BD355" s="9" t="s">
        <v>0</v>
      </c>
      <c r="BE355" s="9" t="s">
        <v>0</v>
      </c>
      <c r="BF355" s="9" t="s">
        <v>0</v>
      </c>
      <c r="BG355" s="9" t="s">
        <v>0</v>
      </c>
      <c r="BH355" s="9" t="s">
        <v>0</v>
      </c>
      <c r="BI355" s="9" t="s">
        <v>0</v>
      </c>
      <c r="BJ355" s="9" t="s">
        <v>0</v>
      </c>
      <c r="BK355" s="9" t="s">
        <v>0</v>
      </c>
      <c r="BL355" s="9" t="s">
        <v>0</v>
      </c>
      <c r="BM355" s="9" t="s">
        <v>0</v>
      </c>
      <c r="BN355" s="9" t="s">
        <v>0</v>
      </c>
      <c r="BO355" s="9" t="s">
        <v>0</v>
      </c>
      <c r="BP355" s="9" t="s">
        <v>0</v>
      </c>
      <c r="BQ355" s="9" t="s">
        <v>0</v>
      </c>
      <c r="BR355" s="9" t="s">
        <v>0</v>
      </c>
      <c r="BS355" s="9" t="s">
        <v>0</v>
      </c>
      <c r="BT355" s="9" t="s">
        <v>0</v>
      </c>
      <c r="BU355" s="9" t="s">
        <v>0</v>
      </c>
      <c r="BV355" s="9" t="s">
        <v>0</v>
      </c>
      <c r="BW355" s="9" t="s">
        <v>0</v>
      </c>
      <c r="BX355" s="9" t="s">
        <v>0</v>
      </c>
      <c r="BY355" s="9" t="s">
        <v>0</v>
      </c>
      <c r="BZ355" s="9" t="s">
        <v>0</v>
      </c>
      <c r="CA355" s="9" t="s">
        <v>0</v>
      </c>
      <c r="CB355" s="9" t="s">
        <v>0</v>
      </c>
      <c r="CC355" s="9" t="s">
        <v>0</v>
      </c>
      <c r="CD355" s="9" t="s">
        <v>0</v>
      </c>
      <c r="CE355" s="9" t="s">
        <v>0</v>
      </c>
      <c r="CF355" s="9" t="s">
        <v>0</v>
      </c>
      <c r="CG355" s="9" t="s">
        <v>0</v>
      </c>
      <c r="CH355" s="9" t="s">
        <v>0</v>
      </c>
      <c r="CI355" s="27" t="e">
        <f t="shared" si="11"/>
        <v>#DIV/0!</v>
      </c>
      <c r="CJ355" s="27"/>
      <c r="CK355" s="27"/>
    </row>
    <row r="356" spans="1:89" x14ac:dyDescent="0.25">
      <c r="A356" s="1" t="s">
        <v>1992</v>
      </c>
      <c r="B356" s="1" t="s">
        <v>1572</v>
      </c>
      <c r="C356" s="1" t="s">
        <v>0</v>
      </c>
      <c r="D356" s="7" t="s">
        <v>0</v>
      </c>
      <c r="E356" s="7" t="s">
        <v>0</v>
      </c>
      <c r="F356" s="7" t="s">
        <v>0</v>
      </c>
      <c r="G356" s="7" t="s">
        <v>0</v>
      </c>
      <c r="H356" s="7" t="s">
        <v>0</v>
      </c>
      <c r="I356" s="7" t="s">
        <v>0</v>
      </c>
      <c r="J356" s="7" t="s">
        <v>0</v>
      </c>
      <c r="K356" s="7" t="s">
        <v>0</v>
      </c>
      <c r="L356" s="7" t="s">
        <v>0</v>
      </c>
      <c r="M356" s="7" t="s">
        <v>0</v>
      </c>
      <c r="N356" s="7" t="s">
        <v>0</v>
      </c>
      <c r="O356" s="7" t="s">
        <v>0</v>
      </c>
      <c r="P356" s="7" t="s">
        <v>0</v>
      </c>
      <c r="Q356" s="7" t="s">
        <v>0</v>
      </c>
      <c r="R356" s="7" t="s">
        <v>0</v>
      </c>
      <c r="S356" s="7" t="s">
        <v>0</v>
      </c>
      <c r="T356" s="7" t="s">
        <v>0</v>
      </c>
      <c r="U356" s="7" t="s">
        <v>0</v>
      </c>
      <c r="V356" s="7" t="s">
        <v>0</v>
      </c>
      <c r="W356" s="7" t="s">
        <v>0</v>
      </c>
      <c r="X356" s="7" t="s">
        <v>0</v>
      </c>
      <c r="Y356" s="7" t="s">
        <v>0</v>
      </c>
      <c r="Z356" s="7" t="s">
        <v>0</v>
      </c>
      <c r="AA356" s="7" t="s">
        <v>0</v>
      </c>
      <c r="AB356" s="7" t="s">
        <v>0</v>
      </c>
      <c r="AC356" s="7" t="s">
        <v>0</v>
      </c>
      <c r="AD356" s="7" t="s">
        <v>0</v>
      </c>
      <c r="AE356" s="7" t="s">
        <v>0</v>
      </c>
      <c r="AF356" s="7" t="s">
        <v>0</v>
      </c>
      <c r="AG356" s="7" t="s">
        <v>0</v>
      </c>
      <c r="AH356" s="7" t="s">
        <v>0</v>
      </c>
      <c r="AI356" s="7" t="s">
        <v>0</v>
      </c>
      <c r="AJ356" s="7" t="s">
        <v>0</v>
      </c>
      <c r="AK356" s="7" t="s">
        <v>0</v>
      </c>
      <c r="AL356" s="7" t="s">
        <v>0</v>
      </c>
      <c r="AM356" s="7" t="s">
        <v>0</v>
      </c>
      <c r="AN356" s="7" t="s">
        <v>0</v>
      </c>
      <c r="AO356" s="7" t="s">
        <v>0</v>
      </c>
      <c r="AP356" s="7" t="s">
        <v>0</v>
      </c>
      <c r="AQ356" s="7" t="s">
        <v>0</v>
      </c>
      <c r="AR356" s="6" t="e">
        <f t="shared" si="10"/>
        <v>#DIV/0!</v>
      </c>
      <c r="AS356" s="6"/>
      <c r="AT356" s="6"/>
      <c r="AU356" s="9" t="s">
        <v>0</v>
      </c>
      <c r="AV356" s="9" t="s">
        <v>0</v>
      </c>
      <c r="AW356" s="9" t="s">
        <v>0</v>
      </c>
      <c r="AX356" s="9" t="s">
        <v>0</v>
      </c>
      <c r="AY356" s="9" t="s">
        <v>0</v>
      </c>
      <c r="AZ356" s="9" t="s">
        <v>0</v>
      </c>
      <c r="BA356" s="9" t="s">
        <v>0</v>
      </c>
      <c r="BB356" s="9" t="s">
        <v>0</v>
      </c>
      <c r="BC356" s="9" t="s">
        <v>0</v>
      </c>
      <c r="BD356" s="9" t="s">
        <v>0</v>
      </c>
      <c r="BE356" s="9" t="s">
        <v>0</v>
      </c>
      <c r="BF356" s="9" t="s">
        <v>0</v>
      </c>
      <c r="BG356" s="9" t="s">
        <v>0</v>
      </c>
      <c r="BH356" s="9" t="s">
        <v>0</v>
      </c>
      <c r="BI356" s="9" t="s">
        <v>0</v>
      </c>
      <c r="BJ356" s="9" t="s">
        <v>0</v>
      </c>
      <c r="BK356" s="9" t="s">
        <v>0</v>
      </c>
      <c r="BL356" s="9" t="s">
        <v>0</v>
      </c>
      <c r="BM356" s="9" t="s">
        <v>0</v>
      </c>
      <c r="BN356" s="9" t="s">
        <v>0</v>
      </c>
      <c r="BO356" s="9" t="s">
        <v>0</v>
      </c>
      <c r="BP356" s="9" t="s">
        <v>0</v>
      </c>
      <c r="BQ356" s="9" t="s">
        <v>0</v>
      </c>
      <c r="BR356" s="9" t="s">
        <v>0</v>
      </c>
      <c r="BS356" s="9" t="s">
        <v>0</v>
      </c>
      <c r="BT356" s="9" t="s">
        <v>0</v>
      </c>
      <c r="BU356" s="9" t="s">
        <v>0</v>
      </c>
      <c r="BV356" s="9" t="s">
        <v>0</v>
      </c>
      <c r="BW356" s="9" t="s">
        <v>0</v>
      </c>
      <c r="BX356" s="9" t="s">
        <v>0</v>
      </c>
      <c r="BY356" s="9" t="s">
        <v>0</v>
      </c>
      <c r="BZ356" s="9" t="s">
        <v>0</v>
      </c>
      <c r="CA356" s="9" t="s">
        <v>0</v>
      </c>
      <c r="CB356" s="9" t="s">
        <v>0</v>
      </c>
      <c r="CC356" s="9" t="s">
        <v>0</v>
      </c>
      <c r="CD356" s="9" t="s">
        <v>0</v>
      </c>
      <c r="CE356" s="9" t="s">
        <v>0</v>
      </c>
      <c r="CF356" s="9" t="s">
        <v>0</v>
      </c>
      <c r="CG356" s="9" t="s">
        <v>0</v>
      </c>
      <c r="CH356" s="9" t="s">
        <v>0</v>
      </c>
      <c r="CI356" s="27" t="e">
        <f t="shared" si="11"/>
        <v>#DIV/0!</v>
      </c>
      <c r="CJ356" s="27"/>
      <c r="CK356" s="27"/>
    </row>
    <row r="357" spans="1:89" x14ac:dyDescent="0.25">
      <c r="A357" s="1" t="s">
        <v>1993</v>
      </c>
      <c r="B357" s="1" t="s">
        <v>1575</v>
      </c>
      <c r="C357" s="1" t="s">
        <v>1576</v>
      </c>
      <c r="D357" s="7" t="s">
        <v>0</v>
      </c>
      <c r="E357" s="7" t="s">
        <v>0</v>
      </c>
      <c r="F357" s="7" t="s">
        <v>0</v>
      </c>
      <c r="G357" s="7" t="s">
        <v>0</v>
      </c>
      <c r="H357" s="7" t="s">
        <v>0</v>
      </c>
      <c r="I357" s="7" t="s">
        <v>0</v>
      </c>
      <c r="J357" s="7" t="s">
        <v>0</v>
      </c>
      <c r="K357" s="7" t="s">
        <v>0</v>
      </c>
      <c r="L357" s="7" t="s">
        <v>0</v>
      </c>
      <c r="M357" s="7" t="s">
        <v>0</v>
      </c>
      <c r="N357" s="7" t="s">
        <v>0</v>
      </c>
      <c r="O357" s="7" t="s">
        <v>0</v>
      </c>
      <c r="P357" s="7" t="s">
        <v>0</v>
      </c>
      <c r="Q357" s="7" t="s">
        <v>0</v>
      </c>
      <c r="R357" s="7" t="s">
        <v>0</v>
      </c>
      <c r="S357" s="7" t="s">
        <v>0</v>
      </c>
      <c r="T357" s="7" t="s">
        <v>0</v>
      </c>
      <c r="U357" s="7" t="s">
        <v>0</v>
      </c>
      <c r="V357" s="7" t="s">
        <v>0</v>
      </c>
      <c r="W357" s="7" t="s">
        <v>0</v>
      </c>
      <c r="X357" s="7" t="s">
        <v>0</v>
      </c>
      <c r="Y357" s="7" t="s">
        <v>0</v>
      </c>
      <c r="Z357" s="7" t="s">
        <v>0</v>
      </c>
      <c r="AA357" s="7" t="s">
        <v>0</v>
      </c>
      <c r="AB357" s="7" t="s">
        <v>0</v>
      </c>
      <c r="AC357" s="7" t="s">
        <v>0</v>
      </c>
      <c r="AD357" s="7" t="s">
        <v>0</v>
      </c>
      <c r="AE357" s="7" t="s">
        <v>0</v>
      </c>
      <c r="AF357" s="7" t="s">
        <v>0</v>
      </c>
      <c r="AG357" s="7" t="s">
        <v>0</v>
      </c>
      <c r="AH357" s="7" t="s">
        <v>0</v>
      </c>
      <c r="AI357" s="7" t="s">
        <v>0</v>
      </c>
      <c r="AJ357" s="7" t="s">
        <v>0</v>
      </c>
      <c r="AK357" s="7" t="s">
        <v>0</v>
      </c>
      <c r="AL357" s="7" t="s">
        <v>0</v>
      </c>
      <c r="AM357" s="7" t="s">
        <v>0</v>
      </c>
      <c r="AN357" s="7" t="s">
        <v>0</v>
      </c>
      <c r="AO357" s="7" t="s">
        <v>0</v>
      </c>
      <c r="AP357" s="7" t="s">
        <v>0</v>
      </c>
      <c r="AQ357" s="7" t="s">
        <v>0</v>
      </c>
      <c r="AR357" s="6" t="e">
        <f t="shared" si="10"/>
        <v>#DIV/0!</v>
      </c>
      <c r="AS357" s="6"/>
      <c r="AT357" s="6"/>
      <c r="AU357" s="9" t="s">
        <v>0</v>
      </c>
      <c r="AV357" s="9" t="s">
        <v>0</v>
      </c>
      <c r="AW357" s="9" t="s">
        <v>0</v>
      </c>
      <c r="AX357" s="9" t="s">
        <v>0</v>
      </c>
      <c r="AY357" s="9" t="s">
        <v>0</v>
      </c>
      <c r="AZ357" s="9" t="s">
        <v>0</v>
      </c>
      <c r="BA357" s="9" t="s">
        <v>0</v>
      </c>
      <c r="BB357" s="9" t="s">
        <v>0</v>
      </c>
      <c r="BC357" s="9" t="s">
        <v>0</v>
      </c>
      <c r="BD357" s="9" t="s">
        <v>0</v>
      </c>
      <c r="BE357" s="9" t="s">
        <v>0</v>
      </c>
      <c r="BF357" s="9" t="s">
        <v>0</v>
      </c>
      <c r="BG357" s="9" t="s">
        <v>0</v>
      </c>
      <c r="BH357" s="9" t="s">
        <v>0</v>
      </c>
      <c r="BI357" s="9" t="s">
        <v>0</v>
      </c>
      <c r="BJ357" s="9" t="s">
        <v>0</v>
      </c>
      <c r="BK357" s="9" t="s">
        <v>0</v>
      </c>
      <c r="BL357" s="9" t="s">
        <v>0</v>
      </c>
      <c r="BM357" s="9" t="s">
        <v>0</v>
      </c>
      <c r="BN357" s="9" t="s">
        <v>0</v>
      </c>
      <c r="BO357" s="9" t="s">
        <v>0</v>
      </c>
      <c r="BP357" s="9" t="s">
        <v>0</v>
      </c>
      <c r="BQ357" s="9" t="s">
        <v>0</v>
      </c>
      <c r="BR357" s="9" t="s">
        <v>0</v>
      </c>
      <c r="BS357" s="9" t="s">
        <v>0</v>
      </c>
      <c r="BT357" s="9" t="s">
        <v>0</v>
      </c>
      <c r="BU357" s="9" t="s">
        <v>0</v>
      </c>
      <c r="BV357" s="9" t="s">
        <v>0</v>
      </c>
      <c r="BW357" s="9" t="s">
        <v>0</v>
      </c>
      <c r="BX357" s="9" t="s">
        <v>0</v>
      </c>
      <c r="BY357" s="9" t="s">
        <v>0</v>
      </c>
      <c r="BZ357" s="9" t="s">
        <v>0</v>
      </c>
      <c r="CA357" s="9" t="s">
        <v>0</v>
      </c>
      <c r="CB357" s="9" t="s">
        <v>0</v>
      </c>
      <c r="CC357" s="9" t="s">
        <v>0</v>
      </c>
      <c r="CD357" s="9" t="s">
        <v>0</v>
      </c>
      <c r="CE357" s="9" t="s">
        <v>0</v>
      </c>
      <c r="CF357" s="9" t="s">
        <v>0</v>
      </c>
      <c r="CG357" s="9" t="s">
        <v>0</v>
      </c>
      <c r="CH357" s="9" t="s">
        <v>0</v>
      </c>
      <c r="CI357" s="27" t="e">
        <f t="shared" si="11"/>
        <v>#DIV/0!</v>
      </c>
      <c r="CJ357" s="27"/>
      <c r="CK357" s="27"/>
    </row>
    <row r="358" spans="1:89" x14ac:dyDescent="0.25">
      <c r="A358" s="1" t="s">
        <v>1994</v>
      </c>
      <c r="B358" s="1" t="s">
        <v>1579</v>
      </c>
      <c r="C358" s="1" t="s">
        <v>1580</v>
      </c>
      <c r="D358" s="7" t="s">
        <v>0</v>
      </c>
      <c r="E358" s="7" t="s">
        <v>0</v>
      </c>
      <c r="F358" s="7" t="s">
        <v>0</v>
      </c>
      <c r="G358" s="7" t="s">
        <v>0</v>
      </c>
      <c r="H358" s="7" t="s">
        <v>0</v>
      </c>
      <c r="I358" s="7" t="s">
        <v>0</v>
      </c>
      <c r="J358" s="7" t="s">
        <v>0</v>
      </c>
      <c r="K358" s="7" t="s">
        <v>0</v>
      </c>
      <c r="L358" s="7" t="s">
        <v>0</v>
      </c>
      <c r="M358" s="7" t="s">
        <v>0</v>
      </c>
      <c r="N358" s="7" t="s">
        <v>0</v>
      </c>
      <c r="O358" s="7" t="s">
        <v>0</v>
      </c>
      <c r="P358" s="7" t="s">
        <v>0</v>
      </c>
      <c r="Q358" s="7" t="s">
        <v>0</v>
      </c>
      <c r="R358" s="7" t="s">
        <v>0</v>
      </c>
      <c r="S358" s="7" t="s">
        <v>0</v>
      </c>
      <c r="T358" s="7" t="s">
        <v>0</v>
      </c>
      <c r="U358" s="7" t="s">
        <v>0</v>
      </c>
      <c r="V358" s="7" t="s">
        <v>0</v>
      </c>
      <c r="W358" s="7" t="s">
        <v>0</v>
      </c>
      <c r="X358" s="7" t="s">
        <v>0</v>
      </c>
      <c r="Y358" s="7" t="s">
        <v>0</v>
      </c>
      <c r="Z358" s="7" t="s">
        <v>0</v>
      </c>
      <c r="AA358" s="7" t="s">
        <v>0</v>
      </c>
      <c r="AB358" s="7" t="s">
        <v>0</v>
      </c>
      <c r="AC358" s="7" t="s">
        <v>0</v>
      </c>
      <c r="AD358" s="7" t="s">
        <v>0</v>
      </c>
      <c r="AE358" s="7" t="s">
        <v>0</v>
      </c>
      <c r="AF358" s="7" t="s">
        <v>0</v>
      </c>
      <c r="AG358" s="7" t="s">
        <v>0</v>
      </c>
      <c r="AH358" s="7" t="s">
        <v>0</v>
      </c>
      <c r="AI358" s="7" t="s">
        <v>0</v>
      </c>
      <c r="AJ358" s="7" t="s">
        <v>0</v>
      </c>
      <c r="AK358" s="7" t="s">
        <v>0</v>
      </c>
      <c r="AL358" s="7" t="s">
        <v>0</v>
      </c>
      <c r="AM358" s="7" t="s">
        <v>0</v>
      </c>
      <c r="AN358" s="7" t="s">
        <v>0</v>
      </c>
      <c r="AO358" s="7" t="s">
        <v>0</v>
      </c>
      <c r="AP358" s="7" t="s">
        <v>0</v>
      </c>
      <c r="AQ358" s="7" t="s">
        <v>0</v>
      </c>
      <c r="AR358" s="6" t="e">
        <f t="shared" si="10"/>
        <v>#DIV/0!</v>
      </c>
      <c r="AS358" s="6"/>
      <c r="AT358" s="6"/>
      <c r="AU358" s="9" t="s">
        <v>0</v>
      </c>
      <c r="AV358" s="9" t="s">
        <v>0</v>
      </c>
      <c r="AW358" s="9" t="s">
        <v>0</v>
      </c>
      <c r="AX358" s="9" t="s">
        <v>0</v>
      </c>
      <c r="AY358" s="9" t="s">
        <v>0</v>
      </c>
      <c r="AZ358" s="9" t="s">
        <v>0</v>
      </c>
      <c r="BA358" s="9" t="s">
        <v>0</v>
      </c>
      <c r="BB358" s="9" t="s">
        <v>0</v>
      </c>
      <c r="BC358" s="9" t="s">
        <v>0</v>
      </c>
      <c r="BD358" s="9" t="s">
        <v>0</v>
      </c>
      <c r="BE358" s="9" t="s">
        <v>0</v>
      </c>
      <c r="BF358" s="9" t="s">
        <v>0</v>
      </c>
      <c r="BG358" s="9" t="s">
        <v>0</v>
      </c>
      <c r="BH358" s="9" t="s">
        <v>0</v>
      </c>
      <c r="BI358" s="9" t="s">
        <v>0</v>
      </c>
      <c r="BJ358" s="9" t="s">
        <v>0</v>
      </c>
      <c r="BK358" s="9" t="s">
        <v>0</v>
      </c>
      <c r="BL358" s="9" t="s">
        <v>0</v>
      </c>
      <c r="BM358" s="9" t="s">
        <v>0</v>
      </c>
      <c r="BN358" s="9" t="s">
        <v>0</v>
      </c>
      <c r="BO358" s="9" t="s">
        <v>0</v>
      </c>
      <c r="BP358" s="9" t="s">
        <v>0</v>
      </c>
      <c r="BQ358" s="9" t="s">
        <v>0</v>
      </c>
      <c r="BR358" s="9" t="s">
        <v>0</v>
      </c>
      <c r="BS358" s="9" t="s">
        <v>0</v>
      </c>
      <c r="BT358" s="9" t="s">
        <v>0</v>
      </c>
      <c r="BU358" s="9" t="s">
        <v>0</v>
      </c>
      <c r="BV358" s="9" t="s">
        <v>0</v>
      </c>
      <c r="BW358" s="9" t="s">
        <v>0</v>
      </c>
      <c r="BX358" s="9" t="s">
        <v>0</v>
      </c>
      <c r="BY358" s="9" t="s">
        <v>0</v>
      </c>
      <c r="BZ358" s="9" t="s">
        <v>0</v>
      </c>
      <c r="CA358" s="9" t="s">
        <v>0</v>
      </c>
      <c r="CB358" s="9" t="s">
        <v>0</v>
      </c>
      <c r="CC358" s="9" t="s">
        <v>0</v>
      </c>
      <c r="CD358" s="9" t="s">
        <v>0</v>
      </c>
      <c r="CE358" s="9" t="s">
        <v>0</v>
      </c>
      <c r="CF358" s="9" t="s">
        <v>0</v>
      </c>
      <c r="CG358" s="9" t="s">
        <v>0</v>
      </c>
      <c r="CH358" s="9" t="s">
        <v>0</v>
      </c>
      <c r="CI358" s="27" t="e">
        <f t="shared" si="11"/>
        <v>#DIV/0!</v>
      </c>
      <c r="CJ358" s="27"/>
      <c r="CK358" s="27"/>
    </row>
    <row r="359" spans="1:89" x14ac:dyDescent="0.25">
      <c r="A359" s="1" t="s">
        <v>1995</v>
      </c>
      <c r="B359" s="1" t="s">
        <v>1584</v>
      </c>
      <c r="C359" s="1" t="s">
        <v>1585</v>
      </c>
      <c r="D359" s="7" t="s">
        <v>0</v>
      </c>
      <c r="E359" s="7" t="s">
        <v>0</v>
      </c>
      <c r="F359" s="7" t="s">
        <v>0</v>
      </c>
      <c r="G359" s="7" t="s">
        <v>0</v>
      </c>
      <c r="H359" s="7" t="s">
        <v>0</v>
      </c>
      <c r="I359" s="7" t="s">
        <v>0</v>
      </c>
      <c r="J359" s="7" t="s">
        <v>0</v>
      </c>
      <c r="K359" s="7" t="s">
        <v>0</v>
      </c>
      <c r="L359" s="7" t="s">
        <v>0</v>
      </c>
      <c r="M359" s="7" t="s">
        <v>0</v>
      </c>
      <c r="N359" s="7" t="s">
        <v>0</v>
      </c>
      <c r="O359" s="7" t="s">
        <v>0</v>
      </c>
      <c r="P359" s="7" t="s">
        <v>0</v>
      </c>
      <c r="Q359" s="7" t="s">
        <v>0</v>
      </c>
      <c r="R359" s="7" t="s">
        <v>0</v>
      </c>
      <c r="S359" s="7" t="s">
        <v>0</v>
      </c>
      <c r="T359" s="7" t="s">
        <v>0</v>
      </c>
      <c r="U359" s="7" t="s">
        <v>0</v>
      </c>
      <c r="V359" s="7" t="s">
        <v>0</v>
      </c>
      <c r="W359" s="7" t="s">
        <v>0</v>
      </c>
      <c r="X359" s="7" t="s">
        <v>0</v>
      </c>
      <c r="Y359" s="7" t="s">
        <v>0</v>
      </c>
      <c r="Z359" s="7" t="s">
        <v>0</v>
      </c>
      <c r="AA359" s="7" t="s">
        <v>0</v>
      </c>
      <c r="AB359" s="7" t="s">
        <v>0</v>
      </c>
      <c r="AC359" s="7" t="s">
        <v>0</v>
      </c>
      <c r="AD359" s="7" t="s">
        <v>0</v>
      </c>
      <c r="AE359" s="7" t="s">
        <v>0</v>
      </c>
      <c r="AF359" s="7" t="s">
        <v>0</v>
      </c>
      <c r="AG359" s="7" t="s">
        <v>0</v>
      </c>
      <c r="AH359" s="7" t="s">
        <v>0</v>
      </c>
      <c r="AI359" s="7" t="s">
        <v>0</v>
      </c>
      <c r="AJ359" s="7" t="s">
        <v>0</v>
      </c>
      <c r="AK359" s="7" t="s">
        <v>0</v>
      </c>
      <c r="AL359" s="7" t="s">
        <v>0</v>
      </c>
      <c r="AM359" s="7" t="s">
        <v>0</v>
      </c>
      <c r="AN359" s="7" t="s">
        <v>0</v>
      </c>
      <c r="AO359" s="7" t="s">
        <v>0</v>
      </c>
      <c r="AP359" s="7" t="s">
        <v>0</v>
      </c>
      <c r="AQ359" s="7" t="s">
        <v>0</v>
      </c>
      <c r="AR359" s="6" t="e">
        <f t="shared" si="10"/>
        <v>#DIV/0!</v>
      </c>
      <c r="AS359" s="6"/>
      <c r="AT359" s="6"/>
      <c r="AU359" s="9" t="s">
        <v>0</v>
      </c>
      <c r="AV359" s="9" t="s">
        <v>0</v>
      </c>
      <c r="AW359" s="9" t="s">
        <v>0</v>
      </c>
      <c r="AX359" s="9" t="s">
        <v>0</v>
      </c>
      <c r="AY359" s="9" t="s">
        <v>0</v>
      </c>
      <c r="AZ359" s="9" t="s">
        <v>0</v>
      </c>
      <c r="BA359" s="9" t="s">
        <v>0</v>
      </c>
      <c r="BB359" s="9" t="s">
        <v>0</v>
      </c>
      <c r="BC359" s="9" t="s">
        <v>0</v>
      </c>
      <c r="BD359" s="9" t="s">
        <v>0</v>
      </c>
      <c r="BE359" s="9" t="s">
        <v>0</v>
      </c>
      <c r="BF359" s="9" t="s">
        <v>0</v>
      </c>
      <c r="BG359" s="9" t="s">
        <v>0</v>
      </c>
      <c r="BH359" s="9" t="s">
        <v>0</v>
      </c>
      <c r="BI359" s="9" t="s">
        <v>0</v>
      </c>
      <c r="BJ359" s="9" t="s">
        <v>0</v>
      </c>
      <c r="BK359" s="9" t="s">
        <v>0</v>
      </c>
      <c r="BL359" s="9" t="s">
        <v>0</v>
      </c>
      <c r="BM359" s="9" t="s">
        <v>0</v>
      </c>
      <c r="BN359" s="9" t="s">
        <v>0</v>
      </c>
      <c r="BO359" s="9" t="s">
        <v>0</v>
      </c>
      <c r="BP359" s="9" t="s">
        <v>0</v>
      </c>
      <c r="BQ359" s="9" t="s">
        <v>0</v>
      </c>
      <c r="BR359" s="9" t="s">
        <v>0</v>
      </c>
      <c r="BS359" s="9" t="s">
        <v>0</v>
      </c>
      <c r="BT359" s="9" t="s">
        <v>0</v>
      </c>
      <c r="BU359" s="9" t="s">
        <v>0</v>
      </c>
      <c r="BV359" s="9" t="s">
        <v>0</v>
      </c>
      <c r="BW359" s="9" t="s">
        <v>0</v>
      </c>
      <c r="BX359" s="9" t="s">
        <v>0</v>
      </c>
      <c r="BY359" s="9" t="s">
        <v>0</v>
      </c>
      <c r="BZ359" s="9" t="s">
        <v>0</v>
      </c>
      <c r="CA359" s="9" t="s">
        <v>0</v>
      </c>
      <c r="CB359" s="9" t="s">
        <v>0</v>
      </c>
      <c r="CC359" s="9" t="s">
        <v>0</v>
      </c>
      <c r="CD359" s="9" t="s">
        <v>0</v>
      </c>
      <c r="CE359" s="9" t="s">
        <v>0</v>
      </c>
      <c r="CF359" s="9" t="s">
        <v>0</v>
      </c>
      <c r="CG359" s="9" t="s">
        <v>0</v>
      </c>
      <c r="CH359" s="9" t="s">
        <v>0</v>
      </c>
      <c r="CI359" s="27" t="e">
        <f t="shared" si="11"/>
        <v>#DIV/0!</v>
      </c>
      <c r="CJ359" s="27"/>
      <c r="CK359" s="27"/>
    </row>
    <row r="360" spans="1:89" x14ac:dyDescent="0.25">
      <c r="A360" s="1" t="s">
        <v>1996</v>
      </c>
      <c r="B360" s="1" t="s">
        <v>1589</v>
      </c>
      <c r="C360" s="1" t="s">
        <v>1590</v>
      </c>
      <c r="D360" s="7" t="s">
        <v>0</v>
      </c>
      <c r="E360" s="7" t="s">
        <v>0</v>
      </c>
      <c r="F360" s="7" t="s">
        <v>0</v>
      </c>
      <c r="G360" s="7" t="s">
        <v>0</v>
      </c>
      <c r="H360" s="7" t="s">
        <v>0</v>
      </c>
      <c r="I360" s="7" t="s">
        <v>0</v>
      </c>
      <c r="J360" s="7" t="s">
        <v>0</v>
      </c>
      <c r="K360" s="7" t="s">
        <v>0</v>
      </c>
      <c r="L360" s="7" t="s">
        <v>0</v>
      </c>
      <c r="M360" s="7" t="s">
        <v>0</v>
      </c>
      <c r="N360" s="7" t="s">
        <v>0</v>
      </c>
      <c r="O360" s="7" t="s">
        <v>0</v>
      </c>
      <c r="P360" s="7" t="s">
        <v>0</v>
      </c>
      <c r="Q360" s="7" t="s">
        <v>0</v>
      </c>
      <c r="R360" s="7" t="s">
        <v>0</v>
      </c>
      <c r="S360" s="7" t="s">
        <v>0</v>
      </c>
      <c r="T360" s="7" t="s">
        <v>0</v>
      </c>
      <c r="U360" s="7" t="s">
        <v>0</v>
      </c>
      <c r="V360" s="7" t="s">
        <v>0</v>
      </c>
      <c r="W360" s="7" t="s">
        <v>0</v>
      </c>
      <c r="X360" s="7" t="s">
        <v>0</v>
      </c>
      <c r="Y360" s="7" t="s">
        <v>0</v>
      </c>
      <c r="Z360" s="7" t="s">
        <v>0</v>
      </c>
      <c r="AA360" s="7" t="s">
        <v>0</v>
      </c>
      <c r="AB360" s="7" t="s">
        <v>0</v>
      </c>
      <c r="AC360" s="7" t="s">
        <v>0</v>
      </c>
      <c r="AD360" s="7" t="s">
        <v>0</v>
      </c>
      <c r="AE360" s="7" t="s">
        <v>0</v>
      </c>
      <c r="AF360" s="7" t="s">
        <v>0</v>
      </c>
      <c r="AG360" s="7" t="s">
        <v>0</v>
      </c>
      <c r="AH360" s="7" t="s">
        <v>0</v>
      </c>
      <c r="AI360" s="7" t="s">
        <v>0</v>
      </c>
      <c r="AJ360" s="7" t="s">
        <v>0</v>
      </c>
      <c r="AK360" s="7" t="s">
        <v>0</v>
      </c>
      <c r="AL360" s="7" t="s">
        <v>0</v>
      </c>
      <c r="AM360" s="7" t="s">
        <v>0</v>
      </c>
      <c r="AN360" s="7" t="s">
        <v>0</v>
      </c>
      <c r="AO360" s="7" t="s">
        <v>0</v>
      </c>
      <c r="AP360" s="7" t="s">
        <v>0</v>
      </c>
      <c r="AQ360" s="7" t="s">
        <v>0</v>
      </c>
      <c r="AR360" s="6" t="e">
        <f t="shared" si="10"/>
        <v>#DIV/0!</v>
      </c>
      <c r="AS360" s="6"/>
      <c r="AT360" s="6"/>
      <c r="AU360" s="9" t="s">
        <v>0</v>
      </c>
      <c r="AV360" s="9" t="s">
        <v>0</v>
      </c>
      <c r="AW360" s="9" t="s">
        <v>0</v>
      </c>
      <c r="AX360" s="9" t="s">
        <v>0</v>
      </c>
      <c r="AY360" s="9" t="s">
        <v>0</v>
      </c>
      <c r="AZ360" s="9" t="s">
        <v>0</v>
      </c>
      <c r="BA360" s="9" t="s">
        <v>0</v>
      </c>
      <c r="BB360" s="9" t="s">
        <v>0</v>
      </c>
      <c r="BC360" s="9" t="s">
        <v>0</v>
      </c>
      <c r="BD360" s="9" t="s">
        <v>0</v>
      </c>
      <c r="BE360" s="9" t="s">
        <v>0</v>
      </c>
      <c r="BF360" s="9" t="s">
        <v>0</v>
      </c>
      <c r="BG360" s="9" t="s">
        <v>0</v>
      </c>
      <c r="BH360" s="9" t="s">
        <v>0</v>
      </c>
      <c r="BI360" s="9" t="s">
        <v>0</v>
      </c>
      <c r="BJ360" s="9" t="s">
        <v>0</v>
      </c>
      <c r="BK360" s="9" t="s">
        <v>0</v>
      </c>
      <c r="BL360" s="9" t="s">
        <v>0</v>
      </c>
      <c r="BM360" s="9" t="s">
        <v>0</v>
      </c>
      <c r="BN360" s="9" t="s">
        <v>0</v>
      </c>
      <c r="BO360" s="9" t="s">
        <v>0</v>
      </c>
      <c r="BP360" s="9" t="s">
        <v>0</v>
      </c>
      <c r="BQ360" s="9" t="s">
        <v>0</v>
      </c>
      <c r="BR360" s="9" t="s">
        <v>0</v>
      </c>
      <c r="BS360" s="9" t="s">
        <v>0</v>
      </c>
      <c r="BT360" s="9" t="s">
        <v>0</v>
      </c>
      <c r="BU360" s="9" t="s">
        <v>0</v>
      </c>
      <c r="BV360" s="9" t="s">
        <v>0</v>
      </c>
      <c r="BW360" s="9" t="s">
        <v>0</v>
      </c>
      <c r="BX360" s="9" t="s">
        <v>0</v>
      </c>
      <c r="BY360" s="9" t="s">
        <v>0</v>
      </c>
      <c r="BZ360" s="9" t="s">
        <v>0</v>
      </c>
      <c r="CA360" s="9" t="s">
        <v>0</v>
      </c>
      <c r="CB360" s="9" t="s">
        <v>0</v>
      </c>
      <c r="CC360" s="9" t="s">
        <v>0</v>
      </c>
      <c r="CD360" s="9" t="s">
        <v>0</v>
      </c>
      <c r="CE360" s="9" t="s">
        <v>0</v>
      </c>
      <c r="CF360" s="9" t="s">
        <v>0</v>
      </c>
      <c r="CG360" s="9" t="s">
        <v>0</v>
      </c>
      <c r="CH360" s="9" t="s">
        <v>0</v>
      </c>
      <c r="CI360" s="27" t="e">
        <f t="shared" si="11"/>
        <v>#DIV/0!</v>
      </c>
      <c r="CJ360" s="27"/>
      <c r="CK360" s="27"/>
    </row>
    <row r="361" spans="1:89" x14ac:dyDescent="0.25">
      <c r="A361" s="1" t="s">
        <v>1997</v>
      </c>
      <c r="B361" s="1" t="s">
        <v>1594</v>
      </c>
      <c r="C361" s="1" t="s">
        <v>1595</v>
      </c>
      <c r="D361" s="7" t="s">
        <v>0</v>
      </c>
      <c r="E361" s="7" t="s">
        <v>0</v>
      </c>
      <c r="F361" s="7" t="s">
        <v>0</v>
      </c>
      <c r="G361" s="7" t="s">
        <v>0</v>
      </c>
      <c r="H361" s="7" t="s">
        <v>0</v>
      </c>
      <c r="I361" s="7" t="s">
        <v>0</v>
      </c>
      <c r="J361" s="7" t="s">
        <v>0</v>
      </c>
      <c r="K361" s="7" t="s">
        <v>0</v>
      </c>
      <c r="L361" s="7" t="s">
        <v>0</v>
      </c>
      <c r="M361" s="7" t="s">
        <v>0</v>
      </c>
      <c r="N361" s="7" t="s">
        <v>0</v>
      </c>
      <c r="O361" s="7" t="s">
        <v>0</v>
      </c>
      <c r="P361" s="7" t="s">
        <v>0</v>
      </c>
      <c r="Q361" s="7" t="s">
        <v>0</v>
      </c>
      <c r="R361" s="7" t="s">
        <v>0</v>
      </c>
      <c r="S361" s="7" t="s">
        <v>0</v>
      </c>
      <c r="T361" s="7" t="s">
        <v>0</v>
      </c>
      <c r="U361" s="7" t="s">
        <v>0</v>
      </c>
      <c r="V361" s="7" t="s">
        <v>0</v>
      </c>
      <c r="W361" s="7" t="s">
        <v>0</v>
      </c>
      <c r="X361" s="7" t="s">
        <v>0</v>
      </c>
      <c r="Y361" s="7" t="s">
        <v>0</v>
      </c>
      <c r="Z361" s="7" t="s">
        <v>0</v>
      </c>
      <c r="AA361" s="7" t="s">
        <v>0</v>
      </c>
      <c r="AB361" s="7" t="s">
        <v>0</v>
      </c>
      <c r="AC361" s="7" t="s">
        <v>0</v>
      </c>
      <c r="AD361" s="7" t="s">
        <v>0</v>
      </c>
      <c r="AE361" s="7" t="s">
        <v>0</v>
      </c>
      <c r="AF361" s="7" t="s">
        <v>0</v>
      </c>
      <c r="AG361" s="7" t="s">
        <v>0</v>
      </c>
      <c r="AH361" s="7" t="s">
        <v>0</v>
      </c>
      <c r="AI361" s="7" t="s">
        <v>0</v>
      </c>
      <c r="AJ361" s="7" t="s">
        <v>0</v>
      </c>
      <c r="AK361" s="7" t="s">
        <v>0</v>
      </c>
      <c r="AL361" s="7" t="s">
        <v>0</v>
      </c>
      <c r="AM361" s="7" t="s">
        <v>0</v>
      </c>
      <c r="AN361" s="7" t="s">
        <v>0</v>
      </c>
      <c r="AO361" s="7" t="s">
        <v>0</v>
      </c>
      <c r="AP361" s="7" t="s">
        <v>0</v>
      </c>
      <c r="AQ361" s="7" t="s">
        <v>0</v>
      </c>
      <c r="AR361" s="6" t="e">
        <f t="shared" si="10"/>
        <v>#DIV/0!</v>
      </c>
      <c r="AS361" s="6"/>
      <c r="AT361" s="6"/>
      <c r="AU361" s="9">
        <v>15110.1559247817</v>
      </c>
      <c r="AV361" s="9">
        <v>16826.854639852601</v>
      </c>
      <c r="AW361" s="9">
        <v>17943.633382679898</v>
      </c>
      <c r="AX361" s="9">
        <v>18607.818012137599</v>
      </c>
      <c r="AY361" s="9">
        <v>17202.653533990098</v>
      </c>
      <c r="AZ361" s="9">
        <v>18142.909955986299</v>
      </c>
      <c r="BA361" s="9">
        <v>17235.746104861799</v>
      </c>
      <c r="BB361" s="9">
        <v>17260.4085707667</v>
      </c>
      <c r="BC361" s="9">
        <v>15668.775569536099</v>
      </c>
      <c r="BD361" s="9">
        <v>15866.140699354501</v>
      </c>
      <c r="BE361" s="9">
        <v>15316.9543699431</v>
      </c>
      <c r="BF361" s="9">
        <v>16463.609061141298</v>
      </c>
      <c r="BG361" s="9">
        <v>17606.718271321199</v>
      </c>
      <c r="BH361" s="9">
        <v>16904.730281514501</v>
      </c>
      <c r="BI361" s="9">
        <v>16009.817947155499</v>
      </c>
      <c r="BJ361" s="9">
        <v>15147.0889305823</v>
      </c>
      <c r="BK361" s="9">
        <v>14887.597668894699</v>
      </c>
      <c r="BL361" s="9">
        <v>15717.721250475701</v>
      </c>
      <c r="BM361" s="9">
        <v>26972.1754956123</v>
      </c>
      <c r="BN361" s="9">
        <v>17681.869714048698</v>
      </c>
      <c r="BO361" s="9">
        <v>16188.0632926256</v>
      </c>
      <c r="BP361" s="9">
        <v>15875.990741707599</v>
      </c>
      <c r="BQ361" s="9">
        <v>14538.4738810579</v>
      </c>
      <c r="BR361" s="9">
        <v>15905.866602608199</v>
      </c>
      <c r="BS361" s="9">
        <v>16130.4233955365</v>
      </c>
      <c r="BT361" s="9">
        <v>14549.028024850801</v>
      </c>
      <c r="BU361" s="9">
        <v>13770.528463337099</v>
      </c>
      <c r="BV361" s="9">
        <v>15988.320479132401</v>
      </c>
      <c r="BW361" s="9">
        <v>14305.6413637391</v>
      </c>
      <c r="BX361" s="9">
        <v>18526.8594005878</v>
      </c>
      <c r="BY361" s="9">
        <v>16416.972350730099</v>
      </c>
      <c r="BZ361" s="9">
        <v>18013.407267725899</v>
      </c>
      <c r="CA361" s="9">
        <v>14222.1141387755</v>
      </c>
      <c r="CB361" s="9">
        <v>16231.1753771024</v>
      </c>
      <c r="CC361" s="9">
        <v>15038.13018808</v>
      </c>
      <c r="CD361" s="9">
        <v>12878.6319844762</v>
      </c>
      <c r="CE361" s="9">
        <v>15401.2990266051</v>
      </c>
      <c r="CF361" s="9">
        <v>14382.395346270299</v>
      </c>
      <c r="CG361" s="9">
        <v>17416.3827913758</v>
      </c>
      <c r="CH361" s="9">
        <v>15095.5279410237</v>
      </c>
      <c r="CI361" s="27">
        <f t="shared" si="11"/>
        <v>0.13461716812293531</v>
      </c>
      <c r="CJ361" s="27"/>
      <c r="CK361" s="27"/>
    </row>
    <row r="362" spans="1:89" x14ac:dyDescent="0.25">
      <c r="A362" s="1" t="s">
        <v>1998</v>
      </c>
      <c r="B362" s="1" t="s">
        <v>1598</v>
      </c>
      <c r="C362" s="1" t="s">
        <v>1599</v>
      </c>
      <c r="D362" s="7" t="s">
        <v>0</v>
      </c>
      <c r="E362" s="7" t="s">
        <v>0</v>
      </c>
      <c r="F362" s="7" t="s">
        <v>0</v>
      </c>
      <c r="G362" s="7" t="s">
        <v>0</v>
      </c>
      <c r="H362" s="7" t="s">
        <v>0</v>
      </c>
      <c r="I362" s="7" t="s">
        <v>0</v>
      </c>
      <c r="J362" s="7" t="s">
        <v>0</v>
      </c>
      <c r="K362" s="7" t="s">
        <v>0</v>
      </c>
      <c r="L362" s="7" t="s">
        <v>0</v>
      </c>
      <c r="M362" s="7" t="s">
        <v>0</v>
      </c>
      <c r="N362" s="7" t="s">
        <v>0</v>
      </c>
      <c r="O362" s="7" t="s">
        <v>0</v>
      </c>
      <c r="P362" s="7" t="s">
        <v>0</v>
      </c>
      <c r="Q362" s="7" t="s">
        <v>0</v>
      </c>
      <c r="R362" s="7" t="s">
        <v>0</v>
      </c>
      <c r="S362" s="7" t="s">
        <v>0</v>
      </c>
      <c r="T362" s="7" t="s">
        <v>0</v>
      </c>
      <c r="U362" s="7" t="s">
        <v>0</v>
      </c>
      <c r="V362" s="7" t="s">
        <v>0</v>
      </c>
      <c r="W362" s="7" t="s">
        <v>0</v>
      </c>
      <c r="X362" s="7" t="s">
        <v>0</v>
      </c>
      <c r="Y362" s="7" t="s">
        <v>0</v>
      </c>
      <c r="Z362" s="7" t="s">
        <v>0</v>
      </c>
      <c r="AA362" s="7" t="s">
        <v>0</v>
      </c>
      <c r="AB362" s="7" t="s">
        <v>0</v>
      </c>
      <c r="AC362" s="7" t="s">
        <v>0</v>
      </c>
      <c r="AD362" s="7" t="s">
        <v>0</v>
      </c>
      <c r="AE362" s="7" t="s">
        <v>0</v>
      </c>
      <c r="AF362" s="7" t="s">
        <v>0</v>
      </c>
      <c r="AG362" s="7" t="s">
        <v>0</v>
      </c>
      <c r="AH362" s="7" t="s">
        <v>0</v>
      </c>
      <c r="AI362" s="7" t="s">
        <v>0</v>
      </c>
      <c r="AJ362" s="7" t="s">
        <v>0</v>
      </c>
      <c r="AK362" s="7" t="s">
        <v>0</v>
      </c>
      <c r="AL362" s="7" t="s">
        <v>0</v>
      </c>
      <c r="AM362" s="7" t="s">
        <v>0</v>
      </c>
      <c r="AN362" s="7" t="s">
        <v>0</v>
      </c>
      <c r="AO362" s="7" t="s">
        <v>0</v>
      </c>
      <c r="AP362" s="7" t="s">
        <v>0</v>
      </c>
      <c r="AQ362" s="7" t="s">
        <v>0</v>
      </c>
      <c r="AR362" s="6" t="e">
        <f t="shared" si="10"/>
        <v>#DIV/0!</v>
      </c>
      <c r="AS362" s="6"/>
      <c r="AT362" s="6"/>
      <c r="AU362" s="9" t="s">
        <v>0</v>
      </c>
      <c r="AV362" s="9" t="s">
        <v>0</v>
      </c>
      <c r="AW362" s="9" t="s">
        <v>0</v>
      </c>
      <c r="AX362" s="9" t="s">
        <v>0</v>
      </c>
      <c r="AY362" s="9" t="s">
        <v>0</v>
      </c>
      <c r="AZ362" s="9" t="s">
        <v>0</v>
      </c>
      <c r="BA362" s="9" t="s">
        <v>0</v>
      </c>
      <c r="BB362" s="9" t="s">
        <v>0</v>
      </c>
      <c r="BC362" s="9" t="s">
        <v>0</v>
      </c>
      <c r="BD362" s="9" t="s">
        <v>0</v>
      </c>
      <c r="BE362" s="9" t="s">
        <v>0</v>
      </c>
      <c r="BF362" s="9" t="s">
        <v>0</v>
      </c>
      <c r="BG362" s="9" t="s">
        <v>0</v>
      </c>
      <c r="BH362" s="9" t="s">
        <v>0</v>
      </c>
      <c r="BI362" s="9" t="s">
        <v>0</v>
      </c>
      <c r="BJ362" s="9" t="s">
        <v>0</v>
      </c>
      <c r="BK362" s="9" t="s">
        <v>0</v>
      </c>
      <c r="BL362" s="9" t="s">
        <v>0</v>
      </c>
      <c r="BM362" s="9" t="s">
        <v>0</v>
      </c>
      <c r="BN362" s="9" t="s">
        <v>0</v>
      </c>
      <c r="BO362" s="9" t="s">
        <v>0</v>
      </c>
      <c r="BP362" s="9" t="s">
        <v>0</v>
      </c>
      <c r="BQ362" s="9" t="s">
        <v>0</v>
      </c>
      <c r="BR362" s="9" t="s">
        <v>0</v>
      </c>
      <c r="BS362" s="9" t="s">
        <v>0</v>
      </c>
      <c r="BT362" s="9" t="s">
        <v>0</v>
      </c>
      <c r="BU362" s="9" t="s">
        <v>0</v>
      </c>
      <c r="BV362" s="9" t="s">
        <v>0</v>
      </c>
      <c r="BW362" s="9" t="s">
        <v>0</v>
      </c>
      <c r="BX362" s="9" t="s">
        <v>0</v>
      </c>
      <c r="BY362" s="9" t="s">
        <v>0</v>
      </c>
      <c r="BZ362" s="9" t="s">
        <v>0</v>
      </c>
      <c r="CA362" s="9" t="s">
        <v>0</v>
      </c>
      <c r="CB362" s="9" t="s">
        <v>0</v>
      </c>
      <c r="CC362" s="9" t="s">
        <v>0</v>
      </c>
      <c r="CD362" s="9" t="s">
        <v>0</v>
      </c>
      <c r="CE362" s="9" t="s">
        <v>0</v>
      </c>
      <c r="CF362" s="9" t="s">
        <v>0</v>
      </c>
      <c r="CG362" s="9" t="s">
        <v>0</v>
      </c>
      <c r="CH362" s="9" t="s">
        <v>0</v>
      </c>
      <c r="CI362" s="27" t="e">
        <f t="shared" si="11"/>
        <v>#DIV/0!</v>
      </c>
      <c r="CJ362" s="27"/>
      <c r="CK362" s="27"/>
    </row>
    <row r="363" spans="1:89" x14ac:dyDescent="0.25">
      <c r="A363" s="1" t="s">
        <v>1999</v>
      </c>
      <c r="B363" s="1" t="s">
        <v>1603</v>
      </c>
      <c r="C363" s="1" t="s">
        <v>1604</v>
      </c>
      <c r="D363" s="7" t="s">
        <v>0</v>
      </c>
      <c r="E363" s="7" t="s">
        <v>0</v>
      </c>
      <c r="F363" s="7" t="s">
        <v>0</v>
      </c>
      <c r="G363" s="7" t="s">
        <v>0</v>
      </c>
      <c r="H363" s="7" t="s">
        <v>0</v>
      </c>
      <c r="I363" s="7" t="s">
        <v>0</v>
      </c>
      <c r="J363" s="7" t="s">
        <v>0</v>
      </c>
      <c r="K363" s="7" t="s">
        <v>0</v>
      </c>
      <c r="L363" s="7" t="s">
        <v>0</v>
      </c>
      <c r="M363" s="7" t="s">
        <v>0</v>
      </c>
      <c r="N363" s="7" t="s">
        <v>0</v>
      </c>
      <c r="O363" s="7" t="s">
        <v>0</v>
      </c>
      <c r="P363" s="7" t="s">
        <v>0</v>
      </c>
      <c r="Q363" s="7" t="s">
        <v>0</v>
      </c>
      <c r="R363" s="7" t="s">
        <v>0</v>
      </c>
      <c r="S363" s="7" t="s">
        <v>0</v>
      </c>
      <c r="T363" s="7" t="s">
        <v>0</v>
      </c>
      <c r="U363" s="7" t="s">
        <v>0</v>
      </c>
      <c r="V363" s="7" t="s">
        <v>0</v>
      </c>
      <c r="W363" s="7" t="s">
        <v>0</v>
      </c>
      <c r="X363" s="7" t="s">
        <v>0</v>
      </c>
      <c r="Y363" s="7" t="s">
        <v>0</v>
      </c>
      <c r="Z363" s="7" t="s">
        <v>0</v>
      </c>
      <c r="AA363" s="7" t="s">
        <v>0</v>
      </c>
      <c r="AB363" s="7" t="s">
        <v>0</v>
      </c>
      <c r="AC363" s="7" t="s">
        <v>0</v>
      </c>
      <c r="AD363" s="7" t="s">
        <v>0</v>
      </c>
      <c r="AE363" s="7" t="s">
        <v>0</v>
      </c>
      <c r="AF363" s="7" t="s">
        <v>0</v>
      </c>
      <c r="AG363" s="7" t="s">
        <v>0</v>
      </c>
      <c r="AH363" s="7" t="s">
        <v>0</v>
      </c>
      <c r="AI363" s="7" t="s">
        <v>0</v>
      </c>
      <c r="AJ363" s="7" t="s">
        <v>0</v>
      </c>
      <c r="AK363" s="7" t="s">
        <v>0</v>
      </c>
      <c r="AL363" s="7" t="s">
        <v>0</v>
      </c>
      <c r="AM363" s="7" t="s">
        <v>0</v>
      </c>
      <c r="AN363" s="7" t="s">
        <v>0</v>
      </c>
      <c r="AO363" s="7" t="s">
        <v>0</v>
      </c>
      <c r="AP363" s="7" t="s">
        <v>0</v>
      </c>
      <c r="AQ363" s="7" t="s">
        <v>0</v>
      </c>
      <c r="AR363" s="6" t="e">
        <f t="shared" si="10"/>
        <v>#DIV/0!</v>
      </c>
      <c r="AS363" s="6"/>
      <c r="AT363" s="6"/>
      <c r="AU363" s="9" t="s">
        <v>0</v>
      </c>
      <c r="AV363" s="9" t="s">
        <v>0</v>
      </c>
      <c r="AW363" s="9" t="s">
        <v>0</v>
      </c>
      <c r="AX363" s="9" t="s">
        <v>0</v>
      </c>
      <c r="AY363" s="9" t="s">
        <v>0</v>
      </c>
      <c r="AZ363" s="9" t="s">
        <v>0</v>
      </c>
      <c r="BA363" s="9" t="s">
        <v>0</v>
      </c>
      <c r="BB363" s="9" t="s">
        <v>0</v>
      </c>
      <c r="BC363" s="9" t="s">
        <v>0</v>
      </c>
      <c r="BD363" s="9" t="s">
        <v>0</v>
      </c>
      <c r="BE363" s="9" t="s">
        <v>0</v>
      </c>
      <c r="BF363" s="9" t="s">
        <v>0</v>
      </c>
      <c r="BG363" s="9" t="s">
        <v>0</v>
      </c>
      <c r="BH363" s="9" t="s">
        <v>0</v>
      </c>
      <c r="BI363" s="9" t="s">
        <v>0</v>
      </c>
      <c r="BJ363" s="9" t="s">
        <v>0</v>
      </c>
      <c r="BK363" s="9" t="s">
        <v>0</v>
      </c>
      <c r="BL363" s="9" t="s">
        <v>0</v>
      </c>
      <c r="BM363" s="9" t="s">
        <v>0</v>
      </c>
      <c r="BN363" s="9" t="s">
        <v>0</v>
      </c>
      <c r="BO363" s="9" t="s">
        <v>0</v>
      </c>
      <c r="BP363" s="9" t="s">
        <v>0</v>
      </c>
      <c r="BQ363" s="9" t="s">
        <v>0</v>
      </c>
      <c r="BR363" s="9" t="s">
        <v>0</v>
      </c>
      <c r="BS363" s="9" t="s">
        <v>0</v>
      </c>
      <c r="BT363" s="9" t="s">
        <v>0</v>
      </c>
      <c r="BU363" s="9" t="s">
        <v>0</v>
      </c>
      <c r="BV363" s="9" t="s">
        <v>0</v>
      </c>
      <c r="BW363" s="9" t="s">
        <v>0</v>
      </c>
      <c r="BX363" s="9" t="s">
        <v>0</v>
      </c>
      <c r="BY363" s="9" t="s">
        <v>0</v>
      </c>
      <c r="BZ363" s="9" t="s">
        <v>0</v>
      </c>
      <c r="CA363" s="9" t="s">
        <v>0</v>
      </c>
      <c r="CB363" s="9" t="s">
        <v>0</v>
      </c>
      <c r="CC363" s="9" t="s">
        <v>0</v>
      </c>
      <c r="CD363" s="9" t="s">
        <v>0</v>
      </c>
      <c r="CE363" s="9" t="s">
        <v>0</v>
      </c>
      <c r="CF363" s="9" t="s">
        <v>0</v>
      </c>
      <c r="CG363" s="9" t="s">
        <v>0</v>
      </c>
      <c r="CH363" s="9" t="s">
        <v>0</v>
      </c>
      <c r="CI363" s="27" t="e">
        <f t="shared" si="11"/>
        <v>#DIV/0!</v>
      </c>
      <c r="CJ363" s="27"/>
      <c r="CK363" s="27"/>
    </row>
    <row r="364" spans="1:89" x14ac:dyDescent="0.25">
      <c r="A364" s="15" t="s">
        <v>1615</v>
      </c>
      <c r="B364" s="108" t="s">
        <v>2002</v>
      </c>
      <c r="C364" s="109"/>
      <c r="D364" s="7">
        <v>538127.86810700095</v>
      </c>
      <c r="E364" s="7">
        <v>526368.51713169296</v>
      </c>
      <c r="F364" s="7">
        <v>489375.26271238102</v>
      </c>
      <c r="G364" s="7">
        <v>478919.69464212703</v>
      </c>
      <c r="H364" s="7">
        <v>473777.57287259999</v>
      </c>
      <c r="I364" s="7">
        <v>487498.91404762201</v>
      </c>
      <c r="J364" s="7">
        <v>506136.71695312299</v>
      </c>
      <c r="K364" s="7">
        <v>486376.91608766798</v>
      </c>
      <c r="L364" s="7">
        <v>482398.81708224502</v>
      </c>
      <c r="M364" s="7">
        <v>455532.33715802297</v>
      </c>
      <c r="N364" s="7">
        <v>487745.05085005303</v>
      </c>
      <c r="O364" s="7">
        <v>518933.74680708197</v>
      </c>
      <c r="P364" s="7">
        <v>427481.70616027102</v>
      </c>
      <c r="Q364" s="7">
        <v>492722.58281404199</v>
      </c>
      <c r="R364" s="7">
        <v>486667.84102550702</v>
      </c>
      <c r="S364" s="7">
        <v>475020.72861724498</v>
      </c>
      <c r="T364" s="7">
        <v>480235.07749392203</v>
      </c>
      <c r="U364" s="7">
        <v>446686.64004683599</v>
      </c>
      <c r="V364" s="7">
        <v>480809.536728103</v>
      </c>
      <c r="W364" s="7">
        <v>466429.88514511898</v>
      </c>
      <c r="X364" s="7">
        <v>458359.27607215702</v>
      </c>
      <c r="Y364" s="7">
        <v>440691.46645614802</v>
      </c>
      <c r="Z364" s="7">
        <v>479083.200870595</v>
      </c>
      <c r="AA364" s="7">
        <v>474340.86897343001</v>
      </c>
      <c r="AB364" s="7">
        <v>434049.78461562598</v>
      </c>
      <c r="AC364" s="7">
        <v>433158.77597610699</v>
      </c>
      <c r="AD364" s="7">
        <v>456880.06984767399</v>
      </c>
      <c r="AE364" s="7">
        <v>447832.87018576002</v>
      </c>
      <c r="AF364" s="7">
        <v>483042.16398192302</v>
      </c>
      <c r="AG364" s="7">
        <v>458202.04697738303</v>
      </c>
      <c r="AH364" s="7">
        <v>463029.019212101</v>
      </c>
      <c r="AI364" s="7">
        <v>430490.86684059602</v>
      </c>
      <c r="AJ364" s="7">
        <v>438852.74238724803</v>
      </c>
      <c r="AK364" s="7">
        <v>424749.06458953698</v>
      </c>
      <c r="AL364" s="7">
        <v>457189.16178298701</v>
      </c>
      <c r="AM364" s="7">
        <v>423840.94617653999</v>
      </c>
      <c r="AN364" s="7">
        <v>440530.84514052997</v>
      </c>
      <c r="AO364" s="7">
        <v>439410.39103960001</v>
      </c>
      <c r="AP364" s="7">
        <v>471281.45417422301</v>
      </c>
      <c r="AQ364" s="7">
        <v>431756.773356663</v>
      </c>
      <c r="AR364" s="6">
        <f t="shared" si="10"/>
        <v>6.0544316646673396E-2</v>
      </c>
      <c r="AS364" s="6"/>
      <c r="AT364" s="6"/>
      <c r="AU364" s="9">
        <v>501694.303515671</v>
      </c>
      <c r="AV364" s="9">
        <v>485944.28184660699</v>
      </c>
      <c r="AW364" s="9">
        <v>469906.52569684398</v>
      </c>
      <c r="AX364" s="9">
        <v>464856.35344125098</v>
      </c>
      <c r="AY364" s="9">
        <v>454539.31009500701</v>
      </c>
      <c r="AZ364" s="9">
        <v>457496.94803917699</v>
      </c>
      <c r="BA364" s="9">
        <v>459553.25653029501</v>
      </c>
      <c r="BB364" s="9">
        <v>452162.96449306502</v>
      </c>
      <c r="BC364" s="9">
        <v>449992.439692755</v>
      </c>
      <c r="BD364" s="9">
        <v>432496.54481092299</v>
      </c>
      <c r="BE364" s="9">
        <v>463304.40473880997</v>
      </c>
      <c r="BF364" s="9">
        <v>448285.709341952</v>
      </c>
      <c r="BG364" s="9">
        <v>454450.67670562299</v>
      </c>
      <c r="BH364" s="9">
        <v>459825.51406161301</v>
      </c>
      <c r="BI364" s="9">
        <v>455211.51535584597</v>
      </c>
      <c r="BJ364" s="9">
        <v>454272.74747754098</v>
      </c>
      <c r="BK364" s="9">
        <v>433968.25385871</v>
      </c>
      <c r="BL364" s="9">
        <v>433171.73134136002</v>
      </c>
      <c r="BM364" s="9">
        <v>438866.19724825601</v>
      </c>
      <c r="BN364" s="9">
        <v>438277.421397325</v>
      </c>
      <c r="BO364" s="9">
        <v>437222.84483353997</v>
      </c>
      <c r="BP364" s="9">
        <v>406199.46120619902</v>
      </c>
      <c r="BQ364" s="9">
        <v>443623.62539813499</v>
      </c>
      <c r="BR364" s="9">
        <v>458207.04313930799</v>
      </c>
      <c r="BS364" s="9">
        <v>471121.645086009</v>
      </c>
      <c r="BT364" s="9">
        <v>425137.52226482099</v>
      </c>
      <c r="BU364" s="9">
        <v>414474.46061138803</v>
      </c>
      <c r="BV364" s="9">
        <v>400169.93862949399</v>
      </c>
      <c r="BW364" s="9">
        <v>434043.56173327501</v>
      </c>
      <c r="BX364" s="9">
        <v>461921.24996877997</v>
      </c>
      <c r="BY364" s="9">
        <v>412609.95905360498</v>
      </c>
      <c r="BZ364" s="9">
        <v>409719.587810811</v>
      </c>
      <c r="CA364" s="9">
        <v>455952.24718926899</v>
      </c>
      <c r="CB364" s="9">
        <v>438272.332643845</v>
      </c>
      <c r="CC364" s="9">
        <v>441733.21289583499</v>
      </c>
      <c r="CD364" s="9">
        <v>454322.77985024703</v>
      </c>
      <c r="CE364" s="9">
        <v>436365.63630254002</v>
      </c>
      <c r="CF364" s="9">
        <v>414917.18649772601</v>
      </c>
      <c r="CG364" s="9">
        <v>442061.394305013</v>
      </c>
      <c r="CH364" s="9">
        <v>466531.80389962101</v>
      </c>
      <c r="CI364" s="27">
        <f t="shared" si="11"/>
        <v>4.8101156693599469E-2</v>
      </c>
      <c r="CJ364" s="27"/>
      <c r="CK364" s="27"/>
    </row>
    <row r="365" spans="1:89" x14ac:dyDescent="0.25">
      <c r="A365" s="1" t="s">
        <v>1620</v>
      </c>
      <c r="B365" s="109"/>
      <c r="C365" s="109"/>
      <c r="D365" s="7">
        <v>5665998.7263965802</v>
      </c>
      <c r="E365" s="7">
        <v>5429378.3722232301</v>
      </c>
      <c r="F365" s="7">
        <v>5441421.2335783103</v>
      </c>
      <c r="G365" s="7">
        <v>5444314.8610756099</v>
      </c>
      <c r="H365" s="7">
        <v>5293866.1576616503</v>
      </c>
      <c r="I365" s="7">
        <v>5437626.70369762</v>
      </c>
      <c r="J365" s="7">
        <v>5425091.0794513701</v>
      </c>
      <c r="K365" s="7">
        <v>5311431.1410665801</v>
      </c>
      <c r="L365" s="7">
        <v>5362150.2572252797</v>
      </c>
      <c r="M365" s="7">
        <v>5619146.3421735596</v>
      </c>
      <c r="N365" s="7">
        <v>5251133.5022566402</v>
      </c>
      <c r="O365" s="7">
        <v>5346301.6555746896</v>
      </c>
      <c r="P365" s="7">
        <v>5093815.6583572105</v>
      </c>
      <c r="Q365" s="7">
        <v>5409698.4510270599</v>
      </c>
      <c r="R365" s="7">
        <v>5273367.3620852502</v>
      </c>
      <c r="S365" s="7">
        <v>5169425.3905887101</v>
      </c>
      <c r="T365" s="7">
        <v>5322700.6001016703</v>
      </c>
      <c r="U365" s="7">
        <v>5136987.94786561</v>
      </c>
      <c r="V365" s="7">
        <v>5130524.8404874504</v>
      </c>
      <c r="W365" s="7">
        <v>5045537.1379381996</v>
      </c>
      <c r="X365" s="7">
        <v>5163849.7343336204</v>
      </c>
      <c r="Y365" s="7">
        <v>5205538.8490353301</v>
      </c>
      <c r="Z365" s="7">
        <v>5153733.6581948297</v>
      </c>
      <c r="AA365" s="7">
        <v>5309628.7928208001</v>
      </c>
      <c r="AB365" s="7">
        <v>4908740.9071261398</v>
      </c>
      <c r="AC365" s="7">
        <v>5145241.1192826601</v>
      </c>
      <c r="AD365" s="7">
        <v>5131318.0318508297</v>
      </c>
      <c r="AE365" s="7">
        <v>5113897.8294381099</v>
      </c>
      <c r="AF365" s="7">
        <v>5215777.8948755702</v>
      </c>
      <c r="AG365" s="7">
        <v>5215248.9059635904</v>
      </c>
      <c r="AH365" s="7">
        <v>5011901.9690863397</v>
      </c>
      <c r="AI365" s="7">
        <v>5251527.7011853904</v>
      </c>
      <c r="AJ365" s="7">
        <v>5170291.5193169396</v>
      </c>
      <c r="AK365" s="7">
        <v>4928531.4249847801</v>
      </c>
      <c r="AL365" s="7">
        <v>5020180.1325055901</v>
      </c>
      <c r="AM365" s="7">
        <v>5224485.8547837604</v>
      </c>
      <c r="AN365" s="7">
        <v>5145078.8848165497</v>
      </c>
      <c r="AO365" s="7">
        <v>5092524.6221785899</v>
      </c>
      <c r="AP365" s="7">
        <v>5052707.5369067099</v>
      </c>
      <c r="AQ365" s="7">
        <v>4926315.9353230502</v>
      </c>
      <c r="AR365" s="6">
        <f t="shared" si="10"/>
        <v>3.3561076802682964E-2</v>
      </c>
      <c r="AS365" s="6"/>
      <c r="AT365" s="6"/>
      <c r="AU365" s="9">
        <v>5756307.7056639995</v>
      </c>
      <c r="AV365" s="9">
        <v>5556400.7422261797</v>
      </c>
      <c r="AW365" s="9">
        <v>5551463.6684072902</v>
      </c>
      <c r="AX365" s="9">
        <v>5338801.2849563798</v>
      </c>
      <c r="AY365" s="9">
        <v>5302458.5217348002</v>
      </c>
      <c r="AZ365" s="9">
        <v>5241402.0123590203</v>
      </c>
      <c r="BA365" s="9">
        <v>5184951.5316902697</v>
      </c>
      <c r="BB365" s="9">
        <v>5501762.7673356002</v>
      </c>
      <c r="BC365" s="9">
        <v>5034390.6245048903</v>
      </c>
      <c r="BD365" s="9">
        <v>5235627.12576536</v>
      </c>
      <c r="BE365" s="9">
        <v>5230443.2644856004</v>
      </c>
      <c r="BF365" s="9">
        <v>5132627.2806672901</v>
      </c>
      <c r="BG365" s="9">
        <v>5173035.43051566</v>
      </c>
      <c r="BH365" s="9">
        <v>5239469.3018765599</v>
      </c>
      <c r="BI365" s="9">
        <v>4980858.2246377598</v>
      </c>
      <c r="BJ365" s="9">
        <v>5026299.2849591598</v>
      </c>
      <c r="BK365" s="9">
        <v>5061751.5187864499</v>
      </c>
      <c r="BL365" s="9">
        <v>5149750.5149267996</v>
      </c>
      <c r="BM365" s="9">
        <v>5022495.7609772701</v>
      </c>
      <c r="BN365" s="9">
        <v>5077751.5136239603</v>
      </c>
      <c r="BO365" s="9">
        <v>4913953.9541780101</v>
      </c>
      <c r="BP365" s="9">
        <v>5189829.4269824298</v>
      </c>
      <c r="BQ365" s="9">
        <v>5007540.7333161999</v>
      </c>
      <c r="BR365" s="9">
        <v>5075781.2170297904</v>
      </c>
      <c r="BS365" s="9">
        <v>4959634.0649403902</v>
      </c>
      <c r="BT365" s="9">
        <v>5209924.0911479304</v>
      </c>
      <c r="BU365" s="9">
        <v>5063297.18504701</v>
      </c>
      <c r="BV365" s="9">
        <v>5108488.8880893197</v>
      </c>
      <c r="BW365" s="9">
        <v>5038544.0536541501</v>
      </c>
      <c r="BX365" s="9">
        <v>4993438.7671599602</v>
      </c>
      <c r="BY365" s="9">
        <v>4885239.4701507296</v>
      </c>
      <c r="BZ365" s="9">
        <v>5016994.2184559302</v>
      </c>
      <c r="CA365" s="9">
        <v>4884362.6150805196</v>
      </c>
      <c r="CB365" s="9">
        <v>4996247.54281573</v>
      </c>
      <c r="CC365" s="9">
        <v>4962168.6189373303</v>
      </c>
      <c r="CD365" s="9">
        <v>5076925.96813663</v>
      </c>
      <c r="CE365" s="9">
        <v>4958031.0323048504</v>
      </c>
      <c r="CF365" s="9">
        <v>5007254.7065953799</v>
      </c>
      <c r="CG365" s="9">
        <v>4886918.9144601496</v>
      </c>
      <c r="CH365" s="9">
        <v>4740694.4653360797</v>
      </c>
      <c r="CI365" s="27">
        <f t="shared" si="11"/>
        <v>4.0098348458437794E-2</v>
      </c>
      <c r="CJ365" s="27"/>
      <c r="CK365" s="27"/>
    </row>
    <row r="366" spans="1:89" x14ac:dyDescent="0.25">
      <c r="A366" s="1" t="s">
        <v>1628</v>
      </c>
      <c r="B366" s="109"/>
      <c r="C366" s="109"/>
      <c r="D366" s="7">
        <v>90343157.243157297</v>
      </c>
      <c r="E366" s="7">
        <v>89489929.969975695</v>
      </c>
      <c r="F366" s="7">
        <v>87091336.918434501</v>
      </c>
      <c r="G366" s="7">
        <v>87708868.735158294</v>
      </c>
      <c r="H366" s="7">
        <v>86007190.603343204</v>
      </c>
      <c r="I366" s="7">
        <v>86052998.704189196</v>
      </c>
      <c r="J366" s="7">
        <v>78332933.007307902</v>
      </c>
      <c r="K366" s="7">
        <v>76827689.386808902</v>
      </c>
      <c r="L366" s="7">
        <v>77714988.730251893</v>
      </c>
      <c r="M366" s="7">
        <v>77880868.340138897</v>
      </c>
      <c r="N366" s="7">
        <v>76491549.0072532</v>
      </c>
      <c r="O366" s="7">
        <v>76452426.488056496</v>
      </c>
      <c r="P366" s="7">
        <v>74897820.872684807</v>
      </c>
      <c r="Q366" s="7">
        <v>75523746.538696602</v>
      </c>
      <c r="R366" s="7">
        <v>75250743.518028796</v>
      </c>
      <c r="S366" s="7">
        <v>74752070.889194697</v>
      </c>
      <c r="T366" s="7">
        <v>75839565.444197193</v>
      </c>
      <c r="U366" s="7">
        <v>76168671.679305002</v>
      </c>
      <c r="V366" s="7">
        <v>76809253.892709106</v>
      </c>
      <c r="W366" s="7">
        <v>76995505.700942203</v>
      </c>
      <c r="X366" s="7">
        <v>78365523.607392907</v>
      </c>
      <c r="Y366" s="7">
        <v>75900289.904179394</v>
      </c>
      <c r="Z366" s="7">
        <v>75535766.296933696</v>
      </c>
      <c r="AA366" s="7">
        <v>76479333.638129994</v>
      </c>
      <c r="AB366" s="7">
        <v>74955483.572746307</v>
      </c>
      <c r="AC366" s="7">
        <v>73909062.6684753</v>
      </c>
      <c r="AD366" s="7">
        <v>71778385.855381697</v>
      </c>
      <c r="AE366" s="7">
        <v>73193825.408006504</v>
      </c>
      <c r="AF366" s="7">
        <v>68831598.513120696</v>
      </c>
      <c r="AG366" s="7">
        <v>70350847.510081902</v>
      </c>
      <c r="AH366" s="7">
        <v>70434532.189708605</v>
      </c>
      <c r="AI366" s="7">
        <v>69604474.977610901</v>
      </c>
      <c r="AJ366" s="7">
        <v>70670030.331311002</v>
      </c>
      <c r="AK366" s="7">
        <v>70855109.431451902</v>
      </c>
      <c r="AL366" s="7">
        <v>72540910.699489698</v>
      </c>
      <c r="AM366" s="7">
        <v>72804603.728380501</v>
      </c>
      <c r="AN366" s="7">
        <v>72650637.436080605</v>
      </c>
      <c r="AO366" s="7">
        <v>74319739.542099193</v>
      </c>
      <c r="AP366" s="7">
        <v>74924041.557683393</v>
      </c>
      <c r="AQ366" s="7">
        <v>74092544.396362796</v>
      </c>
      <c r="AR366" s="6">
        <f t="shared" si="10"/>
        <v>7.0910100046090344E-2</v>
      </c>
      <c r="AS366" s="6"/>
      <c r="AT366" s="6"/>
      <c r="AU366" s="9">
        <v>113910641.73746499</v>
      </c>
      <c r="AV366" s="9">
        <v>110915643.602377</v>
      </c>
      <c r="AW366" s="9">
        <v>109486195.267075</v>
      </c>
      <c r="AX366" s="9">
        <v>108753965.652564</v>
      </c>
      <c r="AY366" s="9">
        <v>107971414.726868</v>
      </c>
      <c r="AZ366" s="9">
        <v>107451031.482851</v>
      </c>
      <c r="BA366" s="9">
        <v>91983764.788110495</v>
      </c>
      <c r="BB366" s="9">
        <v>93364338.223687604</v>
      </c>
      <c r="BC366" s="9">
        <v>92980651.739460602</v>
      </c>
      <c r="BD366" s="9">
        <v>91819670.438818395</v>
      </c>
      <c r="BE366" s="9">
        <v>92283819.152318001</v>
      </c>
      <c r="BF366" s="9">
        <v>91936194.6129013</v>
      </c>
      <c r="BG366" s="9">
        <v>88196717.545317993</v>
      </c>
      <c r="BH366" s="9">
        <v>89529156.275322005</v>
      </c>
      <c r="BI366" s="9">
        <v>89427745.329624504</v>
      </c>
      <c r="BJ366" s="9">
        <v>90120810.280198798</v>
      </c>
      <c r="BK366" s="9">
        <v>90414368.405618995</v>
      </c>
      <c r="BL366" s="9">
        <v>90539691.3973573</v>
      </c>
      <c r="BM366" s="9">
        <v>90573926.567605093</v>
      </c>
      <c r="BN366" s="9">
        <v>90823017.266015604</v>
      </c>
      <c r="BO366" s="9">
        <v>91303456.499643803</v>
      </c>
      <c r="BP366" s="9">
        <v>89688186.884030804</v>
      </c>
      <c r="BQ366" s="9">
        <v>89833569.447633699</v>
      </c>
      <c r="BR366" s="9">
        <v>90014336.005176201</v>
      </c>
      <c r="BS366" s="9">
        <v>88809275.050646394</v>
      </c>
      <c r="BT366" s="9">
        <v>85879511.439638898</v>
      </c>
      <c r="BU366" s="9">
        <v>84566805.4656443</v>
      </c>
      <c r="BV366" s="9">
        <v>85893461.292388394</v>
      </c>
      <c r="BW366" s="9">
        <v>82854433.459810093</v>
      </c>
      <c r="BX366" s="9">
        <v>82136499.985975906</v>
      </c>
      <c r="BY366" s="9">
        <v>82279734.256525695</v>
      </c>
      <c r="BZ366" s="9">
        <v>83511540.1293834</v>
      </c>
      <c r="CA366" s="9">
        <v>83043969.198865294</v>
      </c>
      <c r="CB366" s="9">
        <v>84923920.378938198</v>
      </c>
      <c r="CC366" s="9">
        <v>87621920.984322995</v>
      </c>
      <c r="CD366" s="9">
        <v>86303771.249542102</v>
      </c>
      <c r="CE366" s="9">
        <v>86808833.367614999</v>
      </c>
      <c r="CF366" s="9">
        <v>88257057.320212796</v>
      </c>
      <c r="CG366" s="9">
        <v>88834697.941917196</v>
      </c>
      <c r="CH366" s="9">
        <v>88523075.126153007</v>
      </c>
      <c r="CI366" s="27">
        <f t="shared" si="11"/>
        <v>9.0849451736838283E-2</v>
      </c>
      <c r="CJ366" s="27"/>
      <c r="CK366" s="27"/>
    </row>
    <row r="367" spans="1:89" x14ac:dyDescent="0.25">
      <c r="A367" s="1" t="s">
        <v>1630</v>
      </c>
      <c r="B367" s="109"/>
      <c r="C367" s="109"/>
      <c r="D367" s="7">
        <v>5057054.4664808903</v>
      </c>
      <c r="E367" s="7">
        <v>4962591.96133688</v>
      </c>
      <c r="F367" s="7">
        <v>4863433.8241792303</v>
      </c>
      <c r="G367" s="7">
        <v>4779707.6276935302</v>
      </c>
      <c r="H367" s="7">
        <v>4777366.3388756504</v>
      </c>
      <c r="I367" s="7">
        <v>4846844.2941378001</v>
      </c>
      <c r="J367" s="7">
        <v>4859536.9999066396</v>
      </c>
      <c r="K367" s="7">
        <v>4645820.3528261203</v>
      </c>
      <c r="L367" s="7">
        <v>4789016.0791313602</v>
      </c>
      <c r="M367" s="7">
        <v>4796723.4599107001</v>
      </c>
      <c r="N367" s="7">
        <v>4417622.34680105</v>
      </c>
      <c r="O367" s="7">
        <v>4796862.3585881703</v>
      </c>
      <c r="P367" s="7">
        <v>4566816.3131475896</v>
      </c>
      <c r="Q367" s="7">
        <v>4732407.2510670098</v>
      </c>
      <c r="R367" s="7">
        <v>4592239.23532495</v>
      </c>
      <c r="S367" s="7">
        <v>4699520.5380952703</v>
      </c>
      <c r="T367" s="7">
        <v>4502661.94934591</v>
      </c>
      <c r="U367" s="7">
        <v>4438653.7299552001</v>
      </c>
      <c r="V367" s="7">
        <v>4762558.5135188298</v>
      </c>
      <c r="W367" s="7">
        <v>4491800.4421349997</v>
      </c>
      <c r="X367" s="7">
        <v>4617769.4816561304</v>
      </c>
      <c r="Y367" s="7">
        <v>4404083.5879678205</v>
      </c>
      <c r="Z367" s="7">
        <v>4640831.8378864899</v>
      </c>
      <c r="AA367" s="7">
        <v>4523069.4607482702</v>
      </c>
      <c r="AB367" s="7">
        <v>4511965.7482145503</v>
      </c>
      <c r="AC367" s="7">
        <v>4536038.55718718</v>
      </c>
      <c r="AD367" s="7">
        <v>4531482.8837985396</v>
      </c>
      <c r="AE367" s="7">
        <v>4524904.7726234701</v>
      </c>
      <c r="AF367" s="7">
        <v>4351935.8593850397</v>
      </c>
      <c r="AG367" s="7">
        <v>4490504.9740057904</v>
      </c>
      <c r="AH367" s="7">
        <v>4544777.8859318597</v>
      </c>
      <c r="AI367" s="7">
        <v>4661445.1185916197</v>
      </c>
      <c r="AJ367" s="7">
        <v>4337245.5302300602</v>
      </c>
      <c r="AK367" s="7">
        <v>4584103.21979295</v>
      </c>
      <c r="AL367" s="7">
        <v>4330809.4308530902</v>
      </c>
      <c r="AM367" s="7">
        <v>4295962.7373748096</v>
      </c>
      <c r="AN367" s="7">
        <v>4572627.38159627</v>
      </c>
      <c r="AO367" s="7">
        <v>4350820.8761046203</v>
      </c>
      <c r="AP367" s="7">
        <v>4402073.64625772</v>
      </c>
      <c r="AQ367" s="7">
        <v>4149486.6337328898</v>
      </c>
      <c r="AR367" s="6">
        <f t="shared" si="10"/>
        <v>4.3244063941227942E-2</v>
      </c>
      <c r="AS367" s="6"/>
      <c r="AT367" s="6"/>
      <c r="AU367" s="9">
        <v>4527284.9469057899</v>
      </c>
      <c r="AV367" s="9">
        <v>4582517.4476578804</v>
      </c>
      <c r="AW367" s="9">
        <v>4525780.6045558704</v>
      </c>
      <c r="AX367" s="9">
        <v>4349407.3239928996</v>
      </c>
      <c r="AY367" s="9">
        <v>4485674.82981057</v>
      </c>
      <c r="AZ367" s="9">
        <v>4553559.0715159504</v>
      </c>
      <c r="BA367" s="9">
        <v>4494078.5041458597</v>
      </c>
      <c r="BB367" s="9">
        <v>4363240.0950237997</v>
      </c>
      <c r="BC367" s="9">
        <v>4393603.4340242203</v>
      </c>
      <c r="BD367" s="9">
        <v>4416671.5648502801</v>
      </c>
      <c r="BE367" s="9">
        <v>4520814.1981448997</v>
      </c>
      <c r="BF367" s="9">
        <v>4380194.9138233997</v>
      </c>
      <c r="BG367" s="9">
        <v>4363496.9075347697</v>
      </c>
      <c r="BH367" s="9">
        <v>4234132.7680814201</v>
      </c>
      <c r="BI367" s="9">
        <v>4313775.94306006</v>
      </c>
      <c r="BJ367" s="9">
        <v>4258227.0387801304</v>
      </c>
      <c r="BK367" s="9">
        <v>4252451.8124513803</v>
      </c>
      <c r="BL367" s="9">
        <v>4173378.1790114399</v>
      </c>
      <c r="BM367" s="9">
        <v>4151621.8724801699</v>
      </c>
      <c r="BN367" s="9">
        <v>4194212.8615351599</v>
      </c>
      <c r="BO367" s="9">
        <v>4380658.9824747499</v>
      </c>
      <c r="BP367" s="9">
        <v>4186386.4563844102</v>
      </c>
      <c r="BQ367" s="9">
        <v>4339698.0663288496</v>
      </c>
      <c r="BR367" s="9">
        <v>4405390.48681565</v>
      </c>
      <c r="BS367" s="9">
        <v>4293296.8193602599</v>
      </c>
      <c r="BT367" s="9">
        <v>4150979.95052779</v>
      </c>
      <c r="BU367" s="9">
        <v>4252795.4203602299</v>
      </c>
      <c r="BV367" s="9">
        <v>4015939.0631593098</v>
      </c>
      <c r="BW367" s="9">
        <v>4111618.2902398799</v>
      </c>
      <c r="BX367" s="9">
        <v>4222822.74514357</v>
      </c>
      <c r="BY367" s="9">
        <v>4192678.3619571398</v>
      </c>
      <c r="BZ367" s="9">
        <v>4226166.69037126</v>
      </c>
      <c r="CA367" s="9">
        <v>4284851.0012788996</v>
      </c>
      <c r="CB367" s="9">
        <v>4141106.48663698</v>
      </c>
      <c r="CC367" s="9">
        <v>4132943.43670918</v>
      </c>
      <c r="CD367" s="9">
        <v>4019698.2517084</v>
      </c>
      <c r="CE367" s="9">
        <v>4246559.0618321402</v>
      </c>
      <c r="CF367" s="9">
        <v>4296826.0805852199</v>
      </c>
      <c r="CG367" s="9">
        <v>4172114.03952729</v>
      </c>
      <c r="CH367" s="9">
        <v>4128634.8904718901</v>
      </c>
      <c r="CI367" s="27">
        <f t="shared" si="11"/>
        <v>3.4165825396451729E-2</v>
      </c>
      <c r="CJ367" s="27"/>
      <c r="CK367" s="27"/>
    </row>
    <row r="368" spans="1:89" x14ac:dyDescent="0.25">
      <c r="A368" s="1" t="s">
        <v>1637</v>
      </c>
      <c r="B368" s="109"/>
      <c r="C368" s="109"/>
      <c r="D368" s="7">
        <v>112797352.658886</v>
      </c>
      <c r="E368" s="7">
        <v>103534252.78049099</v>
      </c>
      <c r="F368" s="7">
        <v>99216980.035925299</v>
      </c>
      <c r="G368" s="7">
        <v>97047102.942285702</v>
      </c>
      <c r="H368" s="7">
        <v>94061535.923911005</v>
      </c>
      <c r="I368" s="7">
        <v>91648332.031825706</v>
      </c>
      <c r="J368" s="7">
        <v>76686287.215168506</v>
      </c>
      <c r="K368" s="7">
        <v>74604571.3791769</v>
      </c>
      <c r="L368" s="7">
        <v>74838116.906184494</v>
      </c>
      <c r="M368" s="7">
        <v>72801283.569890499</v>
      </c>
      <c r="N368" s="7">
        <v>72045322.474555105</v>
      </c>
      <c r="O368" s="7">
        <v>71765846.955196902</v>
      </c>
      <c r="P368" s="7">
        <v>69589440.427523002</v>
      </c>
      <c r="Q368" s="7">
        <v>68700278.199451998</v>
      </c>
      <c r="R368" s="7">
        <v>67400567.299522594</v>
      </c>
      <c r="S368" s="7">
        <v>66809349.691226803</v>
      </c>
      <c r="T368" s="7">
        <v>66559212.035126701</v>
      </c>
      <c r="U368" s="7">
        <v>63722228.545123897</v>
      </c>
      <c r="V368" s="7">
        <v>64977477.010040402</v>
      </c>
      <c r="W368" s="7">
        <v>63445400.484219998</v>
      </c>
      <c r="X368" s="7">
        <v>63360400.913873397</v>
      </c>
      <c r="Y368" s="7">
        <v>62646940.8296711</v>
      </c>
      <c r="Z368" s="7">
        <v>63774881.134212002</v>
      </c>
      <c r="AA368" s="7">
        <v>64020307.877611399</v>
      </c>
      <c r="AB368" s="7">
        <v>64189466.150243998</v>
      </c>
      <c r="AC368" s="7">
        <v>65564350.939138398</v>
      </c>
      <c r="AD368" s="7">
        <v>65038753.607053399</v>
      </c>
      <c r="AE368" s="7">
        <v>66946295.834519498</v>
      </c>
      <c r="AF368" s="7">
        <v>64416702.940457903</v>
      </c>
      <c r="AG368" s="7">
        <v>62854660.745456003</v>
      </c>
      <c r="AH368" s="7">
        <v>61919859.742449202</v>
      </c>
      <c r="AI368" s="7">
        <v>62993809.043410398</v>
      </c>
      <c r="AJ368" s="7">
        <v>61365394.591147996</v>
      </c>
      <c r="AK368" s="7">
        <v>58245870.052232698</v>
      </c>
      <c r="AL368" s="7">
        <v>56937424.346910402</v>
      </c>
      <c r="AM368" s="7">
        <v>56497198.658874802</v>
      </c>
      <c r="AN368" s="7">
        <v>56796910.931619897</v>
      </c>
      <c r="AO368" s="7">
        <v>57192616.304667301</v>
      </c>
      <c r="AP368" s="7">
        <v>56459587.278937802</v>
      </c>
      <c r="AQ368" s="7">
        <v>54438359.489436701</v>
      </c>
      <c r="AR368" s="6">
        <f t="shared" si="10"/>
        <v>0.19980480370894668</v>
      </c>
      <c r="AS368" s="6"/>
      <c r="AT368" s="6"/>
      <c r="AU368" s="9">
        <v>104174016.348653</v>
      </c>
      <c r="AV368" s="9">
        <v>97618559.100537598</v>
      </c>
      <c r="AW368" s="9">
        <v>94170124.537622496</v>
      </c>
      <c r="AX368" s="9">
        <v>91042964.207590699</v>
      </c>
      <c r="AY368" s="9">
        <v>88596934.030359104</v>
      </c>
      <c r="AZ368" s="9">
        <v>87022179.090222895</v>
      </c>
      <c r="BA368" s="9">
        <v>72188341.834885895</v>
      </c>
      <c r="BB368" s="9">
        <v>72417624.749308497</v>
      </c>
      <c r="BC368" s="9">
        <v>70404494.067569897</v>
      </c>
      <c r="BD368" s="9">
        <v>69281007.646983206</v>
      </c>
      <c r="BE368" s="9">
        <v>68825167.180011094</v>
      </c>
      <c r="BF368" s="9">
        <v>68418227.032075495</v>
      </c>
      <c r="BG368" s="9">
        <v>66569840.0663867</v>
      </c>
      <c r="BH368" s="9">
        <v>65275729.997564599</v>
      </c>
      <c r="BI368" s="9">
        <v>64270001.390001997</v>
      </c>
      <c r="BJ368" s="9">
        <v>64594199.638097599</v>
      </c>
      <c r="BK368" s="9">
        <v>62919124.939162597</v>
      </c>
      <c r="BL368" s="9">
        <v>61965619.342478998</v>
      </c>
      <c r="BM368" s="9">
        <v>61806954.878742099</v>
      </c>
      <c r="BN368" s="9">
        <v>60783602.875632599</v>
      </c>
      <c r="BO368" s="9">
        <v>60482006.888842799</v>
      </c>
      <c r="BP368" s="9">
        <v>59766140.775028802</v>
      </c>
      <c r="BQ368" s="9">
        <v>60438417.053887203</v>
      </c>
      <c r="BR368" s="9">
        <v>61779293.992583901</v>
      </c>
      <c r="BS368" s="9">
        <v>63747172.295673102</v>
      </c>
      <c r="BT368" s="9">
        <v>62480417.063025802</v>
      </c>
      <c r="BU368" s="9">
        <v>62512665.511705004</v>
      </c>
      <c r="BV368" s="9">
        <v>63696372.072378702</v>
      </c>
      <c r="BW368" s="9">
        <v>61636847.142262198</v>
      </c>
      <c r="BX368" s="9">
        <v>60377091.427477904</v>
      </c>
      <c r="BY368" s="9">
        <v>59985585.300393097</v>
      </c>
      <c r="BZ368" s="9">
        <v>60524299.573066697</v>
      </c>
      <c r="CA368" s="9">
        <v>58250347.176645502</v>
      </c>
      <c r="CB368" s="9">
        <v>56115934.341088399</v>
      </c>
      <c r="CC368" s="9">
        <v>54410122.252515897</v>
      </c>
      <c r="CD368" s="9">
        <v>54518793.675112002</v>
      </c>
      <c r="CE368" s="9">
        <v>55010788.657484703</v>
      </c>
      <c r="CF368" s="9">
        <v>54979306.255788103</v>
      </c>
      <c r="CG368" s="9">
        <v>53699926.5567066</v>
      </c>
      <c r="CH368" s="9">
        <v>53101209.017872401</v>
      </c>
      <c r="CI368" s="27">
        <f t="shared" si="11"/>
        <v>0.18983453382772056</v>
      </c>
      <c r="CJ368" s="27"/>
      <c r="CK368" s="27"/>
    </row>
    <row r="369" spans="1:89" x14ac:dyDescent="0.25">
      <c r="A369" s="1" t="s">
        <v>1644</v>
      </c>
      <c r="B369" s="109"/>
      <c r="C369" s="109"/>
      <c r="D369" s="7">
        <v>38105723.557892002</v>
      </c>
      <c r="E369" s="7">
        <v>36849816.762230501</v>
      </c>
      <c r="F369" s="7">
        <v>36589372.698369801</v>
      </c>
      <c r="G369" s="7">
        <v>36988489.414066397</v>
      </c>
      <c r="H369" s="7">
        <v>36383011.805047102</v>
      </c>
      <c r="I369" s="7">
        <v>36520203.980025597</v>
      </c>
      <c r="J369" s="7">
        <v>32213364.881520402</v>
      </c>
      <c r="K369" s="7">
        <v>32016757.443940401</v>
      </c>
      <c r="L369" s="7">
        <v>32401461.041946098</v>
      </c>
      <c r="M369" s="7">
        <v>31872379.224192102</v>
      </c>
      <c r="N369" s="7">
        <v>31306726.138560999</v>
      </c>
      <c r="O369" s="7">
        <v>32435237.9567529</v>
      </c>
      <c r="P369" s="7">
        <v>31642630.8065404</v>
      </c>
      <c r="Q369" s="7">
        <v>31975831.3809986</v>
      </c>
      <c r="R369" s="7">
        <v>31049065.1946893</v>
      </c>
      <c r="S369" s="7">
        <v>31010766.029054001</v>
      </c>
      <c r="T369" s="7">
        <v>32164786.2065215</v>
      </c>
      <c r="U369" s="7">
        <v>30863666.510382202</v>
      </c>
      <c r="V369" s="7">
        <v>31274412.032279201</v>
      </c>
      <c r="W369" s="7">
        <v>31704948.714317501</v>
      </c>
      <c r="X369" s="7">
        <v>31356769.7030579</v>
      </c>
      <c r="Y369" s="7">
        <v>31082822.887900501</v>
      </c>
      <c r="Z369" s="7">
        <v>30297080.604222301</v>
      </c>
      <c r="AA369" s="7">
        <v>31162894.400167901</v>
      </c>
      <c r="AB369" s="7">
        <v>31500612.255333502</v>
      </c>
      <c r="AC369" s="7">
        <v>31067471.1088273</v>
      </c>
      <c r="AD369" s="7">
        <v>31193097.117030401</v>
      </c>
      <c r="AE369" s="7">
        <v>31022896.5423925</v>
      </c>
      <c r="AF369" s="7">
        <v>29724197.829436</v>
      </c>
      <c r="AG369" s="7">
        <v>30521158.554902501</v>
      </c>
      <c r="AH369" s="7">
        <v>31057706.287202001</v>
      </c>
      <c r="AI369" s="7">
        <v>29913056.435879599</v>
      </c>
      <c r="AJ369" s="7">
        <v>30087840.405261502</v>
      </c>
      <c r="AK369" s="7">
        <v>29408324.3050288</v>
      </c>
      <c r="AL369" s="7">
        <v>29532902.513584599</v>
      </c>
      <c r="AM369" s="7">
        <v>29978173.235109501</v>
      </c>
      <c r="AN369" s="7">
        <v>28941593.917890999</v>
      </c>
      <c r="AO369" s="7">
        <v>28122165.452716701</v>
      </c>
      <c r="AP369" s="7">
        <v>26517218.078473601</v>
      </c>
      <c r="AQ369" s="7">
        <v>24862322.677240901</v>
      </c>
      <c r="AR369" s="6">
        <f t="shared" si="10"/>
        <v>8.6366125014687045E-2</v>
      </c>
      <c r="AS369" s="6"/>
      <c r="AT369" s="6"/>
      <c r="AU369" s="9">
        <v>36540879.941887602</v>
      </c>
      <c r="AV369" s="9">
        <v>34408875.932604097</v>
      </c>
      <c r="AW369" s="9">
        <v>33895549.474043198</v>
      </c>
      <c r="AX369" s="9">
        <v>33172529.979793899</v>
      </c>
      <c r="AY369" s="9">
        <v>33916430.674242496</v>
      </c>
      <c r="AZ369" s="9">
        <v>33186445.6448115</v>
      </c>
      <c r="BA369" s="9">
        <v>29863706.140205901</v>
      </c>
      <c r="BB369" s="9">
        <v>29500809.651636399</v>
      </c>
      <c r="BC369" s="9">
        <v>29257701.638218999</v>
      </c>
      <c r="BD369" s="9">
        <v>30008891.144605599</v>
      </c>
      <c r="BE369" s="9">
        <v>30028497.992151201</v>
      </c>
      <c r="BF369" s="9">
        <v>30258567.070681799</v>
      </c>
      <c r="BG369" s="9">
        <v>29290743.518185299</v>
      </c>
      <c r="BH369" s="9">
        <v>29913652.644729201</v>
      </c>
      <c r="BI369" s="9">
        <v>29062079.876027599</v>
      </c>
      <c r="BJ369" s="9">
        <v>29023785.609250098</v>
      </c>
      <c r="BK369" s="9">
        <v>27822161.726223901</v>
      </c>
      <c r="BL369" s="9">
        <v>30136984.499692999</v>
      </c>
      <c r="BM369" s="9">
        <v>29762708.992617399</v>
      </c>
      <c r="BN369" s="9">
        <v>30255655.0310243</v>
      </c>
      <c r="BO369" s="9">
        <v>29371376.002401002</v>
      </c>
      <c r="BP369" s="9">
        <v>28990411.451488402</v>
      </c>
      <c r="BQ369" s="9">
        <v>29361634.764102601</v>
      </c>
      <c r="BR369" s="9">
        <v>29902585.7970092</v>
      </c>
      <c r="BS369" s="9">
        <v>29808322.7469787</v>
      </c>
      <c r="BT369" s="9">
        <v>29491361.797691301</v>
      </c>
      <c r="BU369" s="9">
        <v>29384432.084690601</v>
      </c>
      <c r="BV369" s="9">
        <v>29531228.394863799</v>
      </c>
      <c r="BW369" s="9">
        <v>29036933.993731599</v>
      </c>
      <c r="BX369" s="9">
        <v>29654081.532552399</v>
      </c>
      <c r="BY369" s="9">
        <v>28927566.6332497</v>
      </c>
      <c r="BZ369" s="9">
        <v>28525804.267729301</v>
      </c>
      <c r="CA369" s="9">
        <v>29384827.865355399</v>
      </c>
      <c r="CB369" s="9">
        <v>28530152.616163701</v>
      </c>
      <c r="CC369" s="9">
        <v>28649724.187906899</v>
      </c>
      <c r="CD369" s="9">
        <v>28995935.367796902</v>
      </c>
      <c r="CE369" s="9">
        <v>28206396.4452122</v>
      </c>
      <c r="CF369" s="9">
        <v>27240332.3360589</v>
      </c>
      <c r="CG369" s="9">
        <v>25815133.053686298</v>
      </c>
      <c r="CH369" s="9">
        <v>24535648.067554601</v>
      </c>
      <c r="CI369" s="27">
        <f t="shared" si="11"/>
        <v>7.4102655384273533E-2</v>
      </c>
      <c r="CJ369" s="27"/>
      <c r="CK369" s="27"/>
    </row>
    <row r="370" spans="1:89" x14ac:dyDescent="0.25">
      <c r="A370" s="1" t="s">
        <v>1646</v>
      </c>
      <c r="B370" s="109"/>
      <c r="C370" s="109"/>
      <c r="D370" s="7">
        <v>4366213.2832001997</v>
      </c>
      <c r="E370" s="7">
        <v>4484896.0053108102</v>
      </c>
      <c r="F370" s="7">
        <v>4483650.6484471001</v>
      </c>
      <c r="G370" s="7">
        <v>4486790.45674867</v>
      </c>
      <c r="H370" s="7">
        <v>4538925.35838902</v>
      </c>
      <c r="I370" s="7">
        <v>4534446.5695209103</v>
      </c>
      <c r="J370" s="7">
        <v>4560696.9612805201</v>
      </c>
      <c r="K370" s="7">
        <v>4657608.2346643601</v>
      </c>
      <c r="L370" s="7">
        <v>4867056.0537718199</v>
      </c>
      <c r="M370" s="7">
        <v>4965485.4128782898</v>
      </c>
      <c r="N370" s="7">
        <v>4898153.8327954505</v>
      </c>
      <c r="O370" s="7">
        <v>5081170.9469458498</v>
      </c>
      <c r="P370" s="7">
        <v>4986563.5301788803</v>
      </c>
      <c r="Q370" s="7">
        <v>5322692.7839887496</v>
      </c>
      <c r="R370" s="7">
        <v>5316201.3778442396</v>
      </c>
      <c r="S370" s="7">
        <v>5430710.5543448804</v>
      </c>
      <c r="T370" s="7">
        <v>5518026.3659669701</v>
      </c>
      <c r="U370" s="7">
        <v>5434654.0620025601</v>
      </c>
      <c r="V370" s="7">
        <v>5612335.7682278501</v>
      </c>
      <c r="W370" s="7">
        <v>5752112.1809051298</v>
      </c>
      <c r="X370" s="7">
        <v>5663373.5504425904</v>
      </c>
      <c r="Y370" s="7">
        <v>5729325.30894865</v>
      </c>
      <c r="Z370" s="7">
        <v>5693849.8087156704</v>
      </c>
      <c r="AA370" s="7">
        <v>5815220.2930573802</v>
      </c>
      <c r="AB370" s="7">
        <v>5871967.0450795498</v>
      </c>
      <c r="AC370" s="7">
        <v>5732217.4598199101</v>
      </c>
      <c r="AD370" s="7">
        <v>5928060.7367077796</v>
      </c>
      <c r="AE370" s="7">
        <v>5937912.1468153</v>
      </c>
      <c r="AF370" s="7">
        <v>5811543.3749971902</v>
      </c>
      <c r="AG370" s="7">
        <v>6045992.3491821503</v>
      </c>
      <c r="AH370" s="7">
        <v>6066464.8485383801</v>
      </c>
      <c r="AI370" s="7">
        <v>6018990.6210972397</v>
      </c>
      <c r="AJ370" s="7">
        <v>5959088.51900273</v>
      </c>
      <c r="AK370" s="7">
        <v>6080431.1659850599</v>
      </c>
      <c r="AL370" s="7">
        <v>5973202.1729774699</v>
      </c>
      <c r="AM370" s="7">
        <v>6064431.7430988299</v>
      </c>
      <c r="AN370" s="7">
        <v>6077738.00951357</v>
      </c>
      <c r="AO370" s="7">
        <v>6000489.46234487</v>
      </c>
      <c r="AP370" s="7">
        <v>5519346.1774184899</v>
      </c>
      <c r="AQ370" s="7">
        <v>5162479.1219075201</v>
      </c>
      <c r="AR370" s="6">
        <f t="shared" si="10"/>
        <v>0.1054741117778516</v>
      </c>
      <c r="AS370" s="6"/>
      <c r="AT370" s="6"/>
      <c r="AU370" s="9">
        <v>4331548.77949112</v>
      </c>
      <c r="AV370" s="9">
        <v>4380721.3676396497</v>
      </c>
      <c r="AW370" s="9">
        <v>4355722.1847398104</v>
      </c>
      <c r="AX370" s="9">
        <v>4422236.3177534901</v>
      </c>
      <c r="AY370" s="9">
        <v>4649863.1620630799</v>
      </c>
      <c r="AZ370" s="9">
        <v>4554946.4991808804</v>
      </c>
      <c r="BA370" s="9">
        <v>4341554.15216415</v>
      </c>
      <c r="BB370" s="9">
        <v>4502991.1218782803</v>
      </c>
      <c r="BC370" s="9">
        <v>4634717.9980995404</v>
      </c>
      <c r="BD370" s="9">
        <v>4787123.4151612604</v>
      </c>
      <c r="BE370" s="9">
        <v>4730662.2556956802</v>
      </c>
      <c r="BF370" s="9">
        <v>4811746.1125970697</v>
      </c>
      <c r="BG370" s="9">
        <v>5006469.5331403604</v>
      </c>
      <c r="BH370" s="9">
        <v>5119191.1808088999</v>
      </c>
      <c r="BI370" s="9">
        <v>5175316.8057090901</v>
      </c>
      <c r="BJ370" s="9">
        <v>5266602.9573539002</v>
      </c>
      <c r="BK370" s="9">
        <v>5111586.4198452001</v>
      </c>
      <c r="BL370" s="9">
        <v>5427102.9949878296</v>
      </c>
      <c r="BM370" s="9">
        <v>5405607.5422034198</v>
      </c>
      <c r="BN370" s="9">
        <v>5518154.4502620697</v>
      </c>
      <c r="BO370" s="9">
        <v>5492374.5558826895</v>
      </c>
      <c r="BP370" s="9">
        <v>5329553.2630927199</v>
      </c>
      <c r="BQ370" s="9">
        <v>5423248.0530940704</v>
      </c>
      <c r="BR370" s="9">
        <v>5638104.20073504</v>
      </c>
      <c r="BS370" s="9">
        <v>5739705.5581427496</v>
      </c>
      <c r="BT370" s="9">
        <v>5663110.4685365399</v>
      </c>
      <c r="BU370" s="9">
        <v>5590606.5523073701</v>
      </c>
      <c r="BV370" s="9">
        <v>5620770.4133904399</v>
      </c>
      <c r="BW370" s="9">
        <v>5724106.9330742899</v>
      </c>
      <c r="BX370" s="9">
        <v>5916738.0392996399</v>
      </c>
      <c r="BY370" s="9">
        <v>5817835.4990220703</v>
      </c>
      <c r="BZ370" s="9">
        <v>5928540.8718370497</v>
      </c>
      <c r="CA370" s="9">
        <v>5766641.4167428799</v>
      </c>
      <c r="CB370" s="9">
        <v>5950175.8981680898</v>
      </c>
      <c r="CC370" s="9">
        <v>5965664.0529052904</v>
      </c>
      <c r="CD370" s="9">
        <v>5815831.3378307</v>
      </c>
      <c r="CE370" s="9">
        <v>5914441.8303183699</v>
      </c>
      <c r="CF370" s="9">
        <v>5657120.9309823504</v>
      </c>
      <c r="CG370" s="9">
        <v>5511005.8214415601</v>
      </c>
      <c r="CH370" s="9">
        <v>5127484.71855425</v>
      </c>
      <c r="CI370" s="27">
        <f t="shared" si="11"/>
        <v>0.10217447141356692</v>
      </c>
      <c r="CJ370" s="27"/>
      <c r="CK370" s="27"/>
    </row>
    <row r="371" spans="1:89" x14ac:dyDescent="0.25">
      <c r="A371" s="1" t="s">
        <v>1647</v>
      </c>
      <c r="B371" s="109"/>
      <c r="C371" s="109"/>
      <c r="D371" s="7">
        <v>5780454.3575429302</v>
      </c>
      <c r="E371" s="7">
        <v>5291592.6576790297</v>
      </c>
      <c r="F371" s="7">
        <v>5365259.3495094702</v>
      </c>
      <c r="G371" s="7">
        <v>5351193.6702261902</v>
      </c>
      <c r="H371" s="7">
        <v>4848937.0138707999</v>
      </c>
      <c r="I371" s="7">
        <v>5114594.2797964504</v>
      </c>
      <c r="J371" s="7">
        <v>4901172.6589371301</v>
      </c>
      <c r="K371" s="7">
        <v>4986252.4145315904</v>
      </c>
      <c r="L371" s="7">
        <v>5045048.5737236096</v>
      </c>
      <c r="M371" s="7">
        <v>4613201.4844869701</v>
      </c>
      <c r="N371" s="7">
        <v>4790640.4290469801</v>
      </c>
      <c r="O371" s="7">
        <v>5023448.2083342699</v>
      </c>
      <c r="P371" s="7">
        <v>4636574.7111897999</v>
      </c>
      <c r="Q371" s="7">
        <v>4823719.0947729396</v>
      </c>
      <c r="R371" s="7">
        <v>4652467.3704490503</v>
      </c>
      <c r="S371" s="7">
        <v>4564582.2806774396</v>
      </c>
      <c r="T371" s="7">
        <v>4869209.8881791597</v>
      </c>
      <c r="U371" s="7">
        <v>4774920.7231856603</v>
      </c>
      <c r="V371" s="7">
        <v>4618400.9478818802</v>
      </c>
      <c r="W371" s="7">
        <v>4659773.6217630599</v>
      </c>
      <c r="X371" s="7">
        <v>4545247.4501770604</v>
      </c>
      <c r="Y371" s="7">
        <v>4403908.5772701297</v>
      </c>
      <c r="Z371" s="7">
        <v>4379756.3063052101</v>
      </c>
      <c r="AA371" s="7">
        <v>4618791.2582238996</v>
      </c>
      <c r="AB371" s="7">
        <v>4486289.7597038196</v>
      </c>
      <c r="AC371" s="7">
        <v>4570607.47337713</v>
      </c>
      <c r="AD371" s="7">
        <v>4580030.3713624598</v>
      </c>
      <c r="AE371" s="7">
        <v>4555016.8887963695</v>
      </c>
      <c r="AF371" s="7">
        <v>4424990.5662260996</v>
      </c>
      <c r="AG371" s="7">
        <v>4585702.0923529603</v>
      </c>
      <c r="AH371" s="7">
        <v>4530889.2686709799</v>
      </c>
      <c r="AI371" s="7">
        <v>4514639.6147681102</v>
      </c>
      <c r="AJ371" s="7">
        <v>4302491.6363869803</v>
      </c>
      <c r="AK371" s="7">
        <v>4479379.8847552901</v>
      </c>
      <c r="AL371" s="7">
        <v>4503707.0049835397</v>
      </c>
      <c r="AM371" s="7">
        <v>4255832.25581735</v>
      </c>
      <c r="AN371" s="7">
        <v>4462094.7377282102</v>
      </c>
      <c r="AO371" s="7">
        <v>4259791.30535815</v>
      </c>
      <c r="AP371" s="7">
        <v>4432079.2922752798</v>
      </c>
      <c r="AQ371" s="7">
        <v>4049136.7255936102</v>
      </c>
      <c r="AR371" s="6">
        <f t="shared" si="10"/>
        <v>7.3824076366826391E-2</v>
      </c>
      <c r="AS371" s="6"/>
      <c r="AT371" s="6"/>
      <c r="AU371" s="9">
        <v>5572807.3955661599</v>
      </c>
      <c r="AV371" s="9">
        <v>5074070.8041498503</v>
      </c>
      <c r="AW371" s="9">
        <v>5019499.9970467398</v>
      </c>
      <c r="AX371" s="9">
        <v>4925219.1480384897</v>
      </c>
      <c r="AY371" s="9">
        <v>4917566.0707590701</v>
      </c>
      <c r="AZ371" s="9">
        <v>4787276.0379241304</v>
      </c>
      <c r="BA371" s="9">
        <v>4864464.24600353</v>
      </c>
      <c r="BB371" s="9">
        <v>4513438.3177270303</v>
      </c>
      <c r="BC371" s="9">
        <v>4548177.5694357697</v>
      </c>
      <c r="BD371" s="9">
        <v>4240553.3677824195</v>
      </c>
      <c r="BE371" s="9">
        <v>4668960.8076110603</v>
      </c>
      <c r="BF371" s="9">
        <v>4629155.6490114303</v>
      </c>
      <c r="BG371" s="9">
        <v>4293424.4479268296</v>
      </c>
      <c r="BH371" s="9">
        <v>4451760.3113703998</v>
      </c>
      <c r="BI371" s="9">
        <v>4253301.1757773003</v>
      </c>
      <c r="BJ371" s="9">
        <v>4319303.4412572104</v>
      </c>
      <c r="BK371" s="9">
        <v>4311401.2648984697</v>
      </c>
      <c r="BL371" s="9">
        <v>4295592.0325793903</v>
      </c>
      <c r="BM371" s="9">
        <v>4365885.0923373401</v>
      </c>
      <c r="BN371" s="9">
        <v>4272290.4746324597</v>
      </c>
      <c r="BO371" s="9">
        <v>4405697.5405062204</v>
      </c>
      <c r="BP371" s="9">
        <v>4288081.4821602302</v>
      </c>
      <c r="BQ371" s="9">
        <v>4252127.9870879604</v>
      </c>
      <c r="BR371" s="9">
        <v>4310051.72503665</v>
      </c>
      <c r="BS371" s="9">
        <v>4275044.5054303398</v>
      </c>
      <c r="BT371" s="9">
        <v>4124465.0403781799</v>
      </c>
      <c r="BU371" s="9">
        <v>4179073.4939330998</v>
      </c>
      <c r="BV371" s="9">
        <v>4358345.1680337898</v>
      </c>
      <c r="BW371" s="9">
        <v>4188245.6170450598</v>
      </c>
      <c r="BX371" s="9">
        <v>4365172.1520714303</v>
      </c>
      <c r="BY371" s="9">
        <v>4125070.6049617399</v>
      </c>
      <c r="BZ371" s="9">
        <v>4160377.21380491</v>
      </c>
      <c r="CA371" s="9">
        <v>4167177.81552782</v>
      </c>
      <c r="CB371" s="9">
        <v>4137508.98476587</v>
      </c>
      <c r="CC371" s="9">
        <v>4259920.2808687901</v>
      </c>
      <c r="CD371" s="9">
        <v>4170889.2266038801</v>
      </c>
      <c r="CE371" s="9">
        <v>4165041.4161735098</v>
      </c>
      <c r="CF371" s="9">
        <v>4167501.28045099</v>
      </c>
      <c r="CG371" s="9">
        <v>3959947.3180470299</v>
      </c>
      <c r="CH371" s="9">
        <v>4168393.0582952099</v>
      </c>
      <c r="CI371" s="27">
        <f t="shared" si="11"/>
        <v>7.517933446695195E-2</v>
      </c>
      <c r="CJ371" s="27"/>
      <c r="CK371" s="27"/>
    </row>
    <row r="372" spans="1:89" x14ac:dyDescent="0.25">
      <c r="A372" s="1" t="s">
        <v>1670</v>
      </c>
      <c r="B372" s="109"/>
      <c r="C372" s="109"/>
      <c r="D372" s="7">
        <v>4413055.8546811203</v>
      </c>
      <c r="E372" s="7">
        <v>4533687.6836126596</v>
      </c>
      <c r="F372" s="7">
        <v>4542935.9393925499</v>
      </c>
      <c r="G372" s="7">
        <v>4513683.4435119703</v>
      </c>
      <c r="H372" s="7">
        <v>4424573.1582092298</v>
      </c>
      <c r="I372" s="7">
        <v>4414648.4416696103</v>
      </c>
      <c r="J372" s="7">
        <v>4497394.72181533</v>
      </c>
      <c r="K372" s="7">
        <v>4531787.7366141602</v>
      </c>
      <c r="L372" s="7">
        <v>4574401.37632511</v>
      </c>
      <c r="M372" s="7">
        <v>4328160.6106626596</v>
      </c>
      <c r="N372" s="7">
        <v>4407414.7224566201</v>
      </c>
      <c r="O372" s="7">
        <v>4349100.5176155102</v>
      </c>
      <c r="P372" s="7">
        <v>4264462.1312953802</v>
      </c>
      <c r="Q372" s="7">
        <v>4182338.4566901401</v>
      </c>
      <c r="R372" s="7">
        <v>4279736.7901650099</v>
      </c>
      <c r="S372" s="7">
        <v>4251307.9101597797</v>
      </c>
      <c r="T372" s="7">
        <v>4160038.5400892901</v>
      </c>
      <c r="U372" s="7">
        <v>4092712.6915097102</v>
      </c>
      <c r="V372" s="7">
        <v>4007276.47335506</v>
      </c>
      <c r="W372" s="7">
        <v>4059335.3414110602</v>
      </c>
      <c r="X372" s="7">
        <v>4006588.86335877</v>
      </c>
      <c r="Y372" s="7">
        <v>3980212.56354335</v>
      </c>
      <c r="Z372" s="7">
        <v>3889814.6040906599</v>
      </c>
      <c r="AA372" s="7">
        <v>3995583.6545146401</v>
      </c>
      <c r="AB372" s="7">
        <v>3938645.2434406001</v>
      </c>
      <c r="AC372" s="7">
        <v>3768048.5304463902</v>
      </c>
      <c r="AD372" s="7">
        <v>3921888.06877081</v>
      </c>
      <c r="AE372" s="7">
        <v>4044943.90880968</v>
      </c>
      <c r="AF372" s="7">
        <v>3860254.0750992801</v>
      </c>
      <c r="AG372" s="7">
        <v>3891197.3215280501</v>
      </c>
      <c r="AH372" s="7">
        <v>3855807.8924312498</v>
      </c>
      <c r="AI372" s="7">
        <v>3860786.9856817001</v>
      </c>
      <c r="AJ372" s="7">
        <v>3669285.32211091</v>
      </c>
      <c r="AK372" s="7">
        <v>3781906.7522674501</v>
      </c>
      <c r="AL372" s="7">
        <v>3888047.55716035</v>
      </c>
      <c r="AM372" s="7">
        <v>3766776.4594946099</v>
      </c>
      <c r="AN372" s="7">
        <v>3595779.8263323801</v>
      </c>
      <c r="AO372" s="7">
        <v>3596775.8643740499</v>
      </c>
      <c r="AP372" s="7">
        <v>3587050.6079748701</v>
      </c>
      <c r="AQ372" s="7">
        <v>3627426.07348616</v>
      </c>
      <c r="AR372" s="6">
        <f t="shared" si="10"/>
        <v>7.4725162281035026E-2</v>
      </c>
      <c r="AS372" s="6"/>
      <c r="AT372" s="6"/>
      <c r="AU372" s="9">
        <v>4875004.5324256402</v>
      </c>
      <c r="AV372" s="9">
        <v>4970528.8975869799</v>
      </c>
      <c r="AW372" s="9">
        <v>4645414.6129306899</v>
      </c>
      <c r="AX372" s="9">
        <v>4526901.1572384601</v>
      </c>
      <c r="AY372" s="9">
        <v>4533805.1646453002</v>
      </c>
      <c r="AZ372" s="9">
        <v>4527455.0182685005</v>
      </c>
      <c r="BA372" s="9">
        <v>4460162.6704871301</v>
      </c>
      <c r="BB372" s="9">
        <v>4410357.9875787897</v>
      </c>
      <c r="BC372" s="9">
        <v>4490396.3633206803</v>
      </c>
      <c r="BD372" s="9">
        <v>4289744.5133974897</v>
      </c>
      <c r="BE372" s="9">
        <v>4314995.6578359501</v>
      </c>
      <c r="BF372" s="9">
        <v>4307022.5285432898</v>
      </c>
      <c r="BG372" s="9">
        <v>4146323.5700247502</v>
      </c>
      <c r="BH372" s="9">
        <v>4290162.7469198899</v>
      </c>
      <c r="BI372" s="9">
        <v>4176845.2398950201</v>
      </c>
      <c r="BJ372" s="9">
        <v>3877426.3367694998</v>
      </c>
      <c r="BK372" s="9">
        <v>4108743.0024341098</v>
      </c>
      <c r="BL372" s="9">
        <v>4073952.3104401999</v>
      </c>
      <c r="BM372" s="9">
        <v>4091229.4682428599</v>
      </c>
      <c r="BN372" s="9">
        <v>4100325.4267150001</v>
      </c>
      <c r="BO372" s="9">
        <v>4150489.6321806302</v>
      </c>
      <c r="BP372" s="9">
        <v>4003127.30416492</v>
      </c>
      <c r="BQ372" s="9">
        <v>3942486.7024853998</v>
      </c>
      <c r="BR372" s="9">
        <v>3970997.3693885901</v>
      </c>
      <c r="BS372" s="9">
        <v>4038152.3468299001</v>
      </c>
      <c r="BT372" s="9">
        <v>3935672.4916750002</v>
      </c>
      <c r="BU372" s="9">
        <v>4079382.8588241502</v>
      </c>
      <c r="BV372" s="9">
        <v>3999207.4567624601</v>
      </c>
      <c r="BW372" s="9">
        <v>3851148.1313111801</v>
      </c>
      <c r="BX372" s="9">
        <v>3866213.0146241202</v>
      </c>
      <c r="BY372" s="9">
        <v>3827704.3647008501</v>
      </c>
      <c r="BZ372" s="9">
        <v>3930531.0275975699</v>
      </c>
      <c r="CA372" s="9">
        <v>3937272.0915433201</v>
      </c>
      <c r="CB372" s="9">
        <v>3794776.0682563302</v>
      </c>
      <c r="CC372" s="9">
        <v>3998824.2974315202</v>
      </c>
      <c r="CD372" s="9">
        <v>3758014.7144918698</v>
      </c>
      <c r="CE372" s="9">
        <v>3871273.69537155</v>
      </c>
      <c r="CF372" s="9">
        <v>3605180.6186714801</v>
      </c>
      <c r="CG372" s="9">
        <v>3778915.0102024898</v>
      </c>
      <c r="CH372" s="9">
        <v>3667276.0714469398</v>
      </c>
      <c r="CI372" s="27">
        <f t="shared" si="11"/>
        <v>7.6737618992118603E-2</v>
      </c>
      <c r="CJ372" s="27"/>
      <c r="CK372" s="27"/>
    </row>
    <row r="373" spans="1:89" x14ac:dyDescent="0.25">
      <c r="A373" s="1" t="s">
        <v>1671</v>
      </c>
      <c r="B373" s="109"/>
      <c r="C373" s="109"/>
      <c r="D373" s="7">
        <v>6018339.9809574196</v>
      </c>
      <c r="E373" s="7">
        <v>5841861.91297145</v>
      </c>
      <c r="F373" s="7">
        <v>5488575.52004168</v>
      </c>
      <c r="G373" s="7">
        <v>5510060.00795657</v>
      </c>
      <c r="H373" s="7">
        <v>5593958.0072184596</v>
      </c>
      <c r="I373" s="7">
        <v>5771141.5647109402</v>
      </c>
      <c r="J373" s="7">
        <v>5559464.93584703</v>
      </c>
      <c r="K373" s="7">
        <v>5469297.5647264998</v>
      </c>
      <c r="L373" s="7">
        <v>5613230.9913256504</v>
      </c>
      <c r="M373" s="7">
        <v>5462603.3483119998</v>
      </c>
      <c r="N373" s="7">
        <v>5478470.9129442098</v>
      </c>
      <c r="O373" s="7">
        <v>5731462.85660607</v>
      </c>
      <c r="P373" s="7">
        <v>5355750.68590282</v>
      </c>
      <c r="Q373" s="7">
        <v>5232992.8357343497</v>
      </c>
      <c r="R373" s="7">
        <v>5327661.6100407904</v>
      </c>
      <c r="S373" s="7">
        <v>5102076.2287682202</v>
      </c>
      <c r="T373" s="7">
        <v>5419990.5534596303</v>
      </c>
      <c r="U373" s="7">
        <v>5316355.5983707402</v>
      </c>
      <c r="V373" s="7">
        <v>5182387.3006289098</v>
      </c>
      <c r="W373" s="7">
        <v>4985693.8945113197</v>
      </c>
      <c r="X373" s="7">
        <v>5235568.8067158004</v>
      </c>
      <c r="Y373" s="7">
        <v>5106425.6252611903</v>
      </c>
      <c r="Z373" s="7">
        <v>5153372.81533622</v>
      </c>
      <c r="AA373" s="7">
        <v>4957944.6714079296</v>
      </c>
      <c r="AB373" s="7">
        <v>5138592.6807033001</v>
      </c>
      <c r="AC373" s="7">
        <v>5199300.0566709796</v>
      </c>
      <c r="AD373" s="7">
        <v>5236919.8099828102</v>
      </c>
      <c r="AE373" s="7">
        <v>5198747.9678019499</v>
      </c>
      <c r="AF373" s="7">
        <v>5141931.4533613296</v>
      </c>
      <c r="AG373" s="7">
        <v>5099419.0907066101</v>
      </c>
      <c r="AH373" s="7">
        <v>5191883.0938904602</v>
      </c>
      <c r="AI373" s="7">
        <v>5210658.5859576203</v>
      </c>
      <c r="AJ373" s="7">
        <v>5083506.5897697201</v>
      </c>
      <c r="AK373" s="7">
        <v>5032719.7874787198</v>
      </c>
      <c r="AL373" s="7">
        <v>5212166.7370194001</v>
      </c>
      <c r="AM373" s="7">
        <v>4943178.95859244</v>
      </c>
      <c r="AN373" s="7">
        <v>5058008.6380679104</v>
      </c>
      <c r="AO373" s="7">
        <v>4948932.4910857799</v>
      </c>
      <c r="AP373" s="7">
        <v>5169304.9063053504</v>
      </c>
      <c r="AQ373" s="7">
        <v>4684828.0453093396</v>
      </c>
      <c r="AR373" s="6">
        <f t="shared" si="10"/>
        <v>5.2023776614311248E-2</v>
      </c>
      <c r="AS373" s="6"/>
      <c r="AT373" s="6"/>
      <c r="AU373" s="9">
        <v>5427958.9284313796</v>
      </c>
      <c r="AV373" s="9">
        <v>5271824.1351766</v>
      </c>
      <c r="AW373" s="9">
        <v>5141162.4467796404</v>
      </c>
      <c r="AX373" s="9">
        <v>5070992.9757415</v>
      </c>
      <c r="AY373" s="9">
        <v>5223384.6879730001</v>
      </c>
      <c r="AZ373" s="9">
        <v>5384019.4353954503</v>
      </c>
      <c r="BA373" s="9">
        <v>5185019.7366125695</v>
      </c>
      <c r="BB373" s="9">
        <v>5132345.1888931599</v>
      </c>
      <c r="BC373" s="9">
        <v>5147601.5633349</v>
      </c>
      <c r="BD373" s="9">
        <v>5182111.4243602399</v>
      </c>
      <c r="BE373" s="9">
        <v>5043556.0662155403</v>
      </c>
      <c r="BF373" s="9">
        <v>5236674.60428771</v>
      </c>
      <c r="BG373" s="9">
        <v>5031478.2747372203</v>
      </c>
      <c r="BH373" s="9">
        <v>5053268.1116339304</v>
      </c>
      <c r="BI373" s="9">
        <v>5117349.3739569001</v>
      </c>
      <c r="BJ373" s="9">
        <v>4975275.3709166897</v>
      </c>
      <c r="BK373" s="9">
        <v>4919627.6669739196</v>
      </c>
      <c r="BL373" s="9">
        <v>4975281.2978752498</v>
      </c>
      <c r="BM373" s="9">
        <v>4877151.9500885103</v>
      </c>
      <c r="BN373" s="9">
        <v>4947553.5887045199</v>
      </c>
      <c r="BO373" s="9">
        <v>4610323.6174136996</v>
      </c>
      <c r="BP373" s="9">
        <v>4710968.4885699796</v>
      </c>
      <c r="BQ373" s="9">
        <v>4721492.9755251203</v>
      </c>
      <c r="BR373" s="9">
        <v>4657301.6723648803</v>
      </c>
      <c r="BS373" s="9">
        <v>4976081.4085818501</v>
      </c>
      <c r="BT373" s="9">
        <v>4828157.7517733397</v>
      </c>
      <c r="BU373" s="9">
        <v>4875031.6221996704</v>
      </c>
      <c r="BV373" s="9">
        <v>4807904.78844193</v>
      </c>
      <c r="BW373" s="9">
        <v>4873426.2821634198</v>
      </c>
      <c r="BX373" s="9">
        <v>5015762.3924676003</v>
      </c>
      <c r="BY373" s="9">
        <v>4938620.5119634503</v>
      </c>
      <c r="BZ373" s="9">
        <v>4811900.9522303399</v>
      </c>
      <c r="CA373" s="9">
        <v>4819214.29927749</v>
      </c>
      <c r="CB373" s="9">
        <v>4782767.9543293603</v>
      </c>
      <c r="CC373" s="9">
        <v>4586636.5955912499</v>
      </c>
      <c r="CD373" s="9">
        <v>4758590.1328919102</v>
      </c>
      <c r="CE373" s="9">
        <v>4671176.0327364299</v>
      </c>
      <c r="CF373" s="9">
        <v>4626088.6166711701</v>
      </c>
      <c r="CG373" s="9">
        <v>4782344.2680633301</v>
      </c>
      <c r="CH373" s="9">
        <v>4612856.6689397004</v>
      </c>
      <c r="CI373" s="27">
        <f t="shared" si="11"/>
        <v>4.451394277271703E-2</v>
      </c>
      <c r="CJ373" s="27"/>
      <c r="CK373" s="27"/>
    </row>
    <row r="374" spans="1:89" x14ac:dyDescent="0.25">
      <c r="A374" s="1" t="s">
        <v>1672</v>
      </c>
      <c r="B374" s="109"/>
      <c r="C374" s="109"/>
      <c r="D374" s="7">
        <v>42472287.2990679</v>
      </c>
      <c r="E374" s="7">
        <v>39095060.165021598</v>
      </c>
      <c r="F374" s="7">
        <v>38610841.194824003</v>
      </c>
      <c r="G374" s="7">
        <v>36811376.3881758</v>
      </c>
      <c r="H374" s="7">
        <v>36158055.168488704</v>
      </c>
      <c r="I374" s="7">
        <v>35932114.611263797</v>
      </c>
      <c r="J374" s="7">
        <v>35192128.084749497</v>
      </c>
      <c r="K374" s="7">
        <v>34426751.080188803</v>
      </c>
      <c r="L374" s="7">
        <v>33313670.519616101</v>
      </c>
      <c r="M374" s="7">
        <v>32932364.708746199</v>
      </c>
      <c r="N374" s="7">
        <v>33476769.864951</v>
      </c>
      <c r="O374" s="7">
        <v>31867724.750247099</v>
      </c>
      <c r="P374" s="7">
        <v>31038045.447282001</v>
      </c>
      <c r="Q374" s="7">
        <v>32232767.689509299</v>
      </c>
      <c r="R374" s="7">
        <v>30957276.4440476</v>
      </c>
      <c r="S374" s="7">
        <v>29899856.866131801</v>
      </c>
      <c r="T374" s="7">
        <v>29782668.0072558</v>
      </c>
      <c r="U374" s="7">
        <v>28728159.374265399</v>
      </c>
      <c r="V374" s="7">
        <v>28568388.7122906</v>
      </c>
      <c r="W374" s="7">
        <v>27778016.856105201</v>
      </c>
      <c r="X374" s="7">
        <v>27124263.6457779</v>
      </c>
      <c r="Y374" s="7">
        <v>27768467.853459802</v>
      </c>
      <c r="Z374" s="7">
        <v>27767317.410827</v>
      </c>
      <c r="AA374" s="7">
        <v>27691081.3720171</v>
      </c>
      <c r="AB374" s="7">
        <v>27761354.3017934</v>
      </c>
      <c r="AC374" s="7">
        <v>26765431.6162064</v>
      </c>
      <c r="AD374" s="7">
        <v>27032737.3413499</v>
      </c>
      <c r="AE374" s="7">
        <v>27879847.6620056</v>
      </c>
      <c r="AF374" s="7">
        <v>27192037.5928916</v>
      </c>
      <c r="AG374" s="7">
        <v>27152235.075008702</v>
      </c>
      <c r="AH374" s="7">
        <v>27444439.366264999</v>
      </c>
      <c r="AI374" s="7">
        <v>27040722.8843087</v>
      </c>
      <c r="AJ374" s="7">
        <v>26818356.159175899</v>
      </c>
      <c r="AK374" s="7">
        <v>25751327.916453701</v>
      </c>
      <c r="AL374" s="7">
        <v>24668856.301047999</v>
      </c>
      <c r="AM374" s="7">
        <v>24945034.746962499</v>
      </c>
      <c r="AN374" s="7">
        <v>26000164.756023102</v>
      </c>
      <c r="AO374" s="7">
        <v>26454819.973305799</v>
      </c>
      <c r="AP374" s="7">
        <v>26495624.716925401</v>
      </c>
      <c r="AQ374" s="7">
        <v>25029967.6523402</v>
      </c>
      <c r="AR374" s="6">
        <f t="shared" si="10"/>
        <v>0.14666982334704592</v>
      </c>
      <c r="AS374" s="6"/>
      <c r="AT374" s="6"/>
      <c r="AU374" s="9">
        <v>35276723.676489502</v>
      </c>
      <c r="AV374" s="9">
        <v>33172246.9275035</v>
      </c>
      <c r="AW374" s="9">
        <v>32795734.4444337</v>
      </c>
      <c r="AX374" s="9">
        <v>32021948.132969499</v>
      </c>
      <c r="AY374" s="9">
        <v>31431844.1256372</v>
      </c>
      <c r="AZ374" s="9">
        <v>32419094.592603698</v>
      </c>
      <c r="BA374" s="9">
        <v>31239145.675303601</v>
      </c>
      <c r="BB374" s="9">
        <v>31180628.6939697</v>
      </c>
      <c r="BC374" s="9">
        <v>31281849.6036858</v>
      </c>
      <c r="BD374" s="9">
        <v>29941472.681839298</v>
      </c>
      <c r="BE374" s="9">
        <v>29481158.062721498</v>
      </c>
      <c r="BF374" s="9">
        <v>29866679.418943599</v>
      </c>
      <c r="BG374" s="9">
        <v>28122706.726667199</v>
      </c>
      <c r="BH374" s="9">
        <v>29175413.044785801</v>
      </c>
      <c r="BI374" s="9">
        <v>28558936.052338101</v>
      </c>
      <c r="BJ374" s="9">
        <v>27963640.115942799</v>
      </c>
      <c r="BK374" s="9">
        <v>27008621.718629599</v>
      </c>
      <c r="BL374" s="9">
        <v>26041555.517260902</v>
      </c>
      <c r="BM374" s="9">
        <v>25651790.261050001</v>
      </c>
      <c r="BN374" s="9">
        <v>25025510.300283901</v>
      </c>
      <c r="BO374" s="9">
        <v>25907402.814198598</v>
      </c>
      <c r="BP374" s="9">
        <v>25059073.807955999</v>
      </c>
      <c r="BQ374" s="9">
        <v>24619635.361230001</v>
      </c>
      <c r="BR374" s="9">
        <v>25196895.7976707</v>
      </c>
      <c r="BS374" s="9">
        <v>24308144.727740102</v>
      </c>
      <c r="BT374" s="9">
        <v>25188126.389851</v>
      </c>
      <c r="BU374" s="9">
        <v>24898902.5575619</v>
      </c>
      <c r="BV374" s="9">
        <v>25422682.1996019</v>
      </c>
      <c r="BW374" s="9">
        <v>25412703.1802627</v>
      </c>
      <c r="BX374" s="9">
        <v>24948423.3582412</v>
      </c>
      <c r="BY374" s="9">
        <v>25315120.602395602</v>
      </c>
      <c r="BZ374" s="9">
        <v>24643250.301722899</v>
      </c>
      <c r="CA374" s="9">
        <v>24405468.239161</v>
      </c>
      <c r="CB374" s="9">
        <v>22540188.394352701</v>
      </c>
      <c r="CC374" s="9">
        <v>23092836.430923901</v>
      </c>
      <c r="CD374" s="9">
        <v>22992750.567894399</v>
      </c>
      <c r="CE374" s="9">
        <v>23127125.977672201</v>
      </c>
      <c r="CF374" s="9">
        <v>24435970.116296001</v>
      </c>
      <c r="CG374" s="9">
        <v>23095733.656989299</v>
      </c>
      <c r="CH374" s="9">
        <v>23853474.3196912</v>
      </c>
      <c r="CI374" s="27">
        <f t="shared" si="11"/>
        <v>0.12612013248118836</v>
      </c>
      <c r="CJ374" s="27"/>
      <c r="CK374" s="27"/>
    </row>
    <row r="375" spans="1:89" x14ac:dyDescent="0.25">
      <c r="A375" s="1" t="s">
        <v>1673</v>
      </c>
      <c r="B375" s="109"/>
      <c r="C375" s="109"/>
      <c r="D375" s="7">
        <v>5216803.1176803801</v>
      </c>
      <c r="E375" s="7">
        <v>5152973.6475568302</v>
      </c>
      <c r="F375" s="7">
        <v>5361436.1791601498</v>
      </c>
      <c r="G375" s="7">
        <v>4992175.29426225</v>
      </c>
      <c r="H375" s="7">
        <v>5236519.5838980703</v>
      </c>
      <c r="I375" s="7">
        <v>5466784.0378846303</v>
      </c>
      <c r="J375" s="7">
        <v>5234421.5193691999</v>
      </c>
      <c r="K375" s="7">
        <v>5323884.7427073801</v>
      </c>
      <c r="L375" s="7">
        <v>5477168.1986993598</v>
      </c>
      <c r="M375" s="7">
        <v>5089993.0114997802</v>
      </c>
      <c r="N375" s="7">
        <v>5617640.3220336298</v>
      </c>
      <c r="O375" s="7">
        <v>5942869.6356620602</v>
      </c>
      <c r="P375" s="7">
        <v>5458241.1491288999</v>
      </c>
      <c r="Q375" s="7">
        <v>5517396.0530544901</v>
      </c>
      <c r="R375" s="7">
        <v>5764371.8974950202</v>
      </c>
      <c r="S375" s="7">
        <v>5387483.0892092502</v>
      </c>
      <c r="T375" s="7">
        <v>5759940.5929867299</v>
      </c>
      <c r="U375" s="7">
        <v>5582578.3941563098</v>
      </c>
      <c r="V375" s="7">
        <v>5779257.8674126202</v>
      </c>
      <c r="W375" s="7">
        <v>5516016.4805779401</v>
      </c>
      <c r="X375" s="7">
        <v>5567915.4430126697</v>
      </c>
      <c r="Y375" s="7">
        <v>5184029.1891932003</v>
      </c>
      <c r="Z375" s="7">
        <v>5485385.2187158102</v>
      </c>
      <c r="AA375" s="7">
        <v>5666329.8528267201</v>
      </c>
      <c r="AB375" s="7">
        <v>5442487.0903806901</v>
      </c>
      <c r="AC375" s="7">
        <v>5519947.18190456</v>
      </c>
      <c r="AD375" s="7">
        <v>5633251.2047952302</v>
      </c>
      <c r="AE375" s="7">
        <v>6024249.5357220601</v>
      </c>
      <c r="AF375" s="7">
        <v>5672738.49593319</v>
      </c>
      <c r="AG375" s="7">
        <v>6053424.5356034003</v>
      </c>
      <c r="AH375" s="7">
        <v>5984921.0343152899</v>
      </c>
      <c r="AI375" s="7">
        <v>5754012.3208221002</v>
      </c>
      <c r="AJ375" s="7">
        <v>5937308.3113534003</v>
      </c>
      <c r="AK375" s="7">
        <v>5519884.6714907</v>
      </c>
      <c r="AL375" s="7">
        <v>5573079.8760945396</v>
      </c>
      <c r="AM375" s="7">
        <v>5715940.3269703398</v>
      </c>
      <c r="AN375" s="7">
        <v>5383964.8014516104</v>
      </c>
      <c r="AO375" s="7">
        <v>5556286.0281894198</v>
      </c>
      <c r="AP375" s="7">
        <v>4866876.4066544296</v>
      </c>
      <c r="AQ375" s="7">
        <v>4648472.4852446597</v>
      </c>
      <c r="AR375" s="6">
        <f t="shared" si="10"/>
        <v>5.6106528169825851E-2</v>
      </c>
      <c r="AS375" s="6"/>
      <c r="AT375" s="6"/>
      <c r="AU375" s="9">
        <v>6240113.6884828703</v>
      </c>
      <c r="AV375" s="9">
        <v>5663120.9012497002</v>
      </c>
      <c r="AW375" s="9">
        <v>5701554.31682098</v>
      </c>
      <c r="AX375" s="9">
        <v>5743521.3486734796</v>
      </c>
      <c r="AY375" s="9">
        <v>6058282.7011024402</v>
      </c>
      <c r="AZ375" s="9">
        <v>5756809.9374614703</v>
      </c>
      <c r="BA375" s="9">
        <v>5593873.64082551</v>
      </c>
      <c r="BB375" s="9">
        <v>5922681.9707566304</v>
      </c>
      <c r="BC375" s="9">
        <v>5648515.1433180897</v>
      </c>
      <c r="BD375" s="9">
        <v>5985378.4945390299</v>
      </c>
      <c r="BE375" s="9">
        <v>6291974.95809648</v>
      </c>
      <c r="BF375" s="9">
        <v>6497636.17528426</v>
      </c>
      <c r="BG375" s="9">
        <v>6066268.2866740804</v>
      </c>
      <c r="BH375" s="9">
        <v>5867405.5566217601</v>
      </c>
      <c r="BI375" s="9">
        <v>5903672.3835324403</v>
      </c>
      <c r="BJ375" s="9">
        <v>6004390.7303262902</v>
      </c>
      <c r="BK375" s="9">
        <v>5643068.1551663503</v>
      </c>
      <c r="BL375" s="9">
        <v>6013977.7263241</v>
      </c>
      <c r="BM375" s="9">
        <v>5686838.7925524898</v>
      </c>
      <c r="BN375" s="9">
        <v>6109704.4996378496</v>
      </c>
      <c r="BO375" s="9">
        <v>5635806.3088997696</v>
      </c>
      <c r="BP375" s="9">
        <v>6083364.9239017302</v>
      </c>
      <c r="BQ375" s="9">
        <v>6160554.5982905701</v>
      </c>
      <c r="BR375" s="9">
        <v>5816453.0438141497</v>
      </c>
      <c r="BS375" s="9">
        <v>6199489.3420167696</v>
      </c>
      <c r="BT375" s="9">
        <v>6518596.7342289696</v>
      </c>
      <c r="BU375" s="9">
        <v>6212985.4480158798</v>
      </c>
      <c r="BV375" s="9">
        <v>6456678.2694896497</v>
      </c>
      <c r="BW375" s="9">
        <v>6306825.4146122001</v>
      </c>
      <c r="BX375" s="9">
        <v>6378576.1170169199</v>
      </c>
      <c r="BY375" s="9">
        <v>6591294.3326688698</v>
      </c>
      <c r="BZ375" s="9">
        <v>6496478.4160147198</v>
      </c>
      <c r="CA375" s="9">
        <v>6104452.0679144198</v>
      </c>
      <c r="CB375" s="9">
        <v>6332215.9134253301</v>
      </c>
      <c r="CC375" s="9">
        <v>5614266.9167132704</v>
      </c>
      <c r="CD375" s="9">
        <v>6165248.2306744</v>
      </c>
      <c r="CE375" s="9">
        <v>5958698.1597973304</v>
      </c>
      <c r="CF375" s="9">
        <v>5779250.3029117798</v>
      </c>
      <c r="CG375" s="9">
        <v>5591601.8492520498</v>
      </c>
      <c r="CH375" s="9">
        <v>5130375.0884328103</v>
      </c>
      <c r="CI375" s="27">
        <f t="shared" si="11"/>
        <v>5.4390193575104918E-2</v>
      </c>
      <c r="CJ375" s="27"/>
      <c r="CK375" s="27"/>
    </row>
    <row r="376" spans="1:89" x14ac:dyDescent="0.25">
      <c r="A376" s="1" t="s">
        <v>1684</v>
      </c>
      <c r="B376" s="109"/>
      <c r="C376" s="109"/>
      <c r="D376" s="7">
        <v>34583823.0928462</v>
      </c>
      <c r="E376" s="7">
        <v>32118921.6260598</v>
      </c>
      <c r="F376" s="7">
        <v>31447678.069395602</v>
      </c>
      <c r="G376" s="7">
        <v>30984878.9949366</v>
      </c>
      <c r="H376" s="7">
        <v>29637755.756923299</v>
      </c>
      <c r="I376" s="7">
        <v>30193073.900223002</v>
      </c>
      <c r="J376" s="7">
        <v>30325125.074702598</v>
      </c>
      <c r="K376" s="7">
        <v>28627910.276763201</v>
      </c>
      <c r="L376" s="7">
        <v>29103195.148379698</v>
      </c>
      <c r="M376" s="7">
        <v>28166831.703901399</v>
      </c>
      <c r="N376" s="7">
        <v>28604568.553674299</v>
      </c>
      <c r="O376" s="7">
        <v>28388148.789202701</v>
      </c>
      <c r="P376" s="7">
        <v>27333101.6054741</v>
      </c>
      <c r="Q376" s="7">
        <v>27408191.054738801</v>
      </c>
      <c r="R376" s="7">
        <v>27150143.0775887</v>
      </c>
      <c r="S376" s="7">
        <v>27963136.5843383</v>
      </c>
      <c r="T376" s="7">
        <v>28301893.076469202</v>
      </c>
      <c r="U376" s="7">
        <v>27396134.446104199</v>
      </c>
      <c r="V376" s="7">
        <v>27071296.132952899</v>
      </c>
      <c r="W376" s="7">
        <v>26605049.367389601</v>
      </c>
      <c r="X376" s="7">
        <v>27749153.632860798</v>
      </c>
      <c r="Y376" s="7">
        <v>27759703.137471799</v>
      </c>
      <c r="Z376" s="7">
        <v>26280521.756618898</v>
      </c>
      <c r="AA376" s="7">
        <v>26888869.356078301</v>
      </c>
      <c r="AB376" s="7">
        <v>26494696.385797098</v>
      </c>
      <c r="AC376" s="7">
        <v>26664641.224840298</v>
      </c>
      <c r="AD376" s="7">
        <v>26898548.558876999</v>
      </c>
      <c r="AE376" s="7">
        <v>27536586.372791901</v>
      </c>
      <c r="AF376" s="7">
        <v>26433178.153870501</v>
      </c>
      <c r="AG376" s="7">
        <v>26488579.754689701</v>
      </c>
      <c r="AH376" s="7">
        <v>27031216.0308531</v>
      </c>
      <c r="AI376" s="7">
        <v>26063693.490828101</v>
      </c>
      <c r="AJ376" s="7">
        <v>26710791.857178099</v>
      </c>
      <c r="AK376" s="7">
        <v>24959506.168026399</v>
      </c>
      <c r="AL376" s="7">
        <v>26099462.7873872</v>
      </c>
      <c r="AM376" s="7">
        <v>25970830.6384186</v>
      </c>
      <c r="AN376" s="7">
        <v>26607223.573093101</v>
      </c>
      <c r="AO376" s="7">
        <v>25521486.705930199</v>
      </c>
      <c r="AP376" s="7">
        <v>26298150.2248617</v>
      </c>
      <c r="AQ376" s="7">
        <v>25373094.339644901</v>
      </c>
      <c r="AR376" s="6">
        <f t="shared" si="10"/>
        <v>7.170452501316775E-2</v>
      </c>
      <c r="AS376" s="6"/>
      <c r="AT376" s="6"/>
      <c r="AU376" s="9">
        <v>34082953.487255499</v>
      </c>
      <c r="AV376" s="9">
        <v>32644669.3954519</v>
      </c>
      <c r="AW376" s="9">
        <v>31879429.872671299</v>
      </c>
      <c r="AX376" s="9">
        <v>30621193.860534798</v>
      </c>
      <c r="AY376" s="9">
        <v>30721999.1008134</v>
      </c>
      <c r="AZ376" s="9">
        <v>29617400.928630501</v>
      </c>
      <c r="BA376" s="9">
        <v>30676680.565381501</v>
      </c>
      <c r="BB376" s="9">
        <v>29068141.0271364</v>
      </c>
      <c r="BC376" s="9">
        <v>28549872.157570101</v>
      </c>
      <c r="BD376" s="9">
        <v>29529502.842235599</v>
      </c>
      <c r="BE376" s="9">
        <v>29089015.531247601</v>
      </c>
      <c r="BF376" s="9">
        <v>28843808.203726899</v>
      </c>
      <c r="BG376" s="9">
        <v>27805757.959596101</v>
      </c>
      <c r="BH376" s="9">
        <v>28695776.1199116</v>
      </c>
      <c r="BI376" s="9">
        <v>27702357.921061501</v>
      </c>
      <c r="BJ376" s="9">
        <v>27059854.519170299</v>
      </c>
      <c r="BK376" s="9">
        <v>27880880.0105845</v>
      </c>
      <c r="BL376" s="9">
        <v>27301224.708074499</v>
      </c>
      <c r="BM376" s="9">
        <v>27277234.088405799</v>
      </c>
      <c r="BN376" s="9">
        <v>26848580.038457699</v>
      </c>
      <c r="BO376" s="9">
        <v>28108654.6325051</v>
      </c>
      <c r="BP376" s="9">
        <v>26695973.8473913</v>
      </c>
      <c r="BQ376" s="9">
        <v>27502340.741092298</v>
      </c>
      <c r="BR376" s="9">
        <v>28244180.3048985</v>
      </c>
      <c r="BS376" s="9">
        <v>27315878.293953702</v>
      </c>
      <c r="BT376" s="9">
        <v>27540351.060681202</v>
      </c>
      <c r="BU376" s="9">
        <v>26770595.607657399</v>
      </c>
      <c r="BV376" s="9">
        <v>26578242.131460398</v>
      </c>
      <c r="BW376" s="9">
        <v>27583286.801329199</v>
      </c>
      <c r="BX376" s="9">
        <v>26892466.872868702</v>
      </c>
      <c r="BY376" s="9">
        <v>26775307.0498216</v>
      </c>
      <c r="BZ376" s="9">
        <v>27007220.1293336</v>
      </c>
      <c r="CA376" s="9">
        <v>26337787.707949001</v>
      </c>
      <c r="CB376" s="9">
        <v>25901654.658118799</v>
      </c>
      <c r="CC376" s="9">
        <v>25773558.760684799</v>
      </c>
      <c r="CD376" s="9">
        <v>26656315.007289901</v>
      </c>
      <c r="CE376" s="9">
        <v>26556462.438386701</v>
      </c>
      <c r="CF376" s="9">
        <v>25529396.835377399</v>
      </c>
      <c r="CG376" s="9">
        <v>26366591.898632601</v>
      </c>
      <c r="CH376" s="9">
        <v>26182335.495730702</v>
      </c>
      <c r="CI376" s="27">
        <f t="shared" si="11"/>
        <v>6.8798024492899984E-2</v>
      </c>
      <c r="CJ376" s="27"/>
      <c r="CK376" s="27"/>
    </row>
    <row r="377" spans="1:89" x14ac:dyDescent="0.25">
      <c r="A377" s="1" t="s">
        <v>1687</v>
      </c>
      <c r="B377" s="109"/>
      <c r="C377" s="109"/>
      <c r="D377" s="7">
        <v>22887140.700059399</v>
      </c>
      <c r="E377" s="7">
        <v>20433169.9745433</v>
      </c>
      <c r="F377" s="7">
        <v>18976401.839832801</v>
      </c>
      <c r="G377" s="7">
        <v>19128094.971005101</v>
      </c>
      <c r="H377" s="7">
        <v>18117351.168182801</v>
      </c>
      <c r="I377" s="7">
        <v>18291332.949641999</v>
      </c>
      <c r="J377" s="7">
        <v>17216369.422485098</v>
      </c>
      <c r="K377" s="7">
        <v>16554027.4905315</v>
      </c>
      <c r="L377" s="7">
        <v>16860297.300039999</v>
      </c>
      <c r="M377" s="7">
        <v>16586267.153313</v>
      </c>
      <c r="N377" s="7">
        <v>16208422.662680199</v>
      </c>
      <c r="O377" s="7">
        <v>16201999.0354317</v>
      </c>
      <c r="P377" s="7">
        <v>16391322.176206799</v>
      </c>
      <c r="Q377" s="7">
        <v>16048347.919261601</v>
      </c>
      <c r="R377" s="7">
        <v>16035051.7882665</v>
      </c>
      <c r="S377" s="7">
        <v>15306512.708644699</v>
      </c>
      <c r="T377" s="7">
        <v>16027735.5521005</v>
      </c>
      <c r="U377" s="7">
        <v>15279909.778167401</v>
      </c>
      <c r="V377" s="7">
        <v>15650456.266222799</v>
      </c>
      <c r="W377" s="7">
        <v>15572658.8382369</v>
      </c>
      <c r="X377" s="7">
        <v>16089880.0474831</v>
      </c>
      <c r="Y377" s="7">
        <v>14920160.9482833</v>
      </c>
      <c r="Z377" s="7">
        <v>15403822.7602206</v>
      </c>
      <c r="AA377" s="7">
        <v>15010540.4172289</v>
      </c>
      <c r="AB377" s="7">
        <v>15181910.8472679</v>
      </c>
      <c r="AC377" s="7">
        <v>15284403.2343028</v>
      </c>
      <c r="AD377" s="7">
        <v>14654328.665748101</v>
      </c>
      <c r="AE377" s="7">
        <v>15516443.1918125</v>
      </c>
      <c r="AF377" s="7">
        <v>15197327.8260585</v>
      </c>
      <c r="AG377" s="7">
        <v>14687826.7936769</v>
      </c>
      <c r="AH377" s="7">
        <v>14521943.030590501</v>
      </c>
      <c r="AI377" s="7">
        <v>14570401.1569051</v>
      </c>
      <c r="AJ377" s="7">
        <v>14376370.9285738</v>
      </c>
      <c r="AK377" s="7">
        <v>13908306.760586601</v>
      </c>
      <c r="AL377" s="7">
        <v>14366141.0507372</v>
      </c>
      <c r="AM377" s="7">
        <v>14091229.0951552</v>
      </c>
      <c r="AN377" s="7">
        <v>14199497.260741301</v>
      </c>
      <c r="AO377" s="7">
        <v>14086562.1023529</v>
      </c>
      <c r="AP377" s="7">
        <v>13944120.037751701</v>
      </c>
      <c r="AQ377" s="7">
        <v>13465919.093227601</v>
      </c>
      <c r="AR377" s="6">
        <f t="shared" si="10"/>
        <v>0.12015065448656446</v>
      </c>
      <c r="AS377" s="6"/>
      <c r="AT377" s="6"/>
      <c r="AU377" s="9">
        <v>19241617.169973299</v>
      </c>
      <c r="AV377" s="9">
        <v>18743283.731306899</v>
      </c>
      <c r="AW377" s="9">
        <v>18193801.116929598</v>
      </c>
      <c r="AX377" s="9">
        <v>17381491.071963198</v>
      </c>
      <c r="AY377" s="9">
        <v>16722967.1388143</v>
      </c>
      <c r="AZ377" s="9">
        <v>16562589.2942714</v>
      </c>
      <c r="BA377" s="9">
        <v>16108081.9831887</v>
      </c>
      <c r="BB377" s="9">
        <v>16014570.9791891</v>
      </c>
      <c r="BC377" s="9">
        <v>16210146.606649401</v>
      </c>
      <c r="BD377" s="9">
        <v>15401824.0083971</v>
      </c>
      <c r="BE377" s="9">
        <v>15592084.7903904</v>
      </c>
      <c r="BF377" s="9">
        <v>15091103.210981101</v>
      </c>
      <c r="BG377" s="9">
        <v>14893890.6261354</v>
      </c>
      <c r="BH377" s="9">
        <v>15293967.041573999</v>
      </c>
      <c r="BI377" s="9">
        <v>15116129.6386996</v>
      </c>
      <c r="BJ377" s="9">
        <v>14072139.0670952</v>
      </c>
      <c r="BK377" s="9">
        <v>14338121.609442901</v>
      </c>
      <c r="BL377" s="9">
        <v>14988520.021142101</v>
      </c>
      <c r="BM377" s="9">
        <v>14341453.831920501</v>
      </c>
      <c r="BN377" s="9">
        <v>14580764.897466799</v>
      </c>
      <c r="BO377" s="9">
        <v>14591194.944451001</v>
      </c>
      <c r="BP377" s="9">
        <v>14290869.7564443</v>
      </c>
      <c r="BQ377" s="9">
        <v>14273863.8033321</v>
      </c>
      <c r="BR377" s="9">
        <v>14381900.002818299</v>
      </c>
      <c r="BS377" s="9">
        <v>14422548.912857801</v>
      </c>
      <c r="BT377" s="9">
        <v>14241608.5377586</v>
      </c>
      <c r="BU377" s="9">
        <v>13863296.814045301</v>
      </c>
      <c r="BV377" s="9">
        <v>13368622.456904501</v>
      </c>
      <c r="BW377" s="9">
        <v>13919547.2990877</v>
      </c>
      <c r="BX377" s="9">
        <v>13648744.999680599</v>
      </c>
      <c r="BY377" s="9">
        <v>13750762.1486159</v>
      </c>
      <c r="BZ377" s="9">
        <v>13538752.775721701</v>
      </c>
      <c r="CA377" s="9">
        <v>13579568.047129899</v>
      </c>
      <c r="CB377" s="9">
        <v>13431827.5193274</v>
      </c>
      <c r="CC377" s="9">
        <v>13400724.886533599</v>
      </c>
      <c r="CD377" s="9">
        <v>13201591.6653523</v>
      </c>
      <c r="CE377" s="9">
        <v>13295824.7121385</v>
      </c>
      <c r="CF377" s="9">
        <v>13926032.3165516</v>
      </c>
      <c r="CG377" s="9">
        <v>13322142.4120088</v>
      </c>
      <c r="CH377" s="9">
        <v>13043293.865146499</v>
      </c>
      <c r="CI377" s="27">
        <f t="shared" si="11"/>
        <v>0.10384231411232131</v>
      </c>
      <c r="CJ377" s="27"/>
      <c r="CK377" s="27"/>
    </row>
    <row r="378" spans="1:89" x14ac:dyDescent="0.25">
      <c r="A378" s="1" t="s">
        <v>1688</v>
      </c>
      <c r="B378" s="109"/>
      <c r="C378" s="109"/>
      <c r="D378" s="7">
        <v>23019426.600000501</v>
      </c>
      <c r="E378" s="7">
        <v>21654087.850729201</v>
      </c>
      <c r="F378" s="7">
        <v>20563469.092426699</v>
      </c>
      <c r="G378" s="7">
        <v>20952865.402633298</v>
      </c>
      <c r="H378" s="7">
        <v>20819172.551511899</v>
      </c>
      <c r="I378" s="7">
        <v>20089202.636870898</v>
      </c>
      <c r="J378" s="7">
        <v>20068629.2854563</v>
      </c>
      <c r="K378" s="7">
        <v>19274301.138917901</v>
      </c>
      <c r="L378" s="7">
        <v>19355557.280303899</v>
      </c>
      <c r="M378" s="7">
        <v>18946256.239812501</v>
      </c>
      <c r="N378" s="7">
        <v>18982047.350443002</v>
      </c>
      <c r="O378" s="7">
        <v>19009122.8778066</v>
      </c>
      <c r="P378" s="7">
        <v>18817647.756487601</v>
      </c>
      <c r="Q378" s="7">
        <v>18427531.031626899</v>
      </c>
      <c r="R378" s="7">
        <v>18813699.6779976</v>
      </c>
      <c r="S378" s="7">
        <v>18401583.989567399</v>
      </c>
      <c r="T378" s="7">
        <v>18666048.108527299</v>
      </c>
      <c r="U378" s="7">
        <v>18210650.077316601</v>
      </c>
      <c r="V378" s="7">
        <v>18274361.375875801</v>
      </c>
      <c r="W378" s="7">
        <v>18260192.169256099</v>
      </c>
      <c r="X378" s="7">
        <v>18146671.8139305</v>
      </c>
      <c r="Y378" s="7">
        <v>18382775.1335277</v>
      </c>
      <c r="Z378" s="7">
        <v>17609990.928649399</v>
      </c>
      <c r="AA378" s="7">
        <v>18114942.808311202</v>
      </c>
      <c r="AB378" s="7">
        <v>17843024.0288563</v>
      </c>
      <c r="AC378" s="7">
        <v>18020573.5937257</v>
      </c>
      <c r="AD378" s="7">
        <v>17366661.622438598</v>
      </c>
      <c r="AE378" s="7">
        <v>18563204.9398105</v>
      </c>
      <c r="AF378" s="7">
        <v>17567111.954519998</v>
      </c>
      <c r="AG378" s="7">
        <v>18227184.760994799</v>
      </c>
      <c r="AH378" s="7">
        <v>17123679.902527802</v>
      </c>
      <c r="AI378" s="7">
        <v>17585356.7537692</v>
      </c>
      <c r="AJ378" s="7">
        <v>17603064.968596801</v>
      </c>
      <c r="AK378" s="7">
        <v>17305077.161239699</v>
      </c>
      <c r="AL378" s="7">
        <v>16932711.492178399</v>
      </c>
      <c r="AM378" s="7">
        <v>17361866.156651299</v>
      </c>
      <c r="AN378" s="7">
        <v>17587523.536403801</v>
      </c>
      <c r="AO378" s="7">
        <v>16499530.713226</v>
      </c>
      <c r="AP378" s="7">
        <v>17757334.919026699</v>
      </c>
      <c r="AQ378" s="7">
        <v>16870311.644815799</v>
      </c>
      <c r="AR378" s="6">
        <f t="shared" si="10"/>
        <v>7.4131463067691875E-2</v>
      </c>
      <c r="AS378" s="6"/>
      <c r="AT378" s="6"/>
      <c r="AU378" s="9">
        <v>22748121.325091101</v>
      </c>
      <c r="AV378" s="9">
        <v>20948131.0634524</v>
      </c>
      <c r="AW378" s="9">
        <v>20677804.009275001</v>
      </c>
      <c r="AX378" s="9">
        <v>19431893.706821602</v>
      </c>
      <c r="AY378" s="9">
        <v>19628193.3230948</v>
      </c>
      <c r="AZ378" s="9">
        <v>19645931.517144099</v>
      </c>
      <c r="BA378" s="9">
        <v>19552501.2991063</v>
      </c>
      <c r="BB378" s="9">
        <v>18800077.088865001</v>
      </c>
      <c r="BC378" s="9">
        <v>18845507.814662199</v>
      </c>
      <c r="BD378" s="9">
        <v>19095307.534265801</v>
      </c>
      <c r="BE378" s="9">
        <v>18488335.963916499</v>
      </c>
      <c r="BF378" s="9">
        <v>18611660.494339</v>
      </c>
      <c r="BG378" s="9">
        <v>18202764.011470102</v>
      </c>
      <c r="BH378" s="9">
        <v>18038116.4563765</v>
      </c>
      <c r="BI378" s="9">
        <v>17901771.183554001</v>
      </c>
      <c r="BJ378" s="9">
        <v>17833113.775337402</v>
      </c>
      <c r="BK378" s="9">
        <v>18186763.520465799</v>
      </c>
      <c r="BL378" s="9">
        <v>17927746.791924398</v>
      </c>
      <c r="BM378" s="9">
        <v>17979256.751666501</v>
      </c>
      <c r="BN378" s="9">
        <v>17583295.158848699</v>
      </c>
      <c r="BO378" s="9">
        <v>17844432.910411499</v>
      </c>
      <c r="BP378" s="9">
        <v>17976684.291204002</v>
      </c>
      <c r="BQ378" s="9">
        <v>18145008.266460299</v>
      </c>
      <c r="BR378" s="9">
        <v>18178525.971568599</v>
      </c>
      <c r="BS378" s="9">
        <v>17762853.326141998</v>
      </c>
      <c r="BT378" s="9">
        <v>18025479.6310107</v>
      </c>
      <c r="BU378" s="9">
        <v>16951979.381835598</v>
      </c>
      <c r="BV378" s="9">
        <v>16513102.666115399</v>
      </c>
      <c r="BW378" s="9">
        <v>17826082.016618401</v>
      </c>
      <c r="BX378" s="9">
        <v>17601939.980836298</v>
      </c>
      <c r="BY378" s="9">
        <v>17103324.299456</v>
      </c>
      <c r="BZ378" s="9">
        <v>16919460.780243199</v>
      </c>
      <c r="CA378" s="9">
        <v>17531761.9256244</v>
      </c>
      <c r="CB378" s="9">
        <v>17480476.06315</v>
      </c>
      <c r="CC378" s="9">
        <v>17153423.021426201</v>
      </c>
      <c r="CD378" s="9">
        <v>17127580.715014499</v>
      </c>
      <c r="CE378" s="9">
        <v>17788398.809919398</v>
      </c>
      <c r="CF378" s="9">
        <v>17051317.471432898</v>
      </c>
      <c r="CG378" s="9">
        <v>16907397.540007599</v>
      </c>
      <c r="CH378" s="9">
        <v>16717082.7351098</v>
      </c>
      <c r="CI378" s="27">
        <f t="shared" si="11"/>
        <v>6.8725034496372406E-2</v>
      </c>
      <c r="CJ378" s="27"/>
      <c r="CK378" s="27"/>
    </row>
    <row r="379" spans="1:89" x14ac:dyDescent="0.25">
      <c r="A379" s="1" t="s">
        <v>1689</v>
      </c>
      <c r="B379" s="109"/>
      <c r="C379" s="109"/>
      <c r="D379" s="7">
        <v>39182042.640649997</v>
      </c>
      <c r="E379" s="7">
        <v>37763608.561778799</v>
      </c>
      <c r="F379" s="7">
        <v>37894727.085769802</v>
      </c>
      <c r="G379" s="7">
        <v>37759702.385462001</v>
      </c>
      <c r="H379" s="7">
        <v>35224752.474968903</v>
      </c>
      <c r="I379" s="7">
        <v>35401329.969289303</v>
      </c>
      <c r="J379" s="7">
        <v>35345863.0381523</v>
      </c>
      <c r="K379" s="7">
        <v>33727905.4273699</v>
      </c>
      <c r="L379" s="7">
        <v>35207621.636641704</v>
      </c>
      <c r="M379" s="7">
        <v>34606325.792851098</v>
      </c>
      <c r="N379" s="7">
        <v>32982337.0591694</v>
      </c>
      <c r="O379" s="7">
        <v>32887579.899570599</v>
      </c>
      <c r="P379" s="7">
        <v>33874806.584955998</v>
      </c>
      <c r="Q379" s="7">
        <v>32527664.274005499</v>
      </c>
      <c r="R379" s="7">
        <v>33115627.0993426</v>
      </c>
      <c r="S379" s="7">
        <v>32721602.226958599</v>
      </c>
      <c r="T379" s="7">
        <v>33695927.096173801</v>
      </c>
      <c r="U379" s="7">
        <v>32133962.847357702</v>
      </c>
      <c r="V379" s="7">
        <v>33452920.5409212</v>
      </c>
      <c r="W379" s="7">
        <v>31777610.106507301</v>
      </c>
      <c r="X379" s="7">
        <v>32564541.800509699</v>
      </c>
      <c r="Y379" s="7">
        <v>33220379.524266802</v>
      </c>
      <c r="Z379" s="7">
        <v>32542327.7780056</v>
      </c>
      <c r="AA379" s="7">
        <v>31256281.4613485</v>
      </c>
      <c r="AB379" s="7">
        <v>33023754.197535198</v>
      </c>
      <c r="AC379" s="7">
        <v>33148276.933047201</v>
      </c>
      <c r="AD379" s="7">
        <v>33425057.9789932</v>
      </c>
      <c r="AE379" s="7">
        <v>31640980.889633801</v>
      </c>
      <c r="AF379" s="7">
        <v>32988812.493670002</v>
      </c>
      <c r="AG379" s="7">
        <v>33041420.6476961</v>
      </c>
      <c r="AH379" s="7">
        <v>32288114.999021299</v>
      </c>
      <c r="AI379" s="7">
        <v>31441409.4505364</v>
      </c>
      <c r="AJ379" s="7">
        <v>31569588.3720618</v>
      </c>
      <c r="AK379" s="7">
        <v>30953358.076651599</v>
      </c>
      <c r="AL379" s="7">
        <v>32272680.193752099</v>
      </c>
      <c r="AM379" s="7">
        <v>32433635.3943635</v>
      </c>
      <c r="AN379" s="7">
        <v>32344112.9428236</v>
      </c>
      <c r="AO379" s="7">
        <v>31487960.355821699</v>
      </c>
      <c r="AP379" s="7">
        <v>30635247.741468702</v>
      </c>
      <c r="AQ379" s="7">
        <v>30565535.869766802</v>
      </c>
      <c r="AR379" s="6">
        <f t="shared" si="10"/>
        <v>6.0833937492814218E-2</v>
      </c>
      <c r="AS379" s="6"/>
      <c r="AT379" s="6"/>
      <c r="AU379" s="9">
        <v>36589639.985412799</v>
      </c>
      <c r="AV379" s="9">
        <v>36077557.5396806</v>
      </c>
      <c r="AW379" s="9">
        <v>32925038.3139943</v>
      </c>
      <c r="AX379" s="9">
        <v>31926818.908427902</v>
      </c>
      <c r="AY379" s="9">
        <v>33451705.6412258</v>
      </c>
      <c r="AZ379" s="9">
        <v>32232332.906574201</v>
      </c>
      <c r="BA379" s="9">
        <v>31813840.3477537</v>
      </c>
      <c r="BB379" s="9">
        <v>32051902.9797321</v>
      </c>
      <c r="BC379" s="9">
        <v>32645686.368163601</v>
      </c>
      <c r="BD379" s="9">
        <v>30734105.469573099</v>
      </c>
      <c r="BE379" s="9">
        <v>29140291.418168999</v>
      </c>
      <c r="BF379" s="9">
        <v>32312138.138430201</v>
      </c>
      <c r="BG379" s="9">
        <v>31019432.303068101</v>
      </c>
      <c r="BH379" s="9">
        <v>31296898.795198701</v>
      </c>
      <c r="BI379" s="9">
        <v>29814276.366860799</v>
      </c>
      <c r="BJ379" s="9">
        <v>28801360.217541602</v>
      </c>
      <c r="BK379" s="9">
        <v>30824340.2689026</v>
      </c>
      <c r="BL379" s="9">
        <v>30465304.331623599</v>
      </c>
      <c r="BM379" s="9">
        <v>29103143.533720601</v>
      </c>
      <c r="BN379" s="9">
        <v>29634350.5410996</v>
      </c>
      <c r="BO379" s="9">
        <v>31237990.5906124</v>
      </c>
      <c r="BP379" s="9">
        <v>30503994.752585001</v>
      </c>
      <c r="BQ379" s="9">
        <v>30114682.317567699</v>
      </c>
      <c r="BR379" s="9">
        <v>31006379.317219902</v>
      </c>
      <c r="BS379" s="9">
        <v>29000863.909125201</v>
      </c>
      <c r="BT379" s="9">
        <v>29593175.862004299</v>
      </c>
      <c r="BU379" s="9">
        <v>29327166.269943502</v>
      </c>
      <c r="BV379" s="9">
        <v>31748258.072347801</v>
      </c>
      <c r="BW379" s="9">
        <v>29674261.179402702</v>
      </c>
      <c r="BX379" s="9">
        <v>30892749.064318102</v>
      </c>
      <c r="BY379" s="9">
        <v>30911886.626881901</v>
      </c>
      <c r="BZ379" s="9">
        <v>29488968.4750764</v>
      </c>
      <c r="CA379" s="9">
        <v>31402276.3471209</v>
      </c>
      <c r="CB379" s="9">
        <v>31255344.062134098</v>
      </c>
      <c r="CC379" s="9">
        <v>30465359.253630001</v>
      </c>
      <c r="CD379" s="9">
        <v>31031111.1481199</v>
      </c>
      <c r="CE379" s="9">
        <v>31878769.8936987</v>
      </c>
      <c r="CF379" s="9">
        <v>29581900.273583401</v>
      </c>
      <c r="CG379" s="9">
        <v>29630373.005670201</v>
      </c>
      <c r="CH379" s="9">
        <v>29809797.470603399</v>
      </c>
      <c r="CI379" s="27">
        <f t="shared" si="11"/>
        <v>5.4597592215895226E-2</v>
      </c>
      <c r="CJ379" s="27"/>
      <c r="CK379" s="27"/>
    </row>
    <row r="380" spans="1:89" x14ac:dyDescent="0.25">
      <c r="A380" s="1" t="s">
        <v>1690</v>
      </c>
      <c r="B380" s="109"/>
      <c r="C380" s="109"/>
      <c r="D380" s="7">
        <v>1406717.3918852401</v>
      </c>
      <c r="E380" s="7">
        <v>1370218.9727885399</v>
      </c>
      <c r="F380" s="7">
        <v>1253156.2412431501</v>
      </c>
      <c r="G380" s="7">
        <v>1194119.8746581599</v>
      </c>
      <c r="H380" s="7">
        <v>1164458.4531619099</v>
      </c>
      <c r="I380" s="7">
        <v>1121712.3793303</v>
      </c>
      <c r="J380" s="7">
        <v>1012112.37483262</v>
      </c>
      <c r="K380" s="7">
        <v>1014632.73379105</v>
      </c>
      <c r="L380" s="7">
        <v>967180.85582752805</v>
      </c>
      <c r="M380" s="7">
        <v>906247.46354680101</v>
      </c>
      <c r="N380" s="7">
        <v>954722.08997933206</v>
      </c>
      <c r="O380" s="7">
        <v>882770.88232568395</v>
      </c>
      <c r="P380" s="7">
        <v>820517.90286393196</v>
      </c>
      <c r="Q380" s="7">
        <v>815555.49189452</v>
      </c>
      <c r="R380" s="7">
        <v>773396.25907843094</v>
      </c>
      <c r="S380" s="7">
        <v>789495.41954153904</v>
      </c>
      <c r="T380" s="7">
        <v>728491.84174010204</v>
      </c>
      <c r="U380" s="7">
        <v>719728.14999725402</v>
      </c>
      <c r="V380" s="7">
        <v>719322.48226063396</v>
      </c>
      <c r="W380" s="7">
        <v>667701.63744158205</v>
      </c>
      <c r="X380" s="7">
        <v>671009.06287290703</v>
      </c>
      <c r="Y380" s="7">
        <v>659742.886804446</v>
      </c>
      <c r="Z380" s="7">
        <v>640254.17358530103</v>
      </c>
      <c r="AA380" s="7">
        <v>614718.39161042799</v>
      </c>
      <c r="AB380" s="7">
        <v>632708.39666265005</v>
      </c>
      <c r="AC380" s="7">
        <v>610391.76482585503</v>
      </c>
      <c r="AD380" s="7">
        <v>564960.79354483995</v>
      </c>
      <c r="AE380" s="7">
        <v>560283.80687008996</v>
      </c>
      <c r="AF380" s="7">
        <v>544452.30316664197</v>
      </c>
      <c r="AG380" s="7">
        <v>543321.53925313102</v>
      </c>
      <c r="AH380" s="7">
        <v>530341.10485194996</v>
      </c>
      <c r="AI380" s="7">
        <v>526042.94181369001</v>
      </c>
      <c r="AJ380" s="7">
        <v>511197.47167822701</v>
      </c>
      <c r="AK380" s="7">
        <v>446491.09280460502</v>
      </c>
      <c r="AL380" s="7">
        <v>473056.97253006801</v>
      </c>
      <c r="AM380" s="7">
        <v>489217.42060505698</v>
      </c>
      <c r="AN380" s="7">
        <v>500521.58076559502</v>
      </c>
      <c r="AO380" s="7">
        <v>567320.51278698805</v>
      </c>
      <c r="AP380" s="7">
        <v>594935.91195760295</v>
      </c>
      <c r="AQ380" s="7">
        <v>624117.83719595999</v>
      </c>
      <c r="AR380" s="6">
        <f t="shared" si="10"/>
        <v>0.33888205882777517</v>
      </c>
      <c r="AS380" s="6"/>
      <c r="AT380" s="6"/>
      <c r="AU380" s="9">
        <v>1346433.38432741</v>
      </c>
      <c r="AV380" s="9">
        <v>1238376.6685688901</v>
      </c>
      <c r="AW380" s="9">
        <v>1159817.3469630701</v>
      </c>
      <c r="AX380" s="9">
        <v>1178921.9578745901</v>
      </c>
      <c r="AY380" s="9">
        <v>1077562.88003529</v>
      </c>
      <c r="AZ380" s="9">
        <v>1105860.0222467999</v>
      </c>
      <c r="BA380" s="9">
        <v>938928.46679968003</v>
      </c>
      <c r="BB380" s="9">
        <v>905714.17916433595</v>
      </c>
      <c r="BC380" s="9">
        <v>874450.10655654396</v>
      </c>
      <c r="BD380" s="9">
        <v>761510.42574331397</v>
      </c>
      <c r="BE380" s="9">
        <v>816568.61050775496</v>
      </c>
      <c r="BF380" s="9">
        <v>789995.62185532297</v>
      </c>
      <c r="BG380" s="9">
        <v>762900.47542398202</v>
      </c>
      <c r="BH380" s="9">
        <v>742176.84050972306</v>
      </c>
      <c r="BI380" s="9">
        <v>725970.07363270898</v>
      </c>
      <c r="BJ380" s="9">
        <v>683858.85846311098</v>
      </c>
      <c r="BK380" s="9">
        <v>620264.66879096301</v>
      </c>
      <c r="BL380" s="9">
        <v>630595.49287069705</v>
      </c>
      <c r="BM380" s="9">
        <v>630699.00339909794</v>
      </c>
      <c r="BN380" s="9">
        <v>584912.17592277005</v>
      </c>
      <c r="BO380" s="9">
        <v>588064.69953106402</v>
      </c>
      <c r="BP380" s="9">
        <v>591658.08991475101</v>
      </c>
      <c r="BQ380" s="9">
        <v>529496.40156044904</v>
      </c>
      <c r="BR380" s="9">
        <v>530806.84828928695</v>
      </c>
      <c r="BS380" s="9">
        <v>526666.28577570198</v>
      </c>
      <c r="BT380" s="9">
        <v>519970.14120497502</v>
      </c>
      <c r="BU380" s="9">
        <v>474501.76369341498</v>
      </c>
      <c r="BV380" s="9">
        <v>473933.70142405602</v>
      </c>
      <c r="BW380" s="9">
        <v>493097.57042590599</v>
      </c>
      <c r="BX380" s="9">
        <v>459317.22206930298</v>
      </c>
      <c r="BY380" s="9">
        <v>475973.44359713799</v>
      </c>
      <c r="BZ380" s="9">
        <v>462269.90573282598</v>
      </c>
      <c r="CA380" s="9">
        <v>421864.58944355597</v>
      </c>
      <c r="CB380" s="9">
        <v>408328.64737521199</v>
      </c>
      <c r="CC380" s="9">
        <v>419907.601679374</v>
      </c>
      <c r="CD380" s="9">
        <v>396185.31712302897</v>
      </c>
      <c r="CE380" s="9">
        <v>426938.46334473602</v>
      </c>
      <c r="CF380" s="9">
        <v>475178.46614422399</v>
      </c>
      <c r="CG380" s="9">
        <v>471482.10519286903</v>
      </c>
      <c r="CH380" s="9">
        <v>565436.76559507998</v>
      </c>
      <c r="CI380" s="27">
        <f t="shared" si="11"/>
        <v>0.37971402202597465</v>
      </c>
      <c r="CJ380" s="27"/>
      <c r="CK380" s="27"/>
    </row>
    <row r="381" spans="1:89" x14ac:dyDescent="0.25">
      <c r="A381" s="1" t="s">
        <v>1695</v>
      </c>
      <c r="B381" s="109"/>
      <c r="C381" s="109"/>
      <c r="D381" s="7">
        <v>4414330.9040221404</v>
      </c>
      <c r="E381" s="7">
        <v>4394503.18632688</v>
      </c>
      <c r="F381" s="7">
        <v>4018559.8111080001</v>
      </c>
      <c r="G381" s="7">
        <v>3743460.02361657</v>
      </c>
      <c r="H381" s="7">
        <v>3256406.61668998</v>
      </c>
      <c r="I381" s="7">
        <v>3240129.3919563498</v>
      </c>
      <c r="J381" s="7">
        <v>3273749.9996014298</v>
      </c>
      <c r="K381" s="7">
        <v>3119992.78067418</v>
      </c>
      <c r="L381" s="7">
        <v>2992661.3280440299</v>
      </c>
      <c r="M381" s="7">
        <v>3096187.4342215601</v>
      </c>
      <c r="N381" s="7">
        <v>3016197.9145078901</v>
      </c>
      <c r="O381" s="7">
        <v>2856295.2156616701</v>
      </c>
      <c r="P381" s="7">
        <v>2888602.6489815302</v>
      </c>
      <c r="Q381" s="7">
        <v>2645725.3278740798</v>
      </c>
      <c r="R381" s="7">
        <v>2721195.6168875801</v>
      </c>
      <c r="S381" s="7">
        <v>3004124.8684943002</v>
      </c>
      <c r="T381" s="7">
        <v>3023188.5815368402</v>
      </c>
      <c r="U381" s="7">
        <v>3074241.6570485998</v>
      </c>
      <c r="V381" s="7">
        <v>3159371.5187278902</v>
      </c>
      <c r="W381" s="7">
        <v>2956144.5643397602</v>
      </c>
      <c r="X381" s="7">
        <v>3109901.22618595</v>
      </c>
      <c r="Y381" s="7">
        <v>3067652.3824194302</v>
      </c>
      <c r="Z381" s="7">
        <v>3167806.5245999601</v>
      </c>
      <c r="AA381" s="7">
        <v>2973352.4838535199</v>
      </c>
      <c r="AB381" s="7">
        <v>3049503.6385464198</v>
      </c>
      <c r="AC381" s="7">
        <v>3018921.1289625298</v>
      </c>
      <c r="AD381" s="7">
        <v>2968809.7062031799</v>
      </c>
      <c r="AE381" s="7">
        <v>2977068.7263432001</v>
      </c>
      <c r="AF381" s="7">
        <v>2900178.44423908</v>
      </c>
      <c r="AG381" s="7">
        <v>2899825.3059910899</v>
      </c>
      <c r="AH381" s="7">
        <v>2891852.3507592501</v>
      </c>
      <c r="AI381" s="7">
        <v>2878106.0797054502</v>
      </c>
      <c r="AJ381" s="7">
        <v>2782361.3644521199</v>
      </c>
      <c r="AK381" s="7">
        <v>2819282.44870931</v>
      </c>
      <c r="AL381" s="7">
        <v>2745973.9186378499</v>
      </c>
      <c r="AM381" s="7">
        <v>2733675.9180751201</v>
      </c>
      <c r="AN381" s="7">
        <v>2774159.4112241301</v>
      </c>
      <c r="AO381" s="7">
        <v>2902067.7407864998</v>
      </c>
      <c r="AP381" s="7">
        <v>2945566.01452279</v>
      </c>
      <c r="AQ381" s="7">
        <v>2960589.6711287699</v>
      </c>
      <c r="AR381" s="6">
        <f t="shared" si="10"/>
        <v>0.12818069736469598</v>
      </c>
      <c r="AS381" s="6"/>
      <c r="AT381" s="6"/>
      <c r="AU381" s="9">
        <v>4082319.1032969402</v>
      </c>
      <c r="AV381" s="9">
        <v>4164855.8793024402</v>
      </c>
      <c r="AW381" s="9">
        <v>3944446.6454759398</v>
      </c>
      <c r="AX381" s="9">
        <v>3654372.0377469799</v>
      </c>
      <c r="AY381" s="9">
        <v>3968113.2420465699</v>
      </c>
      <c r="AZ381" s="9">
        <v>3577515.3984019202</v>
      </c>
      <c r="BA381" s="9">
        <v>3070653.1351135601</v>
      </c>
      <c r="BB381" s="9">
        <v>3421764.3243877902</v>
      </c>
      <c r="BC381" s="9">
        <v>3218163.0896730102</v>
      </c>
      <c r="BD381" s="9">
        <v>3578867.6157637602</v>
      </c>
      <c r="BE381" s="9">
        <v>3273844.4679878498</v>
      </c>
      <c r="BF381" s="9">
        <v>3445068.4537281198</v>
      </c>
      <c r="BG381" s="9">
        <v>3218008.9806641201</v>
      </c>
      <c r="BH381" s="9">
        <v>3225416.6890376401</v>
      </c>
      <c r="BI381" s="9">
        <v>3138382.2620469499</v>
      </c>
      <c r="BJ381" s="9">
        <v>3051583.6879886799</v>
      </c>
      <c r="BK381" s="9">
        <v>3178526.4836863</v>
      </c>
      <c r="BL381" s="9">
        <v>3134049.6136591602</v>
      </c>
      <c r="BM381" s="9">
        <v>3172253.0707326401</v>
      </c>
      <c r="BN381" s="9">
        <v>3145806.7737489501</v>
      </c>
      <c r="BO381" s="9">
        <v>3167245.0378988101</v>
      </c>
      <c r="BP381" s="9">
        <v>3066701.42519848</v>
      </c>
      <c r="BQ381" s="9">
        <v>3023708.3558765799</v>
      </c>
      <c r="BR381" s="9">
        <v>3009917.1672112802</v>
      </c>
      <c r="BS381" s="9">
        <v>2983334.0404653801</v>
      </c>
      <c r="BT381" s="9">
        <v>3019647.3020552401</v>
      </c>
      <c r="BU381" s="9">
        <v>3051528.8634264399</v>
      </c>
      <c r="BV381" s="9">
        <v>2984969.91176973</v>
      </c>
      <c r="BW381" s="9">
        <v>2825603.09250791</v>
      </c>
      <c r="BX381" s="9">
        <v>2948743.84504973</v>
      </c>
      <c r="BY381" s="9">
        <v>2927796.54335638</v>
      </c>
      <c r="BZ381" s="9">
        <v>2937689.2539072302</v>
      </c>
      <c r="CA381" s="9">
        <v>2891460.9892100901</v>
      </c>
      <c r="CB381" s="9">
        <v>2859082.5944706402</v>
      </c>
      <c r="CC381" s="9">
        <v>2728577.0446306798</v>
      </c>
      <c r="CD381" s="9">
        <v>2787944.20561257</v>
      </c>
      <c r="CE381" s="9">
        <v>2804109.0181622598</v>
      </c>
      <c r="CF381" s="9">
        <v>2889714.4579733498</v>
      </c>
      <c r="CG381" s="9">
        <v>3023959.8470370402</v>
      </c>
      <c r="CH381" s="9">
        <v>2989586.2266805898</v>
      </c>
      <c r="CI381" s="27">
        <f t="shared" si="11"/>
        <v>0.11248807496058928</v>
      </c>
      <c r="CJ381" s="27"/>
      <c r="CK381" s="27"/>
    </row>
    <row r="382" spans="1:89" x14ac:dyDescent="0.25">
      <c r="A382" s="1" t="s">
        <v>1707</v>
      </c>
      <c r="B382" s="109"/>
      <c r="C382" s="109"/>
      <c r="D382" s="7">
        <v>15296076.964597899</v>
      </c>
      <c r="E382" s="7">
        <v>14997448.7100306</v>
      </c>
      <c r="F382" s="7">
        <v>14873319.2859235</v>
      </c>
      <c r="G382" s="7">
        <v>13736442.908901799</v>
      </c>
      <c r="H382" s="7">
        <v>13767140.666125299</v>
      </c>
      <c r="I382" s="7">
        <v>13916288.5884169</v>
      </c>
      <c r="J382" s="7">
        <v>13261780.574430101</v>
      </c>
      <c r="K382" s="7">
        <v>13177762.156091301</v>
      </c>
      <c r="L382" s="7">
        <v>13245433.1520424</v>
      </c>
      <c r="M382" s="7">
        <v>12536781.503915099</v>
      </c>
      <c r="N382" s="7">
        <v>12857441.227074901</v>
      </c>
      <c r="O382" s="7">
        <v>12407209.570762301</v>
      </c>
      <c r="P382" s="7">
        <v>12091231.8966881</v>
      </c>
      <c r="Q382" s="7">
        <v>12304513.6045972</v>
      </c>
      <c r="R382" s="7">
        <v>11944542.601382701</v>
      </c>
      <c r="S382" s="7">
        <v>11727475.9522848</v>
      </c>
      <c r="T382" s="7">
        <v>11792604.34028</v>
      </c>
      <c r="U382" s="7">
        <v>11360279.7362573</v>
      </c>
      <c r="V382" s="7">
        <v>11430315.3798333</v>
      </c>
      <c r="W382" s="7">
        <v>11301980.3443905</v>
      </c>
      <c r="X382" s="7">
        <v>11318677.2185148</v>
      </c>
      <c r="Y382" s="7">
        <v>11335268.637663599</v>
      </c>
      <c r="Z382" s="7">
        <v>10897696.378881101</v>
      </c>
      <c r="AA382" s="7">
        <v>11024148.23906</v>
      </c>
      <c r="AB382" s="7">
        <v>10947306.1932189</v>
      </c>
      <c r="AC382" s="7">
        <v>10985151.8188737</v>
      </c>
      <c r="AD382" s="7">
        <v>10746312.415507199</v>
      </c>
      <c r="AE382" s="7">
        <v>11067819.551947599</v>
      </c>
      <c r="AF382" s="7">
        <v>10771367.0880113</v>
      </c>
      <c r="AG382" s="7">
        <v>10446945.2548807</v>
      </c>
      <c r="AH382" s="7">
        <v>10553596.1887336</v>
      </c>
      <c r="AI382" s="7">
        <v>10249997.659728</v>
      </c>
      <c r="AJ382" s="7">
        <v>10371433.0043242</v>
      </c>
      <c r="AK382" s="7">
        <v>10005615.7394174</v>
      </c>
      <c r="AL382" s="7">
        <v>10186686.784192599</v>
      </c>
      <c r="AM382" s="7">
        <v>9963404.5740226805</v>
      </c>
      <c r="AN382" s="7">
        <v>10074167.6362867</v>
      </c>
      <c r="AO382" s="7">
        <v>10327765.8426382</v>
      </c>
      <c r="AP382" s="7">
        <v>10460478.7972793</v>
      </c>
      <c r="AQ382" s="7">
        <v>10117059.937755801</v>
      </c>
      <c r="AR382" s="6">
        <f t="shared" si="10"/>
        <v>0.12621447829565194</v>
      </c>
      <c r="AS382" s="6"/>
      <c r="AT382" s="6"/>
      <c r="AU382" s="9">
        <v>13748563.520271201</v>
      </c>
      <c r="AV382" s="9">
        <v>12758379.4615581</v>
      </c>
      <c r="AW382" s="9">
        <v>12995275.485294901</v>
      </c>
      <c r="AX382" s="9">
        <v>12285377.4463632</v>
      </c>
      <c r="AY382" s="9">
        <v>12302993.9296437</v>
      </c>
      <c r="AZ382" s="9">
        <v>12104892.1455878</v>
      </c>
      <c r="BA382" s="9">
        <v>12066709.3391503</v>
      </c>
      <c r="BB382" s="9">
        <v>12001954.7555902</v>
      </c>
      <c r="BC382" s="9">
        <v>11893511.8316571</v>
      </c>
      <c r="BD382" s="9">
        <v>11850825.144200601</v>
      </c>
      <c r="BE382" s="9">
        <v>11615268.3522534</v>
      </c>
      <c r="BF382" s="9">
        <v>11438961.918994</v>
      </c>
      <c r="BG382" s="9">
        <v>10984976.2541044</v>
      </c>
      <c r="BH382" s="9">
        <v>11363417.74822</v>
      </c>
      <c r="BI382" s="9">
        <v>11081360.441012099</v>
      </c>
      <c r="BJ382" s="9">
        <v>10980096.8183343</v>
      </c>
      <c r="BK382" s="9">
        <v>10786711.9698976</v>
      </c>
      <c r="BL382" s="9">
        <v>10576520.909473499</v>
      </c>
      <c r="BM382" s="9">
        <v>10599642.166993</v>
      </c>
      <c r="BN382" s="9">
        <v>10449447.457837099</v>
      </c>
      <c r="BO382" s="9">
        <v>10449748.7667909</v>
      </c>
      <c r="BP382" s="9">
        <v>10365269.0765623</v>
      </c>
      <c r="BQ382" s="9">
        <v>10150701.696827799</v>
      </c>
      <c r="BR382" s="9">
        <v>9989778.6894999109</v>
      </c>
      <c r="BS382" s="9">
        <v>10586233.7203175</v>
      </c>
      <c r="BT382" s="9">
        <v>10307141.713654701</v>
      </c>
      <c r="BU382" s="9">
        <v>10089300.3503957</v>
      </c>
      <c r="BV382" s="9">
        <v>10394095.503920799</v>
      </c>
      <c r="BW382" s="9">
        <v>9805187.8909687996</v>
      </c>
      <c r="BX382" s="9">
        <v>9591673.4943352602</v>
      </c>
      <c r="BY382" s="9">
        <v>9861462.4019304197</v>
      </c>
      <c r="BZ382" s="9">
        <v>9708655.4916439708</v>
      </c>
      <c r="CA382" s="9">
        <v>9667559.5656660609</v>
      </c>
      <c r="CB382" s="9">
        <v>9589026.9514587596</v>
      </c>
      <c r="CC382" s="9">
        <v>9436904.15496061</v>
      </c>
      <c r="CD382" s="9">
        <v>9612252.2363430597</v>
      </c>
      <c r="CE382" s="9">
        <v>9435330.1071935203</v>
      </c>
      <c r="CF382" s="9">
        <v>9428184.1765985508</v>
      </c>
      <c r="CG382" s="9">
        <v>9814554.0792650301</v>
      </c>
      <c r="CH382" s="9">
        <v>9790161.4525927808</v>
      </c>
      <c r="CI382" s="27">
        <f t="shared" si="11"/>
        <v>0.10404821313836929</v>
      </c>
      <c r="CJ382" s="27"/>
      <c r="CK382" s="27"/>
    </row>
    <row r="383" spans="1:89" x14ac:dyDescent="0.25">
      <c r="A383" s="1" t="s">
        <v>1717</v>
      </c>
      <c r="B383" s="109"/>
      <c r="C383" s="109"/>
      <c r="D383" s="7">
        <v>5521552.2495045001</v>
      </c>
      <c r="E383" s="7">
        <v>5160291.7643885296</v>
      </c>
      <c r="F383" s="7">
        <v>5224734.1593078002</v>
      </c>
      <c r="G383" s="7">
        <v>5086767.3340688702</v>
      </c>
      <c r="H383" s="7">
        <v>5119870.5046518696</v>
      </c>
      <c r="I383" s="7">
        <v>5261596.3075546799</v>
      </c>
      <c r="J383" s="7">
        <v>5311180.3975688303</v>
      </c>
      <c r="K383" s="7">
        <v>5353385.9989594901</v>
      </c>
      <c r="L383" s="7">
        <v>5124501.4575732201</v>
      </c>
      <c r="M383" s="7">
        <v>5143501.7415653104</v>
      </c>
      <c r="N383" s="7">
        <v>5340265.3137041796</v>
      </c>
      <c r="O383" s="7">
        <v>5392278.2429081704</v>
      </c>
      <c r="P383" s="7">
        <v>5265500.0115275104</v>
      </c>
      <c r="Q383" s="7">
        <v>5120445.8786438899</v>
      </c>
      <c r="R383" s="7">
        <v>5184746.2347819395</v>
      </c>
      <c r="S383" s="7">
        <v>5041262.7482929202</v>
      </c>
      <c r="T383" s="7">
        <v>5261391.9326835005</v>
      </c>
      <c r="U383" s="7">
        <v>5028296.5644465601</v>
      </c>
      <c r="V383" s="7">
        <v>4836116.1574916299</v>
      </c>
      <c r="W383" s="7">
        <v>4921779.8843096802</v>
      </c>
      <c r="X383" s="7">
        <v>5269408.7638031105</v>
      </c>
      <c r="Y383" s="7">
        <v>5098997.3813086497</v>
      </c>
      <c r="Z383" s="7">
        <v>4923113.9468595097</v>
      </c>
      <c r="AA383" s="7">
        <v>5118035.0729335696</v>
      </c>
      <c r="AB383" s="7">
        <v>5391492.3944742</v>
      </c>
      <c r="AC383" s="7">
        <v>5197414.3375505097</v>
      </c>
      <c r="AD383" s="7">
        <v>5146443.6334730396</v>
      </c>
      <c r="AE383" s="7">
        <v>5369095.86934184</v>
      </c>
      <c r="AF383" s="7">
        <v>4985239.17465619</v>
      </c>
      <c r="AG383" s="7">
        <v>5330622.8402135</v>
      </c>
      <c r="AH383" s="7">
        <v>5221146.43177085</v>
      </c>
      <c r="AI383" s="7">
        <v>5183676.8954225797</v>
      </c>
      <c r="AJ383" s="7">
        <v>5119826.2759898799</v>
      </c>
      <c r="AK383" s="7">
        <v>5020652.7304598996</v>
      </c>
      <c r="AL383" s="7">
        <v>5095498.8695859797</v>
      </c>
      <c r="AM383" s="7">
        <v>5059027.5788803203</v>
      </c>
      <c r="AN383" s="7">
        <v>5093905.8046961501</v>
      </c>
      <c r="AO383" s="7">
        <v>5160716.46725641</v>
      </c>
      <c r="AP383" s="7">
        <v>5016483.7269714996</v>
      </c>
      <c r="AQ383" s="7">
        <v>4757870.4294795198</v>
      </c>
      <c r="AR383" s="6">
        <f t="shared" si="10"/>
        <v>3.066478518582437E-2</v>
      </c>
      <c r="AS383" s="6"/>
      <c r="AT383" s="6"/>
      <c r="AU383" s="9">
        <v>5077446.7942598499</v>
      </c>
      <c r="AV383" s="9">
        <v>4907109.1752201598</v>
      </c>
      <c r="AW383" s="9">
        <v>5054798.2764005298</v>
      </c>
      <c r="AX383" s="9">
        <v>5146263.44510247</v>
      </c>
      <c r="AY383" s="9">
        <v>5147331.5199616002</v>
      </c>
      <c r="AZ383" s="9">
        <v>4951831.03862599</v>
      </c>
      <c r="BA383" s="9">
        <v>5154012.9715899704</v>
      </c>
      <c r="BB383" s="9">
        <v>4922687.6613525599</v>
      </c>
      <c r="BC383" s="9">
        <v>4859812.54366065</v>
      </c>
      <c r="BD383" s="9">
        <v>5121283.6139211599</v>
      </c>
      <c r="BE383" s="9">
        <v>4994661.2925086496</v>
      </c>
      <c r="BF383" s="9">
        <v>5100635.7265954399</v>
      </c>
      <c r="BG383" s="9">
        <v>4835775.43702609</v>
      </c>
      <c r="BH383" s="9">
        <v>4777216.4584948998</v>
      </c>
      <c r="BI383" s="9">
        <v>5040665.2027349202</v>
      </c>
      <c r="BJ383" s="9">
        <v>4800419.6363884704</v>
      </c>
      <c r="BK383" s="9">
        <v>4819357.6242199102</v>
      </c>
      <c r="BL383" s="9">
        <v>4877773.8104257695</v>
      </c>
      <c r="BM383" s="9">
        <v>4865390.75152783</v>
      </c>
      <c r="BN383" s="9">
        <v>4936665.2033431502</v>
      </c>
      <c r="BO383" s="9">
        <v>5076784.1921009598</v>
      </c>
      <c r="BP383" s="9">
        <v>4783726.0330844503</v>
      </c>
      <c r="BQ383" s="9">
        <v>4996820.4984796196</v>
      </c>
      <c r="BR383" s="9">
        <v>4802589.63961743</v>
      </c>
      <c r="BS383" s="9">
        <v>4828992.2824266599</v>
      </c>
      <c r="BT383" s="9">
        <v>5016238.3615675401</v>
      </c>
      <c r="BU383" s="9">
        <v>4769372.1295329398</v>
      </c>
      <c r="BV383" s="9">
        <v>4918150.9976976598</v>
      </c>
      <c r="BW383" s="9">
        <v>4868696.6732705003</v>
      </c>
      <c r="BX383" s="9">
        <v>4948697.4466607897</v>
      </c>
      <c r="BY383" s="9">
        <v>5103776.1262817904</v>
      </c>
      <c r="BZ383" s="9">
        <v>4883104.9844952999</v>
      </c>
      <c r="CA383" s="9">
        <v>4988095.4246321898</v>
      </c>
      <c r="CB383" s="9">
        <v>4718716.0658406597</v>
      </c>
      <c r="CC383" s="9">
        <v>4941284.9106072597</v>
      </c>
      <c r="CD383" s="9">
        <v>4854776.5130663402</v>
      </c>
      <c r="CE383" s="9">
        <v>5080439.3235038798</v>
      </c>
      <c r="CF383" s="9">
        <v>5019074.6988838101</v>
      </c>
      <c r="CG383" s="9">
        <v>4843782.4698388996</v>
      </c>
      <c r="CH383" s="9">
        <v>4707797.6605598498</v>
      </c>
      <c r="CI383" s="27">
        <f t="shared" si="11"/>
        <v>2.5526471966915563E-2</v>
      </c>
      <c r="CJ383" s="27"/>
      <c r="CK383" s="27"/>
    </row>
    <row r="384" spans="1:89" x14ac:dyDescent="0.25">
      <c r="A384" s="1" t="s">
        <v>1719</v>
      </c>
      <c r="B384" s="109"/>
      <c r="C384" s="109"/>
      <c r="D384" s="7">
        <v>113461332.58525901</v>
      </c>
      <c r="E384" s="7">
        <v>109514967.399379</v>
      </c>
      <c r="F384" s="7">
        <v>102662604.351917</v>
      </c>
      <c r="G384" s="7">
        <v>94405537.481049702</v>
      </c>
      <c r="H384" s="7">
        <v>94490270.096766904</v>
      </c>
      <c r="I384" s="7">
        <v>89175450.833918095</v>
      </c>
      <c r="J384" s="7">
        <v>76421665.900718793</v>
      </c>
      <c r="K384" s="7">
        <v>78435554.827378199</v>
      </c>
      <c r="L384" s="7">
        <v>78714130.362811297</v>
      </c>
      <c r="M384" s="7">
        <v>69675315.902000397</v>
      </c>
      <c r="N384" s="7">
        <v>72028449.224724904</v>
      </c>
      <c r="O384" s="7">
        <v>71054892.743206695</v>
      </c>
      <c r="P384" s="7">
        <v>66094030.883859798</v>
      </c>
      <c r="Q384" s="7">
        <v>68287888.807943597</v>
      </c>
      <c r="R384" s="7">
        <v>68675970.216173604</v>
      </c>
      <c r="S384" s="7">
        <v>61692209.200692102</v>
      </c>
      <c r="T384" s="7">
        <v>65510137.842936203</v>
      </c>
      <c r="U384" s="7">
        <v>64285453.016228303</v>
      </c>
      <c r="V384" s="7">
        <v>63221256.217331097</v>
      </c>
      <c r="W384" s="7">
        <v>63275424.422863498</v>
      </c>
      <c r="X384" s="7">
        <v>63255084.402811997</v>
      </c>
      <c r="Y384" s="7">
        <v>66864626.270967402</v>
      </c>
      <c r="Z384" s="7">
        <v>63434030.029034898</v>
      </c>
      <c r="AA384" s="7">
        <v>65328329.967542902</v>
      </c>
      <c r="AB384" s="7">
        <v>64627591.0954502</v>
      </c>
      <c r="AC384" s="7">
        <v>64832943.321806699</v>
      </c>
      <c r="AD384" s="7">
        <v>65823955.734473102</v>
      </c>
      <c r="AE384" s="7">
        <v>66260202.462922402</v>
      </c>
      <c r="AF384" s="7">
        <v>65238059.400894299</v>
      </c>
      <c r="AG384" s="7">
        <v>68801430.774776295</v>
      </c>
      <c r="AH384" s="7">
        <v>69893970.3320342</v>
      </c>
      <c r="AI384" s="7">
        <v>69719739.381697699</v>
      </c>
      <c r="AJ384" s="7">
        <v>67711620.171953604</v>
      </c>
      <c r="AK384" s="7">
        <v>71869088.115302995</v>
      </c>
      <c r="AL384" s="7">
        <v>71657673.505845994</v>
      </c>
      <c r="AM384" s="7">
        <v>68287993.667606205</v>
      </c>
      <c r="AN384" s="7">
        <v>70800189.571765602</v>
      </c>
      <c r="AO384" s="7">
        <v>63939654.396123201</v>
      </c>
      <c r="AP384" s="7">
        <v>65887340.471818</v>
      </c>
      <c r="AQ384" s="7">
        <v>66439585.084284902</v>
      </c>
      <c r="AR384" s="6">
        <f t="shared" si="10"/>
        <v>0.17745107591656309</v>
      </c>
      <c r="AS384" s="6"/>
      <c r="AT384" s="6"/>
      <c r="AU384" s="9">
        <v>84509022.670444295</v>
      </c>
      <c r="AV384" s="9">
        <v>81957560.907783106</v>
      </c>
      <c r="AW384" s="9">
        <v>75508567.141111806</v>
      </c>
      <c r="AX384" s="9">
        <v>71221657.733280405</v>
      </c>
      <c r="AY384" s="9">
        <v>69984226.276502997</v>
      </c>
      <c r="AZ384" s="9">
        <v>66998175.113124602</v>
      </c>
      <c r="BA384" s="9">
        <v>60776582.906215303</v>
      </c>
      <c r="BB384" s="9">
        <v>58190972.640423</v>
      </c>
      <c r="BC384" s="9">
        <v>57517578.7949901</v>
      </c>
      <c r="BD384" s="9">
        <v>58789734.643667497</v>
      </c>
      <c r="BE384" s="9">
        <v>52653347.308943503</v>
      </c>
      <c r="BF384" s="9">
        <v>57410029.210364297</v>
      </c>
      <c r="BG384" s="9">
        <v>53362244.049688399</v>
      </c>
      <c r="BH384" s="9">
        <v>54309354.636053503</v>
      </c>
      <c r="BI384" s="9">
        <v>52817347.864560597</v>
      </c>
      <c r="BJ384" s="9">
        <v>45353677.9439115</v>
      </c>
      <c r="BK384" s="9">
        <v>50098368.909432396</v>
      </c>
      <c r="BL384" s="9">
        <v>46061392.731552102</v>
      </c>
      <c r="BM384" s="9">
        <v>48581044.454678603</v>
      </c>
      <c r="BN384" s="9">
        <v>53056524.265411302</v>
      </c>
      <c r="BO384" s="9">
        <v>52769915.627135798</v>
      </c>
      <c r="BP384" s="9">
        <v>50916723.708036304</v>
      </c>
      <c r="BQ384" s="9">
        <v>50222382.4783388</v>
      </c>
      <c r="BR384" s="9">
        <v>50571009.8161745</v>
      </c>
      <c r="BS384" s="9">
        <v>53667366.532769203</v>
      </c>
      <c r="BT384" s="9">
        <v>48493994.487817898</v>
      </c>
      <c r="BU384" s="9">
        <v>49058242.375302002</v>
      </c>
      <c r="BV384" s="9">
        <v>51833913.293155402</v>
      </c>
      <c r="BW384" s="9">
        <v>48563729.784980103</v>
      </c>
      <c r="BX384" s="9">
        <v>49937382.8127084</v>
      </c>
      <c r="BY384" s="9">
        <v>50069303.876049601</v>
      </c>
      <c r="BZ384" s="9">
        <v>51609700.6681033</v>
      </c>
      <c r="CA384" s="9">
        <v>50682677.318476699</v>
      </c>
      <c r="CB384" s="9">
        <v>53655574.920999497</v>
      </c>
      <c r="CC384" s="9">
        <v>51400518.928959899</v>
      </c>
      <c r="CD384" s="9">
        <v>54351239.426317297</v>
      </c>
      <c r="CE384" s="9">
        <v>53096417.300017796</v>
      </c>
      <c r="CF384" s="9">
        <v>48259141.959704198</v>
      </c>
      <c r="CG384" s="9">
        <v>51469488.956177302</v>
      </c>
      <c r="CH384" s="9">
        <v>53308485.521013103</v>
      </c>
      <c r="CI384" s="27">
        <f t="shared" si="11"/>
        <v>0.16592234880286735</v>
      </c>
      <c r="CJ384" s="27"/>
      <c r="CK384" s="27"/>
    </row>
    <row r="385" spans="1:89" x14ac:dyDescent="0.25">
      <c r="A385" s="1" t="s">
        <v>1724</v>
      </c>
      <c r="B385" s="109"/>
      <c r="C385" s="109"/>
      <c r="D385" s="7">
        <v>1872984.0573368601</v>
      </c>
      <c r="E385" s="7">
        <v>1651808.5126735601</v>
      </c>
      <c r="F385" s="7">
        <v>1696917.1516998999</v>
      </c>
      <c r="G385" s="7">
        <v>1714866.1380388101</v>
      </c>
      <c r="H385" s="7">
        <v>1709380.6061225401</v>
      </c>
      <c r="I385" s="7">
        <v>1671848.1041797299</v>
      </c>
      <c r="J385" s="7">
        <v>1711379.32187545</v>
      </c>
      <c r="K385" s="7">
        <v>1792685.3230945501</v>
      </c>
      <c r="L385" s="7">
        <v>1688140.1825464999</v>
      </c>
      <c r="M385" s="7">
        <v>1740458.71050591</v>
      </c>
      <c r="N385" s="7">
        <v>1627713.5294377401</v>
      </c>
      <c r="O385" s="7">
        <v>1727459.82818457</v>
      </c>
      <c r="P385" s="7">
        <v>1663331.98880883</v>
      </c>
      <c r="Q385" s="7">
        <v>1712474.69912957</v>
      </c>
      <c r="R385" s="7">
        <v>1699068.9733863501</v>
      </c>
      <c r="S385" s="7">
        <v>1756503.5090529299</v>
      </c>
      <c r="T385" s="7">
        <v>1627369.4984697099</v>
      </c>
      <c r="U385" s="7">
        <v>1705370.9783476701</v>
      </c>
      <c r="V385" s="7">
        <v>1652490.0086586699</v>
      </c>
      <c r="W385" s="7">
        <v>1640639.15641152</v>
      </c>
      <c r="X385" s="7">
        <v>1694312.43056937</v>
      </c>
      <c r="Y385" s="7">
        <v>1645145.43720792</v>
      </c>
      <c r="Z385" s="7">
        <v>1657202.49760865</v>
      </c>
      <c r="AA385" s="7">
        <v>1699238.7454022299</v>
      </c>
      <c r="AB385" s="7">
        <v>1741526.7621836099</v>
      </c>
      <c r="AC385" s="7">
        <v>1804378.6623408501</v>
      </c>
      <c r="AD385" s="7">
        <v>1647365.5650062601</v>
      </c>
      <c r="AE385" s="7">
        <v>1856584.10412199</v>
      </c>
      <c r="AF385" s="7">
        <v>1626209.41829085</v>
      </c>
      <c r="AG385" s="7">
        <v>1789958.4442650999</v>
      </c>
      <c r="AH385" s="7">
        <v>1722503.1362347801</v>
      </c>
      <c r="AI385" s="7">
        <v>1749536.69461327</v>
      </c>
      <c r="AJ385" s="7">
        <v>1661882.5223698099</v>
      </c>
      <c r="AK385" s="7">
        <v>1651624.8355930999</v>
      </c>
      <c r="AL385" s="7">
        <v>1612410.2315917199</v>
      </c>
      <c r="AM385" s="7">
        <v>1705515.91895848</v>
      </c>
      <c r="AN385" s="7">
        <v>1761233.07956283</v>
      </c>
      <c r="AO385" s="7">
        <v>1764020.54656484</v>
      </c>
      <c r="AP385" s="7">
        <v>1661920.45400906</v>
      </c>
      <c r="AQ385" s="7">
        <v>1525119.54792255</v>
      </c>
      <c r="AR385" s="6">
        <f t="shared" si="10"/>
        <v>3.9741809488754096E-2</v>
      </c>
      <c r="AS385" s="6"/>
      <c r="AT385" s="6"/>
      <c r="AU385" s="9">
        <v>1583177.8842072</v>
      </c>
      <c r="AV385" s="9">
        <v>1542441.5943551301</v>
      </c>
      <c r="AW385" s="9">
        <v>1636899.6306763701</v>
      </c>
      <c r="AX385" s="9">
        <v>1673646.0614364699</v>
      </c>
      <c r="AY385" s="9">
        <v>1593013.6281790501</v>
      </c>
      <c r="AZ385" s="9">
        <v>1582198.4400588199</v>
      </c>
      <c r="BA385" s="9">
        <v>1667087.56205176</v>
      </c>
      <c r="BB385" s="9">
        <v>1557846.0547067099</v>
      </c>
      <c r="BC385" s="9">
        <v>1546617.68473072</v>
      </c>
      <c r="BD385" s="9">
        <v>1584881.6607136701</v>
      </c>
      <c r="BE385" s="9">
        <v>1505624.0274465501</v>
      </c>
      <c r="BF385" s="9">
        <v>1675902.15514108</v>
      </c>
      <c r="BG385" s="9">
        <v>1522524.7747901501</v>
      </c>
      <c r="BH385" s="9">
        <v>1612129.29833943</v>
      </c>
      <c r="BI385" s="9">
        <v>1576326.7204428499</v>
      </c>
      <c r="BJ385" s="9">
        <v>1570018.4791202899</v>
      </c>
      <c r="BK385" s="9">
        <v>1590690.32479578</v>
      </c>
      <c r="BL385" s="9">
        <v>1512360.4977975001</v>
      </c>
      <c r="BM385" s="9">
        <v>1605511.4550877099</v>
      </c>
      <c r="BN385" s="9">
        <v>1608259.6002901001</v>
      </c>
      <c r="BO385" s="9">
        <v>1502323.81106498</v>
      </c>
      <c r="BP385" s="9">
        <v>1689686.1713133</v>
      </c>
      <c r="BQ385" s="9">
        <v>1576391.6014781001</v>
      </c>
      <c r="BR385" s="9">
        <v>1592795.52575713</v>
      </c>
      <c r="BS385" s="9">
        <v>1483487.30328086</v>
      </c>
      <c r="BT385" s="9">
        <v>1548923.5639694999</v>
      </c>
      <c r="BU385" s="9">
        <v>1582140.26171598</v>
      </c>
      <c r="BV385" s="9">
        <v>1617977.9723054699</v>
      </c>
      <c r="BW385" s="9">
        <v>1512959.8286349</v>
      </c>
      <c r="BX385" s="9">
        <v>1622184.6567435199</v>
      </c>
      <c r="BY385" s="9">
        <v>1544392.6771273699</v>
      </c>
      <c r="BZ385" s="9">
        <v>1569767.17269483</v>
      </c>
      <c r="CA385" s="9">
        <v>1615431.34083565</v>
      </c>
      <c r="CB385" s="9">
        <v>1558608.56293298</v>
      </c>
      <c r="CC385" s="9">
        <v>1560286.3766937</v>
      </c>
      <c r="CD385" s="9">
        <v>1576130.9738754299</v>
      </c>
      <c r="CE385" s="9">
        <v>1615490.76270214</v>
      </c>
      <c r="CF385" s="9">
        <v>1602118.3126717301</v>
      </c>
      <c r="CG385" s="9">
        <v>1569787.40405594</v>
      </c>
      <c r="CH385" s="9">
        <v>1561971.6551524999</v>
      </c>
      <c r="CI385" s="27">
        <f t="shared" si="11"/>
        <v>3.0376563109500342E-2</v>
      </c>
      <c r="CJ385" s="27"/>
      <c r="CK385" s="27"/>
    </row>
    <row r="386" spans="1:89" x14ac:dyDescent="0.25">
      <c r="A386" s="1" t="s">
        <v>1737</v>
      </c>
      <c r="B386" s="109"/>
      <c r="C386" s="109"/>
      <c r="D386" s="7">
        <v>9922222.1467690896</v>
      </c>
      <c r="E386" s="7">
        <v>9033851.8946631402</v>
      </c>
      <c r="F386" s="7">
        <v>9057848.7068401203</v>
      </c>
      <c r="G386" s="7">
        <v>9022529.1592181604</v>
      </c>
      <c r="H386" s="7">
        <v>8978627.3114471398</v>
      </c>
      <c r="I386" s="7">
        <v>8951554.7428243998</v>
      </c>
      <c r="J386" s="7">
        <v>8263191.6788604101</v>
      </c>
      <c r="K386" s="7">
        <v>8306567.3460017098</v>
      </c>
      <c r="L386" s="7">
        <v>8094692.0407432904</v>
      </c>
      <c r="M386" s="7">
        <v>7808398.0609005103</v>
      </c>
      <c r="N386" s="7">
        <v>8348531.4785586298</v>
      </c>
      <c r="O386" s="7">
        <v>8074642.4937936896</v>
      </c>
      <c r="P386" s="7">
        <v>7822516.6057476196</v>
      </c>
      <c r="Q386" s="7">
        <v>7569245.9615746904</v>
      </c>
      <c r="R386" s="7">
        <v>7728309.8297973797</v>
      </c>
      <c r="S386" s="7">
        <v>7588781.0985677196</v>
      </c>
      <c r="T386" s="7">
        <v>7367142.62589595</v>
      </c>
      <c r="U386" s="7">
        <v>7183866.0861036498</v>
      </c>
      <c r="V386" s="7">
        <v>7134304.7039213004</v>
      </c>
      <c r="W386" s="7">
        <v>7004750.1978086401</v>
      </c>
      <c r="X386" s="7">
        <v>7056669.6868115198</v>
      </c>
      <c r="Y386" s="7">
        <v>7101613.3810275197</v>
      </c>
      <c r="Z386" s="7">
        <v>6756367.5096786199</v>
      </c>
      <c r="AA386" s="7">
        <v>6948458.1646833597</v>
      </c>
      <c r="AB386" s="7">
        <v>6692450.3072945597</v>
      </c>
      <c r="AC386" s="7">
        <v>6781626.2667456204</v>
      </c>
      <c r="AD386" s="7">
        <v>6770132.1913612401</v>
      </c>
      <c r="AE386" s="7">
        <v>7021671.5215405803</v>
      </c>
      <c r="AF386" s="7">
        <v>6358976.2656483203</v>
      </c>
      <c r="AG386" s="7">
        <v>6495303.6163919996</v>
      </c>
      <c r="AH386" s="7">
        <v>6451850.5463988604</v>
      </c>
      <c r="AI386" s="7">
        <v>6398519.6196328904</v>
      </c>
      <c r="AJ386" s="7">
        <v>6246424.3713458497</v>
      </c>
      <c r="AK386" s="7">
        <v>6329103.46860909</v>
      </c>
      <c r="AL386" s="7">
        <v>6163301.4588481402</v>
      </c>
      <c r="AM386" s="7">
        <v>6088192.7181944801</v>
      </c>
      <c r="AN386" s="7">
        <v>6459574.8905410301</v>
      </c>
      <c r="AO386" s="7">
        <v>6625879.9031996299</v>
      </c>
      <c r="AP386" s="7">
        <v>6437545.8186753299</v>
      </c>
      <c r="AQ386" s="7">
        <v>6353530.9722492397</v>
      </c>
      <c r="AR386" s="6">
        <f t="shared" si="10"/>
        <v>0.13526214084669635</v>
      </c>
      <c r="AS386" s="6"/>
      <c r="AT386" s="6"/>
      <c r="AU386" s="9">
        <v>8588811.3113135807</v>
      </c>
      <c r="AV386" s="9">
        <v>8236047.9578740001</v>
      </c>
      <c r="AW386" s="9">
        <v>8540294.9468769003</v>
      </c>
      <c r="AX386" s="9">
        <v>8090735.8931737002</v>
      </c>
      <c r="AY386" s="9">
        <v>8089881.1392429899</v>
      </c>
      <c r="AZ386" s="9">
        <v>7757703.4156640703</v>
      </c>
      <c r="BA386" s="9">
        <v>8033581.6608880702</v>
      </c>
      <c r="BB386" s="9">
        <v>7761444.7010989599</v>
      </c>
      <c r="BC386" s="9">
        <v>7466818.0158534702</v>
      </c>
      <c r="BD386" s="9">
        <v>7549286.6441687597</v>
      </c>
      <c r="BE386" s="9">
        <v>7676797.3972255103</v>
      </c>
      <c r="BF386" s="9">
        <v>7626082.8145630499</v>
      </c>
      <c r="BG386" s="9">
        <v>7314340.2292842502</v>
      </c>
      <c r="BH386" s="9">
        <v>7490469.2381865</v>
      </c>
      <c r="BI386" s="9">
        <v>7200487.8742950195</v>
      </c>
      <c r="BJ386" s="9">
        <v>6957273.9720246801</v>
      </c>
      <c r="BK386" s="9">
        <v>6740704.3346127803</v>
      </c>
      <c r="BL386" s="9">
        <v>6868788.1874861997</v>
      </c>
      <c r="BM386" s="9">
        <v>6670039.6892013103</v>
      </c>
      <c r="BN386" s="9">
        <v>6434334.2356646098</v>
      </c>
      <c r="BO386" s="9">
        <v>6380827.5571689997</v>
      </c>
      <c r="BP386" s="9">
        <v>6403365.5727649303</v>
      </c>
      <c r="BQ386" s="9">
        <v>6062056.4080714099</v>
      </c>
      <c r="BR386" s="9">
        <v>6444242.32273647</v>
      </c>
      <c r="BS386" s="9">
        <v>6571447.81037891</v>
      </c>
      <c r="BT386" s="9">
        <v>6484376.6086791903</v>
      </c>
      <c r="BU386" s="9">
        <v>6255935.4183899602</v>
      </c>
      <c r="BV386" s="9">
        <v>6217176.8705799803</v>
      </c>
      <c r="BW386" s="9">
        <v>5915676.4003143096</v>
      </c>
      <c r="BX386" s="9">
        <v>5905603.7263025697</v>
      </c>
      <c r="BY386" s="9">
        <v>6314149.0947001204</v>
      </c>
      <c r="BZ386" s="9">
        <v>6129783.2112365803</v>
      </c>
      <c r="CA386" s="9">
        <v>6007373.1408908004</v>
      </c>
      <c r="CB386" s="9">
        <v>5966875.3845052598</v>
      </c>
      <c r="CC386" s="9">
        <v>5922277.5421046996</v>
      </c>
      <c r="CD386" s="9">
        <v>5928873.9453525599</v>
      </c>
      <c r="CE386" s="9">
        <v>5853251.8672353104</v>
      </c>
      <c r="CF386" s="9">
        <v>6092454.2288132999</v>
      </c>
      <c r="CG386" s="9">
        <v>5922139.6072998196</v>
      </c>
      <c r="CH386" s="9">
        <v>6279525.2814574903</v>
      </c>
      <c r="CI386" s="27">
        <f t="shared" si="11"/>
        <v>0.12309604633268578</v>
      </c>
      <c r="CJ386" s="27"/>
      <c r="CK386" s="27"/>
    </row>
    <row r="387" spans="1:89" x14ac:dyDescent="0.25">
      <c r="A387" s="1" t="s">
        <v>1747</v>
      </c>
      <c r="B387" s="109"/>
      <c r="C387" s="109"/>
      <c r="D387" s="7">
        <v>616264.39935621701</v>
      </c>
      <c r="E387" s="7">
        <v>588333.14444451896</v>
      </c>
      <c r="F387" s="7">
        <v>602536.45116438298</v>
      </c>
      <c r="G387" s="7">
        <v>610509.90004916699</v>
      </c>
      <c r="H387" s="7">
        <v>606692.58576082904</v>
      </c>
      <c r="I387" s="7">
        <v>573020.65911775595</v>
      </c>
      <c r="J387" s="7">
        <v>600797.484882285</v>
      </c>
      <c r="K387" s="7">
        <v>576126.21311937098</v>
      </c>
      <c r="L387" s="7">
        <v>572661.88822529605</v>
      </c>
      <c r="M387" s="7">
        <v>520146.322285034</v>
      </c>
      <c r="N387" s="7">
        <v>550695.20639054803</v>
      </c>
      <c r="O387" s="7">
        <v>562705.86166964297</v>
      </c>
      <c r="P387" s="7">
        <v>538968.52733588102</v>
      </c>
      <c r="Q387" s="7">
        <v>563394.96769741201</v>
      </c>
      <c r="R387" s="7">
        <v>521810.870207567</v>
      </c>
      <c r="S387" s="7">
        <v>517802.56251388101</v>
      </c>
      <c r="T387" s="7">
        <v>536866.23648713704</v>
      </c>
      <c r="U387" s="7">
        <v>521209.05562002998</v>
      </c>
      <c r="V387" s="7">
        <v>524335.56909230002</v>
      </c>
      <c r="W387" s="7">
        <v>497095.18464757199</v>
      </c>
      <c r="X387" s="7">
        <v>502968.964728422</v>
      </c>
      <c r="Y387" s="7">
        <v>500814.43299044698</v>
      </c>
      <c r="Z387" s="7">
        <v>485537.003945623</v>
      </c>
      <c r="AA387" s="7">
        <v>503933.56341576303</v>
      </c>
      <c r="AB387" s="7">
        <v>524634.94010350702</v>
      </c>
      <c r="AC387" s="7">
        <v>510743.33463743702</v>
      </c>
      <c r="AD387" s="7">
        <v>542049.26579995605</v>
      </c>
      <c r="AE387" s="7">
        <v>498928.44751837</v>
      </c>
      <c r="AF387" s="7">
        <v>504876.32994658302</v>
      </c>
      <c r="AG387" s="7">
        <v>501116.50761359301</v>
      </c>
      <c r="AH387" s="7">
        <v>529828.95171984006</v>
      </c>
      <c r="AI387" s="7">
        <v>533927.00304223294</v>
      </c>
      <c r="AJ387" s="7">
        <v>535492.88601127197</v>
      </c>
      <c r="AK387" s="7">
        <v>492314.41900396999</v>
      </c>
      <c r="AL387" s="7">
        <v>480752.06140104902</v>
      </c>
      <c r="AM387" s="7">
        <v>486094.12122727599</v>
      </c>
      <c r="AN387" s="7">
        <v>417189.78500446799</v>
      </c>
      <c r="AO387" s="7">
        <v>513348.832284784</v>
      </c>
      <c r="AP387" s="7">
        <v>501840.56150411803</v>
      </c>
      <c r="AQ387" s="7">
        <v>502061.27889250498</v>
      </c>
      <c r="AR387" s="6">
        <f t="shared" ref="AR387:AR395" si="12">STDEV(D387:AQ387)/AVERAGE(D387:AQ387)</f>
        <v>8.0245103536831383E-2</v>
      </c>
      <c r="AS387" s="6"/>
      <c r="AT387" s="6"/>
      <c r="AU387" s="9">
        <v>327975.56287264999</v>
      </c>
      <c r="AV387" s="9">
        <v>358196.00096160203</v>
      </c>
      <c r="AW387" s="9">
        <v>344322.549105582</v>
      </c>
      <c r="AX387" s="9">
        <v>296099.18603263801</v>
      </c>
      <c r="AY387" s="9">
        <v>359539.72035328799</v>
      </c>
      <c r="AZ387" s="9">
        <v>341486.91392002301</v>
      </c>
      <c r="BA387" s="9">
        <v>327934.42806059797</v>
      </c>
      <c r="BB387" s="9">
        <v>296087.81592510903</v>
      </c>
      <c r="BC387" s="9">
        <v>325567.52056426002</v>
      </c>
      <c r="BD387" s="9">
        <v>310498.49744774</v>
      </c>
      <c r="BE387" s="9">
        <v>283869.628576282</v>
      </c>
      <c r="BF387" s="9">
        <v>281353.57676304999</v>
      </c>
      <c r="BG387" s="9">
        <v>286593.02090300003</v>
      </c>
      <c r="BH387" s="9">
        <v>307315.24237936898</v>
      </c>
      <c r="BI387" s="9">
        <v>302902.729545896</v>
      </c>
      <c r="BJ387" s="9">
        <v>285561.42499765899</v>
      </c>
      <c r="BK387" s="9">
        <v>302135.17446769902</v>
      </c>
      <c r="BL387" s="9">
        <v>285123.29901124898</v>
      </c>
      <c r="BM387" s="9">
        <v>288119.95332910598</v>
      </c>
      <c r="BN387" s="9">
        <v>284064.93080629001</v>
      </c>
      <c r="BO387" s="9">
        <v>289601.70693997398</v>
      </c>
      <c r="BP387" s="9">
        <v>296194.97136720998</v>
      </c>
      <c r="BQ387" s="9">
        <v>274724.097515792</v>
      </c>
      <c r="BR387" s="9">
        <v>288411.88998437399</v>
      </c>
      <c r="BS387" s="9">
        <v>289180.79059592303</v>
      </c>
      <c r="BT387" s="9">
        <v>282900.98683419498</v>
      </c>
      <c r="BU387" s="9">
        <v>286087.07345911901</v>
      </c>
      <c r="BV387" s="9">
        <v>286184.14299268898</v>
      </c>
      <c r="BW387" s="9">
        <v>292348.34589722799</v>
      </c>
      <c r="BX387" s="9">
        <v>290183.37738871499</v>
      </c>
      <c r="BY387" s="9">
        <v>286569.727839956</v>
      </c>
      <c r="BZ387" s="9">
        <v>309202.36204848799</v>
      </c>
      <c r="CA387" s="9">
        <v>279287.21456668101</v>
      </c>
      <c r="CB387" s="9">
        <v>283108.37567499903</v>
      </c>
      <c r="CC387" s="9">
        <v>288511.54098242801</v>
      </c>
      <c r="CD387" s="9">
        <v>273591.06956515601</v>
      </c>
      <c r="CE387" s="9">
        <v>301596.99014241499</v>
      </c>
      <c r="CF387" s="9">
        <v>284575.13488317898</v>
      </c>
      <c r="CG387" s="9">
        <v>286015.493402316</v>
      </c>
      <c r="CH387" s="9">
        <v>295535.21240004501</v>
      </c>
      <c r="CI387" s="27">
        <f t="shared" ref="CI387:CI395" si="13">STDEV(AU387:CH387)/AVERAGE(AU387:CH387)</f>
        <v>7.3283133087688149E-2</v>
      </c>
      <c r="CJ387" s="27"/>
      <c r="CK387" s="27"/>
    </row>
    <row r="388" spans="1:89" x14ac:dyDescent="0.25">
      <c r="A388" s="1" t="s">
        <v>1749</v>
      </c>
      <c r="B388" s="109"/>
      <c r="C388" s="109"/>
      <c r="D388" s="7">
        <v>1082386.78208291</v>
      </c>
      <c r="E388" s="7">
        <v>951498.98174599605</v>
      </c>
      <c r="F388" s="7">
        <v>977887.52593893302</v>
      </c>
      <c r="G388" s="7">
        <v>937033.39328400302</v>
      </c>
      <c r="H388" s="7">
        <v>951637.06737534399</v>
      </c>
      <c r="I388" s="7">
        <v>930397.65812194999</v>
      </c>
      <c r="J388" s="7">
        <v>892677.61328727496</v>
      </c>
      <c r="K388" s="7">
        <v>877265.77919931803</v>
      </c>
      <c r="L388" s="7">
        <v>921107.37958190497</v>
      </c>
      <c r="M388" s="7">
        <v>915200.39786556503</v>
      </c>
      <c r="N388" s="7">
        <v>890910.15010309895</v>
      </c>
      <c r="O388" s="7">
        <v>884261.166375792</v>
      </c>
      <c r="P388" s="7">
        <v>896411.76796219498</v>
      </c>
      <c r="Q388" s="7">
        <v>859988.87186817103</v>
      </c>
      <c r="R388" s="7">
        <v>815784.71633822797</v>
      </c>
      <c r="S388" s="7">
        <v>849542.44741079397</v>
      </c>
      <c r="T388" s="7">
        <v>849342.91382700496</v>
      </c>
      <c r="U388" s="7">
        <v>872038.70394228306</v>
      </c>
      <c r="V388" s="7">
        <v>877769.539019224</v>
      </c>
      <c r="W388" s="7">
        <v>861454.29888809402</v>
      </c>
      <c r="X388" s="7">
        <v>844962.85827883799</v>
      </c>
      <c r="Y388" s="7">
        <v>858894.47113969899</v>
      </c>
      <c r="Z388" s="7">
        <v>836372.70196641004</v>
      </c>
      <c r="AA388" s="7">
        <v>879004.81743759196</v>
      </c>
      <c r="AB388" s="7">
        <v>899750.306047605</v>
      </c>
      <c r="AC388" s="7">
        <v>953802.87418572197</v>
      </c>
      <c r="AD388" s="7">
        <v>920295.45470132004</v>
      </c>
      <c r="AE388" s="7">
        <v>951627.09692459099</v>
      </c>
      <c r="AF388" s="7">
        <v>887385.36008313496</v>
      </c>
      <c r="AG388" s="7">
        <v>924212.62820241496</v>
      </c>
      <c r="AH388" s="7">
        <v>930460.97781191801</v>
      </c>
      <c r="AI388" s="7">
        <v>958370.65637777804</v>
      </c>
      <c r="AJ388" s="7">
        <v>910283.18928008701</v>
      </c>
      <c r="AK388" s="7">
        <v>906204.57308841997</v>
      </c>
      <c r="AL388" s="7">
        <v>902889.59737477603</v>
      </c>
      <c r="AM388" s="7">
        <v>870748.17911514197</v>
      </c>
      <c r="AN388" s="7">
        <v>917628.879056548</v>
      </c>
      <c r="AO388" s="7">
        <v>901096.56931811199</v>
      </c>
      <c r="AP388" s="7">
        <v>950864.95836358401</v>
      </c>
      <c r="AQ388" s="7">
        <v>885576.811217329</v>
      </c>
      <c r="AR388" s="6">
        <f t="shared" si="12"/>
        <v>5.2695231379525365E-2</v>
      </c>
      <c r="AS388" s="6"/>
      <c r="AT388" s="6"/>
      <c r="AU388" s="9">
        <v>1068590.1854753499</v>
      </c>
      <c r="AV388" s="9">
        <v>1025117.2758535</v>
      </c>
      <c r="AW388" s="9">
        <v>998708.67073711206</v>
      </c>
      <c r="AX388" s="9">
        <v>1039552.54117094</v>
      </c>
      <c r="AY388" s="9">
        <v>957977.03567300399</v>
      </c>
      <c r="AZ388" s="9">
        <v>974889.08546667604</v>
      </c>
      <c r="BA388" s="9">
        <v>916623.23966793495</v>
      </c>
      <c r="BB388" s="9">
        <v>901050.932162771</v>
      </c>
      <c r="BC388" s="9">
        <v>925698.51731936098</v>
      </c>
      <c r="BD388" s="9">
        <v>877079.81444350095</v>
      </c>
      <c r="BE388" s="9">
        <v>955753.23237401806</v>
      </c>
      <c r="BF388" s="9">
        <v>892990.83474073303</v>
      </c>
      <c r="BG388" s="9">
        <v>893064.01082466997</v>
      </c>
      <c r="BH388" s="9">
        <v>879347.90268817695</v>
      </c>
      <c r="BI388" s="9">
        <v>863901.05048411305</v>
      </c>
      <c r="BJ388" s="9">
        <v>867284.264748874</v>
      </c>
      <c r="BK388" s="9">
        <v>887076.15420450596</v>
      </c>
      <c r="BL388" s="9">
        <v>877559.12083247304</v>
      </c>
      <c r="BM388" s="9">
        <v>879756.84627747303</v>
      </c>
      <c r="BN388" s="9">
        <v>848377.07736873406</v>
      </c>
      <c r="BO388" s="9">
        <v>817571.97410493798</v>
      </c>
      <c r="BP388" s="9">
        <v>943491.26889279799</v>
      </c>
      <c r="BQ388" s="9">
        <v>895486.18465150404</v>
      </c>
      <c r="BR388" s="9">
        <v>883830.78715885</v>
      </c>
      <c r="BS388" s="9">
        <v>948135.28472748597</v>
      </c>
      <c r="BT388" s="9">
        <v>927932.59217192198</v>
      </c>
      <c r="BU388" s="9">
        <v>932556.02036764997</v>
      </c>
      <c r="BV388" s="9">
        <v>967674.068445115</v>
      </c>
      <c r="BW388" s="9">
        <v>962226.89638644399</v>
      </c>
      <c r="BX388" s="9">
        <v>902107.44179724902</v>
      </c>
      <c r="BY388" s="9">
        <v>961150.79463198106</v>
      </c>
      <c r="BZ388" s="9">
        <v>977100.09398713999</v>
      </c>
      <c r="CA388" s="9">
        <v>957343.91751058295</v>
      </c>
      <c r="CB388" s="9">
        <v>954239.13815305405</v>
      </c>
      <c r="CC388" s="9">
        <v>905139.01639553602</v>
      </c>
      <c r="CD388" s="9">
        <v>881371.27947155503</v>
      </c>
      <c r="CE388" s="9">
        <v>912151.35300162702</v>
      </c>
      <c r="CF388" s="9">
        <v>967300.358521124</v>
      </c>
      <c r="CG388" s="9">
        <v>915151.46272069099</v>
      </c>
      <c r="CH388" s="9">
        <v>896266.29770858597</v>
      </c>
      <c r="CI388" s="27">
        <f t="shared" si="13"/>
        <v>5.7171904701482458E-2</v>
      </c>
      <c r="CJ388" s="27"/>
      <c r="CK388" s="27"/>
    </row>
    <row r="389" spans="1:89" x14ac:dyDescent="0.25">
      <c r="A389" s="1" t="s">
        <v>1795</v>
      </c>
      <c r="B389" s="109"/>
      <c r="C389" s="109"/>
      <c r="D389" s="7">
        <v>20422686.5633104</v>
      </c>
      <c r="E389" s="7">
        <v>20336930.4199384</v>
      </c>
      <c r="F389" s="7">
        <v>20400541.983417399</v>
      </c>
      <c r="G389" s="7">
        <v>20652528.045213901</v>
      </c>
      <c r="H389" s="7">
        <v>20700302.7615854</v>
      </c>
      <c r="I389" s="7">
        <v>20544587.9441269</v>
      </c>
      <c r="J389" s="7">
        <v>21375801.241305701</v>
      </c>
      <c r="K389" s="7">
        <v>20927355.042168502</v>
      </c>
      <c r="L389" s="7">
        <v>20870942.0319672</v>
      </c>
      <c r="M389" s="7">
        <v>20787700.6846883</v>
      </c>
      <c r="N389" s="7">
        <v>21000219.745866101</v>
      </c>
      <c r="O389" s="7">
        <v>20586732.214474902</v>
      </c>
      <c r="P389" s="7">
        <v>20770424.758419201</v>
      </c>
      <c r="Q389" s="7">
        <v>20874844.000281099</v>
      </c>
      <c r="R389" s="7">
        <v>20792847.833806299</v>
      </c>
      <c r="S389" s="7">
        <v>21023405.177171901</v>
      </c>
      <c r="T389" s="7">
        <v>20672170.408742599</v>
      </c>
      <c r="U389" s="7">
        <v>20566845.802353401</v>
      </c>
      <c r="V389" s="7">
        <v>20855709.5193634</v>
      </c>
      <c r="W389" s="7">
        <v>20540655.284126401</v>
      </c>
      <c r="X389" s="7">
        <v>20723306.903887101</v>
      </c>
      <c r="Y389" s="7">
        <v>20797021.712429699</v>
      </c>
      <c r="Z389" s="7">
        <v>21055694.777747899</v>
      </c>
      <c r="AA389" s="7">
        <v>21285594.294544101</v>
      </c>
      <c r="AB389" s="7">
        <v>20856966.4088667</v>
      </c>
      <c r="AC389" s="7">
        <v>21497965.160257701</v>
      </c>
      <c r="AD389" s="7">
        <v>21259555.985240798</v>
      </c>
      <c r="AE389" s="7">
        <v>21995251.8840992</v>
      </c>
      <c r="AF389" s="7">
        <v>21999845.3356888</v>
      </c>
      <c r="AG389" s="7">
        <v>21334383.2629834</v>
      </c>
      <c r="AH389" s="7">
        <v>21468871.1936558</v>
      </c>
      <c r="AI389" s="7">
        <v>21493284.447247799</v>
      </c>
      <c r="AJ389" s="7">
        <v>20609497.178392</v>
      </c>
      <c r="AK389" s="7">
        <v>20880593.935642499</v>
      </c>
      <c r="AL389" s="7">
        <v>20757779.9053968</v>
      </c>
      <c r="AM389" s="7">
        <v>20822063.140925899</v>
      </c>
      <c r="AN389" s="7">
        <v>21256722.240250301</v>
      </c>
      <c r="AO389" s="7">
        <v>21366050.369124498</v>
      </c>
      <c r="AP389" s="7">
        <v>21381345.9515219</v>
      </c>
      <c r="AQ389" s="7">
        <v>20922349.580269098</v>
      </c>
      <c r="AR389" s="6">
        <f t="shared" si="12"/>
        <v>1.9053596323437366E-2</v>
      </c>
      <c r="AS389" s="6"/>
      <c r="AT389" s="6"/>
      <c r="AU389" s="9">
        <v>25424074.739409</v>
      </c>
      <c r="AV389" s="9">
        <v>25411063.629478</v>
      </c>
      <c r="AW389" s="9">
        <v>25617965.7021561</v>
      </c>
      <c r="AX389" s="9">
        <v>25455110.322698999</v>
      </c>
      <c r="AY389" s="9">
        <v>25573338.149951</v>
      </c>
      <c r="AZ389" s="9">
        <v>25719287.626957901</v>
      </c>
      <c r="BA389" s="9">
        <v>25541154.004737001</v>
      </c>
      <c r="BB389" s="9">
        <v>25244250.7694683</v>
      </c>
      <c r="BC389" s="9">
        <v>25617235.555365801</v>
      </c>
      <c r="BD389" s="9">
        <v>25130684.501286</v>
      </c>
      <c r="BE389" s="9">
        <v>25440560.266946699</v>
      </c>
      <c r="BF389" s="9">
        <v>25035582.513093099</v>
      </c>
      <c r="BG389" s="9">
        <v>24755173.121337999</v>
      </c>
      <c r="BH389" s="9">
        <v>24678720.386675499</v>
      </c>
      <c r="BI389" s="9">
        <v>24685227.838823002</v>
      </c>
      <c r="BJ389" s="9">
        <v>24679983.757522002</v>
      </c>
      <c r="BK389" s="9">
        <v>23976197.9567158</v>
      </c>
      <c r="BL389" s="9">
        <v>24083475.8272448</v>
      </c>
      <c r="BM389" s="9">
        <v>24206878.735385001</v>
      </c>
      <c r="BN389" s="9">
        <v>24197191.329392198</v>
      </c>
      <c r="BO389" s="9">
        <v>24074014.855549701</v>
      </c>
      <c r="BP389" s="9">
        <v>24073080.559193101</v>
      </c>
      <c r="BQ389" s="9">
        <v>24446073.267505702</v>
      </c>
      <c r="BR389" s="9">
        <v>24878938.8070742</v>
      </c>
      <c r="BS389" s="9">
        <v>24884733.4736325</v>
      </c>
      <c r="BT389" s="9">
        <v>24565351.110652398</v>
      </c>
      <c r="BU389" s="9">
        <v>24675190.531242002</v>
      </c>
      <c r="BV389" s="9">
        <v>25018812.789887499</v>
      </c>
      <c r="BW389" s="9">
        <v>24986403.050039198</v>
      </c>
      <c r="BX389" s="9">
        <v>24455668.261261102</v>
      </c>
      <c r="BY389" s="9">
        <v>23775725.9451041</v>
      </c>
      <c r="BZ389" s="9">
        <v>24701557.6996243</v>
      </c>
      <c r="CA389" s="9">
        <v>23928564.1997822</v>
      </c>
      <c r="CB389" s="9">
        <v>23787670.459351402</v>
      </c>
      <c r="CC389" s="9">
        <v>23553484.254143398</v>
      </c>
      <c r="CD389" s="9">
        <v>23498294.578392901</v>
      </c>
      <c r="CE389" s="9">
        <v>24133388.691519901</v>
      </c>
      <c r="CF389" s="9">
        <v>25247173.118666802</v>
      </c>
      <c r="CG389" s="9">
        <v>25137111.633649401</v>
      </c>
      <c r="CH389" s="9">
        <v>25760303.311256599</v>
      </c>
      <c r="CI389" s="27">
        <f t="shared" si="13"/>
        <v>2.6189983786585717E-2</v>
      </c>
      <c r="CJ389" s="27"/>
      <c r="CK389" s="27"/>
    </row>
    <row r="390" spans="1:89" x14ac:dyDescent="0.25">
      <c r="A390" s="1" t="s">
        <v>1802</v>
      </c>
      <c r="B390" s="109"/>
      <c r="C390" s="109"/>
      <c r="D390" s="7">
        <v>9991528.1344485395</v>
      </c>
      <c r="E390" s="7">
        <v>9814474.9215532504</v>
      </c>
      <c r="F390" s="7">
        <v>9833173.2575492505</v>
      </c>
      <c r="G390" s="7">
        <v>9721005.6341204792</v>
      </c>
      <c r="H390" s="7">
        <v>9804427.3919544294</v>
      </c>
      <c r="I390" s="7">
        <v>9611852.4723129608</v>
      </c>
      <c r="J390" s="7">
        <v>9580001.3904342707</v>
      </c>
      <c r="K390" s="7">
        <v>9554087.7189548109</v>
      </c>
      <c r="L390" s="7">
        <v>9543930.9006282892</v>
      </c>
      <c r="M390" s="7">
        <v>9474167.1016009301</v>
      </c>
      <c r="N390" s="7">
        <v>9627116.1190943792</v>
      </c>
      <c r="O390" s="7">
        <v>9515855.2052133493</v>
      </c>
      <c r="P390" s="7">
        <v>9680433.5823325701</v>
      </c>
      <c r="Q390" s="7">
        <v>9329121.1412497107</v>
      </c>
      <c r="R390" s="7">
        <v>9355822.9670153409</v>
      </c>
      <c r="S390" s="7">
        <v>9459716.1254403591</v>
      </c>
      <c r="T390" s="7">
        <v>9534064.9430790693</v>
      </c>
      <c r="U390" s="7">
        <v>9469424.60666769</v>
      </c>
      <c r="V390" s="7">
        <v>9593878.3917085491</v>
      </c>
      <c r="W390" s="7">
        <v>9785726.9905926101</v>
      </c>
      <c r="X390" s="7">
        <v>9452299.5935088508</v>
      </c>
      <c r="Y390" s="7">
        <v>9546814.2615555096</v>
      </c>
      <c r="Z390" s="7">
        <v>9759599.1089071203</v>
      </c>
      <c r="AA390" s="7">
        <v>9989619.9189981706</v>
      </c>
      <c r="AB390" s="7">
        <v>10073052.9161027</v>
      </c>
      <c r="AC390" s="7">
        <v>10359841.6362148</v>
      </c>
      <c r="AD390" s="7">
        <v>10119480.768277399</v>
      </c>
      <c r="AE390" s="7">
        <v>10678813.4986283</v>
      </c>
      <c r="AF390" s="7">
        <v>10507160.9009788</v>
      </c>
      <c r="AG390" s="7">
        <v>10087318.6942212</v>
      </c>
      <c r="AH390" s="7">
        <v>10151318.604267601</v>
      </c>
      <c r="AI390" s="7">
        <v>10320064.3614532</v>
      </c>
      <c r="AJ390" s="7">
        <v>9569010.6045529805</v>
      </c>
      <c r="AK390" s="7">
        <v>9901599.3545595594</v>
      </c>
      <c r="AL390" s="7">
        <v>9890440.7051944192</v>
      </c>
      <c r="AM390" s="7">
        <v>9690422.6767362505</v>
      </c>
      <c r="AN390" s="7">
        <v>9858175.3492212892</v>
      </c>
      <c r="AO390" s="7">
        <v>10155210.846116999</v>
      </c>
      <c r="AP390" s="7">
        <v>10089031.3161314</v>
      </c>
      <c r="AQ390" s="7">
        <v>10072924.5452818</v>
      </c>
      <c r="AR390" s="6">
        <f t="shared" si="12"/>
        <v>3.2909445600146171E-2</v>
      </c>
      <c r="AS390" s="6"/>
      <c r="AT390" s="6"/>
      <c r="AU390" s="9">
        <v>10030965.303759599</v>
      </c>
      <c r="AV390" s="9">
        <v>9661620.0074464399</v>
      </c>
      <c r="AW390" s="9">
        <v>9850068.7300100606</v>
      </c>
      <c r="AX390" s="9">
        <v>9962062.4985389803</v>
      </c>
      <c r="AY390" s="9">
        <v>9764710.5644117799</v>
      </c>
      <c r="AZ390" s="9">
        <v>9757989.2495703902</v>
      </c>
      <c r="BA390" s="9">
        <v>9537830.0014210101</v>
      </c>
      <c r="BB390" s="9">
        <v>9493686.0213642009</v>
      </c>
      <c r="BC390" s="9">
        <v>9423150.4796646107</v>
      </c>
      <c r="BD390" s="9">
        <v>9477356.5698037408</v>
      </c>
      <c r="BE390" s="9">
        <v>9382035.3291218895</v>
      </c>
      <c r="BF390" s="9">
        <v>9639070.6244835407</v>
      </c>
      <c r="BG390" s="9">
        <v>9344844.1152724195</v>
      </c>
      <c r="BH390" s="9">
        <v>9564634.1247591209</v>
      </c>
      <c r="BI390" s="9">
        <v>9315357.9641747493</v>
      </c>
      <c r="BJ390" s="9">
        <v>9519170.4258730691</v>
      </c>
      <c r="BK390" s="9">
        <v>9467670.8779678307</v>
      </c>
      <c r="BL390" s="9">
        <v>9473498.9711383693</v>
      </c>
      <c r="BM390" s="9">
        <v>9638676.8085617591</v>
      </c>
      <c r="BN390" s="9">
        <v>9524463.0313629806</v>
      </c>
      <c r="BO390" s="9">
        <v>9521774.6002509408</v>
      </c>
      <c r="BP390" s="9">
        <v>9637850.3985336199</v>
      </c>
      <c r="BQ390" s="9">
        <v>9643572.0909480806</v>
      </c>
      <c r="BR390" s="9">
        <v>10008613.939417001</v>
      </c>
      <c r="BS390" s="9">
        <v>10298939.895241899</v>
      </c>
      <c r="BT390" s="9">
        <v>10325071.946606301</v>
      </c>
      <c r="BU390" s="9">
        <v>10216599.925780799</v>
      </c>
      <c r="BV390" s="9">
        <v>10588344.209307499</v>
      </c>
      <c r="BW390" s="9">
        <v>10364855.8480995</v>
      </c>
      <c r="BX390" s="9">
        <v>10161372.4306875</v>
      </c>
      <c r="BY390" s="9">
        <v>9933964.83202051</v>
      </c>
      <c r="BZ390" s="9">
        <v>10144190.882407</v>
      </c>
      <c r="CA390" s="9">
        <v>9857555.0806505997</v>
      </c>
      <c r="CB390" s="9">
        <v>9884716.54617038</v>
      </c>
      <c r="CC390" s="9">
        <v>9565800.7200111002</v>
      </c>
      <c r="CD390" s="9">
        <v>9653537.2625361905</v>
      </c>
      <c r="CE390" s="9">
        <v>9967033.3098898605</v>
      </c>
      <c r="CF390" s="9">
        <v>10128583.8640194</v>
      </c>
      <c r="CG390" s="9">
        <v>9875011.0057380404</v>
      </c>
      <c r="CH390" s="9">
        <v>9954295.7309263796</v>
      </c>
      <c r="CI390" s="27">
        <f t="shared" si="13"/>
        <v>3.244299384493967E-2</v>
      </c>
      <c r="CJ390" s="27"/>
      <c r="CK390" s="27"/>
    </row>
    <row r="391" spans="1:89" x14ac:dyDescent="0.25">
      <c r="A391" s="1" t="s">
        <v>1856</v>
      </c>
      <c r="B391" s="109"/>
      <c r="C391" s="109"/>
      <c r="D391" s="7">
        <v>3703140.2123687798</v>
      </c>
      <c r="E391" s="7">
        <v>3741109.7649044902</v>
      </c>
      <c r="F391" s="7">
        <v>3691055.41293291</v>
      </c>
      <c r="G391" s="7">
        <v>3755492.6179534001</v>
      </c>
      <c r="H391" s="7">
        <v>3569360.6457720599</v>
      </c>
      <c r="I391" s="7">
        <v>3623640.1420176201</v>
      </c>
      <c r="J391" s="7">
        <v>3423334.9532086099</v>
      </c>
      <c r="K391" s="7">
        <v>3528855.3675988801</v>
      </c>
      <c r="L391" s="7">
        <v>3572781.5153885498</v>
      </c>
      <c r="M391" s="7">
        <v>3483695.9798164</v>
      </c>
      <c r="N391" s="7">
        <v>3609664.4836530499</v>
      </c>
      <c r="O391" s="7">
        <v>3473093.8616247699</v>
      </c>
      <c r="P391" s="7">
        <v>3609368.5094155399</v>
      </c>
      <c r="Q391" s="7">
        <v>3539135.3510885001</v>
      </c>
      <c r="R391" s="7">
        <v>3585018.6671883301</v>
      </c>
      <c r="S391" s="7">
        <v>3552308.1681303801</v>
      </c>
      <c r="T391" s="7">
        <v>3460767.62118677</v>
      </c>
      <c r="U391" s="7">
        <v>3505171.1121391901</v>
      </c>
      <c r="V391" s="7">
        <v>3470790.92676466</v>
      </c>
      <c r="W391" s="7">
        <v>3392447.52950736</v>
      </c>
      <c r="X391" s="7">
        <v>3420175.74693006</v>
      </c>
      <c r="Y391" s="7">
        <v>3586910.59004167</v>
      </c>
      <c r="Z391" s="7">
        <v>3570838.7784535098</v>
      </c>
      <c r="AA391" s="7">
        <v>3723382.0555462101</v>
      </c>
      <c r="AB391" s="7">
        <v>3823676.5795392501</v>
      </c>
      <c r="AC391" s="7">
        <v>3866393.3893366698</v>
      </c>
      <c r="AD391" s="7">
        <v>3666076.2055830001</v>
      </c>
      <c r="AE391" s="7">
        <v>3853389.441627</v>
      </c>
      <c r="AF391" s="7">
        <v>3719193.07865853</v>
      </c>
      <c r="AG391" s="7">
        <v>3653972.9158180798</v>
      </c>
      <c r="AH391" s="7">
        <v>3639193.9372003698</v>
      </c>
      <c r="AI391" s="7">
        <v>3855771.69554778</v>
      </c>
      <c r="AJ391" s="7">
        <v>3539260.94373345</v>
      </c>
      <c r="AK391" s="7">
        <v>3533529.8229173198</v>
      </c>
      <c r="AL391" s="7">
        <v>3336346.24689354</v>
      </c>
      <c r="AM391" s="7">
        <v>3470456.2904754002</v>
      </c>
      <c r="AN391" s="7">
        <v>3516335.1924674702</v>
      </c>
      <c r="AO391" s="7">
        <v>3709655.13188898</v>
      </c>
      <c r="AP391" s="7">
        <v>3675675.9108346901</v>
      </c>
      <c r="AQ391" s="7">
        <v>3454771.63252101</v>
      </c>
      <c r="AR391" s="6">
        <f t="shared" si="12"/>
        <v>3.6917079411490854E-2</v>
      </c>
      <c r="AS391" s="6"/>
      <c r="AT391" s="6"/>
      <c r="AU391" s="9">
        <v>3295613.26870046</v>
      </c>
      <c r="AV391" s="9">
        <v>3222076.3215767001</v>
      </c>
      <c r="AW391" s="9">
        <v>3317278.0722017898</v>
      </c>
      <c r="AX391" s="9">
        <v>3113436.57290771</v>
      </c>
      <c r="AY391" s="9">
        <v>3262426.3938120999</v>
      </c>
      <c r="AZ391" s="9">
        <v>3331420.66733331</v>
      </c>
      <c r="BA391" s="9">
        <v>3095729.4781258502</v>
      </c>
      <c r="BB391" s="9">
        <v>2949362.5683892202</v>
      </c>
      <c r="BC391" s="9">
        <v>3255371.7528150398</v>
      </c>
      <c r="BD391" s="9">
        <v>3008955.5078010899</v>
      </c>
      <c r="BE391" s="9">
        <v>3168921.14128628</v>
      </c>
      <c r="BF391" s="9">
        <v>3096441.6237242101</v>
      </c>
      <c r="BG391" s="9">
        <v>3160561.2068442199</v>
      </c>
      <c r="BH391" s="9">
        <v>3067303.7487819199</v>
      </c>
      <c r="BI391" s="9">
        <v>3190827.05604776</v>
      </c>
      <c r="BJ391" s="9">
        <v>3100641.7123621302</v>
      </c>
      <c r="BK391" s="9">
        <v>3230816.1700375001</v>
      </c>
      <c r="BL391" s="9">
        <v>3201140.7064377698</v>
      </c>
      <c r="BM391" s="9">
        <v>3112169.0916613401</v>
      </c>
      <c r="BN391" s="9">
        <v>3063395.5606103502</v>
      </c>
      <c r="BO391" s="9">
        <v>3139232.6657764898</v>
      </c>
      <c r="BP391" s="9">
        <v>3198803.21125957</v>
      </c>
      <c r="BQ391" s="9">
        <v>3170311.9785432499</v>
      </c>
      <c r="BR391" s="9">
        <v>3433671.8267738302</v>
      </c>
      <c r="BS391" s="9">
        <v>3511670.5656339098</v>
      </c>
      <c r="BT391" s="9">
        <v>3349341.0262226099</v>
      </c>
      <c r="BU391" s="9">
        <v>3393870.9842834999</v>
      </c>
      <c r="BV391" s="9">
        <v>3712302.3384383102</v>
      </c>
      <c r="BW391" s="9">
        <v>3367755.62343007</v>
      </c>
      <c r="BX391" s="9">
        <v>3195162.2229723101</v>
      </c>
      <c r="BY391" s="9">
        <v>3239923.4811801901</v>
      </c>
      <c r="BZ391" s="9">
        <v>3403707.0161815798</v>
      </c>
      <c r="CA391" s="9">
        <v>3335287.65135124</v>
      </c>
      <c r="CB391" s="9">
        <v>3210371.2413922399</v>
      </c>
      <c r="CC391" s="9">
        <v>3216363.2172408998</v>
      </c>
      <c r="CD391" s="9">
        <v>3244747.8360483102</v>
      </c>
      <c r="CE391" s="9">
        <v>3326502.1037499802</v>
      </c>
      <c r="CF391" s="9">
        <v>3356748.3569272398</v>
      </c>
      <c r="CG391" s="9">
        <v>3177512.1368767601</v>
      </c>
      <c r="CH391" s="9">
        <v>3404750.9335302101</v>
      </c>
      <c r="CI391" s="27">
        <f t="shared" si="13"/>
        <v>4.4755127438205068E-2</v>
      </c>
      <c r="CJ391" s="27"/>
      <c r="CK391" s="27"/>
    </row>
    <row r="392" spans="1:89" x14ac:dyDescent="0.25">
      <c r="A392" s="1" t="s">
        <v>1878</v>
      </c>
      <c r="B392" s="109"/>
      <c r="C392" s="109"/>
      <c r="D392" s="7">
        <v>9546197.3517388403</v>
      </c>
      <c r="E392" s="7">
        <v>9549684.4311770406</v>
      </c>
      <c r="F392" s="7">
        <v>9335510.3655617107</v>
      </c>
      <c r="G392" s="7">
        <v>9506997.8958957791</v>
      </c>
      <c r="H392" s="7">
        <v>9538667.5657073893</v>
      </c>
      <c r="I392" s="7">
        <v>9378953.3891962804</v>
      </c>
      <c r="J392" s="7">
        <v>9234128.6684698593</v>
      </c>
      <c r="K392" s="7">
        <v>9357946.3381044194</v>
      </c>
      <c r="L392" s="7">
        <v>9121120.0550562907</v>
      </c>
      <c r="M392" s="7">
        <v>9391549.9893922694</v>
      </c>
      <c r="N392" s="7">
        <v>9276697.2123975791</v>
      </c>
      <c r="O392" s="7">
        <v>9352685.3114989493</v>
      </c>
      <c r="P392" s="7">
        <v>9411429.8497150801</v>
      </c>
      <c r="Q392" s="7">
        <v>9261314.4279840402</v>
      </c>
      <c r="R392" s="7">
        <v>9161204.9758162796</v>
      </c>
      <c r="S392" s="7">
        <v>9245601.8551201895</v>
      </c>
      <c r="T392" s="7">
        <v>9403289.6391557902</v>
      </c>
      <c r="U392" s="7">
        <v>9140041.0992050003</v>
      </c>
      <c r="V392" s="7">
        <v>9254373.8787531294</v>
      </c>
      <c r="W392" s="7">
        <v>9104050.5349374302</v>
      </c>
      <c r="X392" s="7">
        <v>9302036.8057990093</v>
      </c>
      <c r="Y392" s="7">
        <v>9366637.7706191801</v>
      </c>
      <c r="Z392" s="7">
        <v>9668415.2723539397</v>
      </c>
      <c r="AA392" s="7">
        <v>9331997.1287928</v>
      </c>
      <c r="AB392" s="7">
        <v>9334601.0946335699</v>
      </c>
      <c r="AC392" s="7">
        <v>9226999.5792647097</v>
      </c>
      <c r="AD392" s="7">
        <v>9170769.8291064594</v>
      </c>
      <c r="AE392" s="7">
        <v>9381177.6177187506</v>
      </c>
      <c r="AF392" s="7">
        <v>9421372.0736372098</v>
      </c>
      <c r="AG392" s="7">
        <v>9650164.1491526905</v>
      </c>
      <c r="AH392" s="7">
        <v>9601399.6392205805</v>
      </c>
      <c r="AI392" s="7">
        <v>9439510.7823896203</v>
      </c>
      <c r="AJ392" s="7">
        <v>9554063.1273694392</v>
      </c>
      <c r="AK392" s="7">
        <v>9125417.2230645604</v>
      </c>
      <c r="AL392" s="7">
        <v>9211270.5335450601</v>
      </c>
      <c r="AM392" s="7">
        <v>9364115.8720533494</v>
      </c>
      <c r="AN392" s="7">
        <v>9558289.0505537093</v>
      </c>
      <c r="AO392" s="7">
        <v>8856660.0618104693</v>
      </c>
      <c r="AP392" s="7">
        <v>9123420.3349946402</v>
      </c>
      <c r="AQ392" s="7">
        <v>8941139.7196341306</v>
      </c>
      <c r="AR392" s="6">
        <f t="shared" si="12"/>
        <v>1.9623873045496197E-2</v>
      </c>
      <c r="AS392" s="6"/>
      <c r="AT392" s="6"/>
      <c r="AU392" s="9">
        <v>10846288.1273562</v>
      </c>
      <c r="AV392" s="9">
        <v>11113868.625343701</v>
      </c>
      <c r="AW392" s="9">
        <v>11030277.7684913</v>
      </c>
      <c r="AX392" s="9">
        <v>11531520.881983601</v>
      </c>
      <c r="AY392" s="9">
        <v>11427077.6309672</v>
      </c>
      <c r="AZ392" s="9">
        <v>11682465.5542982</v>
      </c>
      <c r="BA392" s="9">
        <v>9860735.4298527706</v>
      </c>
      <c r="BB392" s="9">
        <v>9804346.50951197</v>
      </c>
      <c r="BC392" s="9">
        <v>9904951.4330847599</v>
      </c>
      <c r="BD392" s="9">
        <v>9876400.8114109896</v>
      </c>
      <c r="BE392" s="9">
        <v>10206001.3443157</v>
      </c>
      <c r="BF392" s="9">
        <v>10229555.627763201</v>
      </c>
      <c r="BG392" s="9">
        <v>10146095.786499999</v>
      </c>
      <c r="BH392" s="9">
        <v>10072673.1275531</v>
      </c>
      <c r="BI392" s="9">
        <v>10208498.392112199</v>
      </c>
      <c r="BJ392" s="9">
        <v>10251709.852499999</v>
      </c>
      <c r="BK392" s="9">
        <v>9704739.6704999693</v>
      </c>
      <c r="BL392" s="9">
        <v>9989446.1307608001</v>
      </c>
      <c r="BM392" s="9">
        <v>9808919.1917763092</v>
      </c>
      <c r="BN392" s="9">
        <v>10217091.710000001</v>
      </c>
      <c r="BO392" s="9">
        <v>9994780.2413641792</v>
      </c>
      <c r="BP392" s="9">
        <v>10350189.507999999</v>
      </c>
      <c r="BQ392" s="9">
        <v>10641389.800000001</v>
      </c>
      <c r="BR392" s="9">
        <v>10205969.595757499</v>
      </c>
      <c r="BS392" s="9">
        <v>10001693.576520501</v>
      </c>
      <c r="BT392" s="9">
        <v>10126053.159499999</v>
      </c>
      <c r="BU392" s="9">
        <v>10005472.069</v>
      </c>
      <c r="BV392" s="9">
        <v>9799849.5995000191</v>
      </c>
      <c r="BW392" s="9">
        <v>10090921.4380564</v>
      </c>
      <c r="BX392" s="9">
        <v>10272081.9969014</v>
      </c>
      <c r="BY392" s="9">
        <v>10176828.9281573</v>
      </c>
      <c r="BZ392" s="9">
        <v>10410178.774022499</v>
      </c>
      <c r="CA392" s="9">
        <v>10163763.1787217</v>
      </c>
      <c r="CB392" s="9">
        <v>10332987.2434856</v>
      </c>
      <c r="CC392" s="9">
        <v>9812744.4044322409</v>
      </c>
      <c r="CD392" s="9">
        <v>9872120.2445</v>
      </c>
      <c r="CE392" s="9">
        <v>10064149.9385</v>
      </c>
      <c r="CF392" s="9">
        <v>9616149.6493276097</v>
      </c>
      <c r="CG392" s="9">
        <v>9782374.8210000005</v>
      </c>
      <c r="CH392" s="9">
        <v>9351039.2137935292</v>
      </c>
      <c r="CI392" s="27">
        <f t="shared" si="13"/>
        <v>5.0550361393079175E-2</v>
      </c>
      <c r="CJ392" s="27"/>
      <c r="CK392" s="27"/>
    </row>
    <row r="393" spans="1:89" x14ac:dyDescent="0.25">
      <c r="A393" s="1" t="s">
        <v>1889</v>
      </c>
      <c r="B393" s="109"/>
      <c r="C393" s="109"/>
      <c r="D393" s="7">
        <v>5764258.5784661304</v>
      </c>
      <c r="E393" s="7">
        <v>5850535.9948795</v>
      </c>
      <c r="F393" s="7">
        <v>5909794.6312603196</v>
      </c>
      <c r="G393" s="7">
        <v>5732130.6562971696</v>
      </c>
      <c r="H393" s="7">
        <v>5849993.5052673398</v>
      </c>
      <c r="I393" s="7">
        <v>5968255.2935783099</v>
      </c>
      <c r="J393" s="7">
        <v>5851977.35805206</v>
      </c>
      <c r="K393" s="7">
        <v>5912028.6189685399</v>
      </c>
      <c r="L393" s="7">
        <v>5732587.9796494804</v>
      </c>
      <c r="M393" s="7">
        <v>5817281.2004110403</v>
      </c>
      <c r="N393" s="7">
        <v>5805791.9679913102</v>
      </c>
      <c r="O393" s="7">
        <v>5789758.4221175201</v>
      </c>
      <c r="P393" s="7">
        <v>5649337.3952302402</v>
      </c>
      <c r="Q393" s="7">
        <v>5628757.0336264102</v>
      </c>
      <c r="R393" s="7">
        <v>5673464.6156059196</v>
      </c>
      <c r="S393" s="7">
        <v>5676042.2724546799</v>
      </c>
      <c r="T393" s="7">
        <v>5710696.9256376298</v>
      </c>
      <c r="U393" s="7">
        <v>5700639.9711197801</v>
      </c>
      <c r="V393" s="7">
        <v>5588058.6791139701</v>
      </c>
      <c r="W393" s="7">
        <v>5770693.9745503096</v>
      </c>
      <c r="X393" s="7">
        <v>5696640.3312959597</v>
      </c>
      <c r="Y393" s="7">
        <v>5592105.3100535003</v>
      </c>
      <c r="Z393" s="7">
        <v>5736539.8182179797</v>
      </c>
      <c r="AA393" s="7">
        <v>5546131.2442721901</v>
      </c>
      <c r="AB393" s="7">
        <v>5346926.06124439</v>
      </c>
      <c r="AC393" s="7">
        <v>5296577.2620766601</v>
      </c>
      <c r="AD393" s="7">
        <v>5816230.1654398097</v>
      </c>
      <c r="AE393" s="7">
        <v>5620047.6106242798</v>
      </c>
      <c r="AF393" s="7">
        <v>5646233.90586886</v>
      </c>
      <c r="AG393" s="7">
        <v>5641278.69464806</v>
      </c>
      <c r="AH393" s="7">
        <v>5841464.7927364996</v>
      </c>
      <c r="AI393" s="7">
        <v>5542477.6352495998</v>
      </c>
      <c r="AJ393" s="7">
        <v>5405317.4161630096</v>
      </c>
      <c r="AK393" s="7">
        <v>5470888.9250721103</v>
      </c>
      <c r="AL393" s="7">
        <v>5541002.1720323199</v>
      </c>
      <c r="AM393" s="7">
        <v>5415924.4805858098</v>
      </c>
      <c r="AN393" s="7">
        <v>5610433.4929640004</v>
      </c>
      <c r="AO393" s="7">
        <v>5542933.7117367601</v>
      </c>
      <c r="AP393" s="7">
        <v>5651160.2169405902</v>
      </c>
      <c r="AQ393" s="7">
        <v>5479457.9196154699</v>
      </c>
      <c r="AR393" s="6">
        <f t="shared" si="12"/>
        <v>2.8018060459690134E-2</v>
      </c>
      <c r="AS393" s="6"/>
      <c r="AT393" s="6"/>
      <c r="AU393" s="9">
        <v>5717480.7258144598</v>
      </c>
      <c r="AV393" s="9">
        <v>5847107.4982546996</v>
      </c>
      <c r="AW393" s="9">
        <v>5966667.9371000398</v>
      </c>
      <c r="AX393" s="9">
        <v>6062867.3334227903</v>
      </c>
      <c r="AY393" s="9">
        <v>6053884.1180916596</v>
      </c>
      <c r="AZ393" s="9">
        <v>5861708.4076461</v>
      </c>
      <c r="BA393" s="9">
        <v>5332606.9670140799</v>
      </c>
      <c r="BB393" s="9">
        <v>5796712.8024378903</v>
      </c>
      <c r="BC393" s="9">
        <v>5615611.4473261703</v>
      </c>
      <c r="BD393" s="9">
        <v>5758539.1841774601</v>
      </c>
      <c r="BE393" s="9">
        <v>5780705.9415087104</v>
      </c>
      <c r="BF393" s="9">
        <v>5681422.9512002999</v>
      </c>
      <c r="BG393" s="9">
        <v>5666722.8135973504</v>
      </c>
      <c r="BH393" s="9">
        <v>5667634.1409731796</v>
      </c>
      <c r="BI393" s="9">
        <v>5637029.2259269003</v>
      </c>
      <c r="BJ393" s="9">
        <v>5433613.3731209002</v>
      </c>
      <c r="BK393" s="9">
        <v>5573534.0086003598</v>
      </c>
      <c r="BL393" s="9">
        <v>5698312.7946606996</v>
      </c>
      <c r="BM393" s="9">
        <v>5631630.0159542495</v>
      </c>
      <c r="BN393" s="9">
        <v>5660172.4164162204</v>
      </c>
      <c r="BO393" s="9">
        <v>5670194.9372382397</v>
      </c>
      <c r="BP393" s="9">
        <v>5562153.7789143203</v>
      </c>
      <c r="BQ393" s="9">
        <v>5626541.7130911499</v>
      </c>
      <c r="BR393" s="9">
        <v>5602173.59849176</v>
      </c>
      <c r="BS393" s="9">
        <v>5333358.5924262004</v>
      </c>
      <c r="BT393" s="9">
        <v>5502708.9650959698</v>
      </c>
      <c r="BU393" s="9">
        <v>5558371.1239244305</v>
      </c>
      <c r="BV393" s="9">
        <v>5605401.6239129901</v>
      </c>
      <c r="BW393" s="9">
        <v>5510179.26005009</v>
      </c>
      <c r="BX393" s="9">
        <v>5676907.25233535</v>
      </c>
      <c r="BY393" s="9">
        <v>5459795.4830339504</v>
      </c>
      <c r="BZ393" s="9">
        <v>5626350.9337498704</v>
      </c>
      <c r="CA393" s="9">
        <v>5577113.7598174</v>
      </c>
      <c r="CB393" s="9">
        <v>5635827.3063368704</v>
      </c>
      <c r="CC393" s="9">
        <v>5533184.5579768</v>
      </c>
      <c r="CD393" s="9">
        <v>5286227.3282682803</v>
      </c>
      <c r="CE393" s="9">
        <v>5801795.0639351504</v>
      </c>
      <c r="CF393" s="9">
        <v>5637715.3518496603</v>
      </c>
      <c r="CG393" s="9">
        <v>5762142.6274077399</v>
      </c>
      <c r="CH393" s="9">
        <v>5723901.9666572297</v>
      </c>
      <c r="CI393" s="27">
        <f t="shared" si="13"/>
        <v>3.0031150623948066E-2</v>
      </c>
      <c r="CJ393" s="27"/>
      <c r="CK393" s="27"/>
    </row>
    <row r="394" spans="1:89" x14ac:dyDescent="0.25">
      <c r="A394" s="1" t="s">
        <v>1904</v>
      </c>
      <c r="B394" s="109"/>
      <c r="C394" s="109"/>
      <c r="D394" s="7">
        <v>5237796.1497989902</v>
      </c>
      <c r="E394" s="7">
        <v>5258754.0545122204</v>
      </c>
      <c r="F394" s="7">
        <v>5129004.5158036603</v>
      </c>
      <c r="G394" s="7">
        <v>5256985.8421048801</v>
      </c>
      <c r="H394" s="7">
        <v>5288731.4625418801</v>
      </c>
      <c r="I394" s="7">
        <v>5276602.2888589799</v>
      </c>
      <c r="J394" s="7">
        <v>5359273.4727838105</v>
      </c>
      <c r="K394" s="7">
        <v>5198232.5521943402</v>
      </c>
      <c r="L394" s="7">
        <v>5247971.16894692</v>
      </c>
      <c r="M394" s="7">
        <v>5197748.1535743196</v>
      </c>
      <c r="N394" s="7">
        <v>5198682.7992831999</v>
      </c>
      <c r="O394" s="7">
        <v>5200079.3693622202</v>
      </c>
      <c r="P394" s="7">
        <v>5095493.3773380499</v>
      </c>
      <c r="Q394" s="7">
        <v>5136017.5093521001</v>
      </c>
      <c r="R394" s="7">
        <v>5233767.8748387601</v>
      </c>
      <c r="S394" s="7">
        <v>5057574.5224553002</v>
      </c>
      <c r="T394" s="7">
        <v>5152666.6534415204</v>
      </c>
      <c r="U394" s="7">
        <v>5195437.4255061802</v>
      </c>
      <c r="V394" s="7">
        <v>5199801.0318428203</v>
      </c>
      <c r="W394" s="7">
        <v>5170025.6538783796</v>
      </c>
      <c r="X394" s="7">
        <v>5265068.1947334697</v>
      </c>
      <c r="Y394" s="7">
        <v>5301571.3807792701</v>
      </c>
      <c r="Z394" s="7">
        <v>5129661.9046095703</v>
      </c>
      <c r="AA394" s="7">
        <v>4988376.9052912602</v>
      </c>
      <c r="AB394" s="7">
        <v>5160427.6623272598</v>
      </c>
      <c r="AC394" s="7">
        <v>5164691.2864237903</v>
      </c>
      <c r="AD394" s="7">
        <v>5042273.5333641702</v>
      </c>
      <c r="AE394" s="7">
        <v>5216929.9906836804</v>
      </c>
      <c r="AF394" s="7">
        <v>5028434.2682870701</v>
      </c>
      <c r="AG394" s="7">
        <v>4940648.0576943103</v>
      </c>
      <c r="AH394" s="7">
        <v>5013060.75229932</v>
      </c>
      <c r="AI394" s="7">
        <v>4752556.6589589603</v>
      </c>
      <c r="AJ394" s="7">
        <v>4735978.5293672504</v>
      </c>
      <c r="AK394" s="7">
        <v>4878460.0345606003</v>
      </c>
      <c r="AL394" s="7">
        <v>4943560.02095808</v>
      </c>
      <c r="AM394" s="7">
        <v>4822213.8084524702</v>
      </c>
      <c r="AN394" s="7">
        <v>5047306.3968986403</v>
      </c>
      <c r="AO394" s="7">
        <v>4756183.7989581404</v>
      </c>
      <c r="AP394" s="7">
        <v>4979867.6179450499</v>
      </c>
      <c r="AQ394" s="7">
        <v>4829341.1612458397</v>
      </c>
      <c r="AR394" s="6">
        <f t="shared" si="12"/>
        <v>3.244715794758625E-2</v>
      </c>
      <c r="AS394" s="6"/>
      <c r="AT394" s="6"/>
      <c r="AU394" s="9">
        <v>5189102.71548492</v>
      </c>
      <c r="AV394" s="9">
        <v>5216326.3785310704</v>
      </c>
      <c r="AW394" s="9">
        <v>5262068.1020789603</v>
      </c>
      <c r="AX394" s="9">
        <v>5227233.4666077597</v>
      </c>
      <c r="AY394" s="9">
        <v>5393133.7287922297</v>
      </c>
      <c r="AZ394" s="9">
        <v>5333939.7417625999</v>
      </c>
      <c r="BA394" s="9">
        <v>5223867.9559854502</v>
      </c>
      <c r="BB394" s="9">
        <v>5184151.4256201796</v>
      </c>
      <c r="BC394" s="9">
        <v>5039690.9115013704</v>
      </c>
      <c r="BD394" s="9">
        <v>5117368.8101113001</v>
      </c>
      <c r="BE394" s="9">
        <v>5345452.9915215503</v>
      </c>
      <c r="BF394" s="9">
        <v>5205407.0102712195</v>
      </c>
      <c r="BG394" s="9">
        <v>4972388.4011274697</v>
      </c>
      <c r="BH394" s="9">
        <v>5091484.7000673898</v>
      </c>
      <c r="BI394" s="9">
        <v>4958457.2066393998</v>
      </c>
      <c r="BJ394" s="9">
        <v>5040269.2216157699</v>
      </c>
      <c r="BK394" s="9">
        <v>4950796.0882027298</v>
      </c>
      <c r="BL394" s="9">
        <v>5104230.3584175296</v>
      </c>
      <c r="BM394" s="9">
        <v>4993267.7795493202</v>
      </c>
      <c r="BN394" s="9">
        <v>5025990.5622283304</v>
      </c>
      <c r="BO394" s="9">
        <v>5065440.1952209296</v>
      </c>
      <c r="BP394" s="9">
        <v>5007753.4526028102</v>
      </c>
      <c r="BQ394" s="9">
        <v>5045678.0491890199</v>
      </c>
      <c r="BR394" s="9">
        <v>4943678.1657100404</v>
      </c>
      <c r="BS394" s="9">
        <v>5044647.6810551202</v>
      </c>
      <c r="BT394" s="9">
        <v>4873697.7928752396</v>
      </c>
      <c r="BU394" s="9">
        <v>4867470.1840088498</v>
      </c>
      <c r="BV394" s="9">
        <v>4929154.3483227501</v>
      </c>
      <c r="BW394" s="9">
        <v>4554254.35233784</v>
      </c>
      <c r="BX394" s="9">
        <v>4764742.65263566</v>
      </c>
      <c r="BY394" s="9">
        <v>4645935.6964977598</v>
      </c>
      <c r="BZ394" s="9">
        <v>4851387.6837275997</v>
      </c>
      <c r="CA394" s="9">
        <v>4612036.7779263202</v>
      </c>
      <c r="CB394" s="9">
        <v>4552857.0002002604</v>
      </c>
      <c r="CC394" s="9">
        <v>4754935.8042793898</v>
      </c>
      <c r="CD394" s="9">
        <v>4503578.1696752897</v>
      </c>
      <c r="CE394" s="9">
        <v>4823379.7677714499</v>
      </c>
      <c r="CF394" s="9">
        <v>4780831.7024806598</v>
      </c>
      <c r="CG394" s="9">
        <v>4736246.2309183097</v>
      </c>
      <c r="CH394" s="9">
        <v>4816846.3610195704</v>
      </c>
      <c r="CI394" s="27">
        <f t="shared" si="13"/>
        <v>4.5786794212451999E-2</v>
      </c>
      <c r="CJ394" s="27"/>
      <c r="CK394" s="27"/>
    </row>
    <row r="395" spans="1:89" x14ac:dyDescent="0.25">
      <c r="A395" s="1" t="s">
        <v>1926</v>
      </c>
      <c r="B395" s="109"/>
      <c r="C395" s="109"/>
      <c r="D395" s="7">
        <v>5733985.3884264501</v>
      </c>
      <c r="E395" s="7">
        <v>5612776.8663838301</v>
      </c>
      <c r="F395" s="7">
        <v>5671403.6435143203</v>
      </c>
      <c r="G395" s="7">
        <v>5860543.2103719302</v>
      </c>
      <c r="H395" s="7">
        <v>5699085.6620044401</v>
      </c>
      <c r="I395" s="7">
        <v>5658328.8038419504</v>
      </c>
      <c r="J395" s="7">
        <v>5570936.3033989295</v>
      </c>
      <c r="K395" s="7">
        <v>5710027.65947966</v>
      </c>
      <c r="L395" s="7">
        <v>5606178.3682875196</v>
      </c>
      <c r="M395" s="7">
        <v>5533268.9579934198</v>
      </c>
      <c r="N395" s="7">
        <v>5528002.5649289303</v>
      </c>
      <c r="O395" s="7">
        <v>5512740.75556935</v>
      </c>
      <c r="P395" s="7">
        <v>5516380.96861606</v>
      </c>
      <c r="Q395" s="7">
        <v>5610916.6620224202</v>
      </c>
      <c r="R395" s="7">
        <v>5521840.0070773102</v>
      </c>
      <c r="S395" s="7">
        <v>5485525.1666764496</v>
      </c>
      <c r="T395" s="7">
        <v>5465931.6491644401</v>
      </c>
      <c r="U395" s="7">
        <v>5577020.22867822</v>
      </c>
      <c r="V395" s="7">
        <v>5614884.1401606305</v>
      </c>
      <c r="W395" s="7">
        <v>5529450.1813459704</v>
      </c>
      <c r="X395" s="7">
        <v>5457956.5205176296</v>
      </c>
      <c r="Y395" s="7">
        <v>5622169.2998036304</v>
      </c>
      <c r="Z395" s="7">
        <v>5735257.4035641598</v>
      </c>
      <c r="AA395" s="7">
        <v>5922255.7146636099</v>
      </c>
      <c r="AB395" s="7">
        <v>5735762.3161519496</v>
      </c>
      <c r="AC395" s="7">
        <v>5894026.5123373596</v>
      </c>
      <c r="AD395" s="7">
        <v>5666458.5369487703</v>
      </c>
      <c r="AE395" s="7">
        <v>6057398.0366704101</v>
      </c>
      <c r="AF395" s="7">
        <v>6147976.1883820696</v>
      </c>
      <c r="AG395" s="7">
        <v>5801528.2591009298</v>
      </c>
      <c r="AH395" s="7">
        <v>5732450.9183460101</v>
      </c>
      <c r="AI395" s="7">
        <v>5918690.6709930999</v>
      </c>
      <c r="AJ395" s="7">
        <v>5496406.8697346197</v>
      </c>
      <c r="AK395" s="7">
        <v>5503330.2958238795</v>
      </c>
      <c r="AL395" s="7">
        <v>5412372.7821987597</v>
      </c>
      <c r="AM395" s="7">
        <v>5531656.6707048202</v>
      </c>
      <c r="AN395" s="7">
        <v>5829672.1221647104</v>
      </c>
      <c r="AO395" s="7">
        <v>5782339.4789603399</v>
      </c>
      <c r="AP395" s="7">
        <v>5952299.0292857699</v>
      </c>
      <c r="AQ395" s="7">
        <v>5925484.5808473397</v>
      </c>
      <c r="AR395" s="6">
        <f t="shared" si="12"/>
        <v>3.1332976283812104E-2</v>
      </c>
      <c r="AS395" s="6"/>
      <c r="AT395" s="6"/>
      <c r="AU395" s="9">
        <v>5583764.1812913604</v>
      </c>
      <c r="AV395" s="9">
        <v>5345587.3925906597</v>
      </c>
      <c r="AW395" s="9">
        <v>5674391.0449693799</v>
      </c>
      <c r="AX395" s="9">
        <v>5467617.9591028998</v>
      </c>
      <c r="AY395" s="9">
        <v>5629560.4946361901</v>
      </c>
      <c r="AZ395" s="9">
        <v>5517767.6550201196</v>
      </c>
      <c r="BA395" s="9">
        <v>5412342.4174668901</v>
      </c>
      <c r="BB395" s="9">
        <v>5202699.8582373001</v>
      </c>
      <c r="BC395" s="9">
        <v>5324484.6135196304</v>
      </c>
      <c r="BD395" s="9">
        <v>5219256.1325375801</v>
      </c>
      <c r="BE395" s="9">
        <v>5250629.6281679198</v>
      </c>
      <c r="BF395" s="9">
        <v>5211555.1536996402</v>
      </c>
      <c r="BG395" s="9">
        <v>4992199.4299560999</v>
      </c>
      <c r="BH395" s="9">
        <v>5190993.5479219602</v>
      </c>
      <c r="BI395" s="9">
        <v>5077981.1041740598</v>
      </c>
      <c r="BJ395" s="9">
        <v>5011254.2068832796</v>
      </c>
      <c r="BK395" s="9">
        <v>4948008.0884012701</v>
      </c>
      <c r="BL395" s="9">
        <v>5037215.5557093499</v>
      </c>
      <c r="BM395" s="9">
        <v>4846997.55895558</v>
      </c>
      <c r="BN395" s="9">
        <v>4863893.6372029698</v>
      </c>
      <c r="BO395" s="9">
        <v>4984241.23818566</v>
      </c>
      <c r="BP395" s="9">
        <v>5030372.0839213701</v>
      </c>
      <c r="BQ395" s="9">
        <v>5165497.12973262</v>
      </c>
      <c r="BR395" s="9">
        <v>5563959.0559459403</v>
      </c>
      <c r="BS395" s="9">
        <v>5311656.7123740697</v>
      </c>
      <c r="BT395" s="9">
        <v>5289103.6602947004</v>
      </c>
      <c r="BU395" s="9">
        <v>5290794.5893896502</v>
      </c>
      <c r="BV395" s="9">
        <v>5394152.0079292003</v>
      </c>
      <c r="BW395" s="9">
        <v>5581274.4276667302</v>
      </c>
      <c r="BX395" s="9">
        <v>5259609.1649776502</v>
      </c>
      <c r="BY395" s="9">
        <v>4947154.29585688</v>
      </c>
      <c r="BZ395" s="9">
        <v>5326109.5647148304</v>
      </c>
      <c r="CA395" s="9">
        <v>5190202.9210325601</v>
      </c>
      <c r="CB395" s="9">
        <v>5108761.5105686598</v>
      </c>
      <c r="CC395" s="9">
        <v>4751919.44547104</v>
      </c>
      <c r="CD395" s="9">
        <v>5081574.1345444396</v>
      </c>
      <c r="CE395" s="9">
        <v>5323636.7590921503</v>
      </c>
      <c r="CF395" s="9">
        <v>5551671.5833467003</v>
      </c>
      <c r="CG395" s="9">
        <v>5479231.0509403404</v>
      </c>
      <c r="CH395" s="9">
        <v>5609289.5361302895</v>
      </c>
      <c r="CI395" s="27">
        <f t="shared" si="13"/>
        <v>4.5664087158323152E-2</v>
      </c>
      <c r="CJ395" s="27"/>
      <c r="CK395" s="27"/>
    </row>
  </sheetData>
  <mergeCells count="3">
    <mergeCell ref="B364:C395"/>
    <mergeCell ref="D1:AT1"/>
    <mergeCell ref="AU1:CK1"/>
  </mergeCells>
  <phoneticPr fontId="43" type="noConversion"/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K394"/>
  <sheetViews>
    <sheetView zoomScale="90" zoomScaleNormal="90" workbookViewId="0"/>
  </sheetViews>
  <sheetFormatPr defaultColWidth="11.7109375" defaultRowHeight="15" x14ac:dyDescent="0.25"/>
  <cols>
    <col min="1" max="1" width="55.42578125" style="1" customWidth="1"/>
    <col min="2" max="2" width="29" style="1" customWidth="1"/>
    <col min="3" max="3" width="39.85546875" style="1" customWidth="1"/>
    <col min="4" max="13" width="11.7109375" style="25"/>
    <col min="14" max="16384" width="11.7109375" style="1"/>
  </cols>
  <sheetData>
    <row r="1" spans="1:323" s="2" customFormat="1" x14ac:dyDescent="0.25">
      <c r="A1" s="2" t="s">
        <v>8</v>
      </c>
      <c r="B1" s="2" t="s">
        <v>12</v>
      </c>
      <c r="C1" s="2" t="s">
        <v>13</v>
      </c>
      <c r="D1" s="26">
        <v>1</v>
      </c>
      <c r="E1" s="26">
        <v>2</v>
      </c>
      <c r="F1" s="26">
        <v>3</v>
      </c>
      <c r="G1" s="26">
        <v>4</v>
      </c>
      <c r="H1" s="26">
        <v>5</v>
      </c>
      <c r="I1" s="26">
        <v>6</v>
      </c>
      <c r="J1" s="26">
        <v>7</v>
      </c>
      <c r="K1" s="26">
        <v>8</v>
      </c>
      <c r="L1" s="26">
        <v>9</v>
      </c>
      <c r="M1" s="26">
        <v>10</v>
      </c>
      <c r="N1" s="26">
        <v>11</v>
      </c>
      <c r="O1" s="26">
        <v>12</v>
      </c>
      <c r="P1" s="26">
        <v>13</v>
      </c>
      <c r="Q1" s="26">
        <v>14</v>
      </c>
      <c r="R1" s="26">
        <v>15</v>
      </c>
      <c r="S1" s="26">
        <v>16</v>
      </c>
      <c r="T1" s="26">
        <v>17</v>
      </c>
      <c r="U1" s="26">
        <v>18</v>
      </c>
      <c r="V1" s="26">
        <v>19</v>
      </c>
      <c r="W1" s="26">
        <v>20</v>
      </c>
      <c r="X1" s="26">
        <v>21</v>
      </c>
      <c r="Y1" s="26">
        <v>22</v>
      </c>
      <c r="Z1" s="26">
        <v>23</v>
      </c>
      <c r="AA1" s="26">
        <v>24</v>
      </c>
      <c r="AB1" s="26">
        <v>25</v>
      </c>
      <c r="AC1" s="26">
        <v>26</v>
      </c>
      <c r="AD1" s="26">
        <v>27</v>
      </c>
      <c r="AE1" s="26">
        <v>28</v>
      </c>
      <c r="AF1" s="26">
        <v>29</v>
      </c>
      <c r="AG1" s="26">
        <v>30</v>
      </c>
      <c r="AH1" s="26">
        <v>31</v>
      </c>
      <c r="AI1" s="26">
        <v>32</v>
      </c>
      <c r="AJ1" s="26">
        <v>33</v>
      </c>
      <c r="AK1" s="26">
        <v>34</v>
      </c>
      <c r="AL1" s="26">
        <v>35</v>
      </c>
      <c r="AM1" s="26">
        <v>36</v>
      </c>
      <c r="AN1" s="26">
        <v>37</v>
      </c>
      <c r="AO1" s="26">
        <v>38</v>
      </c>
      <c r="AP1" s="26">
        <v>39</v>
      </c>
      <c r="AQ1" s="26">
        <v>40</v>
      </c>
      <c r="AR1" s="26">
        <v>41</v>
      </c>
      <c r="AS1" s="26">
        <v>42</v>
      </c>
      <c r="AT1" s="26">
        <v>43</v>
      </c>
      <c r="AU1" s="26">
        <v>44</v>
      </c>
      <c r="AV1" s="26">
        <v>45</v>
      </c>
      <c r="AW1" s="26">
        <v>46</v>
      </c>
      <c r="AX1" s="26">
        <v>47</v>
      </c>
      <c r="AY1" s="26">
        <v>48</v>
      </c>
      <c r="AZ1" s="26">
        <v>49</v>
      </c>
      <c r="BA1" s="26">
        <v>50</v>
      </c>
      <c r="BB1" s="26">
        <v>51</v>
      </c>
      <c r="BC1" s="26">
        <v>52</v>
      </c>
      <c r="BD1" s="26">
        <v>53</v>
      </c>
      <c r="BE1" s="26">
        <v>54</v>
      </c>
      <c r="BF1" s="26">
        <v>55</v>
      </c>
      <c r="BG1" s="26">
        <v>56</v>
      </c>
      <c r="BH1" s="26">
        <v>57</v>
      </c>
      <c r="BI1" s="26">
        <v>58</v>
      </c>
      <c r="BJ1" s="26">
        <v>59</v>
      </c>
      <c r="BK1" s="26">
        <v>60</v>
      </c>
      <c r="BL1" s="26">
        <v>61</v>
      </c>
      <c r="BM1" s="26">
        <v>62</v>
      </c>
      <c r="BN1" s="26">
        <v>63</v>
      </c>
      <c r="BO1" s="26">
        <v>64</v>
      </c>
      <c r="BP1" s="26">
        <v>65</v>
      </c>
      <c r="BQ1" s="26">
        <v>66</v>
      </c>
      <c r="BR1" s="26">
        <v>67</v>
      </c>
      <c r="BS1" s="26">
        <v>68</v>
      </c>
      <c r="BT1" s="26">
        <v>69</v>
      </c>
      <c r="BU1" s="26">
        <v>70</v>
      </c>
      <c r="BV1" s="26">
        <v>71</v>
      </c>
      <c r="BW1" s="26">
        <v>72</v>
      </c>
      <c r="BX1" s="26">
        <v>73</v>
      </c>
      <c r="BY1" s="26">
        <v>74</v>
      </c>
      <c r="BZ1" s="26">
        <v>75</v>
      </c>
      <c r="CA1" s="26">
        <v>76</v>
      </c>
      <c r="CB1" s="26">
        <v>77</v>
      </c>
      <c r="CC1" s="26">
        <v>78</v>
      </c>
      <c r="CD1" s="26">
        <v>79</v>
      </c>
      <c r="CE1" s="26">
        <v>80</v>
      </c>
      <c r="CF1" s="26">
        <v>81</v>
      </c>
      <c r="CG1" s="26">
        <v>82</v>
      </c>
      <c r="CH1" s="26">
        <v>83</v>
      </c>
      <c r="CI1" s="26">
        <v>84</v>
      </c>
      <c r="CJ1" s="26">
        <v>85</v>
      </c>
      <c r="CK1" s="26">
        <v>86</v>
      </c>
      <c r="CL1" s="26">
        <v>87</v>
      </c>
      <c r="CM1" s="26">
        <v>88</v>
      </c>
      <c r="CN1" s="26">
        <v>89</v>
      </c>
      <c r="CO1" s="26">
        <v>90</v>
      </c>
      <c r="CP1" s="26">
        <v>91</v>
      </c>
      <c r="CQ1" s="26">
        <v>92</v>
      </c>
      <c r="CR1" s="26">
        <v>93</v>
      </c>
      <c r="CS1" s="26">
        <v>94</v>
      </c>
      <c r="CT1" s="26">
        <v>95</v>
      </c>
      <c r="CU1" s="26">
        <v>96</v>
      </c>
      <c r="CV1" s="26">
        <v>97</v>
      </c>
      <c r="CW1" s="26">
        <v>98</v>
      </c>
      <c r="CX1" s="26">
        <v>99</v>
      </c>
      <c r="CY1" s="26">
        <v>100</v>
      </c>
      <c r="CZ1" s="26">
        <v>101</v>
      </c>
      <c r="DA1" s="26">
        <v>102</v>
      </c>
      <c r="DB1" s="26">
        <v>103</v>
      </c>
      <c r="DC1" s="26">
        <v>104</v>
      </c>
      <c r="DD1" s="26">
        <v>105</v>
      </c>
      <c r="DE1" s="26">
        <v>106</v>
      </c>
      <c r="DF1" s="26">
        <v>107</v>
      </c>
      <c r="DG1" s="26">
        <v>108</v>
      </c>
      <c r="DH1" s="26">
        <v>109</v>
      </c>
      <c r="DI1" s="26">
        <v>110</v>
      </c>
      <c r="DJ1" s="26">
        <v>111</v>
      </c>
      <c r="DK1" s="26">
        <v>112</v>
      </c>
      <c r="DL1" s="26">
        <v>113</v>
      </c>
      <c r="DM1" s="26">
        <v>114</v>
      </c>
      <c r="DN1" s="26">
        <v>115</v>
      </c>
      <c r="DO1" s="26">
        <v>116</v>
      </c>
      <c r="DP1" s="26">
        <v>117</v>
      </c>
      <c r="DQ1" s="26">
        <v>118</v>
      </c>
      <c r="DR1" s="26">
        <v>119</v>
      </c>
      <c r="DS1" s="26">
        <v>120</v>
      </c>
      <c r="DT1" s="26">
        <v>121</v>
      </c>
      <c r="DU1" s="26">
        <v>122</v>
      </c>
      <c r="DV1" s="26">
        <v>123</v>
      </c>
      <c r="DW1" s="26">
        <v>124</v>
      </c>
      <c r="DX1" s="26">
        <v>125</v>
      </c>
      <c r="DY1" s="26">
        <v>126</v>
      </c>
      <c r="DZ1" s="26">
        <v>127</v>
      </c>
      <c r="EA1" s="26">
        <v>128</v>
      </c>
      <c r="EB1" s="26">
        <v>129</v>
      </c>
      <c r="EC1" s="26">
        <v>130</v>
      </c>
      <c r="ED1" s="26">
        <v>131</v>
      </c>
      <c r="EE1" s="26">
        <v>132</v>
      </c>
      <c r="EF1" s="26">
        <v>133</v>
      </c>
      <c r="EG1" s="26">
        <v>134</v>
      </c>
      <c r="EH1" s="26">
        <v>135</v>
      </c>
      <c r="EI1" s="26">
        <v>136</v>
      </c>
      <c r="EJ1" s="26">
        <v>137</v>
      </c>
      <c r="EK1" s="26">
        <v>138</v>
      </c>
      <c r="EL1" s="26">
        <v>139</v>
      </c>
      <c r="EM1" s="26">
        <v>140</v>
      </c>
      <c r="EN1" s="26">
        <v>141</v>
      </c>
      <c r="EO1" s="26">
        <v>142</v>
      </c>
      <c r="EP1" s="26">
        <v>143</v>
      </c>
      <c r="EQ1" s="26">
        <v>144</v>
      </c>
      <c r="ER1" s="26">
        <v>145</v>
      </c>
      <c r="ES1" s="26">
        <v>146</v>
      </c>
      <c r="ET1" s="26">
        <v>147</v>
      </c>
      <c r="EU1" s="26">
        <v>148</v>
      </c>
      <c r="EV1" s="26">
        <v>149</v>
      </c>
      <c r="EW1" s="26">
        <v>150</v>
      </c>
      <c r="EX1" s="26">
        <v>151</v>
      </c>
      <c r="EY1" s="26">
        <v>152</v>
      </c>
      <c r="EZ1" s="26">
        <v>153</v>
      </c>
      <c r="FA1" s="26">
        <v>154</v>
      </c>
      <c r="FB1" s="26">
        <v>155</v>
      </c>
      <c r="FC1" s="26">
        <v>156</v>
      </c>
      <c r="FD1" s="26">
        <v>157</v>
      </c>
      <c r="FE1" s="26">
        <v>158</v>
      </c>
      <c r="FF1" s="26">
        <v>159</v>
      </c>
      <c r="FG1" s="26">
        <v>160</v>
      </c>
      <c r="FH1" s="26">
        <v>161</v>
      </c>
      <c r="FI1" s="26">
        <v>162</v>
      </c>
      <c r="FJ1" s="26">
        <v>163</v>
      </c>
      <c r="FK1" s="26">
        <v>164</v>
      </c>
      <c r="FL1" s="26">
        <v>165</v>
      </c>
      <c r="FM1" s="26">
        <v>166</v>
      </c>
      <c r="FN1" s="26">
        <v>167</v>
      </c>
      <c r="FO1" s="26">
        <v>168</v>
      </c>
      <c r="FP1" s="26">
        <v>169</v>
      </c>
      <c r="FQ1" s="26">
        <v>170</v>
      </c>
      <c r="FR1" s="26">
        <v>171</v>
      </c>
      <c r="FS1" s="26">
        <v>172</v>
      </c>
      <c r="FT1" s="26">
        <v>173</v>
      </c>
      <c r="FU1" s="26">
        <v>174</v>
      </c>
      <c r="FV1" s="26">
        <v>175</v>
      </c>
      <c r="FW1" s="26">
        <v>176</v>
      </c>
      <c r="FX1" s="26">
        <v>177</v>
      </c>
      <c r="FY1" s="26">
        <v>178</v>
      </c>
      <c r="FZ1" s="26">
        <v>179</v>
      </c>
      <c r="GA1" s="26">
        <v>180</v>
      </c>
      <c r="GB1" s="26">
        <v>181</v>
      </c>
      <c r="GC1" s="26">
        <v>182</v>
      </c>
      <c r="GD1" s="26">
        <v>183</v>
      </c>
      <c r="GE1" s="26">
        <v>184</v>
      </c>
      <c r="GF1" s="26">
        <v>185</v>
      </c>
      <c r="GG1" s="26">
        <v>186</v>
      </c>
      <c r="GH1" s="26">
        <v>187</v>
      </c>
      <c r="GI1" s="26">
        <v>188</v>
      </c>
      <c r="GJ1" s="26">
        <v>189</v>
      </c>
      <c r="GK1" s="26">
        <v>190</v>
      </c>
      <c r="GL1" s="26">
        <v>191</v>
      </c>
      <c r="GM1" s="26">
        <v>192</v>
      </c>
      <c r="GN1" s="26">
        <v>193</v>
      </c>
      <c r="GO1" s="26">
        <v>194</v>
      </c>
      <c r="GP1" s="26">
        <v>195</v>
      </c>
      <c r="GQ1" s="26">
        <v>196</v>
      </c>
      <c r="GR1" s="26">
        <v>197</v>
      </c>
      <c r="GS1" s="26">
        <v>198</v>
      </c>
      <c r="GT1" s="26">
        <v>199</v>
      </c>
      <c r="GU1" s="26">
        <v>200</v>
      </c>
      <c r="GV1" s="26">
        <v>201</v>
      </c>
      <c r="GW1" s="26">
        <v>202</v>
      </c>
      <c r="GX1" s="26">
        <v>203</v>
      </c>
      <c r="GY1" s="26">
        <v>204</v>
      </c>
      <c r="GZ1" s="26">
        <v>205</v>
      </c>
      <c r="HA1" s="26">
        <v>206</v>
      </c>
      <c r="HB1" s="26">
        <v>207</v>
      </c>
      <c r="HC1" s="26">
        <v>208</v>
      </c>
      <c r="HD1" s="26">
        <v>209</v>
      </c>
      <c r="HE1" s="26">
        <v>210</v>
      </c>
      <c r="HF1" s="26">
        <v>211</v>
      </c>
      <c r="HG1" s="26">
        <v>212</v>
      </c>
      <c r="HH1" s="26">
        <v>213</v>
      </c>
      <c r="HI1" s="26">
        <v>214</v>
      </c>
      <c r="HJ1" s="26">
        <v>215</v>
      </c>
      <c r="HK1" s="26">
        <v>216</v>
      </c>
      <c r="HL1" s="26">
        <v>217</v>
      </c>
      <c r="HM1" s="26">
        <v>218</v>
      </c>
      <c r="HN1" s="26">
        <v>219</v>
      </c>
      <c r="HO1" s="26">
        <v>220</v>
      </c>
      <c r="HP1" s="26">
        <v>221</v>
      </c>
      <c r="HQ1" s="26">
        <v>222</v>
      </c>
      <c r="HR1" s="26">
        <v>223</v>
      </c>
      <c r="HS1" s="26">
        <v>224</v>
      </c>
      <c r="HT1" s="26">
        <v>225</v>
      </c>
      <c r="HU1" s="26">
        <v>226</v>
      </c>
      <c r="HV1" s="26">
        <v>227</v>
      </c>
      <c r="HW1" s="26">
        <v>228</v>
      </c>
      <c r="HX1" s="26">
        <v>229</v>
      </c>
      <c r="HY1" s="26">
        <v>230</v>
      </c>
      <c r="HZ1" s="26">
        <v>231</v>
      </c>
      <c r="IA1" s="26">
        <v>232</v>
      </c>
      <c r="IB1" s="26">
        <v>233</v>
      </c>
      <c r="IC1" s="26">
        <v>234</v>
      </c>
      <c r="ID1" s="26">
        <v>235</v>
      </c>
      <c r="IE1" s="26">
        <v>236</v>
      </c>
      <c r="IF1" s="26">
        <v>237</v>
      </c>
      <c r="IG1" s="26">
        <v>238</v>
      </c>
      <c r="IH1" s="26">
        <v>239</v>
      </c>
      <c r="II1" s="26">
        <v>240</v>
      </c>
      <c r="IJ1" s="26">
        <v>241</v>
      </c>
      <c r="IK1" s="26">
        <v>242</v>
      </c>
      <c r="IL1" s="26">
        <v>243</v>
      </c>
      <c r="IM1" s="26">
        <v>244</v>
      </c>
      <c r="IN1" s="26">
        <v>245</v>
      </c>
      <c r="IO1" s="26">
        <v>246</v>
      </c>
      <c r="IP1" s="26">
        <v>247</v>
      </c>
      <c r="IQ1" s="26">
        <v>248</v>
      </c>
      <c r="IR1" s="26">
        <v>249</v>
      </c>
      <c r="IS1" s="26">
        <v>250</v>
      </c>
      <c r="IT1" s="26">
        <v>251</v>
      </c>
      <c r="IU1" s="26">
        <v>252</v>
      </c>
      <c r="IV1" s="26">
        <v>253</v>
      </c>
      <c r="IW1" s="26">
        <v>254</v>
      </c>
      <c r="IX1" s="26">
        <v>255</v>
      </c>
      <c r="IY1" s="26">
        <v>256</v>
      </c>
      <c r="IZ1" s="26">
        <v>257</v>
      </c>
      <c r="JA1" s="26">
        <v>258</v>
      </c>
      <c r="JB1" s="26">
        <v>259</v>
      </c>
      <c r="JC1" s="26">
        <v>260</v>
      </c>
      <c r="JD1" s="26">
        <v>261</v>
      </c>
      <c r="JE1" s="26">
        <v>262</v>
      </c>
      <c r="JF1" s="26">
        <v>263</v>
      </c>
      <c r="JG1" s="26">
        <v>264</v>
      </c>
      <c r="JH1" s="26">
        <v>265</v>
      </c>
      <c r="JI1" s="26">
        <v>266</v>
      </c>
      <c r="JJ1" s="26">
        <v>267</v>
      </c>
      <c r="JK1" s="26">
        <v>268</v>
      </c>
      <c r="JL1" s="26">
        <v>269</v>
      </c>
      <c r="JM1" s="26">
        <v>270</v>
      </c>
      <c r="JN1" s="26">
        <v>271</v>
      </c>
      <c r="JO1" s="26">
        <v>272</v>
      </c>
      <c r="JP1" s="26">
        <v>273</v>
      </c>
      <c r="JQ1" s="26">
        <v>274</v>
      </c>
      <c r="JR1" s="26">
        <v>275</v>
      </c>
      <c r="JS1" s="26">
        <v>276</v>
      </c>
      <c r="JT1" s="26">
        <v>277</v>
      </c>
      <c r="JU1" s="26">
        <v>278</v>
      </c>
      <c r="JV1" s="26">
        <v>279</v>
      </c>
      <c r="JW1" s="26">
        <v>280</v>
      </c>
      <c r="JX1" s="26">
        <v>281</v>
      </c>
      <c r="JY1" s="26">
        <v>282</v>
      </c>
      <c r="JZ1" s="26">
        <v>283</v>
      </c>
      <c r="KA1" s="26">
        <v>284</v>
      </c>
      <c r="KB1" s="26">
        <v>285</v>
      </c>
      <c r="KC1" s="26">
        <v>286</v>
      </c>
      <c r="KD1" s="26">
        <v>287</v>
      </c>
      <c r="KE1" s="26">
        <v>288</v>
      </c>
      <c r="KF1" s="26">
        <v>289</v>
      </c>
      <c r="KG1" s="26">
        <v>290</v>
      </c>
      <c r="KH1" s="26">
        <v>291</v>
      </c>
      <c r="KI1" s="26">
        <v>292</v>
      </c>
      <c r="KJ1" s="26">
        <v>293</v>
      </c>
      <c r="KK1" s="26">
        <v>294</v>
      </c>
      <c r="KL1" s="26">
        <v>295</v>
      </c>
      <c r="KM1" s="26">
        <v>296</v>
      </c>
      <c r="KN1" s="26">
        <v>297</v>
      </c>
      <c r="KO1" s="26">
        <v>298</v>
      </c>
      <c r="KP1" s="26">
        <v>299</v>
      </c>
      <c r="KQ1" s="26">
        <v>300</v>
      </c>
      <c r="KR1" s="26">
        <v>301</v>
      </c>
      <c r="KS1" s="26">
        <v>302</v>
      </c>
      <c r="KT1" s="26">
        <v>303</v>
      </c>
      <c r="KU1" s="26">
        <v>304</v>
      </c>
      <c r="KV1" s="26">
        <v>305</v>
      </c>
      <c r="KW1" s="26">
        <v>306</v>
      </c>
      <c r="KX1" s="26">
        <v>307</v>
      </c>
      <c r="KY1" s="26">
        <v>308</v>
      </c>
      <c r="KZ1" s="26">
        <v>309</v>
      </c>
      <c r="LA1" s="26">
        <v>310</v>
      </c>
      <c r="LB1" s="26">
        <v>311</v>
      </c>
      <c r="LC1" s="26">
        <v>312</v>
      </c>
      <c r="LD1" s="26">
        <v>313</v>
      </c>
      <c r="LE1" s="26">
        <v>314</v>
      </c>
      <c r="LF1" s="26">
        <v>315</v>
      </c>
      <c r="LG1" s="26">
        <v>316</v>
      </c>
      <c r="LH1" s="26">
        <v>317</v>
      </c>
      <c r="LI1" s="26">
        <v>318</v>
      </c>
      <c r="LJ1" s="26">
        <v>319</v>
      </c>
      <c r="LK1" s="26">
        <v>320</v>
      </c>
    </row>
    <row r="2" spans="1:323" x14ac:dyDescent="0.25">
      <c r="A2" s="1" t="s">
        <v>1609</v>
      </c>
      <c r="B2" s="1" t="s">
        <v>16</v>
      </c>
      <c r="C2" s="1" t="s">
        <v>17</v>
      </c>
      <c r="D2" s="25" t="s">
        <v>0</v>
      </c>
      <c r="E2" s="25" t="s">
        <v>0</v>
      </c>
      <c r="F2" s="25" t="s">
        <v>0</v>
      </c>
      <c r="G2" s="25" t="s">
        <v>0</v>
      </c>
      <c r="H2" s="25" t="s">
        <v>0</v>
      </c>
      <c r="I2" s="25" t="s">
        <v>0</v>
      </c>
      <c r="J2" s="25" t="s">
        <v>0</v>
      </c>
      <c r="K2" s="25" t="s">
        <v>0</v>
      </c>
      <c r="L2" s="25" t="s">
        <v>0</v>
      </c>
      <c r="M2" s="25" t="s">
        <v>0</v>
      </c>
      <c r="N2" s="1" t="s">
        <v>0</v>
      </c>
      <c r="O2" s="1" t="s">
        <v>0</v>
      </c>
      <c r="P2" s="1" t="s">
        <v>0</v>
      </c>
      <c r="Q2" s="1" t="s">
        <v>0</v>
      </c>
      <c r="R2" s="1" t="s">
        <v>0</v>
      </c>
      <c r="S2" s="1" t="s">
        <v>0</v>
      </c>
      <c r="T2" s="1" t="s">
        <v>0</v>
      </c>
      <c r="U2" s="1" t="s">
        <v>0</v>
      </c>
      <c r="V2" s="1" t="s">
        <v>0</v>
      </c>
      <c r="W2" s="1" t="s">
        <v>0</v>
      </c>
      <c r="X2" s="1" t="s">
        <v>0</v>
      </c>
      <c r="Y2" s="1" t="s">
        <v>0</v>
      </c>
      <c r="Z2" s="1" t="s">
        <v>0</v>
      </c>
      <c r="AA2" s="1" t="s">
        <v>0</v>
      </c>
      <c r="AB2" s="1" t="s">
        <v>0</v>
      </c>
      <c r="AC2" s="1" t="s">
        <v>0</v>
      </c>
      <c r="AD2" s="1" t="s">
        <v>0</v>
      </c>
      <c r="AE2" s="1" t="s">
        <v>0</v>
      </c>
      <c r="AF2" s="1" t="s">
        <v>0</v>
      </c>
      <c r="AG2" s="1" t="s">
        <v>0</v>
      </c>
      <c r="AH2" s="1" t="s">
        <v>0</v>
      </c>
      <c r="AI2" s="1" t="s">
        <v>0</v>
      </c>
      <c r="AJ2" s="1" t="s">
        <v>0</v>
      </c>
      <c r="AK2" s="1" t="s">
        <v>0</v>
      </c>
      <c r="AL2" s="1" t="s">
        <v>0</v>
      </c>
      <c r="AM2" s="1" t="s">
        <v>0</v>
      </c>
      <c r="AN2" s="1" t="s">
        <v>0</v>
      </c>
      <c r="AO2" s="1" t="s">
        <v>0</v>
      </c>
      <c r="AP2" s="1" t="s">
        <v>0</v>
      </c>
      <c r="AQ2" s="1" t="s">
        <v>0</v>
      </c>
      <c r="AR2" s="1" t="s">
        <v>0</v>
      </c>
      <c r="AS2" s="1" t="s">
        <v>0</v>
      </c>
      <c r="AT2" s="1" t="s">
        <v>0</v>
      </c>
      <c r="AU2" s="1" t="s">
        <v>0</v>
      </c>
      <c r="AV2" s="1" t="s">
        <v>0</v>
      </c>
      <c r="AW2" s="1" t="s">
        <v>0</v>
      </c>
      <c r="AX2" s="1" t="s">
        <v>0</v>
      </c>
      <c r="AY2" s="1" t="s">
        <v>0</v>
      </c>
      <c r="AZ2" s="1" t="s">
        <v>0</v>
      </c>
      <c r="BA2" s="1" t="s">
        <v>0</v>
      </c>
      <c r="BB2" s="1" t="s">
        <v>0</v>
      </c>
      <c r="BC2" s="1" t="s">
        <v>0</v>
      </c>
      <c r="BD2" s="1" t="s">
        <v>0</v>
      </c>
      <c r="BE2" s="1" t="s">
        <v>0</v>
      </c>
      <c r="BF2" s="1" t="s">
        <v>0</v>
      </c>
      <c r="BG2" s="1" t="s">
        <v>0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0</v>
      </c>
      <c r="BN2" s="1" t="s">
        <v>0</v>
      </c>
      <c r="BO2" s="1" t="s">
        <v>0</v>
      </c>
      <c r="BP2" s="1" t="s">
        <v>0</v>
      </c>
      <c r="BQ2" s="1" t="s">
        <v>0</v>
      </c>
      <c r="BR2" s="1" t="s">
        <v>0</v>
      </c>
      <c r="BS2" s="1" t="s">
        <v>0</v>
      </c>
      <c r="BT2" s="1" t="s">
        <v>0</v>
      </c>
      <c r="BU2" s="1" t="s">
        <v>0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0</v>
      </c>
      <c r="CC2" s="1" t="s">
        <v>0</v>
      </c>
      <c r="CD2" s="1" t="s">
        <v>0</v>
      </c>
      <c r="CE2" s="1" t="s">
        <v>0</v>
      </c>
      <c r="CF2" s="1" t="s">
        <v>0</v>
      </c>
      <c r="CG2" s="1" t="s">
        <v>0</v>
      </c>
      <c r="CH2" s="1" t="s">
        <v>0</v>
      </c>
      <c r="CI2" s="1" t="s">
        <v>0</v>
      </c>
      <c r="CJ2" s="1" t="s">
        <v>0</v>
      </c>
      <c r="CK2" s="1" t="s">
        <v>0</v>
      </c>
      <c r="CL2" s="1" t="s">
        <v>0</v>
      </c>
      <c r="CM2" s="1" t="s">
        <v>0</v>
      </c>
      <c r="CN2" s="1" t="s">
        <v>0</v>
      </c>
      <c r="CO2" s="1" t="s">
        <v>0</v>
      </c>
      <c r="CP2" s="1" t="s">
        <v>0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0</v>
      </c>
      <c r="DG2" s="1" t="s">
        <v>0</v>
      </c>
      <c r="DH2" s="1" t="s">
        <v>0</v>
      </c>
      <c r="DI2" s="1" t="s">
        <v>0</v>
      </c>
      <c r="DJ2" s="1" t="s">
        <v>0</v>
      </c>
      <c r="DK2" s="1" t="s">
        <v>0</v>
      </c>
      <c r="DL2" s="1" t="s">
        <v>0</v>
      </c>
      <c r="DM2" s="1" t="s">
        <v>0</v>
      </c>
      <c r="DN2" s="1" t="s">
        <v>0</v>
      </c>
      <c r="DO2" s="1" t="s">
        <v>0</v>
      </c>
      <c r="DP2" s="1" t="s">
        <v>0</v>
      </c>
      <c r="DQ2" s="1" t="s">
        <v>0</v>
      </c>
      <c r="DR2" s="1" t="s">
        <v>0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  <c r="DX2" s="1" t="s">
        <v>0</v>
      </c>
      <c r="DY2" s="1" t="s">
        <v>0</v>
      </c>
      <c r="DZ2" s="1" t="s">
        <v>0</v>
      </c>
      <c r="EA2" s="1" t="s">
        <v>0</v>
      </c>
      <c r="EB2" s="1" t="s">
        <v>0</v>
      </c>
      <c r="EC2" s="1" t="s">
        <v>0</v>
      </c>
      <c r="ED2" s="1" t="s">
        <v>0</v>
      </c>
      <c r="EE2" s="1" t="s">
        <v>0</v>
      </c>
      <c r="EF2" s="1" t="s">
        <v>0</v>
      </c>
      <c r="EG2" s="1" t="s">
        <v>0</v>
      </c>
      <c r="EH2" s="1" t="s">
        <v>0</v>
      </c>
      <c r="EI2" s="1" t="s">
        <v>0</v>
      </c>
      <c r="EJ2" s="1" t="s">
        <v>0</v>
      </c>
      <c r="EK2" s="1" t="s">
        <v>0</v>
      </c>
      <c r="EL2" s="1" t="s">
        <v>0</v>
      </c>
      <c r="EM2" s="1" t="s">
        <v>0</v>
      </c>
      <c r="EN2" s="1" t="s">
        <v>0</v>
      </c>
      <c r="EO2" s="1" t="s">
        <v>0</v>
      </c>
      <c r="EP2" s="1" t="s">
        <v>0</v>
      </c>
      <c r="EQ2" s="1" t="s">
        <v>0</v>
      </c>
      <c r="ER2" s="1" t="s">
        <v>0</v>
      </c>
      <c r="ES2" s="1" t="s">
        <v>0</v>
      </c>
      <c r="ET2" s="1" t="s">
        <v>0</v>
      </c>
      <c r="EU2" s="1" t="s">
        <v>0</v>
      </c>
      <c r="EV2" s="1" t="s">
        <v>0</v>
      </c>
      <c r="EW2" s="1" t="s">
        <v>0</v>
      </c>
      <c r="EX2" s="1" t="s">
        <v>0</v>
      </c>
      <c r="EY2" s="1" t="s">
        <v>0</v>
      </c>
      <c r="EZ2" s="1" t="s">
        <v>0</v>
      </c>
      <c r="FA2" s="1" t="s">
        <v>0</v>
      </c>
      <c r="FB2" s="1" t="s">
        <v>0</v>
      </c>
      <c r="FC2" s="1" t="s">
        <v>0</v>
      </c>
      <c r="FD2" s="1" t="s">
        <v>0</v>
      </c>
      <c r="FE2" s="1" t="s">
        <v>0</v>
      </c>
      <c r="FF2" s="1" t="s">
        <v>0</v>
      </c>
      <c r="FG2" s="1" t="s">
        <v>0</v>
      </c>
      <c r="FH2" s="1" t="s">
        <v>0</v>
      </c>
      <c r="FI2" s="1" t="s">
        <v>0</v>
      </c>
      <c r="FJ2" s="1" t="s">
        <v>0</v>
      </c>
      <c r="FK2" s="1" t="s">
        <v>0</v>
      </c>
      <c r="FL2" s="1" t="s">
        <v>0</v>
      </c>
      <c r="FM2" s="1" t="s">
        <v>0</v>
      </c>
      <c r="FN2" s="1" t="s">
        <v>0</v>
      </c>
      <c r="FO2" s="1" t="s">
        <v>0</v>
      </c>
      <c r="FP2" s="1" t="s">
        <v>0</v>
      </c>
      <c r="FQ2" s="1" t="s">
        <v>0</v>
      </c>
      <c r="FR2" s="1" t="s">
        <v>0</v>
      </c>
      <c r="FS2" s="1" t="s">
        <v>0</v>
      </c>
      <c r="FT2" s="1" t="s">
        <v>0</v>
      </c>
      <c r="FU2" s="1" t="s">
        <v>0</v>
      </c>
      <c r="FV2" s="1" t="s">
        <v>0</v>
      </c>
      <c r="FW2" s="1" t="s">
        <v>0</v>
      </c>
      <c r="FX2" s="1" t="s">
        <v>0</v>
      </c>
      <c r="FY2" s="1" t="s">
        <v>0</v>
      </c>
      <c r="FZ2" s="1" t="s">
        <v>0</v>
      </c>
      <c r="GA2" s="1" t="s">
        <v>0</v>
      </c>
      <c r="GB2" s="1" t="s">
        <v>0</v>
      </c>
      <c r="GC2" s="1" t="s">
        <v>0</v>
      </c>
      <c r="GD2" s="1" t="s">
        <v>0</v>
      </c>
      <c r="GE2" s="1" t="s">
        <v>0</v>
      </c>
      <c r="GF2" s="1" t="s">
        <v>0</v>
      </c>
      <c r="GG2" s="1" t="s">
        <v>0</v>
      </c>
      <c r="GH2" s="1" t="s">
        <v>0</v>
      </c>
      <c r="GI2" s="1" t="s">
        <v>0</v>
      </c>
      <c r="GJ2" s="1" t="s">
        <v>0</v>
      </c>
      <c r="GK2" s="1" t="s">
        <v>0</v>
      </c>
      <c r="GL2" s="1" t="s">
        <v>0</v>
      </c>
      <c r="GM2" s="1" t="s">
        <v>0</v>
      </c>
      <c r="GN2" s="1" t="s">
        <v>0</v>
      </c>
      <c r="GO2" s="1" t="s">
        <v>0</v>
      </c>
      <c r="GP2" s="1" t="s">
        <v>0</v>
      </c>
      <c r="GQ2" s="1" t="s">
        <v>0</v>
      </c>
      <c r="GR2" s="1" t="s">
        <v>0</v>
      </c>
      <c r="GS2" s="1" t="s">
        <v>0</v>
      </c>
      <c r="GT2" s="1" t="s">
        <v>0</v>
      </c>
      <c r="GU2" s="1" t="s">
        <v>0</v>
      </c>
      <c r="GV2" s="1" t="s">
        <v>0</v>
      </c>
      <c r="GW2" s="1" t="s">
        <v>0</v>
      </c>
      <c r="GX2" s="1" t="s">
        <v>0</v>
      </c>
      <c r="GY2" s="1" t="s">
        <v>0</v>
      </c>
      <c r="GZ2" s="1" t="s">
        <v>0</v>
      </c>
      <c r="HA2" s="1" t="s">
        <v>0</v>
      </c>
      <c r="HB2" s="1" t="s">
        <v>0</v>
      </c>
      <c r="HC2" s="1" t="s">
        <v>0</v>
      </c>
      <c r="HD2" s="1" t="s">
        <v>0</v>
      </c>
      <c r="HE2" s="1" t="s">
        <v>0</v>
      </c>
      <c r="HF2" s="1" t="s">
        <v>0</v>
      </c>
      <c r="HG2" s="1" t="s">
        <v>0</v>
      </c>
      <c r="HH2" s="1" t="s">
        <v>0</v>
      </c>
      <c r="HI2" s="1" t="s">
        <v>0</v>
      </c>
      <c r="HJ2" s="1" t="s">
        <v>0</v>
      </c>
      <c r="HK2" s="1" t="s">
        <v>0</v>
      </c>
      <c r="HL2" s="1" t="s">
        <v>0</v>
      </c>
      <c r="HM2" s="1" t="s">
        <v>0</v>
      </c>
      <c r="HN2" s="1" t="s">
        <v>0</v>
      </c>
      <c r="HO2" s="1" t="s">
        <v>0</v>
      </c>
      <c r="HP2" s="1" t="s">
        <v>0</v>
      </c>
      <c r="HQ2" s="1" t="s">
        <v>0</v>
      </c>
      <c r="HR2" s="1" t="s">
        <v>0</v>
      </c>
      <c r="HS2" s="1" t="s">
        <v>0</v>
      </c>
      <c r="HT2" s="1" t="s">
        <v>0</v>
      </c>
      <c r="HU2" s="1" t="s">
        <v>0</v>
      </c>
      <c r="HV2" s="1" t="s">
        <v>0</v>
      </c>
      <c r="HW2" s="1" t="s">
        <v>0</v>
      </c>
      <c r="HX2" s="1" t="s">
        <v>0</v>
      </c>
      <c r="HY2" s="1" t="s">
        <v>0</v>
      </c>
      <c r="HZ2" s="1" t="s">
        <v>0</v>
      </c>
      <c r="IA2" s="1" t="s">
        <v>0</v>
      </c>
      <c r="IB2" s="1" t="s">
        <v>0</v>
      </c>
      <c r="IC2" s="1" t="s">
        <v>0</v>
      </c>
      <c r="ID2" s="1" t="s">
        <v>0</v>
      </c>
      <c r="IE2" s="1" t="s">
        <v>0</v>
      </c>
      <c r="IF2" s="1" t="s">
        <v>0</v>
      </c>
      <c r="IG2" s="1" t="s">
        <v>0</v>
      </c>
      <c r="IH2" s="1" t="s">
        <v>0</v>
      </c>
      <c r="II2" s="1" t="s">
        <v>0</v>
      </c>
      <c r="IJ2" s="1" t="s">
        <v>0</v>
      </c>
      <c r="IK2" s="1" t="s">
        <v>0</v>
      </c>
      <c r="IL2" s="1" t="s">
        <v>0</v>
      </c>
      <c r="IM2" s="1" t="s">
        <v>0</v>
      </c>
      <c r="IN2" s="1" t="s">
        <v>0</v>
      </c>
      <c r="IO2" s="1" t="s">
        <v>0</v>
      </c>
      <c r="IP2" s="1" t="s">
        <v>0</v>
      </c>
      <c r="IQ2" s="1" t="s">
        <v>0</v>
      </c>
      <c r="IR2" s="1" t="s">
        <v>0</v>
      </c>
      <c r="IS2" s="1" t="s">
        <v>0</v>
      </c>
      <c r="IT2" s="1" t="s">
        <v>0</v>
      </c>
      <c r="IU2" s="1" t="s">
        <v>0</v>
      </c>
      <c r="IV2" s="1" t="s">
        <v>0</v>
      </c>
      <c r="IW2" s="1" t="s">
        <v>0</v>
      </c>
      <c r="IX2" s="1" t="s">
        <v>0</v>
      </c>
      <c r="IY2" s="1" t="s">
        <v>0</v>
      </c>
      <c r="IZ2" s="1" t="s">
        <v>0</v>
      </c>
      <c r="JA2" s="1" t="s">
        <v>0</v>
      </c>
      <c r="JB2" s="1" t="s">
        <v>0</v>
      </c>
      <c r="JC2" s="1" t="s">
        <v>0</v>
      </c>
      <c r="JD2" s="1" t="s">
        <v>0</v>
      </c>
      <c r="JE2" s="1" t="s">
        <v>0</v>
      </c>
      <c r="JF2" s="1" t="s">
        <v>0</v>
      </c>
      <c r="JG2" s="1" t="s">
        <v>0</v>
      </c>
      <c r="JH2" s="1" t="s">
        <v>0</v>
      </c>
      <c r="JI2" s="1" t="s">
        <v>0</v>
      </c>
      <c r="JJ2" s="1" t="s">
        <v>0</v>
      </c>
      <c r="JK2" s="1" t="s">
        <v>0</v>
      </c>
      <c r="JL2" s="1" t="s">
        <v>0</v>
      </c>
      <c r="JM2" s="1" t="s">
        <v>0</v>
      </c>
      <c r="JN2" s="1" t="s">
        <v>0</v>
      </c>
      <c r="JO2" s="1" t="s">
        <v>0</v>
      </c>
      <c r="JP2" s="1" t="s">
        <v>0</v>
      </c>
      <c r="JQ2" s="1" t="s">
        <v>0</v>
      </c>
      <c r="JR2" s="1" t="s">
        <v>0</v>
      </c>
      <c r="JS2" s="1" t="s">
        <v>0</v>
      </c>
      <c r="JT2" s="1" t="s">
        <v>0</v>
      </c>
      <c r="JU2" s="1" t="s">
        <v>0</v>
      </c>
      <c r="JV2" s="1" t="s">
        <v>0</v>
      </c>
      <c r="JW2" s="1" t="s">
        <v>0</v>
      </c>
      <c r="JX2" s="1" t="s">
        <v>0</v>
      </c>
      <c r="JY2" s="1" t="s">
        <v>0</v>
      </c>
      <c r="JZ2" s="1" t="s">
        <v>0</v>
      </c>
      <c r="KA2" s="1" t="s">
        <v>0</v>
      </c>
      <c r="KB2" s="1" t="s">
        <v>0</v>
      </c>
      <c r="KC2" s="1" t="s">
        <v>0</v>
      </c>
      <c r="KD2" s="1" t="s">
        <v>0</v>
      </c>
      <c r="KE2" s="1" t="s">
        <v>0</v>
      </c>
      <c r="KF2" s="1" t="s">
        <v>0</v>
      </c>
      <c r="KG2" s="1" t="s">
        <v>0</v>
      </c>
      <c r="KH2" s="1" t="s">
        <v>0</v>
      </c>
      <c r="KI2" s="1" t="s">
        <v>0</v>
      </c>
      <c r="KJ2" s="1" t="s">
        <v>0</v>
      </c>
      <c r="KK2" s="1" t="s">
        <v>0</v>
      </c>
      <c r="KL2" s="1" t="s">
        <v>0</v>
      </c>
      <c r="KM2" s="1" t="s">
        <v>0</v>
      </c>
      <c r="KN2" s="1" t="s">
        <v>0</v>
      </c>
      <c r="KO2" s="1" t="s">
        <v>0</v>
      </c>
      <c r="KP2" s="1" t="s">
        <v>0</v>
      </c>
      <c r="KQ2" s="1" t="s">
        <v>0</v>
      </c>
      <c r="KR2" s="1" t="s">
        <v>0</v>
      </c>
      <c r="KS2" s="1" t="s">
        <v>0</v>
      </c>
      <c r="KT2" s="1" t="s">
        <v>0</v>
      </c>
      <c r="KU2" s="1" t="s">
        <v>0</v>
      </c>
      <c r="KV2" s="1" t="s">
        <v>0</v>
      </c>
      <c r="KW2" s="1" t="s">
        <v>0</v>
      </c>
      <c r="KX2" s="1" t="s">
        <v>0</v>
      </c>
      <c r="KY2" s="1" t="s">
        <v>0</v>
      </c>
      <c r="KZ2" s="1" t="s">
        <v>0</v>
      </c>
      <c r="LA2" s="1" t="s">
        <v>0</v>
      </c>
      <c r="LB2" s="1" t="s">
        <v>0</v>
      </c>
      <c r="LC2" s="1" t="s">
        <v>0</v>
      </c>
      <c r="LD2" s="1" t="s">
        <v>0</v>
      </c>
      <c r="LE2" s="1" t="s">
        <v>0</v>
      </c>
      <c r="LF2" s="1" t="s">
        <v>0</v>
      </c>
      <c r="LG2" s="1" t="s">
        <v>0</v>
      </c>
      <c r="LH2" s="1" t="s">
        <v>0</v>
      </c>
      <c r="LI2" s="1" t="s">
        <v>0</v>
      </c>
      <c r="LJ2" s="1" t="s">
        <v>0</v>
      </c>
      <c r="LK2" s="1" t="s">
        <v>0</v>
      </c>
    </row>
    <row r="3" spans="1:323" x14ac:dyDescent="0.25">
      <c r="A3" s="1" t="s">
        <v>1610</v>
      </c>
      <c r="B3" s="1" t="s">
        <v>21</v>
      </c>
      <c r="C3" s="1" t="s">
        <v>22</v>
      </c>
      <c r="D3" s="25">
        <v>246325.477039563</v>
      </c>
      <c r="E3" s="25">
        <v>224696.594602311</v>
      </c>
      <c r="F3" s="25">
        <v>236245.53206928101</v>
      </c>
      <c r="G3" s="25">
        <v>208468.14092078101</v>
      </c>
      <c r="H3" s="25">
        <v>220504.89999141701</v>
      </c>
      <c r="I3" s="25">
        <v>287349.989896869</v>
      </c>
      <c r="J3" s="25">
        <v>102182.850114624</v>
      </c>
      <c r="K3" s="25">
        <v>167564.64966388899</v>
      </c>
      <c r="L3" s="25">
        <v>182255.065615156</v>
      </c>
      <c r="M3" s="25">
        <v>159394.07247820499</v>
      </c>
      <c r="N3" s="1">
        <v>169410.98421400899</v>
      </c>
      <c r="O3" s="1">
        <v>140034.613191974</v>
      </c>
      <c r="P3" s="1">
        <v>193560.33181384401</v>
      </c>
      <c r="Q3" s="1">
        <v>111546.204167166</v>
      </c>
      <c r="R3" s="1">
        <v>107012.853094666</v>
      </c>
      <c r="S3" s="1">
        <v>221117.68624332201</v>
      </c>
      <c r="T3" s="1">
        <v>123870.16538777</v>
      </c>
      <c r="U3" s="1">
        <v>129683.585885525</v>
      </c>
      <c r="V3" s="1">
        <v>199804.962046573</v>
      </c>
      <c r="W3" s="1">
        <v>143945.10328647701</v>
      </c>
      <c r="X3" s="1">
        <v>75511.864926103895</v>
      </c>
      <c r="Y3" s="1">
        <v>209739.198576336</v>
      </c>
      <c r="Z3" s="1">
        <v>147935.70392882099</v>
      </c>
      <c r="AA3" s="1">
        <v>157023.70096642899</v>
      </c>
      <c r="AB3" s="1">
        <v>105351.47216360101</v>
      </c>
      <c r="AC3" s="1">
        <v>135992.34842550999</v>
      </c>
      <c r="AD3" s="1">
        <v>123635.511208646</v>
      </c>
      <c r="AE3" s="1">
        <v>162906.43402147701</v>
      </c>
      <c r="AF3" s="1">
        <v>114055.641105494</v>
      </c>
      <c r="AG3" s="1">
        <v>194112.02032060301</v>
      </c>
      <c r="AH3" s="1">
        <v>191128.41301957401</v>
      </c>
      <c r="AI3" s="1">
        <v>162025.802039028</v>
      </c>
      <c r="AJ3" s="1">
        <v>117369.619494635</v>
      </c>
      <c r="AK3" s="1">
        <v>196617.493371477</v>
      </c>
      <c r="AL3" s="1">
        <v>161363.65462258901</v>
      </c>
      <c r="AM3" s="1">
        <v>145102.268809776</v>
      </c>
      <c r="AN3" s="1">
        <v>166292.504320482</v>
      </c>
      <c r="AO3" s="1">
        <v>169151.94036095799</v>
      </c>
      <c r="AP3" s="1">
        <v>160755.58110489001</v>
      </c>
      <c r="AQ3" s="1">
        <v>140367.67525881701</v>
      </c>
      <c r="AR3" s="1">
        <v>111334.13990674001</v>
      </c>
      <c r="AS3" s="1">
        <v>216841.605125367</v>
      </c>
      <c r="AT3" s="1">
        <v>182602.10839175701</v>
      </c>
      <c r="AU3" s="1">
        <v>171540.69836594901</v>
      </c>
      <c r="AV3" s="1">
        <v>135927.85233948001</v>
      </c>
      <c r="AW3" s="1">
        <v>138992.55807602601</v>
      </c>
      <c r="AX3" s="1">
        <v>127263.568627289</v>
      </c>
      <c r="AY3" s="1">
        <v>129570.38007789799</v>
      </c>
      <c r="AZ3" s="1">
        <v>106772.82935607999</v>
      </c>
      <c r="BA3" s="1">
        <v>96542.112669169597</v>
      </c>
      <c r="BB3" s="1">
        <v>122875.59656459501</v>
      </c>
      <c r="BC3" s="1">
        <v>82557.070527706805</v>
      </c>
      <c r="BD3" s="1">
        <v>96983.076987854001</v>
      </c>
      <c r="BE3" s="1">
        <v>147349.42409530899</v>
      </c>
      <c r="BF3" s="1">
        <v>136002.11250661701</v>
      </c>
      <c r="BG3" s="1">
        <v>119422.50704563</v>
      </c>
      <c r="BH3" s="1">
        <v>99649.7858960835</v>
      </c>
      <c r="BI3" s="1">
        <v>116591.252562243</v>
      </c>
      <c r="BJ3" s="1">
        <v>110618.770250295</v>
      </c>
      <c r="BK3" s="1">
        <v>124155.295423228</v>
      </c>
      <c r="BL3" s="1">
        <v>70615.629620581705</v>
      </c>
      <c r="BM3" s="1">
        <v>136036.775713401</v>
      </c>
      <c r="BN3" s="1">
        <v>109467.11631138501</v>
      </c>
      <c r="BO3" s="1">
        <v>122429.09730624899</v>
      </c>
      <c r="BP3" s="1">
        <v>112669.291958225</v>
      </c>
      <c r="BQ3" s="1">
        <v>80068.224640647401</v>
      </c>
      <c r="BR3" s="1">
        <v>154208.91693974999</v>
      </c>
      <c r="BS3" s="1">
        <v>99464.479319006306</v>
      </c>
      <c r="BT3" s="1">
        <v>115767.188102097</v>
      </c>
      <c r="BU3" s="1">
        <v>81323.325791139403</v>
      </c>
      <c r="BV3" s="1">
        <v>97460.409517920401</v>
      </c>
      <c r="BW3" s="1">
        <v>151269.96440023</v>
      </c>
      <c r="BX3" s="1">
        <v>106990.64269474099</v>
      </c>
      <c r="BY3" s="1">
        <v>100142.502032779</v>
      </c>
      <c r="BZ3" s="1">
        <v>92757.464408517</v>
      </c>
      <c r="CA3" s="1">
        <v>87057.238634055597</v>
      </c>
      <c r="CB3" s="1">
        <v>108095.71732328999</v>
      </c>
      <c r="CC3" s="1">
        <v>106379.313222318</v>
      </c>
      <c r="CD3" s="1">
        <v>141034.006974552</v>
      </c>
      <c r="CE3" s="1">
        <v>68400.013729845305</v>
      </c>
      <c r="CF3" s="1">
        <v>122474.864449149</v>
      </c>
      <c r="CG3" s="1">
        <v>92105.7687147447</v>
      </c>
      <c r="CH3" s="1">
        <v>169340.10557199901</v>
      </c>
      <c r="CI3" s="1">
        <v>108945.93056433499</v>
      </c>
      <c r="CJ3" s="1">
        <v>91904.770447673</v>
      </c>
      <c r="CK3" s="1">
        <v>105309.47282551099</v>
      </c>
      <c r="CL3" s="1">
        <v>144651.91319064199</v>
      </c>
      <c r="CM3" s="1">
        <v>147971.56101082699</v>
      </c>
      <c r="CN3" s="1">
        <v>76880.539038880204</v>
      </c>
      <c r="CO3" s="1">
        <v>80278.212578423001</v>
      </c>
      <c r="CP3" s="1">
        <v>110843.890848268</v>
      </c>
      <c r="CQ3" s="1">
        <v>82263.228960050197</v>
      </c>
      <c r="CR3" s="1">
        <v>134243.46681373799</v>
      </c>
      <c r="CS3" s="1">
        <v>108988.50897329301</v>
      </c>
      <c r="CT3" s="1">
        <v>108759.58760240801</v>
      </c>
      <c r="CU3" s="1">
        <v>150666.231655565</v>
      </c>
      <c r="CV3" s="1">
        <v>109533.67861822199</v>
      </c>
      <c r="CW3" s="1">
        <v>92767.810813965305</v>
      </c>
      <c r="CX3" s="1">
        <v>95500.209371374207</v>
      </c>
      <c r="CY3" s="1">
        <v>78654.156365218703</v>
      </c>
      <c r="CZ3" s="1">
        <v>142017.46568030599</v>
      </c>
      <c r="DA3" s="1">
        <v>108751.97062285</v>
      </c>
      <c r="DB3" s="1">
        <v>124045.766598709</v>
      </c>
      <c r="DC3" s="1">
        <v>108472.78087714101</v>
      </c>
      <c r="DD3" s="1">
        <v>128251.451929804</v>
      </c>
      <c r="DE3" s="1">
        <v>47805.993455313197</v>
      </c>
      <c r="DF3" s="1">
        <v>78780.0539083443</v>
      </c>
      <c r="DG3" s="1">
        <v>173909.174672717</v>
      </c>
      <c r="DH3" s="1">
        <v>148043.554787706</v>
      </c>
      <c r="DI3" s="1">
        <v>88922.173135692094</v>
      </c>
      <c r="DJ3" s="1">
        <v>81450.730033732005</v>
      </c>
      <c r="DK3" s="1">
        <v>83693.847846717195</v>
      </c>
      <c r="DL3" s="1">
        <v>115621.185058965</v>
      </c>
      <c r="DM3" s="1">
        <v>98852.320107411302</v>
      </c>
      <c r="DN3" s="1">
        <v>79907.081716857894</v>
      </c>
      <c r="DO3" s="1">
        <v>77739.956891544702</v>
      </c>
      <c r="DP3" s="1">
        <v>125119.412502864</v>
      </c>
      <c r="DQ3" s="1">
        <v>122800.34442575699</v>
      </c>
      <c r="DR3" s="1">
        <v>69536.529748475397</v>
      </c>
      <c r="DS3" s="1">
        <v>148627.74591853601</v>
      </c>
      <c r="DT3" s="1">
        <v>70417.404364746806</v>
      </c>
      <c r="DU3" s="1">
        <v>139035.450518495</v>
      </c>
      <c r="DV3" s="1">
        <v>77152.009023871302</v>
      </c>
      <c r="DW3" s="1">
        <v>41511.4435354241</v>
      </c>
      <c r="DX3" s="1">
        <v>86812.309828810306</v>
      </c>
      <c r="DY3" s="1">
        <v>107739.190321887</v>
      </c>
      <c r="DZ3" s="1">
        <v>89530.0779167578</v>
      </c>
      <c r="EA3" s="1">
        <v>105650.036351705</v>
      </c>
      <c r="EB3" s="1">
        <v>139393.536267644</v>
      </c>
      <c r="EC3" s="1">
        <v>95777.347684612701</v>
      </c>
      <c r="ED3" s="1">
        <v>84629.279516140203</v>
      </c>
      <c r="EE3" s="1">
        <v>56301.204789172603</v>
      </c>
      <c r="EF3" s="1">
        <v>118383.276150178</v>
      </c>
      <c r="EG3" s="1">
        <v>128852.985418838</v>
      </c>
      <c r="EH3" s="1">
        <v>109339.215381574</v>
      </c>
      <c r="EI3" s="1">
        <v>121250.17983834801</v>
      </c>
      <c r="EJ3" s="1">
        <v>90884.637711925301</v>
      </c>
      <c r="EK3" s="1">
        <v>130918.080475587</v>
      </c>
      <c r="EL3" s="1">
        <v>112519.05549188099</v>
      </c>
      <c r="EM3" s="1">
        <v>243620.581865657</v>
      </c>
      <c r="EN3" s="1">
        <v>89175.034156359194</v>
      </c>
      <c r="EO3" s="1">
        <v>107067.690900353</v>
      </c>
      <c r="EP3" s="1">
        <v>175635.957871266</v>
      </c>
      <c r="EQ3" s="1">
        <v>134068.648805342</v>
      </c>
      <c r="ER3" s="1">
        <v>127010.059016934</v>
      </c>
      <c r="ES3" s="1">
        <v>82738.768533384704</v>
      </c>
      <c r="ET3" s="1">
        <v>120625.86959302</v>
      </c>
      <c r="EU3" s="1">
        <v>100373.638680763</v>
      </c>
      <c r="EV3" s="1">
        <v>124385.99429392201</v>
      </c>
      <c r="EW3" s="1">
        <v>161786.62105907599</v>
      </c>
      <c r="EX3" s="1">
        <v>75015.681909230305</v>
      </c>
      <c r="EY3" s="1">
        <v>145006.287946603</v>
      </c>
      <c r="EZ3" s="1">
        <v>82609.460021449297</v>
      </c>
      <c r="FA3" s="1">
        <v>89315.817293492699</v>
      </c>
      <c r="FB3" s="1">
        <v>92962.559301972404</v>
      </c>
      <c r="FC3" s="1">
        <v>74248.028942795601</v>
      </c>
      <c r="FD3" s="1">
        <v>95451.390210855694</v>
      </c>
      <c r="FE3" s="1">
        <v>119325.50395866499</v>
      </c>
      <c r="FF3" s="1">
        <v>110837.181116394</v>
      </c>
      <c r="FG3" s="1">
        <v>69976.537398509303</v>
      </c>
      <c r="FH3" s="1">
        <v>77795.783772181603</v>
      </c>
      <c r="FI3" s="1">
        <v>68838.266880207404</v>
      </c>
      <c r="FJ3" s="1">
        <v>175945.377546818</v>
      </c>
      <c r="FK3" s="1">
        <v>110370.188396211</v>
      </c>
      <c r="FL3" s="1">
        <v>85689.966204015102</v>
      </c>
      <c r="FM3" s="1">
        <v>85288.224676566999</v>
      </c>
      <c r="FN3" s="1">
        <v>80337.511933566202</v>
      </c>
      <c r="FO3" s="1">
        <v>116609.77801619501</v>
      </c>
      <c r="FP3" s="1">
        <v>70936.131423220198</v>
      </c>
      <c r="FQ3" s="1">
        <v>145583.60456480301</v>
      </c>
      <c r="FR3" s="1">
        <v>86496.208326781198</v>
      </c>
      <c r="FS3" s="1">
        <v>83207.650295221596</v>
      </c>
      <c r="FT3" s="1">
        <v>101116.266703145</v>
      </c>
      <c r="FU3" s="1">
        <v>73389.547634996998</v>
      </c>
      <c r="FV3" s="1">
        <v>83162.709555677095</v>
      </c>
      <c r="FW3" s="1">
        <v>100354.93876158301</v>
      </c>
      <c r="FX3" s="1">
        <v>98379.448102997601</v>
      </c>
      <c r="FY3" s="1">
        <v>76870.5019172436</v>
      </c>
      <c r="FZ3" s="1">
        <v>86705.561095497993</v>
      </c>
      <c r="GA3" s="1">
        <v>99080.874503711806</v>
      </c>
      <c r="GB3" s="1">
        <v>59093.562588231202</v>
      </c>
      <c r="GC3" s="1">
        <v>99827.019684928702</v>
      </c>
      <c r="GD3" s="1">
        <v>117148.44406460199</v>
      </c>
      <c r="GE3" s="1">
        <v>128772.823971556</v>
      </c>
      <c r="GF3" s="1">
        <v>109118.608062325</v>
      </c>
      <c r="GG3" s="1">
        <v>121979.60468767</v>
      </c>
      <c r="GH3" s="1">
        <v>99063.279113939498</v>
      </c>
      <c r="GI3" s="1">
        <v>146368.54203459699</v>
      </c>
      <c r="GJ3" s="1">
        <v>79238.505272894603</v>
      </c>
      <c r="GK3" s="1">
        <v>118088.29891969</v>
      </c>
      <c r="GL3" s="1">
        <v>62387.770209472903</v>
      </c>
      <c r="GM3" s="1">
        <v>147458.6181319</v>
      </c>
      <c r="GN3" s="1">
        <v>45181.331759924004</v>
      </c>
      <c r="GO3" s="1">
        <v>91731.086253802496</v>
      </c>
      <c r="GP3" s="1">
        <v>117982.18543169599</v>
      </c>
      <c r="GQ3" s="1">
        <v>109002.62529966301</v>
      </c>
      <c r="GR3" s="1">
        <v>125757.18436254001</v>
      </c>
      <c r="GS3" s="1">
        <v>67128.505687007695</v>
      </c>
      <c r="GT3" s="1">
        <v>132373.07662240401</v>
      </c>
      <c r="GU3" s="1">
        <v>100407.492306949</v>
      </c>
      <c r="GV3" s="1">
        <v>71903.548219023898</v>
      </c>
      <c r="GW3" s="1">
        <v>40320.630337698698</v>
      </c>
      <c r="GX3" s="1">
        <v>112049.826955129</v>
      </c>
      <c r="GY3" s="1">
        <v>172487.10048593101</v>
      </c>
      <c r="GZ3" s="1">
        <v>125422.60384621999</v>
      </c>
      <c r="HA3" s="1">
        <v>92654.72268218</v>
      </c>
      <c r="HB3" s="1">
        <v>167944.103375923</v>
      </c>
      <c r="HC3" s="1">
        <v>121168.986507895</v>
      </c>
      <c r="HD3" s="1">
        <v>109825.888547568</v>
      </c>
      <c r="HE3" s="1">
        <v>85934.400619485503</v>
      </c>
      <c r="HF3" s="1">
        <v>80903.365140135196</v>
      </c>
      <c r="HG3" s="1">
        <v>72984.731030632494</v>
      </c>
      <c r="HH3" s="1">
        <v>92599.818375550298</v>
      </c>
      <c r="HI3" s="1">
        <v>133525.54934656201</v>
      </c>
      <c r="HJ3" s="1">
        <v>67010.307590878205</v>
      </c>
      <c r="HK3" s="1">
        <v>107271.273981324</v>
      </c>
      <c r="HL3" s="1">
        <v>117324.67688180201</v>
      </c>
      <c r="HM3" s="1" t="s">
        <v>0</v>
      </c>
      <c r="HN3" s="1">
        <v>140618.38836643001</v>
      </c>
      <c r="HO3" s="1">
        <v>108342.63846738399</v>
      </c>
      <c r="HP3" s="1">
        <v>72150.047059581702</v>
      </c>
      <c r="HQ3" s="1">
        <v>87160.328522545795</v>
      </c>
      <c r="HR3" s="1">
        <v>67998.629541086906</v>
      </c>
      <c r="HS3" s="1">
        <v>134589.44522665901</v>
      </c>
      <c r="HT3" s="1">
        <v>71649.664362804499</v>
      </c>
      <c r="HU3" s="1">
        <v>66188.938504219201</v>
      </c>
      <c r="HV3" s="1">
        <v>79658.998424722595</v>
      </c>
      <c r="HW3" s="1">
        <v>95500.195533926904</v>
      </c>
      <c r="HX3" s="1">
        <v>100020.108414441</v>
      </c>
      <c r="HY3" s="1">
        <v>42893.652055393097</v>
      </c>
      <c r="HZ3" s="1">
        <v>107786.516488119</v>
      </c>
      <c r="IA3" s="1">
        <v>105799.144936431</v>
      </c>
      <c r="IB3" s="1">
        <v>83977.141225665895</v>
      </c>
      <c r="IC3" s="1">
        <v>81901.494732633597</v>
      </c>
      <c r="ID3" s="1">
        <v>100872.812049171</v>
      </c>
      <c r="IE3" s="1">
        <v>141234.79259120001</v>
      </c>
      <c r="IF3" s="1">
        <v>114987.14998137701</v>
      </c>
      <c r="IG3" s="1">
        <v>79124.0350648561</v>
      </c>
      <c r="IH3" s="1">
        <v>83527.545730039201</v>
      </c>
      <c r="II3" s="1">
        <v>139134.83864016499</v>
      </c>
      <c r="IJ3" s="1">
        <v>66471.747282886994</v>
      </c>
      <c r="IK3" s="1">
        <v>129173.66363846901</v>
      </c>
      <c r="IL3" s="1">
        <v>96541.929023427903</v>
      </c>
      <c r="IM3" s="1">
        <v>95109.271147657098</v>
      </c>
      <c r="IN3" s="1">
        <v>108769.11971997299</v>
      </c>
      <c r="IO3" s="1">
        <v>84084.250555779203</v>
      </c>
      <c r="IP3" s="1">
        <v>140414.45372984299</v>
      </c>
      <c r="IQ3" s="1">
        <v>81561.491535000605</v>
      </c>
      <c r="IR3" s="1">
        <v>114710.843354941</v>
      </c>
      <c r="IS3" s="1">
        <v>77220.034993379304</v>
      </c>
      <c r="IT3" s="1">
        <v>95795.4827211425</v>
      </c>
      <c r="IU3" s="1">
        <v>85954.3154853913</v>
      </c>
      <c r="IV3" s="1">
        <v>100816.51205508799</v>
      </c>
      <c r="IW3" s="1">
        <v>79688.151897810007</v>
      </c>
      <c r="IX3" s="1">
        <v>110633.55457842701</v>
      </c>
      <c r="IY3" s="1">
        <v>70793.5261569945</v>
      </c>
      <c r="IZ3" s="1">
        <v>91365.916965836397</v>
      </c>
      <c r="JA3" s="1">
        <v>99269.697164343699</v>
      </c>
      <c r="JB3" s="1">
        <v>65155.081783144</v>
      </c>
      <c r="JC3" s="1">
        <v>128133.51029039299</v>
      </c>
      <c r="JD3" s="1">
        <v>61019.0116415175</v>
      </c>
      <c r="JE3" s="1">
        <v>65888.595331862001</v>
      </c>
      <c r="JF3" s="1">
        <v>107644.022731435</v>
      </c>
      <c r="JG3" s="1">
        <v>124148.69369684201</v>
      </c>
      <c r="JH3" s="1">
        <v>60334.570983132202</v>
      </c>
      <c r="JI3" s="1">
        <v>74010.967262479302</v>
      </c>
      <c r="JJ3" s="1">
        <v>93336.105868742394</v>
      </c>
      <c r="JK3" s="1">
        <v>93962.591593121702</v>
      </c>
      <c r="JL3" s="1">
        <v>106880.816057043</v>
      </c>
      <c r="JM3" s="1">
        <v>81143.402200674696</v>
      </c>
      <c r="JN3" s="1">
        <v>68757.237088441994</v>
      </c>
      <c r="JO3" s="1">
        <v>77619.063317120002</v>
      </c>
      <c r="JP3" s="1">
        <v>65858.497374726707</v>
      </c>
      <c r="JQ3" s="1">
        <v>88621.912918123693</v>
      </c>
      <c r="JR3" s="1">
        <v>119791.774092719</v>
      </c>
      <c r="JS3" s="1">
        <v>88056.178043776803</v>
      </c>
      <c r="JT3" s="1">
        <v>78621.129139123906</v>
      </c>
      <c r="JU3" s="1">
        <v>68187.983259461893</v>
      </c>
      <c r="JV3" s="1">
        <v>99349.773659470098</v>
      </c>
      <c r="JW3" s="1">
        <v>116701.39685339099</v>
      </c>
      <c r="JX3" s="1">
        <v>72035.399507937997</v>
      </c>
      <c r="JY3" s="1">
        <v>80049.780826288799</v>
      </c>
      <c r="JZ3" s="1">
        <v>74177.994882178304</v>
      </c>
      <c r="KA3" s="1">
        <v>89706.984536119504</v>
      </c>
      <c r="KB3" s="1">
        <v>83816.719139629597</v>
      </c>
      <c r="KC3" s="1">
        <v>76813.307450099499</v>
      </c>
      <c r="KD3" s="1">
        <v>77218.497348049495</v>
      </c>
      <c r="KE3" s="1">
        <v>53160.352306574699</v>
      </c>
      <c r="KF3" s="1">
        <v>76072.635161559097</v>
      </c>
      <c r="KG3" s="1">
        <v>91709.400693500094</v>
      </c>
      <c r="KH3" s="1">
        <v>145264.75896390399</v>
      </c>
      <c r="KI3" s="1">
        <v>76039.287466409995</v>
      </c>
      <c r="KJ3" s="1">
        <v>135113.115579178</v>
      </c>
      <c r="KK3" s="1">
        <v>58753.7699325539</v>
      </c>
      <c r="KL3" s="1">
        <v>102802.970004934</v>
      </c>
      <c r="KM3" s="1">
        <v>47155.082337177402</v>
      </c>
      <c r="KN3" s="1">
        <v>71734.546314393796</v>
      </c>
      <c r="KO3" s="1">
        <v>48314.867244633802</v>
      </c>
      <c r="KP3" s="1">
        <v>90183.545890472102</v>
      </c>
      <c r="KQ3" s="1">
        <v>80507.486809942202</v>
      </c>
      <c r="KR3" s="1">
        <v>71897.4626555703</v>
      </c>
      <c r="KS3" s="1">
        <v>79452.838357435103</v>
      </c>
      <c r="KT3" s="1">
        <v>83156.411043005995</v>
      </c>
      <c r="KU3" s="1">
        <v>62267.757685144701</v>
      </c>
      <c r="KV3" s="1">
        <v>115783.410773946</v>
      </c>
      <c r="KW3" s="1">
        <v>72571.512213471797</v>
      </c>
      <c r="KX3" s="1">
        <v>81463.484320731295</v>
      </c>
      <c r="KY3" s="1">
        <v>72290.045413552303</v>
      </c>
      <c r="KZ3" s="1">
        <v>75454.840741723994</v>
      </c>
      <c r="LA3" s="1">
        <v>81230.216844758805</v>
      </c>
      <c r="LB3" s="1">
        <v>83466.588786234497</v>
      </c>
      <c r="LC3" s="1">
        <v>52921.626482108601</v>
      </c>
      <c r="LD3" s="1">
        <v>54432.454688755097</v>
      </c>
      <c r="LE3" s="1">
        <v>67006.912593128494</v>
      </c>
      <c r="LF3" s="1">
        <v>65757.650359223597</v>
      </c>
      <c r="LG3" s="1">
        <v>51987.147529760099</v>
      </c>
      <c r="LH3" s="1">
        <v>97448.864323462301</v>
      </c>
      <c r="LI3" s="1">
        <v>82595.765961481593</v>
      </c>
      <c r="LJ3" s="1">
        <v>70232.639958015294</v>
      </c>
      <c r="LK3" s="1">
        <v>108194.827652258</v>
      </c>
    </row>
    <row r="4" spans="1:323" x14ac:dyDescent="0.25">
      <c r="A4" s="1" t="s">
        <v>1611</v>
      </c>
      <c r="B4" s="1" t="s">
        <v>26</v>
      </c>
      <c r="C4" s="1" t="s">
        <v>27</v>
      </c>
      <c r="D4" s="25" t="s">
        <v>0</v>
      </c>
      <c r="E4" s="25" t="s">
        <v>0</v>
      </c>
      <c r="F4" s="25" t="s">
        <v>0</v>
      </c>
      <c r="G4" s="25" t="s">
        <v>0</v>
      </c>
      <c r="H4" s="25" t="s">
        <v>0</v>
      </c>
      <c r="I4" s="25" t="s">
        <v>0</v>
      </c>
      <c r="J4" s="25" t="s">
        <v>0</v>
      </c>
      <c r="K4" s="25" t="s">
        <v>0</v>
      </c>
      <c r="L4" s="25" t="s">
        <v>0</v>
      </c>
      <c r="M4" s="25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" t="s">
        <v>0</v>
      </c>
      <c r="T4" s="1" t="s">
        <v>0</v>
      </c>
      <c r="U4" s="1" t="s">
        <v>0</v>
      </c>
      <c r="V4" s="1" t="s">
        <v>0</v>
      </c>
      <c r="W4" s="1" t="s">
        <v>0</v>
      </c>
      <c r="X4" s="1" t="s">
        <v>0</v>
      </c>
      <c r="Y4" s="1" t="s">
        <v>0</v>
      </c>
      <c r="Z4" s="1" t="s">
        <v>0</v>
      </c>
      <c r="AA4" s="1" t="s">
        <v>0</v>
      </c>
      <c r="AB4" s="1" t="s">
        <v>0</v>
      </c>
      <c r="AC4" s="1" t="s">
        <v>0</v>
      </c>
      <c r="AD4" s="1" t="s">
        <v>0</v>
      </c>
      <c r="AE4" s="1" t="s">
        <v>0</v>
      </c>
      <c r="AF4" s="1" t="s">
        <v>0</v>
      </c>
      <c r="AG4" s="1" t="s">
        <v>0</v>
      </c>
      <c r="AH4" s="1" t="s">
        <v>0</v>
      </c>
      <c r="AI4" s="1" t="s">
        <v>0</v>
      </c>
      <c r="AJ4" s="1" t="s">
        <v>0</v>
      </c>
      <c r="AK4" s="1" t="s">
        <v>0</v>
      </c>
      <c r="AL4" s="1" t="s">
        <v>0</v>
      </c>
      <c r="AM4" s="1" t="s">
        <v>0</v>
      </c>
      <c r="AN4" s="1" t="s">
        <v>0</v>
      </c>
      <c r="AO4" s="1" t="s">
        <v>0</v>
      </c>
      <c r="AP4" s="1" t="s">
        <v>0</v>
      </c>
      <c r="AQ4" s="1" t="s">
        <v>0</v>
      </c>
      <c r="AR4" s="1" t="s">
        <v>0</v>
      </c>
      <c r="AS4" s="1" t="s">
        <v>0</v>
      </c>
      <c r="AT4" s="1" t="s">
        <v>0</v>
      </c>
      <c r="AU4" s="1" t="s">
        <v>0</v>
      </c>
      <c r="AV4" s="1" t="s">
        <v>0</v>
      </c>
      <c r="AW4" s="1" t="s">
        <v>0</v>
      </c>
      <c r="AX4" s="1" t="s">
        <v>0</v>
      </c>
      <c r="AY4" s="1" t="s">
        <v>0</v>
      </c>
      <c r="AZ4" s="1" t="s">
        <v>0</v>
      </c>
      <c r="BA4" s="1" t="s">
        <v>0</v>
      </c>
      <c r="BB4" s="1" t="s">
        <v>0</v>
      </c>
      <c r="BC4" s="1" t="s">
        <v>0</v>
      </c>
      <c r="BD4" s="1" t="s">
        <v>0</v>
      </c>
      <c r="BE4" s="1" t="s">
        <v>0</v>
      </c>
      <c r="BF4" s="1" t="s">
        <v>0</v>
      </c>
      <c r="BG4" s="1" t="s">
        <v>0</v>
      </c>
      <c r="BH4" s="1" t="s">
        <v>0</v>
      </c>
      <c r="BI4" s="1" t="s">
        <v>0</v>
      </c>
      <c r="BJ4" s="1" t="s">
        <v>0</v>
      </c>
      <c r="BK4" s="1" t="s">
        <v>0</v>
      </c>
      <c r="BL4" s="1" t="s">
        <v>0</v>
      </c>
      <c r="BM4" s="1" t="s">
        <v>0</v>
      </c>
      <c r="BN4" s="1" t="s">
        <v>0</v>
      </c>
      <c r="BO4" s="1" t="s">
        <v>0</v>
      </c>
      <c r="BP4" s="1" t="s">
        <v>0</v>
      </c>
      <c r="BQ4" s="1" t="s">
        <v>0</v>
      </c>
      <c r="BR4" s="1" t="s">
        <v>0</v>
      </c>
      <c r="BS4" s="1" t="s">
        <v>0</v>
      </c>
      <c r="BT4" s="1" t="s">
        <v>0</v>
      </c>
      <c r="BU4" s="1" t="s">
        <v>0</v>
      </c>
      <c r="BV4" s="1" t="s">
        <v>0</v>
      </c>
      <c r="BW4" s="1" t="s">
        <v>0</v>
      </c>
      <c r="BX4" s="1" t="s">
        <v>0</v>
      </c>
      <c r="BY4" s="1" t="s">
        <v>0</v>
      </c>
      <c r="BZ4" s="1" t="s">
        <v>0</v>
      </c>
      <c r="CA4" s="1" t="s">
        <v>0</v>
      </c>
      <c r="CB4" s="1" t="s">
        <v>0</v>
      </c>
      <c r="CC4" s="1" t="s">
        <v>0</v>
      </c>
      <c r="CD4" s="1" t="s">
        <v>0</v>
      </c>
      <c r="CE4" s="1" t="s">
        <v>0</v>
      </c>
      <c r="CF4" s="1" t="s">
        <v>0</v>
      </c>
      <c r="CG4" s="1" t="s">
        <v>0</v>
      </c>
      <c r="CH4" s="1" t="s">
        <v>0</v>
      </c>
      <c r="CI4" s="1" t="s">
        <v>0</v>
      </c>
      <c r="CJ4" s="1" t="s">
        <v>0</v>
      </c>
      <c r="CK4" s="1" t="s">
        <v>0</v>
      </c>
      <c r="CL4" s="1" t="s">
        <v>0</v>
      </c>
      <c r="CM4" s="1" t="s">
        <v>0</v>
      </c>
      <c r="CN4" s="1" t="s">
        <v>0</v>
      </c>
      <c r="CO4" s="1" t="s">
        <v>0</v>
      </c>
      <c r="CP4" s="1" t="s">
        <v>0</v>
      </c>
      <c r="CQ4" s="1" t="s">
        <v>0</v>
      </c>
      <c r="CR4" s="1" t="s">
        <v>0</v>
      </c>
      <c r="CS4" s="1" t="s">
        <v>0</v>
      </c>
      <c r="CT4" s="1" t="s">
        <v>0</v>
      </c>
      <c r="CU4" s="1" t="s">
        <v>0</v>
      </c>
      <c r="CV4" s="1" t="s">
        <v>0</v>
      </c>
      <c r="CW4" s="1" t="s">
        <v>0</v>
      </c>
      <c r="CX4" s="1" t="s">
        <v>0</v>
      </c>
      <c r="CY4" s="1" t="s">
        <v>0</v>
      </c>
      <c r="CZ4" s="1" t="s">
        <v>0</v>
      </c>
      <c r="DA4" s="1" t="s">
        <v>0</v>
      </c>
      <c r="DB4" s="1" t="s">
        <v>0</v>
      </c>
      <c r="DC4" s="1" t="s">
        <v>0</v>
      </c>
      <c r="DD4" s="1" t="s">
        <v>0</v>
      </c>
      <c r="DE4" s="1" t="s">
        <v>0</v>
      </c>
      <c r="DF4" s="1" t="s">
        <v>0</v>
      </c>
      <c r="DG4" s="1" t="s">
        <v>0</v>
      </c>
      <c r="DH4" s="1" t="s">
        <v>0</v>
      </c>
      <c r="DI4" s="1" t="s">
        <v>0</v>
      </c>
      <c r="DJ4" s="1" t="s">
        <v>0</v>
      </c>
      <c r="DK4" s="1" t="s">
        <v>0</v>
      </c>
      <c r="DL4" s="1" t="s">
        <v>0</v>
      </c>
      <c r="DM4" s="1" t="s">
        <v>0</v>
      </c>
      <c r="DN4" s="1" t="s">
        <v>0</v>
      </c>
      <c r="DO4" s="1" t="s">
        <v>0</v>
      </c>
      <c r="DP4" s="1" t="s">
        <v>0</v>
      </c>
      <c r="DQ4" s="1" t="s">
        <v>0</v>
      </c>
      <c r="DR4" s="1" t="s">
        <v>0</v>
      </c>
      <c r="DS4" s="1" t="s">
        <v>0</v>
      </c>
      <c r="DT4" s="1" t="s">
        <v>0</v>
      </c>
      <c r="DU4" s="1" t="s">
        <v>0</v>
      </c>
      <c r="DV4" s="1" t="s">
        <v>0</v>
      </c>
      <c r="DW4" s="1" t="s">
        <v>0</v>
      </c>
      <c r="DX4" s="1" t="s">
        <v>0</v>
      </c>
      <c r="DY4" s="1" t="s">
        <v>0</v>
      </c>
      <c r="DZ4" s="1" t="s">
        <v>0</v>
      </c>
      <c r="EA4" s="1" t="s">
        <v>0</v>
      </c>
      <c r="EB4" s="1" t="s">
        <v>0</v>
      </c>
      <c r="EC4" s="1" t="s">
        <v>0</v>
      </c>
      <c r="ED4" s="1" t="s">
        <v>0</v>
      </c>
      <c r="EE4" s="1" t="s">
        <v>0</v>
      </c>
      <c r="EF4" s="1" t="s">
        <v>0</v>
      </c>
      <c r="EG4" s="1" t="s">
        <v>0</v>
      </c>
      <c r="EH4" s="1" t="s">
        <v>0</v>
      </c>
      <c r="EI4" s="1" t="s">
        <v>0</v>
      </c>
      <c r="EJ4" s="1" t="s">
        <v>0</v>
      </c>
      <c r="EK4" s="1" t="s">
        <v>0</v>
      </c>
      <c r="EL4" s="1" t="s">
        <v>0</v>
      </c>
      <c r="EM4" s="1" t="s">
        <v>0</v>
      </c>
      <c r="EN4" s="1" t="s">
        <v>0</v>
      </c>
      <c r="EO4" s="1" t="s">
        <v>0</v>
      </c>
      <c r="EP4" s="1" t="s">
        <v>0</v>
      </c>
      <c r="EQ4" s="1" t="s">
        <v>0</v>
      </c>
      <c r="ER4" s="1" t="s">
        <v>0</v>
      </c>
      <c r="ES4" s="1" t="s">
        <v>0</v>
      </c>
      <c r="ET4" s="1" t="s">
        <v>0</v>
      </c>
      <c r="EU4" s="1" t="s">
        <v>0</v>
      </c>
      <c r="EV4" s="1" t="s">
        <v>0</v>
      </c>
      <c r="EW4" s="1" t="s">
        <v>0</v>
      </c>
      <c r="EX4" s="1" t="s">
        <v>0</v>
      </c>
      <c r="EY4" s="1" t="s">
        <v>0</v>
      </c>
      <c r="EZ4" s="1" t="s">
        <v>0</v>
      </c>
      <c r="FA4" s="1" t="s">
        <v>0</v>
      </c>
      <c r="FB4" s="1" t="s">
        <v>0</v>
      </c>
      <c r="FC4" s="1" t="s">
        <v>0</v>
      </c>
      <c r="FD4" s="1" t="s">
        <v>0</v>
      </c>
      <c r="FE4" s="1" t="s">
        <v>0</v>
      </c>
      <c r="FF4" s="1" t="s">
        <v>0</v>
      </c>
      <c r="FG4" s="1" t="s">
        <v>0</v>
      </c>
      <c r="FH4" s="1" t="s">
        <v>0</v>
      </c>
      <c r="FI4" s="1" t="s">
        <v>0</v>
      </c>
      <c r="FJ4" s="1" t="s">
        <v>0</v>
      </c>
      <c r="FK4" s="1" t="s">
        <v>0</v>
      </c>
      <c r="FL4" s="1" t="s">
        <v>0</v>
      </c>
      <c r="FM4" s="1" t="s">
        <v>0</v>
      </c>
      <c r="FN4" s="1" t="s">
        <v>0</v>
      </c>
      <c r="FO4" s="1" t="s">
        <v>0</v>
      </c>
      <c r="FP4" s="1" t="s">
        <v>0</v>
      </c>
      <c r="FQ4" s="1" t="s">
        <v>0</v>
      </c>
      <c r="FR4" s="1" t="s">
        <v>0</v>
      </c>
      <c r="FS4" s="1" t="s">
        <v>0</v>
      </c>
      <c r="FT4" s="1" t="s">
        <v>0</v>
      </c>
      <c r="FU4" s="1" t="s">
        <v>0</v>
      </c>
      <c r="FV4" s="1" t="s">
        <v>0</v>
      </c>
      <c r="FW4" s="1" t="s">
        <v>0</v>
      </c>
      <c r="FX4" s="1" t="s">
        <v>0</v>
      </c>
      <c r="FY4" s="1" t="s">
        <v>0</v>
      </c>
      <c r="FZ4" s="1" t="s">
        <v>0</v>
      </c>
      <c r="GA4" s="1" t="s">
        <v>0</v>
      </c>
      <c r="GB4" s="1" t="s">
        <v>0</v>
      </c>
      <c r="GC4" s="1" t="s">
        <v>0</v>
      </c>
      <c r="GD4" s="1" t="s">
        <v>0</v>
      </c>
      <c r="GE4" s="1" t="s">
        <v>0</v>
      </c>
      <c r="GF4" s="1" t="s">
        <v>0</v>
      </c>
      <c r="GG4" s="1" t="s">
        <v>0</v>
      </c>
      <c r="GH4" s="1" t="s">
        <v>0</v>
      </c>
      <c r="GI4" s="1" t="s">
        <v>0</v>
      </c>
      <c r="GJ4" s="1" t="s">
        <v>0</v>
      </c>
      <c r="GK4" s="1" t="s">
        <v>0</v>
      </c>
      <c r="GL4" s="1" t="s">
        <v>0</v>
      </c>
      <c r="GM4" s="1" t="s">
        <v>0</v>
      </c>
      <c r="GN4" s="1" t="s">
        <v>0</v>
      </c>
      <c r="GO4" s="1" t="s">
        <v>0</v>
      </c>
      <c r="GP4" s="1" t="s">
        <v>0</v>
      </c>
      <c r="GQ4" s="1" t="s">
        <v>0</v>
      </c>
      <c r="GR4" s="1" t="s">
        <v>0</v>
      </c>
      <c r="GS4" s="1" t="s">
        <v>0</v>
      </c>
      <c r="GT4" s="1" t="s">
        <v>0</v>
      </c>
      <c r="GU4" s="1" t="s">
        <v>0</v>
      </c>
      <c r="GV4" s="1" t="s">
        <v>0</v>
      </c>
      <c r="GW4" s="1" t="s">
        <v>0</v>
      </c>
      <c r="GX4" s="1" t="s">
        <v>0</v>
      </c>
      <c r="GY4" s="1" t="s">
        <v>0</v>
      </c>
      <c r="GZ4" s="1" t="s">
        <v>0</v>
      </c>
      <c r="HA4" s="1" t="s">
        <v>0</v>
      </c>
      <c r="HB4" s="1" t="s">
        <v>0</v>
      </c>
      <c r="HC4" s="1" t="s">
        <v>0</v>
      </c>
      <c r="HD4" s="1" t="s">
        <v>0</v>
      </c>
      <c r="HE4" s="1" t="s">
        <v>0</v>
      </c>
      <c r="HF4" s="1" t="s">
        <v>0</v>
      </c>
      <c r="HG4" s="1" t="s">
        <v>0</v>
      </c>
      <c r="HH4" s="1" t="s">
        <v>0</v>
      </c>
      <c r="HI4" s="1" t="s">
        <v>0</v>
      </c>
      <c r="HJ4" s="1" t="s">
        <v>0</v>
      </c>
      <c r="HK4" s="1" t="s">
        <v>0</v>
      </c>
      <c r="HL4" s="1" t="s">
        <v>0</v>
      </c>
      <c r="HM4" s="1" t="s">
        <v>0</v>
      </c>
      <c r="HN4" s="1" t="s">
        <v>0</v>
      </c>
      <c r="HO4" s="1" t="s">
        <v>0</v>
      </c>
      <c r="HP4" s="1" t="s">
        <v>0</v>
      </c>
      <c r="HQ4" s="1" t="s">
        <v>0</v>
      </c>
      <c r="HR4" s="1" t="s">
        <v>0</v>
      </c>
      <c r="HS4" s="1" t="s">
        <v>0</v>
      </c>
      <c r="HT4" s="1" t="s">
        <v>0</v>
      </c>
      <c r="HU4" s="1" t="s">
        <v>0</v>
      </c>
      <c r="HV4" s="1" t="s">
        <v>0</v>
      </c>
      <c r="HW4" s="1" t="s">
        <v>0</v>
      </c>
      <c r="HX4" s="1" t="s">
        <v>0</v>
      </c>
      <c r="HY4" s="1" t="s">
        <v>0</v>
      </c>
      <c r="HZ4" s="1" t="s">
        <v>0</v>
      </c>
      <c r="IA4" s="1" t="s">
        <v>0</v>
      </c>
      <c r="IB4" s="1" t="s">
        <v>0</v>
      </c>
      <c r="IC4" s="1" t="s">
        <v>0</v>
      </c>
      <c r="ID4" s="1" t="s">
        <v>0</v>
      </c>
      <c r="IE4" s="1" t="s">
        <v>0</v>
      </c>
      <c r="IF4" s="1" t="s">
        <v>0</v>
      </c>
      <c r="IG4" s="1" t="s">
        <v>0</v>
      </c>
      <c r="IH4" s="1" t="s">
        <v>0</v>
      </c>
      <c r="II4" s="1" t="s">
        <v>0</v>
      </c>
      <c r="IJ4" s="1" t="s">
        <v>0</v>
      </c>
      <c r="IK4" s="1" t="s">
        <v>0</v>
      </c>
      <c r="IL4" s="1" t="s">
        <v>0</v>
      </c>
      <c r="IM4" s="1" t="s">
        <v>0</v>
      </c>
      <c r="IN4" s="1" t="s">
        <v>0</v>
      </c>
      <c r="IO4" s="1" t="s">
        <v>0</v>
      </c>
      <c r="IP4" s="1" t="s">
        <v>0</v>
      </c>
      <c r="IQ4" s="1" t="s">
        <v>0</v>
      </c>
      <c r="IR4" s="1" t="s">
        <v>0</v>
      </c>
      <c r="IS4" s="1" t="s">
        <v>0</v>
      </c>
      <c r="IT4" s="1" t="s">
        <v>0</v>
      </c>
      <c r="IU4" s="1" t="s">
        <v>0</v>
      </c>
      <c r="IV4" s="1" t="s">
        <v>0</v>
      </c>
      <c r="IW4" s="1" t="s">
        <v>0</v>
      </c>
      <c r="IX4" s="1" t="s">
        <v>0</v>
      </c>
      <c r="IY4" s="1" t="s">
        <v>0</v>
      </c>
      <c r="IZ4" s="1" t="s">
        <v>0</v>
      </c>
      <c r="JA4" s="1" t="s">
        <v>0</v>
      </c>
      <c r="JB4" s="1" t="s">
        <v>0</v>
      </c>
      <c r="JC4" s="1" t="s">
        <v>0</v>
      </c>
      <c r="JD4" s="1" t="s">
        <v>0</v>
      </c>
      <c r="JE4" s="1" t="s">
        <v>0</v>
      </c>
      <c r="JF4" s="1" t="s">
        <v>0</v>
      </c>
      <c r="JG4" s="1" t="s">
        <v>0</v>
      </c>
      <c r="JH4" s="1" t="s">
        <v>0</v>
      </c>
      <c r="JI4" s="1" t="s">
        <v>0</v>
      </c>
      <c r="JJ4" s="1" t="s">
        <v>0</v>
      </c>
      <c r="JK4" s="1" t="s">
        <v>0</v>
      </c>
      <c r="JL4" s="1" t="s">
        <v>0</v>
      </c>
      <c r="JM4" s="1" t="s">
        <v>0</v>
      </c>
      <c r="JN4" s="1" t="s">
        <v>0</v>
      </c>
      <c r="JO4" s="1" t="s">
        <v>0</v>
      </c>
      <c r="JP4" s="1" t="s">
        <v>0</v>
      </c>
      <c r="JQ4" s="1" t="s">
        <v>0</v>
      </c>
      <c r="JR4" s="1" t="s">
        <v>0</v>
      </c>
      <c r="JS4" s="1" t="s">
        <v>0</v>
      </c>
      <c r="JT4" s="1" t="s">
        <v>0</v>
      </c>
      <c r="JU4" s="1" t="s">
        <v>0</v>
      </c>
      <c r="JV4" s="1" t="s">
        <v>0</v>
      </c>
      <c r="JW4" s="1" t="s">
        <v>0</v>
      </c>
      <c r="JX4" s="1" t="s">
        <v>0</v>
      </c>
      <c r="JY4" s="1" t="s">
        <v>0</v>
      </c>
      <c r="JZ4" s="1" t="s">
        <v>0</v>
      </c>
      <c r="KA4" s="1" t="s">
        <v>0</v>
      </c>
      <c r="KB4" s="1" t="s">
        <v>0</v>
      </c>
      <c r="KC4" s="1" t="s">
        <v>0</v>
      </c>
      <c r="KD4" s="1" t="s">
        <v>0</v>
      </c>
      <c r="KE4" s="1" t="s">
        <v>0</v>
      </c>
      <c r="KF4" s="1" t="s">
        <v>0</v>
      </c>
      <c r="KG4" s="1" t="s">
        <v>0</v>
      </c>
      <c r="KH4" s="1" t="s">
        <v>0</v>
      </c>
      <c r="KI4" s="1" t="s">
        <v>0</v>
      </c>
      <c r="KJ4" s="1" t="s">
        <v>0</v>
      </c>
      <c r="KK4" s="1" t="s">
        <v>0</v>
      </c>
      <c r="KL4" s="1" t="s">
        <v>0</v>
      </c>
      <c r="KM4" s="1" t="s">
        <v>0</v>
      </c>
      <c r="KN4" s="1" t="s">
        <v>0</v>
      </c>
      <c r="KO4" s="1" t="s">
        <v>0</v>
      </c>
      <c r="KP4" s="1" t="s">
        <v>0</v>
      </c>
      <c r="KQ4" s="1" t="s">
        <v>0</v>
      </c>
      <c r="KR4" s="1" t="s">
        <v>0</v>
      </c>
      <c r="KS4" s="1" t="s">
        <v>0</v>
      </c>
      <c r="KT4" s="1" t="s">
        <v>0</v>
      </c>
      <c r="KU4" s="1" t="s">
        <v>0</v>
      </c>
      <c r="KV4" s="1" t="s">
        <v>0</v>
      </c>
      <c r="KW4" s="1" t="s">
        <v>0</v>
      </c>
      <c r="KX4" s="1" t="s">
        <v>0</v>
      </c>
      <c r="KY4" s="1" t="s">
        <v>0</v>
      </c>
      <c r="KZ4" s="1" t="s">
        <v>0</v>
      </c>
      <c r="LA4" s="1" t="s">
        <v>0</v>
      </c>
      <c r="LB4" s="1" t="s">
        <v>0</v>
      </c>
      <c r="LC4" s="1" t="s">
        <v>0</v>
      </c>
      <c r="LD4" s="1" t="s">
        <v>0</v>
      </c>
      <c r="LE4" s="1" t="s">
        <v>0</v>
      </c>
      <c r="LF4" s="1" t="s">
        <v>0</v>
      </c>
      <c r="LG4" s="1" t="s">
        <v>0</v>
      </c>
      <c r="LH4" s="1" t="s">
        <v>0</v>
      </c>
      <c r="LI4" s="1" t="s">
        <v>0</v>
      </c>
      <c r="LJ4" s="1" t="s">
        <v>0</v>
      </c>
      <c r="LK4" s="1" t="s">
        <v>0</v>
      </c>
    </row>
    <row r="5" spans="1:323" x14ac:dyDescent="0.25">
      <c r="A5" s="1" t="s">
        <v>1612</v>
      </c>
      <c r="B5" s="1" t="s">
        <v>31</v>
      </c>
      <c r="C5" s="1" t="s">
        <v>32</v>
      </c>
      <c r="D5" s="25" t="s">
        <v>0</v>
      </c>
      <c r="E5" s="25" t="s">
        <v>0</v>
      </c>
      <c r="F5" s="25" t="s">
        <v>0</v>
      </c>
      <c r="G5" s="25" t="s">
        <v>0</v>
      </c>
      <c r="H5" s="25" t="s">
        <v>0</v>
      </c>
      <c r="I5" s="25" t="s">
        <v>0</v>
      </c>
      <c r="J5" s="25" t="s">
        <v>0</v>
      </c>
      <c r="K5" s="25" t="s">
        <v>0</v>
      </c>
      <c r="L5" s="25" t="s">
        <v>0</v>
      </c>
      <c r="M5" s="25" t="s">
        <v>0</v>
      </c>
      <c r="N5" s="1" t="s">
        <v>0</v>
      </c>
      <c r="O5" s="1" t="s">
        <v>0</v>
      </c>
      <c r="P5" s="1" t="s">
        <v>0</v>
      </c>
      <c r="Q5" s="1" t="s">
        <v>0</v>
      </c>
      <c r="R5" s="1" t="s">
        <v>0</v>
      </c>
      <c r="S5" s="1" t="s">
        <v>0</v>
      </c>
      <c r="T5" s="1" t="s">
        <v>0</v>
      </c>
      <c r="U5" s="1" t="s">
        <v>0</v>
      </c>
      <c r="V5" s="1" t="s">
        <v>0</v>
      </c>
      <c r="W5" s="1" t="s">
        <v>0</v>
      </c>
      <c r="X5" s="1" t="s">
        <v>0</v>
      </c>
      <c r="Y5" s="1" t="s">
        <v>0</v>
      </c>
      <c r="Z5" s="1" t="s">
        <v>0</v>
      </c>
      <c r="AA5" s="1" t="s">
        <v>0</v>
      </c>
      <c r="AB5" s="1" t="s">
        <v>0</v>
      </c>
      <c r="AC5" s="1" t="s">
        <v>0</v>
      </c>
      <c r="AD5" s="1" t="s">
        <v>0</v>
      </c>
      <c r="AE5" s="1" t="s">
        <v>0</v>
      </c>
      <c r="AF5" s="1" t="s">
        <v>0</v>
      </c>
      <c r="AG5" s="1" t="s">
        <v>0</v>
      </c>
      <c r="AH5" s="1" t="s">
        <v>0</v>
      </c>
      <c r="AI5" s="1" t="s">
        <v>0</v>
      </c>
      <c r="AJ5" s="1" t="s">
        <v>0</v>
      </c>
      <c r="AK5" s="1" t="s">
        <v>0</v>
      </c>
      <c r="AL5" s="1" t="s">
        <v>0</v>
      </c>
      <c r="AM5" s="1" t="s">
        <v>0</v>
      </c>
      <c r="AN5" s="1" t="s">
        <v>0</v>
      </c>
      <c r="AO5" s="1" t="s">
        <v>0</v>
      </c>
      <c r="AP5" s="1" t="s">
        <v>0</v>
      </c>
      <c r="AQ5" s="1" t="s">
        <v>0</v>
      </c>
      <c r="AR5" s="1" t="s">
        <v>0</v>
      </c>
      <c r="AS5" s="1" t="s">
        <v>0</v>
      </c>
      <c r="AT5" s="1" t="s">
        <v>0</v>
      </c>
      <c r="AU5" s="1" t="s">
        <v>0</v>
      </c>
      <c r="AV5" s="1" t="s">
        <v>0</v>
      </c>
      <c r="AW5" s="1" t="s">
        <v>0</v>
      </c>
      <c r="AX5" s="1" t="s">
        <v>0</v>
      </c>
      <c r="AY5" s="1" t="s">
        <v>0</v>
      </c>
      <c r="AZ5" s="1" t="s">
        <v>0</v>
      </c>
      <c r="BA5" s="1" t="s">
        <v>0</v>
      </c>
      <c r="BB5" s="1" t="s">
        <v>0</v>
      </c>
      <c r="BC5" s="1" t="s">
        <v>0</v>
      </c>
      <c r="BD5" s="1" t="s">
        <v>0</v>
      </c>
      <c r="BE5" s="1" t="s">
        <v>0</v>
      </c>
      <c r="BF5" s="1" t="s">
        <v>0</v>
      </c>
      <c r="BG5" s="1" t="s">
        <v>0</v>
      </c>
      <c r="BH5" s="1" t="s">
        <v>0</v>
      </c>
      <c r="BI5" s="1" t="s">
        <v>0</v>
      </c>
      <c r="BJ5" s="1" t="s">
        <v>0</v>
      </c>
      <c r="BK5" s="1" t="s">
        <v>0</v>
      </c>
      <c r="BL5" s="1" t="s">
        <v>0</v>
      </c>
      <c r="BM5" s="1" t="s">
        <v>0</v>
      </c>
      <c r="BN5" s="1" t="s">
        <v>0</v>
      </c>
      <c r="BO5" s="1" t="s">
        <v>0</v>
      </c>
      <c r="BP5" s="1" t="s">
        <v>0</v>
      </c>
      <c r="BQ5" s="1" t="s">
        <v>0</v>
      </c>
      <c r="BR5" s="1" t="s">
        <v>0</v>
      </c>
      <c r="BS5" s="1" t="s">
        <v>0</v>
      </c>
      <c r="BT5" s="1" t="s">
        <v>0</v>
      </c>
      <c r="BU5" s="1" t="s">
        <v>0</v>
      </c>
      <c r="BV5" s="1" t="s">
        <v>0</v>
      </c>
      <c r="BW5" s="1" t="s">
        <v>0</v>
      </c>
      <c r="BX5" s="1" t="s">
        <v>0</v>
      </c>
      <c r="BY5" s="1" t="s">
        <v>0</v>
      </c>
      <c r="BZ5" s="1" t="s">
        <v>0</v>
      </c>
      <c r="CA5" s="1" t="s">
        <v>0</v>
      </c>
      <c r="CB5" s="1" t="s">
        <v>0</v>
      </c>
      <c r="CC5" s="1" t="s">
        <v>0</v>
      </c>
      <c r="CD5" s="1" t="s">
        <v>0</v>
      </c>
      <c r="CE5" s="1" t="s">
        <v>0</v>
      </c>
      <c r="CF5" s="1" t="s">
        <v>0</v>
      </c>
      <c r="CG5" s="1" t="s">
        <v>0</v>
      </c>
      <c r="CH5" s="1" t="s">
        <v>0</v>
      </c>
      <c r="CI5" s="1" t="s">
        <v>0</v>
      </c>
      <c r="CJ5" s="1" t="s">
        <v>0</v>
      </c>
      <c r="CK5" s="1" t="s">
        <v>0</v>
      </c>
      <c r="CL5" s="1" t="s">
        <v>0</v>
      </c>
      <c r="CM5" s="1" t="s">
        <v>0</v>
      </c>
      <c r="CN5" s="1" t="s">
        <v>0</v>
      </c>
      <c r="CO5" s="1" t="s">
        <v>0</v>
      </c>
      <c r="CP5" s="1" t="s">
        <v>0</v>
      </c>
      <c r="CQ5" s="1" t="s">
        <v>0</v>
      </c>
      <c r="CR5" s="1" t="s">
        <v>0</v>
      </c>
      <c r="CS5" s="1" t="s">
        <v>0</v>
      </c>
      <c r="CT5" s="1" t="s">
        <v>0</v>
      </c>
      <c r="CU5" s="1" t="s">
        <v>0</v>
      </c>
      <c r="CV5" s="1" t="s">
        <v>0</v>
      </c>
      <c r="CW5" s="1" t="s">
        <v>0</v>
      </c>
      <c r="CX5" s="1" t="s">
        <v>0</v>
      </c>
      <c r="CY5" s="1" t="s">
        <v>0</v>
      </c>
      <c r="CZ5" s="1" t="s">
        <v>0</v>
      </c>
      <c r="DA5" s="1" t="s">
        <v>0</v>
      </c>
      <c r="DB5" s="1" t="s">
        <v>0</v>
      </c>
      <c r="DC5" s="1" t="s">
        <v>0</v>
      </c>
      <c r="DD5" s="1" t="s">
        <v>0</v>
      </c>
      <c r="DE5" s="1" t="s">
        <v>0</v>
      </c>
      <c r="DF5" s="1" t="s">
        <v>0</v>
      </c>
      <c r="DG5" s="1" t="s">
        <v>0</v>
      </c>
      <c r="DH5" s="1" t="s">
        <v>0</v>
      </c>
      <c r="DI5" s="1" t="s">
        <v>0</v>
      </c>
      <c r="DJ5" s="1" t="s">
        <v>0</v>
      </c>
      <c r="DK5" s="1" t="s">
        <v>0</v>
      </c>
      <c r="DL5" s="1" t="s">
        <v>0</v>
      </c>
      <c r="DM5" s="1" t="s">
        <v>0</v>
      </c>
      <c r="DN5" s="1" t="s">
        <v>0</v>
      </c>
      <c r="DO5" s="1" t="s">
        <v>0</v>
      </c>
      <c r="DP5" s="1" t="s">
        <v>0</v>
      </c>
      <c r="DQ5" s="1" t="s">
        <v>0</v>
      </c>
      <c r="DR5" s="1" t="s">
        <v>0</v>
      </c>
      <c r="DS5" s="1" t="s">
        <v>0</v>
      </c>
      <c r="DT5" s="1" t="s">
        <v>0</v>
      </c>
      <c r="DU5" s="1" t="s">
        <v>0</v>
      </c>
      <c r="DV5" s="1" t="s">
        <v>0</v>
      </c>
      <c r="DW5" s="1" t="s">
        <v>0</v>
      </c>
      <c r="DX5" s="1" t="s">
        <v>0</v>
      </c>
      <c r="DY5" s="1" t="s">
        <v>0</v>
      </c>
      <c r="DZ5" s="1" t="s">
        <v>0</v>
      </c>
      <c r="EA5" s="1" t="s">
        <v>0</v>
      </c>
      <c r="EB5" s="1" t="s">
        <v>0</v>
      </c>
      <c r="EC5" s="1" t="s">
        <v>0</v>
      </c>
      <c r="ED5" s="1" t="s">
        <v>0</v>
      </c>
      <c r="EE5" s="1" t="s">
        <v>0</v>
      </c>
      <c r="EF5" s="1" t="s">
        <v>0</v>
      </c>
      <c r="EG5" s="1" t="s">
        <v>0</v>
      </c>
      <c r="EH5" s="1" t="s">
        <v>0</v>
      </c>
      <c r="EI5" s="1" t="s">
        <v>0</v>
      </c>
      <c r="EJ5" s="1" t="s">
        <v>0</v>
      </c>
      <c r="EK5" s="1" t="s">
        <v>0</v>
      </c>
      <c r="EL5" s="1" t="s">
        <v>0</v>
      </c>
      <c r="EM5" s="1" t="s">
        <v>0</v>
      </c>
      <c r="EN5" s="1" t="s">
        <v>0</v>
      </c>
      <c r="EO5" s="1" t="s">
        <v>0</v>
      </c>
      <c r="EP5" s="1" t="s">
        <v>0</v>
      </c>
      <c r="EQ5" s="1" t="s">
        <v>0</v>
      </c>
      <c r="ER5" s="1" t="s">
        <v>0</v>
      </c>
      <c r="ES5" s="1" t="s">
        <v>0</v>
      </c>
      <c r="ET5" s="1" t="s">
        <v>0</v>
      </c>
      <c r="EU5" s="1" t="s">
        <v>0</v>
      </c>
      <c r="EV5" s="1" t="s">
        <v>0</v>
      </c>
      <c r="EW5" s="1" t="s">
        <v>0</v>
      </c>
      <c r="EX5" s="1" t="s">
        <v>0</v>
      </c>
      <c r="EY5" s="1" t="s">
        <v>0</v>
      </c>
      <c r="EZ5" s="1" t="s">
        <v>0</v>
      </c>
      <c r="FA5" s="1" t="s">
        <v>0</v>
      </c>
      <c r="FB5" s="1" t="s">
        <v>0</v>
      </c>
      <c r="FC5" s="1" t="s">
        <v>0</v>
      </c>
      <c r="FD5" s="1" t="s">
        <v>0</v>
      </c>
      <c r="FE5" s="1" t="s">
        <v>0</v>
      </c>
      <c r="FF5" s="1" t="s">
        <v>0</v>
      </c>
      <c r="FG5" s="1" t="s">
        <v>0</v>
      </c>
      <c r="FH5" s="1" t="s">
        <v>0</v>
      </c>
      <c r="FI5" s="1" t="s">
        <v>0</v>
      </c>
      <c r="FJ5" s="1" t="s">
        <v>0</v>
      </c>
      <c r="FK5" s="1" t="s">
        <v>0</v>
      </c>
      <c r="FL5" s="1" t="s">
        <v>0</v>
      </c>
      <c r="FM5" s="1" t="s">
        <v>0</v>
      </c>
      <c r="FN5" s="1" t="s">
        <v>0</v>
      </c>
      <c r="FO5" s="1" t="s">
        <v>0</v>
      </c>
      <c r="FP5" s="1" t="s">
        <v>0</v>
      </c>
      <c r="FQ5" s="1" t="s">
        <v>0</v>
      </c>
      <c r="FR5" s="1" t="s">
        <v>0</v>
      </c>
      <c r="FS5" s="1" t="s">
        <v>0</v>
      </c>
      <c r="FT5" s="1" t="s">
        <v>0</v>
      </c>
      <c r="FU5" s="1" t="s">
        <v>0</v>
      </c>
      <c r="FV5" s="1" t="s">
        <v>0</v>
      </c>
      <c r="FW5" s="1" t="s">
        <v>0</v>
      </c>
      <c r="FX5" s="1" t="s">
        <v>0</v>
      </c>
      <c r="FY5" s="1" t="s">
        <v>0</v>
      </c>
      <c r="FZ5" s="1" t="s">
        <v>0</v>
      </c>
      <c r="GA5" s="1" t="s">
        <v>0</v>
      </c>
      <c r="GB5" s="1" t="s">
        <v>0</v>
      </c>
      <c r="GC5" s="1" t="s">
        <v>0</v>
      </c>
      <c r="GD5" s="1" t="s">
        <v>0</v>
      </c>
      <c r="GE5" s="1" t="s">
        <v>0</v>
      </c>
      <c r="GF5" s="1" t="s">
        <v>0</v>
      </c>
      <c r="GG5" s="1" t="s">
        <v>0</v>
      </c>
      <c r="GH5" s="1" t="s">
        <v>0</v>
      </c>
      <c r="GI5" s="1" t="s">
        <v>0</v>
      </c>
      <c r="GJ5" s="1" t="s">
        <v>0</v>
      </c>
      <c r="GK5" s="1" t="s">
        <v>0</v>
      </c>
      <c r="GL5" s="1" t="s">
        <v>0</v>
      </c>
      <c r="GM5" s="1" t="s">
        <v>0</v>
      </c>
      <c r="GN5" s="1" t="s">
        <v>0</v>
      </c>
      <c r="GO5" s="1" t="s">
        <v>0</v>
      </c>
      <c r="GP5" s="1" t="s">
        <v>0</v>
      </c>
      <c r="GQ5" s="1" t="s">
        <v>0</v>
      </c>
      <c r="GR5" s="1" t="s">
        <v>0</v>
      </c>
      <c r="GS5" s="1" t="s">
        <v>0</v>
      </c>
      <c r="GT5" s="1" t="s">
        <v>0</v>
      </c>
      <c r="GU5" s="1" t="s">
        <v>0</v>
      </c>
      <c r="GV5" s="1" t="s">
        <v>0</v>
      </c>
      <c r="GW5" s="1" t="s">
        <v>0</v>
      </c>
      <c r="GX5" s="1" t="s">
        <v>0</v>
      </c>
      <c r="GY5" s="1" t="s">
        <v>0</v>
      </c>
      <c r="GZ5" s="1" t="s">
        <v>0</v>
      </c>
      <c r="HA5" s="1" t="s">
        <v>0</v>
      </c>
      <c r="HB5" s="1" t="s">
        <v>0</v>
      </c>
      <c r="HC5" s="1" t="s">
        <v>0</v>
      </c>
      <c r="HD5" s="1" t="s">
        <v>0</v>
      </c>
      <c r="HE5" s="1" t="s">
        <v>0</v>
      </c>
      <c r="HF5" s="1" t="s">
        <v>0</v>
      </c>
      <c r="HG5" s="1" t="s">
        <v>0</v>
      </c>
      <c r="HH5" s="1" t="s">
        <v>0</v>
      </c>
      <c r="HI5" s="1" t="s">
        <v>0</v>
      </c>
      <c r="HJ5" s="1" t="s">
        <v>0</v>
      </c>
      <c r="HK5" s="1" t="s">
        <v>0</v>
      </c>
      <c r="HL5" s="1" t="s">
        <v>0</v>
      </c>
      <c r="HM5" s="1" t="s">
        <v>0</v>
      </c>
      <c r="HN5" s="1" t="s">
        <v>0</v>
      </c>
      <c r="HO5" s="1" t="s">
        <v>0</v>
      </c>
      <c r="HP5" s="1" t="s">
        <v>0</v>
      </c>
      <c r="HQ5" s="1" t="s">
        <v>0</v>
      </c>
      <c r="HR5" s="1" t="s">
        <v>0</v>
      </c>
      <c r="HS5" s="1" t="s">
        <v>0</v>
      </c>
      <c r="HT5" s="1" t="s">
        <v>0</v>
      </c>
      <c r="HU5" s="1" t="s">
        <v>0</v>
      </c>
      <c r="HV5" s="1" t="s">
        <v>0</v>
      </c>
      <c r="HW5" s="1" t="s">
        <v>0</v>
      </c>
      <c r="HX5" s="1" t="s">
        <v>0</v>
      </c>
      <c r="HY5" s="1" t="s">
        <v>0</v>
      </c>
      <c r="HZ5" s="1" t="s">
        <v>0</v>
      </c>
      <c r="IA5" s="1" t="s">
        <v>0</v>
      </c>
      <c r="IB5" s="1" t="s">
        <v>0</v>
      </c>
      <c r="IC5" s="1" t="s">
        <v>0</v>
      </c>
      <c r="ID5" s="1" t="s">
        <v>0</v>
      </c>
      <c r="IE5" s="1" t="s">
        <v>0</v>
      </c>
      <c r="IF5" s="1" t="s">
        <v>0</v>
      </c>
      <c r="IG5" s="1" t="s">
        <v>0</v>
      </c>
      <c r="IH5" s="1" t="s">
        <v>0</v>
      </c>
      <c r="II5" s="1" t="s">
        <v>0</v>
      </c>
      <c r="IJ5" s="1" t="s">
        <v>0</v>
      </c>
      <c r="IK5" s="1" t="s">
        <v>0</v>
      </c>
      <c r="IL5" s="1" t="s">
        <v>0</v>
      </c>
      <c r="IM5" s="1" t="s">
        <v>0</v>
      </c>
      <c r="IN5" s="1" t="s">
        <v>0</v>
      </c>
      <c r="IO5" s="1" t="s">
        <v>0</v>
      </c>
      <c r="IP5" s="1" t="s">
        <v>0</v>
      </c>
      <c r="IQ5" s="1" t="s">
        <v>0</v>
      </c>
      <c r="IR5" s="1" t="s">
        <v>0</v>
      </c>
      <c r="IS5" s="1" t="s">
        <v>0</v>
      </c>
      <c r="IT5" s="1" t="s">
        <v>0</v>
      </c>
      <c r="IU5" s="1" t="s">
        <v>0</v>
      </c>
      <c r="IV5" s="1" t="s">
        <v>0</v>
      </c>
      <c r="IW5" s="1" t="s">
        <v>0</v>
      </c>
      <c r="IX5" s="1" t="s">
        <v>0</v>
      </c>
      <c r="IY5" s="1" t="s">
        <v>0</v>
      </c>
      <c r="IZ5" s="1" t="s">
        <v>0</v>
      </c>
      <c r="JA5" s="1" t="s">
        <v>0</v>
      </c>
      <c r="JB5" s="1" t="s">
        <v>0</v>
      </c>
      <c r="JC5" s="1" t="s">
        <v>0</v>
      </c>
      <c r="JD5" s="1" t="s">
        <v>0</v>
      </c>
      <c r="JE5" s="1" t="s">
        <v>0</v>
      </c>
      <c r="JF5" s="1" t="s">
        <v>0</v>
      </c>
      <c r="JG5" s="1" t="s">
        <v>0</v>
      </c>
      <c r="JH5" s="1" t="s">
        <v>0</v>
      </c>
      <c r="JI5" s="1" t="s">
        <v>0</v>
      </c>
      <c r="JJ5" s="1" t="s">
        <v>0</v>
      </c>
      <c r="JK5" s="1" t="s">
        <v>0</v>
      </c>
      <c r="JL5" s="1" t="s">
        <v>0</v>
      </c>
      <c r="JM5" s="1" t="s">
        <v>0</v>
      </c>
      <c r="JN5" s="1" t="s">
        <v>0</v>
      </c>
      <c r="JO5" s="1" t="s">
        <v>0</v>
      </c>
      <c r="JP5" s="1" t="s">
        <v>0</v>
      </c>
      <c r="JQ5" s="1" t="s">
        <v>0</v>
      </c>
      <c r="JR5" s="1" t="s">
        <v>0</v>
      </c>
      <c r="JS5" s="1" t="s">
        <v>0</v>
      </c>
      <c r="JT5" s="1" t="s">
        <v>0</v>
      </c>
      <c r="JU5" s="1" t="s">
        <v>0</v>
      </c>
      <c r="JV5" s="1" t="s">
        <v>0</v>
      </c>
      <c r="JW5" s="1" t="s">
        <v>0</v>
      </c>
      <c r="JX5" s="1" t="s">
        <v>0</v>
      </c>
      <c r="JY5" s="1" t="s">
        <v>0</v>
      </c>
      <c r="JZ5" s="1" t="s">
        <v>0</v>
      </c>
      <c r="KA5" s="1" t="s">
        <v>0</v>
      </c>
      <c r="KB5" s="1" t="s">
        <v>0</v>
      </c>
      <c r="KC5" s="1" t="s">
        <v>0</v>
      </c>
      <c r="KD5" s="1" t="s">
        <v>0</v>
      </c>
      <c r="KE5" s="1" t="s">
        <v>0</v>
      </c>
      <c r="KF5" s="1" t="s">
        <v>0</v>
      </c>
      <c r="KG5" s="1" t="s">
        <v>0</v>
      </c>
      <c r="KH5" s="1" t="s">
        <v>0</v>
      </c>
      <c r="KI5" s="1" t="s">
        <v>0</v>
      </c>
      <c r="KJ5" s="1" t="s">
        <v>0</v>
      </c>
      <c r="KK5" s="1" t="s">
        <v>0</v>
      </c>
      <c r="KL5" s="1" t="s">
        <v>0</v>
      </c>
      <c r="KM5" s="1" t="s">
        <v>0</v>
      </c>
      <c r="KN5" s="1" t="s">
        <v>0</v>
      </c>
      <c r="KO5" s="1" t="s">
        <v>0</v>
      </c>
      <c r="KP5" s="1" t="s">
        <v>0</v>
      </c>
      <c r="KQ5" s="1" t="s">
        <v>0</v>
      </c>
      <c r="KR5" s="1" t="s">
        <v>0</v>
      </c>
      <c r="KS5" s="1" t="s">
        <v>0</v>
      </c>
      <c r="KT5" s="1" t="s">
        <v>0</v>
      </c>
      <c r="KU5" s="1" t="s">
        <v>0</v>
      </c>
      <c r="KV5" s="1" t="s">
        <v>0</v>
      </c>
      <c r="KW5" s="1" t="s">
        <v>0</v>
      </c>
      <c r="KX5" s="1" t="s">
        <v>0</v>
      </c>
      <c r="KY5" s="1" t="s">
        <v>0</v>
      </c>
      <c r="KZ5" s="1" t="s">
        <v>0</v>
      </c>
      <c r="LA5" s="1" t="s">
        <v>0</v>
      </c>
      <c r="LB5" s="1" t="s">
        <v>0</v>
      </c>
      <c r="LC5" s="1" t="s">
        <v>0</v>
      </c>
      <c r="LD5" s="1" t="s">
        <v>0</v>
      </c>
      <c r="LE5" s="1" t="s">
        <v>0</v>
      </c>
      <c r="LF5" s="1" t="s">
        <v>0</v>
      </c>
      <c r="LG5" s="1" t="s">
        <v>0</v>
      </c>
      <c r="LH5" s="1" t="s">
        <v>0</v>
      </c>
      <c r="LI5" s="1" t="s">
        <v>0</v>
      </c>
      <c r="LJ5" s="1" t="s">
        <v>0</v>
      </c>
      <c r="LK5" s="1" t="s">
        <v>0</v>
      </c>
    </row>
    <row r="6" spans="1:323" x14ac:dyDescent="0.25">
      <c r="A6" s="1" t="s">
        <v>1613</v>
      </c>
      <c r="B6" s="1" t="s">
        <v>36</v>
      </c>
      <c r="C6" s="1" t="s">
        <v>37</v>
      </c>
      <c r="D6" s="25">
        <v>466006.565379081</v>
      </c>
      <c r="E6" s="25">
        <v>703824.226916858</v>
      </c>
      <c r="F6" s="25">
        <v>621432.06964577199</v>
      </c>
      <c r="G6" s="25">
        <v>769139.96411549498</v>
      </c>
      <c r="H6" s="25">
        <v>594453.80401752703</v>
      </c>
      <c r="I6" s="25">
        <v>841241.68666424497</v>
      </c>
      <c r="J6" s="25">
        <v>486863.89942208701</v>
      </c>
      <c r="K6" s="25">
        <v>600680.89042202197</v>
      </c>
      <c r="L6" s="25">
        <v>581233.554412322</v>
      </c>
      <c r="M6" s="25">
        <v>667629.53789559205</v>
      </c>
      <c r="N6" s="1">
        <v>839237.6734809</v>
      </c>
      <c r="O6" s="1">
        <v>841891.341900595</v>
      </c>
      <c r="P6" s="1">
        <v>656387.65879879904</v>
      </c>
      <c r="Q6" s="1">
        <v>342675.02137546102</v>
      </c>
      <c r="R6" s="1">
        <v>458291.57428002101</v>
      </c>
      <c r="S6" s="1">
        <v>602881.43027870799</v>
      </c>
      <c r="T6" s="1">
        <v>515069.70260040998</v>
      </c>
      <c r="U6" s="1">
        <v>466641.90782295697</v>
      </c>
      <c r="V6" s="1">
        <v>741109.926524551</v>
      </c>
      <c r="W6" s="1">
        <v>474757.35307596001</v>
      </c>
      <c r="X6" s="1">
        <v>418506.55033334298</v>
      </c>
      <c r="Y6" s="1">
        <v>707950.82181997702</v>
      </c>
      <c r="Z6" s="1">
        <v>479189.685858068</v>
      </c>
      <c r="AA6" s="1">
        <v>511401.05590503302</v>
      </c>
      <c r="AB6" s="1">
        <v>499762.99070147303</v>
      </c>
      <c r="AC6" s="1">
        <v>769924.32975631603</v>
      </c>
      <c r="AD6" s="1">
        <v>548791.89593639702</v>
      </c>
      <c r="AE6" s="1">
        <v>552753.125424981</v>
      </c>
      <c r="AF6" s="1">
        <v>444533.90084490698</v>
      </c>
      <c r="AG6" s="1">
        <v>507303.812456046</v>
      </c>
      <c r="AH6" s="1">
        <v>640738.32168206805</v>
      </c>
      <c r="AI6" s="1">
        <v>507160.03466465301</v>
      </c>
      <c r="AJ6" s="1">
        <v>567540.77431525604</v>
      </c>
      <c r="AK6" s="1">
        <v>557416.23783126206</v>
      </c>
      <c r="AL6" s="1">
        <v>607410.63164991001</v>
      </c>
      <c r="AM6" s="1">
        <v>597130.13923380501</v>
      </c>
      <c r="AN6" s="1">
        <v>550475.43138345599</v>
      </c>
      <c r="AO6" s="1">
        <v>637296.263015926</v>
      </c>
      <c r="AP6" s="1">
        <v>632099.73510782304</v>
      </c>
      <c r="AQ6" s="1">
        <v>639097.339506638</v>
      </c>
      <c r="AR6" s="1">
        <v>532768.95941592101</v>
      </c>
      <c r="AS6" s="1">
        <v>1050932.6133439001</v>
      </c>
      <c r="AT6" s="1">
        <v>702303.440094652</v>
      </c>
      <c r="AU6" s="1">
        <v>591395.10703475203</v>
      </c>
      <c r="AV6" s="1">
        <v>660198.66786191205</v>
      </c>
      <c r="AW6" s="1">
        <v>397187.66940127098</v>
      </c>
      <c r="AX6" s="1">
        <v>602916.21708683798</v>
      </c>
      <c r="AY6" s="1">
        <v>548829.41757944704</v>
      </c>
      <c r="AZ6" s="1">
        <v>455759.49874207802</v>
      </c>
      <c r="BA6" s="1">
        <v>671749.76579784101</v>
      </c>
      <c r="BB6" s="1">
        <v>701162.01099191804</v>
      </c>
      <c r="BC6" s="1">
        <v>374839.60367952602</v>
      </c>
      <c r="BD6" s="1">
        <v>558643.55755398597</v>
      </c>
      <c r="BE6" s="1">
        <v>672707.22505489399</v>
      </c>
      <c r="BF6" s="1">
        <v>730532.40907471802</v>
      </c>
      <c r="BG6" s="1">
        <v>725158.50727625401</v>
      </c>
      <c r="BH6" s="1">
        <v>462632.99065426999</v>
      </c>
      <c r="BI6" s="1">
        <v>517016.08369211399</v>
      </c>
      <c r="BJ6" s="1">
        <v>807970.98356286995</v>
      </c>
      <c r="BK6" s="1">
        <v>626432.03314987198</v>
      </c>
      <c r="BL6" s="1">
        <v>443944.383881327</v>
      </c>
      <c r="BM6" s="1">
        <v>663886.12477234402</v>
      </c>
      <c r="BN6" s="1">
        <v>578904.81154058001</v>
      </c>
      <c r="BO6" s="1">
        <v>547869.74815138697</v>
      </c>
      <c r="BP6" s="1">
        <v>482224.03529053798</v>
      </c>
      <c r="BQ6" s="1">
        <v>423437.288785615</v>
      </c>
      <c r="BR6" s="1">
        <v>526801.91755658295</v>
      </c>
      <c r="BS6" s="1">
        <v>354048.864846098</v>
      </c>
      <c r="BT6" s="1">
        <v>555373.97085972701</v>
      </c>
      <c r="BU6" s="1">
        <v>412817.13692327403</v>
      </c>
      <c r="BV6" s="1">
        <v>605218.72804412001</v>
      </c>
      <c r="BW6" s="1">
        <v>643454.62253461103</v>
      </c>
      <c r="BX6" s="1">
        <v>601197.802742264</v>
      </c>
      <c r="BY6" s="1">
        <v>451627.57912299101</v>
      </c>
      <c r="BZ6" s="1">
        <v>392836.00610832497</v>
      </c>
      <c r="CA6" s="1">
        <v>503312.49859863101</v>
      </c>
      <c r="CB6" s="1">
        <v>532335.26950789499</v>
      </c>
      <c r="CC6" s="1">
        <v>959443.96857620997</v>
      </c>
      <c r="CD6" s="1">
        <v>530597.65219125804</v>
      </c>
      <c r="CE6" s="1">
        <v>523220.52063672501</v>
      </c>
      <c r="CF6" s="1">
        <v>652695.46761319204</v>
      </c>
      <c r="CG6" s="1">
        <v>515545.10182620003</v>
      </c>
      <c r="CH6" s="1">
        <v>636330.55873625295</v>
      </c>
      <c r="CI6" s="1">
        <v>778026.88172146503</v>
      </c>
      <c r="CJ6" s="1">
        <v>725860.07363601099</v>
      </c>
      <c r="CK6" s="1">
        <v>663675.46275645797</v>
      </c>
      <c r="CL6" s="1">
        <v>659554.85306469596</v>
      </c>
      <c r="CM6" s="1">
        <v>526128.02262923401</v>
      </c>
      <c r="CN6" s="1">
        <v>321127.27623628802</v>
      </c>
      <c r="CO6" s="1">
        <v>472275.87798859703</v>
      </c>
      <c r="CP6" s="1">
        <v>669991.326766663</v>
      </c>
      <c r="CQ6" s="1">
        <v>605587.23633869202</v>
      </c>
      <c r="CR6" s="1">
        <v>610865.40547368</v>
      </c>
      <c r="CS6" s="1">
        <v>423823.988048653</v>
      </c>
      <c r="CT6" s="1">
        <v>755089.73768778902</v>
      </c>
      <c r="CU6" s="1">
        <v>554876.70402453199</v>
      </c>
      <c r="CV6" s="1">
        <v>448311.74160320801</v>
      </c>
      <c r="CW6" s="1">
        <v>489672.34343730903</v>
      </c>
      <c r="CX6" s="1">
        <v>616306.54474510602</v>
      </c>
      <c r="CY6" s="1">
        <v>498852.27129617502</v>
      </c>
      <c r="CZ6" s="1">
        <v>671485.43175748398</v>
      </c>
      <c r="DA6" s="1">
        <v>426792.05937110499</v>
      </c>
      <c r="DB6" s="1">
        <v>643360.63324490294</v>
      </c>
      <c r="DC6" s="1">
        <v>517456.89986735699</v>
      </c>
      <c r="DD6" s="1">
        <v>790721.08511459199</v>
      </c>
      <c r="DE6" s="1">
        <v>571562.03385239502</v>
      </c>
      <c r="DF6" s="1">
        <v>507650.19369631598</v>
      </c>
      <c r="DG6" s="1">
        <v>793338.02501449594</v>
      </c>
      <c r="DH6" s="1">
        <v>771620.34929315199</v>
      </c>
      <c r="DI6" s="1">
        <v>737635.63659196603</v>
      </c>
      <c r="DJ6" s="1">
        <v>483716.86254259502</v>
      </c>
      <c r="DK6" s="1">
        <v>362845.31336139102</v>
      </c>
      <c r="DL6" s="1">
        <v>690125.94558429602</v>
      </c>
      <c r="DM6" s="1">
        <v>620018.95081854495</v>
      </c>
      <c r="DN6" s="1">
        <v>454720.88498936698</v>
      </c>
      <c r="DO6" s="1">
        <v>816278.00335946598</v>
      </c>
      <c r="DP6" s="1">
        <v>506358.19804117898</v>
      </c>
      <c r="DQ6" s="1">
        <v>464021.79940877802</v>
      </c>
      <c r="DR6" s="1">
        <v>362708.23450008</v>
      </c>
      <c r="DS6" s="1">
        <v>575008.27522678406</v>
      </c>
      <c r="DT6" s="1">
        <v>370437.49079418503</v>
      </c>
      <c r="DU6" s="1">
        <v>574854.598392791</v>
      </c>
      <c r="DV6" s="1">
        <v>748287.34458208899</v>
      </c>
      <c r="DW6" s="1">
        <v>372452.52023253299</v>
      </c>
      <c r="DX6" s="1">
        <v>471771.249604852</v>
      </c>
      <c r="DY6" s="1">
        <v>538909.90666945698</v>
      </c>
      <c r="DZ6" s="1">
        <v>619854.49001630803</v>
      </c>
      <c r="EA6" s="1">
        <v>553018.56976622099</v>
      </c>
      <c r="EB6" s="1">
        <v>608857.60521647101</v>
      </c>
      <c r="EC6" s="1">
        <v>593140.08393748302</v>
      </c>
      <c r="ED6" s="1">
        <v>459177.42200323002</v>
      </c>
      <c r="EE6" s="1">
        <v>631145.63673368003</v>
      </c>
      <c r="EF6" s="1">
        <v>596782.29040230601</v>
      </c>
      <c r="EG6" s="1">
        <v>611230.86429532501</v>
      </c>
      <c r="EH6" s="1">
        <v>685290.74250615796</v>
      </c>
      <c r="EI6" s="1">
        <v>590521.39343992004</v>
      </c>
      <c r="EJ6" s="1">
        <v>370186.09041271999</v>
      </c>
      <c r="EK6" s="1">
        <v>420832.46081817203</v>
      </c>
      <c r="EL6" s="1">
        <v>361552.653122032</v>
      </c>
      <c r="EM6" s="1">
        <v>712942.94055051496</v>
      </c>
      <c r="EN6" s="1">
        <v>510417.41380276298</v>
      </c>
      <c r="EO6" s="1">
        <v>526831.95457161905</v>
      </c>
      <c r="EP6" s="1">
        <v>731279.39030871703</v>
      </c>
      <c r="EQ6" s="1">
        <v>1001056.29315108</v>
      </c>
      <c r="ER6" s="1">
        <v>497390.68712397001</v>
      </c>
      <c r="ES6" s="1">
        <v>452849.34641440201</v>
      </c>
      <c r="ET6" s="1">
        <v>959702.49537978705</v>
      </c>
      <c r="EU6" s="1">
        <v>553919.36190734897</v>
      </c>
      <c r="EV6" s="1">
        <v>650987.64321972895</v>
      </c>
      <c r="EW6" s="1">
        <v>662932.44833070901</v>
      </c>
      <c r="EX6" s="1">
        <v>355402.40072847501</v>
      </c>
      <c r="EY6" s="1">
        <v>585055.35423719301</v>
      </c>
      <c r="EZ6" s="1">
        <v>401978.05008665798</v>
      </c>
      <c r="FA6" s="1">
        <v>768084.45175159699</v>
      </c>
      <c r="FB6" s="1">
        <v>571773.88630754896</v>
      </c>
      <c r="FC6" s="1">
        <v>434279.748550674</v>
      </c>
      <c r="FD6" s="1">
        <v>833136.59768652299</v>
      </c>
      <c r="FE6" s="1">
        <v>606723.24062157795</v>
      </c>
      <c r="FF6" s="1">
        <v>764786.35221608204</v>
      </c>
      <c r="FG6" s="1">
        <v>504194.02952547901</v>
      </c>
      <c r="FH6" s="1">
        <v>827285.28913069796</v>
      </c>
      <c r="FI6" s="1">
        <v>703370.04269612103</v>
      </c>
      <c r="FJ6" s="1">
        <v>588081.99291998101</v>
      </c>
      <c r="FK6" s="1">
        <v>460390.22083720198</v>
      </c>
      <c r="FL6" s="1">
        <v>1030916.65632532</v>
      </c>
      <c r="FM6" s="1">
        <v>605490.35200330697</v>
      </c>
      <c r="FN6" s="1">
        <v>478858.30059151398</v>
      </c>
      <c r="FO6" s="1">
        <v>413050.54662185803</v>
      </c>
      <c r="FP6" s="1">
        <v>683709.00958118204</v>
      </c>
      <c r="FQ6" s="1">
        <v>837133.44367801805</v>
      </c>
      <c r="FR6" s="1">
        <v>491869.13245029299</v>
      </c>
      <c r="FS6" s="1">
        <v>480308.21720411</v>
      </c>
      <c r="FT6" s="1">
        <v>481143.42346596101</v>
      </c>
      <c r="FU6" s="1">
        <v>544106.06155827502</v>
      </c>
      <c r="FV6" s="1">
        <v>346819.384537726</v>
      </c>
      <c r="FW6" s="1">
        <v>610864.83851520298</v>
      </c>
      <c r="FX6" s="1">
        <v>594819.887500501</v>
      </c>
      <c r="FY6" s="1">
        <v>584810.96718780498</v>
      </c>
      <c r="FZ6" s="1">
        <v>436860.71639784501</v>
      </c>
      <c r="GA6" s="1">
        <v>562390.25859459699</v>
      </c>
      <c r="GB6" s="1">
        <v>512285.390145774</v>
      </c>
      <c r="GC6" s="1">
        <v>512969.62174212403</v>
      </c>
      <c r="GD6" s="1">
        <v>615237.10220282199</v>
      </c>
      <c r="GE6" s="1">
        <v>641417.628319707</v>
      </c>
      <c r="GF6" s="1">
        <v>691210.20261571906</v>
      </c>
      <c r="GG6" s="1">
        <v>1057371.27522499</v>
      </c>
      <c r="GH6" s="1">
        <v>528429.89966738399</v>
      </c>
      <c r="GI6" s="1">
        <v>605595.36994271597</v>
      </c>
      <c r="GJ6" s="1">
        <v>661734.03508791805</v>
      </c>
      <c r="GK6" s="1">
        <v>415074.99976729002</v>
      </c>
      <c r="GL6" s="1">
        <v>394623.72291194397</v>
      </c>
      <c r="GM6" s="1">
        <v>761212.712955483</v>
      </c>
      <c r="GN6" s="1">
        <v>383961.513239444</v>
      </c>
      <c r="GO6" s="1">
        <v>554919.94010623195</v>
      </c>
      <c r="GP6" s="1">
        <v>700132.69125900301</v>
      </c>
      <c r="GQ6" s="1">
        <v>716932.109985983</v>
      </c>
      <c r="GR6" s="1">
        <v>532865.97628324595</v>
      </c>
      <c r="GS6" s="1">
        <v>315685.39423334697</v>
      </c>
      <c r="GT6" s="1">
        <v>766110.943248244</v>
      </c>
      <c r="GU6" s="1">
        <v>902385.70966063195</v>
      </c>
      <c r="GV6" s="1">
        <v>440940.39246829401</v>
      </c>
      <c r="GW6" s="1">
        <v>681128.97312510002</v>
      </c>
      <c r="GX6" s="1">
        <v>761553.67429719097</v>
      </c>
      <c r="GY6" s="1">
        <v>606013.64078681404</v>
      </c>
      <c r="GZ6" s="1">
        <v>497046.44512155303</v>
      </c>
      <c r="HA6" s="1">
        <v>576688.03676234302</v>
      </c>
      <c r="HB6" s="1">
        <v>433675.50775171397</v>
      </c>
      <c r="HC6" s="1">
        <v>542405.00102776801</v>
      </c>
      <c r="HD6" s="1">
        <v>670581.37736977695</v>
      </c>
      <c r="HE6" s="1">
        <v>427730.19970746001</v>
      </c>
      <c r="HF6" s="1">
        <v>621033.67602755304</v>
      </c>
      <c r="HG6" s="1">
        <v>504697.20212485699</v>
      </c>
      <c r="HH6" s="1">
        <v>496424.14145478199</v>
      </c>
      <c r="HI6" s="1">
        <v>588589.714710025</v>
      </c>
      <c r="HJ6" s="1">
        <v>495294.004329724</v>
      </c>
      <c r="HK6" s="1">
        <v>531909.88646582898</v>
      </c>
      <c r="HL6" s="1">
        <v>472536.425380453</v>
      </c>
      <c r="HM6" s="1">
        <v>661198.91739215504</v>
      </c>
      <c r="HN6" s="1">
        <v>737680.20168426703</v>
      </c>
      <c r="HO6" s="1">
        <v>764594.61060452799</v>
      </c>
      <c r="HP6" s="1">
        <v>301515.19397568097</v>
      </c>
      <c r="HQ6" s="1">
        <v>570358.96943353896</v>
      </c>
      <c r="HR6" s="1">
        <v>464202.07668912999</v>
      </c>
      <c r="HS6" s="1">
        <v>688109.58434946695</v>
      </c>
      <c r="HT6" s="1">
        <v>475122.58200560301</v>
      </c>
      <c r="HU6" s="1">
        <v>447875.66138448002</v>
      </c>
      <c r="HV6" s="1">
        <v>570562.06264161703</v>
      </c>
      <c r="HW6" s="1">
        <v>561769.00629380299</v>
      </c>
      <c r="HX6" s="1">
        <v>819772.38470524002</v>
      </c>
      <c r="HY6" s="1">
        <v>574526.37886315701</v>
      </c>
      <c r="HZ6" s="1">
        <v>609234.40900823101</v>
      </c>
      <c r="IA6" s="1">
        <v>464429.13728485903</v>
      </c>
      <c r="IB6" s="1">
        <v>484280.21134566498</v>
      </c>
      <c r="IC6" s="1">
        <v>585239.91456095199</v>
      </c>
      <c r="ID6" s="1">
        <v>694069.75586964202</v>
      </c>
      <c r="IE6" s="1">
        <v>651468.32652886002</v>
      </c>
      <c r="IF6" s="1">
        <v>487045.83611916099</v>
      </c>
      <c r="IG6" s="1">
        <v>447710.89429067698</v>
      </c>
      <c r="IH6" s="1">
        <v>335559.76133800601</v>
      </c>
      <c r="II6" s="1">
        <v>813675.07183686295</v>
      </c>
      <c r="IJ6" s="1">
        <v>428207.25991791399</v>
      </c>
      <c r="IK6" s="1">
        <v>899475.708949205</v>
      </c>
      <c r="IL6" s="1">
        <v>464216.28192922799</v>
      </c>
      <c r="IM6" s="1">
        <v>409897.75380702497</v>
      </c>
      <c r="IN6" s="1">
        <v>502879.40285464399</v>
      </c>
      <c r="IO6" s="1">
        <v>453336.880324464</v>
      </c>
      <c r="IP6" s="1">
        <v>423363.66988540301</v>
      </c>
      <c r="IQ6" s="1">
        <v>487870.78327470302</v>
      </c>
      <c r="IR6" s="1">
        <v>627269.32252730802</v>
      </c>
      <c r="IS6" s="1">
        <v>438224.47287603398</v>
      </c>
      <c r="IT6" s="1">
        <v>427314.47591881099</v>
      </c>
      <c r="IU6" s="1">
        <v>580609.35398709704</v>
      </c>
      <c r="IV6" s="1">
        <v>575020.87309967098</v>
      </c>
      <c r="IW6" s="1">
        <v>825196.55311650503</v>
      </c>
      <c r="IX6" s="1">
        <v>524325.04118179402</v>
      </c>
      <c r="IY6" s="1">
        <v>653070.83543919702</v>
      </c>
      <c r="IZ6" s="1">
        <v>1328130.5044521</v>
      </c>
      <c r="JA6" s="1">
        <v>597333.35689159099</v>
      </c>
      <c r="JB6" s="1">
        <v>456895.24055138702</v>
      </c>
      <c r="JC6" s="1">
        <v>564443.28484923602</v>
      </c>
      <c r="JD6" s="1">
        <v>284303.85974014702</v>
      </c>
      <c r="JE6" s="1">
        <v>323300.99445099197</v>
      </c>
      <c r="JF6" s="1">
        <v>660235.54123320198</v>
      </c>
      <c r="JG6" s="1">
        <v>493922.73935296101</v>
      </c>
      <c r="JH6" s="1">
        <v>349800.05023634899</v>
      </c>
      <c r="JI6" s="1">
        <v>610817.94066543202</v>
      </c>
      <c r="JJ6" s="1">
        <v>635357.754696263</v>
      </c>
      <c r="JK6" s="1">
        <v>600293.43393291906</v>
      </c>
      <c r="JL6" s="1">
        <v>785644.11434077204</v>
      </c>
      <c r="JM6" s="1">
        <v>468207.886237022</v>
      </c>
      <c r="JN6" s="1">
        <v>369346.08095027698</v>
      </c>
      <c r="JO6" s="1">
        <v>500897.053786845</v>
      </c>
      <c r="JP6" s="1">
        <v>645820.71877851</v>
      </c>
      <c r="JQ6" s="1">
        <v>488105.10521632899</v>
      </c>
      <c r="JR6" s="1">
        <v>940077.64916375105</v>
      </c>
      <c r="JS6" s="1">
        <v>333066.88098937902</v>
      </c>
      <c r="JT6" s="1">
        <v>650897.52381358598</v>
      </c>
      <c r="JU6" s="1">
        <v>613342.24374670698</v>
      </c>
      <c r="JV6" s="1">
        <v>487369.40133636299</v>
      </c>
      <c r="JW6" s="1">
        <v>467404.91530313302</v>
      </c>
      <c r="JX6" s="1">
        <v>457546.51415068703</v>
      </c>
      <c r="JY6" s="1">
        <v>368578.44145843602</v>
      </c>
      <c r="JZ6" s="1">
        <v>590375.81653404899</v>
      </c>
      <c r="KA6" s="1">
        <v>330087.58861747698</v>
      </c>
      <c r="KB6" s="1">
        <v>602083.98350511806</v>
      </c>
      <c r="KC6" s="1">
        <v>483671.03636500897</v>
      </c>
      <c r="KD6" s="1">
        <v>532909.82351107104</v>
      </c>
      <c r="KE6" s="1">
        <v>492042.00559544901</v>
      </c>
      <c r="KF6" s="1">
        <v>545107.08197061205</v>
      </c>
      <c r="KG6" s="1">
        <v>548320.28572002705</v>
      </c>
      <c r="KH6" s="1">
        <v>595837.96380168502</v>
      </c>
      <c r="KI6" s="1">
        <v>420743.269195856</v>
      </c>
      <c r="KJ6" s="1">
        <v>594175.79752221098</v>
      </c>
      <c r="KK6" s="1">
        <v>541497.07508807594</v>
      </c>
      <c r="KL6" s="1">
        <v>347353.697781656</v>
      </c>
      <c r="KM6" s="1">
        <v>533073.08573317202</v>
      </c>
      <c r="KN6" s="1">
        <v>754251.82889904501</v>
      </c>
      <c r="KO6" s="1">
        <v>553602.89169246599</v>
      </c>
      <c r="KP6" s="1">
        <v>853489.36447065196</v>
      </c>
      <c r="KQ6" s="1">
        <v>594622.35303398501</v>
      </c>
      <c r="KR6" s="1">
        <v>451395.15279320203</v>
      </c>
      <c r="KS6" s="1">
        <v>856684.73659975303</v>
      </c>
      <c r="KT6" s="1">
        <v>570886.51590290596</v>
      </c>
      <c r="KU6" s="1">
        <v>541712.60078455496</v>
      </c>
      <c r="KV6" s="1">
        <v>612638.00060829101</v>
      </c>
      <c r="KW6" s="1">
        <v>475633.92883268802</v>
      </c>
      <c r="KX6" s="1">
        <v>422764.57808849303</v>
      </c>
      <c r="KY6" s="1">
        <v>476198.449322464</v>
      </c>
      <c r="KZ6" s="1">
        <v>358573.04159181501</v>
      </c>
      <c r="LA6" s="1">
        <v>630146.97184811695</v>
      </c>
      <c r="LB6" s="1">
        <v>475298.74342056701</v>
      </c>
      <c r="LC6" s="1">
        <v>616976.38219935296</v>
      </c>
      <c r="LD6" s="1">
        <v>273951.98259306402</v>
      </c>
      <c r="LE6" s="1">
        <v>498463.32432117598</v>
      </c>
      <c r="LF6" s="1">
        <v>470302.887929169</v>
      </c>
      <c r="LG6" s="1">
        <v>711675.562047855</v>
      </c>
      <c r="LH6" s="1">
        <v>578838.65011986496</v>
      </c>
      <c r="LI6" s="1">
        <v>527383.40640726604</v>
      </c>
      <c r="LJ6" s="1">
        <v>395097.63008332398</v>
      </c>
      <c r="LK6" s="1">
        <v>675022.76545351895</v>
      </c>
    </row>
    <row r="7" spans="1:323" x14ac:dyDescent="0.25">
      <c r="A7" s="1" t="s">
        <v>1614</v>
      </c>
      <c r="B7" s="1" t="s">
        <v>41</v>
      </c>
      <c r="C7" s="1" t="s">
        <v>42</v>
      </c>
      <c r="D7" s="25">
        <v>1018385.60172993</v>
      </c>
      <c r="E7" s="25">
        <v>713102.69356234802</v>
      </c>
      <c r="F7" s="25">
        <v>1691926.13172381</v>
      </c>
      <c r="G7" s="25">
        <v>51037.803812575097</v>
      </c>
      <c r="H7" s="25">
        <v>690652.99875626597</v>
      </c>
      <c r="I7" s="25">
        <v>389901.137446168</v>
      </c>
      <c r="J7" s="25">
        <v>2239322.94600897</v>
      </c>
      <c r="K7" s="25">
        <v>939974.16121851699</v>
      </c>
      <c r="L7" s="25">
        <v>924489.35699339199</v>
      </c>
      <c r="M7" s="25">
        <v>832472.84305876296</v>
      </c>
      <c r="N7" s="1">
        <v>1105939.6455423301</v>
      </c>
      <c r="O7" s="1">
        <v>955669.50370951102</v>
      </c>
      <c r="P7" s="1">
        <v>789785.74024653202</v>
      </c>
      <c r="Q7" s="1">
        <v>350997.03598992899</v>
      </c>
      <c r="R7" s="1">
        <v>1668738.51990323</v>
      </c>
      <c r="S7" s="1">
        <v>1449397.4879827001</v>
      </c>
      <c r="T7" s="1">
        <v>1031881.2508390601</v>
      </c>
      <c r="U7" s="1">
        <v>689399.95694859605</v>
      </c>
      <c r="V7" s="1">
        <v>714660.94463581603</v>
      </c>
      <c r="W7" s="1">
        <v>5355869.7983487798</v>
      </c>
      <c r="X7" s="1">
        <v>862715.38549218699</v>
      </c>
      <c r="Y7" s="1">
        <v>1562480.60253795</v>
      </c>
      <c r="Z7" s="1">
        <v>581220.731471507</v>
      </c>
      <c r="AA7" s="1">
        <v>1484686.41457392</v>
      </c>
      <c r="AB7" s="1">
        <v>1155475.8875977299</v>
      </c>
      <c r="AC7" s="1">
        <v>340523.03314377199</v>
      </c>
      <c r="AD7" s="1">
        <v>886582.54755418899</v>
      </c>
      <c r="AE7" s="1">
        <v>1381913.5043876199</v>
      </c>
      <c r="AF7" s="1">
        <v>697515.52763306897</v>
      </c>
      <c r="AG7" s="1">
        <v>751906.72243466706</v>
      </c>
      <c r="AH7" s="1">
        <v>287033.12005620101</v>
      </c>
      <c r="AI7" s="1">
        <v>435876.34836411697</v>
      </c>
      <c r="AJ7" s="1">
        <v>675309.85666907905</v>
      </c>
      <c r="AK7" s="1">
        <v>947825.505395688</v>
      </c>
      <c r="AL7" s="1">
        <v>470724.23977368901</v>
      </c>
      <c r="AM7" s="1">
        <v>1560931.79829906</v>
      </c>
      <c r="AN7" s="1">
        <v>864530.820924895</v>
      </c>
      <c r="AO7" s="1">
        <v>1152647.88705437</v>
      </c>
      <c r="AP7" s="1">
        <v>3422993.2005880098</v>
      </c>
      <c r="AQ7" s="1">
        <v>358102.76643014298</v>
      </c>
      <c r="AR7" s="1">
        <v>947079.77462710196</v>
      </c>
      <c r="AS7" s="1">
        <v>693676.40690189099</v>
      </c>
      <c r="AT7" s="1">
        <v>629853.943400583</v>
      </c>
      <c r="AU7" s="1">
        <v>516309.31118035503</v>
      </c>
      <c r="AV7" s="1">
        <v>1475712.95961953</v>
      </c>
      <c r="AW7" s="1">
        <v>648114.36811403104</v>
      </c>
      <c r="AX7" s="1">
        <v>754539.97340375197</v>
      </c>
      <c r="AY7" s="1">
        <v>1065271.04956243</v>
      </c>
      <c r="AZ7" s="1">
        <v>628221.44380338094</v>
      </c>
      <c r="BA7" s="1">
        <v>1790748.5214873999</v>
      </c>
      <c r="BB7" s="1">
        <v>1301160.7385988501</v>
      </c>
      <c r="BC7" s="1">
        <v>1816050.39400691</v>
      </c>
      <c r="BD7" s="1">
        <v>854842.49017077696</v>
      </c>
      <c r="BE7" s="1">
        <v>373016.81200222002</v>
      </c>
      <c r="BF7" s="1">
        <v>854230.67708417703</v>
      </c>
      <c r="BG7" s="1">
        <v>979542.94932068</v>
      </c>
      <c r="BH7" s="1">
        <v>608108.37018820504</v>
      </c>
      <c r="BI7" s="1">
        <v>4236376.0955953002</v>
      </c>
      <c r="BJ7" s="1">
        <v>814762.42155885499</v>
      </c>
      <c r="BK7" s="1">
        <v>199610.03586651199</v>
      </c>
      <c r="BL7" s="1">
        <v>853083.20005170698</v>
      </c>
      <c r="BM7" s="1">
        <v>738026.46490201598</v>
      </c>
      <c r="BN7" s="1">
        <v>4163864.4208909702</v>
      </c>
      <c r="BO7" s="1">
        <v>1463580.95774537</v>
      </c>
      <c r="BP7" s="1">
        <v>1568317.46472493</v>
      </c>
      <c r="BQ7" s="1">
        <v>1698419.69581898</v>
      </c>
      <c r="BR7" s="1">
        <v>636671.96913285705</v>
      </c>
      <c r="BS7" s="1">
        <v>945172.02304383903</v>
      </c>
      <c r="BT7" s="1">
        <v>3860194.3026892301</v>
      </c>
      <c r="BU7" s="1">
        <v>1949962.42878281</v>
      </c>
      <c r="BV7" s="1">
        <v>2196900.7552972701</v>
      </c>
      <c r="BW7" s="1">
        <v>586738.08568679099</v>
      </c>
      <c r="BX7" s="1" t="s">
        <v>0</v>
      </c>
      <c r="BY7" s="1">
        <v>2376716.22388598</v>
      </c>
      <c r="BZ7" s="1">
        <v>1468737.0004819999</v>
      </c>
      <c r="CA7" s="1">
        <v>1003728.10842269</v>
      </c>
      <c r="CB7" s="1">
        <v>850534.06782991101</v>
      </c>
      <c r="CC7" s="1">
        <v>651296.82765063003</v>
      </c>
      <c r="CD7" s="1">
        <v>1795503.5633081601</v>
      </c>
      <c r="CE7" s="1">
        <v>1293149.23611738</v>
      </c>
      <c r="CF7" s="1">
        <v>2462263.6048324201</v>
      </c>
      <c r="CG7" s="1">
        <v>144327.448277271</v>
      </c>
      <c r="CH7" s="1">
        <v>253686.84011115399</v>
      </c>
      <c r="CI7" s="1">
        <v>870599.88487088704</v>
      </c>
      <c r="CJ7" s="1">
        <v>582404.35412908101</v>
      </c>
      <c r="CK7" s="1">
        <v>1342918.20865229</v>
      </c>
      <c r="CL7" s="1">
        <v>885891.11297922104</v>
      </c>
      <c r="CM7" s="1">
        <v>468614.230095384</v>
      </c>
      <c r="CN7" s="1">
        <v>3121371.63876175</v>
      </c>
      <c r="CO7" s="1">
        <v>938817.31464940996</v>
      </c>
      <c r="CP7" s="1">
        <v>581905.60070408904</v>
      </c>
      <c r="CQ7" s="1">
        <v>1618671.7742089201</v>
      </c>
      <c r="CR7" s="1">
        <v>4389962.1139761796</v>
      </c>
      <c r="CS7" s="1">
        <v>662881.58621534903</v>
      </c>
      <c r="CT7" s="1">
        <v>2911124.0202290802</v>
      </c>
      <c r="CU7" s="1">
        <v>501475.58160261699</v>
      </c>
      <c r="CV7" s="1">
        <v>1839809.92841958</v>
      </c>
      <c r="CW7" s="1">
        <v>840702.89778981602</v>
      </c>
      <c r="CX7" s="1">
        <v>372103.03886803897</v>
      </c>
      <c r="CY7" s="1">
        <v>872017.37608356599</v>
      </c>
      <c r="CZ7" s="1">
        <v>560836.45950436499</v>
      </c>
      <c r="DA7" s="1">
        <v>66929.265563513705</v>
      </c>
      <c r="DB7" s="1">
        <v>1674788.7445382299</v>
      </c>
      <c r="DC7" s="1">
        <v>667818.87014909904</v>
      </c>
      <c r="DD7" s="1">
        <v>501325.588897974</v>
      </c>
      <c r="DE7" s="1">
        <v>491415.34342029801</v>
      </c>
      <c r="DF7" s="1">
        <v>1417825.88372653</v>
      </c>
      <c r="DG7" s="1">
        <v>115938.37799698301</v>
      </c>
      <c r="DH7" s="1">
        <v>1377382.5870511199</v>
      </c>
      <c r="DI7" s="1">
        <v>2017484.7877181801</v>
      </c>
      <c r="DJ7" s="1">
        <v>454809.59650419099</v>
      </c>
      <c r="DK7" s="1">
        <v>540228.875024935</v>
      </c>
      <c r="DL7" s="1">
        <v>1193784.8587358501</v>
      </c>
      <c r="DM7" s="1">
        <v>1898453.9988482599</v>
      </c>
      <c r="DN7" s="1">
        <v>360716.98966359801</v>
      </c>
      <c r="DO7" s="1">
        <v>2877179.7946932199</v>
      </c>
      <c r="DP7" s="1">
        <v>1583829.24020483</v>
      </c>
      <c r="DQ7" s="1">
        <v>1375715.4085689001</v>
      </c>
      <c r="DR7" s="1">
        <v>2100555.60380024</v>
      </c>
      <c r="DS7" s="1">
        <v>806960.40538789704</v>
      </c>
      <c r="DT7" s="1">
        <v>509113.92500255798</v>
      </c>
      <c r="DU7" s="1">
        <v>1000735.79601958</v>
      </c>
      <c r="DV7" s="1">
        <v>486662.85936615401</v>
      </c>
      <c r="DW7" s="1">
        <v>1307428.3190665101</v>
      </c>
      <c r="DX7" s="1">
        <v>583825.46403561695</v>
      </c>
      <c r="DY7" s="1">
        <v>643710.80046049296</v>
      </c>
      <c r="DZ7" s="1">
        <v>2621910.5673898002</v>
      </c>
      <c r="EA7" s="1">
        <v>180581.08512351901</v>
      </c>
      <c r="EB7" s="1">
        <v>386338.14974773501</v>
      </c>
      <c r="EC7" s="1">
        <v>433659.256022933</v>
      </c>
      <c r="ED7" s="1">
        <v>3188232.8780725901</v>
      </c>
      <c r="EE7" s="1">
        <v>681068.57029510196</v>
      </c>
      <c r="EF7" s="1">
        <v>879597.61368091998</v>
      </c>
      <c r="EG7" s="1">
        <v>663698.47121924197</v>
      </c>
      <c r="EH7" s="1">
        <v>496105.004062886</v>
      </c>
      <c r="EI7" s="1">
        <v>1211426.89883949</v>
      </c>
      <c r="EJ7" s="1">
        <v>1291874.69719141</v>
      </c>
      <c r="EK7" s="1">
        <v>850154.20171493303</v>
      </c>
      <c r="EL7" s="1">
        <v>765971.49872055498</v>
      </c>
      <c r="EM7" s="1">
        <v>642825.04867911502</v>
      </c>
      <c r="EN7" s="1">
        <v>354367.56668306101</v>
      </c>
      <c r="EO7" s="1">
        <v>556549.09692659206</v>
      </c>
      <c r="EP7" s="1">
        <v>709845.42693130602</v>
      </c>
      <c r="EQ7" s="1">
        <v>171168.348842037</v>
      </c>
      <c r="ER7" s="1">
        <v>1703895.0536505</v>
      </c>
      <c r="ES7" s="1">
        <v>693676.71209034696</v>
      </c>
      <c r="ET7" s="1">
        <v>239644.32748669901</v>
      </c>
      <c r="EU7" s="1">
        <v>666852.00271498598</v>
      </c>
      <c r="EV7" s="1">
        <v>793747.782860504</v>
      </c>
      <c r="EW7" s="1">
        <v>1004259.20432637</v>
      </c>
      <c r="EX7" s="1">
        <v>1721509.4169574999</v>
      </c>
      <c r="EY7" s="1">
        <v>151201.806093969</v>
      </c>
      <c r="EZ7" s="1">
        <v>236061.37966576801</v>
      </c>
      <c r="FA7" s="1">
        <v>893128.13042444596</v>
      </c>
      <c r="FB7" s="1">
        <v>1068385.3355282701</v>
      </c>
      <c r="FC7" s="1">
        <v>2016949.7456743501</v>
      </c>
      <c r="FD7" s="1">
        <v>494059.07168865902</v>
      </c>
      <c r="FE7" s="1">
        <v>427048.16497242602</v>
      </c>
      <c r="FF7" s="1">
        <v>287142.75301548099</v>
      </c>
      <c r="FG7" s="1">
        <v>639714.00948270399</v>
      </c>
      <c r="FH7" s="1">
        <v>224624.349686753</v>
      </c>
      <c r="FI7" s="1">
        <v>551234.44772467599</v>
      </c>
      <c r="FJ7" s="1">
        <v>1416065.53456392</v>
      </c>
      <c r="FK7" s="1">
        <v>1356150.9794188901</v>
      </c>
      <c r="FL7" s="1">
        <v>681888.93152548897</v>
      </c>
      <c r="FM7" s="1">
        <v>717365.07487550203</v>
      </c>
      <c r="FN7" s="1">
        <v>342356.95812240097</v>
      </c>
      <c r="FO7" s="1">
        <v>518099.69793693197</v>
      </c>
      <c r="FP7" s="1">
        <v>651090.17742927896</v>
      </c>
      <c r="FQ7" s="1">
        <v>619384.586499186</v>
      </c>
      <c r="FR7" s="1">
        <v>1568343.6979143401</v>
      </c>
      <c r="FS7" s="1">
        <v>819354.68798638403</v>
      </c>
      <c r="FT7" s="1">
        <v>1542398.2642240601</v>
      </c>
      <c r="FU7" s="1">
        <v>586434.71335901704</v>
      </c>
      <c r="FV7" s="1">
        <v>1011854.54741936</v>
      </c>
      <c r="FW7" s="1">
        <v>102428.730284851</v>
      </c>
      <c r="FX7" s="1">
        <v>406937.812126228</v>
      </c>
      <c r="FY7" s="1">
        <v>517710.25747743598</v>
      </c>
      <c r="FZ7" s="1">
        <v>727551.11402662704</v>
      </c>
      <c r="GA7" s="1">
        <v>408656.15266087401</v>
      </c>
      <c r="GB7" s="1">
        <v>1935737.9374905601</v>
      </c>
      <c r="GC7" s="1">
        <v>857653.69513580797</v>
      </c>
      <c r="GD7" s="1">
        <v>702902.37264366704</v>
      </c>
      <c r="GE7" s="1">
        <v>697900.69958636595</v>
      </c>
      <c r="GF7" s="1">
        <v>7532758.5718211401</v>
      </c>
      <c r="GG7" s="1">
        <v>555822.00882941496</v>
      </c>
      <c r="GH7" s="1">
        <v>1298223.17796456</v>
      </c>
      <c r="GI7" s="1">
        <v>890477.98916798504</v>
      </c>
      <c r="GJ7" s="1">
        <v>598065.11227729195</v>
      </c>
      <c r="GK7" s="1">
        <v>741329.90981115296</v>
      </c>
      <c r="GL7" s="1">
        <v>1076656.07217472</v>
      </c>
      <c r="GM7" s="1">
        <v>2981996.6191286901</v>
      </c>
      <c r="GN7" s="1">
        <v>1823723.81173856</v>
      </c>
      <c r="GO7" s="1">
        <v>920043.81901287101</v>
      </c>
      <c r="GP7" s="1">
        <v>1142251.6944998901</v>
      </c>
      <c r="GQ7" s="1">
        <v>873462.04075056699</v>
      </c>
      <c r="GR7" s="1">
        <v>1441950.04137618</v>
      </c>
      <c r="GS7" s="1">
        <v>974393.18864757405</v>
      </c>
      <c r="GT7" s="1">
        <v>325036.35856939497</v>
      </c>
      <c r="GU7" s="1">
        <v>848699.03938598104</v>
      </c>
      <c r="GV7" s="1">
        <v>482356.83984085202</v>
      </c>
      <c r="GW7" s="1">
        <v>2020686.6345523901</v>
      </c>
      <c r="GX7" s="1">
        <v>1212940.84546142</v>
      </c>
      <c r="GY7" s="1">
        <v>392568.89036752901</v>
      </c>
      <c r="GZ7" s="1">
        <v>1382926.2928011301</v>
      </c>
      <c r="HA7" s="1">
        <v>692603.73617588799</v>
      </c>
      <c r="HB7" s="1">
        <v>939560.94795785297</v>
      </c>
      <c r="HC7" s="1">
        <v>423183.96640525298</v>
      </c>
      <c r="HD7" s="1">
        <v>433789.27443685097</v>
      </c>
      <c r="HE7" s="1">
        <v>815212.28185107198</v>
      </c>
      <c r="HF7" s="1">
        <v>557814.76830956503</v>
      </c>
      <c r="HG7" s="1">
        <v>799554.49041380105</v>
      </c>
      <c r="HH7" s="1">
        <v>1208459.20497871</v>
      </c>
      <c r="HI7" s="1">
        <v>1885519.21350294</v>
      </c>
      <c r="HJ7" s="1">
        <v>2203330.0623656102</v>
      </c>
      <c r="HK7" s="1">
        <v>336957.03450755199</v>
      </c>
      <c r="HL7" s="1">
        <v>982977.603251711</v>
      </c>
      <c r="HM7" s="1">
        <v>1789155.95218772</v>
      </c>
      <c r="HN7" s="1">
        <v>715377.61753570102</v>
      </c>
      <c r="HO7" s="1">
        <v>753745.300256897</v>
      </c>
      <c r="HP7" s="1">
        <v>711922.93157169095</v>
      </c>
      <c r="HQ7" s="1">
        <v>632127.29831355705</v>
      </c>
      <c r="HR7" s="1">
        <v>1915305.7037867701</v>
      </c>
      <c r="HS7" s="1">
        <v>1270144.2785491401</v>
      </c>
      <c r="HT7" s="1">
        <v>980677.81591012096</v>
      </c>
      <c r="HU7" s="1">
        <v>2217383.5311535201</v>
      </c>
      <c r="HV7" s="1">
        <v>1228649.33768089</v>
      </c>
      <c r="HW7" s="1">
        <v>1419064.36436711</v>
      </c>
      <c r="HX7" s="1">
        <v>1642963.09917313</v>
      </c>
      <c r="HY7" s="1">
        <v>843515.06979125703</v>
      </c>
      <c r="HZ7" s="1">
        <v>748799.897392101</v>
      </c>
      <c r="IA7" s="1">
        <v>1358716.81019208</v>
      </c>
      <c r="IB7" s="1">
        <v>1109130.0810962</v>
      </c>
      <c r="IC7" s="1">
        <v>1196892.3959995499</v>
      </c>
      <c r="ID7" s="1">
        <v>768958.19301076804</v>
      </c>
      <c r="IE7" s="1">
        <v>1184979.4028354899</v>
      </c>
      <c r="IF7" s="1">
        <v>912486.59261570103</v>
      </c>
      <c r="IG7" s="1">
        <v>1204110.6842674999</v>
      </c>
      <c r="IH7" s="1">
        <v>2162721.4353003898</v>
      </c>
      <c r="II7" s="1">
        <v>965869.84456329094</v>
      </c>
      <c r="IJ7" s="1">
        <v>2392762.2830204898</v>
      </c>
      <c r="IK7" s="1">
        <v>114076.417524156</v>
      </c>
      <c r="IL7" s="1">
        <v>1027846.4220446401</v>
      </c>
      <c r="IM7" s="1">
        <v>7574911.3090666598</v>
      </c>
      <c r="IN7" s="1">
        <v>637422.94812376995</v>
      </c>
      <c r="IO7" s="1">
        <v>791618.81678444997</v>
      </c>
      <c r="IP7" s="1">
        <v>774904.10556923703</v>
      </c>
      <c r="IQ7" s="1">
        <v>846002.23792975897</v>
      </c>
      <c r="IR7" s="1">
        <v>117896.50460040099</v>
      </c>
      <c r="IS7" s="1">
        <v>819217.52781193506</v>
      </c>
      <c r="IT7" s="1">
        <v>888414.004939134</v>
      </c>
      <c r="IU7" s="1">
        <v>783271.42565260304</v>
      </c>
      <c r="IV7" s="1">
        <v>752640.82335498102</v>
      </c>
      <c r="IW7" s="1">
        <v>631729.69973012095</v>
      </c>
      <c r="IX7" s="1">
        <v>2847206.6600752901</v>
      </c>
      <c r="IY7" s="1">
        <v>829014.19665624201</v>
      </c>
      <c r="IZ7" s="1">
        <v>921016.88035475102</v>
      </c>
      <c r="JA7" s="1">
        <v>510793.71420139697</v>
      </c>
      <c r="JB7" s="1">
        <v>331757.10714162601</v>
      </c>
      <c r="JC7" s="1">
        <v>297506.90330836299</v>
      </c>
      <c r="JD7" s="1">
        <v>248632.56411480001</v>
      </c>
      <c r="JE7" s="1">
        <v>789742.25772590295</v>
      </c>
      <c r="JF7" s="1">
        <v>427740.31866562302</v>
      </c>
      <c r="JG7" s="1">
        <v>399496.12080215302</v>
      </c>
      <c r="JH7" s="1">
        <v>917352.285494379</v>
      </c>
      <c r="JI7" s="1">
        <v>621360.93825826002</v>
      </c>
      <c r="JJ7" s="1">
        <v>2371720.0624243398</v>
      </c>
      <c r="JK7" s="1">
        <v>203936.88960083001</v>
      </c>
      <c r="JL7" s="1">
        <v>596905.26684420404</v>
      </c>
      <c r="JM7" s="1">
        <v>427423.97951956099</v>
      </c>
      <c r="JN7" s="1">
        <v>3514605.0939277699</v>
      </c>
      <c r="JO7" s="1">
        <v>3717529.05710168</v>
      </c>
      <c r="JP7" s="1">
        <v>2610240.94024482</v>
      </c>
      <c r="JQ7" s="1">
        <v>1294108.4832281601</v>
      </c>
      <c r="JR7" s="1">
        <v>571413.34782776097</v>
      </c>
      <c r="JS7" s="1">
        <v>2245309.1782867699</v>
      </c>
      <c r="JT7" s="1">
        <v>757969.39547426195</v>
      </c>
      <c r="JU7" s="1">
        <v>557540.165942305</v>
      </c>
      <c r="JV7" s="1">
        <v>712766.21413351595</v>
      </c>
      <c r="JW7" s="1">
        <v>610316.74796576204</v>
      </c>
      <c r="JX7" s="1">
        <v>804222.87033907603</v>
      </c>
      <c r="JY7" s="1">
        <v>804272.93453144503</v>
      </c>
      <c r="JZ7" s="1">
        <v>360090.45395414397</v>
      </c>
      <c r="KA7" s="1">
        <v>611159.66499954998</v>
      </c>
      <c r="KB7" s="1">
        <v>1041358.23753525</v>
      </c>
      <c r="KC7" s="1">
        <v>3514599.5666229799</v>
      </c>
      <c r="KD7" s="1">
        <v>1192847.9003761699</v>
      </c>
      <c r="KE7" s="1">
        <v>787266.17976539896</v>
      </c>
      <c r="KF7" s="1">
        <v>950880.98160250299</v>
      </c>
      <c r="KG7" s="1">
        <v>448484.03613804601</v>
      </c>
      <c r="KH7" s="1">
        <v>1895133.5076087101</v>
      </c>
      <c r="KI7" s="1">
        <v>765528.666472018</v>
      </c>
      <c r="KJ7" s="1">
        <v>484461.07569136802</v>
      </c>
      <c r="KK7" s="1">
        <v>490147.894574053</v>
      </c>
      <c r="KL7" s="1">
        <v>753997.23032218602</v>
      </c>
      <c r="KM7" s="1">
        <v>777345.95192686794</v>
      </c>
      <c r="KN7" s="1">
        <v>1325968.9558192701</v>
      </c>
      <c r="KO7" s="1">
        <v>4269200.63174072</v>
      </c>
      <c r="KP7" s="1">
        <v>591248.07528887398</v>
      </c>
      <c r="KQ7" s="1">
        <v>885509.80560033803</v>
      </c>
      <c r="KR7" s="1">
        <v>570444.46351277002</v>
      </c>
      <c r="KS7" s="1">
        <v>398356.49669703603</v>
      </c>
      <c r="KT7" s="1">
        <v>733167.35096386401</v>
      </c>
      <c r="KU7" s="1">
        <v>402093.41438782198</v>
      </c>
      <c r="KV7" s="1">
        <v>910553.07466434001</v>
      </c>
      <c r="KW7" s="1">
        <v>446010.47152665502</v>
      </c>
      <c r="KX7" s="1">
        <v>1073145.1619927699</v>
      </c>
      <c r="KY7" s="1">
        <v>939540.22851771198</v>
      </c>
      <c r="KZ7" s="1">
        <v>905580.99962293101</v>
      </c>
      <c r="LA7" s="1">
        <v>789518.34534643195</v>
      </c>
      <c r="LB7" s="1">
        <v>651546.88346845796</v>
      </c>
      <c r="LC7" s="1">
        <v>675800.12071797403</v>
      </c>
      <c r="LD7" s="1">
        <v>1148870.3200662599</v>
      </c>
      <c r="LE7" s="1">
        <v>809939.66964522598</v>
      </c>
      <c r="LF7" s="1">
        <v>259732.540561156</v>
      </c>
      <c r="LG7" s="1">
        <v>1889667.1824426099</v>
      </c>
      <c r="LH7" s="1">
        <v>563521.54786238703</v>
      </c>
      <c r="LI7" s="1">
        <v>785820.27807135903</v>
      </c>
      <c r="LJ7" s="1">
        <v>156286.249311286</v>
      </c>
      <c r="LK7" s="1">
        <v>797658.53011755401</v>
      </c>
    </row>
    <row r="8" spans="1:323" x14ac:dyDescent="0.25">
      <c r="A8" s="1" t="s">
        <v>1616</v>
      </c>
      <c r="B8" s="1" t="s">
        <v>46</v>
      </c>
      <c r="C8" s="1" t="s">
        <v>47</v>
      </c>
      <c r="D8" s="25" t="s">
        <v>0</v>
      </c>
      <c r="E8" s="25" t="s">
        <v>0</v>
      </c>
      <c r="F8" s="25" t="s">
        <v>0</v>
      </c>
      <c r="G8" s="25" t="s">
        <v>0</v>
      </c>
      <c r="H8" s="25" t="s">
        <v>0</v>
      </c>
      <c r="I8" s="25" t="s">
        <v>0</v>
      </c>
      <c r="J8" s="25" t="s">
        <v>0</v>
      </c>
      <c r="K8" s="25" t="s">
        <v>0</v>
      </c>
      <c r="L8" s="25" t="s">
        <v>0</v>
      </c>
      <c r="M8" s="25" t="s">
        <v>0</v>
      </c>
      <c r="N8" s="1" t="s">
        <v>0</v>
      </c>
      <c r="O8" s="1" t="s">
        <v>0</v>
      </c>
      <c r="P8" s="1" t="s">
        <v>0</v>
      </c>
      <c r="Q8" s="1" t="s">
        <v>0</v>
      </c>
      <c r="R8" s="1" t="s">
        <v>0</v>
      </c>
      <c r="S8" s="1" t="s">
        <v>0</v>
      </c>
      <c r="T8" s="1" t="s">
        <v>0</v>
      </c>
      <c r="U8" s="1" t="s">
        <v>0</v>
      </c>
      <c r="V8" s="1" t="s">
        <v>0</v>
      </c>
      <c r="W8" s="1" t="s">
        <v>0</v>
      </c>
      <c r="X8" s="1" t="s">
        <v>0</v>
      </c>
      <c r="Y8" s="1" t="s">
        <v>0</v>
      </c>
      <c r="Z8" s="1" t="s">
        <v>0</v>
      </c>
      <c r="AA8" s="1" t="s">
        <v>0</v>
      </c>
      <c r="AB8" s="1" t="s">
        <v>0</v>
      </c>
      <c r="AC8" s="1" t="s">
        <v>0</v>
      </c>
      <c r="AD8" s="1" t="s">
        <v>0</v>
      </c>
      <c r="AE8" s="1" t="s">
        <v>0</v>
      </c>
      <c r="AF8" s="1" t="s">
        <v>0</v>
      </c>
      <c r="AG8" s="1" t="s">
        <v>0</v>
      </c>
      <c r="AH8" s="1" t="s">
        <v>0</v>
      </c>
      <c r="AI8" s="1" t="s">
        <v>0</v>
      </c>
      <c r="AJ8" s="1" t="s">
        <v>0</v>
      </c>
      <c r="AK8" s="1" t="s">
        <v>0</v>
      </c>
      <c r="AL8" s="1" t="s">
        <v>0</v>
      </c>
      <c r="AM8" s="1" t="s">
        <v>0</v>
      </c>
      <c r="AN8" s="1" t="s">
        <v>0</v>
      </c>
      <c r="AO8" s="1" t="s">
        <v>0</v>
      </c>
      <c r="AP8" s="1" t="s">
        <v>0</v>
      </c>
      <c r="AQ8" s="1" t="s">
        <v>0</v>
      </c>
      <c r="AR8" s="1" t="s">
        <v>0</v>
      </c>
      <c r="AS8" s="1" t="s">
        <v>0</v>
      </c>
      <c r="AT8" s="1" t="s">
        <v>0</v>
      </c>
      <c r="AU8" s="1" t="s">
        <v>0</v>
      </c>
      <c r="AV8" s="1" t="s">
        <v>0</v>
      </c>
      <c r="AW8" s="1" t="s">
        <v>0</v>
      </c>
      <c r="AX8" s="1" t="s">
        <v>0</v>
      </c>
      <c r="AY8" s="1" t="s">
        <v>0</v>
      </c>
      <c r="AZ8" s="1" t="s">
        <v>0</v>
      </c>
      <c r="BA8" s="1" t="s">
        <v>0</v>
      </c>
      <c r="BB8" s="1" t="s">
        <v>0</v>
      </c>
      <c r="BC8" s="1" t="s">
        <v>0</v>
      </c>
      <c r="BD8" s="1" t="s">
        <v>0</v>
      </c>
      <c r="BE8" s="1" t="s">
        <v>0</v>
      </c>
      <c r="BF8" s="1" t="s">
        <v>0</v>
      </c>
      <c r="BG8" s="1" t="s">
        <v>0</v>
      </c>
      <c r="BH8" s="1" t="s">
        <v>0</v>
      </c>
      <c r="BI8" s="1" t="s">
        <v>0</v>
      </c>
      <c r="BJ8" s="1" t="s">
        <v>0</v>
      </c>
      <c r="BK8" s="1" t="s">
        <v>0</v>
      </c>
      <c r="BL8" s="1" t="s">
        <v>0</v>
      </c>
      <c r="BM8" s="1" t="s">
        <v>0</v>
      </c>
      <c r="BN8" s="1" t="s">
        <v>0</v>
      </c>
      <c r="BO8" s="1" t="s">
        <v>0</v>
      </c>
      <c r="BP8" s="1" t="s">
        <v>0</v>
      </c>
      <c r="BQ8" s="1" t="s">
        <v>0</v>
      </c>
      <c r="BR8" s="1" t="s">
        <v>0</v>
      </c>
      <c r="BS8" s="1" t="s">
        <v>0</v>
      </c>
      <c r="BT8" s="1" t="s">
        <v>0</v>
      </c>
      <c r="BU8" s="1" t="s">
        <v>0</v>
      </c>
      <c r="BV8" s="1" t="s">
        <v>0</v>
      </c>
      <c r="BW8" s="1" t="s">
        <v>0</v>
      </c>
      <c r="BX8" s="1" t="s">
        <v>0</v>
      </c>
      <c r="BY8" s="1" t="s">
        <v>0</v>
      </c>
      <c r="BZ8" s="1" t="s">
        <v>0</v>
      </c>
      <c r="CA8" s="1" t="s">
        <v>0</v>
      </c>
      <c r="CB8" s="1" t="s">
        <v>0</v>
      </c>
      <c r="CC8" s="1" t="s">
        <v>0</v>
      </c>
      <c r="CD8" s="1" t="s">
        <v>0</v>
      </c>
      <c r="CE8" s="1" t="s">
        <v>0</v>
      </c>
      <c r="CF8" s="1" t="s">
        <v>0</v>
      </c>
      <c r="CG8" s="1" t="s">
        <v>0</v>
      </c>
      <c r="CH8" s="1" t="s">
        <v>0</v>
      </c>
      <c r="CI8" s="1" t="s">
        <v>0</v>
      </c>
      <c r="CJ8" s="1" t="s">
        <v>0</v>
      </c>
      <c r="CK8" s="1" t="s">
        <v>0</v>
      </c>
      <c r="CL8" s="1" t="s">
        <v>0</v>
      </c>
      <c r="CM8" s="1" t="s">
        <v>0</v>
      </c>
      <c r="CN8" s="1" t="s">
        <v>0</v>
      </c>
      <c r="CO8" s="1" t="s">
        <v>0</v>
      </c>
      <c r="CP8" s="1" t="s">
        <v>0</v>
      </c>
      <c r="CQ8" s="1" t="s">
        <v>0</v>
      </c>
      <c r="CR8" s="1" t="s">
        <v>0</v>
      </c>
      <c r="CS8" s="1" t="s">
        <v>0</v>
      </c>
      <c r="CT8" s="1" t="s">
        <v>0</v>
      </c>
      <c r="CU8" s="1" t="s">
        <v>0</v>
      </c>
      <c r="CV8" s="1" t="s">
        <v>0</v>
      </c>
      <c r="CW8" s="1" t="s">
        <v>0</v>
      </c>
      <c r="CX8" s="1" t="s">
        <v>0</v>
      </c>
      <c r="CY8" s="1" t="s">
        <v>0</v>
      </c>
      <c r="CZ8" s="1" t="s">
        <v>0</v>
      </c>
      <c r="DA8" s="1" t="s">
        <v>0</v>
      </c>
      <c r="DB8" s="1" t="s">
        <v>0</v>
      </c>
      <c r="DC8" s="1" t="s">
        <v>0</v>
      </c>
      <c r="DD8" s="1" t="s">
        <v>0</v>
      </c>
      <c r="DE8" s="1" t="s">
        <v>0</v>
      </c>
      <c r="DF8" s="1" t="s">
        <v>0</v>
      </c>
      <c r="DG8" s="1" t="s">
        <v>0</v>
      </c>
      <c r="DH8" s="1" t="s">
        <v>0</v>
      </c>
      <c r="DI8" s="1" t="s">
        <v>0</v>
      </c>
      <c r="DJ8" s="1" t="s">
        <v>0</v>
      </c>
      <c r="DK8" s="1" t="s">
        <v>0</v>
      </c>
      <c r="DL8" s="1" t="s">
        <v>0</v>
      </c>
      <c r="DM8" s="1" t="s">
        <v>0</v>
      </c>
      <c r="DN8" s="1" t="s">
        <v>0</v>
      </c>
      <c r="DO8" s="1" t="s">
        <v>0</v>
      </c>
      <c r="DP8" s="1" t="s">
        <v>0</v>
      </c>
      <c r="DQ8" s="1" t="s">
        <v>0</v>
      </c>
      <c r="DR8" s="1" t="s">
        <v>0</v>
      </c>
      <c r="DS8" s="1" t="s">
        <v>0</v>
      </c>
      <c r="DT8" s="1" t="s">
        <v>0</v>
      </c>
      <c r="DU8" s="1" t="s">
        <v>0</v>
      </c>
      <c r="DV8" s="1" t="s">
        <v>0</v>
      </c>
      <c r="DW8" s="1" t="s">
        <v>0</v>
      </c>
      <c r="DX8" s="1" t="s">
        <v>0</v>
      </c>
      <c r="DY8" s="1" t="s">
        <v>0</v>
      </c>
      <c r="DZ8" s="1" t="s">
        <v>0</v>
      </c>
      <c r="EA8" s="1" t="s">
        <v>0</v>
      </c>
      <c r="EB8" s="1" t="s">
        <v>0</v>
      </c>
      <c r="EC8" s="1" t="s">
        <v>0</v>
      </c>
      <c r="ED8" s="1" t="s">
        <v>0</v>
      </c>
      <c r="EE8" s="1" t="s">
        <v>0</v>
      </c>
      <c r="EF8" s="1" t="s">
        <v>0</v>
      </c>
      <c r="EG8" s="1" t="s">
        <v>0</v>
      </c>
      <c r="EH8" s="1" t="s">
        <v>0</v>
      </c>
      <c r="EI8" s="1" t="s">
        <v>0</v>
      </c>
      <c r="EJ8" s="1" t="s">
        <v>0</v>
      </c>
      <c r="EK8" s="1" t="s">
        <v>0</v>
      </c>
      <c r="EL8" s="1" t="s">
        <v>0</v>
      </c>
      <c r="EM8" s="1" t="s">
        <v>0</v>
      </c>
      <c r="EN8" s="1" t="s">
        <v>0</v>
      </c>
      <c r="EO8" s="1" t="s">
        <v>0</v>
      </c>
      <c r="EP8" s="1" t="s">
        <v>0</v>
      </c>
      <c r="EQ8" s="1" t="s">
        <v>0</v>
      </c>
      <c r="ER8" s="1" t="s">
        <v>0</v>
      </c>
      <c r="ES8" s="1" t="s">
        <v>0</v>
      </c>
      <c r="ET8" s="1" t="s">
        <v>0</v>
      </c>
      <c r="EU8" s="1" t="s">
        <v>0</v>
      </c>
      <c r="EV8" s="1" t="s">
        <v>0</v>
      </c>
      <c r="EW8" s="1" t="s">
        <v>0</v>
      </c>
      <c r="EX8" s="1" t="s">
        <v>0</v>
      </c>
      <c r="EY8" s="1" t="s">
        <v>0</v>
      </c>
      <c r="EZ8" s="1" t="s">
        <v>0</v>
      </c>
      <c r="FA8" s="1" t="s">
        <v>0</v>
      </c>
      <c r="FB8" s="1" t="s">
        <v>0</v>
      </c>
      <c r="FC8" s="1" t="s">
        <v>0</v>
      </c>
      <c r="FD8" s="1" t="s">
        <v>0</v>
      </c>
      <c r="FE8" s="1" t="s">
        <v>0</v>
      </c>
      <c r="FF8" s="1" t="s">
        <v>0</v>
      </c>
      <c r="FG8" s="1" t="s">
        <v>0</v>
      </c>
      <c r="FH8" s="1" t="s">
        <v>0</v>
      </c>
      <c r="FI8" s="1" t="s">
        <v>0</v>
      </c>
      <c r="FJ8" s="1" t="s">
        <v>0</v>
      </c>
      <c r="FK8" s="1" t="s">
        <v>0</v>
      </c>
      <c r="FL8" s="1" t="s">
        <v>0</v>
      </c>
      <c r="FM8" s="1" t="s">
        <v>0</v>
      </c>
      <c r="FN8" s="1" t="s">
        <v>0</v>
      </c>
      <c r="FO8" s="1" t="s">
        <v>0</v>
      </c>
      <c r="FP8" s="1" t="s">
        <v>0</v>
      </c>
      <c r="FQ8" s="1" t="s">
        <v>0</v>
      </c>
      <c r="FR8" s="1" t="s">
        <v>0</v>
      </c>
      <c r="FS8" s="1" t="s">
        <v>0</v>
      </c>
      <c r="FT8" s="1" t="s">
        <v>0</v>
      </c>
      <c r="FU8" s="1" t="s">
        <v>0</v>
      </c>
      <c r="FV8" s="1" t="s">
        <v>0</v>
      </c>
      <c r="FW8" s="1" t="s">
        <v>0</v>
      </c>
      <c r="FX8" s="1" t="s">
        <v>0</v>
      </c>
      <c r="FY8" s="1" t="s">
        <v>0</v>
      </c>
      <c r="FZ8" s="1" t="s">
        <v>0</v>
      </c>
      <c r="GA8" s="1" t="s">
        <v>0</v>
      </c>
      <c r="GB8" s="1" t="s">
        <v>0</v>
      </c>
      <c r="GC8" s="1" t="s">
        <v>0</v>
      </c>
      <c r="GD8" s="1" t="s">
        <v>0</v>
      </c>
      <c r="GE8" s="1" t="s">
        <v>0</v>
      </c>
      <c r="GF8" s="1" t="s">
        <v>0</v>
      </c>
      <c r="GG8" s="1" t="s">
        <v>0</v>
      </c>
      <c r="GH8" s="1" t="s">
        <v>0</v>
      </c>
      <c r="GI8" s="1" t="s">
        <v>0</v>
      </c>
      <c r="GJ8" s="1" t="s">
        <v>0</v>
      </c>
      <c r="GK8" s="1" t="s">
        <v>0</v>
      </c>
      <c r="GL8" s="1" t="s">
        <v>0</v>
      </c>
      <c r="GM8" s="1" t="s">
        <v>0</v>
      </c>
      <c r="GN8" s="1" t="s">
        <v>0</v>
      </c>
      <c r="GO8" s="1" t="s">
        <v>0</v>
      </c>
      <c r="GP8" s="1" t="s">
        <v>0</v>
      </c>
      <c r="GQ8" s="1" t="s">
        <v>0</v>
      </c>
      <c r="GR8" s="1" t="s">
        <v>0</v>
      </c>
      <c r="GS8" s="1" t="s">
        <v>0</v>
      </c>
      <c r="GT8" s="1" t="s">
        <v>0</v>
      </c>
      <c r="GU8" s="1" t="s">
        <v>0</v>
      </c>
      <c r="GV8" s="1" t="s">
        <v>0</v>
      </c>
      <c r="GW8" s="1" t="s">
        <v>0</v>
      </c>
      <c r="GX8" s="1" t="s">
        <v>0</v>
      </c>
      <c r="GY8" s="1" t="s">
        <v>0</v>
      </c>
      <c r="GZ8" s="1" t="s">
        <v>0</v>
      </c>
      <c r="HA8" s="1" t="s">
        <v>0</v>
      </c>
      <c r="HB8" s="1" t="s">
        <v>0</v>
      </c>
      <c r="HC8" s="1" t="s">
        <v>0</v>
      </c>
      <c r="HD8" s="1" t="s">
        <v>0</v>
      </c>
      <c r="HE8" s="1" t="s">
        <v>0</v>
      </c>
      <c r="HF8" s="1" t="s">
        <v>0</v>
      </c>
      <c r="HG8" s="1" t="s">
        <v>0</v>
      </c>
      <c r="HH8" s="1" t="s">
        <v>0</v>
      </c>
      <c r="HI8" s="1" t="s">
        <v>0</v>
      </c>
      <c r="HJ8" s="1" t="s">
        <v>0</v>
      </c>
      <c r="HK8" s="1" t="s">
        <v>0</v>
      </c>
      <c r="HL8" s="1" t="s">
        <v>0</v>
      </c>
      <c r="HM8" s="1" t="s">
        <v>0</v>
      </c>
      <c r="HN8" s="1" t="s">
        <v>0</v>
      </c>
      <c r="HO8" s="1" t="s">
        <v>0</v>
      </c>
      <c r="HP8" s="1" t="s">
        <v>0</v>
      </c>
      <c r="HQ8" s="1" t="s">
        <v>0</v>
      </c>
      <c r="HR8" s="1" t="s">
        <v>0</v>
      </c>
      <c r="HS8" s="1" t="s">
        <v>0</v>
      </c>
      <c r="HT8" s="1" t="s">
        <v>0</v>
      </c>
      <c r="HU8" s="1" t="s">
        <v>0</v>
      </c>
      <c r="HV8" s="1" t="s">
        <v>0</v>
      </c>
      <c r="HW8" s="1" t="s">
        <v>0</v>
      </c>
      <c r="HX8" s="1" t="s">
        <v>0</v>
      </c>
      <c r="HY8" s="1" t="s">
        <v>0</v>
      </c>
      <c r="HZ8" s="1" t="s">
        <v>0</v>
      </c>
      <c r="IA8" s="1" t="s">
        <v>0</v>
      </c>
      <c r="IB8" s="1" t="s">
        <v>0</v>
      </c>
      <c r="IC8" s="1" t="s">
        <v>0</v>
      </c>
      <c r="ID8" s="1" t="s">
        <v>0</v>
      </c>
      <c r="IE8" s="1" t="s">
        <v>0</v>
      </c>
      <c r="IF8" s="1" t="s">
        <v>0</v>
      </c>
      <c r="IG8" s="1" t="s">
        <v>0</v>
      </c>
      <c r="IH8" s="1" t="s">
        <v>0</v>
      </c>
      <c r="II8" s="1" t="s">
        <v>0</v>
      </c>
      <c r="IJ8" s="1" t="s">
        <v>0</v>
      </c>
      <c r="IK8" s="1" t="s">
        <v>0</v>
      </c>
      <c r="IL8" s="1" t="s">
        <v>0</v>
      </c>
      <c r="IM8" s="1" t="s">
        <v>0</v>
      </c>
      <c r="IN8" s="1" t="s">
        <v>0</v>
      </c>
      <c r="IO8" s="1" t="s">
        <v>0</v>
      </c>
      <c r="IP8" s="1" t="s">
        <v>0</v>
      </c>
      <c r="IQ8" s="1" t="s">
        <v>0</v>
      </c>
      <c r="IR8" s="1" t="s">
        <v>0</v>
      </c>
      <c r="IS8" s="1" t="s">
        <v>0</v>
      </c>
      <c r="IT8" s="1" t="s">
        <v>0</v>
      </c>
      <c r="IU8" s="1" t="s">
        <v>0</v>
      </c>
      <c r="IV8" s="1" t="s">
        <v>0</v>
      </c>
      <c r="IW8" s="1" t="s">
        <v>0</v>
      </c>
      <c r="IX8" s="1" t="s">
        <v>0</v>
      </c>
      <c r="IY8" s="1" t="s">
        <v>0</v>
      </c>
      <c r="IZ8" s="1" t="s">
        <v>0</v>
      </c>
      <c r="JA8" s="1" t="s">
        <v>0</v>
      </c>
      <c r="JB8" s="1" t="s">
        <v>0</v>
      </c>
      <c r="JC8" s="1" t="s">
        <v>0</v>
      </c>
      <c r="JD8" s="1" t="s">
        <v>0</v>
      </c>
      <c r="JE8" s="1" t="s">
        <v>0</v>
      </c>
      <c r="JF8" s="1" t="s">
        <v>0</v>
      </c>
      <c r="JG8" s="1" t="s">
        <v>0</v>
      </c>
      <c r="JH8" s="1" t="s">
        <v>0</v>
      </c>
      <c r="JI8" s="1" t="s">
        <v>0</v>
      </c>
      <c r="JJ8" s="1" t="s">
        <v>0</v>
      </c>
      <c r="JK8" s="1" t="s">
        <v>0</v>
      </c>
      <c r="JL8" s="1" t="s">
        <v>0</v>
      </c>
      <c r="JM8" s="1" t="s">
        <v>0</v>
      </c>
      <c r="JN8" s="1" t="s">
        <v>0</v>
      </c>
      <c r="JO8" s="1" t="s">
        <v>0</v>
      </c>
      <c r="JP8" s="1" t="s">
        <v>0</v>
      </c>
      <c r="JQ8" s="1" t="s">
        <v>0</v>
      </c>
      <c r="JR8" s="1" t="s">
        <v>0</v>
      </c>
      <c r="JS8" s="1" t="s">
        <v>0</v>
      </c>
      <c r="JT8" s="1" t="s">
        <v>0</v>
      </c>
      <c r="JU8" s="1" t="s">
        <v>0</v>
      </c>
      <c r="JV8" s="1" t="s">
        <v>0</v>
      </c>
      <c r="JW8" s="1" t="s">
        <v>0</v>
      </c>
      <c r="JX8" s="1" t="s">
        <v>0</v>
      </c>
      <c r="JY8" s="1" t="s">
        <v>0</v>
      </c>
      <c r="JZ8" s="1" t="s">
        <v>0</v>
      </c>
      <c r="KA8" s="1" t="s">
        <v>0</v>
      </c>
      <c r="KB8" s="1" t="s">
        <v>0</v>
      </c>
      <c r="KC8" s="1" t="s">
        <v>0</v>
      </c>
      <c r="KD8" s="1" t="s">
        <v>0</v>
      </c>
      <c r="KE8" s="1" t="s">
        <v>0</v>
      </c>
      <c r="KF8" s="1" t="s">
        <v>0</v>
      </c>
      <c r="KG8" s="1" t="s">
        <v>0</v>
      </c>
      <c r="KH8" s="1" t="s">
        <v>0</v>
      </c>
      <c r="KI8" s="1" t="s">
        <v>0</v>
      </c>
      <c r="KJ8" s="1" t="s">
        <v>0</v>
      </c>
      <c r="KK8" s="1" t="s">
        <v>0</v>
      </c>
      <c r="KL8" s="1" t="s">
        <v>0</v>
      </c>
      <c r="KM8" s="1" t="s">
        <v>0</v>
      </c>
      <c r="KN8" s="1" t="s">
        <v>0</v>
      </c>
      <c r="KO8" s="1" t="s">
        <v>0</v>
      </c>
      <c r="KP8" s="1" t="s">
        <v>0</v>
      </c>
      <c r="KQ8" s="1" t="s">
        <v>0</v>
      </c>
      <c r="KR8" s="1" t="s">
        <v>0</v>
      </c>
      <c r="KS8" s="1" t="s">
        <v>0</v>
      </c>
      <c r="KT8" s="1" t="s">
        <v>0</v>
      </c>
      <c r="KU8" s="1" t="s">
        <v>0</v>
      </c>
      <c r="KV8" s="1" t="s">
        <v>0</v>
      </c>
      <c r="KW8" s="1" t="s">
        <v>0</v>
      </c>
      <c r="KX8" s="1" t="s">
        <v>0</v>
      </c>
      <c r="KY8" s="1" t="s">
        <v>0</v>
      </c>
      <c r="KZ8" s="1" t="s">
        <v>0</v>
      </c>
      <c r="LA8" s="1" t="s">
        <v>0</v>
      </c>
      <c r="LB8" s="1" t="s">
        <v>0</v>
      </c>
      <c r="LC8" s="1" t="s">
        <v>0</v>
      </c>
      <c r="LD8" s="1" t="s">
        <v>0</v>
      </c>
      <c r="LE8" s="1" t="s">
        <v>0</v>
      </c>
      <c r="LF8" s="1" t="s">
        <v>0</v>
      </c>
      <c r="LG8" s="1" t="s">
        <v>0</v>
      </c>
      <c r="LH8" s="1" t="s">
        <v>0</v>
      </c>
      <c r="LI8" s="1" t="s">
        <v>0</v>
      </c>
      <c r="LJ8" s="1" t="s">
        <v>0</v>
      </c>
      <c r="LK8" s="1" t="s">
        <v>0</v>
      </c>
    </row>
    <row r="9" spans="1:323" x14ac:dyDescent="0.25">
      <c r="A9" s="1" t="s">
        <v>1617</v>
      </c>
      <c r="B9" s="1" t="s">
        <v>51</v>
      </c>
      <c r="C9" s="1" t="s">
        <v>52</v>
      </c>
      <c r="D9" s="25" t="s">
        <v>0</v>
      </c>
      <c r="E9" s="25" t="s">
        <v>0</v>
      </c>
      <c r="F9" s="25" t="s">
        <v>0</v>
      </c>
      <c r="G9" s="25" t="s">
        <v>0</v>
      </c>
      <c r="H9" s="25" t="s">
        <v>0</v>
      </c>
      <c r="I9" s="25" t="s">
        <v>0</v>
      </c>
      <c r="J9" s="25" t="s">
        <v>0</v>
      </c>
      <c r="K9" s="25" t="s">
        <v>0</v>
      </c>
      <c r="L9" s="25" t="s">
        <v>0</v>
      </c>
      <c r="M9" s="25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  <c r="BV9" s="1" t="s">
        <v>0</v>
      </c>
      <c r="BW9" s="1" t="s">
        <v>0</v>
      </c>
      <c r="BX9" s="1" t="s">
        <v>0</v>
      </c>
      <c r="BY9" s="1" t="s">
        <v>0</v>
      </c>
      <c r="BZ9" s="1" t="s">
        <v>0</v>
      </c>
      <c r="CA9" s="1" t="s">
        <v>0</v>
      </c>
      <c r="CB9" s="1" t="s">
        <v>0</v>
      </c>
      <c r="CC9" s="1" t="s">
        <v>0</v>
      </c>
      <c r="CD9" s="1" t="s">
        <v>0</v>
      </c>
      <c r="CE9" s="1" t="s">
        <v>0</v>
      </c>
      <c r="CF9" s="1" t="s">
        <v>0</v>
      </c>
      <c r="CG9" s="1" t="s">
        <v>0</v>
      </c>
      <c r="CH9" s="1" t="s">
        <v>0</v>
      </c>
      <c r="CI9" s="1" t="s">
        <v>0</v>
      </c>
      <c r="CJ9" s="1" t="s">
        <v>0</v>
      </c>
      <c r="CK9" s="1" t="s">
        <v>0</v>
      </c>
      <c r="CL9" s="1" t="s">
        <v>0</v>
      </c>
      <c r="CM9" s="1" t="s">
        <v>0</v>
      </c>
      <c r="CN9" s="1" t="s">
        <v>0</v>
      </c>
      <c r="CO9" s="1" t="s">
        <v>0</v>
      </c>
      <c r="CP9" s="1" t="s">
        <v>0</v>
      </c>
      <c r="CQ9" s="1" t="s">
        <v>0</v>
      </c>
      <c r="CR9" s="1" t="s">
        <v>0</v>
      </c>
      <c r="CS9" s="1" t="s">
        <v>0</v>
      </c>
      <c r="CT9" s="1" t="s">
        <v>0</v>
      </c>
      <c r="CU9" s="1" t="s">
        <v>0</v>
      </c>
      <c r="CV9" s="1" t="s">
        <v>0</v>
      </c>
      <c r="CW9" s="1" t="s">
        <v>0</v>
      </c>
      <c r="CX9" s="1" t="s">
        <v>0</v>
      </c>
      <c r="CY9" s="1" t="s">
        <v>0</v>
      </c>
      <c r="CZ9" s="1" t="s">
        <v>0</v>
      </c>
      <c r="DA9" s="1" t="s">
        <v>0</v>
      </c>
      <c r="DB9" s="1" t="s">
        <v>0</v>
      </c>
      <c r="DC9" s="1" t="s">
        <v>0</v>
      </c>
      <c r="DD9" s="1" t="s">
        <v>0</v>
      </c>
      <c r="DE9" s="1" t="s">
        <v>0</v>
      </c>
      <c r="DF9" s="1" t="s">
        <v>0</v>
      </c>
      <c r="DG9" s="1" t="s">
        <v>0</v>
      </c>
      <c r="DH9" s="1" t="s">
        <v>0</v>
      </c>
      <c r="DI9" s="1" t="s">
        <v>0</v>
      </c>
      <c r="DJ9" s="1" t="s">
        <v>0</v>
      </c>
      <c r="DK9" s="1" t="s">
        <v>0</v>
      </c>
      <c r="DL9" s="1" t="s">
        <v>0</v>
      </c>
      <c r="DM9" s="1" t="s">
        <v>0</v>
      </c>
      <c r="DN9" s="1" t="s">
        <v>0</v>
      </c>
      <c r="DO9" s="1" t="s">
        <v>0</v>
      </c>
      <c r="DP9" s="1" t="s">
        <v>0</v>
      </c>
      <c r="DQ9" s="1" t="s">
        <v>0</v>
      </c>
      <c r="DR9" s="1" t="s">
        <v>0</v>
      </c>
      <c r="DS9" s="1" t="s">
        <v>0</v>
      </c>
      <c r="DT9" s="1" t="s">
        <v>0</v>
      </c>
      <c r="DU9" s="1" t="s">
        <v>0</v>
      </c>
      <c r="DV9" s="1" t="s">
        <v>0</v>
      </c>
      <c r="DW9" s="1" t="s">
        <v>0</v>
      </c>
      <c r="DX9" s="1" t="s">
        <v>0</v>
      </c>
      <c r="DY9" s="1" t="s">
        <v>0</v>
      </c>
      <c r="DZ9" s="1" t="s">
        <v>0</v>
      </c>
      <c r="EA9" s="1" t="s">
        <v>0</v>
      </c>
      <c r="EB9" s="1" t="s">
        <v>0</v>
      </c>
      <c r="EC9" s="1" t="s">
        <v>0</v>
      </c>
      <c r="ED9" s="1" t="s">
        <v>0</v>
      </c>
      <c r="EE9" s="1" t="s">
        <v>0</v>
      </c>
      <c r="EF9" s="1" t="s">
        <v>0</v>
      </c>
      <c r="EG9" s="1" t="s">
        <v>0</v>
      </c>
      <c r="EH9" s="1" t="s">
        <v>0</v>
      </c>
      <c r="EI9" s="1" t="s">
        <v>0</v>
      </c>
      <c r="EJ9" s="1" t="s">
        <v>0</v>
      </c>
      <c r="EK9" s="1" t="s">
        <v>0</v>
      </c>
      <c r="EL9" s="1" t="s">
        <v>0</v>
      </c>
      <c r="EM9" s="1" t="s">
        <v>0</v>
      </c>
      <c r="EN9" s="1" t="s">
        <v>0</v>
      </c>
      <c r="EO9" s="1" t="s">
        <v>0</v>
      </c>
      <c r="EP9" s="1" t="s">
        <v>0</v>
      </c>
      <c r="EQ9" s="1" t="s">
        <v>0</v>
      </c>
      <c r="ER9" s="1" t="s">
        <v>0</v>
      </c>
      <c r="ES9" s="1" t="s">
        <v>0</v>
      </c>
      <c r="ET9" s="1" t="s">
        <v>0</v>
      </c>
      <c r="EU9" s="1" t="s">
        <v>0</v>
      </c>
      <c r="EV9" s="1" t="s">
        <v>0</v>
      </c>
      <c r="EW9" s="1" t="s">
        <v>0</v>
      </c>
      <c r="EX9" s="1" t="s">
        <v>0</v>
      </c>
      <c r="EY9" s="1" t="s">
        <v>0</v>
      </c>
      <c r="EZ9" s="1" t="s">
        <v>0</v>
      </c>
      <c r="FA9" s="1" t="s">
        <v>0</v>
      </c>
      <c r="FB9" s="1" t="s">
        <v>0</v>
      </c>
      <c r="FC9" s="1" t="s">
        <v>0</v>
      </c>
      <c r="FD9" s="1" t="s">
        <v>0</v>
      </c>
      <c r="FE9" s="1" t="s">
        <v>0</v>
      </c>
      <c r="FF9" s="1" t="s">
        <v>0</v>
      </c>
      <c r="FG9" s="1" t="s">
        <v>0</v>
      </c>
      <c r="FH9" s="1" t="s">
        <v>0</v>
      </c>
      <c r="FI9" s="1" t="s">
        <v>0</v>
      </c>
      <c r="FJ9" s="1" t="s">
        <v>0</v>
      </c>
      <c r="FK9" s="1" t="s">
        <v>0</v>
      </c>
      <c r="FL9" s="1" t="s">
        <v>0</v>
      </c>
      <c r="FM9" s="1" t="s">
        <v>0</v>
      </c>
      <c r="FN9" s="1" t="s">
        <v>0</v>
      </c>
      <c r="FO9" s="1" t="s">
        <v>0</v>
      </c>
      <c r="FP9" s="1" t="s">
        <v>0</v>
      </c>
      <c r="FQ9" s="1" t="s">
        <v>0</v>
      </c>
      <c r="FR9" s="1" t="s">
        <v>0</v>
      </c>
      <c r="FS9" s="1" t="s">
        <v>0</v>
      </c>
      <c r="FT9" s="1" t="s">
        <v>0</v>
      </c>
      <c r="FU9" s="1" t="s">
        <v>0</v>
      </c>
      <c r="FV9" s="1" t="s">
        <v>0</v>
      </c>
      <c r="FW9" s="1" t="s">
        <v>0</v>
      </c>
      <c r="FX9" s="1" t="s">
        <v>0</v>
      </c>
      <c r="FY9" s="1" t="s">
        <v>0</v>
      </c>
      <c r="FZ9" s="1" t="s">
        <v>0</v>
      </c>
      <c r="GA9" s="1" t="s">
        <v>0</v>
      </c>
      <c r="GB9" s="1" t="s">
        <v>0</v>
      </c>
      <c r="GC9" s="1" t="s">
        <v>0</v>
      </c>
      <c r="GD9" s="1" t="s">
        <v>0</v>
      </c>
      <c r="GE9" s="1" t="s">
        <v>0</v>
      </c>
      <c r="GF9" s="1" t="s">
        <v>0</v>
      </c>
      <c r="GG9" s="1" t="s">
        <v>0</v>
      </c>
      <c r="GH9" s="1" t="s">
        <v>0</v>
      </c>
      <c r="GI9" s="1" t="s">
        <v>0</v>
      </c>
      <c r="GJ9" s="1" t="s">
        <v>0</v>
      </c>
      <c r="GK9" s="1" t="s">
        <v>0</v>
      </c>
      <c r="GL9" s="1" t="s">
        <v>0</v>
      </c>
      <c r="GM9" s="1" t="s">
        <v>0</v>
      </c>
      <c r="GN9" s="1" t="s">
        <v>0</v>
      </c>
      <c r="GO9" s="1" t="s">
        <v>0</v>
      </c>
      <c r="GP9" s="1" t="s">
        <v>0</v>
      </c>
      <c r="GQ9" s="1" t="s">
        <v>0</v>
      </c>
      <c r="GR9" s="1" t="s">
        <v>0</v>
      </c>
      <c r="GS9" s="1" t="s">
        <v>0</v>
      </c>
      <c r="GT9" s="1" t="s">
        <v>0</v>
      </c>
      <c r="GU9" s="1" t="s">
        <v>0</v>
      </c>
      <c r="GV9" s="1" t="s">
        <v>0</v>
      </c>
      <c r="GW9" s="1" t="s">
        <v>0</v>
      </c>
      <c r="GX9" s="1" t="s">
        <v>0</v>
      </c>
      <c r="GY9" s="1" t="s">
        <v>0</v>
      </c>
      <c r="GZ9" s="1" t="s">
        <v>0</v>
      </c>
      <c r="HA9" s="1" t="s">
        <v>0</v>
      </c>
      <c r="HB9" s="1" t="s">
        <v>0</v>
      </c>
      <c r="HC9" s="1" t="s">
        <v>0</v>
      </c>
      <c r="HD9" s="1" t="s">
        <v>0</v>
      </c>
      <c r="HE9" s="1" t="s">
        <v>0</v>
      </c>
      <c r="HF9" s="1" t="s">
        <v>0</v>
      </c>
      <c r="HG9" s="1" t="s">
        <v>0</v>
      </c>
      <c r="HH9" s="1" t="s">
        <v>0</v>
      </c>
      <c r="HI9" s="1" t="s">
        <v>0</v>
      </c>
      <c r="HJ9" s="1" t="s">
        <v>0</v>
      </c>
      <c r="HK9" s="1" t="s">
        <v>0</v>
      </c>
      <c r="HL9" s="1" t="s">
        <v>0</v>
      </c>
      <c r="HM9" s="1" t="s">
        <v>0</v>
      </c>
      <c r="HN9" s="1" t="s">
        <v>0</v>
      </c>
      <c r="HO9" s="1" t="s">
        <v>0</v>
      </c>
      <c r="HP9" s="1" t="s">
        <v>0</v>
      </c>
      <c r="HQ9" s="1" t="s">
        <v>0</v>
      </c>
      <c r="HR9" s="1" t="s">
        <v>0</v>
      </c>
      <c r="HS9" s="1" t="s">
        <v>0</v>
      </c>
      <c r="HT9" s="1" t="s">
        <v>0</v>
      </c>
      <c r="HU9" s="1" t="s">
        <v>0</v>
      </c>
      <c r="HV9" s="1" t="s">
        <v>0</v>
      </c>
      <c r="HW9" s="1" t="s">
        <v>0</v>
      </c>
      <c r="HX9" s="1" t="s">
        <v>0</v>
      </c>
      <c r="HY9" s="1" t="s">
        <v>0</v>
      </c>
      <c r="HZ9" s="1" t="s">
        <v>0</v>
      </c>
      <c r="IA9" s="1" t="s">
        <v>0</v>
      </c>
      <c r="IB9" s="1" t="s">
        <v>0</v>
      </c>
      <c r="IC9" s="1" t="s">
        <v>0</v>
      </c>
      <c r="ID9" s="1" t="s">
        <v>0</v>
      </c>
      <c r="IE9" s="1" t="s">
        <v>0</v>
      </c>
      <c r="IF9" s="1" t="s">
        <v>0</v>
      </c>
      <c r="IG9" s="1" t="s">
        <v>0</v>
      </c>
      <c r="IH9" s="1" t="s">
        <v>0</v>
      </c>
      <c r="II9" s="1" t="s">
        <v>0</v>
      </c>
      <c r="IJ9" s="1" t="s">
        <v>0</v>
      </c>
      <c r="IK9" s="1" t="s">
        <v>0</v>
      </c>
      <c r="IL9" s="1" t="s">
        <v>0</v>
      </c>
      <c r="IM9" s="1" t="s">
        <v>0</v>
      </c>
      <c r="IN9" s="1" t="s">
        <v>0</v>
      </c>
      <c r="IO9" s="1" t="s">
        <v>0</v>
      </c>
      <c r="IP9" s="1" t="s">
        <v>0</v>
      </c>
      <c r="IQ9" s="1" t="s">
        <v>0</v>
      </c>
      <c r="IR9" s="1" t="s">
        <v>0</v>
      </c>
      <c r="IS9" s="1" t="s">
        <v>0</v>
      </c>
      <c r="IT9" s="1" t="s">
        <v>0</v>
      </c>
      <c r="IU9" s="1" t="s">
        <v>0</v>
      </c>
      <c r="IV9" s="1" t="s">
        <v>0</v>
      </c>
      <c r="IW9" s="1" t="s">
        <v>0</v>
      </c>
      <c r="IX9" s="1" t="s">
        <v>0</v>
      </c>
      <c r="IY9" s="1" t="s">
        <v>0</v>
      </c>
      <c r="IZ9" s="1" t="s">
        <v>0</v>
      </c>
      <c r="JA9" s="1" t="s">
        <v>0</v>
      </c>
      <c r="JB9" s="1" t="s">
        <v>0</v>
      </c>
      <c r="JC9" s="1" t="s">
        <v>0</v>
      </c>
      <c r="JD9" s="1" t="s">
        <v>0</v>
      </c>
      <c r="JE9" s="1" t="s">
        <v>0</v>
      </c>
      <c r="JF9" s="1" t="s">
        <v>0</v>
      </c>
      <c r="JG9" s="1" t="s">
        <v>0</v>
      </c>
      <c r="JH9" s="1" t="s">
        <v>0</v>
      </c>
      <c r="JI9" s="1" t="s">
        <v>0</v>
      </c>
      <c r="JJ9" s="1" t="s">
        <v>0</v>
      </c>
      <c r="JK9" s="1" t="s">
        <v>0</v>
      </c>
      <c r="JL9" s="1" t="s">
        <v>0</v>
      </c>
      <c r="JM9" s="1" t="s">
        <v>0</v>
      </c>
      <c r="JN9" s="1" t="s">
        <v>0</v>
      </c>
      <c r="JO9" s="1" t="s">
        <v>0</v>
      </c>
      <c r="JP9" s="1" t="s">
        <v>0</v>
      </c>
      <c r="JQ9" s="1" t="s">
        <v>0</v>
      </c>
      <c r="JR9" s="1" t="s">
        <v>0</v>
      </c>
      <c r="JS9" s="1" t="s">
        <v>0</v>
      </c>
      <c r="JT9" s="1" t="s">
        <v>0</v>
      </c>
      <c r="JU9" s="1" t="s">
        <v>0</v>
      </c>
      <c r="JV9" s="1" t="s">
        <v>0</v>
      </c>
      <c r="JW9" s="1" t="s">
        <v>0</v>
      </c>
      <c r="JX9" s="1" t="s">
        <v>0</v>
      </c>
      <c r="JY9" s="1" t="s">
        <v>0</v>
      </c>
      <c r="JZ9" s="1" t="s">
        <v>0</v>
      </c>
      <c r="KA9" s="1" t="s">
        <v>0</v>
      </c>
      <c r="KB9" s="1" t="s">
        <v>0</v>
      </c>
      <c r="KC9" s="1" t="s">
        <v>0</v>
      </c>
      <c r="KD9" s="1" t="s">
        <v>0</v>
      </c>
      <c r="KE9" s="1" t="s">
        <v>0</v>
      </c>
      <c r="KF9" s="1" t="s">
        <v>0</v>
      </c>
      <c r="KG9" s="1" t="s">
        <v>0</v>
      </c>
      <c r="KH9" s="1" t="s">
        <v>0</v>
      </c>
      <c r="KI9" s="1" t="s">
        <v>0</v>
      </c>
      <c r="KJ9" s="1" t="s">
        <v>0</v>
      </c>
      <c r="KK9" s="1" t="s">
        <v>0</v>
      </c>
      <c r="KL9" s="1" t="s">
        <v>0</v>
      </c>
      <c r="KM9" s="1" t="s">
        <v>0</v>
      </c>
      <c r="KN9" s="1" t="s">
        <v>0</v>
      </c>
      <c r="KO9" s="1" t="s">
        <v>0</v>
      </c>
      <c r="KP9" s="1" t="s">
        <v>0</v>
      </c>
      <c r="KQ9" s="1" t="s">
        <v>0</v>
      </c>
      <c r="KR9" s="1" t="s">
        <v>0</v>
      </c>
      <c r="KS9" s="1" t="s">
        <v>0</v>
      </c>
      <c r="KT9" s="1" t="s">
        <v>0</v>
      </c>
      <c r="KU9" s="1" t="s">
        <v>0</v>
      </c>
      <c r="KV9" s="1" t="s">
        <v>0</v>
      </c>
      <c r="KW9" s="1" t="s">
        <v>0</v>
      </c>
      <c r="KX9" s="1" t="s">
        <v>0</v>
      </c>
      <c r="KY9" s="1" t="s">
        <v>0</v>
      </c>
      <c r="KZ9" s="1" t="s">
        <v>0</v>
      </c>
      <c r="LA9" s="1" t="s">
        <v>0</v>
      </c>
      <c r="LB9" s="1" t="s">
        <v>0</v>
      </c>
      <c r="LC9" s="1" t="s">
        <v>0</v>
      </c>
      <c r="LD9" s="1" t="s">
        <v>0</v>
      </c>
      <c r="LE9" s="1" t="s">
        <v>0</v>
      </c>
      <c r="LF9" s="1" t="s">
        <v>0</v>
      </c>
      <c r="LG9" s="1" t="s">
        <v>0</v>
      </c>
      <c r="LH9" s="1" t="s">
        <v>0</v>
      </c>
      <c r="LI9" s="1" t="s">
        <v>0</v>
      </c>
      <c r="LJ9" s="1" t="s">
        <v>0</v>
      </c>
      <c r="LK9" s="1" t="s">
        <v>0</v>
      </c>
    </row>
    <row r="10" spans="1:323" x14ac:dyDescent="0.25">
      <c r="A10" s="1" t="s">
        <v>1618</v>
      </c>
      <c r="B10" s="1" t="s">
        <v>56</v>
      </c>
      <c r="C10" s="1" t="s">
        <v>57</v>
      </c>
      <c r="D10" s="25">
        <v>10169844.426763801</v>
      </c>
      <c r="E10" s="25">
        <v>15550142.616932699</v>
      </c>
      <c r="F10" s="25">
        <v>14487718.7866675</v>
      </c>
      <c r="G10" s="25">
        <v>13437247.184467999</v>
      </c>
      <c r="H10" s="25">
        <v>13131315.4663707</v>
      </c>
      <c r="I10" s="25">
        <v>15276136.147265499</v>
      </c>
      <c r="J10" s="25">
        <v>13563432.6159357</v>
      </c>
      <c r="K10" s="25">
        <v>12987006.2716206</v>
      </c>
      <c r="L10" s="25">
        <v>14944396.5981903</v>
      </c>
      <c r="M10" s="25">
        <v>11936345.403684501</v>
      </c>
      <c r="N10" s="1">
        <v>14496188.467837101</v>
      </c>
      <c r="O10" s="1">
        <v>12524087.8217873</v>
      </c>
      <c r="P10" s="1">
        <v>12906173.6212242</v>
      </c>
      <c r="Q10" s="1">
        <v>7657024.5984891299</v>
      </c>
      <c r="R10" s="1">
        <v>10101409.2756483</v>
      </c>
      <c r="S10" s="1">
        <v>19499990.432715502</v>
      </c>
      <c r="T10" s="1">
        <v>12349773.886918399</v>
      </c>
      <c r="U10" s="1">
        <v>11525320.886450401</v>
      </c>
      <c r="V10" s="1">
        <v>9816548.9389105905</v>
      </c>
      <c r="W10" s="1">
        <v>12984783.139431801</v>
      </c>
      <c r="X10" s="1">
        <v>13765762.369491801</v>
      </c>
      <c r="Y10" s="1">
        <v>12807199.1017283</v>
      </c>
      <c r="Z10" s="1">
        <v>7135666.0972405598</v>
      </c>
      <c r="AA10" s="1">
        <v>10391410.355668901</v>
      </c>
      <c r="AB10" s="1">
        <v>10839966.831390699</v>
      </c>
      <c r="AC10" s="1">
        <v>8551770.5859003402</v>
      </c>
      <c r="AD10" s="1">
        <v>12181717.523690101</v>
      </c>
      <c r="AE10" s="1">
        <v>13721634.7770516</v>
      </c>
      <c r="AF10" s="1">
        <v>10157593.0007005</v>
      </c>
      <c r="AG10" s="1">
        <v>12753778.998452799</v>
      </c>
      <c r="AH10" s="1">
        <v>12714328.836558999</v>
      </c>
      <c r="AI10" s="1">
        <v>12244229.5726697</v>
      </c>
      <c r="AJ10" s="1">
        <v>16706813.416835999</v>
      </c>
      <c r="AK10" s="1">
        <v>13625274.0915063</v>
      </c>
      <c r="AL10" s="1">
        <v>13815264.267975099</v>
      </c>
      <c r="AM10" s="1">
        <v>13110819.4517469</v>
      </c>
      <c r="AN10" s="1">
        <v>9984961.05618844</v>
      </c>
      <c r="AO10" s="1">
        <v>10480205.4955491</v>
      </c>
      <c r="AP10" s="1">
        <v>10941342.2546046</v>
      </c>
      <c r="AQ10" s="1">
        <v>9814132.4994327798</v>
      </c>
      <c r="AR10" s="1">
        <v>12647630.599037901</v>
      </c>
      <c r="AS10" s="1">
        <v>11404505.1569499</v>
      </c>
      <c r="AT10" s="1">
        <v>10301098.049024001</v>
      </c>
      <c r="AU10" s="1">
        <v>15374503.8751416</v>
      </c>
      <c r="AV10" s="1">
        <v>12764678.0219886</v>
      </c>
      <c r="AW10" s="1">
        <v>6828974.9838393796</v>
      </c>
      <c r="AX10" s="1">
        <v>13556817.895960899</v>
      </c>
      <c r="AY10" s="1">
        <v>8399636.6077759899</v>
      </c>
      <c r="AZ10" s="1">
        <v>12350238.625251999</v>
      </c>
      <c r="BA10" s="1">
        <v>16320449.9685404</v>
      </c>
      <c r="BB10" s="1">
        <v>9002756.0952927191</v>
      </c>
      <c r="BC10" s="1">
        <v>8393317.46357489</v>
      </c>
      <c r="BD10" s="1">
        <v>14833219.3954622</v>
      </c>
      <c r="BE10" s="1">
        <v>12105785.7088433</v>
      </c>
      <c r="BF10" s="1">
        <v>13085384.6058522</v>
      </c>
      <c r="BG10" s="1">
        <v>14747656.097327</v>
      </c>
      <c r="BH10" s="1">
        <v>7881949.02881735</v>
      </c>
      <c r="BI10" s="1">
        <v>9475804.49995704</v>
      </c>
      <c r="BJ10" s="1">
        <v>11598215.4292922</v>
      </c>
      <c r="BK10" s="1">
        <v>12837142.4347318</v>
      </c>
      <c r="BL10" s="1">
        <v>9342338.5729275607</v>
      </c>
      <c r="BM10" s="1">
        <v>13896896.807862399</v>
      </c>
      <c r="BN10" s="1">
        <v>12829692.532831499</v>
      </c>
      <c r="BO10" s="1">
        <v>11864501.7679023</v>
      </c>
      <c r="BP10" s="1">
        <v>7307673.9303006101</v>
      </c>
      <c r="BQ10" s="1">
        <v>12716575.0700834</v>
      </c>
      <c r="BR10" s="1">
        <v>8355683.3130045403</v>
      </c>
      <c r="BS10" s="1">
        <v>9323685.1843459606</v>
      </c>
      <c r="BT10" s="1">
        <v>13883442.841915101</v>
      </c>
      <c r="BU10" s="1">
        <v>9319110.8218373097</v>
      </c>
      <c r="BV10" s="1">
        <v>9067642.8695632201</v>
      </c>
      <c r="BW10" s="1">
        <v>11216795.971521299</v>
      </c>
      <c r="BX10" s="1">
        <v>9500487.0175605193</v>
      </c>
      <c r="BY10" s="1">
        <v>21585313.1539106</v>
      </c>
      <c r="BZ10" s="1">
        <v>12395145.7643853</v>
      </c>
      <c r="CA10" s="1">
        <v>9406217.6138553191</v>
      </c>
      <c r="CB10" s="1">
        <v>9094243.2616087608</v>
      </c>
      <c r="CC10" s="1">
        <v>9033519.1176335197</v>
      </c>
      <c r="CD10" s="1">
        <v>4103670.96881876</v>
      </c>
      <c r="CE10" s="1">
        <v>9108295.9064925797</v>
      </c>
      <c r="CF10" s="1">
        <v>9199831.8316762708</v>
      </c>
      <c r="CG10" s="1">
        <v>9829101.4407703597</v>
      </c>
      <c r="CH10" s="1">
        <v>8555529.3179172594</v>
      </c>
      <c r="CI10" s="1">
        <v>7844277.1313862503</v>
      </c>
      <c r="CJ10" s="1">
        <v>10888302.180060999</v>
      </c>
      <c r="CK10" s="1">
        <v>7805703.1634117505</v>
      </c>
      <c r="CL10" s="1">
        <v>11997732.5481907</v>
      </c>
      <c r="CM10" s="1">
        <v>13667461.3770216</v>
      </c>
      <c r="CN10" s="1">
        <v>8248653.3563596103</v>
      </c>
      <c r="CO10" s="1">
        <v>13109736.607355701</v>
      </c>
      <c r="CP10" s="1">
        <v>13122934.796011699</v>
      </c>
      <c r="CQ10" s="1">
        <v>10345846.188315099</v>
      </c>
      <c r="CR10" s="1">
        <v>12180318.946445899</v>
      </c>
      <c r="CS10" s="1">
        <v>9723470.6454648506</v>
      </c>
      <c r="CT10" s="1">
        <v>11525076.1728577</v>
      </c>
      <c r="CU10" s="1">
        <v>10660525.752929199</v>
      </c>
      <c r="CV10" s="1">
        <v>14633857.7670731</v>
      </c>
      <c r="CW10" s="1">
        <v>10539585.750952501</v>
      </c>
      <c r="CX10" s="1">
        <v>13565089.3508035</v>
      </c>
      <c r="CY10" s="1">
        <v>17765186.713981099</v>
      </c>
      <c r="CZ10" s="1">
        <v>11322360.0203644</v>
      </c>
      <c r="DA10" s="1">
        <v>8676136.89432103</v>
      </c>
      <c r="DB10" s="1">
        <v>14001160.161212999</v>
      </c>
      <c r="DC10" s="1">
        <v>10688518.719060401</v>
      </c>
      <c r="DD10" s="1">
        <v>11425757.375112301</v>
      </c>
      <c r="DE10" s="1">
        <v>11318291.186233999</v>
      </c>
      <c r="DF10" s="1">
        <v>11200149.587696999</v>
      </c>
      <c r="DG10" s="1">
        <v>14797850.752071001</v>
      </c>
      <c r="DH10" s="1">
        <v>16997692.3582309</v>
      </c>
      <c r="DI10" s="1">
        <v>9649231.6979857292</v>
      </c>
      <c r="DJ10" s="1">
        <v>12213656.5866271</v>
      </c>
      <c r="DK10" s="1">
        <v>15500592.793241</v>
      </c>
      <c r="DL10" s="1">
        <v>9808602.08728645</v>
      </c>
      <c r="DM10" s="1">
        <v>8951493.7651908491</v>
      </c>
      <c r="DN10" s="1">
        <v>9892493.6143990401</v>
      </c>
      <c r="DO10" s="1">
        <v>14702559.940251401</v>
      </c>
      <c r="DP10" s="1">
        <v>6762766.7136304304</v>
      </c>
      <c r="DQ10" s="1">
        <v>8834296.8886382505</v>
      </c>
      <c r="DR10" s="1">
        <v>10532838.2112142</v>
      </c>
      <c r="DS10" s="1">
        <v>10001304.994352501</v>
      </c>
      <c r="DT10" s="1">
        <v>8626693.0142628998</v>
      </c>
      <c r="DU10" s="1">
        <v>14569581.1621689</v>
      </c>
      <c r="DV10" s="1">
        <v>14476448.0026934</v>
      </c>
      <c r="DW10" s="1">
        <v>11603808.073056599</v>
      </c>
      <c r="DX10" s="1">
        <v>8689229.5809223205</v>
      </c>
      <c r="DY10" s="1">
        <v>8755527.25088525</v>
      </c>
      <c r="DZ10" s="1">
        <v>14390641.927175401</v>
      </c>
      <c r="EA10" s="1">
        <v>11324263.7262158</v>
      </c>
      <c r="EB10" s="1">
        <v>13246753.8487838</v>
      </c>
      <c r="EC10" s="1">
        <v>14829428.153697399</v>
      </c>
      <c r="ED10" s="1">
        <v>6233604.5429359404</v>
      </c>
      <c r="EE10" s="1">
        <v>12830646.5922483</v>
      </c>
      <c r="EF10" s="1">
        <v>13501145.6409647</v>
      </c>
      <c r="EG10" s="1">
        <v>11691065.077457599</v>
      </c>
      <c r="EH10" s="1">
        <v>12330837.1118528</v>
      </c>
      <c r="EI10" s="1">
        <v>10680850.615460601</v>
      </c>
      <c r="EJ10" s="1">
        <v>9478416.4448766503</v>
      </c>
      <c r="EK10" s="1">
        <v>12452095.9503805</v>
      </c>
      <c r="EL10" s="1">
        <v>9293597.6670836601</v>
      </c>
      <c r="EM10" s="1">
        <v>12684331.4130321</v>
      </c>
      <c r="EN10" s="1">
        <v>14008604.920864301</v>
      </c>
      <c r="EO10" s="1">
        <v>12567543.5023738</v>
      </c>
      <c r="EP10" s="1">
        <v>12634958.564724799</v>
      </c>
      <c r="EQ10" s="1">
        <v>13895424.319681</v>
      </c>
      <c r="ER10" s="1">
        <v>10235803.695791099</v>
      </c>
      <c r="ES10" s="1">
        <v>11741065.311504399</v>
      </c>
      <c r="ET10" s="1">
        <v>8498103.8474062197</v>
      </c>
      <c r="EU10" s="1">
        <v>12304938.3190325</v>
      </c>
      <c r="EV10" s="1">
        <v>11838680.528681301</v>
      </c>
      <c r="EW10" s="1">
        <v>10003720.649276299</v>
      </c>
      <c r="EX10" s="1">
        <v>6997004.4851393998</v>
      </c>
      <c r="EY10" s="1">
        <v>12680548.6932647</v>
      </c>
      <c r="EZ10" s="1">
        <v>8565920.2649559602</v>
      </c>
      <c r="FA10" s="1">
        <v>15084748.900122199</v>
      </c>
      <c r="FB10" s="1">
        <v>5847388.9119175198</v>
      </c>
      <c r="FC10" s="1">
        <v>9871161.5424390193</v>
      </c>
      <c r="FD10" s="1">
        <v>8330980.8550675102</v>
      </c>
      <c r="FE10" s="1">
        <v>13265301.853309</v>
      </c>
      <c r="FF10" s="1">
        <v>10688786.0906404</v>
      </c>
      <c r="FG10" s="1">
        <v>6210982.0450325096</v>
      </c>
      <c r="FH10" s="1">
        <v>9778064.2431595791</v>
      </c>
      <c r="FI10" s="1">
        <v>8498138.8385549895</v>
      </c>
      <c r="FJ10" s="1">
        <v>12610440.242743799</v>
      </c>
      <c r="FK10" s="1">
        <v>11527940.450898301</v>
      </c>
      <c r="FL10" s="1">
        <v>12134488.1859702</v>
      </c>
      <c r="FM10" s="1">
        <v>9805763.4108857494</v>
      </c>
      <c r="FN10" s="1">
        <v>10995627.6946702</v>
      </c>
      <c r="FO10" s="1">
        <v>16591572.411477299</v>
      </c>
      <c r="FP10" s="1">
        <v>12563865.76983</v>
      </c>
      <c r="FQ10" s="1">
        <v>11664014.542115601</v>
      </c>
      <c r="FR10" s="1">
        <v>10955997.9509813</v>
      </c>
      <c r="FS10" s="1">
        <v>6069450.5262069004</v>
      </c>
      <c r="FT10" s="1">
        <v>13746497.9703786</v>
      </c>
      <c r="FU10" s="1">
        <v>10456276.811417099</v>
      </c>
      <c r="FV10" s="1">
        <v>10090077.655835399</v>
      </c>
      <c r="FW10" s="1">
        <v>9910825.16166557</v>
      </c>
      <c r="FX10" s="1">
        <v>11645143.831001701</v>
      </c>
      <c r="FY10" s="1">
        <v>10731805.105644699</v>
      </c>
      <c r="FZ10" s="1">
        <v>11008728.569062401</v>
      </c>
      <c r="GA10" s="1">
        <v>14379684.2717245</v>
      </c>
      <c r="GB10" s="1">
        <v>11282464.9859934</v>
      </c>
      <c r="GC10" s="1">
        <v>8406524.5089879595</v>
      </c>
      <c r="GD10" s="1">
        <v>7489807.9100105101</v>
      </c>
      <c r="GE10" s="1">
        <v>8730493.9135778602</v>
      </c>
      <c r="GF10" s="1">
        <v>11523432.6404866</v>
      </c>
      <c r="GG10" s="1">
        <v>8452153.4344438296</v>
      </c>
      <c r="GH10" s="1">
        <v>8725307.9387063105</v>
      </c>
      <c r="GI10" s="1">
        <v>9358594.4336243402</v>
      </c>
      <c r="GJ10" s="1">
        <v>8375134.9691509102</v>
      </c>
      <c r="GK10" s="1">
        <v>10738229.149641201</v>
      </c>
      <c r="GL10" s="1">
        <v>5315002.3368396703</v>
      </c>
      <c r="GM10" s="1">
        <v>11285815.443473101</v>
      </c>
      <c r="GN10" s="1">
        <v>10097943.843158999</v>
      </c>
      <c r="GO10" s="1">
        <v>8941747.8801332209</v>
      </c>
      <c r="GP10" s="1">
        <v>13222000.098410999</v>
      </c>
      <c r="GQ10" s="1">
        <v>11274602.385980999</v>
      </c>
      <c r="GR10" s="1">
        <v>14035378.1010693</v>
      </c>
      <c r="GS10" s="1">
        <v>9797558.3734472692</v>
      </c>
      <c r="GT10" s="1">
        <v>11395876.374492601</v>
      </c>
      <c r="GU10" s="1">
        <v>14785290.015693</v>
      </c>
      <c r="GV10" s="1">
        <v>12185840.6843074</v>
      </c>
      <c r="GW10" s="1">
        <v>13815444.096573301</v>
      </c>
      <c r="GX10" s="1">
        <v>9809204.82693322</v>
      </c>
      <c r="GY10" s="1">
        <v>14030351.9565494</v>
      </c>
      <c r="GZ10" s="1">
        <v>7729611.4530332796</v>
      </c>
      <c r="HA10" s="1">
        <v>12364222.2424291</v>
      </c>
      <c r="HB10" s="1">
        <v>8195879.9960155804</v>
      </c>
      <c r="HC10" s="1">
        <v>11306652.252614601</v>
      </c>
      <c r="HD10" s="1">
        <v>13963278.1595845</v>
      </c>
      <c r="HE10" s="1">
        <v>12178236.6990695</v>
      </c>
      <c r="HF10" s="1">
        <v>9790759.0469029192</v>
      </c>
      <c r="HG10" s="1">
        <v>13116578.2982275</v>
      </c>
      <c r="HH10" s="1">
        <v>19368499.189692698</v>
      </c>
      <c r="HI10" s="1">
        <v>15374731.727160901</v>
      </c>
      <c r="HJ10" s="1">
        <v>11876937.2028105</v>
      </c>
      <c r="HK10" s="1">
        <v>9009601.9478456806</v>
      </c>
      <c r="HL10" s="1">
        <v>6580457.4613794396</v>
      </c>
      <c r="HM10" s="1">
        <v>13302749.3108504</v>
      </c>
      <c r="HN10" s="1">
        <v>10949096.6858196</v>
      </c>
      <c r="HO10" s="1">
        <v>8018262.4068010896</v>
      </c>
      <c r="HP10" s="1">
        <v>5321036.2450008197</v>
      </c>
      <c r="HQ10" s="1">
        <v>19244393.854105402</v>
      </c>
      <c r="HR10" s="1">
        <v>10461447.3518424</v>
      </c>
      <c r="HS10" s="1">
        <v>10778777.4537287</v>
      </c>
      <c r="HT10" s="1">
        <v>12221810.786756201</v>
      </c>
      <c r="HU10" s="1">
        <v>11809027.198232001</v>
      </c>
      <c r="HV10" s="1">
        <v>11398627.0854499</v>
      </c>
      <c r="HW10" s="1">
        <v>11536205.514088299</v>
      </c>
      <c r="HX10" s="1">
        <v>10486015.6149702</v>
      </c>
      <c r="HY10" s="1">
        <v>8885637.1558327507</v>
      </c>
      <c r="HZ10" s="1">
        <v>11268255.7191585</v>
      </c>
      <c r="IA10" s="1">
        <v>9531548.1879322696</v>
      </c>
      <c r="IB10" s="1">
        <v>14203537.8893971</v>
      </c>
      <c r="IC10" s="1">
        <v>14003002.321048001</v>
      </c>
      <c r="ID10" s="1">
        <v>8211690.25731597</v>
      </c>
      <c r="IE10" s="1">
        <v>13608401.1652098</v>
      </c>
      <c r="IF10" s="1">
        <v>14194169.3735383</v>
      </c>
      <c r="IG10" s="1">
        <v>6392935.2611038899</v>
      </c>
      <c r="IH10" s="1">
        <v>8372433.4011284998</v>
      </c>
      <c r="II10" s="1">
        <v>13495043.822323</v>
      </c>
      <c r="IJ10" s="1">
        <v>9917458.1296035498</v>
      </c>
      <c r="IK10" s="1">
        <v>12823812.906442599</v>
      </c>
      <c r="IL10" s="1">
        <v>9247962.0485147797</v>
      </c>
      <c r="IM10" s="1">
        <v>10132690.0852853</v>
      </c>
      <c r="IN10" s="1">
        <v>7820124.6300742999</v>
      </c>
      <c r="IO10" s="1">
        <v>8647059.5909675993</v>
      </c>
      <c r="IP10" s="1">
        <v>14491500.939754</v>
      </c>
      <c r="IQ10" s="1">
        <v>11880186.349225599</v>
      </c>
      <c r="IR10" s="1">
        <v>13092635.0046739</v>
      </c>
      <c r="IS10" s="1">
        <v>11052090.1820237</v>
      </c>
      <c r="IT10" s="1">
        <v>7707226.3081922196</v>
      </c>
      <c r="IU10" s="1">
        <v>9519891.3244592007</v>
      </c>
      <c r="IV10" s="1">
        <v>9989646.9149620607</v>
      </c>
      <c r="IW10" s="1">
        <v>13487586.409326499</v>
      </c>
      <c r="IX10" s="1">
        <v>11593531.4144873</v>
      </c>
      <c r="IY10" s="1">
        <v>9633872.6948213801</v>
      </c>
      <c r="IZ10" s="1">
        <v>9180854.8004716504</v>
      </c>
      <c r="JA10" s="1">
        <v>12989536.167474801</v>
      </c>
      <c r="JB10" s="1">
        <v>7942094.7587803304</v>
      </c>
      <c r="JC10" s="1">
        <v>17561116.455602799</v>
      </c>
      <c r="JD10" s="1">
        <v>5772206.0009199297</v>
      </c>
      <c r="JE10" s="1">
        <v>4739454.1743256999</v>
      </c>
      <c r="JF10" s="1">
        <v>12619658.266218301</v>
      </c>
      <c r="JG10" s="1">
        <v>9603761.1061486695</v>
      </c>
      <c r="JH10" s="1">
        <v>7551042.6791118598</v>
      </c>
      <c r="JI10" s="1">
        <v>7013482.03211034</v>
      </c>
      <c r="JJ10" s="1">
        <v>13791474.756635901</v>
      </c>
      <c r="JK10" s="1">
        <v>11925827.4147586</v>
      </c>
      <c r="JL10" s="1">
        <v>14322308.6052773</v>
      </c>
      <c r="JM10" s="1">
        <v>9326680.2891875394</v>
      </c>
      <c r="JN10" s="1">
        <v>7679635.5632673902</v>
      </c>
      <c r="JO10" s="1">
        <v>8620438.8935050797</v>
      </c>
      <c r="JP10" s="1">
        <v>8623572.2935131993</v>
      </c>
      <c r="JQ10" s="1">
        <v>10743732.7462763</v>
      </c>
      <c r="JR10" s="1">
        <v>11563045.2770609</v>
      </c>
      <c r="JS10" s="1">
        <v>5485255.8384739002</v>
      </c>
      <c r="JT10" s="1">
        <v>11568265.749049701</v>
      </c>
      <c r="JU10" s="1">
        <v>9439332.3576050904</v>
      </c>
      <c r="JV10" s="1">
        <v>13274747.593223199</v>
      </c>
      <c r="JW10" s="1">
        <v>9646487.3500141799</v>
      </c>
      <c r="JX10" s="1">
        <v>10808410.5883548</v>
      </c>
      <c r="JY10" s="1">
        <v>9207132.1103105694</v>
      </c>
      <c r="JZ10" s="1">
        <v>11363966.131892599</v>
      </c>
      <c r="KA10" s="1">
        <v>14199817.957315801</v>
      </c>
      <c r="KB10" s="1">
        <v>8871036.1234793309</v>
      </c>
      <c r="KC10" s="1">
        <v>7114160.6209875802</v>
      </c>
      <c r="KD10" s="1">
        <v>14775061.9616099</v>
      </c>
      <c r="KE10" s="1">
        <v>8043856.1348887105</v>
      </c>
      <c r="KF10" s="1">
        <v>10577514.132099001</v>
      </c>
      <c r="KG10" s="1">
        <v>12585150.4971055</v>
      </c>
      <c r="KH10" s="1">
        <v>7547906.4557076702</v>
      </c>
      <c r="KI10" s="1">
        <v>9130192.2641477808</v>
      </c>
      <c r="KJ10" s="1">
        <v>11958136.1079851</v>
      </c>
      <c r="KK10" s="1">
        <v>9224962.9318190701</v>
      </c>
      <c r="KL10" s="1">
        <v>11718963.999458499</v>
      </c>
      <c r="KM10" s="1">
        <v>9106544.0555138309</v>
      </c>
      <c r="KN10" s="1">
        <v>15513617.241136</v>
      </c>
      <c r="KO10" s="1">
        <v>10660564.7012561</v>
      </c>
      <c r="KP10" s="1">
        <v>7735573.5714520803</v>
      </c>
      <c r="KQ10" s="1">
        <v>10706748.263890499</v>
      </c>
      <c r="KR10" s="1">
        <v>11866911.192949999</v>
      </c>
      <c r="KS10" s="1">
        <v>11897047.117028501</v>
      </c>
      <c r="KT10" s="1">
        <v>9592240.5836494695</v>
      </c>
      <c r="KU10" s="1">
        <v>5759402.3254321897</v>
      </c>
      <c r="KV10" s="1">
        <v>10681055.9623856</v>
      </c>
      <c r="KW10" s="1">
        <v>11418465.573224399</v>
      </c>
      <c r="KX10" s="1">
        <v>11079073.7428464</v>
      </c>
      <c r="KY10" s="1">
        <v>12768081.669867</v>
      </c>
      <c r="KZ10" s="1">
        <v>7628932.7000946002</v>
      </c>
      <c r="LA10" s="1">
        <v>11094343.9256538</v>
      </c>
      <c r="LB10" s="1">
        <v>9141381.2721577808</v>
      </c>
      <c r="LC10" s="1">
        <v>13183129.546940999</v>
      </c>
      <c r="LD10" s="1">
        <v>6665180.5903203599</v>
      </c>
      <c r="LE10" s="1">
        <v>9538197.6005986203</v>
      </c>
      <c r="LF10" s="1">
        <v>5631370.9961969703</v>
      </c>
      <c r="LG10" s="1">
        <v>12033456.861677499</v>
      </c>
      <c r="LH10" s="1">
        <v>8019130.2520995997</v>
      </c>
      <c r="LI10" s="1">
        <v>11878137.533359401</v>
      </c>
      <c r="LJ10" s="1">
        <v>8869150.6023060698</v>
      </c>
      <c r="LK10" s="1">
        <v>10043576.966654699</v>
      </c>
    </row>
    <row r="11" spans="1:323" x14ac:dyDescent="0.25">
      <c r="A11" s="1" t="s">
        <v>1619</v>
      </c>
      <c r="B11" s="1" t="s">
        <v>60</v>
      </c>
      <c r="C11" s="1" t="s">
        <v>61</v>
      </c>
      <c r="D11" s="25">
        <v>189875.27399039501</v>
      </c>
      <c r="E11" s="25">
        <v>263727.91986754898</v>
      </c>
      <c r="F11" s="25">
        <v>84838.028707877005</v>
      </c>
      <c r="G11" s="25">
        <v>214619.089616146</v>
      </c>
      <c r="H11" s="25">
        <v>86771.070158554707</v>
      </c>
      <c r="I11" s="25">
        <v>150005.62035138201</v>
      </c>
      <c r="J11" s="25">
        <v>126583.54309902</v>
      </c>
      <c r="K11" s="25">
        <v>125896.684846966</v>
      </c>
      <c r="L11" s="25">
        <v>165752.011380321</v>
      </c>
      <c r="M11" s="25">
        <v>227449.02546234199</v>
      </c>
      <c r="N11" s="1">
        <v>128975.00619034001</v>
      </c>
      <c r="O11" s="1">
        <v>207670.914445631</v>
      </c>
      <c r="P11" s="1">
        <v>137984.2518696</v>
      </c>
      <c r="Q11" s="1">
        <v>98440.334067209798</v>
      </c>
      <c r="R11" s="1">
        <v>119432.030360455</v>
      </c>
      <c r="S11" s="1">
        <v>160351.39364801301</v>
      </c>
      <c r="T11" s="1">
        <v>145041.995671232</v>
      </c>
      <c r="U11" s="1">
        <v>98112.822106322696</v>
      </c>
      <c r="V11" s="1">
        <v>152272.810817616</v>
      </c>
      <c r="W11" s="1">
        <v>123494.81707715501</v>
      </c>
      <c r="X11" s="1">
        <v>175240.76328247599</v>
      </c>
      <c r="Y11" s="1">
        <v>140457.008570064</v>
      </c>
      <c r="Z11" s="1">
        <v>105623.654907937</v>
      </c>
      <c r="AA11" s="1">
        <v>190010.87308967099</v>
      </c>
      <c r="AB11" s="1">
        <v>108537.085783145</v>
      </c>
      <c r="AC11" s="1">
        <v>224682.447350918</v>
      </c>
      <c r="AD11" s="1">
        <v>87638.257380730603</v>
      </c>
      <c r="AE11" s="1">
        <v>150303.86967961799</v>
      </c>
      <c r="AF11" s="1">
        <v>179377.77566000499</v>
      </c>
      <c r="AG11" s="1">
        <v>192512.89270220301</v>
      </c>
      <c r="AH11" s="1">
        <v>118926.33211689199</v>
      </c>
      <c r="AI11" s="1">
        <v>92188.718019071006</v>
      </c>
      <c r="AJ11" s="1">
        <v>169770.21318304399</v>
      </c>
      <c r="AK11" s="1">
        <v>317164.69859101297</v>
      </c>
      <c r="AL11" s="1">
        <v>151419.45404725301</v>
      </c>
      <c r="AM11" s="1">
        <v>212963.24404699699</v>
      </c>
      <c r="AN11" s="1">
        <v>117354.936886419</v>
      </c>
      <c r="AO11" s="1">
        <v>175155.162131555</v>
      </c>
      <c r="AP11" s="1">
        <v>252828.231337415</v>
      </c>
      <c r="AQ11" s="1">
        <v>87465.168046747902</v>
      </c>
      <c r="AR11" s="1">
        <v>110134.030454379</v>
      </c>
      <c r="AS11" s="1">
        <v>208911.01846109499</v>
      </c>
      <c r="AT11" s="1">
        <v>111869.35942987</v>
      </c>
      <c r="AU11" s="1">
        <v>142185.69324023699</v>
      </c>
      <c r="AV11" s="1">
        <v>161782.10346041899</v>
      </c>
      <c r="AW11" s="1">
        <v>105414.279761534</v>
      </c>
      <c r="AX11" s="1">
        <v>105960.829272769</v>
      </c>
      <c r="AY11" s="1">
        <v>144001.472098111</v>
      </c>
      <c r="AZ11" s="1">
        <v>89713.532069781897</v>
      </c>
      <c r="BA11" s="1">
        <v>115950.52367865499</v>
      </c>
      <c r="BB11" s="1">
        <v>133102.762857372</v>
      </c>
      <c r="BC11" s="1">
        <v>122804.072792587</v>
      </c>
      <c r="BD11" s="1">
        <v>178351.941742536</v>
      </c>
      <c r="BE11" s="1">
        <v>123740.949438529</v>
      </c>
      <c r="BF11" s="1">
        <v>123957.42338053801</v>
      </c>
      <c r="BG11" s="1">
        <v>126989.462056836</v>
      </c>
      <c r="BH11" s="1">
        <v>57405.899907318497</v>
      </c>
      <c r="BI11" s="1">
        <v>205963.586158133</v>
      </c>
      <c r="BJ11" s="1">
        <v>123612.339380466</v>
      </c>
      <c r="BK11" s="1">
        <v>142089.22515953</v>
      </c>
      <c r="BL11" s="1">
        <v>128812.362639819</v>
      </c>
      <c r="BM11" s="1">
        <v>145276.35211327401</v>
      </c>
      <c r="BN11" s="1">
        <v>121892.394360758</v>
      </c>
      <c r="BO11" s="1">
        <v>165480.133573517</v>
      </c>
      <c r="BP11" s="1">
        <v>82315.082827656399</v>
      </c>
      <c r="BQ11" s="1">
        <v>96391.867403122</v>
      </c>
      <c r="BR11" s="1">
        <v>111654.568388695</v>
      </c>
      <c r="BS11" s="1">
        <v>90914.707013716106</v>
      </c>
      <c r="BT11" s="1">
        <v>117375.752252682</v>
      </c>
      <c r="BU11" s="1">
        <v>136301.83908998701</v>
      </c>
      <c r="BV11" s="1">
        <v>122586.732181821</v>
      </c>
      <c r="BW11" s="1">
        <v>223585.24297791201</v>
      </c>
      <c r="BX11" s="1">
        <v>104930.574243771</v>
      </c>
      <c r="BY11" s="1">
        <v>196634.377139383</v>
      </c>
      <c r="BZ11" s="1">
        <v>122380.530124404</v>
      </c>
      <c r="CA11" s="1">
        <v>74044.897332829802</v>
      </c>
      <c r="CB11" s="1">
        <v>91184.212005088804</v>
      </c>
      <c r="CC11" s="1">
        <v>122739.23801067899</v>
      </c>
      <c r="CD11" s="1">
        <v>99522.051407706997</v>
      </c>
      <c r="CE11" s="1">
        <v>132575.002659035</v>
      </c>
      <c r="CF11" s="1">
        <v>135066.116034242</v>
      </c>
      <c r="CG11" s="1">
        <v>130973.071489719</v>
      </c>
      <c r="CH11" s="1">
        <v>304443.21727472101</v>
      </c>
      <c r="CI11" s="1">
        <v>99810.864674903496</v>
      </c>
      <c r="CJ11" s="1">
        <v>107455.30030425799</v>
      </c>
      <c r="CK11" s="1">
        <v>101195.001105428</v>
      </c>
      <c r="CL11" s="1">
        <v>175112.694420885</v>
      </c>
      <c r="CM11" s="1">
        <v>144785.723211715</v>
      </c>
      <c r="CN11" s="1">
        <v>101557.832557457</v>
      </c>
      <c r="CO11" s="1">
        <v>74511.857080446003</v>
      </c>
      <c r="CP11" s="1">
        <v>127537.740586293</v>
      </c>
      <c r="CQ11" s="1">
        <v>148777.16766186501</v>
      </c>
      <c r="CR11" s="1">
        <v>155522.982340805</v>
      </c>
      <c r="CS11" s="1">
        <v>115069.082965764</v>
      </c>
      <c r="CT11" s="1">
        <v>156699.258736805</v>
      </c>
      <c r="CU11" s="1">
        <v>128182.981928448</v>
      </c>
      <c r="CV11" s="1">
        <v>139653.88396501</v>
      </c>
      <c r="CW11" s="1">
        <v>104538.877209871</v>
      </c>
      <c r="CX11" s="1">
        <v>89821.2144495518</v>
      </c>
      <c r="CY11" s="1">
        <v>106279.121769374</v>
      </c>
      <c r="CZ11" s="1">
        <v>180344.78063182501</v>
      </c>
      <c r="DA11" s="1">
        <v>94624.643644231197</v>
      </c>
      <c r="DB11" s="1">
        <v>115169.06983892999</v>
      </c>
      <c r="DC11" s="1">
        <v>103952.573266897</v>
      </c>
      <c r="DD11" s="1">
        <v>154817.019439928</v>
      </c>
      <c r="DE11" s="1">
        <v>98768.327176372099</v>
      </c>
      <c r="DF11" s="1">
        <v>271977.34756116301</v>
      </c>
      <c r="DG11" s="1">
        <v>290930.15142328001</v>
      </c>
      <c r="DH11" s="1">
        <v>122833.624644478</v>
      </c>
      <c r="DI11" s="1">
        <v>150095.58792718401</v>
      </c>
      <c r="DJ11" s="1">
        <v>123377.11519593401</v>
      </c>
      <c r="DK11" s="1">
        <v>84436.953373897704</v>
      </c>
      <c r="DL11" s="1">
        <v>212214.604513472</v>
      </c>
      <c r="DM11" s="1">
        <v>205761.76452584</v>
      </c>
      <c r="DN11" s="1">
        <v>40056.602992842701</v>
      </c>
      <c r="DO11" s="1">
        <v>169847.62856402699</v>
      </c>
      <c r="DP11" s="1">
        <v>157734.04124719201</v>
      </c>
      <c r="DQ11" s="1">
        <v>109047.76277545</v>
      </c>
      <c r="DR11" s="1">
        <v>62601.104764827098</v>
      </c>
      <c r="DS11" s="1">
        <v>87326.182874413702</v>
      </c>
      <c r="DT11" s="1">
        <v>74752.364411617498</v>
      </c>
      <c r="DU11" s="1">
        <v>125258.508866527</v>
      </c>
      <c r="DV11" s="1">
        <v>227548.217288246</v>
      </c>
      <c r="DW11" s="1">
        <v>82762.237658518003</v>
      </c>
      <c r="DX11" s="1">
        <v>127542.40807411799</v>
      </c>
      <c r="DY11" s="1">
        <v>76332.299449721293</v>
      </c>
      <c r="DZ11" s="1">
        <v>111774.299957704</v>
      </c>
      <c r="EA11" s="1">
        <v>120923.377250306</v>
      </c>
      <c r="EB11" s="1">
        <v>134214.17910907301</v>
      </c>
      <c r="EC11" s="1">
        <v>112328.811988826</v>
      </c>
      <c r="ED11" s="1">
        <v>70082.405442151197</v>
      </c>
      <c r="EE11" s="1">
        <v>203487.547239826</v>
      </c>
      <c r="EF11" s="1">
        <v>105441.114402215</v>
      </c>
      <c r="EG11" s="1">
        <v>99584.362229338905</v>
      </c>
      <c r="EH11" s="1">
        <v>112053.623757913</v>
      </c>
      <c r="EI11" s="1">
        <v>122353.236623323</v>
      </c>
      <c r="EJ11" s="1">
        <v>80944.883414608805</v>
      </c>
      <c r="EK11" s="1">
        <v>138921.55453587699</v>
      </c>
      <c r="EL11" s="1">
        <v>58209.0362208937</v>
      </c>
      <c r="EM11" s="1">
        <v>94932.0122354341</v>
      </c>
      <c r="EN11" s="1">
        <v>140501.29821877001</v>
      </c>
      <c r="EO11" s="1">
        <v>131184.48353144599</v>
      </c>
      <c r="EP11" s="1">
        <v>144350.399930935</v>
      </c>
      <c r="EQ11" s="1">
        <v>118755.73153515</v>
      </c>
      <c r="ER11" s="1">
        <v>114168.967415928</v>
      </c>
      <c r="ES11" s="1">
        <v>63880.345802696902</v>
      </c>
      <c r="ET11" s="1">
        <v>99494.799074818395</v>
      </c>
      <c r="EU11" s="1">
        <v>110192.97865789699</v>
      </c>
      <c r="EV11" s="1">
        <v>204096.36589091999</v>
      </c>
      <c r="EW11" s="1">
        <v>105555.75277412</v>
      </c>
      <c r="EX11" s="1">
        <v>94837.783004798694</v>
      </c>
      <c r="EY11" s="1">
        <v>161866.12357545301</v>
      </c>
      <c r="EZ11" s="1">
        <v>84832.128055779307</v>
      </c>
      <c r="FA11" s="1">
        <v>148734.185923326</v>
      </c>
      <c r="FB11" s="1">
        <v>76069.666266031301</v>
      </c>
      <c r="FC11" s="1">
        <v>167928.88496936901</v>
      </c>
      <c r="FD11" s="1">
        <v>113939.217902662</v>
      </c>
      <c r="FE11" s="1">
        <v>124135.156442537</v>
      </c>
      <c r="FF11" s="1">
        <v>239278.91456665299</v>
      </c>
      <c r="FG11" s="1">
        <v>116278.45565709</v>
      </c>
      <c r="FH11" s="1">
        <v>201607.52251208501</v>
      </c>
      <c r="FI11" s="1">
        <v>205500.47835943001</v>
      </c>
      <c r="FJ11" s="1">
        <v>132110.76414152799</v>
      </c>
      <c r="FK11" s="1">
        <v>204657.65725847601</v>
      </c>
      <c r="FL11" s="1">
        <v>138612.25148533101</v>
      </c>
      <c r="FM11" s="1">
        <v>180232.565268037</v>
      </c>
      <c r="FN11" s="1">
        <v>77069.725547036607</v>
      </c>
      <c r="FO11" s="1">
        <v>107856.12488916201</v>
      </c>
      <c r="FP11" s="1">
        <v>150750.50016125501</v>
      </c>
      <c r="FQ11" s="1">
        <v>346694.76921593002</v>
      </c>
      <c r="FR11" s="1">
        <v>86800.304609959203</v>
      </c>
      <c r="FS11" s="1">
        <v>80246.888817519706</v>
      </c>
      <c r="FT11" s="1">
        <v>125516.230785826</v>
      </c>
      <c r="FU11" s="1">
        <v>114175.51290603601</v>
      </c>
      <c r="FV11" s="1">
        <v>76940.143688714496</v>
      </c>
      <c r="FW11" s="1">
        <v>128838.224196736</v>
      </c>
      <c r="FX11" s="1">
        <v>119348.58404159</v>
      </c>
      <c r="FY11" s="1">
        <v>67574.319327224104</v>
      </c>
      <c r="FZ11" s="1">
        <v>104780.395287819</v>
      </c>
      <c r="GA11" s="1">
        <v>165442.93392451099</v>
      </c>
      <c r="GB11" s="1">
        <v>205099.667016666</v>
      </c>
      <c r="GC11" s="1">
        <v>79515.683340240997</v>
      </c>
      <c r="GD11" s="1">
        <v>133313.47335548</v>
      </c>
      <c r="GE11" s="1">
        <v>119504.18226156999</v>
      </c>
      <c r="GF11" s="1">
        <v>176992.27663096401</v>
      </c>
      <c r="GG11" s="1">
        <v>89174.211662914895</v>
      </c>
      <c r="GH11" s="1">
        <v>148214.17794049499</v>
      </c>
      <c r="GI11" s="1">
        <v>132105.974114529</v>
      </c>
      <c r="GJ11" s="1">
        <v>123734.95167629</v>
      </c>
      <c r="GK11" s="1">
        <v>105771.267789725</v>
      </c>
      <c r="GL11" s="1">
        <v>149670.21336156101</v>
      </c>
      <c r="GM11" s="1">
        <v>402031.62072659098</v>
      </c>
      <c r="GN11" s="1">
        <v>113286.39971706799</v>
      </c>
      <c r="GO11" s="1">
        <v>212513.87944251101</v>
      </c>
      <c r="GP11" s="1">
        <v>126491.500312602</v>
      </c>
      <c r="GQ11" s="1">
        <v>229562.148793017</v>
      </c>
      <c r="GR11" s="1">
        <v>91651.151733031802</v>
      </c>
      <c r="GS11" s="1">
        <v>160852.89737645799</v>
      </c>
      <c r="GT11" s="1">
        <v>98221.004247397505</v>
      </c>
      <c r="GU11" s="1">
        <v>114960.12935403601</v>
      </c>
      <c r="GV11" s="1">
        <v>110945.533922747</v>
      </c>
      <c r="GW11" s="1">
        <v>124697.083300183</v>
      </c>
      <c r="GX11" s="1">
        <v>135992.79094072501</v>
      </c>
      <c r="GY11" s="1">
        <v>126420.558268974</v>
      </c>
      <c r="GZ11" s="1">
        <v>68149.726255617294</v>
      </c>
      <c r="HA11" s="1">
        <v>149014.171459751</v>
      </c>
      <c r="HB11" s="1">
        <v>165307.89243464399</v>
      </c>
      <c r="HC11" s="1">
        <v>113041.90974176</v>
      </c>
      <c r="HD11" s="1">
        <v>152496.09651930499</v>
      </c>
      <c r="HE11" s="1">
        <v>107931.77225755699</v>
      </c>
      <c r="HF11" s="1">
        <v>202084.88869679501</v>
      </c>
      <c r="HG11" s="1">
        <v>104390.43136165199</v>
      </c>
      <c r="HH11" s="1">
        <v>145783.179913128</v>
      </c>
      <c r="HI11" s="1">
        <v>244828.50718707399</v>
      </c>
      <c r="HJ11" s="1">
        <v>111055.06137676501</v>
      </c>
      <c r="HK11" s="1">
        <v>106953.59540285201</v>
      </c>
      <c r="HL11" s="1">
        <v>84542.335426248406</v>
      </c>
      <c r="HM11" s="1">
        <v>152641.521510222</v>
      </c>
      <c r="HN11" s="1">
        <v>108479.686519173</v>
      </c>
      <c r="HO11" s="1">
        <v>68272.850877245</v>
      </c>
      <c r="HP11" s="1">
        <v>86730.889355600302</v>
      </c>
      <c r="HQ11" s="1">
        <v>147372.272480641</v>
      </c>
      <c r="HR11" s="1">
        <v>121396.54389662899</v>
      </c>
      <c r="HS11" s="1">
        <v>127375.94768744201</v>
      </c>
      <c r="HT11" s="1">
        <v>89881.963914499996</v>
      </c>
      <c r="HU11" s="1">
        <v>144846.75962971899</v>
      </c>
      <c r="HV11" s="1">
        <v>201029.63157048699</v>
      </c>
      <c r="HW11" s="1">
        <v>168078.188032034</v>
      </c>
      <c r="HX11" s="1">
        <v>161571.39334532199</v>
      </c>
      <c r="HY11" s="1">
        <v>57823.533117778701</v>
      </c>
      <c r="HZ11" s="1">
        <v>99413.9000413631</v>
      </c>
      <c r="IA11" s="1">
        <v>88269.581703689997</v>
      </c>
      <c r="IB11" s="1">
        <v>97736.247028856</v>
      </c>
      <c r="IC11" s="1">
        <v>109877.72164480999</v>
      </c>
      <c r="ID11" s="1">
        <v>264320.56804906501</v>
      </c>
      <c r="IE11" s="1">
        <v>143937.44434251799</v>
      </c>
      <c r="IF11" s="1">
        <v>133399.98678254799</v>
      </c>
      <c r="IG11" s="1">
        <v>134226.835456792</v>
      </c>
      <c r="IH11" s="1">
        <v>123740.345727721</v>
      </c>
      <c r="II11" s="1">
        <v>150161.96463032201</v>
      </c>
      <c r="IJ11" s="1">
        <v>145904.05569040001</v>
      </c>
      <c r="IK11" s="1">
        <v>136847.06710898399</v>
      </c>
      <c r="IL11" s="1">
        <v>132116.77789958101</v>
      </c>
      <c r="IM11" s="1">
        <v>163134.06056165401</v>
      </c>
      <c r="IN11" s="1">
        <v>88693.693210313693</v>
      </c>
      <c r="IO11" s="1">
        <v>140086.649481253</v>
      </c>
      <c r="IP11" s="1">
        <v>195374.96171748999</v>
      </c>
      <c r="IQ11" s="1">
        <v>131863.75318877501</v>
      </c>
      <c r="IR11" s="1">
        <v>163246.50234950701</v>
      </c>
      <c r="IS11" s="1">
        <v>72189.070380207704</v>
      </c>
      <c r="IT11" s="1">
        <v>88560.958191793194</v>
      </c>
      <c r="IU11" s="1">
        <v>217867.84681831201</v>
      </c>
      <c r="IV11" s="1">
        <v>212121.71972843399</v>
      </c>
      <c r="IW11" s="1">
        <v>380380.90416092903</v>
      </c>
      <c r="IX11" s="1">
        <v>91632.007499433603</v>
      </c>
      <c r="IY11" s="1">
        <v>148241.56450095199</v>
      </c>
      <c r="IZ11" s="1">
        <v>113902.004330179</v>
      </c>
      <c r="JA11" s="1">
        <v>161637.02943495999</v>
      </c>
      <c r="JB11" s="1">
        <v>76096.063730960304</v>
      </c>
      <c r="JC11" s="1">
        <v>157425.80970644701</v>
      </c>
      <c r="JD11" s="1">
        <v>76867.602396428294</v>
      </c>
      <c r="JE11" s="1">
        <v>99012.690490118504</v>
      </c>
      <c r="JF11" s="1">
        <v>72457.898389994996</v>
      </c>
      <c r="JG11" s="1">
        <v>112322.826359436</v>
      </c>
      <c r="JH11" s="1">
        <v>98856.275822137002</v>
      </c>
      <c r="JI11" s="1">
        <v>110139.56767588999</v>
      </c>
      <c r="JJ11" s="1">
        <v>198482.728807059</v>
      </c>
      <c r="JK11" s="1">
        <v>190362.17843708699</v>
      </c>
      <c r="JL11" s="1">
        <v>158200.71881791099</v>
      </c>
      <c r="JM11" s="1">
        <v>82668.727273643104</v>
      </c>
      <c r="JN11" s="1">
        <v>46671.772370820101</v>
      </c>
      <c r="JO11" s="1">
        <v>227909.77844633799</v>
      </c>
      <c r="JP11" s="1">
        <v>123415.38278123199</v>
      </c>
      <c r="JQ11" s="1">
        <v>133580.618765363</v>
      </c>
      <c r="JR11" s="1">
        <v>83647.634929544904</v>
      </c>
      <c r="JS11" s="1">
        <v>85283.642251281097</v>
      </c>
      <c r="JT11" s="1">
        <v>156495.15684828901</v>
      </c>
      <c r="JU11" s="1">
        <v>81278.265263334295</v>
      </c>
      <c r="JV11" s="1">
        <v>173342.92143068899</v>
      </c>
      <c r="JW11" s="1">
        <v>134117.256796929</v>
      </c>
      <c r="JX11" s="1">
        <v>73250.311463353297</v>
      </c>
      <c r="JY11" s="1">
        <v>361280.144305842</v>
      </c>
      <c r="JZ11" s="1">
        <v>208629.65099252501</v>
      </c>
      <c r="KA11" s="1">
        <v>92355.1223794135</v>
      </c>
      <c r="KB11" s="1">
        <v>129544.112533625</v>
      </c>
      <c r="KC11" s="1">
        <v>133534.24272830301</v>
      </c>
      <c r="KD11" s="1">
        <v>134120.22300693701</v>
      </c>
      <c r="KE11" s="1">
        <v>121367.160747815</v>
      </c>
      <c r="KF11" s="1">
        <v>108466.66911313499</v>
      </c>
      <c r="KG11" s="1">
        <v>103586.757899755</v>
      </c>
      <c r="KH11" s="1">
        <v>125005.27380625</v>
      </c>
      <c r="KI11" s="1">
        <v>122839.37972242699</v>
      </c>
      <c r="KJ11" s="1">
        <v>92425.803201603296</v>
      </c>
      <c r="KK11" s="1">
        <v>299657.48963384901</v>
      </c>
      <c r="KL11" s="1">
        <v>115123.33798495401</v>
      </c>
      <c r="KM11" s="1">
        <v>627592.32857055299</v>
      </c>
      <c r="KN11" s="1">
        <v>153061.25247089</v>
      </c>
      <c r="KO11" s="1">
        <v>126928.990184227</v>
      </c>
      <c r="KP11" s="1">
        <v>303201.436134313</v>
      </c>
      <c r="KQ11" s="1">
        <v>138528.525781312</v>
      </c>
      <c r="KR11" s="1">
        <v>102749.188679117</v>
      </c>
      <c r="KS11" s="1">
        <v>215271.77603200299</v>
      </c>
      <c r="KT11" s="1">
        <v>95446.809414429095</v>
      </c>
      <c r="KU11" s="1">
        <v>56230.525803684097</v>
      </c>
      <c r="KV11" s="1">
        <v>78168.627002490204</v>
      </c>
      <c r="KW11" s="1">
        <v>187916.418585081</v>
      </c>
      <c r="KX11" s="1">
        <v>90873.923846113801</v>
      </c>
      <c r="KY11" s="1">
        <v>114936.79720586901</v>
      </c>
      <c r="KZ11" s="1">
        <v>322127.35538946302</v>
      </c>
      <c r="LA11" s="1">
        <v>134927.27878814901</v>
      </c>
      <c r="LB11" s="1">
        <v>114181.854797601</v>
      </c>
      <c r="LC11" s="1">
        <v>249259.12228528099</v>
      </c>
      <c r="LD11" s="1">
        <v>64265.177524005099</v>
      </c>
      <c r="LE11" s="1">
        <v>90934.154617329899</v>
      </c>
      <c r="LF11" s="1">
        <v>186730.06167274399</v>
      </c>
      <c r="LG11" s="1">
        <v>188498.891151841</v>
      </c>
      <c r="LH11" s="1">
        <v>128452.649699373</v>
      </c>
      <c r="LI11" s="1">
        <v>180829.559574463</v>
      </c>
      <c r="LJ11" s="1">
        <v>304052.32316675299</v>
      </c>
      <c r="LK11" s="1">
        <v>134205.206861126</v>
      </c>
    </row>
    <row r="12" spans="1:323" x14ac:dyDescent="0.25">
      <c r="A12" s="1" t="s">
        <v>1621</v>
      </c>
      <c r="B12" s="1" t="s">
        <v>64</v>
      </c>
      <c r="C12" s="1" t="s">
        <v>65</v>
      </c>
      <c r="D12" s="25" t="s">
        <v>0</v>
      </c>
      <c r="E12" s="25" t="s">
        <v>0</v>
      </c>
      <c r="F12" s="25" t="s">
        <v>0</v>
      </c>
      <c r="G12" s="25" t="s">
        <v>0</v>
      </c>
      <c r="H12" s="25" t="s">
        <v>0</v>
      </c>
      <c r="I12" s="25" t="s">
        <v>0</v>
      </c>
      <c r="J12" s="25" t="s">
        <v>0</v>
      </c>
      <c r="K12" s="25" t="s">
        <v>0</v>
      </c>
      <c r="L12" s="25" t="s">
        <v>0</v>
      </c>
      <c r="M12" s="25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  <c r="BW12" s="1" t="s">
        <v>0</v>
      </c>
      <c r="BX12" s="1" t="s">
        <v>0</v>
      </c>
      <c r="BY12" s="1" t="s">
        <v>0</v>
      </c>
      <c r="BZ12" s="1" t="s">
        <v>0</v>
      </c>
      <c r="CA12" s="1" t="s">
        <v>0</v>
      </c>
      <c r="CB12" s="1" t="s">
        <v>0</v>
      </c>
      <c r="CC12" s="1" t="s">
        <v>0</v>
      </c>
      <c r="CD12" s="1" t="s">
        <v>0</v>
      </c>
      <c r="CE12" s="1" t="s">
        <v>0</v>
      </c>
      <c r="CF12" s="1" t="s">
        <v>0</v>
      </c>
      <c r="CG12" s="1" t="s">
        <v>0</v>
      </c>
      <c r="CH12" s="1" t="s">
        <v>0</v>
      </c>
      <c r="CI12" s="1" t="s">
        <v>0</v>
      </c>
      <c r="CJ12" s="1" t="s">
        <v>0</v>
      </c>
      <c r="CK12" s="1" t="s">
        <v>0</v>
      </c>
      <c r="CL12" s="1" t="s">
        <v>0</v>
      </c>
      <c r="CM12" s="1" t="s">
        <v>0</v>
      </c>
      <c r="CN12" s="1" t="s">
        <v>0</v>
      </c>
      <c r="CO12" s="1" t="s">
        <v>0</v>
      </c>
      <c r="CP12" s="1" t="s">
        <v>0</v>
      </c>
      <c r="CQ12" s="1" t="s">
        <v>0</v>
      </c>
      <c r="CR12" s="1" t="s">
        <v>0</v>
      </c>
      <c r="CS12" s="1" t="s">
        <v>0</v>
      </c>
      <c r="CT12" s="1" t="s">
        <v>0</v>
      </c>
      <c r="CU12" s="1" t="s">
        <v>0</v>
      </c>
      <c r="CV12" s="1" t="s">
        <v>0</v>
      </c>
      <c r="CW12" s="1" t="s">
        <v>0</v>
      </c>
      <c r="CX12" s="1" t="s">
        <v>0</v>
      </c>
      <c r="CY12" s="1" t="s">
        <v>0</v>
      </c>
      <c r="CZ12" s="1" t="s">
        <v>0</v>
      </c>
      <c r="DA12" s="1" t="s">
        <v>0</v>
      </c>
      <c r="DB12" s="1" t="s">
        <v>0</v>
      </c>
      <c r="DC12" s="1" t="s">
        <v>0</v>
      </c>
      <c r="DD12" s="1" t="s">
        <v>0</v>
      </c>
      <c r="DE12" s="1" t="s">
        <v>0</v>
      </c>
      <c r="DF12" s="1" t="s">
        <v>0</v>
      </c>
      <c r="DG12" s="1" t="s">
        <v>0</v>
      </c>
      <c r="DH12" s="1" t="s">
        <v>0</v>
      </c>
      <c r="DI12" s="1" t="s">
        <v>0</v>
      </c>
      <c r="DJ12" s="1" t="s">
        <v>0</v>
      </c>
      <c r="DK12" s="1" t="s">
        <v>0</v>
      </c>
      <c r="DL12" s="1" t="s">
        <v>0</v>
      </c>
      <c r="DM12" s="1" t="s">
        <v>0</v>
      </c>
      <c r="DN12" s="1" t="s">
        <v>0</v>
      </c>
      <c r="DO12" s="1" t="s">
        <v>0</v>
      </c>
      <c r="DP12" s="1" t="s">
        <v>0</v>
      </c>
      <c r="DQ12" s="1" t="s">
        <v>0</v>
      </c>
      <c r="DR12" s="1" t="s">
        <v>0</v>
      </c>
      <c r="DS12" s="1" t="s">
        <v>0</v>
      </c>
      <c r="DT12" s="1" t="s">
        <v>0</v>
      </c>
      <c r="DU12" s="1" t="s">
        <v>0</v>
      </c>
      <c r="DV12" s="1" t="s">
        <v>0</v>
      </c>
      <c r="DW12" s="1" t="s">
        <v>0</v>
      </c>
      <c r="DX12" s="1" t="s">
        <v>0</v>
      </c>
      <c r="DY12" s="1" t="s">
        <v>0</v>
      </c>
      <c r="DZ12" s="1" t="s">
        <v>0</v>
      </c>
      <c r="EA12" s="1" t="s">
        <v>0</v>
      </c>
      <c r="EB12" s="1" t="s">
        <v>0</v>
      </c>
      <c r="EC12" s="1" t="s">
        <v>0</v>
      </c>
      <c r="ED12" s="1" t="s">
        <v>0</v>
      </c>
      <c r="EE12" s="1" t="s">
        <v>0</v>
      </c>
      <c r="EF12" s="1" t="s">
        <v>0</v>
      </c>
      <c r="EG12" s="1" t="s">
        <v>0</v>
      </c>
      <c r="EH12" s="1" t="s">
        <v>0</v>
      </c>
      <c r="EI12" s="1" t="s">
        <v>0</v>
      </c>
      <c r="EJ12" s="1" t="s">
        <v>0</v>
      </c>
      <c r="EK12" s="1" t="s">
        <v>0</v>
      </c>
      <c r="EL12" s="1" t="s">
        <v>0</v>
      </c>
      <c r="EM12" s="1" t="s">
        <v>0</v>
      </c>
      <c r="EN12" s="1" t="s">
        <v>0</v>
      </c>
      <c r="EO12" s="1" t="s">
        <v>0</v>
      </c>
      <c r="EP12" s="1" t="s">
        <v>0</v>
      </c>
      <c r="EQ12" s="1" t="s">
        <v>0</v>
      </c>
      <c r="ER12" s="1" t="s">
        <v>0</v>
      </c>
      <c r="ES12" s="1" t="s">
        <v>0</v>
      </c>
      <c r="ET12" s="1" t="s">
        <v>0</v>
      </c>
      <c r="EU12" s="1" t="s">
        <v>0</v>
      </c>
      <c r="EV12" s="1" t="s">
        <v>0</v>
      </c>
      <c r="EW12" s="1" t="s">
        <v>0</v>
      </c>
      <c r="EX12" s="1" t="s">
        <v>0</v>
      </c>
      <c r="EY12" s="1" t="s">
        <v>0</v>
      </c>
      <c r="EZ12" s="1" t="s">
        <v>0</v>
      </c>
      <c r="FA12" s="1" t="s">
        <v>0</v>
      </c>
      <c r="FB12" s="1" t="s">
        <v>0</v>
      </c>
      <c r="FC12" s="1" t="s">
        <v>0</v>
      </c>
      <c r="FD12" s="1" t="s">
        <v>0</v>
      </c>
      <c r="FE12" s="1" t="s">
        <v>0</v>
      </c>
      <c r="FF12" s="1" t="s">
        <v>0</v>
      </c>
      <c r="FG12" s="1" t="s">
        <v>0</v>
      </c>
      <c r="FH12" s="1" t="s">
        <v>0</v>
      </c>
      <c r="FI12" s="1" t="s">
        <v>0</v>
      </c>
      <c r="FJ12" s="1" t="s">
        <v>0</v>
      </c>
      <c r="FK12" s="1" t="s">
        <v>0</v>
      </c>
      <c r="FL12" s="1" t="s">
        <v>0</v>
      </c>
      <c r="FM12" s="1" t="s">
        <v>0</v>
      </c>
      <c r="FN12" s="1" t="s">
        <v>0</v>
      </c>
      <c r="FO12" s="1" t="s">
        <v>0</v>
      </c>
      <c r="FP12" s="1" t="s">
        <v>0</v>
      </c>
      <c r="FQ12" s="1" t="s">
        <v>0</v>
      </c>
      <c r="FR12" s="1" t="s">
        <v>0</v>
      </c>
      <c r="FS12" s="1" t="s">
        <v>0</v>
      </c>
      <c r="FT12" s="1" t="s">
        <v>0</v>
      </c>
      <c r="FU12" s="1" t="s">
        <v>0</v>
      </c>
      <c r="FV12" s="1" t="s">
        <v>0</v>
      </c>
      <c r="FW12" s="1" t="s">
        <v>0</v>
      </c>
      <c r="FX12" s="1" t="s">
        <v>0</v>
      </c>
      <c r="FY12" s="1" t="s">
        <v>0</v>
      </c>
      <c r="FZ12" s="1" t="s">
        <v>0</v>
      </c>
      <c r="GA12" s="1" t="s">
        <v>0</v>
      </c>
      <c r="GB12" s="1" t="s">
        <v>0</v>
      </c>
      <c r="GC12" s="1" t="s">
        <v>0</v>
      </c>
      <c r="GD12" s="1" t="s">
        <v>0</v>
      </c>
      <c r="GE12" s="1" t="s">
        <v>0</v>
      </c>
      <c r="GF12" s="1" t="s">
        <v>0</v>
      </c>
      <c r="GG12" s="1" t="s">
        <v>0</v>
      </c>
      <c r="GH12" s="1" t="s">
        <v>0</v>
      </c>
      <c r="GI12" s="1" t="s">
        <v>0</v>
      </c>
      <c r="GJ12" s="1" t="s">
        <v>0</v>
      </c>
      <c r="GK12" s="1" t="s">
        <v>0</v>
      </c>
      <c r="GL12" s="1" t="s">
        <v>0</v>
      </c>
      <c r="GM12" s="1" t="s">
        <v>0</v>
      </c>
      <c r="GN12" s="1" t="s">
        <v>0</v>
      </c>
      <c r="GO12" s="1" t="s">
        <v>0</v>
      </c>
      <c r="GP12" s="1" t="s">
        <v>0</v>
      </c>
      <c r="GQ12" s="1" t="s">
        <v>0</v>
      </c>
      <c r="GR12" s="1" t="s">
        <v>0</v>
      </c>
      <c r="GS12" s="1" t="s">
        <v>0</v>
      </c>
      <c r="GT12" s="1" t="s">
        <v>0</v>
      </c>
      <c r="GU12" s="1" t="s">
        <v>0</v>
      </c>
      <c r="GV12" s="1" t="s">
        <v>0</v>
      </c>
      <c r="GW12" s="1" t="s">
        <v>0</v>
      </c>
      <c r="GX12" s="1" t="s">
        <v>0</v>
      </c>
      <c r="GY12" s="1" t="s">
        <v>0</v>
      </c>
      <c r="GZ12" s="1" t="s">
        <v>0</v>
      </c>
      <c r="HA12" s="1" t="s">
        <v>0</v>
      </c>
      <c r="HB12" s="1" t="s">
        <v>0</v>
      </c>
      <c r="HC12" s="1" t="s">
        <v>0</v>
      </c>
      <c r="HD12" s="1" t="s">
        <v>0</v>
      </c>
      <c r="HE12" s="1" t="s">
        <v>0</v>
      </c>
      <c r="HF12" s="1" t="s">
        <v>0</v>
      </c>
      <c r="HG12" s="1" t="s">
        <v>0</v>
      </c>
      <c r="HH12" s="1" t="s">
        <v>0</v>
      </c>
      <c r="HI12" s="1" t="s">
        <v>0</v>
      </c>
      <c r="HJ12" s="1" t="s">
        <v>0</v>
      </c>
      <c r="HK12" s="1" t="s">
        <v>0</v>
      </c>
      <c r="HL12" s="1" t="s">
        <v>0</v>
      </c>
      <c r="HM12" s="1" t="s">
        <v>0</v>
      </c>
      <c r="HN12" s="1" t="s">
        <v>0</v>
      </c>
      <c r="HO12" s="1" t="s">
        <v>0</v>
      </c>
      <c r="HP12" s="1" t="s">
        <v>0</v>
      </c>
      <c r="HQ12" s="1" t="s">
        <v>0</v>
      </c>
      <c r="HR12" s="1" t="s">
        <v>0</v>
      </c>
      <c r="HS12" s="1" t="s">
        <v>0</v>
      </c>
      <c r="HT12" s="1" t="s">
        <v>0</v>
      </c>
      <c r="HU12" s="1" t="s">
        <v>0</v>
      </c>
      <c r="HV12" s="1" t="s">
        <v>0</v>
      </c>
      <c r="HW12" s="1" t="s">
        <v>0</v>
      </c>
      <c r="HX12" s="1" t="s">
        <v>0</v>
      </c>
      <c r="HY12" s="1" t="s">
        <v>0</v>
      </c>
      <c r="HZ12" s="1" t="s">
        <v>0</v>
      </c>
      <c r="IA12" s="1" t="s">
        <v>0</v>
      </c>
      <c r="IB12" s="1" t="s">
        <v>0</v>
      </c>
      <c r="IC12" s="1" t="s">
        <v>0</v>
      </c>
      <c r="ID12" s="1" t="s">
        <v>0</v>
      </c>
      <c r="IE12" s="1" t="s">
        <v>0</v>
      </c>
      <c r="IF12" s="1" t="s">
        <v>0</v>
      </c>
      <c r="IG12" s="1" t="s">
        <v>0</v>
      </c>
      <c r="IH12" s="1" t="s">
        <v>0</v>
      </c>
      <c r="II12" s="1" t="s">
        <v>0</v>
      </c>
      <c r="IJ12" s="1" t="s">
        <v>0</v>
      </c>
      <c r="IK12" s="1" t="s">
        <v>0</v>
      </c>
      <c r="IL12" s="1" t="s">
        <v>0</v>
      </c>
      <c r="IM12" s="1" t="s">
        <v>0</v>
      </c>
      <c r="IN12" s="1" t="s">
        <v>0</v>
      </c>
      <c r="IO12" s="1" t="s">
        <v>0</v>
      </c>
      <c r="IP12" s="1" t="s">
        <v>0</v>
      </c>
      <c r="IQ12" s="1" t="s">
        <v>0</v>
      </c>
      <c r="IR12" s="1" t="s">
        <v>0</v>
      </c>
      <c r="IS12" s="1" t="s">
        <v>0</v>
      </c>
      <c r="IT12" s="1" t="s">
        <v>0</v>
      </c>
      <c r="IU12" s="1" t="s">
        <v>0</v>
      </c>
      <c r="IV12" s="1" t="s">
        <v>0</v>
      </c>
      <c r="IW12" s="1" t="s">
        <v>0</v>
      </c>
      <c r="IX12" s="1" t="s">
        <v>0</v>
      </c>
      <c r="IY12" s="1" t="s">
        <v>0</v>
      </c>
      <c r="IZ12" s="1" t="s">
        <v>0</v>
      </c>
      <c r="JA12" s="1" t="s">
        <v>0</v>
      </c>
      <c r="JB12" s="1" t="s">
        <v>0</v>
      </c>
      <c r="JC12" s="1" t="s">
        <v>0</v>
      </c>
      <c r="JD12" s="1" t="s">
        <v>0</v>
      </c>
      <c r="JE12" s="1" t="s">
        <v>0</v>
      </c>
      <c r="JF12" s="1" t="s">
        <v>0</v>
      </c>
      <c r="JG12" s="1" t="s">
        <v>0</v>
      </c>
      <c r="JH12" s="1" t="s">
        <v>0</v>
      </c>
      <c r="JI12" s="1" t="s">
        <v>0</v>
      </c>
      <c r="JJ12" s="1" t="s">
        <v>0</v>
      </c>
      <c r="JK12" s="1" t="s">
        <v>0</v>
      </c>
      <c r="JL12" s="1" t="s">
        <v>0</v>
      </c>
      <c r="JM12" s="1" t="s">
        <v>0</v>
      </c>
      <c r="JN12" s="1" t="s">
        <v>0</v>
      </c>
      <c r="JO12" s="1" t="s">
        <v>0</v>
      </c>
      <c r="JP12" s="1" t="s">
        <v>0</v>
      </c>
      <c r="JQ12" s="1" t="s">
        <v>0</v>
      </c>
      <c r="JR12" s="1" t="s">
        <v>0</v>
      </c>
      <c r="JS12" s="1" t="s">
        <v>0</v>
      </c>
      <c r="JT12" s="1" t="s">
        <v>0</v>
      </c>
      <c r="JU12" s="1" t="s">
        <v>0</v>
      </c>
      <c r="JV12" s="1" t="s">
        <v>0</v>
      </c>
      <c r="JW12" s="1" t="s">
        <v>0</v>
      </c>
      <c r="JX12" s="1" t="s">
        <v>0</v>
      </c>
      <c r="JY12" s="1" t="s">
        <v>0</v>
      </c>
      <c r="JZ12" s="1" t="s">
        <v>0</v>
      </c>
      <c r="KA12" s="1" t="s">
        <v>0</v>
      </c>
      <c r="KB12" s="1" t="s">
        <v>0</v>
      </c>
      <c r="KC12" s="1" t="s">
        <v>0</v>
      </c>
      <c r="KD12" s="1" t="s">
        <v>0</v>
      </c>
      <c r="KE12" s="1" t="s">
        <v>0</v>
      </c>
      <c r="KF12" s="1" t="s">
        <v>0</v>
      </c>
      <c r="KG12" s="1" t="s">
        <v>0</v>
      </c>
      <c r="KH12" s="1" t="s">
        <v>0</v>
      </c>
      <c r="KI12" s="1" t="s">
        <v>0</v>
      </c>
      <c r="KJ12" s="1" t="s">
        <v>0</v>
      </c>
      <c r="KK12" s="1" t="s">
        <v>0</v>
      </c>
      <c r="KL12" s="1" t="s">
        <v>0</v>
      </c>
      <c r="KM12" s="1" t="s">
        <v>0</v>
      </c>
      <c r="KN12" s="1" t="s">
        <v>0</v>
      </c>
      <c r="KO12" s="1" t="s">
        <v>0</v>
      </c>
      <c r="KP12" s="1" t="s">
        <v>0</v>
      </c>
      <c r="KQ12" s="1" t="s">
        <v>0</v>
      </c>
      <c r="KR12" s="1" t="s">
        <v>0</v>
      </c>
      <c r="KS12" s="1" t="s">
        <v>0</v>
      </c>
      <c r="KT12" s="1" t="s">
        <v>0</v>
      </c>
      <c r="KU12" s="1" t="s">
        <v>0</v>
      </c>
      <c r="KV12" s="1" t="s">
        <v>0</v>
      </c>
      <c r="KW12" s="1" t="s">
        <v>0</v>
      </c>
      <c r="KX12" s="1" t="s">
        <v>0</v>
      </c>
      <c r="KY12" s="1" t="s">
        <v>0</v>
      </c>
      <c r="KZ12" s="1" t="s">
        <v>0</v>
      </c>
      <c r="LA12" s="1" t="s">
        <v>0</v>
      </c>
      <c r="LB12" s="1" t="s">
        <v>0</v>
      </c>
      <c r="LC12" s="1" t="s">
        <v>0</v>
      </c>
      <c r="LD12" s="1" t="s">
        <v>0</v>
      </c>
      <c r="LE12" s="1" t="s">
        <v>0</v>
      </c>
      <c r="LF12" s="1" t="s">
        <v>0</v>
      </c>
      <c r="LG12" s="1" t="s">
        <v>0</v>
      </c>
      <c r="LH12" s="1" t="s">
        <v>0</v>
      </c>
      <c r="LI12" s="1" t="s">
        <v>0</v>
      </c>
      <c r="LJ12" s="1" t="s">
        <v>0</v>
      </c>
      <c r="LK12" s="1" t="s">
        <v>0</v>
      </c>
    </row>
    <row r="13" spans="1:323" x14ac:dyDescent="0.25">
      <c r="A13" s="1" t="s">
        <v>1622</v>
      </c>
      <c r="B13" s="1" t="s">
        <v>68</v>
      </c>
      <c r="C13" s="1" t="s">
        <v>69</v>
      </c>
      <c r="D13" s="25">
        <v>226092.76263051399</v>
      </c>
      <c r="E13" s="25">
        <v>206741.11846063501</v>
      </c>
      <c r="F13" s="25">
        <v>243713.68933457101</v>
      </c>
      <c r="G13" s="25">
        <v>199702.79950562099</v>
      </c>
      <c r="H13" s="25">
        <v>224610.76372804801</v>
      </c>
      <c r="I13" s="25">
        <v>222923.06786464399</v>
      </c>
      <c r="J13" s="25">
        <v>238863.08530083901</v>
      </c>
      <c r="K13" s="25">
        <v>234096.52646365901</v>
      </c>
      <c r="L13" s="25">
        <v>260813.731344753</v>
      </c>
      <c r="M13" s="25">
        <v>207637.76933646301</v>
      </c>
      <c r="N13" s="1">
        <v>235250.80513951901</v>
      </c>
      <c r="O13" s="1">
        <v>270129.00983584602</v>
      </c>
      <c r="P13" s="1">
        <v>248589.61140278901</v>
      </c>
      <c r="Q13" s="1">
        <v>196264.00019370599</v>
      </c>
      <c r="R13" s="1">
        <v>165619.63080113</v>
      </c>
      <c r="S13" s="1">
        <v>230722.39117144301</v>
      </c>
      <c r="T13" s="1">
        <v>211824.321732148</v>
      </c>
      <c r="U13" s="1">
        <v>200131.130529199</v>
      </c>
      <c r="V13" s="1">
        <v>257517.319865928</v>
      </c>
      <c r="W13" s="1">
        <v>188514.561467372</v>
      </c>
      <c r="X13" s="1">
        <v>203555.11965837699</v>
      </c>
      <c r="Y13" s="1">
        <v>201563.12540692999</v>
      </c>
      <c r="Z13" s="1">
        <v>190258.65107241401</v>
      </c>
      <c r="AA13" s="1">
        <v>172482.400704211</v>
      </c>
      <c r="AB13" s="1">
        <v>271262.10948846402</v>
      </c>
      <c r="AC13" s="1">
        <v>217923.14768574201</v>
      </c>
      <c r="AD13" s="1">
        <v>216037.52128101399</v>
      </c>
      <c r="AE13" s="1">
        <v>214558.856114394</v>
      </c>
      <c r="AF13" s="1">
        <v>203232.85523675699</v>
      </c>
      <c r="AG13" s="1">
        <v>198531.73949718999</v>
      </c>
      <c r="AH13" s="1">
        <v>220005.10605969801</v>
      </c>
      <c r="AI13" s="1">
        <v>229293.11958263599</v>
      </c>
      <c r="AJ13" s="1">
        <v>247045.920859431</v>
      </c>
      <c r="AK13" s="1">
        <v>203738.40379778499</v>
      </c>
      <c r="AL13" s="1">
        <v>174462.692691926</v>
      </c>
      <c r="AM13" s="1">
        <v>205704.88727557901</v>
      </c>
      <c r="AN13" s="1">
        <v>206191.655665008</v>
      </c>
      <c r="AO13" s="1">
        <v>199234.65213566</v>
      </c>
      <c r="AP13" s="1">
        <v>197867.932011047</v>
      </c>
      <c r="AQ13" s="1">
        <v>229564.794540395</v>
      </c>
      <c r="AR13" s="1">
        <v>177321.37549346601</v>
      </c>
      <c r="AS13" s="1">
        <v>201916.21581822101</v>
      </c>
      <c r="AT13" s="1">
        <v>199165.76493107501</v>
      </c>
      <c r="AU13" s="1">
        <v>216527.844160112</v>
      </c>
      <c r="AV13" s="1">
        <v>196759.30914410201</v>
      </c>
      <c r="AW13" s="1">
        <v>188175.37051803901</v>
      </c>
      <c r="AX13" s="1">
        <v>183528.84077501399</v>
      </c>
      <c r="AY13" s="1">
        <v>212550.52557438999</v>
      </c>
      <c r="AZ13" s="1">
        <v>225086.16243167999</v>
      </c>
      <c r="BA13" s="1">
        <v>216886.00244294899</v>
      </c>
      <c r="BB13" s="1">
        <v>155896.24922733</v>
      </c>
      <c r="BC13" s="1">
        <v>176482.452387456</v>
      </c>
      <c r="BD13" s="1">
        <v>204996.96962577401</v>
      </c>
      <c r="BE13" s="1">
        <v>199114.283232274</v>
      </c>
      <c r="BF13" s="1">
        <v>180121.73629021499</v>
      </c>
      <c r="BG13" s="1">
        <v>217094.79063605101</v>
      </c>
      <c r="BH13" s="1">
        <v>195684.157592098</v>
      </c>
      <c r="BI13" s="1">
        <v>167536.831934969</v>
      </c>
      <c r="BJ13" s="1">
        <v>195114.94488598901</v>
      </c>
      <c r="BK13" s="1">
        <v>182046.038061189</v>
      </c>
      <c r="BL13" s="1">
        <v>187442.68469889899</v>
      </c>
      <c r="BM13" s="1">
        <v>165173.643611568</v>
      </c>
      <c r="BN13" s="1">
        <v>241023.33849167699</v>
      </c>
      <c r="BO13" s="1">
        <v>196302.41342076499</v>
      </c>
      <c r="BP13" s="1">
        <v>215786.20714657501</v>
      </c>
      <c r="BQ13" s="1">
        <v>182273.52658311001</v>
      </c>
      <c r="BR13" s="1">
        <v>216886.32334494399</v>
      </c>
      <c r="BS13" s="1">
        <v>205487.84266056199</v>
      </c>
      <c r="BT13" s="1">
        <v>214964.193131365</v>
      </c>
      <c r="BU13" s="1">
        <v>202286.16431756</v>
      </c>
      <c r="BV13" s="1">
        <v>190985.05724525999</v>
      </c>
      <c r="BW13" s="1">
        <v>208873.95728252601</v>
      </c>
      <c r="BX13" s="1">
        <v>206595.86284157101</v>
      </c>
      <c r="BY13" s="1">
        <v>195594.423583002</v>
      </c>
      <c r="BZ13" s="1">
        <v>198505.04084127099</v>
      </c>
      <c r="CA13" s="1">
        <v>194718.553424957</v>
      </c>
      <c r="CB13" s="1">
        <v>187946.60301775299</v>
      </c>
      <c r="CC13" s="1">
        <v>181113.36058273201</v>
      </c>
      <c r="CD13" s="1">
        <v>196680.885925632</v>
      </c>
      <c r="CE13" s="1">
        <v>210823.327749516</v>
      </c>
      <c r="CF13" s="1">
        <v>203803.40315194899</v>
      </c>
      <c r="CG13" s="1">
        <v>197103.17021081</v>
      </c>
      <c r="CH13" s="1">
        <v>184281.04804708701</v>
      </c>
      <c r="CI13" s="1">
        <v>198135.86108159399</v>
      </c>
      <c r="CJ13" s="1">
        <v>164972.25920115001</v>
      </c>
      <c r="CK13" s="1">
        <v>186529.06661986001</v>
      </c>
      <c r="CL13" s="1">
        <v>176014.27121887999</v>
      </c>
      <c r="CM13" s="1">
        <v>181983.263655702</v>
      </c>
      <c r="CN13" s="1">
        <v>186224.04259192399</v>
      </c>
      <c r="CO13" s="1">
        <v>190451.35912896899</v>
      </c>
      <c r="CP13" s="1">
        <v>190964.842776323</v>
      </c>
      <c r="CQ13" s="1">
        <v>187534.74694589901</v>
      </c>
      <c r="CR13" s="1">
        <v>233542.08978030799</v>
      </c>
      <c r="CS13" s="1">
        <v>191666.975467479</v>
      </c>
      <c r="CT13" s="1">
        <v>183673.92595111599</v>
      </c>
      <c r="CU13" s="1">
        <v>193278.75177487099</v>
      </c>
      <c r="CV13" s="1">
        <v>215661.230498258</v>
      </c>
      <c r="CW13" s="1">
        <v>180568.478805486</v>
      </c>
      <c r="CX13" s="1">
        <v>184680.84265057</v>
      </c>
      <c r="CY13" s="1">
        <v>175863.29385936601</v>
      </c>
      <c r="CZ13" s="1">
        <v>191291.65942384</v>
      </c>
      <c r="DA13" s="1">
        <v>179910.89734697199</v>
      </c>
      <c r="DB13" s="1">
        <v>161279.659096385</v>
      </c>
      <c r="DC13" s="1">
        <v>175891.485366298</v>
      </c>
      <c r="DD13" s="1">
        <v>183067.190591305</v>
      </c>
      <c r="DE13" s="1">
        <v>212196.62088735201</v>
      </c>
      <c r="DF13" s="1">
        <v>185768.35401850901</v>
      </c>
      <c r="DG13" s="1">
        <v>168102.87343439899</v>
      </c>
      <c r="DH13" s="1">
        <v>169671.145133799</v>
      </c>
      <c r="DI13" s="1">
        <v>188848.54143759201</v>
      </c>
      <c r="DJ13" s="1">
        <v>191350.873188995</v>
      </c>
      <c r="DK13" s="1">
        <v>189682.773190968</v>
      </c>
      <c r="DL13" s="1">
        <v>154176.20588739301</v>
      </c>
      <c r="DM13" s="1">
        <v>212180.68355790799</v>
      </c>
      <c r="DN13" s="1">
        <v>174417.82950481499</v>
      </c>
      <c r="DO13" s="1">
        <v>174595.48965844899</v>
      </c>
      <c r="DP13" s="1">
        <v>191181.73241754901</v>
      </c>
      <c r="DQ13" s="1">
        <v>182389.60642452299</v>
      </c>
      <c r="DR13" s="1">
        <v>217910.94486024801</v>
      </c>
      <c r="DS13" s="1">
        <v>163200.95679314999</v>
      </c>
      <c r="DT13" s="1">
        <v>173313.12564947299</v>
      </c>
      <c r="DU13" s="1">
        <v>173258.56102989899</v>
      </c>
      <c r="DV13" s="1">
        <v>149013.784615012</v>
      </c>
      <c r="DW13" s="1">
        <v>167300.96408081299</v>
      </c>
      <c r="DX13" s="1">
        <v>172028.36092119399</v>
      </c>
      <c r="DY13" s="1">
        <v>200749.38168340601</v>
      </c>
      <c r="DZ13" s="1">
        <v>161358.260066302</v>
      </c>
      <c r="EA13" s="1">
        <v>172961.201289032</v>
      </c>
      <c r="EB13" s="1">
        <v>189975.44160628901</v>
      </c>
      <c r="EC13" s="1">
        <v>207576.008447336</v>
      </c>
      <c r="ED13" s="1">
        <v>174744.383393136</v>
      </c>
      <c r="EE13" s="1">
        <v>171085.462408444</v>
      </c>
      <c r="EF13" s="1">
        <v>175661.445340668</v>
      </c>
      <c r="EG13" s="1">
        <v>209057.51391786599</v>
      </c>
      <c r="EH13" s="1">
        <v>160339.55585390501</v>
      </c>
      <c r="EI13" s="1">
        <v>178180.985711669</v>
      </c>
      <c r="EJ13" s="1">
        <v>159996.84395762</v>
      </c>
      <c r="EK13" s="1">
        <v>199145.50904516201</v>
      </c>
      <c r="EL13" s="1">
        <v>173688.70510553499</v>
      </c>
      <c r="EM13" s="1">
        <v>175719.265391441</v>
      </c>
      <c r="EN13" s="1">
        <v>188682.219203963</v>
      </c>
      <c r="EO13" s="1">
        <v>183837.55673499801</v>
      </c>
      <c r="EP13" s="1">
        <v>184712.530993464</v>
      </c>
      <c r="EQ13" s="1">
        <v>206189.64222201399</v>
      </c>
      <c r="ER13" s="1">
        <v>176406.912852201</v>
      </c>
      <c r="ES13" s="1">
        <v>157868.24742509401</v>
      </c>
      <c r="ET13" s="1">
        <v>153779.08893076901</v>
      </c>
      <c r="EU13" s="1">
        <v>179391.710537526</v>
      </c>
      <c r="EV13" s="1">
        <v>175272.10710308401</v>
      </c>
      <c r="EW13" s="1">
        <v>174333.94243180301</v>
      </c>
      <c r="EX13" s="1">
        <v>172011.13514533301</v>
      </c>
      <c r="EY13" s="1">
        <v>161030.25516294001</v>
      </c>
      <c r="EZ13" s="1">
        <v>183842.38502855701</v>
      </c>
      <c r="FA13" s="1">
        <v>192418.85848281099</v>
      </c>
      <c r="FB13" s="1">
        <v>188668.29672545</v>
      </c>
      <c r="FC13" s="1">
        <v>193911.40880910499</v>
      </c>
      <c r="FD13" s="1">
        <v>170598.73715772</v>
      </c>
      <c r="FE13" s="1">
        <v>177530.41320283001</v>
      </c>
      <c r="FF13" s="1">
        <v>158292.96547616</v>
      </c>
      <c r="FG13" s="1">
        <v>227125.87042284399</v>
      </c>
      <c r="FH13" s="1">
        <v>155372.59768469399</v>
      </c>
      <c r="FI13" s="1">
        <v>160747.92538131599</v>
      </c>
      <c r="FJ13" s="1">
        <v>187652.58029949601</v>
      </c>
      <c r="FK13" s="1">
        <v>190607.32531561001</v>
      </c>
      <c r="FL13" s="1">
        <v>173023.79789343799</v>
      </c>
      <c r="FM13" s="1">
        <v>194874.42918270099</v>
      </c>
      <c r="FN13" s="1">
        <v>168019.081780646</v>
      </c>
      <c r="FO13" s="1">
        <v>150482.232791683</v>
      </c>
      <c r="FP13" s="1">
        <v>171519.042679481</v>
      </c>
      <c r="FQ13" s="1">
        <v>167186.86294992399</v>
      </c>
      <c r="FR13" s="1">
        <v>160048.110543913</v>
      </c>
      <c r="FS13" s="1">
        <v>150203.70826076099</v>
      </c>
      <c r="FT13" s="1">
        <v>145580.783543898</v>
      </c>
      <c r="FU13" s="1">
        <v>154606.45935861499</v>
      </c>
      <c r="FV13" s="1">
        <v>157295.149389436</v>
      </c>
      <c r="FW13" s="1">
        <v>186659.804947642</v>
      </c>
      <c r="FX13" s="1">
        <v>164141.545292909</v>
      </c>
      <c r="FY13" s="1">
        <v>163895.22717108499</v>
      </c>
      <c r="FZ13" s="1">
        <v>158092.143242494</v>
      </c>
      <c r="GA13" s="1">
        <v>144922.15783451701</v>
      </c>
      <c r="GB13" s="1">
        <v>163408.92173743201</v>
      </c>
      <c r="GC13" s="1">
        <v>144875.48321556801</v>
      </c>
      <c r="GD13" s="1">
        <v>162407.38208372999</v>
      </c>
      <c r="GE13" s="1">
        <v>169460.46323031301</v>
      </c>
      <c r="GF13" s="1">
        <v>174655.94508399401</v>
      </c>
      <c r="GG13" s="1">
        <v>201820.17236006199</v>
      </c>
      <c r="GH13" s="1">
        <v>157724.382398124</v>
      </c>
      <c r="GI13" s="1">
        <v>190820.71834366399</v>
      </c>
      <c r="GJ13" s="1">
        <v>167264.052269871</v>
      </c>
      <c r="GK13" s="1">
        <v>155731.29404012999</v>
      </c>
      <c r="GL13" s="1">
        <v>190819.41686154899</v>
      </c>
      <c r="GM13" s="1">
        <v>201761.76347227799</v>
      </c>
      <c r="GN13" s="1">
        <v>177391.68614301199</v>
      </c>
      <c r="GO13" s="1">
        <v>186558.42009676201</v>
      </c>
      <c r="GP13" s="1">
        <v>183489.75992977101</v>
      </c>
      <c r="GQ13" s="1">
        <v>225245.93495680499</v>
      </c>
      <c r="GR13" s="1">
        <v>177787.72799288901</v>
      </c>
      <c r="GS13" s="1">
        <v>167240.70036133801</v>
      </c>
      <c r="GT13" s="1">
        <v>205217.042806971</v>
      </c>
      <c r="GU13" s="1">
        <v>176402.83212188401</v>
      </c>
      <c r="GV13" s="1">
        <v>179015.89298486701</v>
      </c>
      <c r="GW13" s="1">
        <v>157060.47540354799</v>
      </c>
      <c r="GX13" s="1">
        <v>179324.65287193799</v>
      </c>
      <c r="GY13" s="1">
        <v>182504.32343736701</v>
      </c>
      <c r="GZ13" s="1">
        <v>161528.532931608</v>
      </c>
      <c r="HA13" s="1">
        <v>178441.14803319299</v>
      </c>
      <c r="HB13" s="1">
        <v>176320.478637016</v>
      </c>
      <c r="HC13" s="1">
        <v>165237.699657511</v>
      </c>
      <c r="HD13" s="1">
        <v>139079.65351831599</v>
      </c>
      <c r="HE13" s="1">
        <v>161832.36437225601</v>
      </c>
      <c r="HF13" s="1">
        <v>151154.308911867</v>
      </c>
      <c r="HG13" s="1">
        <v>189033.805801301</v>
      </c>
      <c r="HH13" s="1">
        <v>167373.203360049</v>
      </c>
      <c r="HI13" s="1">
        <v>158617.907787818</v>
      </c>
      <c r="HJ13" s="1">
        <v>171533.49703569201</v>
      </c>
      <c r="HK13" s="1">
        <v>170556.56755302</v>
      </c>
      <c r="HL13" s="1">
        <v>144965.19487856</v>
      </c>
      <c r="HM13" s="1">
        <v>153928.049932441</v>
      </c>
      <c r="HN13" s="1">
        <v>165606.223793143</v>
      </c>
      <c r="HO13" s="1">
        <v>181462.57671471901</v>
      </c>
      <c r="HP13" s="1">
        <v>156925.36407083599</v>
      </c>
      <c r="HQ13" s="1">
        <v>179457.52649118201</v>
      </c>
      <c r="HR13" s="1">
        <v>184494.24515901101</v>
      </c>
      <c r="HS13" s="1">
        <v>159572.22364603801</v>
      </c>
      <c r="HT13" s="1">
        <v>166708.843419034</v>
      </c>
      <c r="HU13" s="1">
        <v>153074.967953288</v>
      </c>
      <c r="HV13" s="1">
        <v>176013.33238979999</v>
      </c>
      <c r="HW13" s="1">
        <v>147872.028457401</v>
      </c>
      <c r="HX13" s="1">
        <v>176012.047795972</v>
      </c>
      <c r="HY13" s="1">
        <v>180582.15569355999</v>
      </c>
      <c r="HZ13" s="1">
        <v>176481.29302611499</v>
      </c>
      <c r="IA13" s="1">
        <v>158125.19679052601</v>
      </c>
      <c r="IB13" s="1">
        <v>140458.38898719801</v>
      </c>
      <c r="IC13" s="1">
        <v>162749.54314038801</v>
      </c>
      <c r="ID13" s="1">
        <v>160133.192536224</v>
      </c>
      <c r="IE13" s="1">
        <v>179891.20995977</v>
      </c>
      <c r="IF13" s="1">
        <v>158725.478868292</v>
      </c>
      <c r="IG13" s="1">
        <v>166522.07332519401</v>
      </c>
      <c r="IH13" s="1">
        <v>170257.242410935</v>
      </c>
      <c r="II13" s="1">
        <v>184213.19872376599</v>
      </c>
      <c r="IJ13" s="1">
        <v>183822.28297096799</v>
      </c>
      <c r="IK13" s="1">
        <v>173718.52297971901</v>
      </c>
      <c r="IL13" s="1">
        <v>149459.82740977299</v>
      </c>
      <c r="IM13" s="1">
        <v>167926.87038114999</v>
      </c>
      <c r="IN13" s="1">
        <v>179397.92522226399</v>
      </c>
      <c r="IO13" s="1">
        <v>155004.723257579</v>
      </c>
      <c r="IP13" s="1">
        <v>161903.92344664101</v>
      </c>
      <c r="IQ13" s="1">
        <v>184287.87106595599</v>
      </c>
      <c r="IR13" s="1">
        <v>135124.85436659501</v>
      </c>
      <c r="IS13" s="1">
        <v>177781.63947989201</v>
      </c>
      <c r="IT13" s="1">
        <v>166164.25794204901</v>
      </c>
      <c r="IU13" s="1">
        <v>161534.38913543199</v>
      </c>
      <c r="IV13" s="1">
        <v>155072.500792001</v>
      </c>
      <c r="IW13" s="1">
        <v>145412.95035879899</v>
      </c>
      <c r="IX13" s="1">
        <v>170291.48151015301</v>
      </c>
      <c r="IY13" s="1">
        <v>159633.63411573399</v>
      </c>
      <c r="IZ13" s="1">
        <v>158377.37317989799</v>
      </c>
      <c r="JA13" s="1">
        <v>151382.136308933</v>
      </c>
      <c r="JB13" s="1">
        <v>150770.86021933099</v>
      </c>
      <c r="JC13" s="1">
        <v>176325.50426367001</v>
      </c>
      <c r="JD13" s="1">
        <v>206877.477855045</v>
      </c>
      <c r="JE13" s="1">
        <v>170044.657402754</v>
      </c>
      <c r="JF13" s="1">
        <v>169989.69937444699</v>
      </c>
      <c r="JG13" s="1">
        <v>156793.94453593699</v>
      </c>
      <c r="JH13" s="1">
        <v>163007.578954472</v>
      </c>
      <c r="JI13" s="1">
        <v>184067.82338467799</v>
      </c>
      <c r="JJ13" s="1">
        <v>157330.296979256</v>
      </c>
      <c r="JK13" s="1">
        <v>126814.657367066</v>
      </c>
      <c r="JL13" s="1">
        <v>156750.51163061199</v>
      </c>
      <c r="JM13" s="1">
        <v>169414.055558689</v>
      </c>
      <c r="JN13" s="1">
        <v>143926.837522232</v>
      </c>
      <c r="JO13" s="1">
        <v>159913.84618354199</v>
      </c>
      <c r="JP13" s="1">
        <v>170134.93435885099</v>
      </c>
      <c r="JQ13" s="1">
        <v>150362.86436805999</v>
      </c>
      <c r="JR13" s="1">
        <v>152617.20618422801</v>
      </c>
      <c r="JS13" s="1">
        <v>166616.82819090399</v>
      </c>
      <c r="JT13" s="1">
        <v>159774.549847266</v>
      </c>
      <c r="JU13" s="1">
        <v>173710.07102877801</v>
      </c>
      <c r="JV13" s="1">
        <v>177611.47496958799</v>
      </c>
      <c r="JW13" s="1">
        <v>150284.171236517</v>
      </c>
      <c r="JX13" s="1">
        <v>166594.66618867801</v>
      </c>
      <c r="JY13" s="1">
        <v>88997.802101591893</v>
      </c>
      <c r="JZ13" s="1">
        <v>123427.95270072699</v>
      </c>
      <c r="KA13" s="1">
        <v>150719.721572179</v>
      </c>
      <c r="KB13" s="1">
        <v>150858.77374398999</v>
      </c>
      <c r="KC13" s="1">
        <v>137855.35288605501</v>
      </c>
      <c r="KD13" s="1">
        <v>172674.62216326999</v>
      </c>
      <c r="KE13" s="1">
        <v>182648.48106047401</v>
      </c>
      <c r="KF13" s="1">
        <v>166745.45212935199</v>
      </c>
      <c r="KG13" s="1">
        <v>167467.86599850201</v>
      </c>
      <c r="KH13" s="1">
        <v>165612.81161661801</v>
      </c>
      <c r="KI13" s="1">
        <v>192018.22986819601</v>
      </c>
      <c r="KJ13" s="1">
        <v>175334.840056396</v>
      </c>
      <c r="KK13" s="1">
        <v>118611.91564145801</v>
      </c>
      <c r="KL13" s="1">
        <v>164551.174062242</v>
      </c>
      <c r="KM13" s="1">
        <v>85449.285037342197</v>
      </c>
      <c r="KN13" s="1">
        <v>162093.96743484799</v>
      </c>
      <c r="KO13" s="1">
        <v>150772.17629271999</v>
      </c>
      <c r="KP13" s="1">
        <v>104095.474618687</v>
      </c>
      <c r="KQ13" s="1">
        <v>139946.20077828699</v>
      </c>
      <c r="KR13" s="1">
        <v>146539.88783819199</v>
      </c>
      <c r="KS13" s="1">
        <v>135379.794547378</v>
      </c>
      <c r="KT13" s="1">
        <v>144875.048958734</v>
      </c>
      <c r="KU13" s="1">
        <v>136287.63251600001</v>
      </c>
      <c r="KV13" s="1">
        <v>153867.578696015</v>
      </c>
      <c r="KW13" s="1">
        <v>113488.02748442101</v>
      </c>
      <c r="KX13" s="1">
        <v>158319.820084512</v>
      </c>
      <c r="KY13" s="1">
        <v>118333.171329683</v>
      </c>
      <c r="KZ13" s="1">
        <v>109034.81074143</v>
      </c>
      <c r="LA13" s="1">
        <v>126390.223212329</v>
      </c>
      <c r="LB13" s="1">
        <v>138686.09943343699</v>
      </c>
      <c r="LC13" s="1">
        <v>148113.799745942</v>
      </c>
      <c r="LD13" s="1">
        <v>151605.87999520701</v>
      </c>
      <c r="LE13" s="1">
        <v>157694.33773462399</v>
      </c>
      <c r="LF13" s="1">
        <v>111595.960937544</v>
      </c>
      <c r="LG13" s="1">
        <v>153082.20877751501</v>
      </c>
      <c r="LH13" s="1">
        <v>163119.36148341099</v>
      </c>
      <c r="LI13" s="1">
        <v>162057.8998628</v>
      </c>
      <c r="LJ13" s="1">
        <v>121688.24928868</v>
      </c>
      <c r="LK13" s="1">
        <v>143936.88281883599</v>
      </c>
    </row>
    <row r="14" spans="1:323" x14ac:dyDescent="0.25">
      <c r="A14" s="1" t="s">
        <v>1623</v>
      </c>
      <c r="B14" s="1" t="s">
        <v>73</v>
      </c>
      <c r="C14" s="1" t="s">
        <v>74</v>
      </c>
      <c r="D14" s="25" t="s">
        <v>0</v>
      </c>
      <c r="E14" s="25" t="s">
        <v>0</v>
      </c>
      <c r="F14" s="25" t="s">
        <v>0</v>
      </c>
      <c r="G14" s="25" t="s">
        <v>0</v>
      </c>
      <c r="H14" s="25" t="s">
        <v>0</v>
      </c>
      <c r="I14" s="25" t="s">
        <v>0</v>
      </c>
      <c r="J14" s="25" t="s">
        <v>0</v>
      </c>
      <c r="K14" s="25" t="s">
        <v>0</v>
      </c>
      <c r="L14" s="25" t="s">
        <v>0</v>
      </c>
      <c r="M14" s="25" t="s">
        <v>0</v>
      </c>
      <c r="N14" s="1" t="s">
        <v>0</v>
      </c>
      <c r="O14" s="1" t="s">
        <v>0</v>
      </c>
      <c r="P14" s="1" t="s">
        <v>0</v>
      </c>
      <c r="Q14" s="1" t="s">
        <v>0</v>
      </c>
      <c r="R14" s="1" t="s">
        <v>0</v>
      </c>
      <c r="S14" s="1" t="s">
        <v>0</v>
      </c>
      <c r="T14" s="1" t="s">
        <v>0</v>
      </c>
      <c r="U14" s="1" t="s">
        <v>0</v>
      </c>
      <c r="V14" s="1" t="s">
        <v>0</v>
      </c>
      <c r="W14" s="1" t="s">
        <v>0</v>
      </c>
      <c r="X14" s="1" t="s">
        <v>0</v>
      </c>
      <c r="Y14" s="1" t="s">
        <v>0</v>
      </c>
      <c r="Z14" s="1" t="s">
        <v>0</v>
      </c>
      <c r="AA14" s="1" t="s">
        <v>0</v>
      </c>
      <c r="AB14" s="1" t="s">
        <v>0</v>
      </c>
      <c r="AC14" s="1" t="s">
        <v>0</v>
      </c>
      <c r="AD14" s="1" t="s">
        <v>0</v>
      </c>
      <c r="AE14" s="1" t="s">
        <v>0</v>
      </c>
      <c r="AF14" s="1" t="s">
        <v>0</v>
      </c>
      <c r="AG14" s="1" t="s">
        <v>0</v>
      </c>
      <c r="AH14" s="1" t="s">
        <v>0</v>
      </c>
      <c r="AI14" s="1" t="s">
        <v>0</v>
      </c>
      <c r="AJ14" s="1" t="s">
        <v>0</v>
      </c>
      <c r="AK14" s="1" t="s">
        <v>0</v>
      </c>
      <c r="AL14" s="1" t="s">
        <v>0</v>
      </c>
      <c r="AM14" s="1" t="s">
        <v>0</v>
      </c>
      <c r="AN14" s="1" t="s">
        <v>0</v>
      </c>
      <c r="AO14" s="1" t="s">
        <v>0</v>
      </c>
      <c r="AP14" s="1" t="s">
        <v>0</v>
      </c>
      <c r="AQ14" s="1" t="s">
        <v>0</v>
      </c>
      <c r="AR14" s="1" t="s">
        <v>0</v>
      </c>
      <c r="AS14" s="1" t="s">
        <v>0</v>
      </c>
      <c r="AT14" s="1" t="s">
        <v>0</v>
      </c>
      <c r="AU14" s="1" t="s">
        <v>0</v>
      </c>
      <c r="AV14" s="1" t="s">
        <v>0</v>
      </c>
      <c r="AW14" s="1" t="s">
        <v>0</v>
      </c>
      <c r="AX14" s="1" t="s">
        <v>0</v>
      </c>
      <c r="AY14" s="1" t="s">
        <v>0</v>
      </c>
      <c r="AZ14" s="1" t="s">
        <v>0</v>
      </c>
      <c r="BA14" s="1" t="s">
        <v>0</v>
      </c>
      <c r="BB14" s="1" t="s">
        <v>0</v>
      </c>
      <c r="BC14" s="1" t="s">
        <v>0</v>
      </c>
      <c r="BD14" s="1" t="s">
        <v>0</v>
      </c>
      <c r="BE14" s="1" t="s">
        <v>0</v>
      </c>
      <c r="BF14" s="1" t="s">
        <v>0</v>
      </c>
      <c r="BG14" s="1" t="s">
        <v>0</v>
      </c>
      <c r="BH14" s="1" t="s">
        <v>0</v>
      </c>
      <c r="BI14" s="1" t="s">
        <v>0</v>
      </c>
      <c r="BJ14" s="1" t="s">
        <v>0</v>
      </c>
      <c r="BK14" s="1" t="s">
        <v>0</v>
      </c>
      <c r="BL14" s="1" t="s">
        <v>0</v>
      </c>
      <c r="BM14" s="1" t="s">
        <v>0</v>
      </c>
      <c r="BN14" s="1" t="s">
        <v>0</v>
      </c>
      <c r="BO14" s="1" t="s">
        <v>0</v>
      </c>
      <c r="BP14" s="1" t="s">
        <v>0</v>
      </c>
      <c r="BQ14" s="1" t="s">
        <v>0</v>
      </c>
      <c r="BR14" s="1" t="s">
        <v>0</v>
      </c>
      <c r="BS14" s="1" t="s">
        <v>0</v>
      </c>
      <c r="BT14" s="1" t="s">
        <v>0</v>
      </c>
      <c r="BU14" s="1" t="s">
        <v>0</v>
      </c>
      <c r="BV14" s="1" t="s">
        <v>0</v>
      </c>
      <c r="BW14" s="1" t="s">
        <v>0</v>
      </c>
      <c r="BX14" s="1" t="s">
        <v>0</v>
      </c>
      <c r="BY14" s="1" t="s">
        <v>0</v>
      </c>
      <c r="BZ14" s="1" t="s">
        <v>0</v>
      </c>
      <c r="CA14" s="1" t="s">
        <v>0</v>
      </c>
      <c r="CB14" s="1" t="s">
        <v>0</v>
      </c>
      <c r="CC14" s="1" t="s">
        <v>0</v>
      </c>
      <c r="CD14" s="1" t="s">
        <v>0</v>
      </c>
      <c r="CE14" s="1" t="s">
        <v>0</v>
      </c>
      <c r="CF14" s="1" t="s">
        <v>0</v>
      </c>
      <c r="CG14" s="1" t="s">
        <v>0</v>
      </c>
      <c r="CH14" s="1" t="s">
        <v>0</v>
      </c>
      <c r="CI14" s="1" t="s">
        <v>0</v>
      </c>
      <c r="CJ14" s="1" t="s">
        <v>0</v>
      </c>
      <c r="CK14" s="1" t="s">
        <v>0</v>
      </c>
      <c r="CL14" s="1" t="s">
        <v>0</v>
      </c>
      <c r="CM14" s="1" t="s">
        <v>0</v>
      </c>
      <c r="CN14" s="1" t="s">
        <v>0</v>
      </c>
      <c r="CO14" s="1" t="s">
        <v>0</v>
      </c>
      <c r="CP14" s="1" t="s">
        <v>0</v>
      </c>
      <c r="CQ14" s="1" t="s">
        <v>0</v>
      </c>
      <c r="CR14" s="1" t="s">
        <v>0</v>
      </c>
      <c r="CS14" s="1" t="s">
        <v>0</v>
      </c>
      <c r="CT14" s="1" t="s">
        <v>0</v>
      </c>
      <c r="CU14" s="1" t="s">
        <v>0</v>
      </c>
      <c r="CV14" s="1" t="s">
        <v>0</v>
      </c>
      <c r="CW14" s="1" t="s">
        <v>0</v>
      </c>
      <c r="CX14" s="1" t="s">
        <v>0</v>
      </c>
      <c r="CY14" s="1" t="s">
        <v>0</v>
      </c>
      <c r="CZ14" s="1" t="s">
        <v>0</v>
      </c>
      <c r="DA14" s="1" t="s">
        <v>0</v>
      </c>
      <c r="DB14" s="1" t="s">
        <v>0</v>
      </c>
      <c r="DC14" s="1" t="s">
        <v>0</v>
      </c>
      <c r="DD14" s="1" t="s">
        <v>0</v>
      </c>
      <c r="DE14" s="1" t="s">
        <v>0</v>
      </c>
      <c r="DF14" s="1" t="s">
        <v>0</v>
      </c>
      <c r="DG14" s="1" t="s">
        <v>0</v>
      </c>
      <c r="DH14" s="1" t="s">
        <v>0</v>
      </c>
      <c r="DI14" s="1" t="s">
        <v>0</v>
      </c>
      <c r="DJ14" s="1" t="s">
        <v>0</v>
      </c>
      <c r="DK14" s="1" t="s">
        <v>0</v>
      </c>
      <c r="DL14" s="1" t="s">
        <v>0</v>
      </c>
      <c r="DM14" s="1" t="s">
        <v>0</v>
      </c>
      <c r="DN14" s="1" t="s">
        <v>0</v>
      </c>
      <c r="DO14" s="1" t="s">
        <v>0</v>
      </c>
      <c r="DP14" s="1" t="s">
        <v>0</v>
      </c>
      <c r="DQ14" s="1" t="s">
        <v>0</v>
      </c>
      <c r="DR14" s="1" t="s">
        <v>0</v>
      </c>
      <c r="DS14" s="1" t="s">
        <v>0</v>
      </c>
      <c r="DT14" s="1" t="s">
        <v>0</v>
      </c>
      <c r="DU14" s="1" t="s">
        <v>0</v>
      </c>
      <c r="DV14" s="1" t="s">
        <v>0</v>
      </c>
      <c r="DW14" s="1" t="s">
        <v>0</v>
      </c>
      <c r="DX14" s="1" t="s">
        <v>0</v>
      </c>
      <c r="DY14" s="1" t="s">
        <v>0</v>
      </c>
      <c r="DZ14" s="1" t="s">
        <v>0</v>
      </c>
      <c r="EA14" s="1" t="s">
        <v>0</v>
      </c>
      <c r="EB14" s="1" t="s">
        <v>0</v>
      </c>
      <c r="EC14" s="1" t="s">
        <v>0</v>
      </c>
      <c r="ED14" s="1" t="s">
        <v>0</v>
      </c>
      <c r="EE14" s="1" t="s">
        <v>0</v>
      </c>
      <c r="EF14" s="1" t="s">
        <v>0</v>
      </c>
      <c r="EG14" s="1" t="s">
        <v>0</v>
      </c>
      <c r="EH14" s="1" t="s">
        <v>0</v>
      </c>
      <c r="EI14" s="1" t="s">
        <v>0</v>
      </c>
      <c r="EJ14" s="1" t="s">
        <v>0</v>
      </c>
      <c r="EK14" s="1" t="s">
        <v>0</v>
      </c>
      <c r="EL14" s="1" t="s">
        <v>0</v>
      </c>
      <c r="EM14" s="1" t="s">
        <v>0</v>
      </c>
      <c r="EN14" s="1" t="s">
        <v>0</v>
      </c>
      <c r="EO14" s="1" t="s">
        <v>0</v>
      </c>
      <c r="EP14" s="1" t="s">
        <v>0</v>
      </c>
      <c r="EQ14" s="1" t="s">
        <v>0</v>
      </c>
      <c r="ER14" s="1" t="s">
        <v>0</v>
      </c>
      <c r="ES14" s="1" t="s">
        <v>0</v>
      </c>
      <c r="ET14" s="1" t="s">
        <v>0</v>
      </c>
      <c r="EU14" s="1" t="s">
        <v>0</v>
      </c>
      <c r="EV14" s="1" t="s">
        <v>0</v>
      </c>
      <c r="EW14" s="1" t="s">
        <v>0</v>
      </c>
      <c r="EX14" s="1" t="s">
        <v>0</v>
      </c>
      <c r="EY14" s="1" t="s">
        <v>0</v>
      </c>
      <c r="EZ14" s="1" t="s">
        <v>0</v>
      </c>
      <c r="FA14" s="1" t="s">
        <v>0</v>
      </c>
      <c r="FB14" s="1" t="s">
        <v>0</v>
      </c>
      <c r="FC14" s="1" t="s">
        <v>0</v>
      </c>
      <c r="FD14" s="1" t="s">
        <v>0</v>
      </c>
      <c r="FE14" s="1" t="s">
        <v>0</v>
      </c>
      <c r="FF14" s="1" t="s">
        <v>0</v>
      </c>
      <c r="FG14" s="1" t="s">
        <v>0</v>
      </c>
      <c r="FH14" s="1" t="s">
        <v>0</v>
      </c>
      <c r="FI14" s="1" t="s">
        <v>0</v>
      </c>
      <c r="FJ14" s="1" t="s">
        <v>0</v>
      </c>
      <c r="FK14" s="1" t="s">
        <v>0</v>
      </c>
      <c r="FL14" s="1" t="s">
        <v>0</v>
      </c>
      <c r="FM14" s="1" t="s">
        <v>0</v>
      </c>
      <c r="FN14" s="1" t="s">
        <v>0</v>
      </c>
      <c r="FO14" s="1" t="s">
        <v>0</v>
      </c>
      <c r="FP14" s="1" t="s">
        <v>0</v>
      </c>
      <c r="FQ14" s="1" t="s">
        <v>0</v>
      </c>
      <c r="FR14" s="1" t="s">
        <v>0</v>
      </c>
      <c r="FS14" s="1" t="s">
        <v>0</v>
      </c>
      <c r="FT14" s="1" t="s">
        <v>0</v>
      </c>
      <c r="FU14" s="1" t="s">
        <v>0</v>
      </c>
      <c r="FV14" s="1" t="s">
        <v>0</v>
      </c>
      <c r="FW14" s="1" t="s">
        <v>0</v>
      </c>
      <c r="FX14" s="1" t="s">
        <v>0</v>
      </c>
      <c r="FY14" s="1" t="s">
        <v>0</v>
      </c>
      <c r="FZ14" s="1" t="s">
        <v>0</v>
      </c>
      <c r="GA14" s="1" t="s">
        <v>0</v>
      </c>
      <c r="GB14" s="1" t="s">
        <v>0</v>
      </c>
      <c r="GC14" s="1" t="s">
        <v>0</v>
      </c>
      <c r="GD14" s="1" t="s">
        <v>0</v>
      </c>
      <c r="GE14" s="1" t="s">
        <v>0</v>
      </c>
      <c r="GF14" s="1" t="s">
        <v>0</v>
      </c>
      <c r="GG14" s="1" t="s">
        <v>0</v>
      </c>
      <c r="GH14" s="1" t="s">
        <v>0</v>
      </c>
      <c r="GI14" s="1" t="s">
        <v>0</v>
      </c>
      <c r="GJ14" s="1" t="s">
        <v>0</v>
      </c>
      <c r="GK14" s="1" t="s">
        <v>0</v>
      </c>
      <c r="GL14" s="1" t="s">
        <v>0</v>
      </c>
      <c r="GM14" s="1" t="s">
        <v>0</v>
      </c>
      <c r="GN14" s="1" t="s">
        <v>0</v>
      </c>
      <c r="GO14" s="1" t="s">
        <v>0</v>
      </c>
      <c r="GP14" s="1" t="s">
        <v>0</v>
      </c>
      <c r="GQ14" s="1" t="s">
        <v>0</v>
      </c>
      <c r="GR14" s="1" t="s">
        <v>0</v>
      </c>
      <c r="GS14" s="1" t="s">
        <v>0</v>
      </c>
      <c r="GT14" s="1" t="s">
        <v>0</v>
      </c>
      <c r="GU14" s="1" t="s">
        <v>0</v>
      </c>
      <c r="GV14" s="1" t="s">
        <v>0</v>
      </c>
      <c r="GW14" s="1" t="s">
        <v>0</v>
      </c>
      <c r="GX14" s="1" t="s">
        <v>0</v>
      </c>
      <c r="GY14" s="1" t="s">
        <v>0</v>
      </c>
      <c r="GZ14" s="1" t="s">
        <v>0</v>
      </c>
      <c r="HA14" s="1" t="s">
        <v>0</v>
      </c>
      <c r="HB14" s="1" t="s">
        <v>0</v>
      </c>
      <c r="HC14" s="1" t="s">
        <v>0</v>
      </c>
      <c r="HD14" s="1" t="s">
        <v>0</v>
      </c>
      <c r="HE14" s="1" t="s">
        <v>0</v>
      </c>
      <c r="HF14" s="1" t="s">
        <v>0</v>
      </c>
      <c r="HG14" s="1" t="s">
        <v>0</v>
      </c>
      <c r="HH14" s="1" t="s">
        <v>0</v>
      </c>
      <c r="HI14" s="1" t="s">
        <v>0</v>
      </c>
      <c r="HJ14" s="1" t="s">
        <v>0</v>
      </c>
      <c r="HK14" s="1" t="s">
        <v>0</v>
      </c>
      <c r="HL14" s="1" t="s">
        <v>0</v>
      </c>
      <c r="HM14" s="1" t="s">
        <v>0</v>
      </c>
      <c r="HN14" s="1" t="s">
        <v>0</v>
      </c>
      <c r="HO14" s="1" t="s">
        <v>0</v>
      </c>
      <c r="HP14" s="1" t="s">
        <v>0</v>
      </c>
      <c r="HQ14" s="1" t="s">
        <v>0</v>
      </c>
      <c r="HR14" s="1" t="s">
        <v>0</v>
      </c>
      <c r="HS14" s="1" t="s">
        <v>0</v>
      </c>
      <c r="HT14" s="1" t="s">
        <v>0</v>
      </c>
      <c r="HU14" s="1" t="s">
        <v>0</v>
      </c>
      <c r="HV14" s="1" t="s">
        <v>0</v>
      </c>
      <c r="HW14" s="1" t="s">
        <v>0</v>
      </c>
      <c r="HX14" s="1" t="s">
        <v>0</v>
      </c>
      <c r="HY14" s="1" t="s">
        <v>0</v>
      </c>
      <c r="HZ14" s="1" t="s">
        <v>0</v>
      </c>
      <c r="IA14" s="1" t="s">
        <v>0</v>
      </c>
      <c r="IB14" s="1" t="s">
        <v>0</v>
      </c>
      <c r="IC14" s="1" t="s">
        <v>0</v>
      </c>
      <c r="ID14" s="1" t="s">
        <v>0</v>
      </c>
      <c r="IE14" s="1" t="s">
        <v>0</v>
      </c>
      <c r="IF14" s="1" t="s">
        <v>0</v>
      </c>
      <c r="IG14" s="1" t="s">
        <v>0</v>
      </c>
      <c r="IH14" s="1" t="s">
        <v>0</v>
      </c>
      <c r="II14" s="1" t="s">
        <v>0</v>
      </c>
      <c r="IJ14" s="1" t="s">
        <v>0</v>
      </c>
      <c r="IK14" s="1" t="s">
        <v>0</v>
      </c>
      <c r="IL14" s="1" t="s">
        <v>0</v>
      </c>
      <c r="IM14" s="1" t="s">
        <v>0</v>
      </c>
      <c r="IN14" s="1" t="s">
        <v>0</v>
      </c>
      <c r="IO14" s="1" t="s">
        <v>0</v>
      </c>
      <c r="IP14" s="1" t="s">
        <v>0</v>
      </c>
      <c r="IQ14" s="1" t="s">
        <v>0</v>
      </c>
      <c r="IR14" s="1" t="s">
        <v>0</v>
      </c>
      <c r="IS14" s="1" t="s">
        <v>0</v>
      </c>
      <c r="IT14" s="1" t="s">
        <v>0</v>
      </c>
      <c r="IU14" s="1" t="s">
        <v>0</v>
      </c>
      <c r="IV14" s="1" t="s">
        <v>0</v>
      </c>
      <c r="IW14" s="1" t="s">
        <v>0</v>
      </c>
      <c r="IX14" s="1" t="s">
        <v>0</v>
      </c>
      <c r="IY14" s="1" t="s">
        <v>0</v>
      </c>
      <c r="IZ14" s="1" t="s">
        <v>0</v>
      </c>
      <c r="JA14" s="1" t="s">
        <v>0</v>
      </c>
      <c r="JB14" s="1" t="s">
        <v>0</v>
      </c>
      <c r="JC14" s="1" t="s">
        <v>0</v>
      </c>
      <c r="JD14" s="1" t="s">
        <v>0</v>
      </c>
      <c r="JE14" s="1" t="s">
        <v>0</v>
      </c>
      <c r="JF14" s="1" t="s">
        <v>0</v>
      </c>
      <c r="JG14" s="1" t="s">
        <v>0</v>
      </c>
      <c r="JH14" s="1" t="s">
        <v>0</v>
      </c>
      <c r="JI14" s="1" t="s">
        <v>0</v>
      </c>
      <c r="JJ14" s="1" t="s">
        <v>0</v>
      </c>
      <c r="JK14" s="1" t="s">
        <v>0</v>
      </c>
      <c r="JL14" s="1" t="s">
        <v>0</v>
      </c>
      <c r="JM14" s="1" t="s">
        <v>0</v>
      </c>
      <c r="JN14" s="1" t="s">
        <v>0</v>
      </c>
      <c r="JO14" s="1" t="s">
        <v>0</v>
      </c>
      <c r="JP14" s="1" t="s">
        <v>0</v>
      </c>
      <c r="JQ14" s="1" t="s">
        <v>0</v>
      </c>
      <c r="JR14" s="1" t="s">
        <v>0</v>
      </c>
      <c r="JS14" s="1" t="s">
        <v>0</v>
      </c>
      <c r="JT14" s="1" t="s">
        <v>0</v>
      </c>
      <c r="JU14" s="1" t="s">
        <v>0</v>
      </c>
      <c r="JV14" s="1" t="s">
        <v>0</v>
      </c>
      <c r="JW14" s="1" t="s">
        <v>0</v>
      </c>
      <c r="JX14" s="1" t="s">
        <v>0</v>
      </c>
      <c r="JY14" s="1" t="s">
        <v>0</v>
      </c>
      <c r="JZ14" s="1" t="s">
        <v>0</v>
      </c>
      <c r="KA14" s="1" t="s">
        <v>0</v>
      </c>
      <c r="KB14" s="1" t="s">
        <v>0</v>
      </c>
      <c r="KC14" s="1" t="s">
        <v>0</v>
      </c>
      <c r="KD14" s="1" t="s">
        <v>0</v>
      </c>
      <c r="KE14" s="1" t="s">
        <v>0</v>
      </c>
      <c r="KF14" s="1" t="s">
        <v>0</v>
      </c>
      <c r="KG14" s="1" t="s">
        <v>0</v>
      </c>
      <c r="KH14" s="1" t="s">
        <v>0</v>
      </c>
      <c r="KI14" s="1" t="s">
        <v>0</v>
      </c>
      <c r="KJ14" s="1" t="s">
        <v>0</v>
      </c>
      <c r="KK14" s="1" t="s">
        <v>0</v>
      </c>
      <c r="KL14" s="1" t="s">
        <v>0</v>
      </c>
      <c r="KM14" s="1" t="s">
        <v>0</v>
      </c>
      <c r="KN14" s="1" t="s">
        <v>0</v>
      </c>
      <c r="KO14" s="1" t="s">
        <v>0</v>
      </c>
      <c r="KP14" s="1" t="s">
        <v>0</v>
      </c>
      <c r="KQ14" s="1" t="s">
        <v>0</v>
      </c>
      <c r="KR14" s="1" t="s">
        <v>0</v>
      </c>
      <c r="KS14" s="1" t="s">
        <v>0</v>
      </c>
      <c r="KT14" s="1" t="s">
        <v>0</v>
      </c>
      <c r="KU14" s="1" t="s">
        <v>0</v>
      </c>
      <c r="KV14" s="1" t="s">
        <v>0</v>
      </c>
      <c r="KW14" s="1" t="s">
        <v>0</v>
      </c>
      <c r="KX14" s="1" t="s">
        <v>0</v>
      </c>
      <c r="KY14" s="1" t="s">
        <v>0</v>
      </c>
      <c r="KZ14" s="1" t="s">
        <v>0</v>
      </c>
      <c r="LA14" s="1" t="s">
        <v>0</v>
      </c>
      <c r="LB14" s="1" t="s">
        <v>0</v>
      </c>
      <c r="LC14" s="1" t="s">
        <v>0</v>
      </c>
      <c r="LD14" s="1" t="s">
        <v>0</v>
      </c>
      <c r="LE14" s="1" t="s">
        <v>0</v>
      </c>
      <c r="LF14" s="1" t="s">
        <v>0</v>
      </c>
      <c r="LG14" s="1" t="s">
        <v>0</v>
      </c>
      <c r="LH14" s="1" t="s">
        <v>0</v>
      </c>
      <c r="LI14" s="1" t="s">
        <v>0</v>
      </c>
      <c r="LJ14" s="1" t="s">
        <v>0</v>
      </c>
      <c r="LK14" s="1" t="s">
        <v>0</v>
      </c>
    </row>
    <row r="15" spans="1:323" x14ac:dyDescent="0.25">
      <c r="A15" s="1" t="s">
        <v>1624</v>
      </c>
      <c r="B15" s="1" t="s">
        <v>78</v>
      </c>
      <c r="C15" s="1" t="s">
        <v>79</v>
      </c>
      <c r="D15" s="25">
        <v>76248517.548215896</v>
      </c>
      <c r="E15" s="25">
        <v>88602112.238005102</v>
      </c>
      <c r="F15" s="25">
        <v>60914884.431840003</v>
      </c>
      <c r="G15" s="25">
        <v>63854673.217321597</v>
      </c>
      <c r="H15" s="25">
        <v>51645960.514395297</v>
      </c>
      <c r="I15" s="25">
        <v>103162127.083351</v>
      </c>
      <c r="J15" s="25">
        <v>39698247.926870301</v>
      </c>
      <c r="K15" s="25">
        <v>70636634.574201405</v>
      </c>
      <c r="L15" s="25">
        <v>85970680.924694002</v>
      </c>
      <c r="M15" s="25">
        <v>86989334.970206201</v>
      </c>
      <c r="N15" s="1">
        <v>67738299.163916394</v>
      </c>
      <c r="O15" s="1">
        <v>34587633.574597299</v>
      </c>
      <c r="P15" s="1">
        <v>60250637.970048197</v>
      </c>
      <c r="Q15" s="1">
        <v>44491066.507483497</v>
      </c>
      <c r="R15" s="1">
        <v>76072675.987881705</v>
      </c>
      <c r="S15" s="1">
        <v>100198678.53327499</v>
      </c>
      <c r="T15" s="1">
        <v>67855264.959137395</v>
      </c>
      <c r="U15" s="1">
        <v>57534860.243728504</v>
      </c>
      <c r="V15" s="1">
        <v>86093905.054848</v>
      </c>
      <c r="W15" s="1">
        <v>85607097.829258204</v>
      </c>
      <c r="X15" s="1">
        <v>116594163.254282</v>
      </c>
      <c r="Y15" s="1">
        <v>96254590.061620593</v>
      </c>
      <c r="Z15" s="1">
        <v>57106714.420367099</v>
      </c>
      <c r="AA15" s="1">
        <v>57790151.552129999</v>
      </c>
      <c r="AB15" s="1">
        <v>70086480.877886206</v>
      </c>
      <c r="AC15" s="1">
        <v>80222632.2170434</v>
      </c>
      <c r="AD15" s="1">
        <v>55472566.5503304</v>
      </c>
      <c r="AE15" s="1">
        <v>63230109.076951802</v>
      </c>
      <c r="AF15" s="1">
        <v>89883905.542991593</v>
      </c>
      <c r="AG15" s="1">
        <v>64249010.6618784</v>
      </c>
      <c r="AH15" s="1">
        <v>71115214.770563602</v>
      </c>
      <c r="AI15" s="1">
        <v>81035406.850151494</v>
      </c>
      <c r="AJ15" s="1">
        <v>39876598.664773397</v>
      </c>
      <c r="AK15" s="1">
        <v>47587453.456152797</v>
      </c>
      <c r="AL15" s="1">
        <v>82038125.258050099</v>
      </c>
      <c r="AM15" s="1">
        <v>66163624.292961501</v>
      </c>
      <c r="AN15" s="1">
        <v>50730858.233887501</v>
      </c>
      <c r="AO15" s="1">
        <v>47483212.5038969</v>
      </c>
      <c r="AP15" s="1">
        <v>56109674.942451201</v>
      </c>
      <c r="AQ15" s="1">
        <v>71031744.921177</v>
      </c>
      <c r="AR15" s="1">
        <v>59117733.931570701</v>
      </c>
      <c r="AS15" s="1">
        <v>107283695.923327</v>
      </c>
      <c r="AT15" s="1">
        <v>75802201.075424701</v>
      </c>
      <c r="AU15" s="1">
        <v>84562501.759211898</v>
      </c>
      <c r="AV15" s="1">
        <v>64416469.954572901</v>
      </c>
      <c r="AW15" s="1">
        <v>76474536.121375993</v>
      </c>
      <c r="AX15" s="1">
        <v>88940456.318221599</v>
      </c>
      <c r="AY15" s="1">
        <v>40288235.503859997</v>
      </c>
      <c r="AZ15" s="1">
        <v>53544821.106583402</v>
      </c>
      <c r="BA15" s="1">
        <v>62296388.253217503</v>
      </c>
      <c r="BB15" s="1">
        <v>51312600.667611897</v>
      </c>
      <c r="BC15" s="1">
        <v>103322359.43489701</v>
      </c>
      <c r="BD15" s="1">
        <v>96650981.511123404</v>
      </c>
      <c r="BE15" s="1">
        <v>68145497.749268696</v>
      </c>
      <c r="BF15" s="1">
        <v>76098301.802506104</v>
      </c>
      <c r="BG15" s="1">
        <v>66227162.917577401</v>
      </c>
      <c r="BH15" s="1">
        <v>36004673.154176697</v>
      </c>
      <c r="BI15" s="1">
        <v>59155467.998219803</v>
      </c>
      <c r="BJ15" s="1">
        <v>45169981.210177302</v>
      </c>
      <c r="BK15" s="1">
        <v>61148817.461206198</v>
      </c>
      <c r="BL15" s="1">
        <v>52904632.9344927</v>
      </c>
      <c r="BM15" s="1">
        <v>85776996.694044396</v>
      </c>
      <c r="BN15" s="1">
        <v>35817312.4175286</v>
      </c>
      <c r="BO15" s="1">
        <v>52975495.398004703</v>
      </c>
      <c r="BP15" s="1">
        <v>52478600.1461225</v>
      </c>
      <c r="BQ15" s="1">
        <v>81092114.430855006</v>
      </c>
      <c r="BR15" s="1">
        <v>61017913.213246502</v>
      </c>
      <c r="BS15" s="1">
        <v>23499064.6205316</v>
      </c>
      <c r="BT15" s="1">
        <v>40962731.8954577</v>
      </c>
      <c r="BU15" s="1">
        <v>55713973.752963603</v>
      </c>
      <c r="BV15" s="1">
        <v>77667270.244604602</v>
      </c>
      <c r="BW15" s="1">
        <v>65198343.964241698</v>
      </c>
      <c r="BX15" s="1">
        <v>71341030.650406301</v>
      </c>
      <c r="BY15" s="1">
        <v>50252435.4896027</v>
      </c>
      <c r="BZ15" s="1">
        <v>46547712.143239401</v>
      </c>
      <c r="CA15" s="1">
        <v>60375842.380445898</v>
      </c>
      <c r="CB15" s="1">
        <v>54516913.5639496</v>
      </c>
      <c r="CC15" s="1">
        <v>55527954.632790402</v>
      </c>
      <c r="CD15" s="1">
        <v>53004650.846601397</v>
      </c>
      <c r="CE15" s="1">
        <v>79069575.0107034</v>
      </c>
      <c r="CF15" s="1">
        <v>43759632.563448198</v>
      </c>
      <c r="CG15" s="1">
        <v>39375285.5199406</v>
      </c>
      <c r="CH15" s="1">
        <v>83231557.986237302</v>
      </c>
      <c r="CI15" s="1">
        <v>60250828.560466602</v>
      </c>
      <c r="CJ15" s="1">
        <v>36716462.461645298</v>
      </c>
      <c r="CK15" s="1">
        <v>59056182.552563801</v>
      </c>
      <c r="CL15" s="1">
        <v>42881601.152079903</v>
      </c>
      <c r="CM15" s="1">
        <v>78604730.876010597</v>
      </c>
      <c r="CN15" s="1">
        <v>50354863.363617599</v>
      </c>
      <c r="CO15" s="1">
        <v>66911556.372170001</v>
      </c>
      <c r="CP15" s="1">
        <v>40819087.916692503</v>
      </c>
      <c r="CQ15" s="1">
        <v>46675037.7639485</v>
      </c>
      <c r="CR15" s="1">
        <v>49501903.654642902</v>
      </c>
      <c r="CS15" s="1">
        <v>52650831.393360898</v>
      </c>
      <c r="CT15" s="1">
        <v>41096781.467349298</v>
      </c>
      <c r="CU15" s="1">
        <v>64132011.377195098</v>
      </c>
      <c r="CV15" s="1">
        <v>71301620.721662596</v>
      </c>
      <c r="CW15" s="1">
        <v>36921211.368159898</v>
      </c>
      <c r="CX15" s="1">
        <v>45002587.921324201</v>
      </c>
      <c r="CY15" s="1">
        <v>79947799.515907094</v>
      </c>
      <c r="CZ15" s="1">
        <v>156262602.48601201</v>
      </c>
      <c r="DA15" s="1">
        <v>50817052.606109098</v>
      </c>
      <c r="DB15" s="1">
        <v>35289849.759359501</v>
      </c>
      <c r="DC15" s="1">
        <v>37821023.777237698</v>
      </c>
      <c r="DD15" s="1">
        <v>70509262.757429793</v>
      </c>
      <c r="DE15" s="1">
        <v>190814167.397733</v>
      </c>
      <c r="DF15" s="1">
        <v>82607415.9719816</v>
      </c>
      <c r="DG15" s="1">
        <v>74050646.7740255</v>
      </c>
      <c r="DH15" s="1">
        <v>53382921.138152801</v>
      </c>
      <c r="DI15" s="1">
        <v>50487160.756489597</v>
      </c>
      <c r="DJ15" s="1">
        <v>66328741.6301606</v>
      </c>
      <c r="DK15" s="1">
        <v>40769426.532365903</v>
      </c>
      <c r="DL15" s="1">
        <v>47804181.830961399</v>
      </c>
      <c r="DM15" s="1">
        <v>60580735.935322702</v>
      </c>
      <c r="DN15" s="1">
        <v>34918302.870418102</v>
      </c>
      <c r="DO15" s="1">
        <v>161804681.55543199</v>
      </c>
      <c r="DP15" s="1">
        <v>71696826.618295297</v>
      </c>
      <c r="DQ15" s="1">
        <v>55310229.477455899</v>
      </c>
      <c r="DR15" s="1">
        <v>44184706.954060897</v>
      </c>
      <c r="DS15" s="1">
        <v>52122834.140459299</v>
      </c>
      <c r="DT15" s="1">
        <v>79939735.666887403</v>
      </c>
      <c r="DU15" s="1">
        <v>62444317.418367401</v>
      </c>
      <c r="DV15" s="1">
        <v>90459441.910860598</v>
      </c>
      <c r="DW15" s="1">
        <v>161804330.81160301</v>
      </c>
      <c r="DX15" s="1">
        <v>208775043.035849</v>
      </c>
      <c r="DY15" s="1">
        <v>78004754.773289904</v>
      </c>
      <c r="DZ15" s="1">
        <v>65429746.6167266</v>
      </c>
      <c r="EA15" s="1">
        <v>72654823.249349505</v>
      </c>
      <c r="EB15" s="1">
        <v>61715270.489807501</v>
      </c>
      <c r="EC15" s="1">
        <v>54165593.269523099</v>
      </c>
      <c r="ED15" s="1">
        <v>49371608.0859088</v>
      </c>
      <c r="EE15" s="1">
        <v>85230219.621157601</v>
      </c>
      <c r="EF15" s="1">
        <v>55645639.9137564</v>
      </c>
      <c r="EG15" s="1">
        <v>74523359.043590605</v>
      </c>
      <c r="EH15" s="1">
        <v>59580865.699300297</v>
      </c>
      <c r="EI15" s="1">
        <v>89620688.243642196</v>
      </c>
      <c r="EJ15" s="1">
        <v>54889934.025192998</v>
      </c>
      <c r="EK15" s="1">
        <v>48091544.723872297</v>
      </c>
      <c r="EL15" s="1">
        <v>38515338.410564803</v>
      </c>
      <c r="EM15" s="1">
        <v>115784057.699981</v>
      </c>
      <c r="EN15" s="1">
        <v>51963939.620464399</v>
      </c>
      <c r="EO15" s="1">
        <v>43711403.856477097</v>
      </c>
      <c r="EP15" s="1">
        <v>70850070.102758601</v>
      </c>
      <c r="EQ15" s="1">
        <v>102100995.739539</v>
      </c>
      <c r="ER15" s="1">
        <v>71059632.238248602</v>
      </c>
      <c r="ES15" s="1">
        <v>53529124.211425699</v>
      </c>
      <c r="ET15" s="1">
        <v>40973064.640931301</v>
      </c>
      <c r="EU15" s="1">
        <v>57213553.731850199</v>
      </c>
      <c r="EV15" s="1">
        <v>63310848.270935103</v>
      </c>
      <c r="EW15" s="1">
        <v>115082436.296423</v>
      </c>
      <c r="EX15" s="1">
        <v>29372094.0088537</v>
      </c>
      <c r="EY15" s="1">
        <v>63140837.683102801</v>
      </c>
      <c r="EZ15" s="1">
        <v>39493670.051820099</v>
      </c>
      <c r="FA15" s="1">
        <v>56653108.430790797</v>
      </c>
      <c r="FB15" s="1">
        <v>33218126.055518299</v>
      </c>
      <c r="FC15" s="1">
        <v>50397784.631627798</v>
      </c>
      <c r="FD15" s="1">
        <v>49377011.163376503</v>
      </c>
      <c r="FE15" s="1">
        <v>43875711.078222699</v>
      </c>
      <c r="FF15" s="1">
        <v>41594334.011688396</v>
      </c>
      <c r="FG15" s="1">
        <v>48548896.875003003</v>
      </c>
      <c r="FH15" s="1">
        <v>21978545.313396301</v>
      </c>
      <c r="FI15" s="1">
        <v>55371373.737089403</v>
      </c>
      <c r="FJ15" s="1">
        <v>52367335.251341701</v>
      </c>
      <c r="FK15" s="1">
        <v>53846570.976492397</v>
      </c>
      <c r="FL15" s="1">
        <v>39454075.372143298</v>
      </c>
      <c r="FM15" s="1">
        <v>57412518.1333775</v>
      </c>
      <c r="FN15" s="1">
        <v>40837747.316175498</v>
      </c>
      <c r="FO15" s="1">
        <v>56567408.2770321</v>
      </c>
      <c r="FP15" s="1">
        <v>58692904.903642103</v>
      </c>
      <c r="FQ15" s="1">
        <v>40777164.756177798</v>
      </c>
      <c r="FR15" s="1">
        <v>34073165.251236603</v>
      </c>
      <c r="FS15" s="1">
        <v>60911927.430854201</v>
      </c>
      <c r="FT15" s="1">
        <v>40880116.812696502</v>
      </c>
      <c r="FU15" s="1">
        <v>28754100.336559501</v>
      </c>
      <c r="FV15" s="1">
        <v>39105345.749956399</v>
      </c>
      <c r="FW15" s="1">
        <v>52728835.660280399</v>
      </c>
      <c r="FX15" s="1">
        <v>33737799.123760201</v>
      </c>
      <c r="FY15" s="1">
        <v>45970048.553769298</v>
      </c>
      <c r="FZ15" s="1">
        <v>38272002.599133797</v>
      </c>
      <c r="GA15" s="1">
        <v>40804385.804223597</v>
      </c>
      <c r="GB15" s="1">
        <v>99802462.299421504</v>
      </c>
      <c r="GC15" s="1">
        <v>40359379.599594198</v>
      </c>
      <c r="GD15" s="1">
        <v>40698197.190564297</v>
      </c>
      <c r="GE15" s="1">
        <v>40149347.304381803</v>
      </c>
      <c r="GF15" s="1">
        <v>70500108.220218897</v>
      </c>
      <c r="GG15" s="1">
        <v>47445417.8408821</v>
      </c>
      <c r="GH15" s="1">
        <v>57027644.726144098</v>
      </c>
      <c r="GI15" s="1">
        <v>61013186.915563203</v>
      </c>
      <c r="GJ15" s="1">
        <v>51296125.7747446</v>
      </c>
      <c r="GK15" s="1">
        <v>64372723.604988001</v>
      </c>
      <c r="GL15" s="1">
        <v>43976140.403360598</v>
      </c>
      <c r="GM15" s="1">
        <v>81319425.382923305</v>
      </c>
      <c r="GN15" s="1">
        <v>40345542.953764498</v>
      </c>
      <c r="GO15" s="1">
        <v>32242509.426702201</v>
      </c>
      <c r="GP15" s="1">
        <v>62871106.313552603</v>
      </c>
      <c r="GQ15" s="1">
        <v>73194590.000336006</v>
      </c>
      <c r="GR15" s="1">
        <v>86653410.844590396</v>
      </c>
      <c r="GS15" s="1">
        <v>44336848.4337672</v>
      </c>
      <c r="GT15" s="1">
        <v>83697913.805273607</v>
      </c>
      <c r="GU15" s="1">
        <v>71053914.6079292</v>
      </c>
      <c r="GV15" s="1">
        <v>23415575.8839265</v>
      </c>
      <c r="GW15" s="1">
        <v>193072524.82810101</v>
      </c>
      <c r="GX15" s="1">
        <v>32556648.935784899</v>
      </c>
      <c r="GY15" s="1">
        <v>74440142.791866899</v>
      </c>
      <c r="GZ15" s="1">
        <v>30335865.885092299</v>
      </c>
      <c r="HA15" s="1">
        <v>69966691.891667694</v>
      </c>
      <c r="HB15" s="1">
        <v>123687392.911569</v>
      </c>
      <c r="HC15" s="1">
        <v>33706496.8928352</v>
      </c>
      <c r="HD15" s="1">
        <v>54654297.025949202</v>
      </c>
      <c r="HE15" s="1">
        <v>34467049.683732502</v>
      </c>
      <c r="HF15" s="1">
        <v>79472998.713705897</v>
      </c>
      <c r="HG15" s="1">
        <v>34351662.362676002</v>
      </c>
      <c r="HH15" s="1">
        <v>44005878.387845904</v>
      </c>
      <c r="HI15" s="1">
        <v>62889766.961463399</v>
      </c>
      <c r="HJ15" s="1">
        <v>48422203.395070098</v>
      </c>
      <c r="HK15" s="1">
        <v>62624541.055599801</v>
      </c>
      <c r="HL15" s="1">
        <v>47393135.576614097</v>
      </c>
      <c r="HM15" s="1">
        <v>248106791.82729</v>
      </c>
      <c r="HN15" s="1">
        <v>70821795.886795297</v>
      </c>
      <c r="HO15" s="1">
        <v>59560318.158514597</v>
      </c>
      <c r="HP15" s="1">
        <v>41186125.496882297</v>
      </c>
      <c r="HQ15" s="1">
        <v>52737435.194607504</v>
      </c>
      <c r="HR15" s="1">
        <v>47977853.398713797</v>
      </c>
      <c r="HS15" s="1">
        <v>59524052.098778702</v>
      </c>
      <c r="HT15" s="1">
        <v>38947456.362735897</v>
      </c>
      <c r="HU15" s="1">
        <v>66360257.582482599</v>
      </c>
      <c r="HV15" s="1">
        <v>47919411.7018134</v>
      </c>
      <c r="HW15" s="1">
        <v>46413713.455284402</v>
      </c>
      <c r="HX15" s="1">
        <v>40724829.171996698</v>
      </c>
      <c r="HY15" s="1">
        <v>53089739.857296802</v>
      </c>
      <c r="HZ15" s="1">
        <v>80793319.925303996</v>
      </c>
      <c r="IA15" s="1">
        <v>36783032.957033001</v>
      </c>
      <c r="IB15" s="1">
        <v>42134926.519664697</v>
      </c>
      <c r="IC15" s="1">
        <v>34486937.670727402</v>
      </c>
      <c r="ID15" s="1">
        <v>33286007.897890098</v>
      </c>
      <c r="IE15" s="1">
        <v>80162958.870691895</v>
      </c>
      <c r="IF15" s="1">
        <v>36409160.031066298</v>
      </c>
      <c r="IG15" s="1">
        <v>32464115.4611945</v>
      </c>
      <c r="IH15" s="1">
        <v>38065675.804197699</v>
      </c>
      <c r="II15" s="1">
        <v>65388774.382451899</v>
      </c>
      <c r="IJ15" s="1">
        <v>29811040.437948398</v>
      </c>
      <c r="IK15" s="1">
        <v>75869118.092278197</v>
      </c>
      <c r="IL15" s="1">
        <v>55313621.162837103</v>
      </c>
      <c r="IM15" s="1">
        <v>46743060.126338303</v>
      </c>
      <c r="IN15" s="1">
        <v>50511146.070132002</v>
      </c>
      <c r="IO15" s="1">
        <v>41358704.964718401</v>
      </c>
      <c r="IP15" s="1">
        <v>35851362.427727602</v>
      </c>
      <c r="IQ15" s="1">
        <v>28030112.630901501</v>
      </c>
      <c r="IR15" s="1">
        <v>31704288.267477501</v>
      </c>
      <c r="IS15" s="1">
        <v>42651227.520027697</v>
      </c>
      <c r="IT15" s="1">
        <v>36921236.994879901</v>
      </c>
      <c r="IU15" s="1">
        <v>41136452.8503225</v>
      </c>
      <c r="IV15" s="1">
        <v>38469508.031864703</v>
      </c>
      <c r="IW15" s="1">
        <v>71922358.376355797</v>
      </c>
      <c r="IX15" s="1">
        <v>47406701.209771901</v>
      </c>
      <c r="IY15" s="1">
        <v>33636108.248853602</v>
      </c>
      <c r="IZ15" s="1">
        <v>35825974.787252501</v>
      </c>
      <c r="JA15" s="1">
        <v>36156945.403703801</v>
      </c>
      <c r="JB15" s="1">
        <v>31898936.899903201</v>
      </c>
      <c r="JC15" s="1">
        <v>64107556.240350403</v>
      </c>
      <c r="JD15" s="1">
        <v>34948636.2261476</v>
      </c>
      <c r="JE15" s="1">
        <v>41780083.373491697</v>
      </c>
      <c r="JF15" s="1">
        <v>41841969.072031498</v>
      </c>
      <c r="JG15" s="1">
        <v>34975026.484200299</v>
      </c>
      <c r="JH15" s="1">
        <v>25850788.09722</v>
      </c>
      <c r="JI15" s="1">
        <v>41311769.733926401</v>
      </c>
      <c r="JJ15" s="1">
        <v>34511684.426551104</v>
      </c>
      <c r="JK15" s="1">
        <v>37521105.975088</v>
      </c>
      <c r="JL15" s="1">
        <v>43539751.707511596</v>
      </c>
      <c r="JM15" s="1">
        <v>25488805.1712447</v>
      </c>
      <c r="JN15" s="1">
        <v>17370244.0630708</v>
      </c>
      <c r="JO15" s="1">
        <v>25330086.079960901</v>
      </c>
      <c r="JP15" s="1">
        <v>62515067.7761252</v>
      </c>
      <c r="JQ15" s="1">
        <v>64898844.097058497</v>
      </c>
      <c r="JR15" s="1">
        <v>34653949.713663898</v>
      </c>
      <c r="JS15" s="1">
        <v>27179849.606731702</v>
      </c>
      <c r="JT15" s="1">
        <v>30987280.987918299</v>
      </c>
      <c r="JU15" s="1">
        <v>30555385.687889401</v>
      </c>
      <c r="JV15" s="1">
        <v>47110419.911781996</v>
      </c>
      <c r="JW15" s="1">
        <v>33268561.1353392</v>
      </c>
      <c r="JX15" s="1">
        <v>33067108.955403902</v>
      </c>
      <c r="JY15" s="1">
        <v>12836594.4689008</v>
      </c>
      <c r="JZ15" s="1">
        <v>15467513.8381094</v>
      </c>
      <c r="KA15" s="1">
        <v>40388052.784202099</v>
      </c>
      <c r="KB15" s="1">
        <v>35393116.973315001</v>
      </c>
      <c r="KC15" s="1">
        <v>46366446.673992001</v>
      </c>
      <c r="KD15" s="1">
        <v>49997981.619073398</v>
      </c>
      <c r="KE15" s="1">
        <v>31828811.25372</v>
      </c>
      <c r="KF15" s="1">
        <v>32477381.8362316</v>
      </c>
      <c r="KG15" s="1">
        <v>25816626.9446286</v>
      </c>
      <c r="KH15" s="1">
        <v>53917970.8848496</v>
      </c>
      <c r="KI15" s="1">
        <v>35678684.118367299</v>
      </c>
      <c r="KJ15" s="1">
        <v>76878240.837122798</v>
      </c>
      <c r="KK15" s="1">
        <v>18125216.447809599</v>
      </c>
      <c r="KL15" s="1">
        <v>70422256.722170904</v>
      </c>
      <c r="KM15" s="1">
        <v>13904998.382405501</v>
      </c>
      <c r="KN15" s="1">
        <v>39169283.987544797</v>
      </c>
      <c r="KO15" s="1">
        <v>35740616.490347303</v>
      </c>
      <c r="KP15" s="1">
        <v>34927800.7252777</v>
      </c>
      <c r="KQ15" s="1">
        <v>35665337.454868697</v>
      </c>
      <c r="KR15" s="1">
        <v>43786639.8160813</v>
      </c>
      <c r="KS15" s="1">
        <v>76067465.186279193</v>
      </c>
      <c r="KT15" s="1">
        <v>46151710.970489599</v>
      </c>
      <c r="KU15" s="1">
        <v>51291777.600116499</v>
      </c>
      <c r="KV15" s="1">
        <v>46281320.677607402</v>
      </c>
      <c r="KW15" s="1">
        <v>25659868.761659101</v>
      </c>
      <c r="KX15" s="1">
        <v>46702688.748134702</v>
      </c>
      <c r="KY15" s="1">
        <v>28928157.167778201</v>
      </c>
      <c r="KZ15" s="1">
        <v>25548283.4109409</v>
      </c>
      <c r="LA15" s="1">
        <v>50372770.0270463</v>
      </c>
      <c r="LB15" s="1">
        <v>58379340.643367603</v>
      </c>
      <c r="LC15" s="1">
        <v>12165208.953441</v>
      </c>
      <c r="LD15" s="1">
        <v>24871981.641789299</v>
      </c>
      <c r="LE15" s="1">
        <v>27352385.373234399</v>
      </c>
      <c r="LF15" s="1">
        <v>26209359.812633101</v>
      </c>
      <c r="LG15" s="1">
        <v>51491363.4140127</v>
      </c>
      <c r="LH15" s="1">
        <v>38801390.5935423</v>
      </c>
      <c r="LI15" s="1">
        <v>52026728.816920102</v>
      </c>
      <c r="LJ15" s="1">
        <v>12745340.3334403</v>
      </c>
      <c r="LK15" s="1">
        <v>44098703.123443402</v>
      </c>
    </row>
    <row r="16" spans="1:323" x14ac:dyDescent="0.25">
      <c r="A16" s="1" t="s">
        <v>1625</v>
      </c>
      <c r="B16" s="1" t="s">
        <v>83</v>
      </c>
      <c r="C16" s="1" t="s">
        <v>84</v>
      </c>
      <c r="D16" s="25">
        <v>1104312.3066662501</v>
      </c>
      <c r="E16" s="25">
        <v>830622.99229723099</v>
      </c>
      <c r="F16" s="25">
        <v>632128.36505733302</v>
      </c>
      <c r="G16" s="25">
        <v>816136.71203875297</v>
      </c>
      <c r="H16" s="25">
        <v>465772.20906903798</v>
      </c>
      <c r="I16" s="25">
        <v>734422.45553079504</v>
      </c>
      <c r="J16" s="25">
        <v>640805.26757437503</v>
      </c>
      <c r="K16" s="25">
        <v>720514.15086528496</v>
      </c>
      <c r="L16" s="25">
        <v>460359.41300468898</v>
      </c>
      <c r="M16" s="25">
        <v>967682.16961263597</v>
      </c>
      <c r="N16" s="1">
        <v>451130.95882964</v>
      </c>
      <c r="O16" s="1">
        <v>620418.96297160396</v>
      </c>
      <c r="P16" s="1">
        <v>515231.89275788801</v>
      </c>
      <c r="Q16" s="1">
        <v>445185.33898615203</v>
      </c>
      <c r="R16" s="1">
        <v>557665.30717387598</v>
      </c>
      <c r="S16" s="1">
        <v>884135.80191560602</v>
      </c>
      <c r="T16" s="1">
        <v>601922.69373571395</v>
      </c>
      <c r="U16" s="1">
        <v>1038512.96747007</v>
      </c>
      <c r="V16" s="1">
        <v>740819.42318291101</v>
      </c>
      <c r="W16" s="1">
        <v>435570.020558624</v>
      </c>
      <c r="X16" s="1">
        <v>642553.01964928803</v>
      </c>
      <c r="Y16" s="1">
        <v>543092.13922947005</v>
      </c>
      <c r="Z16" s="1">
        <v>491388.23126610601</v>
      </c>
      <c r="AA16" s="1">
        <v>849980.698016215</v>
      </c>
      <c r="AB16" s="1">
        <v>391564.42846462899</v>
      </c>
      <c r="AC16" s="1">
        <v>420115.06980636198</v>
      </c>
      <c r="AD16" s="1">
        <v>449319.83763596002</v>
      </c>
      <c r="AE16" s="1">
        <v>755866.28745007003</v>
      </c>
      <c r="AF16" s="1">
        <v>1414842.7200309101</v>
      </c>
      <c r="AG16" s="1">
        <v>661399.18739062303</v>
      </c>
      <c r="AH16" s="1">
        <v>568053.086023096</v>
      </c>
      <c r="AI16" s="1">
        <v>631305.70510103297</v>
      </c>
      <c r="AJ16" s="1">
        <v>816936.48741422605</v>
      </c>
      <c r="AK16" s="1">
        <v>781632.35202188499</v>
      </c>
      <c r="AL16" s="1">
        <v>659592.26510765101</v>
      </c>
      <c r="AM16" s="1">
        <v>387813.22496868001</v>
      </c>
      <c r="AN16" s="1">
        <v>699176.91338817903</v>
      </c>
      <c r="AO16" s="1">
        <v>547819.04939955904</v>
      </c>
      <c r="AP16" s="1">
        <v>1154138.8789391499</v>
      </c>
      <c r="AQ16" s="1">
        <v>411011.02636273898</v>
      </c>
      <c r="AR16" s="1">
        <v>467734.03766075999</v>
      </c>
      <c r="AS16" s="1">
        <v>574304.87082079297</v>
      </c>
      <c r="AT16" s="1">
        <v>373794.86539907003</v>
      </c>
      <c r="AU16" s="1">
        <v>657123.09127503599</v>
      </c>
      <c r="AV16" s="1">
        <v>546757.39787605102</v>
      </c>
      <c r="AW16" s="1">
        <v>374863.41126055201</v>
      </c>
      <c r="AX16" s="1">
        <v>508242.01654880401</v>
      </c>
      <c r="AY16" s="1">
        <v>517493.58485556598</v>
      </c>
      <c r="AZ16" s="1">
        <v>280633.068547084</v>
      </c>
      <c r="BA16" s="1">
        <v>493202.670271896</v>
      </c>
      <c r="BB16" s="1">
        <v>520685.84092031798</v>
      </c>
      <c r="BC16" s="1">
        <v>308121.68468453002</v>
      </c>
      <c r="BD16" s="1">
        <v>841224.80730137601</v>
      </c>
      <c r="BE16" s="1">
        <v>1064256.4065304899</v>
      </c>
      <c r="BF16" s="1">
        <v>481478.33029312099</v>
      </c>
      <c r="BG16" s="1">
        <v>399676.03829396499</v>
      </c>
      <c r="BH16" s="1">
        <v>201180.359928324</v>
      </c>
      <c r="BI16" s="1">
        <v>1003614.51156488</v>
      </c>
      <c r="BJ16" s="1">
        <v>212097.50572486001</v>
      </c>
      <c r="BK16" s="1">
        <v>439544.13066603802</v>
      </c>
      <c r="BL16" s="1">
        <v>450638.528199844</v>
      </c>
      <c r="BM16" s="1">
        <v>599229.95251048205</v>
      </c>
      <c r="BN16" s="1">
        <v>262036.69502665399</v>
      </c>
      <c r="BO16" s="1">
        <v>460850.37642976601</v>
      </c>
      <c r="BP16" s="1">
        <v>210360.21538081401</v>
      </c>
      <c r="BQ16" s="1">
        <v>443638.97311915603</v>
      </c>
      <c r="BR16" s="1">
        <v>544019.545576273</v>
      </c>
      <c r="BS16" s="1">
        <v>315400.12410491798</v>
      </c>
      <c r="BT16" s="1">
        <v>417748.53429139598</v>
      </c>
      <c r="BU16" s="1">
        <v>369649.97943823203</v>
      </c>
      <c r="BV16" s="1">
        <v>330065.20082491002</v>
      </c>
      <c r="BW16" s="1">
        <v>429969.39561159699</v>
      </c>
      <c r="BX16" s="1">
        <v>273512.510257583</v>
      </c>
      <c r="BY16" s="1">
        <v>376665.26450737199</v>
      </c>
      <c r="BZ16" s="1">
        <v>467104.04399849602</v>
      </c>
      <c r="CA16" s="1">
        <v>249555.295038068</v>
      </c>
      <c r="CB16" s="1">
        <v>232819.95518005299</v>
      </c>
      <c r="CC16" s="1">
        <v>623903.13360750803</v>
      </c>
      <c r="CD16" s="1">
        <v>303922.90671733202</v>
      </c>
      <c r="CE16" s="1">
        <v>246507.22317540101</v>
      </c>
      <c r="CF16" s="1">
        <v>277403.50199892599</v>
      </c>
      <c r="CG16" s="1">
        <v>513498.34187069698</v>
      </c>
      <c r="CH16" s="1">
        <v>422901.13495352201</v>
      </c>
      <c r="CI16" s="1">
        <v>514458.388707951</v>
      </c>
      <c r="CJ16" s="1">
        <v>262544.36635988898</v>
      </c>
      <c r="CK16" s="1">
        <v>240560.36649158399</v>
      </c>
      <c r="CL16" s="1">
        <v>583775.14706289605</v>
      </c>
      <c r="CM16" s="1">
        <v>367542.400925781</v>
      </c>
      <c r="CN16" s="1">
        <v>341849.366850522</v>
      </c>
      <c r="CO16" s="1">
        <v>208364.32694985499</v>
      </c>
      <c r="CP16" s="1">
        <v>296014.38035254902</v>
      </c>
      <c r="CQ16" s="1">
        <v>542364.95364191302</v>
      </c>
      <c r="CR16" s="1">
        <v>293983.76446216099</v>
      </c>
      <c r="CS16" s="1">
        <v>636000.23211649305</v>
      </c>
      <c r="CT16" s="1">
        <v>254101.063041733</v>
      </c>
      <c r="CU16" s="1">
        <v>355341.286675621</v>
      </c>
      <c r="CV16" s="1">
        <v>335303.55943254498</v>
      </c>
      <c r="CW16" s="1">
        <v>338581.67258934001</v>
      </c>
      <c r="CX16" s="1">
        <v>274839.38727673597</v>
      </c>
      <c r="CY16" s="1">
        <v>222645.937030592</v>
      </c>
      <c r="CZ16" s="1">
        <v>958391.90011713398</v>
      </c>
      <c r="DA16" s="1">
        <v>294954.53927747498</v>
      </c>
      <c r="DB16" s="1">
        <v>433184.74864401901</v>
      </c>
      <c r="DC16" s="1">
        <v>262656.56805782398</v>
      </c>
      <c r="DD16" s="1">
        <v>293246.22825523</v>
      </c>
      <c r="DE16" s="1">
        <v>347942.49117755098</v>
      </c>
      <c r="DF16" s="1">
        <v>780593.59189444198</v>
      </c>
      <c r="DG16" s="1">
        <v>1243122.6324915399</v>
      </c>
      <c r="DH16" s="1">
        <v>167551.17809047599</v>
      </c>
      <c r="DI16" s="1">
        <v>308699.312804922</v>
      </c>
      <c r="DJ16" s="1">
        <v>401271.30024516</v>
      </c>
      <c r="DK16" s="1">
        <v>251727.12491892299</v>
      </c>
      <c r="DL16" s="1">
        <v>694354.34231921099</v>
      </c>
      <c r="DM16" s="1">
        <v>239969.810600742</v>
      </c>
      <c r="DN16" s="1">
        <v>322851.44026245503</v>
      </c>
      <c r="DO16" s="1">
        <v>550768.78917236498</v>
      </c>
      <c r="DP16" s="1">
        <v>524841.17412833101</v>
      </c>
      <c r="DQ16" s="1">
        <v>304925.567026334</v>
      </c>
      <c r="DR16" s="1">
        <v>262144.47226836102</v>
      </c>
      <c r="DS16" s="1">
        <v>342565.49333252601</v>
      </c>
      <c r="DT16" s="1">
        <v>288282.41094156803</v>
      </c>
      <c r="DU16" s="1">
        <v>441486.11187053501</v>
      </c>
      <c r="DV16" s="1">
        <v>473614.57621081697</v>
      </c>
      <c r="DW16" s="1">
        <v>377391.30432400003</v>
      </c>
      <c r="DX16" s="1">
        <v>395552.81478214002</v>
      </c>
      <c r="DY16" s="1">
        <v>276065.47074384999</v>
      </c>
      <c r="DZ16" s="1">
        <v>372103.71389093401</v>
      </c>
      <c r="EA16" s="1">
        <v>489864.86490459298</v>
      </c>
      <c r="EB16" s="1">
        <v>290450.12133635202</v>
      </c>
      <c r="EC16" s="1">
        <v>408324.109890358</v>
      </c>
      <c r="ED16" s="1">
        <v>503415.71029428497</v>
      </c>
      <c r="EE16" s="1">
        <v>464381.766674635</v>
      </c>
      <c r="EF16" s="1">
        <v>186352.034838989</v>
      </c>
      <c r="EG16" s="1">
        <v>279606.36682148703</v>
      </c>
      <c r="EH16" s="1">
        <v>204866.12585491</v>
      </c>
      <c r="EI16" s="1">
        <v>303233.04784978699</v>
      </c>
      <c r="EJ16" s="1">
        <v>232333.91899792099</v>
      </c>
      <c r="EK16" s="1">
        <v>171964.75504614599</v>
      </c>
      <c r="EL16" s="1">
        <v>210405.982171237</v>
      </c>
      <c r="EM16" s="1">
        <v>192271.81147430901</v>
      </c>
      <c r="EN16" s="1">
        <v>618998.96680021705</v>
      </c>
      <c r="EO16" s="1">
        <v>219763.17857990801</v>
      </c>
      <c r="EP16" s="1">
        <v>341770.53486555401</v>
      </c>
      <c r="EQ16" s="1">
        <v>250891.59429474399</v>
      </c>
      <c r="ER16" s="1">
        <v>182537.727002778</v>
      </c>
      <c r="ES16" s="1">
        <v>171254.841897946</v>
      </c>
      <c r="ET16" s="1">
        <v>198359.032529847</v>
      </c>
      <c r="EU16" s="1">
        <v>195139.12976680501</v>
      </c>
      <c r="EV16" s="1">
        <v>551937.88318838202</v>
      </c>
      <c r="EW16" s="1">
        <v>251238.331965438</v>
      </c>
      <c r="EX16" s="1">
        <v>160685.41807580501</v>
      </c>
      <c r="EY16" s="1">
        <v>372595.20481598697</v>
      </c>
      <c r="EZ16" s="1">
        <v>747902.621861008</v>
      </c>
      <c r="FA16" s="1">
        <v>251072.08177293901</v>
      </c>
      <c r="FB16" s="1">
        <v>153351.090902923</v>
      </c>
      <c r="FC16" s="1">
        <v>340315.89382959</v>
      </c>
      <c r="FD16" s="1">
        <v>286886.02980462997</v>
      </c>
      <c r="FE16" s="1">
        <v>261851.03358610399</v>
      </c>
      <c r="FF16" s="1">
        <v>274674.23003976402</v>
      </c>
      <c r="FG16" s="1">
        <v>186322.251256088</v>
      </c>
      <c r="FH16" s="1">
        <v>262191.49844612001</v>
      </c>
      <c r="FI16" s="1">
        <v>575000.93119805097</v>
      </c>
      <c r="FJ16" s="1">
        <v>180368.896990448</v>
      </c>
      <c r="FK16" s="1">
        <v>427398.06639410398</v>
      </c>
      <c r="FL16" s="1">
        <v>206203.96522198399</v>
      </c>
      <c r="FM16" s="1">
        <v>299481.63967419398</v>
      </c>
      <c r="FN16" s="1">
        <v>376379.26029842999</v>
      </c>
      <c r="FO16" s="1">
        <v>297134.44624354399</v>
      </c>
      <c r="FP16" s="1">
        <v>378346.50507154799</v>
      </c>
      <c r="FQ16" s="1">
        <v>425184.95223172801</v>
      </c>
      <c r="FR16" s="1">
        <v>216642.55432559401</v>
      </c>
      <c r="FS16" s="1">
        <v>237490.325554029</v>
      </c>
      <c r="FT16" s="1">
        <v>235839.019900168</v>
      </c>
      <c r="FU16" s="1">
        <v>181618.77252301</v>
      </c>
      <c r="FV16" s="1">
        <v>233231.16580788</v>
      </c>
      <c r="FW16" s="1">
        <v>169753.71912388201</v>
      </c>
      <c r="FX16" s="1">
        <v>156922.453522155</v>
      </c>
      <c r="FY16" s="1">
        <v>160226.75872663801</v>
      </c>
      <c r="FZ16" s="1">
        <v>466965.77815274399</v>
      </c>
      <c r="GA16" s="1">
        <v>312120.11139971798</v>
      </c>
      <c r="GB16" s="1">
        <v>834858.91799357405</v>
      </c>
      <c r="GC16" s="1">
        <v>204671.408232891</v>
      </c>
      <c r="GD16" s="1">
        <v>272410.96978244698</v>
      </c>
      <c r="GE16" s="1">
        <v>236238.422438757</v>
      </c>
      <c r="GF16" s="1">
        <v>643599.27413428004</v>
      </c>
      <c r="GG16" s="1">
        <v>180456.665112624</v>
      </c>
      <c r="GH16" s="1">
        <v>319451.71681099501</v>
      </c>
      <c r="GI16" s="1">
        <v>212841.91049133401</v>
      </c>
      <c r="GJ16" s="1">
        <v>326137.13290492201</v>
      </c>
      <c r="GK16" s="1">
        <v>231897.53439510599</v>
      </c>
      <c r="GL16" s="1">
        <v>292455.90191740502</v>
      </c>
      <c r="GM16" s="1">
        <v>496695.79292806302</v>
      </c>
      <c r="GN16" s="1">
        <v>186989.89289433</v>
      </c>
      <c r="GO16" s="1">
        <v>351085.960269987</v>
      </c>
      <c r="GP16" s="1">
        <v>170332.734852711</v>
      </c>
      <c r="GQ16" s="1">
        <v>667952.17542378104</v>
      </c>
      <c r="GR16" s="1">
        <v>464988.26470071299</v>
      </c>
      <c r="GS16" s="1">
        <v>420267.98118899099</v>
      </c>
      <c r="GT16" s="1">
        <v>137850.04127005101</v>
      </c>
      <c r="GU16" s="1">
        <v>257008.920907697</v>
      </c>
      <c r="GV16" s="1">
        <v>247469.874664025</v>
      </c>
      <c r="GW16" s="1">
        <v>272792.14432720601</v>
      </c>
      <c r="GX16" s="1">
        <v>198759.22471142499</v>
      </c>
      <c r="GY16" s="1">
        <v>290526.00962599699</v>
      </c>
      <c r="GZ16" s="1">
        <v>190700.60851354699</v>
      </c>
      <c r="HA16" s="1">
        <v>291462.80613020802</v>
      </c>
      <c r="HB16" s="1">
        <v>172021.46777056501</v>
      </c>
      <c r="HC16" s="1">
        <v>195116.588896792</v>
      </c>
      <c r="HD16" s="1">
        <v>364252.90049012599</v>
      </c>
      <c r="HE16" s="1">
        <v>161236.90550178199</v>
      </c>
      <c r="HF16" s="1">
        <v>194144.20144070999</v>
      </c>
      <c r="HG16" s="1">
        <v>148061.17170053799</v>
      </c>
      <c r="HH16" s="1">
        <v>620580.32948811504</v>
      </c>
      <c r="HI16" s="1">
        <v>389571.58395909099</v>
      </c>
      <c r="HJ16" s="1">
        <v>218583.34612496701</v>
      </c>
      <c r="HK16" s="1">
        <v>541512.46593985299</v>
      </c>
      <c r="HL16" s="1">
        <v>224387.736245479</v>
      </c>
      <c r="HM16" s="1">
        <v>407727.550784263</v>
      </c>
      <c r="HN16" s="1">
        <v>362201.55001354701</v>
      </c>
      <c r="HO16" s="1">
        <v>174744.57889928701</v>
      </c>
      <c r="HP16" s="1">
        <v>139465.94098897601</v>
      </c>
      <c r="HQ16" s="1">
        <v>236531.811447482</v>
      </c>
      <c r="HR16" s="1">
        <v>243076.627027123</v>
      </c>
      <c r="HS16" s="1">
        <v>174838.389651106</v>
      </c>
      <c r="HT16" s="1">
        <v>307949.16917918797</v>
      </c>
      <c r="HU16" s="1">
        <v>352175.11272794998</v>
      </c>
      <c r="HV16" s="1">
        <v>321635.78714908002</v>
      </c>
      <c r="HW16" s="1">
        <v>156300.05422763</v>
      </c>
      <c r="HX16" s="1">
        <v>291495.56658668403</v>
      </c>
      <c r="HY16" s="1">
        <v>126326.49899851999</v>
      </c>
      <c r="HZ16" s="1">
        <v>166672.947711068</v>
      </c>
      <c r="IA16" s="1">
        <v>148414.52490130099</v>
      </c>
      <c r="IB16" s="1">
        <v>138466.95033813501</v>
      </c>
      <c r="IC16" s="1">
        <v>184478.72953328301</v>
      </c>
      <c r="ID16" s="1">
        <v>261205.88820795101</v>
      </c>
      <c r="IE16" s="1">
        <v>384467.430031439</v>
      </c>
      <c r="IF16" s="1">
        <v>377546.56997297599</v>
      </c>
      <c r="IG16" s="1">
        <v>304032.81283960497</v>
      </c>
      <c r="IH16" s="1">
        <v>219646.477588804</v>
      </c>
      <c r="II16" s="1">
        <v>300255.90659146901</v>
      </c>
      <c r="IJ16" s="1">
        <v>210598.56913361</v>
      </c>
      <c r="IK16" s="1">
        <v>238621.950981539</v>
      </c>
      <c r="IL16" s="1">
        <v>206671.61603500799</v>
      </c>
      <c r="IM16" s="1">
        <v>1020413.26887663</v>
      </c>
      <c r="IN16" s="1">
        <v>170804.151860457</v>
      </c>
      <c r="IO16" s="1">
        <v>202224.20950862099</v>
      </c>
      <c r="IP16" s="1">
        <v>455065.16842602601</v>
      </c>
      <c r="IQ16" s="1">
        <v>151414.714516857</v>
      </c>
      <c r="IR16" s="1">
        <v>338867.89954718598</v>
      </c>
      <c r="IS16" s="1">
        <v>245418.70789789999</v>
      </c>
      <c r="IT16" s="1">
        <v>149821.469849263</v>
      </c>
      <c r="IU16" s="1">
        <v>389969.25369530998</v>
      </c>
      <c r="IV16" s="1">
        <v>543270.37430944305</v>
      </c>
      <c r="IW16" s="1">
        <v>495925.98497178598</v>
      </c>
      <c r="IX16" s="1">
        <v>217614.33053404401</v>
      </c>
      <c r="IY16" s="1">
        <v>126843.034132541</v>
      </c>
      <c r="IZ16" s="1">
        <v>166689.900266001</v>
      </c>
      <c r="JA16" s="1">
        <v>179835.41786079601</v>
      </c>
      <c r="JB16" s="1">
        <v>616188.40953552304</v>
      </c>
      <c r="JC16" s="1">
        <v>247518.99538563899</v>
      </c>
      <c r="JD16" s="1">
        <v>332356.78990775102</v>
      </c>
      <c r="JE16" s="1">
        <v>147366.31763170101</v>
      </c>
      <c r="JF16" s="1">
        <v>176861.23265741</v>
      </c>
      <c r="JG16" s="1">
        <v>251096.71909754901</v>
      </c>
      <c r="JH16" s="1">
        <v>160712.931305206</v>
      </c>
      <c r="JI16" s="1">
        <v>156526.446844413</v>
      </c>
      <c r="JJ16" s="1">
        <v>184934.610390343</v>
      </c>
      <c r="JK16" s="1">
        <v>169575.63743073301</v>
      </c>
      <c r="JL16" s="1">
        <v>187751.81005475399</v>
      </c>
      <c r="JM16" s="1">
        <v>143492.57011562301</v>
      </c>
      <c r="JN16" s="1">
        <v>172792.928281909</v>
      </c>
      <c r="JO16" s="1">
        <v>221657.243417797</v>
      </c>
      <c r="JP16" s="1">
        <v>140282.774902209</v>
      </c>
      <c r="JQ16" s="1">
        <v>447031.31142623501</v>
      </c>
      <c r="JR16" s="1">
        <v>306970.50426982797</v>
      </c>
      <c r="JS16" s="1">
        <v>162546.79651163999</v>
      </c>
      <c r="JT16" s="1">
        <v>270059.85090771399</v>
      </c>
      <c r="JU16" s="1">
        <v>104478.265460647</v>
      </c>
      <c r="JV16" s="1">
        <v>1054966.6935145699</v>
      </c>
      <c r="JW16" s="1">
        <v>387780.331996764</v>
      </c>
      <c r="JX16" s="1">
        <v>148216.08114364301</v>
      </c>
      <c r="JY16" s="1">
        <v>319234.17953170597</v>
      </c>
      <c r="JZ16" s="1">
        <v>147303.21744525101</v>
      </c>
      <c r="KA16" s="1">
        <v>229800.406208423</v>
      </c>
      <c r="KB16" s="1">
        <v>151660.21726751901</v>
      </c>
      <c r="KC16" s="1">
        <v>185771.244008843</v>
      </c>
      <c r="KD16" s="1">
        <v>248269.568648224</v>
      </c>
      <c r="KE16" s="1">
        <v>175152.89095423801</v>
      </c>
      <c r="KF16" s="1">
        <v>202692.26289467601</v>
      </c>
      <c r="KG16" s="1">
        <v>345843.10474980797</v>
      </c>
      <c r="KH16" s="1">
        <v>357830.042437453</v>
      </c>
      <c r="KI16" s="1">
        <v>238754.08577258201</v>
      </c>
      <c r="KJ16" s="1">
        <v>225939.64194241699</v>
      </c>
      <c r="KK16" s="1">
        <v>351755.16600186401</v>
      </c>
      <c r="KL16" s="1">
        <v>419494.22125655197</v>
      </c>
      <c r="KM16" s="1">
        <v>270810.05685534899</v>
      </c>
      <c r="KN16" s="1">
        <v>300566.76368335402</v>
      </c>
      <c r="KO16" s="1">
        <v>211072.18246740301</v>
      </c>
      <c r="KP16" s="1">
        <v>340276.00120024499</v>
      </c>
      <c r="KQ16" s="1">
        <v>255320.63345883301</v>
      </c>
      <c r="KR16" s="1">
        <v>173557.970712807</v>
      </c>
      <c r="KS16" s="1">
        <v>539040.96619232802</v>
      </c>
      <c r="KT16" s="1">
        <v>284256.30901984603</v>
      </c>
      <c r="KU16" s="1">
        <v>164858.84999933199</v>
      </c>
      <c r="KV16" s="1">
        <v>294216.53312584898</v>
      </c>
      <c r="KW16" s="1">
        <v>360042.74587678898</v>
      </c>
      <c r="KX16" s="1">
        <v>307462.82288883597</v>
      </c>
      <c r="KY16" s="1">
        <v>164180.75678851301</v>
      </c>
      <c r="KZ16" s="1">
        <v>341994.43192015798</v>
      </c>
      <c r="LA16" s="1">
        <v>212434.21479543301</v>
      </c>
      <c r="LB16" s="1">
        <v>193906.29981101601</v>
      </c>
      <c r="LC16" s="1">
        <v>146553.26930882101</v>
      </c>
      <c r="LD16" s="1">
        <v>190810.23181282799</v>
      </c>
      <c r="LE16" s="1">
        <v>292162.48000867799</v>
      </c>
      <c r="LF16" s="1">
        <v>312605.43042370299</v>
      </c>
      <c r="LG16" s="1">
        <v>304585.53895983403</v>
      </c>
      <c r="LH16" s="1">
        <v>433123.47801987699</v>
      </c>
      <c r="LI16" s="1">
        <v>215697.79049525101</v>
      </c>
      <c r="LJ16" s="1">
        <v>299729.31456149498</v>
      </c>
      <c r="LK16" s="1">
        <v>444140.64160635002</v>
      </c>
    </row>
    <row r="17" spans="1:323" x14ac:dyDescent="0.25">
      <c r="A17" s="1" t="s">
        <v>1626</v>
      </c>
      <c r="B17" s="1" t="s">
        <v>86</v>
      </c>
      <c r="C17" s="1" t="s">
        <v>87</v>
      </c>
      <c r="D17" s="25" t="s">
        <v>0</v>
      </c>
      <c r="E17" s="25" t="s">
        <v>0</v>
      </c>
      <c r="F17" s="25" t="s">
        <v>0</v>
      </c>
      <c r="G17" s="25" t="s">
        <v>0</v>
      </c>
      <c r="H17" s="25" t="s">
        <v>0</v>
      </c>
      <c r="I17" s="25" t="s">
        <v>0</v>
      </c>
      <c r="J17" s="25" t="s">
        <v>0</v>
      </c>
      <c r="K17" s="25" t="s">
        <v>0</v>
      </c>
      <c r="L17" s="25" t="s">
        <v>0</v>
      </c>
      <c r="M17" s="25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  <c r="BR17" s="1" t="s">
        <v>0</v>
      </c>
      <c r="BS17" s="1" t="s">
        <v>0</v>
      </c>
      <c r="BT17" s="1" t="s">
        <v>0</v>
      </c>
      <c r="BU17" s="1" t="s">
        <v>0</v>
      </c>
      <c r="BV17" s="1" t="s">
        <v>0</v>
      </c>
      <c r="BW17" s="1" t="s">
        <v>0</v>
      </c>
      <c r="BX17" s="1" t="s">
        <v>0</v>
      </c>
      <c r="BY17" s="1" t="s">
        <v>0</v>
      </c>
      <c r="BZ17" s="1" t="s">
        <v>0</v>
      </c>
      <c r="CA17" s="1" t="s">
        <v>0</v>
      </c>
      <c r="CB17" s="1" t="s">
        <v>0</v>
      </c>
      <c r="CC17" s="1" t="s">
        <v>0</v>
      </c>
      <c r="CD17" s="1" t="s">
        <v>0</v>
      </c>
      <c r="CE17" s="1" t="s">
        <v>0</v>
      </c>
      <c r="CF17" s="1" t="s">
        <v>0</v>
      </c>
      <c r="CG17" s="1" t="s">
        <v>0</v>
      </c>
      <c r="CH17" s="1" t="s">
        <v>0</v>
      </c>
      <c r="CI17" s="1" t="s">
        <v>0</v>
      </c>
      <c r="CJ17" s="1" t="s">
        <v>0</v>
      </c>
      <c r="CK17" s="1" t="s">
        <v>0</v>
      </c>
      <c r="CL17" s="1" t="s">
        <v>0</v>
      </c>
      <c r="CM17" s="1" t="s">
        <v>0</v>
      </c>
      <c r="CN17" s="1" t="s">
        <v>0</v>
      </c>
      <c r="CO17" s="1" t="s">
        <v>0</v>
      </c>
      <c r="CP17" s="1" t="s">
        <v>0</v>
      </c>
      <c r="CQ17" s="1" t="s">
        <v>0</v>
      </c>
      <c r="CR17" s="1" t="s">
        <v>0</v>
      </c>
      <c r="CS17" s="1" t="s">
        <v>0</v>
      </c>
      <c r="CT17" s="1" t="s">
        <v>0</v>
      </c>
      <c r="CU17" s="1" t="s">
        <v>0</v>
      </c>
      <c r="CV17" s="1" t="s">
        <v>0</v>
      </c>
      <c r="CW17" s="1" t="s">
        <v>0</v>
      </c>
      <c r="CX17" s="1" t="s">
        <v>0</v>
      </c>
      <c r="CY17" s="1" t="s">
        <v>0</v>
      </c>
      <c r="CZ17" s="1" t="s">
        <v>0</v>
      </c>
      <c r="DA17" s="1" t="s">
        <v>0</v>
      </c>
      <c r="DB17" s="1" t="s">
        <v>0</v>
      </c>
      <c r="DC17" s="1" t="s">
        <v>0</v>
      </c>
      <c r="DD17" s="1" t="s">
        <v>0</v>
      </c>
      <c r="DE17" s="1" t="s">
        <v>0</v>
      </c>
      <c r="DF17" s="1" t="s">
        <v>0</v>
      </c>
      <c r="DG17" s="1" t="s">
        <v>0</v>
      </c>
      <c r="DH17" s="1" t="s">
        <v>0</v>
      </c>
      <c r="DI17" s="1" t="s">
        <v>0</v>
      </c>
      <c r="DJ17" s="1" t="s">
        <v>0</v>
      </c>
      <c r="DK17" s="1" t="s">
        <v>0</v>
      </c>
      <c r="DL17" s="1" t="s">
        <v>0</v>
      </c>
      <c r="DM17" s="1" t="s">
        <v>0</v>
      </c>
      <c r="DN17" s="1" t="s">
        <v>0</v>
      </c>
      <c r="DO17" s="1" t="s">
        <v>0</v>
      </c>
      <c r="DP17" s="1" t="s">
        <v>0</v>
      </c>
      <c r="DQ17" s="1" t="s">
        <v>0</v>
      </c>
      <c r="DR17" s="1" t="s">
        <v>0</v>
      </c>
      <c r="DS17" s="1" t="s">
        <v>0</v>
      </c>
      <c r="DT17" s="1" t="s">
        <v>0</v>
      </c>
      <c r="DU17" s="1" t="s">
        <v>0</v>
      </c>
      <c r="DV17" s="1" t="s">
        <v>0</v>
      </c>
      <c r="DW17" s="1" t="s">
        <v>0</v>
      </c>
      <c r="DX17" s="1" t="s">
        <v>0</v>
      </c>
      <c r="DY17" s="1" t="s">
        <v>0</v>
      </c>
      <c r="DZ17" s="1" t="s">
        <v>0</v>
      </c>
      <c r="EA17" s="1" t="s">
        <v>0</v>
      </c>
      <c r="EB17" s="1" t="s">
        <v>0</v>
      </c>
      <c r="EC17" s="1" t="s">
        <v>0</v>
      </c>
      <c r="ED17" s="1" t="s">
        <v>0</v>
      </c>
      <c r="EE17" s="1" t="s">
        <v>0</v>
      </c>
      <c r="EF17" s="1" t="s">
        <v>0</v>
      </c>
      <c r="EG17" s="1" t="s">
        <v>0</v>
      </c>
      <c r="EH17" s="1" t="s">
        <v>0</v>
      </c>
      <c r="EI17" s="1" t="s">
        <v>0</v>
      </c>
      <c r="EJ17" s="1" t="s">
        <v>0</v>
      </c>
      <c r="EK17" s="1" t="s">
        <v>0</v>
      </c>
      <c r="EL17" s="1" t="s">
        <v>0</v>
      </c>
      <c r="EM17" s="1" t="s">
        <v>0</v>
      </c>
      <c r="EN17" s="1" t="s">
        <v>0</v>
      </c>
      <c r="EO17" s="1" t="s">
        <v>0</v>
      </c>
      <c r="EP17" s="1" t="s">
        <v>0</v>
      </c>
      <c r="EQ17" s="1" t="s">
        <v>0</v>
      </c>
      <c r="ER17" s="1" t="s">
        <v>0</v>
      </c>
      <c r="ES17" s="1" t="s">
        <v>0</v>
      </c>
      <c r="ET17" s="1" t="s">
        <v>0</v>
      </c>
      <c r="EU17" s="1" t="s">
        <v>0</v>
      </c>
      <c r="EV17" s="1" t="s">
        <v>0</v>
      </c>
      <c r="EW17" s="1" t="s">
        <v>0</v>
      </c>
      <c r="EX17" s="1" t="s">
        <v>0</v>
      </c>
      <c r="EY17" s="1" t="s">
        <v>0</v>
      </c>
      <c r="EZ17" s="1" t="s">
        <v>0</v>
      </c>
      <c r="FA17" s="1" t="s">
        <v>0</v>
      </c>
      <c r="FB17" s="1" t="s">
        <v>0</v>
      </c>
      <c r="FC17" s="1" t="s">
        <v>0</v>
      </c>
      <c r="FD17" s="1" t="s">
        <v>0</v>
      </c>
      <c r="FE17" s="1" t="s">
        <v>0</v>
      </c>
      <c r="FF17" s="1" t="s">
        <v>0</v>
      </c>
      <c r="FG17" s="1" t="s">
        <v>0</v>
      </c>
      <c r="FH17" s="1" t="s">
        <v>0</v>
      </c>
      <c r="FI17" s="1" t="s">
        <v>0</v>
      </c>
      <c r="FJ17" s="1" t="s">
        <v>0</v>
      </c>
      <c r="FK17" s="1" t="s">
        <v>0</v>
      </c>
      <c r="FL17" s="1" t="s">
        <v>0</v>
      </c>
      <c r="FM17" s="1" t="s">
        <v>0</v>
      </c>
      <c r="FN17" s="1" t="s">
        <v>0</v>
      </c>
      <c r="FO17" s="1" t="s">
        <v>0</v>
      </c>
      <c r="FP17" s="1" t="s">
        <v>0</v>
      </c>
      <c r="FQ17" s="1" t="s">
        <v>0</v>
      </c>
      <c r="FR17" s="1" t="s">
        <v>0</v>
      </c>
      <c r="FS17" s="1" t="s">
        <v>0</v>
      </c>
      <c r="FT17" s="1" t="s">
        <v>0</v>
      </c>
      <c r="FU17" s="1" t="s">
        <v>0</v>
      </c>
      <c r="FV17" s="1" t="s">
        <v>0</v>
      </c>
      <c r="FW17" s="1" t="s">
        <v>0</v>
      </c>
      <c r="FX17" s="1" t="s">
        <v>0</v>
      </c>
      <c r="FY17" s="1" t="s">
        <v>0</v>
      </c>
      <c r="FZ17" s="1" t="s">
        <v>0</v>
      </c>
      <c r="GA17" s="1" t="s">
        <v>0</v>
      </c>
      <c r="GB17" s="1" t="s">
        <v>0</v>
      </c>
      <c r="GC17" s="1" t="s">
        <v>0</v>
      </c>
      <c r="GD17" s="1" t="s">
        <v>0</v>
      </c>
      <c r="GE17" s="1" t="s">
        <v>0</v>
      </c>
      <c r="GF17" s="1" t="s">
        <v>0</v>
      </c>
      <c r="GG17" s="1" t="s">
        <v>0</v>
      </c>
      <c r="GH17" s="1" t="s">
        <v>0</v>
      </c>
      <c r="GI17" s="1" t="s">
        <v>0</v>
      </c>
      <c r="GJ17" s="1" t="s">
        <v>0</v>
      </c>
      <c r="GK17" s="1" t="s">
        <v>0</v>
      </c>
      <c r="GL17" s="1" t="s">
        <v>0</v>
      </c>
      <c r="GM17" s="1" t="s">
        <v>0</v>
      </c>
      <c r="GN17" s="1" t="s">
        <v>0</v>
      </c>
      <c r="GO17" s="1" t="s">
        <v>0</v>
      </c>
      <c r="GP17" s="1" t="s">
        <v>0</v>
      </c>
      <c r="GQ17" s="1" t="s">
        <v>0</v>
      </c>
      <c r="GR17" s="1" t="s">
        <v>0</v>
      </c>
      <c r="GS17" s="1" t="s">
        <v>0</v>
      </c>
      <c r="GT17" s="1" t="s">
        <v>0</v>
      </c>
      <c r="GU17" s="1" t="s">
        <v>0</v>
      </c>
      <c r="GV17" s="1" t="s">
        <v>0</v>
      </c>
      <c r="GW17" s="1" t="s">
        <v>0</v>
      </c>
      <c r="GX17" s="1" t="s">
        <v>0</v>
      </c>
      <c r="GY17" s="1" t="s">
        <v>0</v>
      </c>
      <c r="GZ17" s="1" t="s">
        <v>0</v>
      </c>
      <c r="HA17" s="1" t="s">
        <v>0</v>
      </c>
      <c r="HB17" s="1" t="s">
        <v>0</v>
      </c>
      <c r="HC17" s="1" t="s">
        <v>0</v>
      </c>
      <c r="HD17" s="1" t="s">
        <v>0</v>
      </c>
      <c r="HE17" s="1" t="s">
        <v>0</v>
      </c>
      <c r="HF17" s="1" t="s">
        <v>0</v>
      </c>
      <c r="HG17" s="1" t="s">
        <v>0</v>
      </c>
      <c r="HH17" s="1" t="s">
        <v>0</v>
      </c>
      <c r="HI17" s="1" t="s">
        <v>0</v>
      </c>
      <c r="HJ17" s="1" t="s">
        <v>0</v>
      </c>
      <c r="HK17" s="1" t="s">
        <v>0</v>
      </c>
      <c r="HL17" s="1" t="s">
        <v>0</v>
      </c>
      <c r="HM17" s="1" t="s">
        <v>0</v>
      </c>
      <c r="HN17" s="1" t="s">
        <v>0</v>
      </c>
      <c r="HO17" s="1" t="s">
        <v>0</v>
      </c>
      <c r="HP17" s="1" t="s">
        <v>0</v>
      </c>
      <c r="HQ17" s="1" t="s">
        <v>0</v>
      </c>
      <c r="HR17" s="1" t="s">
        <v>0</v>
      </c>
      <c r="HS17" s="1" t="s">
        <v>0</v>
      </c>
      <c r="HT17" s="1" t="s">
        <v>0</v>
      </c>
      <c r="HU17" s="1" t="s">
        <v>0</v>
      </c>
      <c r="HV17" s="1" t="s">
        <v>0</v>
      </c>
      <c r="HW17" s="1" t="s">
        <v>0</v>
      </c>
      <c r="HX17" s="1" t="s">
        <v>0</v>
      </c>
      <c r="HY17" s="1" t="s">
        <v>0</v>
      </c>
      <c r="HZ17" s="1" t="s">
        <v>0</v>
      </c>
      <c r="IA17" s="1" t="s">
        <v>0</v>
      </c>
      <c r="IB17" s="1" t="s">
        <v>0</v>
      </c>
      <c r="IC17" s="1" t="s">
        <v>0</v>
      </c>
      <c r="ID17" s="1" t="s">
        <v>0</v>
      </c>
      <c r="IE17" s="1" t="s">
        <v>0</v>
      </c>
      <c r="IF17" s="1" t="s">
        <v>0</v>
      </c>
      <c r="IG17" s="1" t="s">
        <v>0</v>
      </c>
      <c r="IH17" s="1" t="s">
        <v>0</v>
      </c>
      <c r="II17" s="1" t="s">
        <v>0</v>
      </c>
      <c r="IJ17" s="1" t="s">
        <v>0</v>
      </c>
      <c r="IK17" s="1" t="s">
        <v>0</v>
      </c>
      <c r="IL17" s="1" t="s">
        <v>0</v>
      </c>
      <c r="IM17" s="1" t="s">
        <v>0</v>
      </c>
      <c r="IN17" s="1" t="s">
        <v>0</v>
      </c>
      <c r="IO17" s="1" t="s">
        <v>0</v>
      </c>
      <c r="IP17" s="1" t="s">
        <v>0</v>
      </c>
      <c r="IQ17" s="1" t="s">
        <v>0</v>
      </c>
      <c r="IR17" s="1" t="s">
        <v>0</v>
      </c>
      <c r="IS17" s="1" t="s">
        <v>0</v>
      </c>
      <c r="IT17" s="1" t="s">
        <v>0</v>
      </c>
      <c r="IU17" s="1" t="s">
        <v>0</v>
      </c>
      <c r="IV17" s="1" t="s">
        <v>0</v>
      </c>
      <c r="IW17" s="1" t="s">
        <v>0</v>
      </c>
      <c r="IX17" s="1" t="s">
        <v>0</v>
      </c>
      <c r="IY17" s="1" t="s">
        <v>0</v>
      </c>
      <c r="IZ17" s="1" t="s">
        <v>0</v>
      </c>
      <c r="JA17" s="1" t="s">
        <v>0</v>
      </c>
      <c r="JB17" s="1" t="s">
        <v>0</v>
      </c>
      <c r="JC17" s="1" t="s">
        <v>0</v>
      </c>
      <c r="JD17" s="1" t="s">
        <v>0</v>
      </c>
      <c r="JE17" s="1" t="s">
        <v>0</v>
      </c>
      <c r="JF17" s="1" t="s">
        <v>0</v>
      </c>
      <c r="JG17" s="1" t="s">
        <v>0</v>
      </c>
      <c r="JH17" s="1" t="s">
        <v>0</v>
      </c>
      <c r="JI17" s="1" t="s">
        <v>0</v>
      </c>
      <c r="JJ17" s="1" t="s">
        <v>0</v>
      </c>
      <c r="JK17" s="1" t="s">
        <v>0</v>
      </c>
      <c r="JL17" s="1" t="s">
        <v>0</v>
      </c>
      <c r="JM17" s="1" t="s">
        <v>0</v>
      </c>
      <c r="JN17" s="1" t="s">
        <v>0</v>
      </c>
      <c r="JO17" s="1" t="s">
        <v>0</v>
      </c>
      <c r="JP17" s="1" t="s">
        <v>0</v>
      </c>
      <c r="JQ17" s="1" t="s">
        <v>0</v>
      </c>
      <c r="JR17" s="1" t="s">
        <v>0</v>
      </c>
      <c r="JS17" s="1" t="s">
        <v>0</v>
      </c>
      <c r="JT17" s="1" t="s">
        <v>0</v>
      </c>
      <c r="JU17" s="1" t="s">
        <v>0</v>
      </c>
      <c r="JV17" s="1" t="s">
        <v>0</v>
      </c>
      <c r="JW17" s="1" t="s">
        <v>0</v>
      </c>
      <c r="JX17" s="1" t="s">
        <v>0</v>
      </c>
      <c r="JY17" s="1" t="s">
        <v>0</v>
      </c>
      <c r="JZ17" s="1" t="s">
        <v>0</v>
      </c>
      <c r="KA17" s="1" t="s">
        <v>0</v>
      </c>
      <c r="KB17" s="1" t="s">
        <v>0</v>
      </c>
      <c r="KC17" s="1" t="s">
        <v>0</v>
      </c>
      <c r="KD17" s="1" t="s">
        <v>0</v>
      </c>
      <c r="KE17" s="1" t="s">
        <v>0</v>
      </c>
      <c r="KF17" s="1" t="s">
        <v>0</v>
      </c>
      <c r="KG17" s="1" t="s">
        <v>0</v>
      </c>
      <c r="KH17" s="1" t="s">
        <v>0</v>
      </c>
      <c r="KI17" s="1" t="s">
        <v>0</v>
      </c>
      <c r="KJ17" s="1" t="s">
        <v>0</v>
      </c>
      <c r="KK17" s="1" t="s">
        <v>0</v>
      </c>
      <c r="KL17" s="1" t="s">
        <v>0</v>
      </c>
      <c r="KM17" s="1" t="s">
        <v>0</v>
      </c>
      <c r="KN17" s="1" t="s">
        <v>0</v>
      </c>
      <c r="KO17" s="1" t="s">
        <v>0</v>
      </c>
      <c r="KP17" s="1" t="s">
        <v>0</v>
      </c>
      <c r="KQ17" s="1" t="s">
        <v>0</v>
      </c>
      <c r="KR17" s="1" t="s">
        <v>0</v>
      </c>
      <c r="KS17" s="1" t="s">
        <v>0</v>
      </c>
      <c r="KT17" s="1" t="s">
        <v>0</v>
      </c>
      <c r="KU17" s="1" t="s">
        <v>0</v>
      </c>
      <c r="KV17" s="1" t="s">
        <v>0</v>
      </c>
      <c r="KW17" s="1" t="s">
        <v>0</v>
      </c>
      <c r="KX17" s="1" t="s">
        <v>0</v>
      </c>
      <c r="KY17" s="1" t="s">
        <v>0</v>
      </c>
      <c r="KZ17" s="1" t="s">
        <v>0</v>
      </c>
      <c r="LA17" s="1" t="s">
        <v>0</v>
      </c>
      <c r="LB17" s="1" t="s">
        <v>0</v>
      </c>
      <c r="LC17" s="1" t="s">
        <v>0</v>
      </c>
      <c r="LD17" s="1" t="s">
        <v>0</v>
      </c>
      <c r="LE17" s="1" t="s">
        <v>0</v>
      </c>
      <c r="LF17" s="1" t="s">
        <v>0</v>
      </c>
      <c r="LG17" s="1" t="s">
        <v>0</v>
      </c>
      <c r="LH17" s="1" t="s">
        <v>0</v>
      </c>
      <c r="LI17" s="1" t="s">
        <v>0</v>
      </c>
      <c r="LJ17" s="1" t="s">
        <v>0</v>
      </c>
      <c r="LK17" s="1" t="s">
        <v>0</v>
      </c>
    </row>
    <row r="18" spans="1:323" x14ac:dyDescent="0.25">
      <c r="A18" s="1" t="s">
        <v>1627</v>
      </c>
      <c r="B18" s="1" t="s">
        <v>90</v>
      </c>
      <c r="C18" s="1" t="s">
        <v>91</v>
      </c>
      <c r="D18" s="25" t="s">
        <v>0</v>
      </c>
      <c r="E18" s="25" t="s">
        <v>0</v>
      </c>
      <c r="F18" s="25" t="s">
        <v>0</v>
      </c>
      <c r="G18" s="25" t="s">
        <v>0</v>
      </c>
      <c r="H18" s="25" t="s">
        <v>0</v>
      </c>
      <c r="I18" s="25" t="s">
        <v>0</v>
      </c>
      <c r="J18" s="25" t="s">
        <v>0</v>
      </c>
      <c r="K18" s="25" t="s">
        <v>0</v>
      </c>
      <c r="L18" s="25" t="s">
        <v>0</v>
      </c>
      <c r="M18" s="25" t="s">
        <v>0</v>
      </c>
      <c r="N18" s="1" t="s">
        <v>0</v>
      </c>
      <c r="O18" s="1" t="s">
        <v>0</v>
      </c>
      <c r="P18" s="1" t="s">
        <v>0</v>
      </c>
      <c r="Q18" s="1" t="s">
        <v>0</v>
      </c>
      <c r="R18" s="1" t="s">
        <v>0</v>
      </c>
      <c r="S18" s="1" t="s">
        <v>0</v>
      </c>
      <c r="T18" s="1" t="s">
        <v>0</v>
      </c>
      <c r="U18" s="1" t="s">
        <v>0</v>
      </c>
      <c r="V18" s="1" t="s">
        <v>0</v>
      </c>
      <c r="W18" s="1" t="s">
        <v>0</v>
      </c>
      <c r="X18" s="1" t="s">
        <v>0</v>
      </c>
      <c r="Y18" s="1" t="s">
        <v>0</v>
      </c>
      <c r="Z18" s="1" t="s">
        <v>0</v>
      </c>
      <c r="AA18" s="1" t="s">
        <v>0</v>
      </c>
      <c r="AB18" s="1" t="s">
        <v>0</v>
      </c>
      <c r="AC18" s="1" t="s">
        <v>0</v>
      </c>
      <c r="AD18" s="1" t="s">
        <v>0</v>
      </c>
      <c r="AE18" s="1" t="s">
        <v>0</v>
      </c>
      <c r="AF18" s="1" t="s">
        <v>0</v>
      </c>
      <c r="AG18" s="1" t="s">
        <v>0</v>
      </c>
      <c r="AH18" s="1" t="s">
        <v>0</v>
      </c>
      <c r="AI18" s="1" t="s">
        <v>0</v>
      </c>
      <c r="AJ18" s="1" t="s">
        <v>0</v>
      </c>
      <c r="AK18" s="1" t="s">
        <v>0</v>
      </c>
      <c r="AL18" s="1" t="s">
        <v>0</v>
      </c>
      <c r="AM18" s="1" t="s">
        <v>0</v>
      </c>
      <c r="AN18" s="1" t="s">
        <v>0</v>
      </c>
      <c r="AO18" s="1" t="s">
        <v>0</v>
      </c>
      <c r="AP18" s="1" t="s">
        <v>0</v>
      </c>
      <c r="AQ18" s="1" t="s">
        <v>0</v>
      </c>
      <c r="AR18" s="1" t="s">
        <v>0</v>
      </c>
      <c r="AS18" s="1" t="s">
        <v>0</v>
      </c>
      <c r="AT18" s="1" t="s">
        <v>0</v>
      </c>
      <c r="AU18" s="1" t="s">
        <v>0</v>
      </c>
      <c r="AV18" s="1" t="s">
        <v>0</v>
      </c>
      <c r="AW18" s="1" t="s">
        <v>0</v>
      </c>
      <c r="AX18" s="1" t="s">
        <v>0</v>
      </c>
      <c r="AY18" s="1" t="s">
        <v>0</v>
      </c>
      <c r="AZ18" s="1" t="s">
        <v>0</v>
      </c>
      <c r="BA18" s="1" t="s">
        <v>0</v>
      </c>
      <c r="BB18" s="1" t="s">
        <v>0</v>
      </c>
      <c r="BC18" s="1" t="s">
        <v>0</v>
      </c>
      <c r="BD18" s="1" t="s">
        <v>0</v>
      </c>
      <c r="BE18" s="1" t="s">
        <v>0</v>
      </c>
      <c r="BF18" s="1" t="s">
        <v>0</v>
      </c>
      <c r="BG18" s="1" t="s">
        <v>0</v>
      </c>
      <c r="BH18" s="1" t="s">
        <v>0</v>
      </c>
      <c r="BI18" s="1" t="s">
        <v>0</v>
      </c>
      <c r="BJ18" s="1" t="s">
        <v>0</v>
      </c>
      <c r="BK18" s="1" t="s">
        <v>0</v>
      </c>
      <c r="BL18" s="1" t="s">
        <v>0</v>
      </c>
      <c r="BM18" s="1" t="s">
        <v>0</v>
      </c>
      <c r="BN18" s="1" t="s">
        <v>0</v>
      </c>
      <c r="BO18" s="1" t="s">
        <v>0</v>
      </c>
      <c r="BP18" s="1" t="s">
        <v>0</v>
      </c>
      <c r="BQ18" s="1" t="s">
        <v>0</v>
      </c>
      <c r="BR18" s="1" t="s">
        <v>0</v>
      </c>
      <c r="BS18" s="1" t="s">
        <v>0</v>
      </c>
      <c r="BT18" s="1" t="s">
        <v>0</v>
      </c>
      <c r="BU18" s="1" t="s">
        <v>0</v>
      </c>
      <c r="BV18" s="1" t="s">
        <v>0</v>
      </c>
      <c r="BW18" s="1" t="s">
        <v>0</v>
      </c>
      <c r="BX18" s="1" t="s">
        <v>0</v>
      </c>
      <c r="BY18" s="1" t="s">
        <v>0</v>
      </c>
      <c r="BZ18" s="1" t="s">
        <v>0</v>
      </c>
      <c r="CA18" s="1" t="s">
        <v>0</v>
      </c>
      <c r="CB18" s="1" t="s">
        <v>0</v>
      </c>
      <c r="CC18" s="1" t="s">
        <v>0</v>
      </c>
      <c r="CD18" s="1" t="s">
        <v>0</v>
      </c>
      <c r="CE18" s="1" t="s">
        <v>0</v>
      </c>
      <c r="CF18" s="1" t="s">
        <v>0</v>
      </c>
      <c r="CG18" s="1" t="s">
        <v>0</v>
      </c>
      <c r="CH18" s="1" t="s">
        <v>0</v>
      </c>
      <c r="CI18" s="1" t="s">
        <v>0</v>
      </c>
      <c r="CJ18" s="1" t="s">
        <v>0</v>
      </c>
      <c r="CK18" s="1" t="s">
        <v>0</v>
      </c>
      <c r="CL18" s="1" t="s">
        <v>0</v>
      </c>
      <c r="CM18" s="1" t="s">
        <v>0</v>
      </c>
      <c r="CN18" s="1" t="s">
        <v>0</v>
      </c>
      <c r="CO18" s="1" t="s">
        <v>0</v>
      </c>
      <c r="CP18" s="1" t="s">
        <v>0</v>
      </c>
      <c r="CQ18" s="1" t="s">
        <v>0</v>
      </c>
      <c r="CR18" s="1" t="s">
        <v>0</v>
      </c>
      <c r="CS18" s="1" t="s">
        <v>0</v>
      </c>
      <c r="CT18" s="1" t="s">
        <v>0</v>
      </c>
      <c r="CU18" s="1" t="s">
        <v>0</v>
      </c>
      <c r="CV18" s="1" t="s">
        <v>0</v>
      </c>
      <c r="CW18" s="1" t="s">
        <v>0</v>
      </c>
      <c r="CX18" s="1" t="s">
        <v>0</v>
      </c>
      <c r="CY18" s="1" t="s">
        <v>0</v>
      </c>
      <c r="CZ18" s="1" t="s">
        <v>0</v>
      </c>
      <c r="DA18" s="1" t="s">
        <v>0</v>
      </c>
      <c r="DB18" s="1" t="s">
        <v>0</v>
      </c>
      <c r="DC18" s="1" t="s">
        <v>0</v>
      </c>
      <c r="DD18" s="1" t="s">
        <v>0</v>
      </c>
      <c r="DE18" s="1" t="s">
        <v>0</v>
      </c>
      <c r="DF18" s="1" t="s">
        <v>0</v>
      </c>
      <c r="DG18" s="1" t="s">
        <v>0</v>
      </c>
      <c r="DH18" s="1" t="s">
        <v>0</v>
      </c>
      <c r="DI18" s="1" t="s">
        <v>0</v>
      </c>
      <c r="DJ18" s="1" t="s">
        <v>0</v>
      </c>
      <c r="DK18" s="1" t="s">
        <v>0</v>
      </c>
      <c r="DL18" s="1" t="s">
        <v>0</v>
      </c>
      <c r="DM18" s="1" t="s">
        <v>0</v>
      </c>
      <c r="DN18" s="1" t="s">
        <v>0</v>
      </c>
      <c r="DO18" s="1" t="s">
        <v>0</v>
      </c>
      <c r="DP18" s="1" t="s">
        <v>0</v>
      </c>
      <c r="DQ18" s="1" t="s">
        <v>0</v>
      </c>
      <c r="DR18" s="1" t="s">
        <v>0</v>
      </c>
      <c r="DS18" s="1" t="s">
        <v>0</v>
      </c>
      <c r="DT18" s="1" t="s">
        <v>0</v>
      </c>
      <c r="DU18" s="1" t="s">
        <v>0</v>
      </c>
      <c r="DV18" s="1" t="s">
        <v>0</v>
      </c>
      <c r="DW18" s="1" t="s">
        <v>0</v>
      </c>
      <c r="DX18" s="1" t="s">
        <v>0</v>
      </c>
      <c r="DY18" s="1" t="s">
        <v>0</v>
      </c>
      <c r="DZ18" s="1" t="s">
        <v>0</v>
      </c>
      <c r="EA18" s="1" t="s">
        <v>0</v>
      </c>
      <c r="EB18" s="1" t="s">
        <v>0</v>
      </c>
      <c r="EC18" s="1" t="s">
        <v>0</v>
      </c>
      <c r="ED18" s="1" t="s">
        <v>0</v>
      </c>
      <c r="EE18" s="1" t="s">
        <v>0</v>
      </c>
      <c r="EF18" s="1" t="s">
        <v>0</v>
      </c>
      <c r="EG18" s="1" t="s">
        <v>0</v>
      </c>
      <c r="EH18" s="1" t="s">
        <v>0</v>
      </c>
      <c r="EI18" s="1" t="s">
        <v>0</v>
      </c>
      <c r="EJ18" s="1" t="s">
        <v>0</v>
      </c>
      <c r="EK18" s="1" t="s">
        <v>0</v>
      </c>
      <c r="EL18" s="1" t="s">
        <v>0</v>
      </c>
      <c r="EM18" s="1" t="s">
        <v>0</v>
      </c>
      <c r="EN18" s="1" t="s">
        <v>0</v>
      </c>
      <c r="EO18" s="1" t="s">
        <v>0</v>
      </c>
      <c r="EP18" s="1" t="s">
        <v>0</v>
      </c>
      <c r="EQ18" s="1" t="s">
        <v>0</v>
      </c>
      <c r="ER18" s="1" t="s">
        <v>0</v>
      </c>
      <c r="ES18" s="1" t="s">
        <v>0</v>
      </c>
      <c r="ET18" s="1" t="s">
        <v>0</v>
      </c>
      <c r="EU18" s="1" t="s">
        <v>0</v>
      </c>
      <c r="EV18" s="1" t="s">
        <v>0</v>
      </c>
      <c r="EW18" s="1" t="s">
        <v>0</v>
      </c>
      <c r="EX18" s="1" t="s">
        <v>0</v>
      </c>
      <c r="EY18" s="1" t="s">
        <v>0</v>
      </c>
      <c r="EZ18" s="1" t="s">
        <v>0</v>
      </c>
      <c r="FA18" s="1" t="s">
        <v>0</v>
      </c>
      <c r="FB18" s="1" t="s">
        <v>0</v>
      </c>
      <c r="FC18" s="1" t="s">
        <v>0</v>
      </c>
      <c r="FD18" s="1" t="s">
        <v>0</v>
      </c>
      <c r="FE18" s="1" t="s">
        <v>0</v>
      </c>
      <c r="FF18" s="1" t="s">
        <v>0</v>
      </c>
      <c r="FG18" s="1" t="s">
        <v>0</v>
      </c>
      <c r="FH18" s="1" t="s">
        <v>0</v>
      </c>
      <c r="FI18" s="1" t="s">
        <v>0</v>
      </c>
      <c r="FJ18" s="1" t="s">
        <v>0</v>
      </c>
      <c r="FK18" s="1" t="s">
        <v>0</v>
      </c>
      <c r="FL18" s="1" t="s">
        <v>0</v>
      </c>
      <c r="FM18" s="1" t="s">
        <v>0</v>
      </c>
      <c r="FN18" s="1" t="s">
        <v>0</v>
      </c>
      <c r="FO18" s="1" t="s">
        <v>0</v>
      </c>
      <c r="FP18" s="1" t="s">
        <v>0</v>
      </c>
      <c r="FQ18" s="1" t="s">
        <v>0</v>
      </c>
      <c r="FR18" s="1" t="s">
        <v>0</v>
      </c>
      <c r="FS18" s="1" t="s">
        <v>0</v>
      </c>
      <c r="FT18" s="1" t="s">
        <v>0</v>
      </c>
      <c r="FU18" s="1" t="s">
        <v>0</v>
      </c>
      <c r="FV18" s="1" t="s">
        <v>0</v>
      </c>
      <c r="FW18" s="1" t="s">
        <v>0</v>
      </c>
      <c r="FX18" s="1" t="s">
        <v>0</v>
      </c>
      <c r="FY18" s="1" t="s">
        <v>0</v>
      </c>
      <c r="FZ18" s="1" t="s">
        <v>0</v>
      </c>
      <c r="GA18" s="1" t="s">
        <v>0</v>
      </c>
      <c r="GB18" s="1" t="s">
        <v>0</v>
      </c>
      <c r="GC18" s="1" t="s">
        <v>0</v>
      </c>
      <c r="GD18" s="1" t="s">
        <v>0</v>
      </c>
      <c r="GE18" s="1" t="s">
        <v>0</v>
      </c>
      <c r="GF18" s="1" t="s">
        <v>0</v>
      </c>
      <c r="GG18" s="1" t="s">
        <v>0</v>
      </c>
      <c r="GH18" s="1" t="s">
        <v>0</v>
      </c>
      <c r="GI18" s="1" t="s">
        <v>0</v>
      </c>
      <c r="GJ18" s="1" t="s">
        <v>0</v>
      </c>
      <c r="GK18" s="1" t="s">
        <v>0</v>
      </c>
      <c r="GL18" s="1" t="s">
        <v>0</v>
      </c>
      <c r="GM18" s="1" t="s">
        <v>0</v>
      </c>
      <c r="GN18" s="1" t="s">
        <v>0</v>
      </c>
      <c r="GO18" s="1" t="s">
        <v>0</v>
      </c>
      <c r="GP18" s="1" t="s">
        <v>0</v>
      </c>
      <c r="GQ18" s="1" t="s">
        <v>0</v>
      </c>
      <c r="GR18" s="1" t="s">
        <v>0</v>
      </c>
      <c r="GS18" s="1" t="s">
        <v>0</v>
      </c>
      <c r="GT18" s="1" t="s">
        <v>0</v>
      </c>
      <c r="GU18" s="1" t="s">
        <v>0</v>
      </c>
      <c r="GV18" s="1" t="s">
        <v>0</v>
      </c>
      <c r="GW18" s="1" t="s">
        <v>0</v>
      </c>
      <c r="GX18" s="1" t="s">
        <v>0</v>
      </c>
      <c r="GY18" s="1" t="s">
        <v>0</v>
      </c>
      <c r="GZ18" s="1" t="s">
        <v>0</v>
      </c>
      <c r="HA18" s="1" t="s">
        <v>0</v>
      </c>
      <c r="HB18" s="1" t="s">
        <v>0</v>
      </c>
      <c r="HC18" s="1" t="s">
        <v>0</v>
      </c>
      <c r="HD18" s="1" t="s">
        <v>0</v>
      </c>
      <c r="HE18" s="1" t="s">
        <v>0</v>
      </c>
      <c r="HF18" s="1" t="s">
        <v>0</v>
      </c>
      <c r="HG18" s="1" t="s">
        <v>0</v>
      </c>
      <c r="HH18" s="1" t="s">
        <v>0</v>
      </c>
      <c r="HI18" s="1" t="s">
        <v>0</v>
      </c>
      <c r="HJ18" s="1" t="s">
        <v>0</v>
      </c>
      <c r="HK18" s="1" t="s">
        <v>0</v>
      </c>
      <c r="HL18" s="1" t="s">
        <v>0</v>
      </c>
      <c r="HM18" s="1" t="s">
        <v>0</v>
      </c>
      <c r="HN18" s="1" t="s">
        <v>0</v>
      </c>
      <c r="HO18" s="1" t="s">
        <v>0</v>
      </c>
      <c r="HP18" s="1" t="s">
        <v>0</v>
      </c>
      <c r="HQ18" s="1" t="s">
        <v>0</v>
      </c>
      <c r="HR18" s="1" t="s">
        <v>0</v>
      </c>
      <c r="HS18" s="1" t="s">
        <v>0</v>
      </c>
      <c r="HT18" s="1" t="s">
        <v>0</v>
      </c>
      <c r="HU18" s="1" t="s">
        <v>0</v>
      </c>
      <c r="HV18" s="1" t="s">
        <v>0</v>
      </c>
      <c r="HW18" s="1" t="s">
        <v>0</v>
      </c>
      <c r="HX18" s="1" t="s">
        <v>0</v>
      </c>
      <c r="HY18" s="1" t="s">
        <v>0</v>
      </c>
      <c r="HZ18" s="1" t="s">
        <v>0</v>
      </c>
      <c r="IA18" s="1" t="s">
        <v>0</v>
      </c>
      <c r="IB18" s="1" t="s">
        <v>0</v>
      </c>
      <c r="IC18" s="1" t="s">
        <v>0</v>
      </c>
      <c r="ID18" s="1" t="s">
        <v>0</v>
      </c>
      <c r="IE18" s="1" t="s">
        <v>0</v>
      </c>
      <c r="IF18" s="1" t="s">
        <v>0</v>
      </c>
      <c r="IG18" s="1" t="s">
        <v>0</v>
      </c>
      <c r="IH18" s="1" t="s">
        <v>0</v>
      </c>
      <c r="II18" s="1" t="s">
        <v>0</v>
      </c>
      <c r="IJ18" s="1" t="s">
        <v>0</v>
      </c>
      <c r="IK18" s="1" t="s">
        <v>0</v>
      </c>
      <c r="IL18" s="1" t="s">
        <v>0</v>
      </c>
      <c r="IM18" s="1" t="s">
        <v>0</v>
      </c>
      <c r="IN18" s="1" t="s">
        <v>0</v>
      </c>
      <c r="IO18" s="1" t="s">
        <v>0</v>
      </c>
      <c r="IP18" s="1" t="s">
        <v>0</v>
      </c>
      <c r="IQ18" s="1" t="s">
        <v>0</v>
      </c>
      <c r="IR18" s="1" t="s">
        <v>0</v>
      </c>
      <c r="IS18" s="1" t="s">
        <v>0</v>
      </c>
      <c r="IT18" s="1" t="s">
        <v>0</v>
      </c>
      <c r="IU18" s="1" t="s">
        <v>0</v>
      </c>
      <c r="IV18" s="1" t="s">
        <v>0</v>
      </c>
      <c r="IW18" s="1" t="s">
        <v>0</v>
      </c>
      <c r="IX18" s="1" t="s">
        <v>0</v>
      </c>
      <c r="IY18" s="1" t="s">
        <v>0</v>
      </c>
      <c r="IZ18" s="1" t="s">
        <v>0</v>
      </c>
      <c r="JA18" s="1" t="s">
        <v>0</v>
      </c>
      <c r="JB18" s="1" t="s">
        <v>0</v>
      </c>
      <c r="JC18" s="1" t="s">
        <v>0</v>
      </c>
      <c r="JD18" s="1" t="s">
        <v>0</v>
      </c>
      <c r="JE18" s="1" t="s">
        <v>0</v>
      </c>
      <c r="JF18" s="1" t="s">
        <v>0</v>
      </c>
      <c r="JG18" s="1" t="s">
        <v>0</v>
      </c>
      <c r="JH18" s="1" t="s">
        <v>0</v>
      </c>
      <c r="JI18" s="1" t="s">
        <v>0</v>
      </c>
      <c r="JJ18" s="1" t="s">
        <v>0</v>
      </c>
      <c r="JK18" s="1" t="s">
        <v>0</v>
      </c>
      <c r="JL18" s="1" t="s">
        <v>0</v>
      </c>
      <c r="JM18" s="1" t="s">
        <v>0</v>
      </c>
      <c r="JN18" s="1" t="s">
        <v>0</v>
      </c>
      <c r="JO18" s="1" t="s">
        <v>0</v>
      </c>
      <c r="JP18" s="1" t="s">
        <v>0</v>
      </c>
      <c r="JQ18" s="1" t="s">
        <v>0</v>
      </c>
      <c r="JR18" s="1" t="s">
        <v>0</v>
      </c>
      <c r="JS18" s="1" t="s">
        <v>0</v>
      </c>
      <c r="JT18" s="1" t="s">
        <v>0</v>
      </c>
      <c r="JU18" s="1" t="s">
        <v>0</v>
      </c>
      <c r="JV18" s="1" t="s">
        <v>0</v>
      </c>
      <c r="JW18" s="1" t="s">
        <v>0</v>
      </c>
      <c r="JX18" s="1" t="s">
        <v>0</v>
      </c>
      <c r="JY18" s="1" t="s">
        <v>0</v>
      </c>
      <c r="JZ18" s="1" t="s">
        <v>0</v>
      </c>
      <c r="KA18" s="1" t="s">
        <v>0</v>
      </c>
      <c r="KB18" s="1" t="s">
        <v>0</v>
      </c>
      <c r="KC18" s="1" t="s">
        <v>0</v>
      </c>
      <c r="KD18" s="1" t="s">
        <v>0</v>
      </c>
      <c r="KE18" s="1" t="s">
        <v>0</v>
      </c>
      <c r="KF18" s="1" t="s">
        <v>0</v>
      </c>
      <c r="KG18" s="1" t="s">
        <v>0</v>
      </c>
      <c r="KH18" s="1" t="s">
        <v>0</v>
      </c>
      <c r="KI18" s="1" t="s">
        <v>0</v>
      </c>
      <c r="KJ18" s="1" t="s">
        <v>0</v>
      </c>
      <c r="KK18" s="1" t="s">
        <v>0</v>
      </c>
      <c r="KL18" s="1" t="s">
        <v>0</v>
      </c>
      <c r="KM18" s="1" t="s">
        <v>0</v>
      </c>
      <c r="KN18" s="1" t="s">
        <v>0</v>
      </c>
      <c r="KO18" s="1" t="s">
        <v>0</v>
      </c>
      <c r="KP18" s="1" t="s">
        <v>0</v>
      </c>
      <c r="KQ18" s="1" t="s">
        <v>0</v>
      </c>
      <c r="KR18" s="1" t="s">
        <v>0</v>
      </c>
      <c r="KS18" s="1" t="s">
        <v>0</v>
      </c>
      <c r="KT18" s="1" t="s">
        <v>0</v>
      </c>
      <c r="KU18" s="1" t="s">
        <v>0</v>
      </c>
      <c r="KV18" s="1" t="s">
        <v>0</v>
      </c>
      <c r="KW18" s="1" t="s">
        <v>0</v>
      </c>
      <c r="KX18" s="1" t="s">
        <v>0</v>
      </c>
      <c r="KY18" s="1" t="s">
        <v>0</v>
      </c>
      <c r="KZ18" s="1" t="s">
        <v>0</v>
      </c>
      <c r="LA18" s="1" t="s">
        <v>0</v>
      </c>
      <c r="LB18" s="1" t="s">
        <v>0</v>
      </c>
      <c r="LC18" s="1" t="s">
        <v>0</v>
      </c>
      <c r="LD18" s="1" t="s">
        <v>0</v>
      </c>
      <c r="LE18" s="1" t="s">
        <v>0</v>
      </c>
      <c r="LF18" s="1" t="s">
        <v>0</v>
      </c>
      <c r="LG18" s="1" t="s">
        <v>0</v>
      </c>
      <c r="LH18" s="1" t="s">
        <v>0</v>
      </c>
      <c r="LI18" s="1" t="s">
        <v>0</v>
      </c>
      <c r="LJ18" s="1" t="s">
        <v>0</v>
      </c>
      <c r="LK18" s="1" t="s">
        <v>0</v>
      </c>
    </row>
    <row r="19" spans="1:323" x14ac:dyDescent="0.25">
      <c r="A19" s="1" t="s">
        <v>1629</v>
      </c>
      <c r="B19" s="1" t="s">
        <v>93</v>
      </c>
      <c r="C19" s="1" t="s">
        <v>94</v>
      </c>
      <c r="D19" s="25">
        <v>8063161.7238310799</v>
      </c>
      <c r="E19" s="25">
        <v>8666337.9945218395</v>
      </c>
      <c r="F19" s="25">
        <v>5548427.0100109205</v>
      </c>
      <c r="G19" s="25">
        <v>12052385.954671999</v>
      </c>
      <c r="H19" s="25">
        <v>7550006.3675160399</v>
      </c>
      <c r="I19" s="25">
        <v>12061257.113988699</v>
      </c>
      <c r="J19" s="25">
        <v>5885967.7120665899</v>
      </c>
      <c r="K19" s="25">
        <v>7570974.0703255199</v>
      </c>
      <c r="L19" s="25">
        <v>8658417.3165592402</v>
      </c>
      <c r="M19" s="25">
        <v>8355268.3370853597</v>
      </c>
      <c r="N19" s="1">
        <v>7210272.8405333497</v>
      </c>
      <c r="O19" s="1">
        <v>8557823.3448009994</v>
      </c>
      <c r="P19" s="1">
        <v>4646692.4076476702</v>
      </c>
      <c r="Q19" s="1">
        <v>4771723.1626614602</v>
      </c>
      <c r="R19" s="1">
        <v>6801082.8881220696</v>
      </c>
      <c r="S19" s="1">
        <v>8281582.2647699304</v>
      </c>
      <c r="T19" s="1">
        <v>7275389.0784325497</v>
      </c>
      <c r="U19" s="1">
        <v>7671157.1907697404</v>
      </c>
      <c r="V19" s="1">
        <v>8697683.4421718102</v>
      </c>
      <c r="W19" s="1">
        <v>8277092.6832594201</v>
      </c>
      <c r="X19" s="1">
        <v>6173417.8788519502</v>
      </c>
      <c r="Y19" s="1">
        <v>9618910.5749586206</v>
      </c>
      <c r="Z19" s="1">
        <v>8102534.7597222896</v>
      </c>
      <c r="AA19" s="1">
        <v>7520260.067357</v>
      </c>
      <c r="AB19" s="1">
        <v>6425170.1487562004</v>
      </c>
      <c r="AC19" s="1">
        <v>9187235.6118653491</v>
      </c>
      <c r="AD19" s="1">
        <v>7621578.3807867402</v>
      </c>
      <c r="AE19" s="1">
        <v>6858507.4076726995</v>
      </c>
      <c r="AF19" s="1">
        <v>5093345.5828056103</v>
      </c>
      <c r="AG19" s="1">
        <v>8632197.4488692395</v>
      </c>
      <c r="AH19" s="1">
        <v>8754460.1264772397</v>
      </c>
      <c r="AI19" s="1">
        <v>6446912.3944206201</v>
      </c>
      <c r="AJ19" s="1">
        <v>6402094.8776341397</v>
      </c>
      <c r="AK19" s="1">
        <v>5381500.6085348399</v>
      </c>
      <c r="AL19" s="1">
        <v>6658483.15404463</v>
      </c>
      <c r="AM19" s="1">
        <v>6329335.1316014603</v>
      </c>
      <c r="AN19" s="1">
        <v>8180313.9056465104</v>
      </c>
      <c r="AO19" s="1">
        <v>8610733.9947605301</v>
      </c>
      <c r="AP19" s="1">
        <v>6726029.8853744296</v>
      </c>
      <c r="AQ19" s="1">
        <v>9149716.2358594295</v>
      </c>
      <c r="AR19" s="1">
        <v>9794689.3768394105</v>
      </c>
      <c r="AS19" s="1">
        <v>11763138.8709465</v>
      </c>
      <c r="AT19" s="1">
        <v>6553661.5213803397</v>
      </c>
      <c r="AU19" s="1">
        <v>7686680.5208412297</v>
      </c>
      <c r="AV19" s="1">
        <v>6332372.59577573</v>
      </c>
      <c r="AW19" s="1">
        <v>6068619.5074149799</v>
      </c>
      <c r="AX19" s="1">
        <v>6907093.0936586503</v>
      </c>
      <c r="AY19" s="1">
        <v>9393756.1985607203</v>
      </c>
      <c r="AZ19" s="1">
        <v>5655754.4115252299</v>
      </c>
      <c r="BA19" s="1">
        <v>5142024.9003342902</v>
      </c>
      <c r="BB19" s="1">
        <v>7145367.3583665201</v>
      </c>
      <c r="BC19" s="1">
        <v>5252045.2537381202</v>
      </c>
      <c r="BD19" s="1">
        <v>7436288.6045939997</v>
      </c>
      <c r="BE19" s="1">
        <v>8844322.5685665905</v>
      </c>
      <c r="BF19" s="1">
        <v>9647301.8573285006</v>
      </c>
      <c r="BG19" s="1">
        <v>5920042.7545246603</v>
      </c>
      <c r="BH19" s="1">
        <v>6114918.5815551803</v>
      </c>
      <c r="BI19" s="1">
        <v>7408022.6019820198</v>
      </c>
      <c r="BJ19" s="1">
        <v>6506371.26070935</v>
      </c>
      <c r="BK19" s="1">
        <v>8364554.02093748</v>
      </c>
      <c r="BL19" s="1">
        <v>5379176.50873427</v>
      </c>
      <c r="BM19" s="1">
        <v>9164947.8467456605</v>
      </c>
      <c r="BN19" s="1">
        <v>8054585.9845311996</v>
      </c>
      <c r="BO19" s="1">
        <v>7918478.4462335603</v>
      </c>
      <c r="BP19" s="1">
        <v>6822515.6900564199</v>
      </c>
      <c r="BQ19" s="1">
        <v>5024081.22811398</v>
      </c>
      <c r="BR19" s="1">
        <v>6565502.4446603702</v>
      </c>
      <c r="BS19" s="1">
        <v>4737664.5993353501</v>
      </c>
      <c r="BT19" s="1">
        <v>5817455.1872703703</v>
      </c>
      <c r="BU19" s="1">
        <v>7784683.7263158699</v>
      </c>
      <c r="BV19" s="1">
        <v>10005479.296453601</v>
      </c>
      <c r="BW19" s="1">
        <v>9835388.7194646895</v>
      </c>
      <c r="BX19" s="1">
        <v>7969864.2413827302</v>
      </c>
      <c r="BY19" s="1">
        <v>6657372.3173386399</v>
      </c>
      <c r="BZ19" s="1">
        <v>5007469.9341267096</v>
      </c>
      <c r="CA19" s="1">
        <v>7026605.2180730198</v>
      </c>
      <c r="CB19" s="1">
        <v>5277075.7642238401</v>
      </c>
      <c r="CC19" s="1">
        <v>7625168.92694778</v>
      </c>
      <c r="CD19" s="1">
        <v>4986701.2667498002</v>
      </c>
      <c r="CE19" s="1">
        <v>6008198.0131833898</v>
      </c>
      <c r="CF19" s="1">
        <v>6396955.1234065201</v>
      </c>
      <c r="CG19" s="1">
        <v>5087604.5085845403</v>
      </c>
      <c r="CH19" s="1">
        <v>5965255.2180313198</v>
      </c>
      <c r="CI19" s="1">
        <v>9598115.2178712804</v>
      </c>
      <c r="CJ19" s="1">
        <v>5714162.5501536103</v>
      </c>
      <c r="CK19" s="1">
        <v>7185535.1122646704</v>
      </c>
      <c r="CL19" s="1">
        <v>6590118.9162862003</v>
      </c>
      <c r="CM19" s="1">
        <v>6922820.7826529704</v>
      </c>
      <c r="CN19" s="1">
        <v>5661293.15410686</v>
      </c>
      <c r="CO19" s="1">
        <v>5300301.1152939303</v>
      </c>
      <c r="CP19" s="1">
        <v>8192025.8255356103</v>
      </c>
      <c r="CQ19" s="1">
        <v>9448602.8746923693</v>
      </c>
      <c r="CR19" s="1">
        <v>9220573.7474669907</v>
      </c>
      <c r="CS19" s="1">
        <v>6720005.3809738997</v>
      </c>
      <c r="CT19" s="1">
        <v>8230727.1964846896</v>
      </c>
      <c r="CU19" s="1">
        <v>6164352.7862808397</v>
      </c>
      <c r="CV19" s="1">
        <v>5916009.4620636599</v>
      </c>
      <c r="CW19" s="1">
        <v>8462901.8252564203</v>
      </c>
      <c r="CX19" s="1">
        <v>7994914.0173673704</v>
      </c>
      <c r="CY19" s="1">
        <v>8965554.1773978695</v>
      </c>
      <c r="CZ19" s="1">
        <v>9681986.1864567809</v>
      </c>
      <c r="DA19" s="1">
        <v>6662383.31568156</v>
      </c>
      <c r="DB19" s="1">
        <v>5311902.9007769302</v>
      </c>
      <c r="DC19" s="1">
        <v>4748433.7552786497</v>
      </c>
      <c r="DD19" s="1">
        <v>13226634.487983201</v>
      </c>
      <c r="DE19" s="1">
        <v>10577840.746688301</v>
      </c>
      <c r="DF19" s="1">
        <v>7114596.5729785897</v>
      </c>
      <c r="DG19" s="1">
        <v>7958929.8697737297</v>
      </c>
      <c r="DH19" s="1">
        <v>8429311.7749582604</v>
      </c>
      <c r="DI19" s="1">
        <v>8344072.6770246197</v>
      </c>
      <c r="DJ19" s="1">
        <v>7241710.1949332198</v>
      </c>
      <c r="DK19" s="1">
        <v>4460544.9099538997</v>
      </c>
      <c r="DL19" s="1">
        <v>5490518.3328814004</v>
      </c>
      <c r="DM19" s="1">
        <v>9401713.6243123095</v>
      </c>
      <c r="DN19" s="1">
        <v>5851125.9087752895</v>
      </c>
      <c r="DO19" s="1">
        <v>8188729.4838454304</v>
      </c>
      <c r="DP19" s="1">
        <v>6726613.8582094796</v>
      </c>
      <c r="DQ19" s="1">
        <v>6760913.8153753001</v>
      </c>
      <c r="DR19" s="1">
        <v>5423626.54953737</v>
      </c>
      <c r="DS19" s="1">
        <v>6269182.15077875</v>
      </c>
      <c r="DT19" s="1">
        <v>5875310.2650288697</v>
      </c>
      <c r="DU19" s="1">
        <v>8432761.7704709098</v>
      </c>
      <c r="DV19" s="1">
        <v>8073392.1038911296</v>
      </c>
      <c r="DW19" s="1">
        <v>6080088.8782270104</v>
      </c>
      <c r="DX19" s="1">
        <v>8206008.1219298197</v>
      </c>
      <c r="DY19" s="1">
        <v>8862267.4216930103</v>
      </c>
      <c r="DZ19" s="1">
        <v>5832148.50148906</v>
      </c>
      <c r="EA19" s="1">
        <v>6189180.33435144</v>
      </c>
      <c r="EB19" s="1">
        <v>6844720.0809201403</v>
      </c>
      <c r="EC19" s="1">
        <v>5607358.3594535002</v>
      </c>
      <c r="ED19" s="1">
        <v>5509812.7258563796</v>
      </c>
      <c r="EE19" s="1">
        <v>10806626.2778093</v>
      </c>
      <c r="EF19" s="1">
        <v>8077415.4673969103</v>
      </c>
      <c r="EG19" s="1">
        <v>8228863.8266862296</v>
      </c>
      <c r="EH19" s="1">
        <v>9577612.2081866302</v>
      </c>
      <c r="EI19" s="1">
        <v>9469413.0551343597</v>
      </c>
      <c r="EJ19" s="1">
        <v>4556663.3832167098</v>
      </c>
      <c r="EK19" s="1">
        <v>4746081.9903270099</v>
      </c>
      <c r="EL19" s="1">
        <v>4069582.43517876</v>
      </c>
      <c r="EM19" s="1">
        <v>10815353.0726604</v>
      </c>
      <c r="EN19" s="1">
        <v>8019490.3866204796</v>
      </c>
      <c r="EO19" s="1">
        <v>7199962.3369086096</v>
      </c>
      <c r="EP19" s="1">
        <v>9728464.5925908592</v>
      </c>
      <c r="EQ19" s="1">
        <v>17464848.515311599</v>
      </c>
      <c r="ER19" s="1">
        <v>6236609.1979128905</v>
      </c>
      <c r="ES19" s="1">
        <v>5447858.05051318</v>
      </c>
      <c r="ET19" s="1">
        <v>6864574.5175154703</v>
      </c>
      <c r="EU19" s="1">
        <v>5147609.2550502103</v>
      </c>
      <c r="EV19" s="1">
        <v>9450126.8353320993</v>
      </c>
      <c r="EW19" s="1">
        <v>10020979.2098528</v>
      </c>
      <c r="EX19" s="1">
        <v>5516440.8357274001</v>
      </c>
      <c r="EY19" s="1">
        <v>7125411.6668863297</v>
      </c>
      <c r="EZ19" s="1">
        <v>7043583.9101056801</v>
      </c>
      <c r="FA19" s="1">
        <v>5786371.0615659403</v>
      </c>
      <c r="FB19" s="1">
        <v>5858316.7896859897</v>
      </c>
      <c r="FC19" s="1">
        <v>4668092.5241700001</v>
      </c>
      <c r="FD19" s="1">
        <v>10863151.7087062</v>
      </c>
      <c r="FE19" s="1">
        <v>5258690.6565453801</v>
      </c>
      <c r="FF19" s="1">
        <v>7300814.8165364396</v>
      </c>
      <c r="FG19" s="1">
        <v>5056866.53276671</v>
      </c>
      <c r="FH19" s="1">
        <v>8140699.2695629904</v>
      </c>
      <c r="FI19" s="1">
        <v>12291593.940613</v>
      </c>
      <c r="FJ19" s="1">
        <v>5923386.4229540396</v>
      </c>
      <c r="FK19" s="1">
        <v>6339104.2239981601</v>
      </c>
      <c r="FL19" s="1">
        <v>9892696.6068381108</v>
      </c>
      <c r="FM19" s="1">
        <v>7755041.00814588</v>
      </c>
      <c r="FN19" s="1">
        <v>4792913.3500650199</v>
      </c>
      <c r="FO19" s="1">
        <v>7301876.5792463301</v>
      </c>
      <c r="FP19" s="1">
        <v>8078963.8434922304</v>
      </c>
      <c r="FQ19" s="1">
        <v>10649128.918726901</v>
      </c>
      <c r="FR19" s="1">
        <v>6015708.4686848205</v>
      </c>
      <c r="FS19" s="1">
        <v>6266944.3973599598</v>
      </c>
      <c r="FT19" s="1">
        <v>7416471.5536077302</v>
      </c>
      <c r="FU19" s="1">
        <v>6371057.29999715</v>
      </c>
      <c r="FV19" s="1">
        <v>7276949.5086985696</v>
      </c>
      <c r="FW19" s="1">
        <v>5734461.3003510302</v>
      </c>
      <c r="FX19" s="1">
        <v>6666291.4493187396</v>
      </c>
      <c r="FY19" s="1">
        <v>6579626.2371135</v>
      </c>
      <c r="FZ19" s="1">
        <v>5286454.83869866</v>
      </c>
      <c r="GA19" s="1">
        <v>6140265.5128647601</v>
      </c>
      <c r="GB19" s="1">
        <v>6912718.0442313701</v>
      </c>
      <c r="GC19" s="1">
        <v>6094587.5032768901</v>
      </c>
      <c r="GD19" s="1">
        <v>8376009.5587921198</v>
      </c>
      <c r="GE19" s="1">
        <v>9073197.8333228007</v>
      </c>
      <c r="GF19" s="1">
        <v>7353514.4168891404</v>
      </c>
      <c r="GG19" s="1">
        <v>10278683.224935001</v>
      </c>
      <c r="GH19" s="1">
        <v>6724901.6242664102</v>
      </c>
      <c r="GI19" s="1">
        <v>6441959.3520849096</v>
      </c>
      <c r="GJ19" s="1">
        <v>7984351.5814516498</v>
      </c>
      <c r="GK19" s="1">
        <v>7980816.0553906402</v>
      </c>
      <c r="GL19" s="1">
        <v>6150073.2665272597</v>
      </c>
      <c r="GM19" s="1">
        <v>8946646.3640564308</v>
      </c>
      <c r="GN19" s="1">
        <v>6039025.3159627002</v>
      </c>
      <c r="GO19" s="1">
        <v>6059722.9432368102</v>
      </c>
      <c r="GP19" s="1">
        <v>10135085.519533901</v>
      </c>
      <c r="GQ19" s="1">
        <v>10571203.8861416</v>
      </c>
      <c r="GR19" s="1">
        <v>7091340.0228179004</v>
      </c>
      <c r="GS19" s="1">
        <v>5929618.5749706402</v>
      </c>
      <c r="GT19" s="1">
        <v>11201928.9656193</v>
      </c>
      <c r="GU19" s="1">
        <v>10786720.5741213</v>
      </c>
      <c r="GV19" s="1">
        <v>6007598.3486105297</v>
      </c>
      <c r="GW19" s="1">
        <v>10212159.5036994</v>
      </c>
      <c r="GX19" s="1">
        <v>8805545.7141488101</v>
      </c>
      <c r="GY19" s="1">
        <v>9774824.9176148195</v>
      </c>
      <c r="GZ19" s="1">
        <v>5615104.90504112</v>
      </c>
      <c r="HA19" s="1">
        <v>7822368.0971836103</v>
      </c>
      <c r="HB19" s="1">
        <v>6219316.0442104097</v>
      </c>
      <c r="HC19" s="1">
        <v>6269781.4414937003</v>
      </c>
      <c r="HD19" s="1">
        <v>8201729.5750039797</v>
      </c>
      <c r="HE19" s="1">
        <v>6478766.11704084</v>
      </c>
      <c r="HF19" s="1">
        <v>7731142.05169068</v>
      </c>
      <c r="HG19" s="1">
        <v>4646713.3455787404</v>
      </c>
      <c r="HH19" s="1">
        <v>7500409.3179463204</v>
      </c>
      <c r="HI19" s="1">
        <v>7488670.06098329</v>
      </c>
      <c r="HJ19" s="1">
        <v>6680462.6237385096</v>
      </c>
      <c r="HK19" s="1">
        <v>5462555.6296978304</v>
      </c>
      <c r="HL19" s="1">
        <v>5636087.7407981502</v>
      </c>
      <c r="HM19" s="1">
        <v>7795598.5369506096</v>
      </c>
      <c r="HN19" s="1">
        <v>8861757.7752366699</v>
      </c>
      <c r="HO19" s="1">
        <v>7681309.9284674497</v>
      </c>
      <c r="HP19" s="1">
        <v>4713089.1830117404</v>
      </c>
      <c r="HQ19" s="1">
        <v>8145960.2910382701</v>
      </c>
      <c r="HR19" s="1">
        <v>6858774.94818212</v>
      </c>
      <c r="HS19" s="1">
        <v>6361161.0646078298</v>
      </c>
      <c r="HT19" s="1">
        <v>7989396.6791072404</v>
      </c>
      <c r="HU19" s="1">
        <v>4581709.0120235998</v>
      </c>
      <c r="HV19" s="1">
        <v>6924183.7333176499</v>
      </c>
      <c r="HW19" s="1">
        <v>6426695.46219208</v>
      </c>
      <c r="HX19" s="1">
        <v>5372671.20143509</v>
      </c>
      <c r="HY19" s="1">
        <v>6475177.1855485402</v>
      </c>
      <c r="HZ19" s="1">
        <v>7049139.6910158098</v>
      </c>
      <c r="IA19" s="1">
        <v>6888781.2805550704</v>
      </c>
      <c r="IB19" s="1">
        <v>6542846.7888921304</v>
      </c>
      <c r="IC19" s="1">
        <v>6241628.7014156701</v>
      </c>
      <c r="ID19" s="1">
        <v>4970030.5721896598</v>
      </c>
      <c r="IE19" s="1">
        <v>11129070.0196393</v>
      </c>
      <c r="IF19" s="1">
        <v>7337073.1242009401</v>
      </c>
      <c r="IG19" s="1">
        <v>6398225.39131111</v>
      </c>
      <c r="IH19" s="1">
        <v>6504398.1228930103</v>
      </c>
      <c r="II19" s="1">
        <v>9452288.5578924902</v>
      </c>
      <c r="IJ19" s="1">
        <v>6528075.4021558799</v>
      </c>
      <c r="IK19" s="1">
        <v>11307135.726619801</v>
      </c>
      <c r="IL19" s="1">
        <v>7066645.1740246797</v>
      </c>
      <c r="IM19" s="1">
        <v>4701642.0404947503</v>
      </c>
      <c r="IN19" s="1">
        <v>5810430.6936646402</v>
      </c>
      <c r="IO19" s="1">
        <v>7296120.8681059796</v>
      </c>
      <c r="IP19" s="1">
        <v>6673682.6602546303</v>
      </c>
      <c r="IQ19" s="1">
        <v>6800796.94546236</v>
      </c>
      <c r="IR19" s="1">
        <v>7552756.8581247497</v>
      </c>
      <c r="IS19" s="1">
        <v>4209609.84145479</v>
      </c>
      <c r="IT19" s="1">
        <v>6316977.6378831398</v>
      </c>
      <c r="IU19" s="1">
        <v>9396449.7112956699</v>
      </c>
      <c r="IV19" s="1">
        <v>10691798.227713799</v>
      </c>
      <c r="IW19" s="1">
        <v>10745373.0001236</v>
      </c>
      <c r="IX19" s="1">
        <v>4682669.3529547704</v>
      </c>
      <c r="IY19" s="1">
        <v>6992809.6573666604</v>
      </c>
      <c r="IZ19" s="1">
        <v>11162817.936182899</v>
      </c>
      <c r="JA19" s="1">
        <v>8591260.9062533602</v>
      </c>
      <c r="JB19" s="1">
        <v>7468778.5060391398</v>
      </c>
      <c r="JC19" s="1">
        <v>7444100.6162683098</v>
      </c>
      <c r="JD19" s="1">
        <v>4075999.06885242</v>
      </c>
      <c r="JE19" s="1">
        <v>5121593.6077088099</v>
      </c>
      <c r="JF19" s="1">
        <v>9316455.0243589301</v>
      </c>
      <c r="JG19" s="1">
        <v>6198476.8822425501</v>
      </c>
      <c r="JH19" s="1">
        <v>7124870.9026651997</v>
      </c>
      <c r="JI19" s="1">
        <v>7466821.7364012497</v>
      </c>
      <c r="JJ19" s="1">
        <v>9853308.22211916</v>
      </c>
      <c r="JK19" s="1">
        <v>8865401.3648052793</v>
      </c>
      <c r="JL19" s="1">
        <v>6715222.5981648201</v>
      </c>
      <c r="JM19" s="1">
        <v>5867896.3774927296</v>
      </c>
      <c r="JN19" s="1">
        <v>5190340.22589326</v>
      </c>
      <c r="JO19" s="1">
        <v>4515623.0742979897</v>
      </c>
      <c r="JP19" s="1">
        <v>7156010.5534303403</v>
      </c>
      <c r="JQ19" s="1">
        <v>7603421.8620941201</v>
      </c>
      <c r="JR19" s="1">
        <v>8740777.8848851603</v>
      </c>
      <c r="JS19" s="1">
        <v>3291204.1873072502</v>
      </c>
      <c r="JT19" s="1">
        <v>6191177.9786468502</v>
      </c>
      <c r="JU19" s="1">
        <v>8507485.6946874708</v>
      </c>
      <c r="JV19" s="1">
        <v>5467769.6202821797</v>
      </c>
      <c r="JW19" s="1">
        <v>8189275.8068650002</v>
      </c>
      <c r="JX19" s="1">
        <v>5284878.3504001796</v>
      </c>
      <c r="JY19" s="1">
        <v>5328248.2964942995</v>
      </c>
      <c r="JZ19" s="1">
        <v>5949311.29013428</v>
      </c>
      <c r="KA19" s="1">
        <v>6034485.2518837499</v>
      </c>
      <c r="KB19" s="1">
        <v>7920344.4095576704</v>
      </c>
      <c r="KC19" s="1">
        <v>6791003.7179579502</v>
      </c>
      <c r="KD19" s="1">
        <v>7391056.4475243296</v>
      </c>
      <c r="KE19" s="1">
        <v>8137069.7551164702</v>
      </c>
      <c r="KF19" s="1">
        <v>8155426.7646715101</v>
      </c>
      <c r="KG19" s="1">
        <v>6147559.2304729596</v>
      </c>
      <c r="KH19" s="1">
        <v>9666062.5058864094</v>
      </c>
      <c r="KI19" s="1">
        <v>5362707.8757281099</v>
      </c>
      <c r="KJ19" s="1">
        <v>6862862.7157955999</v>
      </c>
      <c r="KK19" s="1">
        <v>7949949.1436732598</v>
      </c>
      <c r="KL19" s="1">
        <v>5702918.6520148497</v>
      </c>
      <c r="KM19" s="1">
        <v>4437368.3443981102</v>
      </c>
      <c r="KN19" s="1">
        <v>9870769.2770800702</v>
      </c>
      <c r="KO19" s="1">
        <v>5536841.2452254901</v>
      </c>
      <c r="KP19" s="1">
        <v>9880500.9393526502</v>
      </c>
      <c r="KQ19" s="1">
        <v>8053312.0378037998</v>
      </c>
      <c r="KR19" s="1">
        <v>6932591.65671134</v>
      </c>
      <c r="KS19" s="1">
        <v>12825174.382535599</v>
      </c>
      <c r="KT19" s="1">
        <v>6485573.1506657898</v>
      </c>
      <c r="KU19" s="1">
        <v>6493767.1372672301</v>
      </c>
      <c r="KV19" s="1">
        <v>5897056.2575005498</v>
      </c>
      <c r="KW19" s="1">
        <v>5856037.8358467799</v>
      </c>
      <c r="KX19" s="1">
        <v>4707299.5172279999</v>
      </c>
      <c r="KY19" s="1">
        <v>7573285.2805528902</v>
      </c>
      <c r="KZ19" s="1">
        <v>4778353.9692654703</v>
      </c>
      <c r="LA19" s="1">
        <v>7192676.4184090598</v>
      </c>
      <c r="LB19" s="1">
        <v>6537297.34824205</v>
      </c>
      <c r="LC19" s="1">
        <v>6930811.6525973296</v>
      </c>
      <c r="LD19" s="1">
        <v>5364639.6145213395</v>
      </c>
      <c r="LE19" s="1">
        <v>5735596.8977701096</v>
      </c>
      <c r="LF19" s="1">
        <v>9069804.0154807903</v>
      </c>
      <c r="LG19" s="1">
        <v>7351345.9895624798</v>
      </c>
      <c r="LH19" s="1">
        <v>8981969.4824385904</v>
      </c>
      <c r="LI19" s="1">
        <v>6371313.9371682201</v>
      </c>
      <c r="LJ19" s="1">
        <v>4553656.82221187</v>
      </c>
      <c r="LK19" s="1">
        <v>8225211.6752509503</v>
      </c>
    </row>
    <row r="20" spans="1:323" x14ac:dyDescent="0.25">
      <c r="A20" s="1" t="s">
        <v>1631</v>
      </c>
      <c r="B20" s="1" t="s">
        <v>98</v>
      </c>
      <c r="C20" s="1" t="s">
        <v>99</v>
      </c>
      <c r="D20" s="25" t="s">
        <v>0</v>
      </c>
      <c r="E20" s="25">
        <v>8549.8510590337501</v>
      </c>
      <c r="F20" s="25">
        <v>9629.4290434705599</v>
      </c>
      <c r="G20" s="25">
        <v>8068.2010965073496</v>
      </c>
      <c r="H20" s="25">
        <v>12751.911403460401</v>
      </c>
      <c r="I20" s="25">
        <v>14284.819262887901</v>
      </c>
      <c r="J20" s="25">
        <v>8936.4339180438801</v>
      </c>
      <c r="K20" s="25">
        <v>10370.094931002201</v>
      </c>
      <c r="L20" s="25">
        <v>10687.077958104799</v>
      </c>
      <c r="M20" s="25">
        <v>6566.7376874372603</v>
      </c>
      <c r="N20" s="1">
        <v>8326.4002691221194</v>
      </c>
      <c r="O20" s="1" t="s">
        <v>0</v>
      </c>
      <c r="P20" s="1">
        <v>6775.7648422541297</v>
      </c>
      <c r="Q20" s="1">
        <v>7077.8414359605504</v>
      </c>
      <c r="R20" s="1">
        <v>12723.089313455501</v>
      </c>
      <c r="S20" s="1">
        <v>18633.4157074834</v>
      </c>
      <c r="T20" s="1" t="s">
        <v>0</v>
      </c>
      <c r="U20" s="1">
        <v>14371.7165256466</v>
      </c>
      <c r="V20" s="1">
        <v>9453.7350689719697</v>
      </c>
      <c r="W20" s="1">
        <v>9453.0735163987902</v>
      </c>
      <c r="X20" s="1" t="s">
        <v>0</v>
      </c>
      <c r="Y20" s="1">
        <v>10410.225545265401</v>
      </c>
      <c r="Z20" s="1">
        <v>5463.2649317073601</v>
      </c>
      <c r="AA20" s="1">
        <v>10746.5366416256</v>
      </c>
      <c r="AB20" s="1">
        <v>7739.7926108617403</v>
      </c>
      <c r="AC20" s="1">
        <v>11364.798266239901</v>
      </c>
      <c r="AD20" s="1">
        <v>6057.8548450930002</v>
      </c>
      <c r="AE20" s="1">
        <v>5247.9049827114204</v>
      </c>
      <c r="AF20" s="1">
        <v>7184.8920940664602</v>
      </c>
      <c r="AG20" s="1">
        <v>13384.6865330854</v>
      </c>
      <c r="AH20" s="1">
        <v>15063.5809976701</v>
      </c>
      <c r="AI20" s="1">
        <v>12382.6241894573</v>
      </c>
      <c r="AJ20" s="1">
        <v>8971.5914293476199</v>
      </c>
      <c r="AK20" s="1">
        <v>13822.2442489521</v>
      </c>
      <c r="AL20" s="1">
        <v>13525.0900624848</v>
      </c>
      <c r="AM20" s="1">
        <v>14196.8024618947</v>
      </c>
      <c r="AN20" s="1">
        <v>8527.4711872462995</v>
      </c>
      <c r="AO20" s="1" t="s">
        <v>0</v>
      </c>
      <c r="AP20" s="1">
        <v>5961.3361505663197</v>
      </c>
      <c r="AQ20" s="1">
        <v>32735.1059064861</v>
      </c>
      <c r="AR20" s="1">
        <v>8684.0991816591304</v>
      </c>
      <c r="AS20" s="1">
        <v>32639.552335842702</v>
      </c>
      <c r="AT20" s="1">
        <v>13341.2966635544</v>
      </c>
      <c r="AU20" s="1">
        <v>19832.1780617925</v>
      </c>
      <c r="AV20" s="1">
        <v>5158.6706854173699</v>
      </c>
      <c r="AW20" s="1">
        <v>7071.7997563589397</v>
      </c>
      <c r="AX20" s="1" t="s">
        <v>0</v>
      </c>
      <c r="AY20" s="1" t="s">
        <v>0</v>
      </c>
      <c r="AZ20" s="1" t="s">
        <v>0</v>
      </c>
      <c r="BA20" s="1" t="s">
        <v>0</v>
      </c>
      <c r="BB20" s="1">
        <v>4949.54137746375</v>
      </c>
      <c r="BC20" s="1">
        <v>3845.47890363033</v>
      </c>
      <c r="BD20" s="1">
        <v>10022.249564613699</v>
      </c>
      <c r="BE20" s="1">
        <v>14978.6571932441</v>
      </c>
      <c r="BF20" s="1">
        <v>4068.5811669432401</v>
      </c>
      <c r="BG20" s="1">
        <v>6373.9610677569099</v>
      </c>
      <c r="BH20" s="1">
        <v>12972.8484753171</v>
      </c>
      <c r="BI20" s="1" t="s">
        <v>0</v>
      </c>
      <c r="BJ20" s="1">
        <v>13880.0600082364</v>
      </c>
      <c r="BK20" s="1" t="s">
        <v>0</v>
      </c>
      <c r="BL20" s="1">
        <v>10277.966087815899</v>
      </c>
      <c r="BM20" s="1">
        <v>6659.0755418636199</v>
      </c>
      <c r="BN20" s="1">
        <v>6706.7436407346804</v>
      </c>
      <c r="BO20" s="1" t="s">
        <v>0</v>
      </c>
      <c r="BP20" s="1" t="s">
        <v>0</v>
      </c>
      <c r="BQ20" s="1">
        <v>8460.8060364616194</v>
      </c>
      <c r="BR20" s="1">
        <v>7054.0842828739596</v>
      </c>
      <c r="BS20" s="1" t="s">
        <v>0</v>
      </c>
      <c r="BT20" s="1">
        <v>3743.3772585185002</v>
      </c>
      <c r="BU20" s="1" t="s">
        <v>0</v>
      </c>
      <c r="BV20" s="1">
        <v>5996.5119894470699</v>
      </c>
      <c r="BW20" s="1">
        <v>6629.8590997169904</v>
      </c>
      <c r="BX20" s="1">
        <v>5258.8013472139801</v>
      </c>
      <c r="BY20" s="1" t="s">
        <v>0</v>
      </c>
      <c r="BZ20" s="1">
        <v>9477.2261545913607</v>
      </c>
      <c r="CA20" s="1">
        <v>4771.5170291201302</v>
      </c>
      <c r="CB20" s="1" t="s">
        <v>0</v>
      </c>
      <c r="CC20" s="1" t="s">
        <v>0</v>
      </c>
      <c r="CD20" s="1">
        <v>14523.6123488919</v>
      </c>
      <c r="CE20" s="1" t="s">
        <v>0</v>
      </c>
      <c r="CF20" s="1" t="s">
        <v>0</v>
      </c>
      <c r="CG20" s="1">
        <v>10716.2280176116</v>
      </c>
      <c r="CH20" s="1">
        <v>8320.4199757691695</v>
      </c>
      <c r="CI20" s="1">
        <v>11917.775325622601</v>
      </c>
      <c r="CJ20" s="1" t="s">
        <v>0</v>
      </c>
      <c r="CK20" s="1" t="s">
        <v>0</v>
      </c>
      <c r="CL20" s="1">
        <v>6528.2835482629298</v>
      </c>
      <c r="CM20" s="1">
        <v>6305.8773362233296</v>
      </c>
      <c r="CN20" s="1">
        <v>6290.8245961144703</v>
      </c>
      <c r="CO20" s="1">
        <v>3800.2827609467799</v>
      </c>
      <c r="CP20" s="1">
        <v>9761.2966746949496</v>
      </c>
      <c r="CQ20" s="1">
        <v>8899.4584419954499</v>
      </c>
      <c r="CR20" s="1">
        <v>6522.0224565887102</v>
      </c>
      <c r="CS20" s="1">
        <v>6926.0202127537495</v>
      </c>
      <c r="CT20" s="1">
        <v>7415.9268513595698</v>
      </c>
      <c r="CU20" s="1">
        <v>8218.4308326308601</v>
      </c>
      <c r="CV20" s="1" t="s">
        <v>0</v>
      </c>
      <c r="CW20" s="1">
        <v>14825.003943862601</v>
      </c>
      <c r="CX20" s="1">
        <v>4439.0071865754398</v>
      </c>
      <c r="CY20" s="1">
        <v>5301.8896250738799</v>
      </c>
      <c r="CZ20" s="1">
        <v>6825.2319715554104</v>
      </c>
      <c r="DA20" s="1" t="s">
        <v>0</v>
      </c>
      <c r="DB20" s="1">
        <v>7811.0466550555102</v>
      </c>
      <c r="DC20" s="1">
        <v>5354.0635264974399</v>
      </c>
      <c r="DD20" s="1">
        <v>5989.0059592863499</v>
      </c>
      <c r="DE20" s="1">
        <v>12031.2396601413</v>
      </c>
      <c r="DF20" s="1">
        <v>6446.0033992459203</v>
      </c>
      <c r="DG20" s="1">
        <v>22784.355177802299</v>
      </c>
      <c r="DH20" s="1">
        <v>8737.7353396011804</v>
      </c>
      <c r="DI20" s="1">
        <v>6474.9135410861199</v>
      </c>
      <c r="DJ20" s="1">
        <v>4650.2645063418104</v>
      </c>
      <c r="DK20" s="1" t="s">
        <v>0</v>
      </c>
      <c r="DL20" s="1">
        <v>5984.48951537636</v>
      </c>
      <c r="DM20" s="1">
        <v>9045.1790456560593</v>
      </c>
      <c r="DN20" s="1">
        <v>6786.92919576032</v>
      </c>
      <c r="DO20" s="1">
        <v>5551.4682260684804</v>
      </c>
      <c r="DP20" s="1">
        <v>3985.7279578767002</v>
      </c>
      <c r="DQ20" s="1" t="s">
        <v>0</v>
      </c>
      <c r="DR20" s="1">
        <v>8174.8807231702403</v>
      </c>
      <c r="DS20" s="1">
        <v>13735.8601785668</v>
      </c>
      <c r="DT20" s="1">
        <v>8209.9086891709903</v>
      </c>
      <c r="DU20" s="1">
        <v>11524.263973483199</v>
      </c>
      <c r="DV20" s="1">
        <v>6297.3711724828599</v>
      </c>
      <c r="DW20" s="1" t="s">
        <v>0</v>
      </c>
      <c r="DX20" s="1">
        <v>7353.1180482151603</v>
      </c>
      <c r="DY20" s="1">
        <v>10923.6376030871</v>
      </c>
      <c r="DZ20" s="1">
        <v>7711.7578922678804</v>
      </c>
      <c r="EA20" s="1">
        <v>10065.3297586604</v>
      </c>
      <c r="EB20" s="1">
        <v>6294.0352858144597</v>
      </c>
      <c r="EC20" s="1" t="s">
        <v>0</v>
      </c>
      <c r="ED20" s="1">
        <v>7502.98146607329</v>
      </c>
      <c r="EE20" s="1">
        <v>11350.5255760243</v>
      </c>
      <c r="EF20" s="1">
        <v>7907.3767601310201</v>
      </c>
      <c r="EG20" s="1">
        <v>22304.373572886299</v>
      </c>
      <c r="EH20" s="1">
        <v>7807.5902760422496</v>
      </c>
      <c r="EI20" s="1">
        <v>7777.5099580237302</v>
      </c>
      <c r="EJ20" s="1" t="s">
        <v>0</v>
      </c>
      <c r="EK20" s="1" t="s">
        <v>0</v>
      </c>
      <c r="EL20" s="1">
        <v>6708.5506099130698</v>
      </c>
      <c r="EM20" s="1">
        <v>9342.3910868664807</v>
      </c>
      <c r="EN20" s="1">
        <v>15031.105482666</v>
      </c>
      <c r="EO20" s="1">
        <v>16078.5071500786</v>
      </c>
      <c r="EP20" s="1">
        <v>10840.564204574101</v>
      </c>
      <c r="EQ20" s="1">
        <v>15327.659286645399</v>
      </c>
      <c r="ER20" s="1">
        <v>7897.9867486798803</v>
      </c>
      <c r="ES20" s="1">
        <v>12583.421294796901</v>
      </c>
      <c r="ET20" s="1">
        <v>6274.7752921602196</v>
      </c>
      <c r="EU20" s="1">
        <v>8905.3595422950893</v>
      </c>
      <c r="EV20" s="1">
        <v>4003.0361881210201</v>
      </c>
      <c r="EW20" s="1">
        <v>19632.009298842</v>
      </c>
      <c r="EX20" s="1">
        <v>7089.8297223638001</v>
      </c>
      <c r="EY20" s="1">
        <v>7575.3992379840702</v>
      </c>
      <c r="EZ20" s="1">
        <v>6628.7438944122596</v>
      </c>
      <c r="FA20" s="1">
        <v>12602.139638242799</v>
      </c>
      <c r="FB20" s="1">
        <v>10446.908821605301</v>
      </c>
      <c r="FC20" s="1" t="s">
        <v>0</v>
      </c>
      <c r="FD20" s="1">
        <v>9805.8388317862791</v>
      </c>
      <c r="FE20" s="1">
        <v>6527.8372159085702</v>
      </c>
      <c r="FF20" s="1">
        <v>9899.0775871483893</v>
      </c>
      <c r="FG20" s="1">
        <v>6584.0475968536803</v>
      </c>
      <c r="FH20" s="1">
        <v>15599.361345060701</v>
      </c>
      <c r="FI20" s="1">
        <v>11685.783924181</v>
      </c>
      <c r="FJ20" s="1">
        <v>4662.5343574845401</v>
      </c>
      <c r="FK20" s="1" t="s">
        <v>0</v>
      </c>
      <c r="FL20" s="1">
        <v>5983.6247828757896</v>
      </c>
      <c r="FM20" s="1">
        <v>10346.1215038378</v>
      </c>
      <c r="FN20" s="1">
        <v>9249.1392013244404</v>
      </c>
      <c r="FO20" s="1">
        <v>15261.034525285901</v>
      </c>
      <c r="FP20" s="1" t="s">
        <v>0</v>
      </c>
      <c r="FQ20" s="1">
        <v>20226.979282090098</v>
      </c>
      <c r="FR20" s="1">
        <v>10073.607227345699</v>
      </c>
      <c r="FS20" s="1">
        <v>8346.3844324313595</v>
      </c>
      <c r="FT20" s="1" t="s">
        <v>0</v>
      </c>
      <c r="FU20" s="1" t="s">
        <v>0</v>
      </c>
      <c r="FV20" s="1">
        <v>5294.1067155533901</v>
      </c>
      <c r="FW20" s="1">
        <v>4112.9170751090896</v>
      </c>
      <c r="FX20" s="1">
        <v>6994.5443813052298</v>
      </c>
      <c r="FY20" s="1">
        <v>8836.9055077891298</v>
      </c>
      <c r="FZ20" s="1">
        <v>10714.5220325093</v>
      </c>
      <c r="GA20" s="1">
        <v>8129.8204345582799</v>
      </c>
      <c r="GB20" s="1" t="s">
        <v>0</v>
      </c>
      <c r="GC20" s="1" t="s">
        <v>0</v>
      </c>
      <c r="GD20" s="1">
        <v>5706.0683691455597</v>
      </c>
      <c r="GE20" s="1">
        <v>4770.0005820745801</v>
      </c>
      <c r="GF20" s="1">
        <v>8689.1335947548196</v>
      </c>
      <c r="GG20" s="1">
        <v>16083.1716959149</v>
      </c>
      <c r="GH20" s="1">
        <v>7655.8393506246402</v>
      </c>
      <c r="GI20" s="1">
        <v>16709.391079438701</v>
      </c>
      <c r="GJ20" s="1">
        <v>11991.0274863141</v>
      </c>
      <c r="GK20" s="1">
        <v>10707.376789173401</v>
      </c>
      <c r="GL20" s="1" t="s">
        <v>0</v>
      </c>
      <c r="GM20" s="1">
        <v>11033.546703803</v>
      </c>
      <c r="GN20" s="1">
        <v>4123.35155628347</v>
      </c>
      <c r="GO20" s="1">
        <v>4116.5611390396598</v>
      </c>
      <c r="GP20" s="1">
        <v>9968.1433802173306</v>
      </c>
      <c r="GQ20" s="1">
        <v>34926.865922601297</v>
      </c>
      <c r="GR20" s="1">
        <v>6287.0437873830797</v>
      </c>
      <c r="GS20" s="1" t="s">
        <v>0</v>
      </c>
      <c r="GT20" s="1">
        <v>12223.5944838261</v>
      </c>
      <c r="GU20" s="1">
        <v>3833.8502782293199</v>
      </c>
      <c r="GV20" s="1">
        <v>11042.1585259696</v>
      </c>
      <c r="GW20" s="1" t="s">
        <v>0</v>
      </c>
      <c r="GX20" s="1">
        <v>7941.0169957539401</v>
      </c>
      <c r="GY20" s="1">
        <v>12726.0421164938</v>
      </c>
      <c r="GZ20" s="1">
        <v>10743.0651397989</v>
      </c>
      <c r="HA20" s="1" t="s">
        <v>0</v>
      </c>
      <c r="HB20" s="1" t="s">
        <v>0</v>
      </c>
      <c r="HC20" s="1" t="s">
        <v>0</v>
      </c>
      <c r="HD20" s="1">
        <v>10777.1083791037</v>
      </c>
      <c r="HE20" s="1">
        <v>8068.5615158992596</v>
      </c>
      <c r="HF20" s="1" t="s">
        <v>0</v>
      </c>
      <c r="HG20" s="1" t="s">
        <v>0</v>
      </c>
      <c r="HH20" s="1">
        <v>7837.8988246757399</v>
      </c>
      <c r="HI20" s="1">
        <v>14366.5396574325</v>
      </c>
      <c r="HJ20" s="1">
        <v>9583.0304313547895</v>
      </c>
      <c r="HK20" s="1">
        <v>5716.5007281923299</v>
      </c>
      <c r="HL20" s="1" t="s">
        <v>0</v>
      </c>
      <c r="HM20" s="1">
        <v>12350.7571230007</v>
      </c>
      <c r="HN20" s="1">
        <v>11429.111994799499</v>
      </c>
      <c r="HO20" s="1" t="s">
        <v>0</v>
      </c>
      <c r="HP20" s="1">
        <v>5461.8279845084899</v>
      </c>
      <c r="HQ20" s="1">
        <v>7861.3351204677601</v>
      </c>
      <c r="HR20" s="1">
        <v>4877.4664738406</v>
      </c>
      <c r="HS20" s="1">
        <v>9227.1091686814507</v>
      </c>
      <c r="HT20" s="1">
        <v>7155.4829202253404</v>
      </c>
      <c r="HU20" s="1" t="s">
        <v>0</v>
      </c>
      <c r="HV20" s="1">
        <v>4813.4343583107302</v>
      </c>
      <c r="HW20" s="1" t="s">
        <v>0</v>
      </c>
      <c r="HX20" s="1" t="s">
        <v>0</v>
      </c>
      <c r="HY20" s="1">
        <v>6968.1164240497301</v>
      </c>
      <c r="HZ20" s="1" t="s">
        <v>0</v>
      </c>
      <c r="IA20" s="1">
        <v>6658.24977886138</v>
      </c>
      <c r="IB20" s="1">
        <v>5398.0387461753498</v>
      </c>
      <c r="IC20" s="1" t="s">
        <v>0</v>
      </c>
      <c r="ID20" s="1">
        <v>5907.4963025287998</v>
      </c>
      <c r="IE20" s="1">
        <v>26971.436341008801</v>
      </c>
      <c r="IF20" s="1">
        <v>8713.5150223557703</v>
      </c>
      <c r="IG20" s="1">
        <v>6800.4028665812602</v>
      </c>
      <c r="IH20" s="1">
        <v>4302.1908101025901</v>
      </c>
      <c r="II20" s="1">
        <v>15099.9280941653</v>
      </c>
      <c r="IJ20" s="1" t="s">
        <v>0</v>
      </c>
      <c r="IK20" s="1">
        <v>13297.0872118728</v>
      </c>
      <c r="IL20" s="1">
        <v>9253.7155100914297</v>
      </c>
      <c r="IM20" s="1">
        <v>5620.9184602133</v>
      </c>
      <c r="IN20" s="1">
        <v>7654.07330032754</v>
      </c>
      <c r="IO20" s="1">
        <v>4623.8952947050202</v>
      </c>
      <c r="IP20" s="1" t="s">
        <v>0</v>
      </c>
      <c r="IQ20" s="1" t="s">
        <v>0</v>
      </c>
      <c r="IR20" s="1">
        <v>6289.6161762714601</v>
      </c>
      <c r="IS20" s="1" t="s">
        <v>0</v>
      </c>
      <c r="IT20" s="1" t="s">
        <v>0</v>
      </c>
      <c r="IU20" s="1">
        <v>8869.4709991115105</v>
      </c>
      <c r="IV20" s="1" t="s">
        <v>0</v>
      </c>
      <c r="IW20" s="1" t="s">
        <v>0</v>
      </c>
      <c r="IX20" s="1">
        <v>5605.0318638393401</v>
      </c>
      <c r="IY20" s="1" t="s">
        <v>0</v>
      </c>
      <c r="IZ20" s="1">
        <v>10895.7725318393</v>
      </c>
      <c r="JA20" s="1">
        <v>6635.0207490071098</v>
      </c>
      <c r="JB20" s="1">
        <v>7797.2701768266998</v>
      </c>
      <c r="JC20" s="1">
        <v>6241.53897940975</v>
      </c>
      <c r="JD20" s="1" t="s">
        <v>0</v>
      </c>
      <c r="JE20" s="1" t="s">
        <v>0</v>
      </c>
      <c r="JF20" s="1">
        <v>7766.7643546374402</v>
      </c>
      <c r="JG20" s="1">
        <v>8412.6292245062195</v>
      </c>
      <c r="JH20" s="1" t="s">
        <v>0</v>
      </c>
      <c r="JI20" s="1">
        <v>4581.0145723196301</v>
      </c>
      <c r="JJ20" s="1">
        <v>8220.6544596213098</v>
      </c>
      <c r="JK20" s="1">
        <v>11154.8444421351</v>
      </c>
      <c r="JL20" s="1" t="s">
        <v>0</v>
      </c>
      <c r="JM20" s="1" t="s">
        <v>0</v>
      </c>
      <c r="JN20" s="1" t="s">
        <v>0</v>
      </c>
      <c r="JO20" s="1">
        <v>5016.7259365940299</v>
      </c>
      <c r="JP20" s="1" t="s">
        <v>0</v>
      </c>
      <c r="JQ20" s="1">
        <v>5002.7660463509901</v>
      </c>
      <c r="JR20" s="1">
        <v>10805.925790383901</v>
      </c>
      <c r="JS20" s="1" t="s">
        <v>0</v>
      </c>
      <c r="JT20" s="1">
        <v>5467.96243496847</v>
      </c>
      <c r="JU20" s="1">
        <v>5187.1458194819597</v>
      </c>
      <c r="JV20" s="1">
        <v>7481.9019889227802</v>
      </c>
      <c r="JW20" s="1">
        <v>10674.5056726315</v>
      </c>
      <c r="JX20" s="1">
        <v>7119.8928361155904</v>
      </c>
      <c r="JY20" s="1" t="s">
        <v>0</v>
      </c>
      <c r="JZ20" s="1" t="s">
        <v>0</v>
      </c>
      <c r="KA20" s="1">
        <v>8891.2213089731904</v>
      </c>
      <c r="KB20" s="1">
        <v>5617.8928587423397</v>
      </c>
      <c r="KC20" s="1" t="s">
        <v>0</v>
      </c>
      <c r="KD20" s="1">
        <v>4920.8869681676697</v>
      </c>
      <c r="KE20" s="1">
        <v>5757.2528851868101</v>
      </c>
      <c r="KF20" s="1">
        <v>7452.6839796038503</v>
      </c>
      <c r="KG20" s="1">
        <v>5689.6589582948</v>
      </c>
      <c r="KH20" s="1">
        <v>4929.0149564743197</v>
      </c>
      <c r="KI20" s="1" t="s">
        <v>0</v>
      </c>
      <c r="KJ20" s="1">
        <v>12256.3670821347</v>
      </c>
      <c r="KK20" s="1" t="s">
        <v>0</v>
      </c>
      <c r="KL20" s="1">
        <v>14905.538767850399</v>
      </c>
      <c r="KM20" s="1">
        <v>4244.6408986331498</v>
      </c>
      <c r="KN20" s="1" t="s">
        <v>0</v>
      </c>
      <c r="KO20" s="1">
        <v>6090.3614983155903</v>
      </c>
      <c r="KP20" s="1" t="s">
        <v>0</v>
      </c>
      <c r="KQ20" s="1">
        <v>6571.8232659118203</v>
      </c>
      <c r="KR20" s="1">
        <v>11552.3399969738</v>
      </c>
      <c r="KS20" s="1">
        <v>17043.711979808999</v>
      </c>
      <c r="KT20" s="1" t="s">
        <v>0</v>
      </c>
      <c r="KU20" s="1">
        <v>8233.9930892211305</v>
      </c>
      <c r="KV20" s="1">
        <v>7753.8701578676801</v>
      </c>
      <c r="KW20" s="1" t="s">
        <v>0</v>
      </c>
      <c r="KX20" s="1" t="s">
        <v>0</v>
      </c>
      <c r="KY20" s="1">
        <v>10326.977687674</v>
      </c>
      <c r="KZ20" s="1">
        <v>5162.2818156458598</v>
      </c>
      <c r="LA20" s="1">
        <v>7151.0783519303604</v>
      </c>
      <c r="LB20" s="1" t="s">
        <v>0</v>
      </c>
      <c r="LC20" s="1">
        <v>11068.3450327011</v>
      </c>
      <c r="LD20" s="1" t="s">
        <v>0</v>
      </c>
      <c r="LE20" s="1">
        <v>5696.5821493454396</v>
      </c>
      <c r="LF20" s="1">
        <v>8903.5824697253302</v>
      </c>
      <c r="LG20" s="1">
        <v>5287.7284745521902</v>
      </c>
      <c r="LH20" s="1" t="s">
        <v>0</v>
      </c>
      <c r="LI20" s="1">
        <v>7095.5425257189499</v>
      </c>
      <c r="LJ20" s="1" t="s">
        <v>0</v>
      </c>
      <c r="LK20" s="1">
        <v>5396.6876762891497</v>
      </c>
    </row>
    <row r="21" spans="1:323" x14ac:dyDescent="0.25">
      <c r="A21" s="1" t="s">
        <v>1632</v>
      </c>
      <c r="B21" s="1" t="s">
        <v>103</v>
      </c>
      <c r="C21" s="1" t="s">
        <v>104</v>
      </c>
      <c r="D21" s="25" t="s">
        <v>0</v>
      </c>
      <c r="E21" s="25" t="s">
        <v>0</v>
      </c>
      <c r="F21" s="25" t="s">
        <v>0</v>
      </c>
      <c r="G21" s="25" t="s">
        <v>0</v>
      </c>
      <c r="H21" s="25" t="s">
        <v>0</v>
      </c>
      <c r="I21" s="25" t="s">
        <v>0</v>
      </c>
      <c r="J21" s="25" t="s">
        <v>0</v>
      </c>
      <c r="K21" s="25" t="s">
        <v>0</v>
      </c>
      <c r="L21" s="25" t="s">
        <v>0</v>
      </c>
      <c r="M21" s="25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  <c r="BS21" s="1" t="s">
        <v>0</v>
      </c>
      <c r="BT21" s="1" t="s">
        <v>0</v>
      </c>
      <c r="BU21" s="1" t="s">
        <v>0</v>
      </c>
      <c r="BV21" s="1" t="s">
        <v>0</v>
      </c>
      <c r="BW21" s="1" t="s">
        <v>0</v>
      </c>
      <c r="BX21" s="1" t="s">
        <v>0</v>
      </c>
      <c r="BY21" s="1" t="s">
        <v>0</v>
      </c>
      <c r="BZ21" s="1" t="s">
        <v>0</v>
      </c>
      <c r="CA21" s="1" t="s">
        <v>0</v>
      </c>
      <c r="CB21" s="1" t="s">
        <v>0</v>
      </c>
      <c r="CC21" s="1" t="s">
        <v>0</v>
      </c>
      <c r="CD21" s="1" t="s">
        <v>0</v>
      </c>
      <c r="CE21" s="1" t="s">
        <v>0</v>
      </c>
      <c r="CF21" s="1" t="s">
        <v>0</v>
      </c>
      <c r="CG21" s="1" t="s">
        <v>0</v>
      </c>
      <c r="CH21" s="1" t="s">
        <v>0</v>
      </c>
      <c r="CI21" s="1" t="s">
        <v>0</v>
      </c>
      <c r="CJ21" s="1" t="s">
        <v>0</v>
      </c>
      <c r="CK21" s="1" t="s">
        <v>0</v>
      </c>
      <c r="CL21" s="1" t="s">
        <v>0</v>
      </c>
      <c r="CM21" s="1" t="s">
        <v>0</v>
      </c>
      <c r="CN21" s="1" t="s">
        <v>0</v>
      </c>
      <c r="CO21" s="1" t="s">
        <v>0</v>
      </c>
      <c r="CP21" s="1" t="s">
        <v>0</v>
      </c>
      <c r="CQ21" s="1" t="s">
        <v>0</v>
      </c>
      <c r="CR21" s="1" t="s">
        <v>0</v>
      </c>
      <c r="CS21" s="1" t="s">
        <v>0</v>
      </c>
      <c r="CT21" s="1" t="s">
        <v>0</v>
      </c>
      <c r="CU21" s="1" t="s">
        <v>0</v>
      </c>
      <c r="CV21" s="1" t="s">
        <v>0</v>
      </c>
      <c r="CW21" s="1" t="s">
        <v>0</v>
      </c>
      <c r="CX21" s="1" t="s">
        <v>0</v>
      </c>
      <c r="CY21" s="1" t="s">
        <v>0</v>
      </c>
      <c r="CZ21" s="1" t="s">
        <v>0</v>
      </c>
      <c r="DA21" s="1" t="s">
        <v>0</v>
      </c>
      <c r="DB21" s="1" t="s">
        <v>0</v>
      </c>
      <c r="DC21" s="1" t="s">
        <v>0</v>
      </c>
      <c r="DD21" s="1" t="s">
        <v>0</v>
      </c>
      <c r="DE21" s="1" t="s">
        <v>0</v>
      </c>
      <c r="DF21" s="1" t="s">
        <v>0</v>
      </c>
      <c r="DG21" s="1" t="s">
        <v>0</v>
      </c>
      <c r="DH21" s="1" t="s">
        <v>0</v>
      </c>
      <c r="DI21" s="1" t="s">
        <v>0</v>
      </c>
      <c r="DJ21" s="1" t="s">
        <v>0</v>
      </c>
      <c r="DK21" s="1" t="s">
        <v>0</v>
      </c>
      <c r="DL21" s="1" t="s">
        <v>0</v>
      </c>
      <c r="DM21" s="1" t="s">
        <v>0</v>
      </c>
      <c r="DN21" s="1" t="s">
        <v>0</v>
      </c>
      <c r="DO21" s="1" t="s">
        <v>0</v>
      </c>
      <c r="DP21" s="1" t="s">
        <v>0</v>
      </c>
      <c r="DQ21" s="1" t="s">
        <v>0</v>
      </c>
      <c r="DR21" s="1" t="s">
        <v>0</v>
      </c>
      <c r="DS21" s="1" t="s">
        <v>0</v>
      </c>
      <c r="DT21" s="1" t="s">
        <v>0</v>
      </c>
      <c r="DU21" s="1" t="s">
        <v>0</v>
      </c>
      <c r="DV21" s="1" t="s">
        <v>0</v>
      </c>
      <c r="DW21" s="1" t="s">
        <v>0</v>
      </c>
      <c r="DX21" s="1" t="s">
        <v>0</v>
      </c>
      <c r="DY21" s="1" t="s">
        <v>0</v>
      </c>
      <c r="DZ21" s="1" t="s">
        <v>0</v>
      </c>
      <c r="EA21" s="1" t="s">
        <v>0</v>
      </c>
      <c r="EB21" s="1" t="s">
        <v>0</v>
      </c>
      <c r="EC21" s="1" t="s">
        <v>0</v>
      </c>
      <c r="ED21" s="1" t="s">
        <v>0</v>
      </c>
      <c r="EE21" s="1" t="s">
        <v>0</v>
      </c>
      <c r="EF21" s="1" t="s">
        <v>0</v>
      </c>
      <c r="EG21" s="1" t="s">
        <v>0</v>
      </c>
      <c r="EH21" s="1" t="s">
        <v>0</v>
      </c>
      <c r="EI21" s="1" t="s">
        <v>0</v>
      </c>
      <c r="EJ21" s="1" t="s">
        <v>0</v>
      </c>
      <c r="EK21" s="1" t="s">
        <v>0</v>
      </c>
      <c r="EL21" s="1" t="s">
        <v>0</v>
      </c>
      <c r="EM21" s="1" t="s">
        <v>0</v>
      </c>
      <c r="EN21" s="1" t="s">
        <v>0</v>
      </c>
      <c r="EO21" s="1" t="s">
        <v>0</v>
      </c>
      <c r="EP21" s="1" t="s">
        <v>0</v>
      </c>
      <c r="EQ21" s="1" t="s">
        <v>0</v>
      </c>
      <c r="ER21" s="1" t="s">
        <v>0</v>
      </c>
      <c r="ES21" s="1" t="s">
        <v>0</v>
      </c>
      <c r="ET21" s="1" t="s">
        <v>0</v>
      </c>
      <c r="EU21" s="1" t="s">
        <v>0</v>
      </c>
      <c r="EV21" s="1" t="s">
        <v>0</v>
      </c>
      <c r="EW21" s="1" t="s">
        <v>0</v>
      </c>
      <c r="EX21" s="1" t="s">
        <v>0</v>
      </c>
      <c r="EY21" s="1" t="s">
        <v>0</v>
      </c>
      <c r="EZ21" s="1" t="s">
        <v>0</v>
      </c>
      <c r="FA21" s="1" t="s">
        <v>0</v>
      </c>
      <c r="FB21" s="1" t="s">
        <v>0</v>
      </c>
      <c r="FC21" s="1" t="s">
        <v>0</v>
      </c>
      <c r="FD21" s="1" t="s">
        <v>0</v>
      </c>
      <c r="FE21" s="1" t="s">
        <v>0</v>
      </c>
      <c r="FF21" s="1" t="s">
        <v>0</v>
      </c>
      <c r="FG21" s="1" t="s">
        <v>0</v>
      </c>
      <c r="FH21" s="1" t="s">
        <v>0</v>
      </c>
      <c r="FI21" s="1" t="s">
        <v>0</v>
      </c>
      <c r="FJ21" s="1" t="s">
        <v>0</v>
      </c>
      <c r="FK21" s="1" t="s">
        <v>0</v>
      </c>
      <c r="FL21" s="1" t="s">
        <v>0</v>
      </c>
      <c r="FM21" s="1" t="s">
        <v>0</v>
      </c>
      <c r="FN21" s="1" t="s">
        <v>0</v>
      </c>
      <c r="FO21" s="1" t="s">
        <v>0</v>
      </c>
      <c r="FP21" s="1" t="s">
        <v>0</v>
      </c>
      <c r="FQ21" s="1" t="s">
        <v>0</v>
      </c>
      <c r="FR21" s="1" t="s">
        <v>0</v>
      </c>
      <c r="FS21" s="1" t="s">
        <v>0</v>
      </c>
      <c r="FT21" s="1" t="s">
        <v>0</v>
      </c>
      <c r="FU21" s="1" t="s">
        <v>0</v>
      </c>
      <c r="FV21" s="1" t="s">
        <v>0</v>
      </c>
      <c r="FW21" s="1" t="s">
        <v>0</v>
      </c>
      <c r="FX21" s="1" t="s">
        <v>0</v>
      </c>
      <c r="FY21" s="1" t="s">
        <v>0</v>
      </c>
      <c r="FZ21" s="1" t="s">
        <v>0</v>
      </c>
      <c r="GA21" s="1" t="s">
        <v>0</v>
      </c>
      <c r="GB21" s="1" t="s">
        <v>0</v>
      </c>
      <c r="GC21" s="1" t="s">
        <v>0</v>
      </c>
      <c r="GD21" s="1" t="s">
        <v>0</v>
      </c>
      <c r="GE21" s="1" t="s">
        <v>0</v>
      </c>
      <c r="GF21" s="1" t="s">
        <v>0</v>
      </c>
      <c r="GG21" s="1" t="s">
        <v>0</v>
      </c>
      <c r="GH21" s="1" t="s">
        <v>0</v>
      </c>
      <c r="GI21" s="1" t="s">
        <v>0</v>
      </c>
      <c r="GJ21" s="1" t="s">
        <v>0</v>
      </c>
      <c r="GK21" s="1" t="s">
        <v>0</v>
      </c>
      <c r="GL21" s="1" t="s">
        <v>0</v>
      </c>
      <c r="GM21" s="1" t="s">
        <v>0</v>
      </c>
      <c r="GN21" s="1" t="s">
        <v>0</v>
      </c>
      <c r="GO21" s="1" t="s">
        <v>0</v>
      </c>
      <c r="GP21" s="1" t="s">
        <v>0</v>
      </c>
      <c r="GQ21" s="1" t="s">
        <v>0</v>
      </c>
      <c r="GR21" s="1" t="s">
        <v>0</v>
      </c>
      <c r="GS21" s="1" t="s">
        <v>0</v>
      </c>
      <c r="GT21" s="1" t="s">
        <v>0</v>
      </c>
      <c r="GU21" s="1" t="s">
        <v>0</v>
      </c>
      <c r="GV21" s="1" t="s">
        <v>0</v>
      </c>
      <c r="GW21" s="1" t="s">
        <v>0</v>
      </c>
      <c r="GX21" s="1" t="s">
        <v>0</v>
      </c>
      <c r="GY21" s="1" t="s">
        <v>0</v>
      </c>
      <c r="GZ21" s="1" t="s">
        <v>0</v>
      </c>
      <c r="HA21" s="1" t="s">
        <v>0</v>
      </c>
      <c r="HB21" s="1" t="s">
        <v>0</v>
      </c>
      <c r="HC21" s="1" t="s">
        <v>0</v>
      </c>
      <c r="HD21" s="1" t="s">
        <v>0</v>
      </c>
      <c r="HE21" s="1" t="s">
        <v>0</v>
      </c>
      <c r="HF21" s="1" t="s">
        <v>0</v>
      </c>
      <c r="HG21" s="1" t="s">
        <v>0</v>
      </c>
      <c r="HH21" s="1" t="s">
        <v>0</v>
      </c>
      <c r="HI21" s="1" t="s">
        <v>0</v>
      </c>
      <c r="HJ21" s="1" t="s">
        <v>0</v>
      </c>
      <c r="HK21" s="1" t="s">
        <v>0</v>
      </c>
      <c r="HL21" s="1" t="s">
        <v>0</v>
      </c>
      <c r="HM21" s="1" t="s">
        <v>0</v>
      </c>
      <c r="HN21" s="1" t="s">
        <v>0</v>
      </c>
      <c r="HO21" s="1" t="s">
        <v>0</v>
      </c>
      <c r="HP21" s="1" t="s">
        <v>0</v>
      </c>
      <c r="HQ21" s="1" t="s">
        <v>0</v>
      </c>
      <c r="HR21" s="1" t="s">
        <v>0</v>
      </c>
      <c r="HS21" s="1" t="s">
        <v>0</v>
      </c>
      <c r="HT21" s="1" t="s">
        <v>0</v>
      </c>
      <c r="HU21" s="1" t="s">
        <v>0</v>
      </c>
      <c r="HV21" s="1" t="s">
        <v>0</v>
      </c>
      <c r="HW21" s="1" t="s">
        <v>0</v>
      </c>
      <c r="HX21" s="1" t="s">
        <v>0</v>
      </c>
      <c r="HY21" s="1" t="s">
        <v>0</v>
      </c>
      <c r="HZ21" s="1" t="s">
        <v>0</v>
      </c>
      <c r="IA21" s="1" t="s">
        <v>0</v>
      </c>
      <c r="IB21" s="1" t="s">
        <v>0</v>
      </c>
      <c r="IC21" s="1" t="s">
        <v>0</v>
      </c>
      <c r="ID21" s="1" t="s">
        <v>0</v>
      </c>
      <c r="IE21" s="1" t="s">
        <v>0</v>
      </c>
      <c r="IF21" s="1" t="s">
        <v>0</v>
      </c>
      <c r="IG21" s="1" t="s">
        <v>0</v>
      </c>
      <c r="IH21" s="1" t="s">
        <v>0</v>
      </c>
      <c r="II21" s="1" t="s">
        <v>0</v>
      </c>
      <c r="IJ21" s="1" t="s">
        <v>0</v>
      </c>
      <c r="IK21" s="1" t="s">
        <v>0</v>
      </c>
      <c r="IL21" s="1" t="s">
        <v>0</v>
      </c>
      <c r="IM21" s="1" t="s">
        <v>0</v>
      </c>
      <c r="IN21" s="1" t="s">
        <v>0</v>
      </c>
      <c r="IO21" s="1" t="s">
        <v>0</v>
      </c>
      <c r="IP21" s="1" t="s">
        <v>0</v>
      </c>
      <c r="IQ21" s="1" t="s">
        <v>0</v>
      </c>
      <c r="IR21" s="1" t="s">
        <v>0</v>
      </c>
      <c r="IS21" s="1" t="s">
        <v>0</v>
      </c>
      <c r="IT21" s="1" t="s">
        <v>0</v>
      </c>
      <c r="IU21" s="1" t="s">
        <v>0</v>
      </c>
      <c r="IV21" s="1" t="s">
        <v>0</v>
      </c>
      <c r="IW21" s="1" t="s">
        <v>0</v>
      </c>
      <c r="IX21" s="1" t="s">
        <v>0</v>
      </c>
      <c r="IY21" s="1" t="s">
        <v>0</v>
      </c>
      <c r="IZ21" s="1" t="s">
        <v>0</v>
      </c>
      <c r="JA21" s="1" t="s">
        <v>0</v>
      </c>
      <c r="JB21" s="1" t="s">
        <v>0</v>
      </c>
      <c r="JC21" s="1" t="s">
        <v>0</v>
      </c>
      <c r="JD21" s="1" t="s">
        <v>0</v>
      </c>
      <c r="JE21" s="1" t="s">
        <v>0</v>
      </c>
      <c r="JF21" s="1" t="s">
        <v>0</v>
      </c>
      <c r="JG21" s="1" t="s">
        <v>0</v>
      </c>
      <c r="JH21" s="1" t="s">
        <v>0</v>
      </c>
      <c r="JI21" s="1" t="s">
        <v>0</v>
      </c>
      <c r="JJ21" s="1" t="s">
        <v>0</v>
      </c>
      <c r="JK21" s="1" t="s">
        <v>0</v>
      </c>
      <c r="JL21" s="1" t="s">
        <v>0</v>
      </c>
      <c r="JM21" s="1" t="s">
        <v>0</v>
      </c>
      <c r="JN21" s="1" t="s">
        <v>0</v>
      </c>
      <c r="JO21" s="1" t="s">
        <v>0</v>
      </c>
      <c r="JP21" s="1" t="s">
        <v>0</v>
      </c>
      <c r="JQ21" s="1" t="s">
        <v>0</v>
      </c>
      <c r="JR21" s="1" t="s">
        <v>0</v>
      </c>
      <c r="JS21" s="1" t="s">
        <v>0</v>
      </c>
      <c r="JT21" s="1" t="s">
        <v>0</v>
      </c>
      <c r="JU21" s="1" t="s">
        <v>0</v>
      </c>
      <c r="JV21" s="1" t="s">
        <v>0</v>
      </c>
      <c r="JW21" s="1" t="s">
        <v>0</v>
      </c>
      <c r="JX21" s="1" t="s">
        <v>0</v>
      </c>
      <c r="JY21" s="1" t="s">
        <v>0</v>
      </c>
      <c r="JZ21" s="1" t="s">
        <v>0</v>
      </c>
      <c r="KA21" s="1" t="s">
        <v>0</v>
      </c>
      <c r="KB21" s="1" t="s">
        <v>0</v>
      </c>
      <c r="KC21" s="1" t="s">
        <v>0</v>
      </c>
      <c r="KD21" s="1" t="s">
        <v>0</v>
      </c>
      <c r="KE21" s="1" t="s">
        <v>0</v>
      </c>
      <c r="KF21" s="1" t="s">
        <v>0</v>
      </c>
      <c r="KG21" s="1" t="s">
        <v>0</v>
      </c>
      <c r="KH21" s="1" t="s">
        <v>0</v>
      </c>
      <c r="KI21" s="1" t="s">
        <v>0</v>
      </c>
      <c r="KJ21" s="1" t="s">
        <v>0</v>
      </c>
      <c r="KK21" s="1" t="s">
        <v>0</v>
      </c>
      <c r="KL21" s="1" t="s">
        <v>0</v>
      </c>
      <c r="KM21" s="1" t="s">
        <v>0</v>
      </c>
      <c r="KN21" s="1" t="s">
        <v>0</v>
      </c>
      <c r="KO21" s="1" t="s">
        <v>0</v>
      </c>
      <c r="KP21" s="1" t="s">
        <v>0</v>
      </c>
      <c r="KQ21" s="1" t="s">
        <v>0</v>
      </c>
      <c r="KR21" s="1" t="s">
        <v>0</v>
      </c>
      <c r="KS21" s="1" t="s">
        <v>0</v>
      </c>
      <c r="KT21" s="1" t="s">
        <v>0</v>
      </c>
      <c r="KU21" s="1" t="s">
        <v>0</v>
      </c>
      <c r="KV21" s="1" t="s">
        <v>0</v>
      </c>
      <c r="KW21" s="1" t="s">
        <v>0</v>
      </c>
      <c r="KX21" s="1" t="s">
        <v>0</v>
      </c>
      <c r="KY21" s="1" t="s">
        <v>0</v>
      </c>
      <c r="KZ21" s="1" t="s">
        <v>0</v>
      </c>
      <c r="LA21" s="1" t="s">
        <v>0</v>
      </c>
      <c r="LB21" s="1" t="s">
        <v>0</v>
      </c>
      <c r="LC21" s="1" t="s">
        <v>0</v>
      </c>
      <c r="LD21" s="1" t="s">
        <v>0</v>
      </c>
      <c r="LE21" s="1" t="s">
        <v>0</v>
      </c>
      <c r="LF21" s="1" t="s">
        <v>0</v>
      </c>
      <c r="LG21" s="1" t="s">
        <v>0</v>
      </c>
      <c r="LH21" s="1" t="s">
        <v>0</v>
      </c>
      <c r="LI21" s="1" t="s">
        <v>0</v>
      </c>
      <c r="LJ21" s="1" t="s">
        <v>0</v>
      </c>
      <c r="LK21" s="1" t="s">
        <v>0</v>
      </c>
    </row>
    <row r="22" spans="1:323" x14ac:dyDescent="0.25">
      <c r="A22" s="1" t="s">
        <v>1633</v>
      </c>
      <c r="B22" s="1" t="s">
        <v>108</v>
      </c>
      <c r="C22" s="1" t="s">
        <v>109</v>
      </c>
      <c r="D22" s="25" t="s">
        <v>0</v>
      </c>
      <c r="E22" s="25" t="s">
        <v>0</v>
      </c>
      <c r="F22" s="25" t="s">
        <v>0</v>
      </c>
      <c r="G22" s="25" t="s">
        <v>0</v>
      </c>
      <c r="H22" s="25" t="s">
        <v>0</v>
      </c>
      <c r="I22" s="25" t="s">
        <v>0</v>
      </c>
      <c r="J22" s="25" t="s">
        <v>0</v>
      </c>
      <c r="K22" s="25" t="s">
        <v>0</v>
      </c>
      <c r="L22" s="25" t="s">
        <v>0</v>
      </c>
      <c r="M22" s="25" t="s">
        <v>0</v>
      </c>
      <c r="N22" s="1" t="s">
        <v>0</v>
      </c>
      <c r="O22" s="1" t="s">
        <v>0</v>
      </c>
      <c r="P22" s="1" t="s">
        <v>0</v>
      </c>
      <c r="Q22" s="1" t="s">
        <v>0</v>
      </c>
      <c r="R22" s="1" t="s">
        <v>0</v>
      </c>
      <c r="S22" s="1" t="s">
        <v>0</v>
      </c>
      <c r="T22" s="1" t="s">
        <v>0</v>
      </c>
      <c r="U22" s="1" t="s">
        <v>0</v>
      </c>
      <c r="V22" s="1" t="s">
        <v>0</v>
      </c>
      <c r="W22" s="1" t="s">
        <v>0</v>
      </c>
      <c r="X22" s="1" t="s">
        <v>0</v>
      </c>
      <c r="Y22" s="1" t="s">
        <v>0</v>
      </c>
      <c r="Z22" s="1" t="s">
        <v>0</v>
      </c>
      <c r="AA22" s="1" t="s">
        <v>0</v>
      </c>
      <c r="AB22" s="1" t="s">
        <v>0</v>
      </c>
      <c r="AC22" s="1" t="s">
        <v>0</v>
      </c>
      <c r="AD22" s="1" t="s">
        <v>0</v>
      </c>
      <c r="AE22" s="1" t="s">
        <v>0</v>
      </c>
      <c r="AF22" s="1" t="s">
        <v>0</v>
      </c>
      <c r="AG22" s="1" t="s">
        <v>0</v>
      </c>
      <c r="AH22" s="1" t="s">
        <v>0</v>
      </c>
      <c r="AI22" s="1" t="s">
        <v>0</v>
      </c>
      <c r="AJ22" s="1" t="s">
        <v>0</v>
      </c>
      <c r="AK22" s="1" t="s">
        <v>0</v>
      </c>
      <c r="AL22" s="1" t="s">
        <v>0</v>
      </c>
      <c r="AM22" s="1" t="s">
        <v>0</v>
      </c>
      <c r="AN22" s="1" t="s">
        <v>0</v>
      </c>
      <c r="AO22" s="1" t="s">
        <v>0</v>
      </c>
      <c r="AP22" s="1" t="s">
        <v>0</v>
      </c>
      <c r="AQ22" s="1" t="s">
        <v>0</v>
      </c>
      <c r="AR22" s="1" t="s">
        <v>0</v>
      </c>
      <c r="AS22" s="1" t="s">
        <v>0</v>
      </c>
      <c r="AT22" s="1" t="s">
        <v>0</v>
      </c>
      <c r="AU22" s="1" t="s">
        <v>0</v>
      </c>
      <c r="AV22" s="1" t="s">
        <v>0</v>
      </c>
      <c r="AW22" s="1" t="s">
        <v>0</v>
      </c>
      <c r="AX22" s="1" t="s">
        <v>0</v>
      </c>
      <c r="AY22" s="1" t="s">
        <v>0</v>
      </c>
      <c r="AZ22" s="1" t="s">
        <v>0</v>
      </c>
      <c r="BA22" s="1" t="s">
        <v>0</v>
      </c>
      <c r="BB22" s="1" t="s">
        <v>0</v>
      </c>
      <c r="BC22" s="1" t="s">
        <v>0</v>
      </c>
      <c r="BD22" s="1" t="s">
        <v>0</v>
      </c>
      <c r="BE22" s="1" t="s">
        <v>0</v>
      </c>
      <c r="BF22" s="1" t="s">
        <v>0</v>
      </c>
      <c r="BG22" s="1" t="s">
        <v>0</v>
      </c>
      <c r="BH22" s="1" t="s">
        <v>0</v>
      </c>
      <c r="BI22" s="1" t="s">
        <v>0</v>
      </c>
      <c r="BJ22" s="1" t="s">
        <v>0</v>
      </c>
      <c r="BK22" s="1" t="s">
        <v>0</v>
      </c>
      <c r="BL22" s="1" t="s">
        <v>0</v>
      </c>
      <c r="BM22" s="1" t="s">
        <v>0</v>
      </c>
      <c r="BN22" s="1" t="s">
        <v>0</v>
      </c>
      <c r="BO22" s="1" t="s">
        <v>0</v>
      </c>
      <c r="BP22" s="1" t="s">
        <v>0</v>
      </c>
      <c r="BQ22" s="1" t="s">
        <v>0</v>
      </c>
      <c r="BR22" s="1" t="s">
        <v>0</v>
      </c>
      <c r="BS22" s="1" t="s">
        <v>0</v>
      </c>
      <c r="BT22" s="1" t="s">
        <v>0</v>
      </c>
      <c r="BU22" s="1" t="s">
        <v>0</v>
      </c>
      <c r="BV22" s="1" t="s">
        <v>0</v>
      </c>
      <c r="BW22" s="1" t="s">
        <v>0</v>
      </c>
      <c r="BX22" s="1" t="s">
        <v>0</v>
      </c>
      <c r="BY22" s="1" t="s">
        <v>0</v>
      </c>
      <c r="BZ22" s="1" t="s">
        <v>0</v>
      </c>
      <c r="CA22" s="1" t="s">
        <v>0</v>
      </c>
      <c r="CB22" s="1" t="s">
        <v>0</v>
      </c>
      <c r="CC22" s="1" t="s">
        <v>0</v>
      </c>
      <c r="CD22" s="1" t="s">
        <v>0</v>
      </c>
      <c r="CE22" s="1" t="s">
        <v>0</v>
      </c>
      <c r="CF22" s="1" t="s">
        <v>0</v>
      </c>
      <c r="CG22" s="1" t="s">
        <v>0</v>
      </c>
      <c r="CH22" s="1" t="s">
        <v>0</v>
      </c>
      <c r="CI22" s="1" t="s">
        <v>0</v>
      </c>
      <c r="CJ22" s="1" t="s">
        <v>0</v>
      </c>
      <c r="CK22" s="1" t="s">
        <v>0</v>
      </c>
      <c r="CL22" s="1" t="s">
        <v>0</v>
      </c>
      <c r="CM22" s="1" t="s">
        <v>0</v>
      </c>
      <c r="CN22" s="1" t="s">
        <v>0</v>
      </c>
      <c r="CO22" s="1" t="s">
        <v>0</v>
      </c>
      <c r="CP22" s="1" t="s">
        <v>0</v>
      </c>
      <c r="CQ22" s="1" t="s">
        <v>0</v>
      </c>
      <c r="CR22" s="1" t="s">
        <v>0</v>
      </c>
      <c r="CS22" s="1" t="s">
        <v>0</v>
      </c>
      <c r="CT22" s="1" t="s">
        <v>0</v>
      </c>
      <c r="CU22" s="1" t="s">
        <v>0</v>
      </c>
      <c r="CV22" s="1" t="s">
        <v>0</v>
      </c>
      <c r="CW22" s="1" t="s">
        <v>0</v>
      </c>
      <c r="CX22" s="1" t="s">
        <v>0</v>
      </c>
      <c r="CY22" s="1" t="s">
        <v>0</v>
      </c>
      <c r="CZ22" s="1" t="s">
        <v>0</v>
      </c>
      <c r="DA22" s="1" t="s">
        <v>0</v>
      </c>
      <c r="DB22" s="1" t="s">
        <v>0</v>
      </c>
      <c r="DC22" s="1" t="s">
        <v>0</v>
      </c>
      <c r="DD22" s="1" t="s">
        <v>0</v>
      </c>
      <c r="DE22" s="1" t="s">
        <v>0</v>
      </c>
      <c r="DF22" s="1" t="s">
        <v>0</v>
      </c>
      <c r="DG22" s="1" t="s">
        <v>0</v>
      </c>
      <c r="DH22" s="1" t="s">
        <v>0</v>
      </c>
      <c r="DI22" s="1" t="s">
        <v>0</v>
      </c>
      <c r="DJ22" s="1" t="s">
        <v>0</v>
      </c>
      <c r="DK22" s="1" t="s">
        <v>0</v>
      </c>
      <c r="DL22" s="1" t="s">
        <v>0</v>
      </c>
      <c r="DM22" s="1" t="s">
        <v>0</v>
      </c>
      <c r="DN22" s="1" t="s">
        <v>0</v>
      </c>
      <c r="DO22" s="1" t="s">
        <v>0</v>
      </c>
      <c r="DP22" s="1" t="s">
        <v>0</v>
      </c>
      <c r="DQ22" s="1" t="s">
        <v>0</v>
      </c>
      <c r="DR22" s="1" t="s">
        <v>0</v>
      </c>
      <c r="DS22" s="1" t="s">
        <v>0</v>
      </c>
      <c r="DT22" s="1" t="s">
        <v>0</v>
      </c>
      <c r="DU22" s="1" t="s">
        <v>0</v>
      </c>
      <c r="DV22" s="1" t="s">
        <v>0</v>
      </c>
      <c r="DW22" s="1" t="s">
        <v>0</v>
      </c>
      <c r="DX22" s="1" t="s">
        <v>0</v>
      </c>
      <c r="DY22" s="1" t="s">
        <v>0</v>
      </c>
      <c r="DZ22" s="1" t="s">
        <v>0</v>
      </c>
      <c r="EA22" s="1" t="s">
        <v>0</v>
      </c>
      <c r="EB22" s="1" t="s">
        <v>0</v>
      </c>
      <c r="EC22" s="1" t="s">
        <v>0</v>
      </c>
      <c r="ED22" s="1" t="s">
        <v>0</v>
      </c>
      <c r="EE22" s="1" t="s">
        <v>0</v>
      </c>
      <c r="EF22" s="1" t="s">
        <v>0</v>
      </c>
      <c r="EG22" s="1" t="s">
        <v>0</v>
      </c>
      <c r="EH22" s="1" t="s">
        <v>0</v>
      </c>
      <c r="EI22" s="1" t="s">
        <v>0</v>
      </c>
      <c r="EJ22" s="1" t="s">
        <v>0</v>
      </c>
      <c r="EK22" s="1" t="s">
        <v>0</v>
      </c>
      <c r="EL22" s="1" t="s">
        <v>0</v>
      </c>
      <c r="EM22" s="1" t="s">
        <v>0</v>
      </c>
      <c r="EN22" s="1" t="s">
        <v>0</v>
      </c>
      <c r="EO22" s="1" t="s">
        <v>0</v>
      </c>
      <c r="EP22" s="1" t="s">
        <v>0</v>
      </c>
      <c r="EQ22" s="1" t="s">
        <v>0</v>
      </c>
      <c r="ER22" s="1" t="s">
        <v>0</v>
      </c>
      <c r="ES22" s="1" t="s">
        <v>0</v>
      </c>
      <c r="ET22" s="1" t="s">
        <v>0</v>
      </c>
      <c r="EU22" s="1" t="s">
        <v>0</v>
      </c>
      <c r="EV22" s="1" t="s">
        <v>0</v>
      </c>
      <c r="EW22" s="1" t="s">
        <v>0</v>
      </c>
      <c r="EX22" s="1" t="s">
        <v>0</v>
      </c>
      <c r="EY22" s="1" t="s">
        <v>0</v>
      </c>
      <c r="EZ22" s="1" t="s">
        <v>0</v>
      </c>
      <c r="FA22" s="1" t="s">
        <v>0</v>
      </c>
      <c r="FB22" s="1" t="s">
        <v>0</v>
      </c>
      <c r="FC22" s="1" t="s">
        <v>0</v>
      </c>
      <c r="FD22" s="1" t="s">
        <v>0</v>
      </c>
      <c r="FE22" s="1" t="s">
        <v>0</v>
      </c>
      <c r="FF22" s="1" t="s">
        <v>0</v>
      </c>
      <c r="FG22" s="1" t="s">
        <v>0</v>
      </c>
      <c r="FH22" s="1" t="s">
        <v>0</v>
      </c>
      <c r="FI22" s="1" t="s">
        <v>0</v>
      </c>
      <c r="FJ22" s="1" t="s">
        <v>0</v>
      </c>
      <c r="FK22" s="1" t="s">
        <v>0</v>
      </c>
      <c r="FL22" s="1" t="s">
        <v>0</v>
      </c>
      <c r="FM22" s="1" t="s">
        <v>0</v>
      </c>
      <c r="FN22" s="1" t="s">
        <v>0</v>
      </c>
      <c r="FO22" s="1" t="s">
        <v>0</v>
      </c>
      <c r="FP22" s="1" t="s">
        <v>0</v>
      </c>
      <c r="FQ22" s="1" t="s">
        <v>0</v>
      </c>
      <c r="FR22" s="1" t="s">
        <v>0</v>
      </c>
      <c r="FS22" s="1" t="s">
        <v>0</v>
      </c>
      <c r="FT22" s="1" t="s">
        <v>0</v>
      </c>
      <c r="FU22" s="1" t="s">
        <v>0</v>
      </c>
      <c r="FV22" s="1" t="s">
        <v>0</v>
      </c>
      <c r="FW22" s="1" t="s">
        <v>0</v>
      </c>
      <c r="FX22" s="1" t="s">
        <v>0</v>
      </c>
      <c r="FY22" s="1" t="s">
        <v>0</v>
      </c>
      <c r="FZ22" s="1" t="s">
        <v>0</v>
      </c>
      <c r="GA22" s="1" t="s">
        <v>0</v>
      </c>
      <c r="GB22" s="1" t="s">
        <v>0</v>
      </c>
      <c r="GC22" s="1" t="s">
        <v>0</v>
      </c>
      <c r="GD22" s="1" t="s">
        <v>0</v>
      </c>
      <c r="GE22" s="1" t="s">
        <v>0</v>
      </c>
      <c r="GF22" s="1" t="s">
        <v>0</v>
      </c>
      <c r="GG22" s="1" t="s">
        <v>0</v>
      </c>
      <c r="GH22" s="1" t="s">
        <v>0</v>
      </c>
      <c r="GI22" s="1" t="s">
        <v>0</v>
      </c>
      <c r="GJ22" s="1" t="s">
        <v>0</v>
      </c>
      <c r="GK22" s="1" t="s">
        <v>0</v>
      </c>
      <c r="GL22" s="1" t="s">
        <v>0</v>
      </c>
      <c r="GM22" s="1" t="s">
        <v>0</v>
      </c>
      <c r="GN22" s="1" t="s">
        <v>0</v>
      </c>
      <c r="GO22" s="1" t="s">
        <v>0</v>
      </c>
      <c r="GP22" s="1" t="s">
        <v>0</v>
      </c>
      <c r="GQ22" s="1" t="s">
        <v>0</v>
      </c>
      <c r="GR22" s="1" t="s">
        <v>0</v>
      </c>
      <c r="GS22" s="1" t="s">
        <v>0</v>
      </c>
      <c r="GT22" s="1" t="s">
        <v>0</v>
      </c>
      <c r="GU22" s="1" t="s">
        <v>0</v>
      </c>
      <c r="GV22" s="1" t="s">
        <v>0</v>
      </c>
      <c r="GW22" s="1" t="s">
        <v>0</v>
      </c>
      <c r="GX22" s="1" t="s">
        <v>0</v>
      </c>
      <c r="GY22" s="1" t="s">
        <v>0</v>
      </c>
      <c r="GZ22" s="1" t="s">
        <v>0</v>
      </c>
      <c r="HA22" s="1" t="s">
        <v>0</v>
      </c>
      <c r="HB22" s="1" t="s">
        <v>0</v>
      </c>
      <c r="HC22" s="1" t="s">
        <v>0</v>
      </c>
      <c r="HD22" s="1" t="s">
        <v>0</v>
      </c>
      <c r="HE22" s="1" t="s">
        <v>0</v>
      </c>
      <c r="HF22" s="1" t="s">
        <v>0</v>
      </c>
      <c r="HG22" s="1" t="s">
        <v>0</v>
      </c>
      <c r="HH22" s="1" t="s">
        <v>0</v>
      </c>
      <c r="HI22" s="1" t="s">
        <v>0</v>
      </c>
      <c r="HJ22" s="1" t="s">
        <v>0</v>
      </c>
      <c r="HK22" s="1" t="s">
        <v>0</v>
      </c>
      <c r="HL22" s="1" t="s">
        <v>0</v>
      </c>
      <c r="HM22" s="1" t="s">
        <v>0</v>
      </c>
      <c r="HN22" s="1" t="s">
        <v>0</v>
      </c>
      <c r="HO22" s="1" t="s">
        <v>0</v>
      </c>
      <c r="HP22" s="1" t="s">
        <v>0</v>
      </c>
      <c r="HQ22" s="1" t="s">
        <v>0</v>
      </c>
      <c r="HR22" s="1" t="s">
        <v>0</v>
      </c>
      <c r="HS22" s="1" t="s">
        <v>0</v>
      </c>
      <c r="HT22" s="1" t="s">
        <v>0</v>
      </c>
      <c r="HU22" s="1" t="s">
        <v>0</v>
      </c>
      <c r="HV22" s="1" t="s">
        <v>0</v>
      </c>
      <c r="HW22" s="1" t="s">
        <v>0</v>
      </c>
      <c r="HX22" s="1" t="s">
        <v>0</v>
      </c>
      <c r="HY22" s="1" t="s">
        <v>0</v>
      </c>
      <c r="HZ22" s="1" t="s">
        <v>0</v>
      </c>
      <c r="IA22" s="1" t="s">
        <v>0</v>
      </c>
      <c r="IB22" s="1" t="s">
        <v>0</v>
      </c>
      <c r="IC22" s="1" t="s">
        <v>0</v>
      </c>
      <c r="ID22" s="1" t="s">
        <v>0</v>
      </c>
      <c r="IE22" s="1" t="s">
        <v>0</v>
      </c>
      <c r="IF22" s="1" t="s">
        <v>0</v>
      </c>
      <c r="IG22" s="1" t="s">
        <v>0</v>
      </c>
      <c r="IH22" s="1" t="s">
        <v>0</v>
      </c>
      <c r="II22" s="1" t="s">
        <v>0</v>
      </c>
      <c r="IJ22" s="1" t="s">
        <v>0</v>
      </c>
      <c r="IK22" s="1" t="s">
        <v>0</v>
      </c>
      <c r="IL22" s="1" t="s">
        <v>0</v>
      </c>
      <c r="IM22" s="1" t="s">
        <v>0</v>
      </c>
      <c r="IN22" s="1" t="s">
        <v>0</v>
      </c>
      <c r="IO22" s="1" t="s">
        <v>0</v>
      </c>
      <c r="IP22" s="1" t="s">
        <v>0</v>
      </c>
      <c r="IQ22" s="1" t="s">
        <v>0</v>
      </c>
      <c r="IR22" s="1" t="s">
        <v>0</v>
      </c>
      <c r="IS22" s="1" t="s">
        <v>0</v>
      </c>
      <c r="IT22" s="1" t="s">
        <v>0</v>
      </c>
      <c r="IU22" s="1" t="s">
        <v>0</v>
      </c>
      <c r="IV22" s="1" t="s">
        <v>0</v>
      </c>
      <c r="IW22" s="1" t="s">
        <v>0</v>
      </c>
      <c r="IX22" s="1" t="s">
        <v>0</v>
      </c>
      <c r="IY22" s="1" t="s">
        <v>0</v>
      </c>
      <c r="IZ22" s="1" t="s">
        <v>0</v>
      </c>
      <c r="JA22" s="1" t="s">
        <v>0</v>
      </c>
      <c r="JB22" s="1" t="s">
        <v>0</v>
      </c>
      <c r="JC22" s="1" t="s">
        <v>0</v>
      </c>
      <c r="JD22" s="1" t="s">
        <v>0</v>
      </c>
      <c r="JE22" s="1" t="s">
        <v>0</v>
      </c>
      <c r="JF22" s="1" t="s">
        <v>0</v>
      </c>
      <c r="JG22" s="1" t="s">
        <v>0</v>
      </c>
      <c r="JH22" s="1" t="s">
        <v>0</v>
      </c>
      <c r="JI22" s="1" t="s">
        <v>0</v>
      </c>
      <c r="JJ22" s="1" t="s">
        <v>0</v>
      </c>
      <c r="JK22" s="1" t="s">
        <v>0</v>
      </c>
      <c r="JL22" s="1" t="s">
        <v>0</v>
      </c>
      <c r="JM22" s="1" t="s">
        <v>0</v>
      </c>
      <c r="JN22" s="1" t="s">
        <v>0</v>
      </c>
      <c r="JO22" s="1" t="s">
        <v>0</v>
      </c>
      <c r="JP22" s="1" t="s">
        <v>0</v>
      </c>
      <c r="JQ22" s="1" t="s">
        <v>0</v>
      </c>
      <c r="JR22" s="1" t="s">
        <v>0</v>
      </c>
      <c r="JS22" s="1" t="s">
        <v>0</v>
      </c>
      <c r="JT22" s="1" t="s">
        <v>0</v>
      </c>
      <c r="JU22" s="1" t="s">
        <v>0</v>
      </c>
      <c r="JV22" s="1" t="s">
        <v>0</v>
      </c>
      <c r="JW22" s="1" t="s">
        <v>0</v>
      </c>
      <c r="JX22" s="1" t="s">
        <v>0</v>
      </c>
      <c r="JY22" s="1" t="s">
        <v>0</v>
      </c>
      <c r="JZ22" s="1" t="s">
        <v>0</v>
      </c>
      <c r="KA22" s="1" t="s">
        <v>0</v>
      </c>
      <c r="KB22" s="1" t="s">
        <v>0</v>
      </c>
      <c r="KC22" s="1" t="s">
        <v>0</v>
      </c>
      <c r="KD22" s="1" t="s">
        <v>0</v>
      </c>
      <c r="KE22" s="1" t="s">
        <v>0</v>
      </c>
      <c r="KF22" s="1" t="s">
        <v>0</v>
      </c>
      <c r="KG22" s="1" t="s">
        <v>0</v>
      </c>
      <c r="KH22" s="1" t="s">
        <v>0</v>
      </c>
      <c r="KI22" s="1" t="s">
        <v>0</v>
      </c>
      <c r="KJ22" s="1" t="s">
        <v>0</v>
      </c>
      <c r="KK22" s="1" t="s">
        <v>0</v>
      </c>
      <c r="KL22" s="1" t="s">
        <v>0</v>
      </c>
      <c r="KM22" s="1" t="s">
        <v>0</v>
      </c>
      <c r="KN22" s="1" t="s">
        <v>0</v>
      </c>
      <c r="KO22" s="1" t="s">
        <v>0</v>
      </c>
      <c r="KP22" s="1" t="s">
        <v>0</v>
      </c>
      <c r="KQ22" s="1" t="s">
        <v>0</v>
      </c>
      <c r="KR22" s="1" t="s">
        <v>0</v>
      </c>
      <c r="KS22" s="1" t="s">
        <v>0</v>
      </c>
      <c r="KT22" s="1" t="s">
        <v>0</v>
      </c>
      <c r="KU22" s="1" t="s">
        <v>0</v>
      </c>
      <c r="KV22" s="1" t="s">
        <v>0</v>
      </c>
      <c r="KW22" s="1" t="s">
        <v>0</v>
      </c>
      <c r="KX22" s="1" t="s">
        <v>0</v>
      </c>
      <c r="KY22" s="1" t="s">
        <v>0</v>
      </c>
      <c r="KZ22" s="1" t="s">
        <v>0</v>
      </c>
      <c r="LA22" s="1" t="s">
        <v>0</v>
      </c>
      <c r="LB22" s="1" t="s">
        <v>0</v>
      </c>
      <c r="LC22" s="1" t="s">
        <v>0</v>
      </c>
      <c r="LD22" s="1" t="s">
        <v>0</v>
      </c>
      <c r="LE22" s="1" t="s">
        <v>0</v>
      </c>
      <c r="LF22" s="1" t="s">
        <v>0</v>
      </c>
      <c r="LG22" s="1" t="s">
        <v>0</v>
      </c>
      <c r="LH22" s="1" t="s">
        <v>0</v>
      </c>
      <c r="LI22" s="1" t="s">
        <v>0</v>
      </c>
      <c r="LJ22" s="1" t="s">
        <v>0</v>
      </c>
      <c r="LK22" s="1" t="s">
        <v>0</v>
      </c>
    </row>
    <row r="23" spans="1:323" x14ac:dyDescent="0.25">
      <c r="A23" s="1" t="s">
        <v>1634</v>
      </c>
      <c r="B23" s="1" t="s">
        <v>113</v>
      </c>
      <c r="C23" s="1" t="s">
        <v>114</v>
      </c>
      <c r="D23" s="25">
        <v>66542467.1702215</v>
      </c>
      <c r="E23" s="25">
        <v>79765402.100391299</v>
      </c>
      <c r="F23" s="25">
        <v>99891419.6966189</v>
      </c>
      <c r="G23" s="25">
        <v>72803969.967744306</v>
      </c>
      <c r="H23" s="25">
        <v>95155182.6549256</v>
      </c>
      <c r="I23" s="25">
        <v>81664385.987793401</v>
      </c>
      <c r="J23" s="25">
        <v>49838250.035397202</v>
      </c>
      <c r="K23" s="25">
        <v>67683118.544440106</v>
      </c>
      <c r="L23" s="25">
        <v>73642892.561970904</v>
      </c>
      <c r="M23" s="25">
        <v>70152571.168502405</v>
      </c>
      <c r="N23" s="1">
        <v>86278910.043241203</v>
      </c>
      <c r="O23" s="1">
        <v>84656572.9281023</v>
      </c>
      <c r="P23" s="1">
        <v>90874698.567917004</v>
      </c>
      <c r="Q23" s="1">
        <v>50760684.937430501</v>
      </c>
      <c r="R23" s="1">
        <v>61018086.959591903</v>
      </c>
      <c r="S23" s="1">
        <v>66251610.946303703</v>
      </c>
      <c r="T23" s="1">
        <v>46823668.584189899</v>
      </c>
      <c r="U23" s="1">
        <v>47586270.373714</v>
      </c>
      <c r="V23" s="1">
        <v>114299688.844018</v>
      </c>
      <c r="W23" s="1">
        <v>43585975.3100188</v>
      </c>
      <c r="X23" s="1">
        <v>69490570.890726298</v>
      </c>
      <c r="Y23" s="1">
        <v>52719855.199105203</v>
      </c>
      <c r="Z23" s="1">
        <v>62182000.494409598</v>
      </c>
      <c r="AA23" s="1">
        <v>67191820.273083404</v>
      </c>
      <c r="AB23" s="1">
        <v>79588226.229844093</v>
      </c>
      <c r="AC23" s="1">
        <v>63341227.657896601</v>
      </c>
      <c r="AD23" s="1">
        <v>63417044.507578403</v>
      </c>
      <c r="AE23" s="1">
        <v>81134284.959146097</v>
      </c>
      <c r="AF23" s="1">
        <v>61960638.194290102</v>
      </c>
      <c r="AG23" s="1">
        <v>82651159.277577102</v>
      </c>
      <c r="AH23" s="1">
        <v>89497836.268805996</v>
      </c>
      <c r="AI23" s="1">
        <v>70730815.329032093</v>
      </c>
      <c r="AJ23" s="1">
        <v>53032019.692963898</v>
      </c>
      <c r="AK23" s="1">
        <v>76938311.172787398</v>
      </c>
      <c r="AL23" s="1">
        <v>85000717.374449506</v>
      </c>
      <c r="AM23" s="1">
        <v>74057106.473573297</v>
      </c>
      <c r="AN23" s="1">
        <v>68427543.1272185</v>
      </c>
      <c r="AO23" s="1">
        <v>79704546.661839694</v>
      </c>
      <c r="AP23" s="1">
        <v>92065286.251689494</v>
      </c>
      <c r="AQ23" s="1">
        <v>66047887.125915401</v>
      </c>
      <c r="AR23" s="1">
        <v>66416823.450859398</v>
      </c>
      <c r="AS23" s="1">
        <v>87655063.666059405</v>
      </c>
      <c r="AT23" s="1">
        <v>74024192.4454806</v>
      </c>
      <c r="AU23" s="1">
        <v>67682039.412152797</v>
      </c>
      <c r="AV23" s="1">
        <v>78987981.155695498</v>
      </c>
      <c r="AW23" s="1">
        <v>86829841.278927296</v>
      </c>
      <c r="AX23" s="1">
        <v>76640902.796661198</v>
      </c>
      <c r="AY23" s="1">
        <v>66684062.345865697</v>
      </c>
      <c r="AZ23" s="1">
        <v>60565362.655917697</v>
      </c>
      <c r="BA23" s="1">
        <v>102936486.916981</v>
      </c>
      <c r="BB23" s="1">
        <v>66510475.481684797</v>
      </c>
      <c r="BC23" s="1">
        <v>42907443.066484101</v>
      </c>
      <c r="BD23" s="1">
        <v>71944979.636387005</v>
      </c>
      <c r="BE23" s="1">
        <v>76873928.996933907</v>
      </c>
      <c r="BF23" s="1">
        <v>47756891.282878898</v>
      </c>
      <c r="BG23" s="1">
        <v>59805767.762006797</v>
      </c>
      <c r="BH23" s="1">
        <v>52893436.061389402</v>
      </c>
      <c r="BI23" s="1">
        <v>51886715.610499501</v>
      </c>
      <c r="BJ23" s="1">
        <v>62188381.9460169</v>
      </c>
      <c r="BK23" s="1">
        <v>54101253.164775103</v>
      </c>
      <c r="BL23" s="1">
        <v>51836414.1342602</v>
      </c>
      <c r="BM23" s="1">
        <v>49150576.0778687</v>
      </c>
      <c r="BN23" s="1">
        <v>52280645.597812898</v>
      </c>
      <c r="BO23" s="1">
        <v>44948892.464752302</v>
      </c>
      <c r="BP23" s="1">
        <v>38795664.879957497</v>
      </c>
      <c r="BQ23" s="1">
        <v>63626404.578503802</v>
      </c>
      <c r="BR23" s="1">
        <v>61814593.106929399</v>
      </c>
      <c r="BS23" s="1">
        <v>54651810.601495899</v>
      </c>
      <c r="BT23" s="1">
        <v>76512873.9242744</v>
      </c>
      <c r="BU23" s="1">
        <v>54270275.449446499</v>
      </c>
      <c r="BV23" s="1">
        <v>72544107.361733705</v>
      </c>
      <c r="BW23" s="1">
        <v>55520640.308755301</v>
      </c>
      <c r="BX23" s="1">
        <v>43331823.344610199</v>
      </c>
      <c r="BY23" s="1">
        <v>32673089.746464498</v>
      </c>
      <c r="BZ23" s="1">
        <v>29968600.860576302</v>
      </c>
      <c r="CA23" s="1">
        <v>77926804.540253296</v>
      </c>
      <c r="CB23" s="1">
        <v>85575461.406413093</v>
      </c>
      <c r="CC23" s="1">
        <v>54904804.827757798</v>
      </c>
      <c r="CD23" s="1">
        <v>55248381.919075198</v>
      </c>
      <c r="CE23" s="1">
        <v>60762723.355959602</v>
      </c>
      <c r="CF23" s="1">
        <v>51486264.284602098</v>
      </c>
      <c r="CG23" s="1">
        <v>46386213.119443297</v>
      </c>
      <c r="CH23" s="1">
        <v>63125345.509150498</v>
      </c>
      <c r="CI23" s="1">
        <v>47103866.819582202</v>
      </c>
      <c r="CJ23" s="1">
        <v>72482942.732026294</v>
      </c>
      <c r="CK23" s="1">
        <v>71032844.112757593</v>
      </c>
      <c r="CL23" s="1">
        <v>67627853.697911099</v>
      </c>
      <c r="CM23" s="1">
        <v>64594421.562555</v>
      </c>
      <c r="CN23" s="1">
        <v>42064567.957540996</v>
      </c>
      <c r="CO23" s="1">
        <v>59129817.777017199</v>
      </c>
      <c r="CP23" s="1">
        <v>67131990.049644306</v>
      </c>
      <c r="CQ23" s="1">
        <v>49300737.560539499</v>
      </c>
      <c r="CR23" s="1">
        <v>63106273.440587603</v>
      </c>
      <c r="CS23" s="1">
        <v>54352496.943983003</v>
      </c>
      <c r="CT23" s="1">
        <v>51826821.675003298</v>
      </c>
      <c r="CU23" s="1">
        <v>57879884.149725102</v>
      </c>
      <c r="CV23" s="1">
        <v>46726633.405857697</v>
      </c>
      <c r="CW23" s="1">
        <v>38280703.349757999</v>
      </c>
      <c r="CX23" s="1">
        <v>40887636.238127001</v>
      </c>
      <c r="CY23" s="1">
        <v>53058364.564691298</v>
      </c>
      <c r="CZ23" s="1">
        <v>48616306.254115298</v>
      </c>
      <c r="DA23" s="1">
        <v>43440450.767256401</v>
      </c>
      <c r="DB23" s="1">
        <v>72291053.896462396</v>
      </c>
      <c r="DC23" s="1">
        <v>44301346.463455297</v>
      </c>
      <c r="DD23" s="1">
        <v>36538701.002951898</v>
      </c>
      <c r="DE23" s="1">
        <v>48893432.768598698</v>
      </c>
      <c r="DF23" s="1">
        <v>56257027.317193396</v>
      </c>
      <c r="DG23" s="1">
        <v>113753989.96757901</v>
      </c>
      <c r="DH23" s="1">
        <v>54894707.939240701</v>
      </c>
      <c r="DI23" s="1">
        <v>66467254.827190302</v>
      </c>
      <c r="DJ23" s="1">
        <v>43731993.080824398</v>
      </c>
      <c r="DK23" s="1">
        <v>45678516.308111399</v>
      </c>
      <c r="DL23" s="1">
        <v>66484792.892240196</v>
      </c>
      <c r="DM23" s="1">
        <v>58404627.549840398</v>
      </c>
      <c r="DN23" s="1">
        <v>72923495.204768002</v>
      </c>
      <c r="DO23" s="1">
        <v>68035679.202828199</v>
      </c>
      <c r="DP23" s="1">
        <v>58506015.7218922</v>
      </c>
      <c r="DQ23" s="1">
        <v>68236457.119828701</v>
      </c>
      <c r="DR23" s="1">
        <v>48990643.487395801</v>
      </c>
      <c r="DS23" s="1">
        <v>45466283.005708799</v>
      </c>
      <c r="DT23" s="1">
        <v>41339801.3405848</v>
      </c>
      <c r="DU23" s="1">
        <v>45778382.727879196</v>
      </c>
      <c r="DV23" s="1">
        <v>60968365.0430663</v>
      </c>
      <c r="DW23" s="1">
        <v>39896002.904958598</v>
      </c>
      <c r="DX23" s="1">
        <v>51102941.611965097</v>
      </c>
      <c r="DY23" s="1">
        <v>37581678.678693697</v>
      </c>
      <c r="DZ23" s="1">
        <v>62236544.021583803</v>
      </c>
      <c r="EA23" s="1">
        <v>54979950.315469302</v>
      </c>
      <c r="EB23" s="1">
        <v>48491239.442028597</v>
      </c>
      <c r="EC23" s="1">
        <v>63495442.566046298</v>
      </c>
      <c r="ED23" s="1">
        <v>57641070.668041699</v>
      </c>
      <c r="EE23" s="1">
        <v>57838141.357604504</v>
      </c>
      <c r="EF23" s="1">
        <v>52050965.629452802</v>
      </c>
      <c r="EG23" s="1">
        <v>61571215.857720897</v>
      </c>
      <c r="EH23" s="1">
        <v>54084560.677912302</v>
      </c>
      <c r="EI23" s="1">
        <v>43404303.489484899</v>
      </c>
      <c r="EJ23" s="1">
        <v>42367380.931833498</v>
      </c>
      <c r="EK23" s="1">
        <v>53700687.485021196</v>
      </c>
      <c r="EL23" s="1">
        <v>41094453.929676801</v>
      </c>
      <c r="EM23" s="1">
        <v>55517197.665303297</v>
      </c>
      <c r="EN23" s="1">
        <v>36873457.421677597</v>
      </c>
      <c r="EO23" s="1">
        <v>52287246.575319901</v>
      </c>
      <c r="EP23" s="1">
        <v>54441717.137783997</v>
      </c>
      <c r="EQ23" s="1">
        <v>50322519.066141501</v>
      </c>
      <c r="ER23" s="1">
        <v>54585166.496059902</v>
      </c>
      <c r="ES23" s="1">
        <v>39936761.231527098</v>
      </c>
      <c r="ET23" s="1">
        <v>54040729.789074302</v>
      </c>
      <c r="EU23" s="1">
        <v>55366608.617880799</v>
      </c>
      <c r="EV23" s="1">
        <v>57588944.513489701</v>
      </c>
      <c r="EW23" s="1">
        <v>45228816.684897304</v>
      </c>
      <c r="EX23" s="1">
        <v>63972193.142569199</v>
      </c>
      <c r="EY23" s="1">
        <v>52762358.8337401</v>
      </c>
      <c r="EZ23" s="1">
        <v>33201452.622408099</v>
      </c>
      <c r="FA23" s="1">
        <v>62521338.254380599</v>
      </c>
      <c r="FB23" s="1">
        <v>49180811.001749396</v>
      </c>
      <c r="FC23" s="1">
        <v>55790990.644170202</v>
      </c>
      <c r="FD23" s="1">
        <v>62653573.910597697</v>
      </c>
      <c r="FE23" s="1">
        <v>46308672.952330001</v>
      </c>
      <c r="FF23" s="1">
        <v>56702122.330376901</v>
      </c>
      <c r="FG23" s="1">
        <v>62385693.9356663</v>
      </c>
      <c r="FH23" s="1">
        <v>47330085.1376573</v>
      </c>
      <c r="FI23" s="1">
        <v>36736800.909994997</v>
      </c>
      <c r="FJ23" s="1">
        <v>44998047.122214302</v>
      </c>
      <c r="FK23" s="1">
        <v>43660490.097302198</v>
      </c>
      <c r="FL23" s="1">
        <v>43781256.699191399</v>
      </c>
      <c r="FM23" s="1">
        <v>57139852.951507799</v>
      </c>
      <c r="FN23" s="1">
        <v>50429294.487278298</v>
      </c>
      <c r="FO23" s="1">
        <v>41829562.3442441</v>
      </c>
      <c r="FP23" s="1">
        <v>60070482.729375601</v>
      </c>
      <c r="FQ23" s="1">
        <v>57162515.153985403</v>
      </c>
      <c r="FR23" s="1">
        <v>54595427.821277201</v>
      </c>
      <c r="FS23" s="1">
        <v>61479423.4847892</v>
      </c>
      <c r="FT23" s="1">
        <v>26200655.188452501</v>
      </c>
      <c r="FU23" s="1">
        <v>56079759.744638801</v>
      </c>
      <c r="FV23" s="1">
        <v>32044646.855046</v>
      </c>
      <c r="FW23" s="1">
        <v>59714091.394684203</v>
      </c>
      <c r="FX23" s="1">
        <v>49540626.005270697</v>
      </c>
      <c r="FY23" s="1">
        <v>63828433.389086798</v>
      </c>
      <c r="FZ23" s="1">
        <v>48363171.398464903</v>
      </c>
      <c r="GA23" s="1">
        <v>44988793.150513999</v>
      </c>
      <c r="GB23" s="1">
        <v>58846861.519728303</v>
      </c>
      <c r="GC23" s="1">
        <v>41043481.751416303</v>
      </c>
      <c r="GD23" s="1">
        <v>37811957.778505802</v>
      </c>
      <c r="GE23" s="1">
        <v>39169598.9604408</v>
      </c>
      <c r="GF23" s="1">
        <v>55748433.323597498</v>
      </c>
      <c r="GG23" s="1">
        <v>44089735.4396182</v>
      </c>
      <c r="GH23" s="1">
        <v>54901829.814692199</v>
      </c>
      <c r="GI23" s="1">
        <v>61268015.619702898</v>
      </c>
      <c r="GJ23" s="1">
        <v>70686417.541219294</v>
      </c>
      <c r="GK23" s="1">
        <v>35680313.407375798</v>
      </c>
      <c r="GL23" s="1">
        <v>38057526.941134602</v>
      </c>
      <c r="GM23" s="1">
        <v>78414865.594937801</v>
      </c>
      <c r="GN23" s="1">
        <v>57146131.730920203</v>
      </c>
      <c r="GO23" s="1">
        <v>44914993.859680504</v>
      </c>
      <c r="GP23" s="1">
        <v>50472039.194439702</v>
      </c>
      <c r="GQ23" s="1">
        <v>45255976.500915997</v>
      </c>
      <c r="GR23" s="1">
        <v>58138032.7188394</v>
      </c>
      <c r="GS23" s="1">
        <v>40592265.909636803</v>
      </c>
      <c r="GT23" s="1">
        <v>49357861.633253999</v>
      </c>
      <c r="GU23" s="1">
        <v>28445023.427549601</v>
      </c>
      <c r="GV23" s="1">
        <v>55990108.493516698</v>
      </c>
      <c r="GW23" s="1">
        <v>74117138.574789703</v>
      </c>
      <c r="GX23" s="1">
        <v>57751500.527178101</v>
      </c>
      <c r="GY23" s="1">
        <v>49677893.188603997</v>
      </c>
      <c r="GZ23" s="1">
        <v>72592739.810871795</v>
      </c>
      <c r="HA23" s="1">
        <v>47515039.814251304</v>
      </c>
      <c r="HB23" s="1">
        <v>41008433.6620249</v>
      </c>
      <c r="HC23" s="1">
        <v>56589578.109503403</v>
      </c>
      <c r="HD23" s="1">
        <v>63439600.485513397</v>
      </c>
      <c r="HE23" s="1">
        <v>42142698.828266896</v>
      </c>
      <c r="HF23" s="1">
        <v>60715748.832871497</v>
      </c>
      <c r="HG23" s="1">
        <v>59313143.170355998</v>
      </c>
      <c r="HH23" s="1">
        <v>57562085.243829899</v>
      </c>
      <c r="HI23" s="1">
        <v>43474988.4889291</v>
      </c>
      <c r="HJ23" s="1">
        <v>58459165.360266097</v>
      </c>
      <c r="HK23" s="1">
        <v>58792636.2438256</v>
      </c>
      <c r="HL23" s="1">
        <v>55938277.610583901</v>
      </c>
      <c r="HM23" s="1">
        <v>52689460.479307398</v>
      </c>
      <c r="HN23" s="1">
        <v>57582455.481778197</v>
      </c>
      <c r="HO23" s="1">
        <v>43238594.750973202</v>
      </c>
      <c r="HP23" s="1">
        <v>39845707.250863798</v>
      </c>
      <c r="HQ23" s="1">
        <v>52757661.769458897</v>
      </c>
      <c r="HR23" s="1">
        <v>45476520.3353514</v>
      </c>
      <c r="HS23" s="1">
        <v>61491292.192627899</v>
      </c>
      <c r="HT23" s="1">
        <v>37084095.755809903</v>
      </c>
      <c r="HU23" s="1">
        <v>37193496.826170899</v>
      </c>
      <c r="HV23" s="1">
        <v>41593486.050251201</v>
      </c>
      <c r="HW23" s="1">
        <v>63316544.653672397</v>
      </c>
      <c r="HX23" s="1">
        <v>77981981.929930195</v>
      </c>
      <c r="HY23" s="1">
        <v>65818847.906702198</v>
      </c>
      <c r="HZ23" s="1">
        <v>40379999.730197303</v>
      </c>
      <c r="IA23" s="1">
        <v>42557414.993009403</v>
      </c>
      <c r="IB23" s="1">
        <v>45302943.370805502</v>
      </c>
      <c r="IC23" s="1">
        <v>40628070.063217901</v>
      </c>
      <c r="ID23" s="1">
        <v>55795169.970916502</v>
      </c>
      <c r="IE23" s="1">
        <v>58350928.310827598</v>
      </c>
      <c r="IF23" s="1">
        <v>54720729.898645699</v>
      </c>
      <c r="IG23" s="1">
        <v>36481736.970106103</v>
      </c>
      <c r="IH23" s="1">
        <v>36236892.7695219</v>
      </c>
      <c r="II23" s="1">
        <v>52658416.5980426</v>
      </c>
      <c r="IJ23" s="1">
        <v>33445667.845375501</v>
      </c>
      <c r="IK23" s="1">
        <v>46540850.3736789</v>
      </c>
      <c r="IL23" s="1">
        <v>34784602.036557302</v>
      </c>
      <c r="IM23" s="1">
        <v>82568701.1579656</v>
      </c>
      <c r="IN23" s="1">
        <v>45670131.492224202</v>
      </c>
      <c r="IO23" s="1">
        <v>34973377.627951801</v>
      </c>
      <c r="IP23" s="1">
        <v>36686685.3638556</v>
      </c>
      <c r="IQ23" s="1">
        <v>49139781.486442201</v>
      </c>
      <c r="IR23" s="1">
        <v>54781871.464808904</v>
      </c>
      <c r="IS23" s="1">
        <v>53595301.759649299</v>
      </c>
      <c r="IT23" s="1">
        <v>37801142.205452099</v>
      </c>
      <c r="IU23" s="1">
        <v>41481890.287352398</v>
      </c>
      <c r="IV23" s="1">
        <v>48768303.346859597</v>
      </c>
      <c r="IW23" s="1">
        <v>62519907.343587697</v>
      </c>
      <c r="IX23" s="1">
        <v>66479704.548422299</v>
      </c>
      <c r="IY23" s="1">
        <v>36004644.746529602</v>
      </c>
      <c r="IZ23" s="1">
        <v>34748387.339028701</v>
      </c>
      <c r="JA23" s="1">
        <v>48322178.481000699</v>
      </c>
      <c r="JB23" s="1">
        <v>35690870.159055501</v>
      </c>
      <c r="JC23" s="1">
        <v>41695325.8333252</v>
      </c>
      <c r="JD23" s="1">
        <v>27632364.955291301</v>
      </c>
      <c r="JE23" s="1">
        <v>28931741.2476868</v>
      </c>
      <c r="JF23" s="1">
        <v>51229973.735285901</v>
      </c>
      <c r="JG23" s="1">
        <v>34797306.403058</v>
      </c>
      <c r="JH23" s="1">
        <v>52896938.6276391</v>
      </c>
      <c r="JI23" s="1">
        <v>45005153.611162603</v>
      </c>
      <c r="JJ23" s="1">
        <v>43616090.223407902</v>
      </c>
      <c r="JK23" s="1">
        <v>37817844.6499625</v>
      </c>
      <c r="JL23" s="1">
        <v>50991925.1024241</v>
      </c>
      <c r="JM23" s="1">
        <v>44020912.517614499</v>
      </c>
      <c r="JN23" s="1">
        <v>33668936.427547999</v>
      </c>
      <c r="JO23" s="1">
        <v>53236426.167278796</v>
      </c>
      <c r="JP23" s="1">
        <v>33688687.844953001</v>
      </c>
      <c r="JQ23" s="1">
        <v>29189131.298247602</v>
      </c>
      <c r="JR23" s="1">
        <v>45010391.053571798</v>
      </c>
      <c r="JS23" s="1">
        <v>33752419.896682702</v>
      </c>
      <c r="JT23" s="1">
        <v>39375397.635234103</v>
      </c>
      <c r="JU23" s="1">
        <v>39755932.202196799</v>
      </c>
      <c r="JV23" s="1">
        <v>47947649.006724402</v>
      </c>
      <c r="JW23" s="1">
        <v>36916899.497450799</v>
      </c>
      <c r="JX23" s="1">
        <v>42226669.656177402</v>
      </c>
      <c r="JY23" s="1">
        <v>34447622.077726498</v>
      </c>
      <c r="JZ23" s="1">
        <v>49726676.783002503</v>
      </c>
      <c r="KA23" s="1">
        <v>25995546.187754899</v>
      </c>
      <c r="KB23" s="1">
        <v>49104852.286441803</v>
      </c>
      <c r="KC23" s="1">
        <v>38708066.001011297</v>
      </c>
      <c r="KD23" s="1">
        <v>45519089.928373002</v>
      </c>
      <c r="KE23" s="1">
        <v>54220496.693952903</v>
      </c>
      <c r="KF23" s="1">
        <v>26265980.825865801</v>
      </c>
      <c r="KG23" s="1">
        <v>56625658.900480501</v>
      </c>
      <c r="KH23" s="1">
        <v>40939937.579879597</v>
      </c>
      <c r="KI23" s="1">
        <v>43542487.964938201</v>
      </c>
      <c r="KJ23" s="1">
        <v>55078313.049192898</v>
      </c>
      <c r="KK23" s="1">
        <v>46800584.713134199</v>
      </c>
      <c r="KL23" s="1">
        <v>40724763.156796597</v>
      </c>
      <c r="KM23" s="1">
        <v>42342789.712026097</v>
      </c>
      <c r="KN23" s="1">
        <v>51617527.490228198</v>
      </c>
      <c r="KO23" s="1">
        <v>60306829.613235198</v>
      </c>
      <c r="KP23" s="1">
        <v>66643203.545841999</v>
      </c>
      <c r="KQ23" s="1">
        <v>44746308.548219502</v>
      </c>
      <c r="KR23" s="1">
        <v>28095592.4785234</v>
      </c>
      <c r="KS23" s="1">
        <v>40253185.091152497</v>
      </c>
      <c r="KT23" s="1">
        <v>43313249.697632201</v>
      </c>
      <c r="KU23" s="1">
        <v>47687405.523749001</v>
      </c>
      <c r="KV23" s="1">
        <v>44942618.301312201</v>
      </c>
      <c r="KW23" s="1">
        <v>34972432.311253697</v>
      </c>
      <c r="KX23" s="1">
        <v>46412223.146021798</v>
      </c>
      <c r="KY23" s="1">
        <v>33906528.041108102</v>
      </c>
      <c r="KZ23" s="1">
        <v>28359744.9378343</v>
      </c>
      <c r="LA23" s="1">
        <v>45034042.631401002</v>
      </c>
      <c r="LB23" s="1">
        <v>42096498.931408003</v>
      </c>
      <c r="LC23" s="1">
        <v>46159056.804207496</v>
      </c>
      <c r="LD23" s="1">
        <v>43668246.527713999</v>
      </c>
      <c r="LE23" s="1">
        <v>41259081.654958501</v>
      </c>
      <c r="LF23" s="1">
        <v>46235467.730043396</v>
      </c>
      <c r="LG23" s="1">
        <v>47438022.0310212</v>
      </c>
      <c r="LH23" s="1">
        <v>35859613.280201398</v>
      </c>
      <c r="LI23" s="1">
        <v>41714622.342698999</v>
      </c>
      <c r="LJ23" s="1">
        <v>39698075.205771297</v>
      </c>
      <c r="LK23" s="1">
        <v>47571997.510289498</v>
      </c>
    </row>
    <row r="24" spans="1:323" x14ac:dyDescent="0.25">
      <c r="A24" s="1" t="s">
        <v>1635</v>
      </c>
      <c r="B24" s="1" t="s">
        <v>118</v>
      </c>
      <c r="C24" s="1" t="s">
        <v>119</v>
      </c>
      <c r="D24" s="25">
        <v>335421.65518987202</v>
      </c>
      <c r="E24" s="25">
        <v>336772.90356245701</v>
      </c>
      <c r="F24" s="25">
        <v>308703.30795843003</v>
      </c>
      <c r="G24" s="25">
        <v>257903.20742431399</v>
      </c>
      <c r="H24" s="25">
        <v>283701.56379404099</v>
      </c>
      <c r="I24" s="25">
        <v>414945.96737591701</v>
      </c>
      <c r="J24" s="25">
        <v>315692.118759631</v>
      </c>
      <c r="K24" s="25">
        <v>358023.38381416601</v>
      </c>
      <c r="L24" s="25">
        <v>206407.39830016301</v>
      </c>
      <c r="M24" s="25">
        <v>287060.04106422799</v>
      </c>
      <c r="N24" s="1">
        <v>244107.849863307</v>
      </c>
      <c r="O24" s="1">
        <v>449067.96656914701</v>
      </c>
      <c r="P24" s="1">
        <v>250133.107465373</v>
      </c>
      <c r="Q24" s="1">
        <v>204498.097133456</v>
      </c>
      <c r="R24" s="1">
        <v>211289.527181766</v>
      </c>
      <c r="S24" s="1">
        <v>313461.48809498199</v>
      </c>
      <c r="T24" s="1">
        <v>182322.084009727</v>
      </c>
      <c r="U24" s="1">
        <v>251825.957564426</v>
      </c>
      <c r="V24" s="1">
        <v>410161.91046189098</v>
      </c>
      <c r="W24" s="1">
        <v>450662.25255556102</v>
      </c>
      <c r="X24" s="1">
        <v>240677.28831951701</v>
      </c>
      <c r="Y24" s="1">
        <v>331454.75981686701</v>
      </c>
      <c r="Z24" s="1">
        <v>306587.50775190798</v>
      </c>
      <c r="AA24" s="1">
        <v>277812.48108976398</v>
      </c>
      <c r="AB24" s="1">
        <v>230389.475390965</v>
      </c>
      <c r="AC24" s="1">
        <v>232140.28535094301</v>
      </c>
      <c r="AD24" s="1">
        <v>313057.44675524603</v>
      </c>
      <c r="AE24" s="1">
        <v>264270.29376928997</v>
      </c>
      <c r="AF24" s="1">
        <v>308467.03867764398</v>
      </c>
      <c r="AG24" s="1">
        <v>257768.664110971</v>
      </c>
      <c r="AH24" s="1">
        <v>336723.99421262502</v>
      </c>
      <c r="AI24" s="1">
        <v>211272.17523673901</v>
      </c>
      <c r="AJ24" s="1">
        <v>248487.13305933299</v>
      </c>
      <c r="AK24" s="1">
        <v>295453.46934596199</v>
      </c>
      <c r="AL24" s="1">
        <v>296535.72684848198</v>
      </c>
      <c r="AM24" s="1">
        <v>317979.49129599001</v>
      </c>
      <c r="AN24" s="1">
        <v>320665.91940024099</v>
      </c>
      <c r="AO24" s="1">
        <v>265301.12740271701</v>
      </c>
      <c r="AP24" s="1">
        <v>225752.02731932001</v>
      </c>
      <c r="AQ24" s="1">
        <v>224610.79232882999</v>
      </c>
      <c r="AR24" s="1">
        <v>394932.69165034301</v>
      </c>
      <c r="AS24" s="1">
        <v>395676.49669820297</v>
      </c>
      <c r="AT24" s="1">
        <v>321439.30556905898</v>
      </c>
      <c r="AU24" s="1">
        <v>296072.26648030599</v>
      </c>
      <c r="AV24" s="1">
        <v>228234.38705947899</v>
      </c>
      <c r="AW24" s="1">
        <v>210201.71585170101</v>
      </c>
      <c r="AX24" s="1">
        <v>238338.23094803299</v>
      </c>
      <c r="AY24" s="1">
        <v>331820.19913048798</v>
      </c>
      <c r="AZ24" s="1">
        <v>237510.657849143</v>
      </c>
      <c r="BA24" s="1">
        <v>227500.87206878999</v>
      </c>
      <c r="BB24" s="1">
        <v>273318.79354031303</v>
      </c>
      <c r="BC24" s="1">
        <v>148236.365861153</v>
      </c>
      <c r="BD24" s="1">
        <v>303174.046810909</v>
      </c>
      <c r="BE24" s="1">
        <v>277667.68386389402</v>
      </c>
      <c r="BF24" s="1">
        <v>254922.99342189901</v>
      </c>
      <c r="BG24" s="1">
        <v>147916.66546080899</v>
      </c>
      <c r="BH24" s="1">
        <v>214801.654021255</v>
      </c>
      <c r="BI24" s="1">
        <v>324539.14762586501</v>
      </c>
      <c r="BJ24" s="1">
        <v>246765.567824928</v>
      </c>
      <c r="BK24" s="1">
        <v>259124.69787400399</v>
      </c>
      <c r="BL24" s="1">
        <v>208871.69528528201</v>
      </c>
      <c r="BM24" s="1">
        <v>341879.83628035802</v>
      </c>
      <c r="BN24" s="1">
        <v>186886.36568913399</v>
      </c>
      <c r="BO24" s="1">
        <v>198150.19777143901</v>
      </c>
      <c r="BP24" s="1">
        <v>172913.94979195099</v>
      </c>
      <c r="BQ24" s="1">
        <v>232476.260689385</v>
      </c>
      <c r="BR24" s="1">
        <v>247500.69661484999</v>
      </c>
      <c r="BS24" s="1">
        <v>171743.16555429</v>
      </c>
      <c r="BT24" s="1">
        <v>138515.951192757</v>
      </c>
      <c r="BU24" s="1">
        <v>320751.72789430799</v>
      </c>
      <c r="BV24" s="1">
        <v>229022.563775038</v>
      </c>
      <c r="BW24" s="1">
        <v>292027.82957440102</v>
      </c>
      <c r="BX24" s="1">
        <v>255335.85198516201</v>
      </c>
      <c r="BY24" s="1">
        <v>167320.021712246</v>
      </c>
      <c r="BZ24" s="1">
        <v>220834.774395949</v>
      </c>
      <c r="CA24" s="1">
        <v>215472.22692832601</v>
      </c>
      <c r="CB24" s="1">
        <v>168119.328790842</v>
      </c>
      <c r="CC24" s="1">
        <v>154890.015794131</v>
      </c>
      <c r="CD24" s="1">
        <v>217466.75752925599</v>
      </c>
      <c r="CE24" s="1">
        <v>271186.66399875301</v>
      </c>
      <c r="CF24" s="1">
        <v>205563.50511702799</v>
      </c>
      <c r="CG24" s="1">
        <v>165756.08231938901</v>
      </c>
      <c r="CH24" s="1">
        <v>239771.98463632099</v>
      </c>
      <c r="CI24" s="1">
        <v>276374.71247971099</v>
      </c>
      <c r="CJ24" s="1">
        <v>140642.327902005</v>
      </c>
      <c r="CK24" s="1">
        <v>210755.710354251</v>
      </c>
      <c r="CL24" s="1">
        <v>257490.89137457701</v>
      </c>
      <c r="CM24" s="1">
        <v>179847.23854319699</v>
      </c>
      <c r="CN24" s="1">
        <v>160839.28497588</v>
      </c>
      <c r="CO24" s="1">
        <v>197797.40614796599</v>
      </c>
      <c r="CP24" s="1">
        <v>181845.78915207199</v>
      </c>
      <c r="CQ24" s="1">
        <v>254083.709449733</v>
      </c>
      <c r="CR24" s="1">
        <v>276598.95608549798</v>
      </c>
      <c r="CS24" s="1">
        <v>299315.69094079098</v>
      </c>
      <c r="CT24" s="1">
        <v>173356.05145178101</v>
      </c>
      <c r="CU24" s="1">
        <v>189193.93128182099</v>
      </c>
      <c r="CV24" s="1">
        <v>206163.15925764601</v>
      </c>
      <c r="CW24" s="1">
        <v>184164.56485318701</v>
      </c>
      <c r="CX24" s="1">
        <v>243373.595645119</v>
      </c>
      <c r="CY24" s="1">
        <v>235273.17894326299</v>
      </c>
      <c r="CZ24" s="1">
        <v>283282.059363326</v>
      </c>
      <c r="DA24" s="1">
        <v>137207.092868576</v>
      </c>
      <c r="DB24" s="1">
        <v>235265.42405168101</v>
      </c>
      <c r="DC24" s="1">
        <v>140677.030652663</v>
      </c>
      <c r="DD24" s="1">
        <v>349967.78982990503</v>
      </c>
      <c r="DE24" s="1">
        <v>376627.25042810501</v>
      </c>
      <c r="DF24" s="1">
        <v>219969.36210807101</v>
      </c>
      <c r="DG24" s="1">
        <v>238666.51944618099</v>
      </c>
      <c r="DH24" s="1">
        <v>220370.54663774199</v>
      </c>
      <c r="DI24" s="1">
        <v>199130.875670079</v>
      </c>
      <c r="DJ24" s="1">
        <v>225800.93329336299</v>
      </c>
      <c r="DK24" s="1">
        <v>129817.97366289599</v>
      </c>
      <c r="DL24" s="1">
        <v>314648.650245659</v>
      </c>
      <c r="DM24" s="1">
        <v>225242.188009445</v>
      </c>
      <c r="DN24" s="1">
        <v>222870.33575257901</v>
      </c>
      <c r="DO24" s="1">
        <v>463358.51650115999</v>
      </c>
      <c r="DP24" s="1">
        <v>189446.602977759</v>
      </c>
      <c r="DQ24" s="1">
        <v>194159.101009976</v>
      </c>
      <c r="DR24" s="1">
        <v>118608.38418821</v>
      </c>
      <c r="DS24" s="1">
        <v>304868.86149990303</v>
      </c>
      <c r="DT24" s="1">
        <v>232045.833147556</v>
      </c>
      <c r="DU24" s="1">
        <v>191823.93305709201</v>
      </c>
      <c r="DV24" s="1">
        <v>214751.26289938399</v>
      </c>
      <c r="DW24" s="1">
        <v>149461.650866126</v>
      </c>
      <c r="DX24" s="1">
        <v>221589.851569953</v>
      </c>
      <c r="DY24" s="1">
        <v>240106.97893351101</v>
      </c>
      <c r="DZ24" s="1">
        <v>193455.59058810299</v>
      </c>
      <c r="EA24" s="1">
        <v>239153.646712416</v>
      </c>
      <c r="EB24" s="1">
        <v>235804.89487220999</v>
      </c>
      <c r="EC24" s="1">
        <v>242179.550645215</v>
      </c>
      <c r="ED24" s="1">
        <v>161185.23270930201</v>
      </c>
      <c r="EE24" s="1">
        <v>371049.04457560403</v>
      </c>
      <c r="EF24" s="1">
        <v>183996.17987778899</v>
      </c>
      <c r="EG24" s="1">
        <v>198014.907244998</v>
      </c>
      <c r="EH24" s="1">
        <v>171977.12600585399</v>
      </c>
      <c r="EI24" s="1">
        <v>298517.18545963702</v>
      </c>
      <c r="EJ24" s="1">
        <v>156754.28253155001</v>
      </c>
      <c r="EK24" s="1">
        <v>138518.226409341</v>
      </c>
      <c r="EL24" s="1">
        <v>96631.972388851806</v>
      </c>
      <c r="EM24" s="1">
        <v>307344.64188134403</v>
      </c>
      <c r="EN24" s="1">
        <v>301703.96791731101</v>
      </c>
      <c r="EO24" s="1">
        <v>191759.34346482801</v>
      </c>
      <c r="EP24" s="1">
        <v>194131.68511180201</v>
      </c>
      <c r="EQ24" s="1">
        <v>438833.87884076597</v>
      </c>
      <c r="ER24" s="1">
        <v>199572.13086417</v>
      </c>
      <c r="ES24" s="1">
        <v>121975.524007545</v>
      </c>
      <c r="ET24" s="1">
        <v>241156.116080996</v>
      </c>
      <c r="EU24" s="1">
        <v>212507.61203280999</v>
      </c>
      <c r="EV24" s="1">
        <v>161617.38996252301</v>
      </c>
      <c r="EW24" s="1">
        <v>295971.36804625602</v>
      </c>
      <c r="EX24" s="1">
        <v>169354.56313983901</v>
      </c>
      <c r="EY24" s="1">
        <v>270466.10265553702</v>
      </c>
      <c r="EZ24" s="1">
        <v>200531.833209131</v>
      </c>
      <c r="FA24" s="1">
        <v>147169.363329096</v>
      </c>
      <c r="FB24" s="1">
        <v>247053.860231806</v>
      </c>
      <c r="FC24" s="1">
        <v>94826.752997818505</v>
      </c>
      <c r="FD24" s="1">
        <v>129501.247145591</v>
      </c>
      <c r="FE24" s="1">
        <v>332853.13773162698</v>
      </c>
      <c r="FF24" s="1">
        <v>108498.38727686999</v>
      </c>
      <c r="FG24" s="1">
        <v>208359.94449942699</v>
      </c>
      <c r="FH24" s="1">
        <v>285778.758560783</v>
      </c>
      <c r="FI24" s="1">
        <v>281294.89897506899</v>
      </c>
      <c r="FJ24" s="1">
        <v>239070.677155657</v>
      </c>
      <c r="FK24" s="1">
        <v>283352.62042566499</v>
      </c>
      <c r="FL24" s="1">
        <v>188207.387219066</v>
      </c>
      <c r="FM24" s="1">
        <v>167249.480468108</v>
      </c>
      <c r="FN24" s="1">
        <v>204565.23148846501</v>
      </c>
      <c r="FO24" s="1">
        <v>196696.28931148001</v>
      </c>
      <c r="FP24" s="1">
        <v>209930.47687789</v>
      </c>
      <c r="FQ24" s="1">
        <v>204645.947103046</v>
      </c>
      <c r="FR24" s="1">
        <v>235501.78744927701</v>
      </c>
      <c r="FS24" s="1">
        <v>147167.81972766601</v>
      </c>
      <c r="FT24" s="1">
        <v>199726.68353365301</v>
      </c>
      <c r="FU24" s="1">
        <v>236697.096542632</v>
      </c>
      <c r="FV24" s="1">
        <v>166424.261044735</v>
      </c>
      <c r="FW24" s="1">
        <v>296651.460600461</v>
      </c>
      <c r="FX24" s="1">
        <v>210252.62905165</v>
      </c>
      <c r="FY24" s="1">
        <v>181341.27008247399</v>
      </c>
      <c r="FZ24" s="1">
        <v>178933.835065133</v>
      </c>
      <c r="GA24" s="1">
        <v>145216.46159475399</v>
      </c>
      <c r="GB24" s="1">
        <v>546185.70373128203</v>
      </c>
      <c r="GC24" s="1">
        <v>242681.89289252501</v>
      </c>
      <c r="GD24" s="1">
        <v>227510.18320802099</v>
      </c>
      <c r="GE24" s="1">
        <v>232610.04420561701</v>
      </c>
      <c r="GF24" s="1">
        <v>322379.88941477798</v>
      </c>
      <c r="GG24" s="1">
        <v>315952.18192702398</v>
      </c>
      <c r="GH24" s="1">
        <v>196963.25420286099</v>
      </c>
      <c r="GI24" s="1">
        <v>154448.75295727499</v>
      </c>
      <c r="GJ24" s="1">
        <v>188641.95239617399</v>
      </c>
      <c r="GK24" s="1">
        <v>243053.04485685899</v>
      </c>
      <c r="GL24" s="1">
        <v>151466.632354598</v>
      </c>
      <c r="GM24" s="1">
        <v>315161.101532851</v>
      </c>
      <c r="GN24" s="1">
        <v>204504.916026149</v>
      </c>
      <c r="GO24" s="1">
        <v>162570.519639943</v>
      </c>
      <c r="GP24" s="1">
        <v>194151.224738613</v>
      </c>
      <c r="GQ24" s="1">
        <v>271938.65214373003</v>
      </c>
      <c r="GR24" s="1">
        <v>243237.52956950499</v>
      </c>
      <c r="GS24" s="1">
        <v>210545.59233256601</v>
      </c>
      <c r="GT24" s="1">
        <v>202691.33023836499</v>
      </c>
      <c r="GU24" s="1">
        <v>540223.95293878997</v>
      </c>
      <c r="GV24" s="1">
        <v>132993.49330152301</v>
      </c>
      <c r="GW24" s="1">
        <v>184216.85485761901</v>
      </c>
      <c r="GX24" s="1">
        <v>240034.22561025</v>
      </c>
      <c r="GY24" s="1">
        <v>246628.07669773599</v>
      </c>
      <c r="GZ24" s="1">
        <v>195688.58586470399</v>
      </c>
      <c r="HA24" s="1">
        <v>233257.25982121099</v>
      </c>
      <c r="HB24" s="1">
        <v>233227.304088028</v>
      </c>
      <c r="HC24" s="1">
        <v>222753.79218389699</v>
      </c>
      <c r="HD24" s="1">
        <v>105486.444035853</v>
      </c>
      <c r="HE24" s="1">
        <v>160421.12569071999</v>
      </c>
      <c r="HF24" s="1">
        <v>281817.78265958402</v>
      </c>
      <c r="HG24" s="1">
        <v>216621.49648471901</v>
      </c>
      <c r="HH24" s="1">
        <v>263844.21859472198</v>
      </c>
      <c r="HI24" s="1">
        <v>256895.59095222401</v>
      </c>
      <c r="HJ24" s="1">
        <v>159523.017212131</v>
      </c>
      <c r="HK24" s="1">
        <v>165134.461676957</v>
      </c>
      <c r="HL24" s="1">
        <v>221624.48164725601</v>
      </c>
      <c r="HM24" s="1">
        <v>158583.52637753001</v>
      </c>
      <c r="HN24" s="1">
        <v>213792.685763694</v>
      </c>
      <c r="HO24" s="1">
        <v>179634.790051838</v>
      </c>
      <c r="HP24" s="1">
        <v>180540.64785605</v>
      </c>
      <c r="HQ24" s="1">
        <v>238047.58398542399</v>
      </c>
      <c r="HR24" s="1">
        <v>173755.10959822201</v>
      </c>
      <c r="HS24" s="1">
        <v>276981.82363266998</v>
      </c>
      <c r="HT24" s="1">
        <v>280695.02814112202</v>
      </c>
      <c r="HU24" s="1">
        <v>158606.686057752</v>
      </c>
      <c r="HV24" s="1">
        <v>244439.48586389699</v>
      </c>
      <c r="HW24" s="1">
        <v>183311.53830842601</v>
      </c>
      <c r="HX24" s="1">
        <v>143535.18428174499</v>
      </c>
      <c r="HY24" s="1">
        <v>176781.35598741099</v>
      </c>
      <c r="HZ24" s="1">
        <v>179953.004307111</v>
      </c>
      <c r="IA24" s="1">
        <v>157853.77982724499</v>
      </c>
      <c r="IB24" s="1">
        <v>201670.182449118</v>
      </c>
      <c r="IC24" s="1">
        <v>178862.318740694</v>
      </c>
      <c r="ID24" s="1">
        <v>207501.016193205</v>
      </c>
      <c r="IE24" s="1">
        <v>216389.93017447699</v>
      </c>
      <c r="IF24" s="1">
        <v>282861.26068799099</v>
      </c>
      <c r="IG24" s="1">
        <v>202199.27385508001</v>
      </c>
      <c r="IH24" s="1">
        <v>131648.972478832</v>
      </c>
      <c r="II24" s="1">
        <v>289592.85402871098</v>
      </c>
      <c r="IJ24" s="1">
        <v>117574.257812465</v>
      </c>
      <c r="IK24" s="1">
        <v>237923.19019973799</v>
      </c>
      <c r="IL24" s="1">
        <v>225867.82145297801</v>
      </c>
      <c r="IM24" s="1">
        <v>220959.988917543</v>
      </c>
      <c r="IN24" s="1">
        <v>249066.27459132599</v>
      </c>
      <c r="IO24" s="1">
        <v>196873.18366910101</v>
      </c>
      <c r="IP24" s="1">
        <v>214003.26439168499</v>
      </c>
      <c r="IQ24" s="1">
        <v>189689.288742498</v>
      </c>
      <c r="IR24" s="1">
        <v>294436.00980191497</v>
      </c>
      <c r="IS24" s="1">
        <v>177521.734460457</v>
      </c>
      <c r="IT24" s="1">
        <v>175519.20089970899</v>
      </c>
      <c r="IU24" s="1">
        <v>161959.896283671</v>
      </c>
      <c r="IV24" s="1">
        <v>287294.61153038498</v>
      </c>
      <c r="IW24" s="1">
        <v>272954.53484380798</v>
      </c>
      <c r="IX24" s="1">
        <v>185277.80088382401</v>
      </c>
      <c r="IY24" s="1">
        <v>122740.647355583</v>
      </c>
      <c r="IZ24" s="1">
        <v>315381.51891664602</v>
      </c>
      <c r="JA24" s="1">
        <v>157869.37598133599</v>
      </c>
      <c r="JB24" s="1">
        <v>144341.08400427501</v>
      </c>
      <c r="JC24" s="1">
        <v>222569.42505756899</v>
      </c>
      <c r="JD24" s="1">
        <v>240771.51627634099</v>
      </c>
      <c r="JE24" s="1">
        <v>141916.809305339</v>
      </c>
      <c r="JF24" s="1">
        <v>237489.08225588</v>
      </c>
      <c r="JG24" s="1">
        <v>251180.006434387</v>
      </c>
      <c r="JH24" s="1">
        <v>122455.507281643</v>
      </c>
      <c r="JI24" s="1">
        <v>212487.40758547501</v>
      </c>
      <c r="JJ24" s="1">
        <v>247036.70003977101</v>
      </c>
      <c r="JK24" s="1">
        <v>184938.28178359801</v>
      </c>
      <c r="JL24" s="1">
        <v>220434.834419166</v>
      </c>
      <c r="JM24" s="1">
        <v>166146.86101718101</v>
      </c>
      <c r="JN24" s="1">
        <v>199032.42757886599</v>
      </c>
      <c r="JO24" s="1">
        <v>208307.921345323</v>
      </c>
      <c r="JP24" s="1">
        <v>178001.15097710499</v>
      </c>
      <c r="JQ24" s="1">
        <v>222473.80562906101</v>
      </c>
      <c r="JR24" s="1">
        <v>291152.83280083397</v>
      </c>
      <c r="JS24" s="1">
        <v>118861.047817707</v>
      </c>
      <c r="JT24" s="1">
        <v>177444.83296417401</v>
      </c>
      <c r="JU24" s="1">
        <v>177278.21660523801</v>
      </c>
      <c r="JV24" s="1">
        <v>263546.77061477199</v>
      </c>
      <c r="JW24" s="1">
        <v>178987.211306554</v>
      </c>
      <c r="JX24" s="1">
        <v>214694.66875390799</v>
      </c>
      <c r="JY24" s="1">
        <v>167596.947576304</v>
      </c>
      <c r="JZ24" s="1">
        <v>104811.869268774</v>
      </c>
      <c r="KA24" s="1">
        <v>137533.54713506301</v>
      </c>
      <c r="KB24" s="1">
        <v>264882.646817089</v>
      </c>
      <c r="KC24" s="1">
        <v>163270.97921503801</v>
      </c>
      <c r="KD24" s="1">
        <v>203818.113393634</v>
      </c>
      <c r="KE24" s="1">
        <v>118411.29810784799</v>
      </c>
      <c r="KF24" s="1">
        <v>200475.11858508401</v>
      </c>
      <c r="KG24" s="1">
        <v>153569.70940266401</v>
      </c>
      <c r="KH24" s="1">
        <v>175358.692935325</v>
      </c>
      <c r="KI24" s="1">
        <v>227682.90270909699</v>
      </c>
      <c r="KJ24" s="1">
        <v>241691.99721584501</v>
      </c>
      <c r="KK24" s="1">
        <v>197420.67506022</v>
      </c>
      <c r="KL24" s="1">
        <v>426709.70842614898</v>
      </c>
      <c r="KM24" s="1">
        <v>77066.376869455693</v>
      </c>
      <c r="KN24" s="1">
        <v>168587.68272402399</v>
      </c>
      <c r="KO24" s="1">
        <v>146401.793210142</v>
      </c>
      <c r="KP24" s="1">
        <v>192009.496360936</v>
      </c>
      <c r="KQ24" s="1">
        <v>202074.72322025499</v>
      </c>
      <c r="KR24" s="1">
        <v>244066.76212654999</v>
      </c>
      <c r="KS24" s="1">
        <v>247179.455810891</v>
      </c>
      <c r="KT24" s="1">
        <v>200465.29246407299</v>
      </c>
      <c r="KU24" s="1">
        <v>199212.85844740001</v>
      </c>
      <c r="KV24" s="1">
        <v>147684.95769054099</v>
      </c>
      <c r="KW24" s="1">
        <v>115026.455796945</v>
      </c>
      <c r="KX24" s="1">
        <v>144701.21002929201</v>
      </c>
      <c r="KY24" s="1">
        <v>172710.647129383</v>
      </c>
      <c r="KZ24" s="1">
        <v>90998.094822266896</v>
      </c>
      <c r="LA24" s="1">
        <v>177513.38961952101</v>
      </c>
      <c r="LB24" s="1">
        <v>179956.31211633299</v>
      </c>
      <c r="LC24" s="1">
        <v>185654.89494501299</v>
      </c>
      <c r="LD24" s="1">
        <v>135336.37916897499</v>
      </c>
      <c r="LE24" s="1">
        <v>176803.843987606</v>
      </c>
      <c r="LF24" s="1">
        <v>345276.16726889199</v>
      </c>
      <c r="LG24" s="1">
        <v>233767.545118729</v>
      </c>
      <c r="LH24" s="1">
        <v>198421.84180454901</v>
      </c>
      <c r="LI24" s="1">
        <v>204695.730975738</v>
      </c>
      <c r="LJ24" s="1">
        <v>80656.179714584505</v>
      </c>
      <c r="LK24" s="1">
        <v>249218.48007682399</v>
      </c>
    </row>
    <row r="25" spans="1:323" x14ac:dyDescent="0.25">
      <c r="A25" s="1" t="s">
        <v>1636</v>
      </c>
      <c r="B25" s="1" t="s">
        <v>123</v>
      </c>
      <c r="C25" s="1" t="s">
        <v>124</v>
      </c>
      <c r="D25" s="25">
        <v>26363130.5745514</v>
      </c>
      <c r="E25" s="25">
        <v>43672200.913377501</v>
      </c>
      <c r="F25" s="25">
        <v>27601735.944604401</v>
      </c>
      <c r="G25" s="25">
        <v>43739805.539703198</v>
      </c>
      <c r="H25" s="25">
        <v>30157871.334465802</v>
      </c>
      <c r="I25" s="25">
        <v>44255737.678976603</v>
      </c>
      <c r="J25" s="25">
        <v>27296676.911454801</v>
      </c>
      <c r="K25" s="25">
        <v>30462364.942477599</v>
      </c>
      <c r="L25" s="25">
        <v>33743225.0932438</v>
      </c>
      <c r="M25" s="25">
        <v>47414028.076226301</v>
      </c>
      <c r="N25" s="1">
        <v>28454057.041793101</v>
      </c>
      <c r="O25" s="1">
        <v>30654907.904775701</v>
      </c>
      <c r="P25" s="1">
        <v>33662907.427267</v>
      </c>
      <c r="Q25" s="1">
        <v>17116418.781473398</v>
      </c>
      <c r="R25" s="1">
        <v>17163505.112955999</v>
      </c>
      <c r="S25" s="1">
        <v>37263146.252874203</v>
      </c>
      <c r="T25" s="1">
        <v>33598337.302255303</v>
      </c>
      <c r="U25" s="1">
        <v>29416737.9500462</v>
      </c>
      <c r="V25" s="1">
        <v>45823110.048381098</v>
      </c>
      <c r="W25" s="1">
        <v>25761474.690868799</v>
      </c>
      <c r="X25" s="1">
        <v>23827044.518367</v>
      </c>
      <c r="Y25" s="1">
        <v>26576288.271365698</v>
      </c>
      <c r="Z25" s="1">
        <v>28076299.969270799</v>
      </c>
      <c r="AA25" s="1">
        <v>31912676.046132199</v>
      </c>
      <c r="AB25" s="1">
        <v>28056114.387039799</v>
      </c>
      <c r="AC25" s="1">
        <v>23290913.009216599</v>
      </c>
      <c r="AD25" s="1">
        <v>23338624.6409945</v>
      </c>
      <c r="AE25" s="1">
        <v>31315764.696867201</v>
      </c>
      <c r="AF25" s="1">
        <v>31134772.923524901</v>
      </c>
      <c r="AG25" s="1">
        <v>28685703.871058099</v>
      </c>
      <c r="AH25" s="1">
        <v>44942918.865556397</v>
      </c>
      <c r="AI25" s="1">
        <v>28798525.574363399</v>
      </c>
      <c r="AJ25" s="1">
        <v>34032401.052297696</v>
      </c>
      <c r="AK25" s="1">
        <v>28789489.819223098</v>
      </c>
      <c r="AL25" s="1">
        <v>35896438.196376503</v>
      </c>
      <c r="AM25" s="1">
        <v>23745016.1451253</v>
      </c>
      <c r="AN25" s="1">
        <v>30139370.345868301</v>
      </c>
      <c r="AO25" s="1">
        <v>28566102.036610201</v>
      </c>
      <c r="AP25" s="1">
        <v>30339634.339350499</v>
      </c>
      <c r="AQ25" s="1">
        <v>32062497.051971</v>
      </c>
      <c r="AR25" s="1">
        <v>31564248.995004401</v>
      </c>
      <c r="AS25" s="1">
        <v>45176882.477673702</v>
      </c>
      <c r="AT25" s="1">
        <v>28911698.6733649</v>
      </c>
      <c r="AU25" s="1">
        <v>28424271.133964598</v>
      </c>
      <c r="AV25" s="1">
        <v>31359738.901757799</v>
      </c>
      <c r="AW25" s="1">
        <v>18257055.975917399</v>
      </c>
      <c r="AX25" s="1">
        <v>30023089.017679501</v>
      </c>
      <c r="AY25" s="1">
        <v>29855760.516914502</v>
      </c>
      <c r="AZ25" s="1">
        <v>24865012.534488101</v>
      </c>
      <c r="BA25" s="1">
        <v>29202253.221672501</v>
      </c>
      <c r="BB25" s="1">
        <v>22414602.180975299</v>
      </c>
      <c r="BC25" s="1">
        <v>13938970.843596799</v>
      </c>
      <c r="BD25" s="1">
        <v>26961680.896812599</v>
      </c>
      <c r="BE25" s="1">
        <v>33056694.804433402</v>
      </c>
      <c r="BF25" s="1">
        <v>52830791.853612497</v>
      </c>
      <c r="BG25" s="1">
        <v>30125063.452922601</v>
      </c>
      <c r="BH25" s="1">
        <v>20910584.368086301</v>
      </c>
      <c r="BI25" s="1">
        <v>33800182.6284739</v>
      </c>
      <c r="BJ25" s="1">
        <v>25029562.241403401</v>
      </c>
      <c r="BK25" s="1">
        <v>37447072.623404004</v>
      </c>
      <c r="BL25" s="1">
        <v>17927010.116735</v>
      </c>
      <c r="BM25" s="1">
        <v>29312617.623113401</v>
      </c>
      <c r="BN25" s="1">
        <v>26001469.728844699</v>
      </c>
      <c r="BO25" s="1">
        <v>28231286.9311684</v>
      </c>
      <c r="BP25" s="1">
        <v>19715549.229784299</v>
      </c>
      <c r="BQ25" s="1">
        <v>23882100.6168616</v>
      </c>
      <c r="BR25" s="1">
        <v>24221057.664964002</v>
      </c>
      <c r="BS25" s="1">
        <v>14154725.778429</v>
      </c>
      <c r="BT25" s="1">
        <v>19919151.869895801</v>
      </c>
      <c r="BU25" s="1">
        <v>21787971.132974699</v>
      </c>
      <c r="BV25" s="1">
        <v>22081470.923546799</v>
      </c>
      <c r="BW25" s="1">
        <v>27656513.754736401</v>
      </c>
      <c r="BX25" s="1">
        <v>24870968.657880601</v>
      </c>
      <c r="BY25" s="1">
        <v>26937074.7226828</v>
      </c>
      <c r="BZ25" s="1">
        <v>21267264.6075899</v>
      </c>
      <c r="CA25" s="1">
        <v>22757594.338723399</v>
      </c>
      <c r="CB25" s="1">
        <v>18760739.053901199</v>
      </c>
      <c r="CC25" s="1">
        <v>56668186.502577402</v>
      </c>
      <c r="CD25" s="1">
        <v>18436371.804947499</v>
      </c>
      <c r="CE25" s="1">
        <v>27753223.280990399</v>
      </c>
      <c r="CF25" s="1">
        <v>28816906.1865106</v>
      </c>
      <c r="CG25" s="1">
        <v>37955585.520524397</v>
      </c>
      <c r="CH25" s="1">
        <v>24384664.562798601</v>
      </c>
      <c r="CI25" s="1">
        <v>36084439.670998797</v>
      </c>
      <c r="CJ25" s="1">
        <v>33681853.539111398</v>
      </c>
      <c r="CK25" s="1">
        <v>24754816.253119301</v>
      </c>
      <c r="CL25" s="1">
        <v>37117516.378177002</v>
      </c>
      <c r="CM25" s="1">
        <v>38106033.027299702</v>
      </c>
      <c r="CN25" s="1">
        <v>16912980.529715501</v>
      </c>
      <c r="CO25" s="1">
        <v>25398298.017072201</v>
      </c>
      <c r="CP25" s="1">
        <v>36862840.808288902</v>
      </c>
      <c r="CQ25" s="1">
        <v>24503532.401536599</v>
      </c>
      <c r="CR25" s="1">
        <v>25740533.738271601</v>
      </c>
      <c r="CS25" s="1">
        <v>22642252.7690317</v>
      </c>
      <c r="CT25" s="1">
        <v>32065504.691090301</v>
      </c>
      <c r="CU25" s="1">
        <v>26018640.2569304</v>
      </c>
      <c r="CV25" s="1">
        <v>27637272.8678944</v>
      </c>
      <c r="CW25" s="1">
        <v>20122843.6780871</v>
      </c>
      <c r="CX25" s="1">
        <v>38632240.297539897</v>
      </c>
      <c r="CY25" s="1">
        <v>30495390.754758101</v>
      </c>
      <c r="CZ25" s="1">
        <v>39067849.568901896</v>
      </c>
      <c r="DA25" s="1">
        <v>17061624.089474101</v>
      </c>
      <c r="DB25" s="1">
        <v>33699691.8903457</v>
      </c>
      <c r="DC25" s="1">
        <v>20296159.824956398</v>
      </c>
      <c r="DD25" s="1">
        <v>27003535.694946699</v>
      </c>
      <c r="DE25" s="1">
        <v>26492933.310894199</v>
      </c>
      <c r="DF25" s="1">
        <v>32385187.8783173</v>
      </c>
      <c r="DG25" s="1">
        <v>47864912.185242698</v>
      </c>
      <c r="DH25" s="1">
        <v>41700681.651363201</v>
      </c>
      <c r="DI25" s="1">
        <v>25073375.8117304</v>
      </c>
      <c r="DJ25" s="1">
        <v>40716241.860516101</v>
      </c>
      <c r="DK25" s="1">
        <v>22610371.978897601</v>
      </c>
      <c r="DL25" s="1">
        <v>25575266.958898399</v>
      </c>
      <c r="DM25" s="1">
        <v>26073863.602297202</v>
      </c>
      <c r="DN25" s="1">
        <v>18997105.973927598</v>
      </c>
      <c r="DO25" s="1">
        <v>33623908.402241603</v>
      </c>
      <c r="DP25" s="1">
        <v>26264419.9001204</v>
      </c>
      <c r="DQ25" s="1">
        <v>22819872.102717899</v>
      </c>
      <c r="DR25" s="1">
        <v>17588006.816255599</v>
      </c>
      <c r="DS25" s="1">
        <v>24517215.617898799</v>
      </c>
      <c r="DT25" s="1">
        <v>21229322.291527599</v>
      </c>
      <c r="DU25" s="1">
        <v>28530375.1080851</v>
      </c>
      <c r="DV25" s="1">
        <v>30158421.7822228</v>
      </c>
      <c r="DW25" s="1">
        <v>17695515.2327023</v>
      </c>
      <c r="DX25" s="1">
        <v>19418773.225945499</v>
      </c>
      <c r="DY25" s="1">
        <v>27521934.976197999</v>
      </c>
      <c r="DZ25" s="1">
        <v>27059498.0818954</v>
      </c>
      <c r="EA25" s="1">
        <v>28584249.065554101</v>
      </c>
      <c r="EB25" s="1">
        <v>34239559.347580299</v>
      </c>
      <c r="EC25" s="1">
        <v>31747014.723687299</v>
      </c>
      <c r="ED25" s="1">
        <v>17582688.566537201</v>
      </c>
      <c r="EE25" s="1">
        <v>33330597.593986601</v>
      </c>
      <c r="EF25" s="1">
        <v>27923055.063743901</v>
      </c>
      <c r="EG25" s="1">
        <v>30102662.395112399</v>
      </c>
      <c r="EH25" s="1">
        <v>27404115.757945001</v>
      </c>
      <c r="EI25" s="1">
        <v>28389706.496753301</v>
      </c>
      <c r="EJ25" s="1">
        <v>16859593.896855701</v>
      </c>
      <c r="EK25" s="1">
        <v>17302538.383455899</v>
      </c>
      <c r="EL25" s="1">
        <v>17410474.064433198</v>
      </c>
      <c r="EM25" s="1">
        <v>33508936.235303201</v>
      </c>
      <c r="EN25" s="1">
        <v>40296188.409932204</v>
      </c>
      <c r="EO25" s="1">
        <v>30927171.4768763</v>
      </c>
      <c r="EP25" s="1">
        <v>33831979.813285999</v>
      </c>
      <c r="EQ25" s="1">
        <v>48190346.269631602</v>
      </c>
      <c r="ER25" s="1">
        <v>26220993.1603144</v>
      </c>
      <c r="ES25" s="1">
        <v>19267362.059567802</v>
      </c>
      <c r="ET25" s="1">
        <v>54198865.522832498</v>
      </c>
      <c r="EU25" s="1">
        <v>25672894.4836023</v>
      </c>
      <c r="EV25" s="1">
        <v>34310201.069942102</v>
      </c>
      <c r="EW25" s="1">
        <v>29280207.522986501</v>
      </c>
      <c r="EX25" s="1">
        <v>17419176.0529509</v>
      </c>
      <c r="EY25" s="1">
        <v>30005181.595255699</v>
      </c>
      <c r="EZ25" s="1">
        <v>23096841.019166999</v>
      </c>
      <c r="FA25" s="1">
        <v>31730327.7808224</v>
      </c>
      <c r="FB25" s="1">
        <v>18824380.882327698</v>
      </c>
      <c r="FC25" s="1">
        <v>23530764.673610099</v>
      </c>
      <c r="FD25" s="1">
        <v>31763522.046655599</v>
      </c>
      <c r="FE25" s="1">
        <v>30647106.700096399</v>
      </c>
      <c r="FF25" s="1">
        <v>49605616.841115698</v>
      </c>
      <c r="FG25" s="1">
        <v>26560260.140916899</v>
      </c>
      <c r="FH25" s="1">
        <v>40239682.566785596</v>
      </c>
      <c r="FI25" s="1">
        <v>37504542.488550201</v>
      </c>
      <c r="FJ25" s="1">
        <v>21906339.477504399</v>
      </c>
      <c r="FK25" s="1">
        <v>24270102.484788001</v>
      </c>
      <c r="FL25" s="1">
        <v>61572355.242866598</v>
      </c>
      <c r="FM25" s="1">
        <v>23044656.848743498</v>
      </c>
      <c r="FN25" s="1">
        <v>21616294.8058687</v>
      </c>
      <c r="FO25" s="1">
        <v>28191757.469944499</v>
      </c>
      <c r="FP25" s="1">
        <v>32796262.338975001</v>
      </c>
      <c r="FQ25" s="1">
        <v>44242409.090210803</v>
      </c>
      <c r="FR25" s="1">
        <v>22734966.633833699</v>
      </c>
      <c r="FS25" s="1">
        <v>19900585.317682799</v>
      </c>
      <c r="FT25" s="1">
        <v>25760425.686719902</v>
      </c>
      <c r="FU25" s="1">
        <v>22681863.411725301</v>
      </c>
      <c r="FV25" s="1">
        <v>34457344.216414101</v>
      </c>
      <c r="FW25" s="1">
        <v>22410128.845013399</v>
      </c>
      <c r="FX25" s="1">
        <v>28758897.374741402</v>
      </c>
      <c r="FY25" s="1">
        <v>21944429.596668001</v>
      </c>
      <c r="FZ25" s="1">
        <v>24602049.2253436</v>
      </c>
      <c r="GA25" s="1">
        <v>29207097.231793001</v>
      </c>
      <c r="GB25" s="1">
        <v>26792492.184541799</v>
      </c>
      <c r="GC25" s="1">
        <v>21023739.0266729</v>
      </c>
      <c r="GD25" s="1">
        <v>27001283.651945502</v>
      </c>
      <c r="GE25" s="1">
        <v>28865843.893980298</v>
      </c>
      <c r="GF25" s="1">
        <v>26118569.567780599</v>
      </c>
      <c r="GG25" s="1">
        <v>50562192.903699301</v>
      </c>
      <c r="GH25" s="1">
        <v>24873034.423450399</v>
      </c>
      <c r="GI25" s="1">
        <v>26232196.074695598</v>
      </c>
      <c r="GJ25" s="1">
        <v>46272587.721140102</v>
      </c>
      <c r="GK25" s="1">
        <v>22736226.955026101</v>
      </c>
      <c r="GL25" s="1">
        <v>24405903.7468962</v>
      </c>
      <c r="GM25" s="1">
        <v>38041286.533871397</v>
      </c>
      <c r="GN25" s="1">
        <v>20460664.992732499</v>
      </c>
      <c r="GO25" s="1">
        <v>39124336.860234797</v>
      </c>
      <c r="GP25" s="1">
        <v>44938605.2586454</v>
      </c>
      <c r="GQ25" s="1">
        <v>40423993.328765601</v>
      </c>
      <c r="GR25" s="1">
        <v>26730139.037228499</v>
      </c>
      <c r="GS25" s="1">
        <v>18684623.181262001</v>
      </c>
      <c r="GT25" s="1">
        <v>45549869.160094902</v>
      </c>
      <c r="GU25" s="1">
        <v>80126387.134288803</v>
      </c>
      <c r="GV25" s="1">
        <v>21932829.610019501</v>
      </c>
      <c r="GW25" s="1">
        <v>27907824.119704802</v>
      </c>
      <c r="GX25" s="1">
        <v>27265668.718530498</v>
      </c>
      <c r="GY25" s="1">
        <v>44082566.974681698</v>
      </c>
      <c r="GZ25" s="1">
        <v>20415801.671812501</v>
      </c>
      <c r="HA25" s="1">
        <v>31929712.540269401</v>
      </c>
      <c r="HB25" s="1">
        <v>19384996.121931098</v>
      </c>
      <c r="HC25" s="1">
        <v>27398376.0039033</v>
      </c>
      <c r="HD25" s="1">
        <v>39601326.854594797</v>
      </c>
      <c r="HE25" s="1">
        <v>16631315.4028272</v>
      </c>
      <c r="HF25" s="1">
        <v>37689712.211369</v>
      </c>
      <c r="HG25" s="1">
        <v>21855232.468580399</v>
      </c>
      <c r="HH25" s="1">
        <v>32221750.967076</v>
      </c>
      <c r="HI25" s="1">
        <v>43063406.041810401</v>
      </c>
      <c r="HJ25" s="1">
        <v>25684164.7671078</v>
      </c>
      <c r="HK25" s="1">
        <v>20884949.993338201</v>
      </c>
      <c r="HL25" s="1">
        <v>21181737.2490348</v>
      </c>
      <c r="HM25" s="1">
        <v>23381128.9387137</v>
      </c>
      <c r="HN25" s="1">
        <v>27099367.420076501</v>
      </c>
      <c r="HO25" s="1">
        <v>37138158.396903798</v>
      </c>
      <c r="HP25" s="1">
        <v>14158902.1547978</v>
      </c>
      <c r="HQ25" s="1">
        <v>31508248.448417298</v>
      </c>
      <c r="HR25" s="1">
        <v>20372798.325206898</v>
      </c>
      <c r="HS25" s="1">
        <v>29129145.983492699</v>
      </c>
      <c r="HT25" s="1">
        <v>25632561.311856899</v>
      </c>
      <c r="HU25" s="1">
        <v>24589978.491861299</v>
      </c>
      <c r="HV25" s="1">
        <v>28578020.0011921</v>
      </c>
      <c r="HW25" s="1">
        <v>21699576.7629233</v>
      </c>
      <c r="HX25" s="1">
        <v>32165730.007301901</v>
      </c>
      <c r="HY25" s="1">
        <v>21147296.010679498</v>
      </c>
      <c r="HZ25" s="1">
        <v>24191211.514978901</v>
      </c>
      <c r="IA25" s="1">
        <v>22324578.280363601</v>
      </c>
      <c r="IB25" s="1">
        <v>21098060.926093701</v>
      </c>
      <c r="IC25" s="1">
        <v>22393238.371544499</v>
      </c>
      <c r="ID25" s="1">
        <v>42988031.750081897</v>
      </c>
      <c r="IE25" s="1">
        <v>31539832.935105</v>
      </c>
      <c r="IF25" s="1">
        <v>28728065.300322998</v>
      </c>
      <c r="IG25" s="1">
        <v>18710868.068583701</v>
      </c>
      <c r="IH25" s="1">
        <v>29448286.0595937</v>
      </c>
      <c r="II25" s="1">
        <v>44327245.661514603</v>
      </c>
      <c r="IJ25" s="1">
        <v>18707811.203548402</v>
      </c>
      <c r="IK25" s="1">
        <v>35841428.728516698</v>
      </c>
      <c r="IL25" s="1">
        <v>25406685.329031002</v>
      </c>
      <c r="IM25" s="1">
        <v>17848422.414705001</v>
      </c>
      <c r="IN25" s="1">
        <v>23557673.092150401</v>
      </c>
      <c r="IO25" s="1">
        <v>35623551.802181803</v>
      </c>
      <c r="IP25" s="1">
        <v>29006865.245065399</v>
      </c>
      <c r="IQ25" s="1">
        <v>23065778.743158001</v>
      </c>
      <c r="IR25" s="1">
        <v>28270230.184730899</v>
      </c>
      <c r="IS25" s="1">
        <v>19052113.1480757</v>
      </c>
      <c r="IT25" s="1">
        <v>18166167.5049184</v>
      </c>
      <c r="IU25" s="1">
        <v>45490451.167372502</v>
      </c>
      <c r="IV25" s="1">
        <v>27628936.742941901</v>
      </c>
      <c r="IW25" s="1">
        <v>41936953.274160497</v>
      </c>
      <c r="IX25" s="1">
        <v>22373638.397523999</v>
      </c>
      <c r="IY25" s="1">
        <v>29025298.019739501</v>
      </c>
      <c r="IZ25" s="1">
        <v>65753960.121761203</v>
      </c>
      <c r="JA25" s="1">
        <v>22330009.680364601</v>
      </c>
      <c r="JB25" s="1">
        <v>18919158.085122</v>
      </c>
      <c r="JC25" s="1">
        <v>33060373.148871899</v>
      </c>
      <c r="JD25" s="1">
        <v>17244677.366324101</v>
      </c>
      <c r="JE25" s="1">
        <v>12944203.7475219</v>
      </c>
      <c r="JF25" s="1">
        <v>37384249.070903897</v>
      </c>
      <c r="JG25" s="1">
        <v>28084243.786392499</v>
      </c>
      <c r="JH25" s="1">
        <v>17683667.497354001</v>
      </c>
      <c r="JI25" s="1">
        <v>24151636.600246198</v>
      </c>
      <c r="JJ25" s="1">
        <v>31460450.964119401</v>
      </c>
      <c r="JK25" s="1">
        <v>27846778.024013199</v>
      </c>
      <c r="JL25" s="1">
        <v>38545414.406938002</v>
      </c>
      <c r="JM25" s="1">
        <v>18536439.933680799</v>
      </c>
      <c r="JN25" s="1">
        <v>12158673.806882501</v>
      </c>
      <c r="JO25" s="1">
        <v>24814118.893887199</v>
      </c>
      <c r="JP25" s="1">
        <v>29282558.0904481</v>
      </c>
      <c r="JQ25" s="1">
        <v>29743129.2564179</v>
      </c>
      <c r="JR25" s="1">
        <v>44376905.608007804</v>
      </c>
      <c r="JS25" s="1">
        <v>12033403.228837</v>
      </c>
      <c r="JT25" s="1">
        <v>34435577.9235624</v>
      </c>
      <c r="JU25" s="1">
        <v>22666292.539817199</v>
      </c>
      <c r="JV25" s="1">
        <v>40220646.336526997</v>
      </c>
      <c r="JW25" s="1">
        <v>24174557.264271401</v>
      </c>
      <c r="JX25" s="1">
        <v>20615937.265188199</v>
      </c>
      <c r="JY25" s="1">
        <v>25749654.485348199</v>
      </c>
      <c r="JZ25" s="1">
        <v>30360228.222541701</v>
      </c>
      <c r="KA25" s="1">
        <v>16278993.8945037</v>
      </c>
      <c r="KB25" s="1">
        <v>26884697.154722199</v>
      </c>
      <c r="KC25" s="1">
        <v>20367910.785432801</v>
      </c>
      <c r="KD25" s="1">
        <v>28562656.205294602</v>
      </c>
      <c r="KE25" s="1">
        <v>16428546.4673682</v>
      </c>
      <c r="KF25" s="1">
        <v>27303740.341100901</v>
      </c>
      <c r="KG25" s="1">
        <v>23227370.2202673</v>
      </c>
      <c r="KH25" s="1">
        <v>23533780.1074396</v>
      </c>
      <c r="KI25" s="1">
        <v>19459941.6432335</v>
      </c>
      <c r="KJ25" s="1">
        <v>25002332.1875882</v>
      </c>
      <c r="KK25" s="1">
        <v>25627479.138749201</v>
      </c>
      <c r="KL25" s="1">
        <v>18449326.933690101</v>
      </c>
      <c r="KM25" s="1">
        <v>20483314.903753299</v>
      </c>
      <c r="KN25" s="1">
        <v>33936574.908064097</v>
      </c>
      <c r="KO25" s="1">
        <v>25221055.796937801</v>
      </c>
      <c r="KP25" s="1">
        <v>34176161.656895399</v>
      </c>
      <c r="KQ25" s="1">
        <v>32364538.6504177</v>
      </c>
      <c r="KR25" s="1">
        <v>17132358.306906901</v>
      </c>
      <c r="KS25" s="1">
        <v>41553350.886824198</v>
      </c>
      <c r="KT25" s="1">
        <v>25608478.426849902</v>
      </c>
      <c r="KU25" s="1">
        <v>18314835.309500299</v>
      </c>
      <c r="KV25" s="1">
        <v>27459426.5780432</v>
      </c>
      <c r="KW25" s="1">
        <v>21311369.599171799</v>
      </c>
      <c r="KX25" s="1">
        <v>18822218.047593001</v>
      </c>
      <c r="KY25" s="1">
        <v>23881214.138877101</v>
      </c>
      <c r="KZ25" s="1">
        <v>18961393.9115186</v>
      </c>
      <c r="LA25" s="1">
        <v>30859409.472164001</v>
      </c>
      <c r="LB25" s="1">
        <v>23375569.6219767</v>
      </c>
      <c r="LC25" s="1">
        <v>28195983.2493461</v>
      </c>
      <c r="LD25" s="1">
        <v>11456692.786913101</v>
      </c>
      <c r="LE25" s="1">
        <v>22328619.443744399</v>
      </c>
      <c r="LF25" s="1">
        <v>13114569.2319593</v>
      </c>
      <c r="LG25" s="1">
        <v>34914465.6563695</v>
      </c>
      <c r="LH25" s="1">
        <v>22904777.284895901</v>
      </c>
      <c r="LI25" s="1">
        <v>19971304.4776721</v>
      </c>
      <c r="LJ25" s="1">
        <v>27940101.521579102</v>
      </c>
      <c r="LK25" s="1">
        <v>25887922.863383301</v>
      </c>
    </row>
    <row r="26" spans="1:323" x14ac:dyDescent="0.25">
      <c r="A26" s="1" t="s">
        <v>1638</v>
      </c>
      <c r="B26" s="1" t="s">
        <v>128</v>
      </c>
      <c r="C26" s="1" t="s">
        <v>129</v>
      </c>
      <c r="D26" s="25">
        <v>1301546.6457568801</v>
      </c>
      <c r="E26" s="25">
        <v>1013564.89101256</v>
      </c>
      <c r="F26" s="25">
        <v>677773.74136012397</v>
      </c>
      <c r="G26" s="25">
        <v>485157.38191526203</v>
      </c>
      <c r="H26" s="25">
        <v>409842.27157970599</v>
      </c>
      <c r="I26" s="25">
        <v>1941776.6868473999</v>
      </c>
      <c r="J26" s="25">
        <v>1045317.2457665</v>
      </c>
      <c r="K26" s="25">
        <v>1079755.98340955</v>
      </c>
      <c r="L26" s="25">
        <v>625191.87281467998</v>
      </c>
      <c r="M26" s="25">
        <v>1205550.7494983801</v>
      </c>
      <c r="N26" s="1">
        <v>671072.74699894304</v>
      </c>
      <c r="O26" s="1">
        <v>864274.99496950605</v>
      </c>
      <c r="P26" s="1">
        <v>446705.850860373</v>
      </c>
      <c r="Q26" s="1">
        <v>425232.98566299799</v>
      </c>
      <c r="R26" s="1">
        <v>433647.99775064801</v>
      </c>
      <c r="S26" s="1">
        <v>1064612.59868218</v>
      </c>
      <c r="T26" s="1">
        <v>616869.58389278501</v>
      </c>
      <c r="U26" s="1">
        <v>941103.0497795</v>
      </c>
      <c r="V26" s="1">
        <v>1814079.88299348</v>
      </c>
      <c r="W26" s="1">
        <v>704668.14935582795</v>
      </c>
      <c r="X26" s="1">
        <v>396410.06948390801</v>
      </c>
      <c r="Y26" s="1">
        <v>1223705.0744427801</v>
      </c>
      <c r="Z26" s="1">
        <v>682209.21201303299</v>
      </c>
      <c r="AA26" s="1">
        <v>556280.83697932004</v>
      </c>
      <c r="AB26" s="1">
        <v>420545.24788570299</v>
      </c>
      <c r="AC26" s="1">
        <v>904393.973500447</v>
      </c>
      <c r="AD26" s="1">
        <v>793098.55017662898</v>
      </c>
      <c r="AE26" s="1">
        <v>987509.88086009002</v>
      </c>
      <c r="AF26" s="1">
        <v>638254.78362005204</v>
      </c>
      <c r="AG26" s="1">
        <v>1222466.0640304401</v>
      </c>
      <c r="AH26" s="1">
        <v>615241.27111612004</v>
      </c>
      <c r="AI26" s="1">
        <v>286099.96062004799</v>
      </c>
      <c r="AJ26" s="1">
        <v>484379.81686895603</v>
      </c>
      <c r="AK26" s="1">
        <v>318233.07408571901</v>
      </c>
      <c r="AL26" s="1">
        <v>633986.155264467</v>
      </c>
      <c r="AM26" s="1">
        <v>938434.81489148503</v>
      </c>
      <c r="AN26" s="1">
        <v>439049.79139472003</v>
      </c>
      <c r="AO26" s="1">
        <v>568181.68494988896</v>
      </c>
      <c r="AP26" s="1">
        <v>526754.72654692002</v>
      </c>
      <c r="AQ26" s="1">
        <v>483324.36813283002</v>
      </c>
      <c r="AR26" s="1">
        <v>593382.30407990003</v>
      </c>
      <c r="AS26" s="1">
        <v>934050.06443250598</v>
      </c>
      <c r="AT26" s="1">
        <v>427524.28455904702</v>
      </c>
      <c r="AU26" s="1">
        <v>791823.45332765102</v>
      </c>
      <c r="AV26" s="1">
        <v>266611.72903156799</v>
      </c>
      <c r="AW26" s="1">
        <v>234068.02743755601</v>
      </c>
      <c r="AX26" s="1">
        <v>305067.092201497</v>
      </c>
      <c r="AY26" s="1">
        <v>435380.116862264</v>
      </c>
      <c r="AZ26" s="1">
        <v>325392.487827998</v>
      </c>
      <c r="BA26" s="1">
        <v>486944.82413828099</v>
      </c>
      <c r="BB26" s="1">
        <v>365331.04187587701</v>
      </c>
      <c r="BC26" s="1">
        <v>143518.4122243</v>
      </c>
      <c r="BD26" s="1">
        <v>646415.384806438</v>
      </c>
      <c r="BE26" s="1">
        <v>426280.10473147401</v>
      </c>
      <c r="BF26" s="1">
        <v>565730.05040754098</v>
      </c>
      <c r="BG26" s="1">
        <v>535843.20212807797</v>
      </c>
      <c r="BH26" s="1">
        <v>311256.56103978597</v>
      </c>
      <c r="BI26" s="1">
        <v>578896.31428376702</v>
      </c>
      <c r="BJ26" s="1">
        <v>402618.31018462201</v>
      </c>
      <c r="BK26" s="1">
        <v>792860.26625507104</v>
      </c>
      <c r="BL26" s="1">
        <v>278008.92872321</v>
      </c>
      <c r="BM26" s="1">
        <v>428881.95700577903</v>
      </c>
      <c r="BN26" s="1">
        <v>522103.84065728099</v>
      </c>
      <c r="BO26" s="1">
        <v>482054.80087016302</v>
      </c>
      <c r="BP26" s="1">
        <v>378868.31741192902</v>
      </c>
      <c r="BQ26" s="1">
        <v>306774.585874449</v>
      </c>
      <c r="BR26" s="1">
        <v>408112.51930374198</v>
      </c>
      <c r="BS26" s="1">
        <v>334127.93673565798</v>
      </c>
      <c r="BT26" s="1">
        <v>391551.12169963302</v>
      </c>
      <c r="BU26" s="1">
        <v>733901.93323271</v>
      </c>
      <c r="BV26" s="1">
        <v>365998.68241628399</v>
      </c>
      <c r="BW26" s="1">
        <v>607308.89197924198</v>
      </c>
      <c r="BX26" s="1">
        <v>423986.357123653</v>
      </c>
      <c r="BY26" s="1">
        <v>415396.52920238097</v>
      </c>
      <c r="BZ26" s="1">
        <v>487810.73996109702</v>
      </c>
      <c r="CA26" s="1">
        <v>349415.25011729298</v>
      </c>
      <c r="CB26" s="1">
        <v>456439.53531348001</v>
      </c>
      <c r="CC26" s="1">
        <v>297789.80252202199</v>
      </c>
      <c r="CD26" s="1">
        <v>263279.79775189701</v>
      </c>
      <c r="CE26" s="1">
        <v>305143.89106448099</v>
      </c>
      <c r="CF26" s="1">
        <v>383246.48004142102</v>
      </c>
      <c r="CG26" s="1">
        <v>126812.39198318899</v>
      </c>
      <c r="CH26" s="1">
        <v>340602.27811297</v>
      </c>
      <c r="CI26" s="1">
        <v>589514.21981097595</v>
      </c>
      <c r="CJ26" s="1">
        <v>321831.81134235801</v>
      </c>
      <c r="CK26" s="1">
        <v>383693.34832641098</v>
      </c>
      <c r="CL26" s="1">
        <v>384072.87451430102</v>
      </c>
      <c r="CM26" s="1">
        <v>455572.53986098297</v>
      </c>
      <c r="CN26" s="1">
        <v>570119.03464742098</v>
      </c>
      <c r="CO26" s="1">
        <v>250681.615317641</v>
      </c>
      <c r="CP26" s="1">
        <v>311218.236677685</v>
      </c>
      <c r="CQ26" s="1">
        <v>296858.39321213902</v>
      </c>
      <c r="CR26" s="1">
        <v>668048.44787060097</v>
      </c>
      <c r="CS26" s="1">
        <v>361170.57431081298</v>
      </c>
      <c r="CT26" s="1">
        <v>494600.739118898</v>
      </c>
      <c r="CU26" s="1">
        <v>310745.21338025801</v>
      </c>
      <c r="CV26" s="1">
        <v>218266.51655403999</v>
      </c>
      <c r="CW26" s="1">
        <v>344558.63001804199</v>
      </c>
      <c r="CX26" s="1">
        <v>328557.08221258997</v>
      </c>
      <c r="CY26" s="1">
        <v>528199.64919290598</v>
      </c>
      <c r="CZ26" s="1">
        <v>820093.39830082003</v>
      </c>
      <c r="DA26" s="1">
        <v>118405.43869927101</v>
      </c>
      <c r="DB26" s="1">
        <v>420038.826637702</v>
      </c>
      <c r="DC26" s="1">
        <v>193562.511610961</v>
      </c>
      <c r="DD26" s="1">
        <v>647235.38635692105</v>
      </c>
      <c r="DE26" s="1">
        <v>314906.72687104502</v>
      </c>
      <c r="DF26" s="1">
        <v>399513.90036235098</v>
      </c>
      <c r="DG26" s="1">
        <v>341175.35433818802</v>
      </c>
      <c r="DH26" s="1">
        <v>514027.96815435297</v>
      </c>
      <c r="DI26" s="1">
        <v>486803.72439165902</v>
      </c>
      <c r="DJ26" s="1">
        <v>323409.64524054102</v>
      </c>
      <c r="DK26" s="1">
        <v>287752.67620410898</v>
      </c>
      <c r="DL26" s="1">
        <v>395314.78282488498</v>
      </c>
      <c r="DM26" s="1">
        <v>308760.56998940598</v>
      </c>
      <c r="DN26" s="1">
        <v>407815.27458275901</v>
      </c>
      <c r="DO26" s="1">
        <v>334278.26199578203</v>
      </c>
      <c r="DP26" s="1">
        <v>739435.31134437199</v>
      </c>
      <c r="DQ26" s="1">
        <v>338565.13863785</v>
      </c>
      <c r="DR26" s="1">
        <v>294099.39524447097</v>
      </c>
      <c r="DS26" s="1">
        <v>418865.75829987403</v>
      </c>
      <c r="DT26" s="1">
        <v>257418.393152245</v>
      </c>
      <c r="DU26" s="1">
        <v>378257.49263896898</v>
      </c>
      <c r="DV26" s="1">
        <v>313465.77197968902</v>
      </c>
      <c r="DW26" s="1">
        <v>419067.32436801499</v>
      </c>
      <c r="DX26" s="1">
        <v>322963.25711282698</v>
      </c>
      <c r="DY26" s="1">
        <v>482555.35491437302</v>
      </c>
      <c r="DZ26" s="1">
        <v>245867.548645437</v>
      </c>
      <c r="EA26" s="1">
        <v>433537.403282365</v>
      </c>
      <c r="EB26" s="1">
        <v>300104.215633541</v>
      </c>
      <c r="EC26" s="1">
        <v>371499.89191417798</v>
      </c>
      <c r="ED26" s="1">
        <v>341092.87738973001</v>
      </c>
      <c r="EE26" s="1">
        <v>589440.67562717898</v>
      </c>
      <c r="EF26" s="1">
        <v>327980.30039369402</v>
      </c>
      <c r="EG26" s="1">
        <v>718849.18443402497</v>
      </c>
      <c r="EH26" s="1">
        <v>809904.64352289203</v>
      </c>
      <c r="EI26" s="1">
        <v>419138.05799053097</v>
      </c>
      <c r="EJ26" s="1">
        <v>212198.19626613299</v>
      </c>
      <c r="EK26" s="1">
        <v>193983.985761055</v>
      </c>
      <c r="EL26" s="1">
        <v>356544.15488224401</v>
      </c>
      <c r="EM26" s="1">
        <v>549466.83933714801</v>
      </c>
      <c r="EN26" s="1">
        <v>412545.057060035</v>
      </c>
      <c r="EO26" s="1">
        <v>365264.82841180399</v>
      </c>
      <c r="EP26" s="1">
        <v>481940.22335670103</v>
      </c>
      <c r="EQ26" s="1">
        <v>1011403.95406141</v>
      </c>
      <c r="ER26" s="1">
        <v>329859.64051166701</v>
      </c>
      <c r="ES26" s="1">
        <v>193143.08250712199</v>
      </c>
      <c r="ET26" s="1">
        <v>557435.09365580801</v>
      </c>
      <c r="EU26" s="1">
        <v>307548.06250450597</v>
      </c>
      <c r="EV26" s="1">
        <v>402279.36653737997</v>
      </c>
      <c r="EW26" s="1">
        <v>844479.26470149204</v>
      </c>
      <c r="EX26" s="1">
        <v>227989.636965157</v>
      </c>
      <c r="EY26" s="1">
        <v>697990.23140784202</v>
      </c>
      <c r="EZ26" s="1">
        <v>338935.27162216097</v>
      </c>
      <c r="FA26" s="1">
        <v>185137.15665330301</v>
      </c>
      <c r="FB26" s="1">
        <v>322847.20234282903</v>
      </c>
      <c r="FC26" s="1">
        <v>277640.62192812999</v>
      </c>
      <c r="FD26" s="1">
        <v>271582.737414665</v>
      </c>
      <c r="FE26" s="1">
        <v>453149.94371004403</v>
      </c>
      <c r="FF26" s="1">
        <v>535232.13200468197</v>
      </c>
      <c r="FG26" s="1">
        <v>254474.33187143001</v>
      </c>
      <c r="FH26" s="1">
        <v>529771.96493620798</v>
      </c>
      <c r="FI26" s="1">
        <v>598309.49646716996</v>
      </c>
      <c r="FJ26" s="1">
        <v>840911.72739697795</v>
      </c>
      <c r="FK26" s="1">
        <v>414548.49792309001</v>
      </c>
      <c r="FL26" s="1">
        <v>577233.51256065897</v>
      </c>
      <c r="FM26" s="1">
        <v>242506.986624774</v>
      </c>
      <c r="FN26" s="1">
        <v>226483.44139423099</v>
      </c>
      <c r="FO26" s="1">
        <v>247303.384456411</v>
      </c>
      <c r="FP26" s="1">
        <v>640731.96678094298</v>
      </c>
      <c r="FQ26" s="1">
        <v>482081.98210376099</v>
      </c>
      <c r="FR26" s="1">
        <v>363389.13055195799</v>
      </c>
      <c r="FS26" s="1">
        <v>231956.759120123</v>
      </c>
      <c r="FT26" s="1">
        <v>322824.41948383499</v>
      </c>
      <c r="FU26" s="1">
        <v>284123.18764882599</v>
      </c>
      <c r="FV26" s="1">
        <v>450617.40360920603</v>
      </c>
      <c r="FW26" s="1">
        <v>411015.04569237202</v>
      </c>
      <c r="FX26" s="1">
        <v>295127.44788694603</v>
      </c>
      <c r="FY26" s="1">
        <v>307845.471564334</v>
      </c>
      <c r="FZ26" s="1">
        <v>448031.17778657301</v>
      </c>
      <c r="GA26" s="1">
        <v>280949.05442105798</v>
      </c>
      <c r="GB26" s="1">
        <v>317178.35706836398</v>
      </c>
      <c r="GC26" s="1">
        <v>414583.24123299599</v>
      </c>
      <c r="GD26" s="1">
        <v>451487.845812983</v>
      </c>
      <c r="GE26" s="1">
        <v>493451.515933135</v>
      </c>
      <c r="GF26" s="1">
        <v>555884.71236594103</v>
      </c>
      <c r="GG26" s="1">
        <v>702880.04932027403</v>
      </c>
      <c r="GH26" s="1">
        <v>352644.95128307201</v>
      </c>
      <c r="GI26" s="1">
        <v>277449.99642517499</v>
      </c>
      <c r="GJ26" s="1">
        <v>465294.99777866597</v>
      </c>
      <c r="GK26" s="1">
        <v>327130.995971489</v>
      </c>
      <c r="GL26" s="1">
        <v>206966.653972625</v>
      </c>
      <c r="GM26" s="1">
        <v>427083.34821229702</v>
      </c>
      <c r="GN26" s="1">
        <v>197502.603695439</v>
      </c>
      <c r="GO26" s="1">
        <v>516711.92855763901</v>
      </c>
      <c r="GP26" s="1">
        <v>336500.86609563598</v>
      </c>
      <c r="GQ26" s="1">
        <v>619014.07470328303</v>
      </c>
      <c r="GR26" s="1">
        <v>856363.32136632397</v>
      </c>
      <c r="GS26" s="1">
        <v>280935.876337416</v>
      </c>
      <c r="GT26" s="1">
        <v>571560.02411841904</v>
      </c>
      <c r="GU26" s="1">
        <v>740448.82769455004</v>
      </c>
      <c r="GV26" s="1">
        <v>204395.63727535799</v>
      </c>
      <c r="GW26" s="1">
        <v>431360.344597716</v>
      </c>
      <c r="GX26" s="1">
        <v>436089.984713919</v>
      </c>
      <c r="GY26" s="1">
        <v>457654.52278067899</v>
      </c>
      <c r="GZ26" s="1">
        <v>289194.82629393198</v>
      </c>
      <c r="HA26" s="1">
        <v>530646.481678162</v>
      </c>
      <c r="HB26" s="1">
        <v>211349.11114301899</v>
      </c>
      <c r="HC26" s="1">
        <v>242637.88511266201</v>
      </c>
      <c r="HD26" s="1">
        <v>306436.55168721598</v>
      </c>
      <c r="HE26" s="1">
        <v>284203.28635124001</v>
      </c>
      <c r="HF26" s="1">
        <v>295257.83897149598</v>
      </c>
      <c r="HG26" s="1">
        <v>381325.15382434899</v>
      </c>
      <c r="HH26" s="1">
        <v>364542.01566598198</v>
      </c>
      <c r="HI26" s="1">
        <v>560811.52115636296</v>
      </c>
      <c r="HJ26" s="1">
        <v>268231.894024421</v>
      </c>
      <c r="HK26" s="1">
        <v>183465.41433915001</v>
      </c>
      <c r="HL26" s="1">
        <v>330428.28800197702</v>
      </c>
      <c r="HM26" s="1">
        <v>321909.105428999</v>
      </c>
      <c r="HN26" s="1">
        <v>376877.43030364602</v>
      </c>
      <c r="HO26" s="1">
        <v>834729.94091606198</v>
      </c>
      <c r="HP26" s="1">
        <v>242165.729616111</v>
      </c>
      <c r="HQ26" s="1">
        <v>219953.22465280601</v>
      </c>
      <c r="HR26" s="1">
        <v>231832.24761400101</v>
      </c>
      <c r="HS26" s="1">
        <v>275751.32695930201</v>
      </c>
      <c r="HT26" s="1">
        <v>289527.42673556198</v>
      </c>
      <c r="HU26" s="1">
        <v>220584.61500079001</v>
      </c>
      <c r="HV26" s="1">
        <v>515549.85463751602</v>
      </c>
      <c r="HW26" s="1">
        <v>235574.45860476399</v>
      </c>
      <c r="HX26" s="1">
        <v>534208.75644873595</v>
      </c>
      <c r="HY26" s="1">
        <v>346767.36853269697</v>
      </c>
      <c r="HZ26" s="1">
        <v>274612.41649212601</v>
      </c>
      <c r="IA26" s="1">
        <v>200306.51745927101</v>
      </c>
      <c r="IB26" s="1">
        <v>361687.48032293603</v>
      </c>
      <c r="IC26" s="1">
        <v>292732.63949054899</v>
      </c>
      <c r="ID26" s="1">
        <v>228428.393755956</v>
      </c>
      <c r="IE26" s="1">
        <v>349833.047584588</v>
      </c>
      <c r="IF26" s="1">
        <v>381111.72060936101</v>
      </c>
      <c r="IG26" s="1">
        <v>334701.91292632202</v>
      </c>
      <c r="IH26" s="1">
        <v>284688.793029044</v>
      </c>
      <c r="II26" s="1">
        <v>612272.89113724499</v>
      </c>
      <c r="IJ26" s="1">
        <v>339805.31365646399</v>
      </c>
      <c r="IK26" s="1">
        <v>575476.73388252698</v>
      </c>
      <c r="IL26" s="1">
        <v>340443.09426908701</v>
      </c>
      <c r="IM26" s="1">
        <v>204289.09581288599</v>
      </c>
      <c r="IN26" s="1">
        <v>194019.86268836199</v>
      </c>
      <c r="IO26" s="1">
        <v>260863.0425831</v>
      </c>
      <c r="IP26" s="1">
        <v>382673.67575753399</v>
      </c>
      <c r="IQ26" s="1">
        <v>291829.83533984702</v>
      </c>
      <c r="IR26" s="1">
        <v>419959.78525388602</v>
      </c>
      <c r="IS26" s="1">
        <v>201592.368098851</v>
      </c>
      <c r="IT26" s="1">
        <v>164619.42085669699</v>
      </c>
      <c r="IU26" s="1">
        <v>343195.29033882299</v>
      </c>
      <c r="IV26" s="1">
        <v>426341.69038589299</v>
      </c>
      <c r="IW26" s="1">
        <v>356008.07222846098</v>
      </c>
      <c r="IX26" s="1">
        <v>191527.03923229</v>
      </c>
      <c r="IY26" s="1">
        <v>238434.423677229</v>
      </c>
      <c r="IZ26" s="1">
        <v>877564.90779063199</v>
      </c>
      <c r="JA26" s="1">
        <v>203786.061024561</v>
      </c>
      <c r="JB26" s="1">
        <v>255745.490259641</v>
      </c>
      <c r="JC26" s="1">
        <v>584179.43490524904</v>
      </c>
      <c r="JD26" s="1">
        <v>170683.94097254999</v>
      </c>
      <c r="JE26" s="1">
        <v>152550.05184238899</v>
      </c>
      <c r="JF26" s="1">
        <v>462490.73262001999</v>
      </c>
      <c r="JG26" s="1">
        <v>303360.53994627</v>
      </c>
      <c r="JH26" s="1">
        <v>210706.29128995401</v>
      </c>
      <c r="JI26" s="1">
        <v>460911.874000285</v>
      </c>
      <c r="JJ26" s="1">
        <v>337991.70739237103</v>
      </c>
      <c r="JK26" s="1">
        <v>327909.02980425803</v>
      </c>
      <c r="JL26" s="1">
        <v>350310.72828644997</v>
      </c>
      <c r="JM26" s="1">
        <v>423230.65842428501</v>
      </c>
      <c r="JN26" s="1">
        <v>495734.94416842802</v>
      </c>
      <c r="JO26" s="1">
        <v>409035.22189404001</v>
      </c>
      <c r="JP26" s="1">
        <v>519634.62058071099</v>
      </c>
      <c r="JQ26" s="1">
        <v>246545.53917760099</v>
      </c>
      <c r="JR26" s="1">
        <v>700992.15970092895</v>
      </c>
      <c r="JS26" s="1">
        <v>394009.64632932702</v>
      </c>
      <c r="JT26" s="1">
        <v>269930.57780760201</v>
      </c>
      <c r="JU26" s="1">
        <v>302951.29133780301</v>
      </c>
      <c r="JV26" s="1">
        <v>491580.18097498402</v>
      </c>
      <c r="JW26" s="1">
        <v>644889.76288435597</v>
      </c>
      <c r="JX26" s="1">
        <v>195337.122946891</v>
      </c>
      <c r="JY26" s="1">
        <v>439397.69847060501</v>
      </c>
      <c r="JZ26" s="1">
        <v>203388.75185026199</v>
      </c>
      <c r="KA26" s="1">
        <v>122192.52195351401</v>
      </c>
      <c r="KB26" s="1">
        <v>375477.486318724</v>
      </c>
      <c r="KC26" s="1">
        <v>405841.08829737501</v>
      </c>
      <c r="KD26" s="1">
        <v>750303.246883507</v>
      </c>
      <c r="KE26" s="1">
        <v>193846.28814190999</v>
      </c>
      <c r="KF26" s="1">
        <v>269926.18012965901</v>
      </c>
      <c r="KG26" s="1">
        <v>365030.92771303799</v>
      </c>
      <c r="KH26" s="1">
        <v>395633.60824992199</v>
      </c>
      <c r="KI26" s="1">
        <v>260991.42597725999</v>
      </c>
      <c r="KJ26" s="1">
        <v>308976.12136369402</v>
      </c>
      <c r="KK26" s="1">
        <v>284968.63776165701</v>
      </c>
      <c r="KL26" s="1">
        <v>194923.72549432301</v>
      </c>
      <c r="KM26" s="1">
        <v>193538.46005263299</v>
      </c>
      <c r="KN26" s="1">
        <v>550830.54574358196</v>
      </c>
      <c r="KO26" s="1">
        <v>268875.53593773901</v>
      </c>
      <c r="KP26" s="1">
        <v>667254.92312318797</v>
      </c>
      <c r="KQ26" s="1">
        <v>347871.46902686701</v>
      </c>
      <c r="KR26" s="1">
        <v>653999.00599115202</v>
      </c>
      <c r="KS26" s="1">
        <v>408341.70764622302</v>
      </c>
      <c r="KT26" s="1">
        <v>381104.19942226901</v>
      </c>
      <c r="KU26" s="1">
        <v>151159.52581902701</v>
      </c>
      <c r="KV26" s="1">
        <v>245113.39011666999</v>
      </c>
      <c r="KW26" s="1">
        <v>381084.16016677901</v>
      </c>
      <c r="KX26" s="1">
        <v>267063.10626812303</v>
      </c>
      <c r="KY26" s="1">
        <v>320477.73397727998</v>
      </c>
      <c r="KZ26" s="1">
        <v>202189.72832765401</v>
      </c>
      <c r="LA26" s="1">
        <v>282251.45265271701</v>
      </c>
      <c r="LB26" s="1">
        <v>155605.40662972999</v>
      </c>
      <c r="LC26" s="1">
        <v>303577.82732666697</v>
      </c>
      <c r="LD26" s="1">
        <v>171332.636594193</v>
      </c>
      <c r="LE26" s="1">
        <v>324506.350245365</v>
      </c>
      <c r="LF26" s="1">
        <v>282200.71828392398</v>
      </c>
      <c r="LG26" s="1">
        <v>531481.56850727298</v>
      </c>
      <c r="LH26" s="1">
        <v>492807.56980932102</v>
      </c>
      <c r="LI26" s="1">
        <v>337886.50908855</v>
      </c>
      <c r="LJ26" s="1">
        <v>440741.31950220698</v>
      </c>
      <c r="LK26" s="1">
        <v>377854.32343998202</v>
      </c>
    </row>
    <row r="27" spans="1:323" x14ac:dyDescent="0.25">
      <c r="A27" s="1" t="s">
        <v>1639</v>
      </c>
      <c r="B27" s="1" t="s">
        <v>133</v>
      </c>
      <c r="C27" s="1" t="s">
        <v>134</v>
      </c>
      <c r="D27" s="25">
        <v>278841557.258901</v>
      </c>
      <c r="E27" s="25">
        <v>303427377.18902701</v>
      </c>
      <c r="F27" s="25">
        <v>228939726.62039399</v>
      </c>
      <c r="G27" s="25">
        <v>334905553.29064697</v>
      </c>
      <c r="H27" s="25">
        <v>201619725.02493799</v>
      </c>
      <c r="I27" s="25">
        <v>267566784.94648701</v>
      </c>
      <c r="J27" s="25">
        <v>320703492.37111199</v>
      </c>
      <c r="K27" s="25">
        <v>311679356.958538</v>
      </c>
      <c r="L27" s="25">
        <v>278589907.19162297</v>
      </c>
      <c r="M27" s="25">
        <v>295618495.39328903</v>
      </c>
      <c r="N27" s="1">
        <v>239206534.916408</v>
      </c>
      <c r="O27" s="1">
        <v>263983089.05150801</v>
      </c>
      <c r="P27" s="1">
        <v>251001508.666199</v>
      </c>
      <c r="Q27" s="1">
        <v>231353131.162889</v>
      </c>
      <c r="R27" s="1">
        <v>190469585.47640899</v>
      </c>
      <c r="S27" s="1">
        <v>288178569.15217501</v>
      </c>
      <c r="T27" s="1">
        <v>241598630.287413</v>
      </c>
      <c r="U27" s="1">
        <v>290126301.41846502</v>
      </c>
      <c r="V27" s="1">
        <v>301068500.33918101</v>
      </c>
      <c r="W27" s="1">
        <v>281544811.06785101</v>
      </c>
      <c r="X27" s="1">
        <v>284723840.29165798</v>
      </c>
      <c r="Y27" s="1">
        <v>276922602.59616703</v>
      </c>
      <c r="Z27" s="1">
        <v>218675163.79473799</v>
      </c>
      <c r="AA27" s="1">
        <v>278869403.555291</v>
      </c>
      <c r="AB27" s="1">
        <v>210919890.60516199</v>
      </c>
      <c r="AC27" s="1">
        <v>242471209.79494101</v>
      </c>
      <c r="AD27" s="1">
        <v>264280842.59334999</v>
      </c>
      <c r="AE27" s="1">
        <v>241752936.769813</v>
      </c>
      <c r="AF27" s="1">
        <v>319083084.98298401</v>
      </c>
      <c r="AG27" s="1">
        <v>311430409.81846398</v>
      </c>
      <c r="AH27" s="1">
        <v>211582358.47786</v>
      </c>
      <c r="AI27" s="1">
        <v>232528253.77389801</v>
      </c>
      <c r="AJ27" s="1">
        <v>252278415.80727601</v>
      </c>
      <c r="AK27" s="1">
        <v>252814295.14691401</v>
      </c>
      <c r="AL27" s="1">
        <v>187571457.505519</v>
      </c>
      <c r="AM27" s="1">
        <v>231380404.276436</v>
      </c>
      <c r="AN27" s="1">
        <v>236830634.94512501</v>
      </c>
      <c r="AO27" s="1">
        <v>245919001.23034501</v>
      </c>
      <c r="AP27" s="1">
        <v>275128203.94195801</v>
      </c>
      <c r="AQ27" s="1">
        <v>228680966.44080001</v>
      </c>
      <c r="AR27" s="1">
        <v>272646360.93851799</v>
      </c>
      <c r="AS27" s="1">
        <v>249866324.25376999</v>
      </c>
      <c r="AT27" s="1">
        <v>230681710.69264701</v>
      </c>
      <c r="AU27" s="1">
        <v>283036835.09498298</v>
      </c>
      <c r="AV27" s="1">
        <v>278777162.27326298</v>
      </c>
      <c r="AW27" s="1">
        <v>234737382.15344301</v>
      </c>
      <c r="AX27" s="1">
        <v>261407642.308927</v>
      </c>
      <c r="AY27" s="1">
        <v>210579044.42636001</v>
      </c>
      <c r="AZ27" s="1">
        <v>164397512.41344899</v>
      </c>
      <c r="BA27" s="1">
        <v>280676727.10221303</v>
      </c>
      <c r="BB27" s="1">
        <v>251276958.26462999</v>
      </c>
      <c r="BC27" s="1">
        <v>223357437.23991901</v>
      </c>
      <c r="BD27" s="1">
        <v>265728835.76560101</v>
      </c>
      <c r="BE27" s="1">
        <v>231375585.72228101</v>
      </c>
      <c r="BF27" s="1">
        <v>264747031.59735501</v>
      </c>
      <c r="BG27" s="1">
        <v>215710067.17563999</v>
      </c>
      <c r="BH27" s="1">
        <v>182982020.44694799</v>
      </c>
      <c r="BI27" s="1">
        <v>283913063.594791</v>
      </c>
      <c r="BJ27" s="1">
        <v>190893526.86093399</v>
      </c>
      <c r="BK27" s="1">
        <v>309416056.28212702</v>
      </c>
      <c r="BL27" s="1">
        <v>274995152.049465</v>
      </c>
      <c r="BM27" s="1">
        <v>256000951.99245599</v>
      </c>
      <c r="BN27" s="1">
        <v>230735073.74948901</v>
      </c>
      <c r="BO27" s="1">
        <v>211619703.35620499</v>
      </c>
      <c r="BP27" s="1">
        <v>190250414.07452101</v>
      </c>
      <c r="BQ27" s="1">
        <v>217940905.73462501</v>
      </c>
      <c r="BR27" s="1">
        <v>207512576.83075601</v>
      </c>
      <c r="BS27" s="1">
        <v>275470402.91160297</v>
      </c>
      <c r="BT27" s="1">
        <v>197265284.474709</v>
      </c>
      <c r="BU27" s="1">
        <v>272604887.93410701</v>
      </c>
      <c r="BV27" s="1">
        <v>230965543.70752099</v>
      </c>
      <c r="BW27" s="1">
        <v>293467050.18562001</v>
      </c>
      <c r="BX27" s="1">
        <v>238285961.405698</v>
      </c>
      <c r="BY27" s="1">
        <v>225828697.330964</v>
      </c>
      <c r="BZ27" s="1">
        <v>234349112.91383699</v>
      </c>
      <c r="CA27" s="1">
        <v>223795672.54076901</v>
      </c>
      <c r="CB27" s="1">
        <v>181329832.994537</v>
      </c>
      <c r="CC27" s="1">
        <v>277428724.06778401</v>
      </c>
      <c r="CD27" s="1">
        <v>240868323.69343501</v>
      </c>
      <c r="CE27" s="1">
        <v>177609289.065685</v>
      </c>
      <c r="CF27" s="1">
        <v>218839264.78155699</v>
      </c>
      <c r="CG27" s="1">
        <v>325630188.987418</v>
      </c>
      <c r="CH27" s="1">
        <v>216397308.765607</v>
      </c>
      <c r="CI27" s="1">
        <v>256050784.80449301</v>
      </c>
      <c r="CJ27" s="1">
        <v>273640784.261913</v>
      </c>
      <c r="CK27" s="1">
        <v>199534557.27338299</v>
      </c>
      <c r="CL27" s="1">
        <v>278102309.98429698</v>
      </c>
      <c r="CM27" s="1">
        <v>219439737.483367</v>
      </c>
      <c r="CN27" s="1">
        <v>184760070.93297899</v>
      </c>
      <c r="CO27" s="1">
        <v>194008310.85730299</v>
      </c>
      <c r="CP27" s="1">
        <v>263116297.82015499</v>
      </c>
      <c r="CQ27" s="1">
        <v>261484517.770785</v>
      </c>
      <c r="CR27" s="1">
        <v>265299028.60080299</v>
      </c>
      <c r="CS27" s="1">
        <v>245013065.51700699</v>
      </c>
      <c r="CT27" s="1">
        <v>226853272.06410101</v>
      </c>
      <c r="CU27" s="1">
        <v>202430928.34728</v>
      </c>
      <c r="CV27" s="1">
        <v>193561683.70795101</v>
      </c>
      <c r="CW27" s="1">
        <v>234670010.50541899</v>
      </c>
      <c r="CX27" s="1">
        <v>221716322.94993001</v>
      </c>
      <c r="CY27" s="1">
        <v>253364883.15843099</v>
      </c>
      <c r="CZ27" s="1">
        <v>215176026.47373199</v>
      </c>
      <c r="DA27" s="1">
        <v>239354907.92216101</v>
      </c>
      <c r="DB27" s="1">
        <v>204974530.30354601</v>
      </c>
      <c r="DC27" s="1">
        <v>220590674.31790501</v>
      </c>
      <c r="DD27" s="1">
        <v>306132486.99257702</v>
      </c>
      <c r="DE27" s="1">
        <v>236601628.07343301</v>
      </c>
      <c r="DF27" s="1">
        <v>303494340.83427799</v>
      </c>
      <c r="DG27" s="1">
        <v>250473055.85859901</v>
      </c>
      <c r="DH27" s="1">
        <v>251397917.31929401</v>
      </c>
      <c r="DI27" s="1">
        <v>231751729.12920901</v>
      </c>
      <c r="DJ27" s="1">
        <v>248430975.76516601</v>
      </c>
      <c r="DK27" s="1">
        <v>259577046.082598</v>
      </c>
      <c r="DL27" s="1">
        <v>257802221.52282199</v>
      </c>
      <c r="DM27" s="1">
        <v>250141289.14029199</v>
      </c>
      <c r="DN27" s="1">
        <v>170590328.00338799</v>
      </c>
      <c r="DO27" s="1">
        <v>224282622.41521299</v>
      </c>
      <c r="DP27" s="1">
        <v>240070062.854399</v>
      </c>
      <c r="DQ27" s="1">
        <v>228179552.13770601</v>
      </c>
      <c r="DR27" s="1">
        <v>212346606.677836</v>
      </c>
      <c r="DS27" s="1">
        <v>229019790.88669601</v>
      </c>
      <c r="DT27" s="1">
        <v>222620256.76900101</v>
      </c>
      <c r="DU27" s="1">
        <v>290574029.21854699</v>
      </c>
      <c r="DV27" s="1">
        <v>239931703.12830099</v>
      </c>
      <c r="DW27" s="1">
        <v>224839431.14264199</v>
      </c>
      <c r="DX27" s="1">
        <v>322783307.38289899</v>
      </c>
      <c r="DY27" s="1">
        <v>256324110.00153801</v>
      </c>
      <c r="DZ27" s="1">
        <v>216594199.56987</v>
      </c>
      <c r="EA27" s="1">
        <v>257705808.19521001</v>
      </c>
      <c r="EB27" s="1">
        <v>269052422.74444097</v>
      </c>
      <c r="EC27" s="1">
        <v>247696077.31708699</v>
      </c>
      <c r="ED27" s="1">
        <v>242443143.717314</v>
      </c>
      <c r="EE27" s="1">
        <v>245023642.03648701</v>
      </c>
      <c r="EF27" s="1">
        <v>201440484.986348</v>
      </c>
      <c r="EG27" s="1">
        <v>224069721.83590701</v>
      </c>
      <c r="EH27" s="1">
        <v>265682070.25805399</v>
      </c>
      <c r="EI27" s="1">
        <v>228792472.840096</v>
      </c>
      <c r="EJ27" s="1">
        <v>233555210.621077</v>
      </c>
      <c r="EK27" s="1">
        <v>235232969.11844799</v>
      </c>
      <c r="EL27" s="1">
        <v>190042931.422793</v>
      </c>
      <c r="EM27" s="1">
        <v>197065939.212901</v>
      </c>
      <c r="EN27" s="1">
        <v>279483656.84340602</v>
      </c>
      <c r="EO27" s="1">
        <v>242987828.93018699</v>
      </c>
      <c r="EP27" s="1">
        <v>309149592.41163898</v>
      </c>
      <c r="EQ27" s="1">
        <v>265278238.64218801</v>
      </c>
      <c r="ER27" s="1">
        <v>212368927.031863</v>
      </c>
      <c r="ES27" s="1">
        <v>208429511.030783</v>
      </c>
      <c r="ET27" s="1">
        <v>231937980.81383899</v>
      </c>
      <c r="EU27" s="1">
        <v>233082239.62268901</v>
      </c>
      <c r="EV27" s="1">
        <v>289976028.45919299</v>
      </c>
      <c r="EW27" s="1">
        <v>169940865.96859699</v>
      </c>
      <c r="EX27" s="1">
        <v>197789570.17675</v>
      </c>
      <c r="EY27" s="1">
        <v>279573918.13903499</v>
      </c>
      <c r="EZ27" s="1">
        <v>232815867.34882599</v>
      </c>
      <c r="FA27" s="1">
        <v>237232591.51439399</v>
      </c>
      <c r="FB27" s="1">
        <v>228619112.68113101</v>
      </c>
      <c r="FC27" s="1">
        <v>240095868.07438001</v>
      </c>
      <c r="FD27" s="1">
        <v>257193550.884193</v>
      </c>
      <c r="FE27" s="1">
        <v>212407742.90512401</v>
      </c>
      <c r="FF27" s="1">
        <v>263822912.82506499</v>
      </c>
      <c r="FG27" s="1">
        <v>213024472.67228299</v>
      </c>
      <c r="FH27" s="1">
        <v>217961951.19284999</v>
      </c>
      <c r="FI27" s="1">
        <v>357606260.01552802</v>
      </c>
      <c r="FJ27" s="1">
        <v>346083024.33914298</v>
      </c>
      <c r="FK27" s="1">
        <v>240096319.68090299</v>
      </c>
      <c r="FL27" s="1">
        <v>238898708.02290201</v>
      </c>
      <c r="FM27" s="1">
        <v>165112301.777208</v>
      </c>
      <c r="FN27" s="1">
        <v>185852499.43746099</v>
      </c>
      <c r="FO27" s="1">
        <v>235612638.47448599</v>
      </c>
      <c r="FP27" s="1">
        <v>268302291.06911999</v>
      </c>
      <c r="FQ27" s="1">
        <v>285494736.30047101</v>
      </c>
      <c r="FR27" s="1">
        <v>214968890.92763799</v>
      </c>
      <c r="FS27" s="1">
        <v>238144387.42537299</v>
      </c>
      <c r="FT27" s="1">
        <v>205158401.55858201</v>
      </c>
      <c r="FU27" s="1">
        <v>256872632.341582</v>
      </c>
      <c r="FV27" s="1">
        <v>251905881.89796999</v>
      </c>
      <c r="FW27" s="1">
        <v>231363589.99570799</v>
      </c>
      <c r="FX27" s="1">
        <v>287102613.871629</v>
      </c>
      <c r="FY27" s="1">
        <v>254146510.80128101</v>
      </c>
      <c r="FZ27" s="1">
        <v>188982214.672719</v>
      </c>
      <c r="GA27" s="1">
        <v>250879239.51250899</v>
      </c>
      <c r="GB27" s="1">
        <v>162623874.470263</v>
      </c>
      <c r="GC27" s="1">
        <v>268651227.79322898</v>
      </c>
      <c r="GD27" s="1">
        <v>240929042.18450099</v>
      </c>
      <c r="GE27" s="1">
        <v>246742722.02992901</v>
      </c>
      <c r="GF27" s="1">
        <v>278597615.90695697</v>
      </c>
      <c r="GG27" s="1">
        <v>239715693.99343401</v>
      </c>
      <c r="GH27" s="1">
        <v>202188478.77430499</v>
      </c>
      <c r="GI27" s="1">
        <v>226923440.90968701</v>
      </c>
      <c r="GJ27" s="1">
        <v>232286083.73650301</v>
      </c>
      <c r="GK27" s="1">
        <v>277842842.08732498</v>
      </c>
      <c r="GL27" s="1">
        <v>334467414.12021202</v>
      </c>
      <c r="GM27" s="1">
        <v>232748975.98986799</v>
      </c>
      <c r="GN27" s="1">
        <v>203754897.50971499</v>
      </c>
      <c r="GO27" s="1">
        <v>265754448.234864</v>
      </c>
      <c r="GP27" s="1">
        <v>287170749.31952101</v>
      </c>
      <c r="GQ27" s="1">
        <v>224899591.32633001</v>
      </c>
      <c r="GR27" s="1">
        <v>239523966.598598</v>
      </c>
      <c r="GS27" s="1">
        <v>237068600.67259899</v>
      </c>
      <c r="GT27" s="1">
        <v>239935211.267189</v>
      </c>
      <c r="GU27" s="1">
        <v>297116805.21828198</v>
      </c>
      <c r="GV27" s="1">
        <v>218937177.95766601</v>
      </c>
      <c r="GW27" s="1">
        <v>250262454.46247</v>
      </c>
      <c r="GX27" s="1">
        <v>267609148.92271301</v>
      </c>
      <c r="GY27" s="1">
        <v>221127887.963265</v>
      </c>
      <c r="GZ27" s="1">
        <v>214553221.980692</v>
      </c>
      <c r="HA27" s="1">
        <v>323385830.88678998</v>
      </c>
      <c r="HB27" s="1">
        <v>222528554.73157701</v>
      </c>
      <c r="HC27" s="1">
        <v>201712432.17239699</v>
      </c>
      <c r="HD27" s="1">
        <v>251676623.31979299</v>
      </c>
      <c r="HE27" s="1">
        <v>224101555.40555501</v>
      </c>
      <c r="HF27" s="1">
        <v>248267522.58937499</v>
      </c>
      <c r="HG27" s="1">
        <v>207318249.557129</v>
      </c>
      <c r="HH27" s="1">
        <v>226854926.32599401</v>
      </c>
      <c r="HI27" s="1">
        <v>309502882.193708</v>
      </c>
      <c r="HJ27" s="1">
        <v>219504209.41949901</v>
      </c>
      <c r="HK27" s="1">
        <v>254926839.82478699</v>
      </c>
      <c r="HL27" s="1">
        <v>188480446.05795801</v>
      </c>
      <c r="HM27" s="1">
        <v>255881984.78674701</v>
      </c>
      <c r="HN27" s="1">
        <v>189339630.95881799</v>
      </c>
      <c r="HO27" s="1">
        <v>232758151.41742799</v>
      </c>
      <c r="HP27" s="1">
        <v>202963839.25617099</v>
      </c>
      <c r="HQ27" s="1">
        <v>275921964.86887997</v>
      </c>
      <c r="HR27" s="1">
        <v>217812827.01353699</v>
      </c>
      <c r="HS27" s="1">
        <v>198239430.302609</v>
      </c>
      <c r="HT27" s="1">
        <v>252051030.753427</v>
      </c>
      <c r="HU27" s="1">
        <v>203668626.30314499</v>
      </c>
      <c r="HV27" s="1">
        <v>252752211.76679599</v>
      </c>
      <c r="HW27" s="1">
        <v>247027335.229188</v>
      </c>
      <c r="HX27" s="1">
        <v>225517837.72776899</v>
      </c>
      <c r="HY27" s="1">
        <v>232501633.40992299</v>
      </c>
      <c r="HZ27" s="1">
        <v>219290036.90186501</v>
      </c>
      <c r="IA27" s="1">
        <v>240544667.048787</v>
      </c>
      <c r="IB27" s="1">
        <v>221413108.39130601</v>
      </c>
      <c r="IC27" s="1">
        <v>223388411.675127</v>
      </c>
      <c r="ID27" s="1">
        <v>215038188.250274</v>
      </c>
      <c r="IE27" s="1">
        <v>283807032.99248999</v>
      </c>
      <c r="IF27" s="1">
        <v>242911730.86831301</v>
      </c>
      <c r="IG27" s="1">
        <v>244944630.905579</v>
      </c>
      <c r="IH27" s="1">
        <v>238181851.03046599</v>
      </c>
      <c r="II27" s="1">
        <v>237366161.55428299</v>
      </c>
      <c r="IJ27" s="1">
        <v>280902633.75234097</v>
      </c>
      <c r="IK27" s="1">
        <v>306891392.13331997</v>
      </c>
      <c r="IL27" s="1">
        <v>285841144.899966</v>
      </c>
      <c r="IM27" s="1">
        <v>305320430.65008098</v>
      </c>
      <c r="IN27" s="1">
        <v>236577523.83778301</v>
      </c>
      <c r="IO27" s="1">
        <v>289472772.84446001</v>
      </c>
      <c r="IP27" s="1">
        <v>277036494.04954898</v>
      </c>
      <c r="IQ27" s="1">
        <v>227491472.506883</v>
      </c>
      <c r="IR27" s="1">
        <v>204890188.208244</v>
      </c>
      <c r="IS27" s="1">
        <v>227200433.88101101</v>
      </c>
      <c r="IT27" s="1">
        <v>221486942.29592201</v>
      </c>
      <c r="IU27" s="1">
        <v>237833875.888953</v>
      </c>
      <c r="IV27" s="1">
        <v>309695674.90026098</v>
      </c>
      <c r="IW27" s="1">
        <v>232064373.92531499</v>
      </c>
      <c r="IX27" s="1">
        <v>240107171.021137</v>
      </c>
      <c r="IY27" s="1">
        <v>225529017.06197399</v>
      </c>
      <c r="IZ27" s="1">
        <v>315995494.04589301</v>
      </c>
      <c r="JA27" s="1">
        <v>273044505.06941998</v>
      </c>
      <c r="JB27" s="1">
        <v>221558548.52673799</v>
      </c>
      <c r="JC27" s="1">
        <v>244371319.66356</v>
      </c>
      <c r="JD27" s="1">
        <v>265109253.94122201</v>
      </c>
      <c r="JE27" s="1">
        <v>223891024.923895</v>
      </c>
      <c r="JF27" s="1">
        <v>243263531.36265099</v>
      </c>
      <c r="JG27" s="1">
        <v>235404811.61763799</v>
      </c>
      <c r="JH27" s="1">
        <v>247102589.676828</v>
      </c>
      <c r="JI27" s="1">
        <v>269702716.34956002</v>
      </c>
      <c r="JJ27" s="1">
        <v>241312377.42046499</v>
      </c>
      <c r="JK27" s="1">
        <v>242418124.77969199</v>
      </c>
      <c r="JL27" s="1">
        <v>272017744.83997202</v>
      </c>
      <c r="JM27" s="1">
        <v>212401003.284482</v>
      </c>
      <c r="JN27" s="1">
        <v>254732351.67486599</v>
      </c>
      <c r="JO27" s="1">
        <v>218611910.306631</v>
      </c>
      <c r="JP27" s="1">
        <v>203218102.112537</v>
      </c>
      <c r="JQ27" s="1">
        <v>238029310.18174401</v>
      </c>
      <c r="JR27" s="1">
        <v>258931845.29960099</v>
      </c>
      <c r="JS27" s="1">
        <v>227406240.18516201</v>
      </c>
      <c r="JT27" s="1">
        <v>276832910.70842201</v>
      </c>
      <c r="JU27" s="1">
        <v>329334820.50632602</v>
      </c>
      <c r="JV27" s="1">
        <v>286273432.544469</v>
      </c>
      <c r="JW27" s="1">
        <v>253088198.955948</v>
      </c>
      <c r="JX27" s="1">
        <v>216958021.39819199</v>
      </c>
      <c r="JY27" s="1">
        <v>284160730.000503</v>
      </c>
      <c r="JZ27" s="1">
        <v>261198372.58565199</v>
      </c>
      <c r="KA27" s="1">
        <v>207898510.686885</v>
      </c>
      <c r="KB27" s="1">
        <v>288182261.82362801</v>
      </c>
      <c r="KC27" s="1">
        <v>190923314.91919801</v>
      </c>
      <c r="KD27" s="1">
        <v>284501571.86964297</v>
      </c>
      <c r="KE27" s="1">
        <v>254615640.04766601</v>
      </c>
      <c r="KF27" s="1">
        <v>284522457.39297903</v>
      </c>
      <c r="KG27" s="1">
        <v>242118767.634624</v>
      </c>
      <c r="KH27" s="1">
        <v>319130796.08362699</v>
      </c>
      <c r="KI27" s="1">
        <v>205113267.42604399</v>
      </c>
      <c r="KJ27" s="1">
        <v>222769962.263475</v>
      </c>
      <c r="KK27" s="1">
        <v>192168337.93025801</v>
      </c>
      <c r="KL27" s="1">
        <v>271565194.665627</v>
      </c>
      <c r="KM27" s="1">
        <v>239140641.42915201</v>
      </c>
      <c r="KN27" s="1">
        <v>333788477.14513898</v>
      </c>
      <c r="KO27" s="1">
        <v>173712553.12562099</v>
      </c>
      <c r="KP27" s="1">
        <v>291713979.16770798</v>
      </c>
      <c r="KQ27" s="1">
        <v>233540832.72153199</v>
      </c>
      <c r="KR27" s="1">
        <v>253998514.47762501</v>
      </c>
      <c r="KS27" s="1">
        <v>254281616.374412</v>
      </c>
      <c r="KT27" s="1">
        <v>306907599.418423</v>
      </c>
      <c r="KU27" s="1">
        <v>208288982.36652201</v>
      </c>
      <c r="KV27" s="1">
        <v>254304750.78321201</v>
      </c>
      <c r="KW27" s="1">
        <v>293814711.46416599</v>
      </c>
      <c r="KX27" s="1">
        <v>225553054.899901</v>
      </c>
      <c r="KY27" s="1">
        <v>241892933.490753</v>
      </c>
      <c r="KZ27" s="1">
        <v>276475439.19786</v>
      </c>
      <c r="LA27" s="1">
        <v>261611418.68854001</v>
      </c>
      <c r="LB27" s="1">
        <v>200563615.663688</v>
      </c>
      <c r="LC27" s="1">
        <v>235271233.91578901</v>
      </c>
      <c r="LD27" s="1">
        <v>214112498.47068501</v>
      </c>
      <c r="LE27" s="1">
        <v>215847568.98627201</v>
      </c>
      <c r="LF27" s="1">
        <v>250374052.545959</v>
      </c>
      <c r="LG27" s="1">
        <v>243894894.64132699</v>
      </c>
      <c r="LH27" s="1">
        <v>254072518.97187701</v>
      </c>
      <c r="LI27" s="1">
        <v>222201126.08217701</v>
      </c>
      <c r="LJ27" s="1">
        <v>267330972.652953</v>
      </c>
      <c r="LK27" s="1">
        <v>255847039.02941999</v>
      </c>
    </row>
    <row r="28" spans="1:323" x14ac:dyDescent="0.25">
      <c r="A28" s="1" t="s">
        <v>1640</v>
      </c>
      <c r="B28" s="1" t="s">
        <v>137</v>
      </c>
      <c r="C28" s="1" t="s">
        <v>138</v>
      </c>
      <c r="D28" s="25">
        <v>14040525.826916</v>
      </c>
      <c r="E28" s="25">
        <v>9189795.2314321194</v>
      </c>
      <c r="F28" s="25">
        <v>10432389.10733</v>
      </c>
      <c r="G28" s="25">
        <v>14708260.604786299</v>
      </c>
      <c r="H28" s="25">
        <v>9032218.8450774997</v>
      </c>
      <c r="I28" s="25">
        <v>12938836.1520708</v>
      </c>
      <c r="J28" s="25">
        <v>10410360.2711096</v>
      </c>
      <c r="K28" s="25">
        <v>9991618.1643294394</v>
      </c>
      <c r="L28" s="25">
        <v>9232349.1347548198</v>
      </c>
      <c r="M28" s="25">
        <v>8515678.0504531898</v>
      </c>
      <c r="N28" s="1">
        <v>12792676.870595099</v>
      </c>
      <c r="O28" s="1">
        <v>9374399.9453315604</v>
      </c>
      <c r="P28" s="1">
        <v>10864950.7383509</v>
      </c>
      <c r="Q28" s="1">
        <v>11760395.302373599</v>
      </c>
      <c r="R28" s="1">
        <v>10802956.649143999</v>
      </c>
      <c r="S28" s="1">
        <v>14939937.222053301</v>
      </c>
      <c r="T28" s="1">
        <v>7039672.7187967496</v>
      </c>
      <c r="U28" s="1">
        <v>10665379.813414101</v>
      </c>
      <c r="V28" s="1">
        <v>10889383.3871026</v>
      </c>
      <c r="W28" s="1">
        <v>11360734.916643299</v>
      </c>
      <c r="X28" s="1">
        <v>10499920.744173599</v>
      </c>
      <c r="Y28" s="1">
        <v>10019047.3047482</v>
      </c>
      <c r="Z28" s="1">
        <v>11792804.883370901</v>
      </c>
      <c r="AA28" s="1">
        <v>11230695.0747022</v>
      </c>
      <c r="AB28" s="1">
        <v>13474042.1052124</v>
      </c>
      <c r="AC28" s="1">
        <v>9466238.5156292394</v>
      </c>
      <c r="AD28" s="1">
        <v>9902469.1479351595</v>
      </c>
      <c r="AE28" s="1">
        <v>13424266.243220599</v>
      </c>
      <c r="AF28" s="1">
        <v>13385814.712166101</v>
      </c>
      <c r="AG28" s="1">
        <v>17147970.429089598</v>
      </c>
      <c r="AH28" s="1">
        <v>11719305.2360208</v>
      </c>
      <c r="AI28" s="1">
        <v>11417817.599809101</v>
      </c>
      <c r="AJ28" s="1">
        <v>10113619.779073199</v>
      </c>
      <c r="AK28" s="1">
        <v>13337105.3918454</v>
      </c>
      <c r="AL28" s="1">
        <v>9645461.8337670099</v>
      </c>
      <c r="AM28" s="1">
        <v>9097404.7208872791</v>
      </c>
      <c r="AN28" s="1">
        <v>12841085.667856799</v>
      </c>
      <c r="AO28" s="1">
        <v>10235806.5599405</v>
      </c>
      <c r="AP28" s="1">
        <v>10888934.9595972</v>
      </c>
      <c r="AQ28" s="1">
        <v>13732754.6246145</v>
      </c>
      <c r="AR28" s="1">
        <v>15553800.0348331</v>
      </c>
      <c r="AS28" s="1">
        <v>11224036.1842675</v>
      </c>
      <c r="AT28" s="1">
        <v>9655874.4211400803</v>
      </c>
      <c r="AU28" s="1">
        <v>11044814.7795233</v>
      </c>
      <c r="AV28" s="1">
        <v>11057109.0462569</v>
      </c>
      <c r="AW28" s="1">
        <v>10805202.616907099</v>
      </c>
      <c r="AX28" s="1">
        <v>8226340.2773947604</v>
      </c>
      <c r="AY28" s="1">
        <v>13882297.309734801</v>
      </c>
      <c r="AZ28" s="1">
        <v>13227292.9903394</v>
      </c>
      <c r="BA28" s="1">
        <v>9398507.4622583706</v>
      </c>
      <c r="BB28" s="1">
        <v>9856806.3691876493</v>
      </c>
      <c r="BC28" s="1">
        <v>8079238.8283081502</v>
      </c>
      <c r="BD28" s="1">
        <v>13117671.186894599</v>
      </c>
      <c r="BE28" s="1">
        <v>13128071.711399101</v>
      </c>
      <c r="BF28" s="1">
        <v>13666087.657926001</v>
      </c>
      <c r="BG28" s="1">
        <v>11594949.104499999</v>
      </c>
      <c r="BH28" s="1">
        <v>11579873.590596501</v>
      </c>
      <c r="BI28" s="1">
        <v>12617480.2286874</v>
      </c>
      <c r="BJ28" s="1">
        <v>10379650.960391801</v>
      </c>
      <c r="BK28" s="1">
        <v>9446262.5778073091</v>
      </c>
      <c r="BL28" s="1">
        <v>11150495.530647799</v>
      </c>
      <c r="BM28" s="1">
        <v>14587944.7671469</v>
      </c>
      <c r="BN28" s="1">
        <v>10566045.0528129</v>
      </c>
      <c r="BO28" s="1">
        <v>14578985.1614314</v>
      </c>
      <c r="BP28" s="1">
        <v>10963147.991443999</v>
      </c>
      <c r="BQ28" s="1">
        <v>8766316.0607681591</v>
      </c>
      <c r="BR28" s="1">
        <v>13228340.3513547</v>
      </c>
      <c r="BS28" s="1">
        <v>9067741.5643464196</v>
      </c>
      <c r="BT28" s="1">
        <v>10867965.5455755</v>
      </c>
      <c r="BU28" s="1">
        <v>11791315.278913399</v>
      </c>
      <c r="BV28" s="1">
        <v>12647348.011923799</v>
      </c>
      <c r="BW28" s="1">
        <v>12078015.7701788</v>
      </c>
      <c r="BX28" s="1">
        <v>10193673.4531755</v>
      </c>
      <c r="BY28" s="1">
        <v>12314839.4878243</v>
      </c>
      <c r="BZ28" s="1">
        <v>11638620.4420439</v>
      </c>
      <c r="CA28" s="1">
        <v>12381050.665539101</v>
      </c>
      <c r="CB28" s="1">
        <v>11438531.068011699</v>
      </c>
      <c r="CC28" s="1">
        <v>11529614.2801864</v>
      </c>
      <c r="CD28" s="1">
        <v>10314449.100853501</v>
      </c>
      <c r="CE28" s="1">
        <v>11109818.3782735</v>
      </c>
      <c r="CF28" s="1">
        <v>11735952.281608099</v>
      </c>
      <c r="CG28" s="1">
        <v>9343107.1217921395</v>
      </c>
      <c r="CH28" s="1">
        <v>9415822.6620175708</v>
      </c>
      <c r="CI28" s="1">
        <v>10507856.706824901</v>
      </c>
      <c r="CJ28" s="1">
        <v>12653039.6659812</v>
      </c>
      <c r="CK28" s="1">
        <v>10895002.322107799</v>
      </c>
      <c r="CL28" s="1">
        <v>12448154.1428701</v>
      </c>
      <c r="CM28" s="1">
        <v>15629709.992081299</v>
      </c>
      <c r="CN28" s="1">
        <v>13195569.1663146</v>
      </c>
      <c r="CO28" s="1">
        <v>12866736.8729231</v>
      </c>
      <c r="CP28" s="1">
        <v>13036411.3851473</v>
      </c>
      <c r="CQ28" s="1">
        <v>13294012.935663801</v>
      </c>
      <c r="CR28" s="1">
        <v>15089756.326802</v>
      </c>
      <c r="CS28" s="1">
        <v>15928799.285356499</v>
      </c>
      <c r="CT28" s="1">
        <v>11341644.5837566</v>
      </c>
      <c r="CU28" s="1">
        <v>11474489.195544301</v>
      </c>
      <c r="CV28" s="1">
        <v>13236341.598522799</v>
      </c>
      <c r="CW28" s="1">
        <v>9556295.9491636399</v>
      </c>
      <c r="CX28" s="1">
        <v>11978061.8858096</v>
      </c>
      <c r="CY28" s="1">
        <v>11727015.4300298</v>
      </c>
      <c r="CZ28" s="1">
        <v>15784085.556527</v>
      </c>
      <c r="DA28" s="1">
        <v>11530177.836063299</v>
      </c>
      <c r="DB28" s="1">
        <v>11882052.3272625</v>
      </c>
      <c r="DC28" s="1">
        <v>11005879.3192736</v>
      </c>
      <c r="DD28" s="1">
        <v>15135222.290769801</v>
      </c>
      <c r="DE28" s="1">
        <v>11965780.9595528</v>
      </c>
      <c r="DF28" s="1">
        <v>25564879.252559301</v>
      </c>
      <c r="DG28" s="1">
        <v>14319907.3671099</v>
      </c>
      <c r="DH28" s="1">
        <v>11934708.697739299</v>
      </c>
      <c r="DI28" s="1">
        <v>11657353.0045963</v>
      </c>
      <c r="DJ28" s="1">
        <v>21540484.7705919</v>
      </c>
      <c r="DK28" s="1">
        <v>12920630.872902701</v>
      </c>
      <c r="DL28" s="1">
        <v>12149945.3187645</v>
      </c>
      <c r="DM28" s="1">
        <v>14045448.3760284</v>
      </c>
      <c r="DN28" s="1">
        <v>12028312.2675863</v>
      </c>
      <c r="DO28" s="1">
        <v>11958323.1166298</v>
      </c>
      <c r="DP28" s="1">
        <v>8804427.1835394092</v>
      </c>
      <c r="DQ28" s="1">
        <v>10802845.604441199</v>
      </c>
      <c r="DR28" s="1">
        <v>12631685.454733601</v>
      </c>
      <c r="DS28" s="1">
        <v>14548277.8920286</v>
      </c>
      <c r="DT28" s="1">
        <v>14449717.3701526</v>
      </c>
      <c r="DU28" s="1">
        <v>16211152.0307665</v>
      </c>
      <c r="DV28" s="1">
        <v>16315622.4997996</v>
      </c>
      <c r="DW28" s="1">
        <v>13847045.4333864</v>
      </c>
      <c r="DX28" s="1">
        <v>14913975.002657801</v>
      </c>
      <c r="DY28" s="1">
        <v>16122130.6667761</v>
      </c>
      <c r="DZ28" s="1">
        <v>13219795.8856085</v>
      </c>
      <c r="EA28" s="1">
        <v>12239955.7701085</v>
      </c>
      <c r="EB28" s="1">
        <v>11837390.805344401</v>
      </c>
      <c r="EC28" s="1">
        <v>21727223.8838511</v>
      </c>
      <c r="ED28" s="1">
        <v>11963322.775196601</v>
      </c>
      <c r="EE28" s="1">
        <v>14624325.0752213</v>
      </c>
      <c r="EF28" s="1">
        <v>15394567.566362901</v>
      </c>
      <c r="EG28" s="1">
        <v>15232905.4214206</v>
      </c>
      <c r="EH28" s="1">
        <v>10146951.628164001</v>
      </c>
      <c r="EI28" s="1">
        <v>14351436.3115563</v>
      </c>
      <c r="EJ28" s="1">
        <v>13223214.1289772</v>
      </c>
      <c r="EK28" s="1">
        <v>10008943.3467186</v>
      </c>
      <c r="EL28" s="1">
        <v>8696542.7748710606</v>
      </c>
      <c r="EM28" s="1">
        <v>16083448.487113301</v>
      </c>
      <c r="EN28" s="1">
        <v>19374667.8585077</v>
      </c>
      <c r="EO28" s="1">
        <v>11439661.7782727</v>
      </c>
      <c r="EP28" s="1">
        <v>16425878.479774</v>
      </c>
      <c r="EQ28" s="1">
        <v>20600955.180966899</v>
      </c>
      <c r="ER28" s="1">
        <v>15635381.3532742</v>
      </c>
      <c r="ES28" s="1">
        <v>11195103.0647591</v>
      </c>
      <c r="ET28" s="1">
        <v>15625225.0554353</v>
      </c>
      <c r="EU28" s="1">
        <v>12981706.0844543</v>
      </c>
      <c r="EV28" s="1">
        <v>13929659.317312799</v>
      </c>
      <c r="EW28" s="1">
        <v>18933571.880375799</v>
      </c>
      <c r="EX28" s="1">
        <v>12669287.873537701</v>
      </c>
      <c r="EY28" s="1">
        <v>16435948.519927099</v>
      </c>
      <c r="EZ28" s="1">
        <v>20251026.552597001</v>
      </c>
      <c r="FA28" s="1">
        <v>14421153.068635499</v>
      </c>
      <c r="FB28" s="1">
        <v>12135749.691254299</v>
      </c>
      <c r="FC28" s="1">
        <v>13112233.3821998</v>
      </c>
      <c r="FD28" s="1">
        <v>17398708.963385601</v>
      </c>
      <c r="FE28" s="1">
        <v>14021556.1922624</v>
      </c>
      <c r="FF28" s="1">
        <v>13439824.549723201</v>
      </c>
      <c r="FG28" s="1">
        <v>11620122.864457101</v>
      </c>
      <c r="FH28" s="1">
        <v>11296435.473167401</v>
      </c>
      <c r="FI28" s="1">
        <v>15175515.133673601</v>
      </c>
      <c r="FJ28" s="1">
        <v>15556130.6963693</v>
      </c>
      <c r="FK28" s="1">
        <v>12449253.965165</v>
      </c>
      <c r="FL28" s="1">
        <v>14392203.033389101</v>
      </c>
      <c r="FM28" s="1">
        <v>12814191.439803001</v>
      </c>
      <c r="FN28" s="1">
        <v>11447647.182644</v>
      </c>
      <c r="FO28" s="1">
        <v>13781654.971924201</v>
      </c>
      <c r="FP28" s="1">
        <v>13898706.7682136</v>
      </c>
      <c r="FQ28" s="1">
        <v>13635209.381642099</v>
      </c>
      <c r="FR28" s="1">
        <v>15722225.4907127</v>
      </c>
      <c r="FS28" s="1">
        <v>12841969.3589291</v>
      </c>
      <c r="FT28" s="1">
        <v>15407790.1729696</v>
      </c>
      <c r="FU28" s="1">
        <v>13191459.562640401</v>
      </c>
      <c r="FV28" s="1">
        <v>23266200.530729</v>
      </c>
      <c r="FW28" s="1">
        <v>12672956.689066401</v>
      </c>
      <c r="FX28" s="1">
        <v>13850836.054549299</v>
      </c>
      <c r="FY28" s="1">
        <v>12603696.8917375</v>
      </c>
      <c r="FZ28" s="1">
        <v>15964457.403619301</v>
      </c>
      <c r="GA28" s="1">
        <v>12314392.038571101</v>
      </c>
      <c r="GB28" s="1">
        <v>15888070.227740901</v>
      </c>
      <c r="GC28" s="1">
        <v>14286036.5449862</v>
      </c>
      <c r="GD28" s="1">
        <v>14976631.5776114</v>
      </c>
      <c r="GE28" s="1">
        <v>13134961.254822399</v>
      </c>
      <c r="GF28" s="1">
        <v>11454565.6003372</v>
      </c>
      <c r="GG28" s="1">
        <v>16182027.098855101</v>
      </c>
      <c r="GH28" s="1">
        <v>10419958.225771099</v>
      </c>
      <c r="GI28" s="1">
        <v>12573921.284346901</v>
      </c>
      <c r="GJ28" s="1">
        <v>16938136.953984398</v>
      </c>
      <c r="GK28" s="1">
        <v>16073633.7560695</v>
      </c>
      <c r="GL28" s="1">
        <v>11336159.8307417</v>
      </c>
      <c r="GM28" s="1">
        <v>17904287.684345301</v>
      </c>
      <c r="GN28" s="1">
        <v>14113428.548777999</v>
      </c>
      <c r="GO28" s="1">
        <v>11912410.216543701</v>
      </c>
      <c r="GP28" s="1">
        <v>13450503.8111594</v>
      </c>
      <c r="GQ28" s="1">
        <v>22507914.699390698</v>
      </c>
      <c r="GR28" s="1">
        <v>13857131.805933399</v>
      </c>
      <c r="GS28" s="1">
        <v>17289432.524320301</v>
      </c>
      <c r="GT28" s="1">
        <v>15525123.091149401</v>
      </c>
      <c r="GU28" s="1">
        <v>22342786.0704129</v>
      </c>
      <c r="GV28" s="1">
        <v>12706402.285584999</v>
      </c>
      <c r="GW28" s="1">
        <v>13934888.0391785</v>
      </c>
      <c r="GX28" s="1">
        <v>15425523.596219501</v>
      </c>
      <c r="GY28" s="1">
        <v>23698027.292711001</v>
      </c>
      <c r="GZ28" s="1">
        <v>18220595.0701016</v>
      </c>
      <c r="HA28" s="1">
        <v>12731212.072613901</v>
      </c>
      <c r="HB28" s="1">
        <v>17823210.1596146</v>
      </c>
      <c r="HC28" s="1">
        <v>14353392.747307699</v>
      </c>
      <c r="HD28" s="1">
        <v>13937578.4665126</v>
      </c>
      <c r="HE28" s="1">
        <v>11705374.989734899</v>
      </c>
      <c r="HF28" s="1">
        <v>13811629.054631099</v>
      </c>
      <c r="HG28" s="1">
        <v>11814137.7955832</v>
      </c>
      <c r="HH28" s="1">
        <v>22237309.5955428</v>
      </c>
      <c r="HI28" s="1">
        <v>21302581.272158802</v>
      </c>
      <c r="HJ28" s="1">
        <v>16288050.3385891</v>
      </c>
      <c r="HK28" s="1">
        <v>12506276.0843303</v>
      </c>
      <c r="HL28" s="1">
        <v>12887480.5129152</v>
      </c>
      <c r="HM28" s="1">
        <v>15458718.087040201</v>
      </c>
      <c r="HN28" s="1">
        <v>14044680.9531183</v>
      </c>
      <c r="HO28" s="1">
        <v>14219346.398876401</v>
      </c>
      <c r="HP28" s="1">
        <v>9259759.5308847893</v>
      </c>
      <c r="HQ28" s="1">
        <v>15942163.104166901</v>
      </c>
      <c r="HR28" s="1">
        <v>13311347.4929619</v>
      </c>
      <c r="HS28" s="1">
        <v>17061697.9484015</v>
      </c>
      <c r="HT28" s="1">
        <v>22612176.711471599</v>
      </c>
      <c r="HU28" s="1">
        <v>14625392.798921799</v>
      </c>
      <c r="HV28" s="1">
        <v>16106373.9328689</v>
      </c>
      <c r="HW28" s="1">
        <v>11695875.9607805</v>
      </c>
      <c r="HX28" s="1">
        <v>11157543.48612</v>
      </c>
      <c r="HY28" s="1">
        <v>13781095.726833699</v>
      </c>
      <c r="HZ28" s="1">
        <v>17392331.116342101</v>
      </c>
      <c r="IA28" s="1">
        <v>16159149.392862801</v>
      </c>
      <c r="IB28" s="1">
        <v>14340979.623855</v>
      </c>
      <c r="IC28" s="1">
        <v>10347882.5765315</v>
      </c>
      <c r="ID28" s="1">
        <v>17361228.061429601</v>
      </c>
      <c r="IE28" s="1">
        <v>16549133.2581299</v>
      </c>
      <c r="IF28" s="1">
        <v>17936049.964196298</v>
      </c>
      <c r="IG28" s="1">
        <v>14903552.116015499</v>
      </c>
      <c r="IH28" s="1">
        <v>15763436.5393527</v>
      </c>
      <c r="II28" s="1">
        <v>17904155.062408101</v>
      </c>
      <c r="IJ28" s="1">
        <v>12724023.3971847</v>
      </c>
      <c r="IK28" s="1">
        <v>21686683.0924288</v>
      </c>
      <c r="IL28" s="1">
        <v>13237930.699944399</v>
      </c>
      <c r="IM28" s="1">
        <v>13155049.026156301</v>
      </c>
      <c r="IN28" s="1">
        <v>15995942.7582152</v>
      </c>
      <c r="IO28" s="1">
        <v>12074683.313967399</v>
      </c>
      <c r="IP28" s="1">
        <v>21588675.472693101</v>
      </c>
      <c r="IQ28" s="1">
        <v>13722341.604323</v>
      </c>
      <c r="IR28" s="1">
        <v>16216458.8054254</v>
      </c>
      <c r="IS28" s="1">
        <v>13537097.1078401</v>
      </c>
      <c r="IT28" s="1">
        <v>14368781.661028501</v>
      </c>
      <c r="IU28" s="1">
        <v>13324766.7269616</v>
      </c>
      <c r="IV28" s="1">
        <v>18565610.290699601</v>
      </c>
      <c r="IW28" s="1">
        <v>22037218.605968501</v>
      </c>
      <c r="IX28" s="1">
        <v>17753814.965557698</v>
      </c>
      <c r="IY28" s="1">
        <v>11142412.419879001</v>
      </c>
      <c r="IZ28" s="1">
        <v>14756235.8200697</v>
      </c>
      <c r="JA28" s="1">
        <v>17115847.9579737</v>
      </c>
      <c r="JB28" s="1">
        <v>14563476.7017061</v>
      </c>
      <c r="JC28" s="1">
        <v>14768210.2314348</v>
      </c>
      <c r="JD28" s="1">
        <v>13596962.7946817</v>
      </c>
      <c r="JE28" s="1">
        <v>12828594.889606901</v>
      </c>
      <c r="JF28" s="1">
        <v>17367093.581943698</v>
      </c>
      <c r="JG28" s="1">
        <v>20827206.381101701</v>
      </c>
      <c r="JH28" s="1">
        <v>14308775.085565001</v>
      </c>
      <c r="JI28" s="1">
        <v>13359221.9177469</v>
      </c>
      <c r="JJ28" s="1">
        <v>18890485.543976199</v>
      </c>
      <c r="JK28" s="1">
        <v>13519990.617407599</v>
      </c>
      <c r="JL28" s="1">
        <v>13789342.003379401</v>
      </c>
      <c r="JM28" s="1">
        <v>13784402.7912976</v>
      </c>
      <c r="JN28" s="1">
        <v>8357004.3824382303</v>
      </c>
      <c r="JO28" s="1">
        <v>14063434.006184001</v>
      </c>
      <c r="JP28" s="1">
        <v>16614086.777849801</v>
      </c>
      <c r="JQ28" s="1">
        <v>20033281.676015802</v>
      </c>
      <c r="JR28" s="1">
        <v>19054032.823276501</v>
      </c>
      <c r="JS28" s="1">
        <v>12694531.721110201</v>
      </c>
      <c r="JT28" s="1">
        <v>10499592.7143491</v>
      </c>
      <c r="JU28" s="1">
        <v>14579107.3367212</v>
      </c>
      <c r="JV28" s="1">
        <v>17617562.0465625</v>
      </c>
      <c r="JW28" s="1">
        <v>18571902.591107499</v>
      </c>
      <c r="JX28" s="1">
        <v>17321461.1051572</v>
      </c>
      <c r="JY28" s="1">
        <v>18417341.6159687</v>
      </c>
      <c r="JZ28" s="1">
        <v>13131246.092126099</v>
      </c>
      <c r="KA28" s="1">
        <v>17527108.874869</v>
      </c>
      <c r="KB28" s="1">
        <v>13842377.0009284</v>
      </c>
      <c r="KC28" s="1">
        <v>15274108.5582474</v>
      </c>
      <c r="KD28" s="1">
        <v>13168949.891496601</v>
      </c>
      <c r="KE28" s="1">
        <v>15780950.3616999</v>
      </c>
      <c r="KF28" s="1">
        <v>17593714.718983699</v>
      </c>
      <c r="KG28" s="1">
        <v>14244687.488385299</v>
      </c>
      <c r="KH28" s="1">
        <v>18495730.135040998</v>
      </c>
      <c r="KI28" s="1">
        <v>11293905.176935701</v>
      </c>
      <c r="KJ28" s="1">
        <v>19284801.767311301</v>
      </c>
      <c r="KK28" s="1">
        <v>15657253.4180157</v>
      </c>
      <c r="KL28" s="1">
        <v>15286144.0454379</v>
      </c>
      <c r="KM28" s="1">
        <v>11925524.319798701</v>
      </c>
      <c r="KN28" s="1">
        <v>14178306.702049</v>
      </c>
      <c r="KO28" s="1">
        <v>12384717.5010457</v>
      </c>
      <c r="KP28" s="1">
        <v>15171801.342477201</v>
      </c>
      <c r="KQ28" s="1">
        <v>12065968.6452563</v>
      </c>
      <c r="KR28" s="1">
        <v>11363277.495311899</v>
      </c>
      <c r="KS28" s="1">
        <v>18297279.278039601</v>
      </c>
      <c r="KT28" s="1">
        <v>13076195.1102548</v>
      </c>
      <c r="KU28" s="1">
        <v>15380150.4675714</v>
      </c>
      <c r="KV28" s="1">
        <v>13787475.536501</v>
      </c>
      <c r="KW28" s="1">
        <v>11793956.990286799</v>
      </c>
      <c r="KX28" s="1">
        <v>10907731.108541301</v>
      </c>
      <c r="KY28" s="1">
        <v>16501256.7268163</v>
      </c>
      <c r="KZ28" s="1">
        <v>13569618.7046682</v>
      </c>
      <c r="LA28" s="1">
        <v>15447887.851103101</v>
      </c>
      <c r="LB28" s="1">
        <v>13086817.6793669</v>
      </c>
      <c r="LC28" s="1">
        <v>13316852.3445295</v>
      </c>
      <c r="LD28" s="1">
        <v>10620284.4804463</v>
      </c>
      <c r="LE28" s="1">
        <v>13333934.3851864</v>
      </c>
      <c r="LF28" s="1">
        <v>12575269.241629601</v>
      </c>
      <c r="LG28" s="1">
        <v>18135138.8947942</v>
      </c>
      <c r="LH28" s="1">
        <v>14562799.0451589</v>
      </c>
      <c r="LI28" s="1">
        <v>10754986.5759665</v>
      </c>
      <c r="LJ28" s="1">
        <v>14734173.4154783</v>
      </c>
      <c r="LK28" s="1">
        <v>13690182.2336822</v>
      </c>
    </row>
    <row r="29" spans="1:323" x14ac:dyDescent="0.25">
      <c r="A29" s="1" t="s">
        <v>1641</v>
      </c>
      <c r="B29" s="1" t="s">
        <v>141</v>
      </c>
      <c r="C29" s="1" t="s">
        <v>142</v>
      </c>
      <c r="D29" s="25" t="s">
        <v>0</v>
      </c>
      <c r="E29" s="25" t="s">
        <v>0</v>
      </c>
      <c r="F29" s="25" t="s">
        <v>0</v>
      </c>
      <c r="G29" s="25" t="s">
        <v>0</v>
      </c>
      <c r="H29" s="25" t="s">
        <v>0</v>
      </c>
      <c r="I29" s="25" t="s">
        <v>0</v>
      </c>
      <c r="J29" s="25" t="s">
        <v>0</v>
      </c>
      <c r="K29" s="25" t="s">
        <v>0</v>
      </c>
      <c r="L29" s="25" t="s">
        <v>0</v>
      </c>
      <c r="M29" s="25" t="s">
        <v>0</v>
      </c>
      <c r="N29" s="1" t="s">
        <v>0</v>
      </c>
      <c r="O29" s="1" t="s">
        <v>0</v>
      </c>
      <c r="P29" s="1" t="s">
        <v>0</v>
      </c>
      <c r="Q29" s="1" t="s">
        <v>0</v>
      </c>
      <c r="R29" s="1" t="s">
        <v>0</v>
      </c>
      <c r="S29" s="1" t="s">
        <v>0</v>
      </c>
      <c r="T29" s="1" t="s">
        <v>0</v>
      </c>
      <c r="U29" s="1" t="s">
        <v>0</v>
      </c>
      <c r="V29" s="1" t="s">
        <v>0</v>
      </c>
      <c r="W29" s="1" t="s">
        <v>0</v>
      </c>
      <c r="X29" s="1" t="s">
        <v>0</v>
      </c>
      <c r="Y29" s="1" t="s">
        <v>0</v>
      </c>
      <c r="Z29" s="1" t="s">
        <v>0</v>
      </c>
      <c r="AA29" s="1" t="s">
        <v>0</v>
      </c>
      <c r="AB29" s="1" t="s">
        <v>0</v>
      </c>
      <c r="AC29" s="1" t="s">
        <v>0</v>
      </c>
      <c r="AD29" s="1" t="s">
        <v>0</v>
      </c>
      <c r="AE29" s="1" t="s">
        <v>0</v>
      </c>
      <c r="AF29" s="1" t="s">
        <v>0</v>
      </c>
      <c r="AG29" s="1" t="s">
        <v>0</v>
      </c>
      <c r="AH29" s="1" t="s">
        <v>0</v>
      </c>
      <c r="AI29" s="1" t="s">
        <v>0</v>
      </c>
      <c r="AJ29" s="1" t="s">
        <v>0</v>
      </c>
      <c r="AK29" s="1" t="s">
        <v>0</v>
      </c>
      <c r="AL29" s="1" t="s">
        <v>0</v>
      </c>
      <c r="AM29" s="1" t="s">
        <v>0</v>
      </c>
      <c r="AN29" s="1" t="s">
        <v>0</v>
      </c>
      <c r="AO29" s="1" t="s">
        <v>0</v>
      </c>
      <c r="AP29" s="1" t="s">
        <v>0</v>
      </c>
      <c r="AQ29" s="1" t="s">
        <v>0</v>
      </c>
      <c r="AR29" s="1" t="s">
        <v>0</v>
      </c>
      <c r="AS29" s="1" t="s">
        <v>0</v>
      </c>
      <c r="AT29" s="1" t="s">
        <v>0</v>
      </c>
      <c r="AU29" s="1" t="s">
        <v>0</v>
      </c>
      <c r="AV29" s="1" t="s">
        <v>0</v>
      </c>
      <c r="AW29" s="1" t="s">
        <v>0</v>
      </c>
      <c r="AX29" s="1" t="s">
        <v>0</v>
      </c>
      <c r="AY29" s="1" t="s">
        <v>0</v>
      </c>
      <c r="AZ29" s="1" t="s">
        <v>0</v>
      </c>
      <c r="BA29" s="1" t="s">
        <v>0</v>
      </c>
      <c r="BB29" s="1" t="s">
        <v>0</v>
      </c>
      <c r="BC29" s="1" t="s">
        <v>0</v>
      </c>
      <c r="BD29" s="1" t="s">
        <v>0</v>
      </c>
      <c r="BE29" s="1" t="s">
        <v>0</v>
      </c>
      <c r="BF29" s="1" t="s">
        <v>0</v>
      </c>
      <c r="BG29" s="1" t="s">
        <v>0</v>
      </c>
      <c r="BH29" s="1" t="s">
        <v>0</v>
      </c>
      <c r="BI29" s="1" t="s">
        <v>0</v>
      </c>
      <c r="BJ29" s="1" t="s">
        <v>0</v>
      </c>
      <c r="BK29" s="1" t="s">
        <v>0</v>
      </c>
      <c r="BL29" s="1" t="s">
        <v>0</v>
      </c>
      <c r="BM29" s="1" t="s">
        <v>0</v>
      </c>
      <c r="BN29" s="1" t="s">
        <v>0</v>
      </c>
      <c r="BO29" s="1" t="s">
        <v>0</v>
      </c>
      <c r="BP29" s="1" t="s">
        <v>0</v>
      </c>
      <c r="BQ29" s="1" t="s">
        <v>0</v>
      </c>
      <c r="BR29" s="1" t="s">
        <v>0</v>
      </c>
      <c r="BS29" s="1" t="s">
        <v>0</v>
      </c>
      <c r="BT29" s="1" t="s">
        <v>0</v>
      </c>
      <c r="BU29" s="1" t="s">
        <v>0</v>
      </c>
      <c r="BV29" s="1" t="s">
        <v>0</v>
      </c>
      <c r="BW29" s="1" t="s">
        <v>0</v>
      </c>
      <c r="BX29" s="1" t="s">
        <v>0</v>
      </c>
      <c r="BY29" s="1" t="s">
        <v>0</v>
      </c>
      <c r="BZ29" s="1" t="s">
        <v>0</v>
      </c>
      <c r="CA29" s="1" t="s">
        <v>0</v>
      </c>
      <c r="CB29" s="1" t="s">
        <v>0</v>
      </c>
      <c r="CC29" s="1" t="s">
        <v>0</v>
      </c>
      <c r="CD29" s="1" t="s">
        <v>0</v>
      </c>
      <c r="CE29" s="1" t="s">
        <v>0</v>
      </c>
      <c r="CF29" s="1" t="s">
        <v>0</v>
      </c>
      <c r="CG29" s="1" t="s">
        <v>0</v>
      </c>
      <c r="CH29" s="1" t="s">
        <v>0</v>
      </c>
      <c r="CI29" s="1" t="s">
        <v>0</v>
      </c>
      <c r="CJ29" s="1" t="s">
        <v>0</v>
      </c>
      <c r="CK29" s="1" t="s">
        <v>0</v>
      </c>
      <c r="CL29" s="1" t="s">
        <v>0</v>
      </c>
      <c r="CM29" s="1" t="s">
        <v>0</v>
      </c>
      <c r="CN29" s="1" t="s">
        <v>0</v>
      </c>
      <c r="CO29" s="1" t="s">
        <v>0</v>
      </c>
      <c r="CP29" s="1" t="s">
        <v>0</v>
      </c>
      <c r="CQ29" s="1" t="s">
        <v>0</v>
      </c>
      <c r="CR29" s="1" t="s">
        <v>0</v>
      </c>
      <c r="CS29" s="1" t="s">
        <v>0</v>
      </c>
      <c r="CT29" s="1" t="s">
        <v>0</v>
      </c>
      <c r="CU29" s="1" t="s">
        <v>0</v>
      </c>
      <c r="CV29" s="1" t="s">
        <v>0</v>
      </c>
      <c r="CW29" s="1" t="s">
        <v>0</v>
      </c>
      <c r="CX29" s="1" t="s">
        <v>0</v>
      </c>
      <c r="CY29" s="1" t="s">
        <v>0</v>
      </c>
      <c r="CZ29" s="1" t="s">
        <v>0</v>
      </c>
      <c r="DA29" s="1" t="s">
        <v>0</v>
      </c>
      <c r="DB29" s="1" t="s">
        <v>0</v>
      </c>
      <c r="DC29" s="1" t="s">
        <v>0</v>
      </c>
      <c r="DD29" s="1" t="s">
        <v>0</v>
      </c>
      <c r="DE29" s="1" t="s">
        <v>0</v>
      </c>
      <c r="DF29" s="1" t="s">
        <v>0</v>
      </c>
      <c r="DG29" s="1" t="s">
        <v>0</v>
      </c>
      <c r="DH29" s="1" t="s">
        <v>0</v>
      </c>
      <c r="DI29" s="1" t="s">
        <v>0</v>
      </c>
      <c r="DJ29" s="1" t="s">
        <v>0</v>
      </c>
      <c r="DK29" s="1" t="s">
        <v>0</v>
      </c>
      <c r="DL29" s="1" t="s">
        <v>0</v>
      </c>
      <c r="DM29" s="1" t="s">
        <v>0</v>
      </c>
      <c r="DN29" s="1" t="s">
        <v>0</v>
      </c>
      <c r="DO29" s="1" t="s">
        <v>0</v>
      </c>
      <c r="DP29" s="1" t="s">
        <v>0</v>
      </c>
      <c r="DQ29" s="1" t="s">
        <v>0</v>
      </c>
      <c r="DR29" s="1" t="s">
        <v>0</v>
      </c>
      <c r="DS29" s="1" t="s">
        <v>0</v>
      </c>
      <c r="DT29" s="1" t="s">
        <v>0</v>
      </c>
      <c r="DU29" s="1" t="s">
        <v>0</v>
      </c>
      <c r="DV29" s="1" t="s">
        <v>0</v>
      </c>
      <c r="DW29" s="1" t="s">
        <v>0</v>
      </c>
      <c r="DX29" s="1" t="s">
        <v>0</v>
      </c>
      <c r="DY29" s="1" t="s">
        <v>0</v>
      </c>
      <c r="DZ29" s="1" t="s">
        <v>0</v>
      </c>
      <c r="EA29" s="1" t="s">
        <v>0</v>
      </c>
      <c r="EB29" s="1" t="s">
        <v>0</v>
      </c>
      <c r="EC29" s="1" t="s">
        <v>0</v>
      </c>
      <c r="ED29" s="1" t="s">
        <v>0</v>
      </c>
      <c r="EE29" s="1" t="s">
        <v>0</v>
      </c>
      <c r="EF29" s="1" t="s">
        <v>0</v>
      </c>
      <c r="EG29" s="1" t="s">
        <v>0</v>
      </c>
      <c r="EH29" s="1" t="s">
        <v>0</v>
      </c>
      <c r="EI29" s="1" t="s">
        <v>0</v>
      </c>
      <c r="EJ29" s="1" t="s">
        <v>0</v>
      </c>
      <c r="EK29" s="1" t="s">
        <v>0</v>
      </c>
      <c r="EL29" s="1" t="s">
        <v>0</v>
      </c>
      <c r="EM29" s="1" t="s">
        <v>0</v>
      </c>
      <c r="EN29" s="1" t="s">
        <v>0</v>
      </c>
      <c r="EO29" s="1" t="s">
        <v>0</v>
      </c>
      <c r="EP29" s="1" t="s">
        <v>0</v>
      </c>
      <c r="EQ29" s="1" t="s">
        <v>0</v>
      </c>
      <c r="ER29" s="1" t="s">
        <v>0</v>
      </c>
      <c r="ES29" s="1" t="s">
        <v>0</v>
      </c>
      <c r="ET29" s="1" t="s">
        <v>0</v>
      </c>
      <c r="EU29" s="1" t="s">
        <v>0</v>
      </c>
      <c r="EV29" s="1" t="s">
        <v>0</v>
      </c>
      <c r="EW29" s="1" t="s">
        <v>0</v>
      </c>
      <c r="EX29" s="1" t="s">
        <v>0</v>
      </c>
      <c r="EY29" s="1" t="s">
        <v>0</v>
      </c>
      <c r="EZ29" s="1" t="s">
        <v>0</v>
      </c>
      <c r="FA29" s="1" t="s">
        <v>0</v>
      </c>
      <c r="FB29" s="1" t="s">
        <v>0</v>
      </c>
      <c r="FC29" s="1" t="s">
        <v>0</v>
      </c>
      <c r="FD29" s="1" t="s">
        <v>0</v>
      </c>
      <c r="FE29" s="1" t="s">
        <v>0</v>
      </c>
      <c r="FF29" s="1" t="s">
        <v>0</v>
      </c>
      <c r="FG29" s="1" t="s">
        <v>0</v>
      </c>
      <c r="FH29" s="1" t="s">
        <v>0</v>
      </c>
      <c r="FI29" s="1" t="s">
        <v>0</v>
      </c>
      <c r="FJ29" s="1" t="s">
        <v>0</v>
      </c>
      <c r="FK29" s="1" t="s">
        <v>0</v>
      </c>
      <c r="FL29" s="1" t="s">
        <v>0</v>
      </c>
      <c r="FM29" s="1" t="s">
        <v>0</v>
      </c>
      <c r="FN29" s="1" t="s">
        <v>0</v>
      </c>
      <c r="FO29" s="1" t="s">
        <v>0</v>
      </c>
      <c r="FP29" s="1" t="s">
        <v>0</v>
      </c>
      <c r="FQ29" s="1" t="s">
        <v>0</v>
      </c>
      <c r="FR29" s="1" t="s">
        <v>0</v>
      </c>
      <c r="FS29" s="1" t="s">
        <v>0</v>
      </c>
      <c r="FT29" s="1" t="s">
        <v>0</v>
      </c>
      <c r="FU29" s="1" t="s">
        <v>0</v>
      </c>
      <c r="FV29" s="1" t="s">
        <v>0</v>
      </c>
      <c r="FW29" s="1" t="s">
        <v>0</v>
      </c>
      <c r="FX29" s="1" t="s">
        <v>0</v>
      </c>
      <c r="FY29" s="1" t="s">
        <v>0</v>
      </c>
      <c r="FZ29" s="1" t="s">
        <v>0</v>
      </c>
      <c r="GA29" s="1" t="s">
        <v>0</v>
      </c>
      <c r="GB29" s="1" t="s">
        <v>0</v>
      </c>
      <c r="GC29" s="1" t="s">
        <v>0</v>
      </c>
      <c r="GD29" s="1" t="s">
        <v>0</v>
      </c>
      <c r="GE29" s="1" t="s">
        <v>0</v>
      </c>
      <c r="GF29" s="1" t="s">
        <v>0</v>
      </c>
      <c r="GG29" s="1" t="s">
        <v>0</v>
      </c>
      <c r="GH29" s="1" t="s">
        <v>0</v>
      </c>
      <c r="GI29" s="1" t="s">
        <v>0</v>
      </c>
      <c r="GJ29" s="1" t="s">
        <v>0</v>
      </c>
      <c r="GK29" s="1" t="s">
        <v>0</v>
      </c>
      <c r="GL29" s="1" t="s">
        <v>0</v>
      </c>
      <c r="GM29" s="1" t="s">
        <v>0</v>
      </c>
      <c r="GN29" s="1" t="s">
        <v>0</v>
      </c>
      <c r="GO29" s="1" t="s">
        <v>0</v>
      </c>
      <c r="GP29" s="1" t="s">
        <v>0</v>
      </c>
      <c r="GQ29" s="1" t="s">
        <v>0</v>
      </c>
      <c r="GR29" s="1" t="s">
        <v>0</v>
      </c>
      <c r="GS29" s="1" t="s">
        <v>0</v>
      </c>
      <c r="GT29" s="1" t="s">
        <v>0</v>
      </c>
      <c r="GU29" s="1" t="s">
        <v>0</v>
      </c>
      <c r="GV29" s="1" t="s">
        <v>0</v>
      </c>
      <c r="GW29" s="1" t="s">
        <v>0</v>
      </c>
      <c r="GX29" s="1" t="s">
        <v>0</v>
      </c>
      <c r="GY29" s="1" t="s">
        <v>0</v>
      </c>
      <c r="GZ29" s="1" t="s">
        <v>0</v>
      </c>
      <c r="HA29" s="1" t="s">
        <v>0</v>
      </c>
      <c r="HB29" s="1" t="s">
        <v>0</v>
      </c>
      <c r="HC29" s="1" t="s">
        <v>0</v>
      </c>
      <c r="HD29" s="1" t="s">
        <v>0</v>
      </c>
      <c r="HE29" s="1" t="s">
        <v>0</v>
      </c>
      <c r="HF29" s="1" t="s">
        <v>0</v>
      </c>
      <c r="HG29" s="1" t="s">
        <v>0</v>
      </c>
      <c r="HH29" s="1" t="s">
        <v>0</v>
      </c>
      <c r="HI29" s="1" t="s">
        <v>0</v>
      </c>
      <c r="HJ29" s="1" t="s">
        <v>0</v>
      </c>
      <c r="HK29" s="1" t="s">
        <v>0</v>
      </c>
      <c r="HL29" s="1" t="s">
        <v>0</v>
      </c>
      <c r="HM29" s="1" t="s">
        <v>0</v>
      </c>
      <c r="HN29" s="1" t="s">
        <v>0</v>
      </c>
      <c r="HO29" s="1" t="s">
        <v>0</v>
      </c>
      <c r="HP29" s="1" t="s">
        <v>0</v>
      </c>
      <c r="HQ29" s="1" t="s">
        <v>0</v>
      </c>
      <c r="HR29" s="1" t="s">
        <v>0</v>
      </c>
      <c r="HS29" s="1" t="s">
        <v>0</v>
      </c>
      <c r="HT29" s="1" t="s">
        <v>0</v>
      </c>
      <c r="HU29" s="1" t="s">
        <v>0</v>
      </c>
      <c r="HV29" s="1" t="s">
        <v>0</v>
      </c>
      <c r="HW29" s="1" t="s">
        <v>0</v>
      </c>
      <c r="HX29" s="1" t="s">
        <v>0</v>
      </c>
      <c r="HY29" s="1" t="s">
        <v>0</v>
      </c>
      <c r="HZ29" s="1" t="s">
        <v>0</v>
      </c>
      <c r="IA29" s="1" t="s">
        <v>0</v>
      </c>
      <c r="IB29" s="1" t="s">
        <v>0</v>
      </c>
      <c r="IC29" s="1" t="s">
        <v>0</v>
      </c>
      <c r="ID29" s="1" t="s">
        <v>0</v>
      </c>
      <c r="IE29" s="1" t="s">
        <v>0</v>
      </c>
      <c r="IF29" s="1" t="s">
        <v>0</v>
      </c>
      <c r="IG29" s="1" t="s">
        <v>0</v>
      </c>
      <c r="IH29" s="1" t="s">
        <v>0</v>
      </c>
      <c r="II29" s="1" t="s">
        <v>0</v>
      </c>
      <c r="IJ29" s="1" t="s">
        <v>0</v>
      </c>
      <c r="IK29" s="1" t="s">
        <v>0</v>
      </c>
      <c r="IL29" s="1" t="s">
        <v>0</v>
      </c>
      <c r="IM29" s="1" t="s">
        <v>0</v>
      </c>
      <c r="IN29" s="1" t="s">
        <v>0</v>
      </c>
      <c r="IO29" s="1" t="s">
        <v>0</v>
      </c>
      <c r="IP29" s="1" t="s">
        <v>0</v>
      </c>
      <c r="IQ29" s="1" t="s">
        <v>0</v>
      </c>
      <c r="IR29" s="1" t="s">
        <v>0</v>
      </c>
      <c r="IS29" s="1" t="s">
        <v>0</v>
      </c>
      <c r="IT29" s="1" t="s">
        <v>0</v>
      </c>
      <c r="IU29" s="1" t="s">
        <v>0</v>
      </c>
      <c r="IV29" s="1" t="s">
        <v>0</v>
      </c>
      <c r="IW29" s="1" t="s">
        <v>0</v>
      </c>
      <c r="IX29" s="1" t="s">
        <v>0</v>
      </c>
      <c r="IY29" s="1" t="s">
        <v>0</v>
      </c>
      <c r="IZ29" s="1" t="s">
        <v>0</v>
      </c>
      <c r="JA29" s="1" t="s">
        <v>0</v>
      </c>
      <c r="JB29" s="1" t="s">
        <v>0</v>
      </c>
      <c r="JC29" s="1" t="s">
        <v>0</v>
      </c>
      <c r="JD29" s="1" t="s">
        <v>0</v>
      </c>
      <c r="JE29" s="1" t="s">
        <v>0</v>
      </c>
      <c r="JF29" s="1" t="s">
        <v>0</v>
      </c>
      <c r="JG29" s="1" t="s">
        <v>0</v>
      </c>
      <c r="JH29" s="1" t="s">
        <v>0</v>
      </c>
      <c r="JI29" s="1" t="s">
        <v>0</v>
      </c>
      <c r="JJ29" s="1" t="s">
        <v>0</v>
      </c>
      <c r="JK29" s="1" t="s">
        <v>0</v>
      </c>
      <c r="JL29" s="1" t="s">
        <v>0</v>
      </c>
      <c r="JM29" s="1" t="s">
        <v>0</v>
      </c>
      <c r="JN29" s="1" t="s">
        <v>0</v>
      </c>
      <c r="JO29" s="1" t="s">
        <v>0</v>
      </c>
      <c r="JP29" s="1" t="s">
        <v>0</v>
      </c>
      <c r="JQ29" s="1" t="s">
        <v>0</v>
      </c>
      <c r="JR29" s="1" t="s">
        <v>0</v>
      </c>
      <c r="JS29" s="1" t="s">
        <v>0</v>
      </c>
      <c r="JT29" s="1" t="s">
        <v>0</v>
      </c>
      <c r="JU29" s="1" t="s">
        <v>0</v>
      </c>
      <c r="JV29" s="1" t="s">
        <v>0</v>
      </c>
      <c r="JW29" s="1" t="s">
        <v>0</v>
      </c>
      <c r="JX29" s="1" t="s">
        <v>0</v>
      </c>
      <c r="JY29" s="1" t="s">
        <v>0</v>
      </c>
      <c r="JZ29" s="1" t="s">
        <v>0</v>
      </c>
      <c r="KA29" s="1" t="s">
        <v>0</v>
      </c>
      <c r="KB29" s="1" t="s">
        <v>0</v>
      </c>
      <c r="KC29" s="1" t="s">
        <v>0</v>
      </c>
      <c r="KD29" s="1" t="s">
        <v>0</v>
      </c>
      <c r="KE29" s="1" t="s">
        <v>0</v>
      </c>
      <c r="KF29" s="1" t="s">
        <v>0</v>
      </c>
      <c r="KG29" s="1" t="s">
        <v>0</v>
      </c>
      <c r="KH29" s="1" t="s">
        <v>0</v>
      </c>
      <c r="KI29" s="1" t="s">
        <v>0</v>
      </c>
      <c r="KJ29" s="1" t="s">
        <v>0</v>
      </c>
      <c r="KK29" s="1" t="s">
        <v>0</v>
      </c>
      <c r="KL29" s="1" t="s">
        <v>0</v>
      </c>
      <c r="KM29" s="1" t="s">
        <v>0</v>
      </c>
      <c r="KN29" s="1" t="s">
        <v>0</v>
      </c>
      <c r="KO29" s="1" t="s">
        <v>0</v>
      </c>
      <c r="KP29" s="1" t="s">
        <v>0</v>
      </c>
      <c r="KQ29" s="1" t="s">
        <v>0</v>
      </c>
      <c r="KR29" s="1" t="s">
        <v>0</v>
      </c>
      <c r="KS29" s="1" t="s">
        <v>0</v>
      </c>
      <c r="KT29" s="1" t="s">
        <v>0</v>
      </c>
      <c r="KU29" s="1" t="s">
        <v>0</v>
      </c>
      <c r="KV29" s="1" t="s">
        <v>0</v>
      </c>
      <c r="KW29" s="1" t="s">
        <v>0</v>
      </c>
      <c r="KX29" s="1" t="s">
        <v>0</v>
      </c>
      <c r="KY29" s="1" t="s">
        <v>0</v>
      </c>
      <c r="KZ29" s="1" t="s">
        <v>0</v>
      </c>
      <c r="LA29" s="1" t="s">
        <v>0</v>
      </c>
      <c r="LB29" s="1" t="s">
        <v>0</v>
      </c>
      <c r="LC29" s="1" t="s">
        <v>0</v>
      </c>
      <c r="LD29" s="1" t="s">
        <v>0</v>
      </c>
      <c r="LE29" s="1" t="s">
        <v>0</v>
      </c>
      <c r="LF29" s="1" t="s">
        <v>0</v>
      </c>
      <c r="LG29" s="1" t="s">
        <v>0</v>
      </c>
      <c r="LH29" s="1" t="s">
        <v>0</v>
      </c>
      <c r="LI29" s="1" t="s">
        <v>0</v>
      </c>
      <c r="LJ29" s="1" t="s">
        <v>0</v>
      </c>
      <c r="LK29" s="1" t="s">
        <v>0</v>
      </c>
    </row>
    <row r="30" spans="1:323" x14ac:dyDescent="0.25">
      <c r="A30" s="1" t="s">
        <v>1642</v>
      </c>
      <c r="B30" s="1" t="s">
        <v>146</v>
      </c>
      <c r="C30" s="1" t="s">
        <v>147</v>
      </c>
      <c r="D30" s="25">
        <v>20430259.139237799</v>
      </c>
      <c r="E30" s="25">
        <v>16581565.5931651</v>
      </c>
      <c r="F30" s="25">
        <v>13830653.2622316</v>
      </c>
      <c r="G30" s="25">
        <v>25556922.5163798</v>
      </c>
      <c r="H30" s="25">
        <v>17715037.925643001</v>
      </c>
      <c r="I30" s="25">
        <v>27659411.666244701</v>
      </c>
      <c r="J30" s="25">
        <v>18224146.120421801</v>
      </c>
      <c r="K30" s="25">
        <v>9327255.1543111093</v>
      </c>
      <c r="L30" s="25">
        <v>10911103.191898299</v>
      </c>
      <c r="M30" s="25">
        <v>17687343.6918124</v>
      </c>
      <c r="N30" s="1">
        <v>13424708.7984669</v>
      </c>
      <c r="O30" s="1">
        <v>10762851.4288451</v>
      </c>
      <c r="P30" s="1">
        <v>13806848.916389501</v>
      </c>
      <c r="Q30" s="1">
        <v>8170216.8416879596</v>
      </c>
      <c r="R30" s="1">
        <v>10502291.9048173</v>
      </c>
      <c r="S30" s="1">
        <v>21806921.427292701</v>
      </c>
      <c r="T30" s="1">
        <v>13197253.790874099</v>
      </c>
      <c r="U30" s="1">
        <v>26299210.839126199</v>
      </c>
      <c r="V30" s="1">
        <v>14676730.639209401</v>
      </c>
      <c r="W30" s="1">
        <v>23389189.805645801</v>
      </c>
      <c r="X30" s="1">
        <v>11775106.217145501</v>
      </c>
      <c r="Y30" s="1">
        <v>23431910.260658</v>
      </c>
      <c r="Z30" s="1">
        <v>16405354.495993599</v>
      </c>
      <c r="AA30" s="1">
        <v>19195820.0825052</v>
      </c>
      <c r="AB30" s="1">
        <v>12257466.3641255</v>
      </c>
      <c r="AC30" s="1">
        <v>12683930.9919711</v>
      </c>
      <c r="AD30" s="1">
        <v>12025512.6771779</v>
      </c>
      <c r="AE30" s="1">
        <v>14703551.7915673</v>
      </c>
      <c r="AF30" s="1">
        <v>14900252.0170177</v>
      </c>
      <c r="AG30" s="1">
        <v>17800040.248443399</v>
      </c>
      <c r="AH30" s="1">
        <v>15393788.459720001</v>
      </c>
      <c r="AI30" s="1">
        <v>15746842.6940773</v>
      </c>
      <c r="AJ30" s="1">
        <v>16857233.622173902</v>
      </c>
      <c r="AK30" s="1">
        <v>18584851.334366199</v>
      </c>
      <c r="AL30" s="1">
        <v>19336696.344766598</v>
      </c>
      <c r="AM30" s="1">
        <v>11023190.950258199</v>
      </c>
      <c r="AN30" s="1">
        <v>16818580.207266301</v>
      </c>
      <c r="AO30" s="1">
        <v>12817794.688593101</v>
      </c>
      <c r="AP30" s="1">
        <v>13409287.859251499</v>
      </c>
      <c r="AQ30" s="1">
        <v>15451899.524689101</v>
      </c>
      <c r="AR30" s="1">
        <v>32299928.067171901</v>
      </c>
      <c r="AS30" s="1">
        <v>21245579.077251699</v>
      </c>
      <c r="AT30" s="1">
        <v>12347237.6690313</v>
      </c>
      <c r="AU30" s="1">
        <v>18388607.5485113</v>
      </c>
      <c r="AV30" s="1">
        <v>12793028.1640733</v>
      </c>
      <c r="AW30" s="1">
        <v>13498277.055449899</v>
      </c>
      <c r="AX30" s="1">
        <v>11096960.289457399</v>
      </c>
      <c r="AY30" s="1">
        <v>16638355.785597499</v>
      </c>
      <c r="AZ30" s="1">
        <v>14323078.8244013</v>
      </c>
      <c r="BA30" s="1">
        <v>10083071.3024108</v>
      </c>
      <c r="BB30" s="1">
        <v>12348179.68966</v>
      </c>
      <c r="BC30" s="1">
        <v>9962409.8592149504</v>
      </c>
      <c r="BD30" s="1">
        <v>21251424.795111701</v>
      </c>
      <c r="BE30" s="1">
        <v>21082585.457814299</v>
      </c>
      <c r="BF30" s="1">
        <v>21991368.093330599</v>
      </c>
      <c r="BG30" s="1">
        <v>20733980.1959044</v>
      </c>
      <c r="BH30" s="1">
        <v>18540894.570134699</v>
      </c>
      <c r="BI30" s="1">
        <v>22694599.189369701</v>
      </c>
      <c r="BJ30" s="1">
        <v>13582698.987437</v>
      </c>
      <c r="BK30" s="1">
        <v>19832231.0449262</v>
      </c>
      <c r="BL30" s="1">
        <v>8995636.0372980591</v>
      </c>
      <c r="BM30" s="1">
        <v>14359597.761439901</v>
      </c>
      <c r="BN30" s="1">
        <v>13904891.6059319</v>
      </c>
      <c r="BO30" s="1">
        <v>15448622.580598</v>
      </c>
      <c r="BP30" s="1">
        <v>14260765.204876</v>
      </c>
      <c r="BQ30" s="1">
        <v>11319203.694271199</v>
      </c>
      <c r="BR30" s="1">
        <v>11811440.926167499</v>
      </c>
      <c r="BS30" s="1">
        <v>13578439.629432401</v>
      </c>
      <c r="BT30" s="1">
        <v>11290327.1110962</v>
      </c>
      <c r="BU30" s="1">
        <v>12927735.966169801</v>
      </c>
      <c r="BV30" s="1">
        <v>15827241.413559699</v>
      </c>
      <c r="BW30" s="1">
        <v>20485798.432403602</v>
      </c>
      <c r="BX30" s="1">
        <v>12003142.5039359</v>
      </c>
      <c r="BY30" s="1">
        <v>24995937.448536001</v>
      </c>
      <c r="BZ30" s="1">
        <v>6931909.4401121801</v>
      </c>
      <c r="CA30" s="1">
        <v>12428952.816566801</v>
      </c>
      <c r="CB30" s="1">
        <v>13352828.9288787</v>
      </c>
      <c r="CC30" s="1">
        <v>11906245.5059187</v>
      </c>
      <c r="CD30" s="1">
        <v>21353419.337814901</v>
      </c>
      <c r="CE30" s="1">
        <v>11149114.387210101</v>
      </c>
      <c r="CF30" s="1">
        <v>25636136.196484599</v>
      </c>
      <c r="CG30" s="1">
        <v>13515095.8459405</v>
      </c>
      <c r="CH30" s="1">
        <v>17298413.818544101</v>
      </c>
      <c r="CI30" s="1">
        <v>20096080.155438099</v>
      </c>
      <c r="CJ30" s="1">
        <v>8797982.9840456508</v>
      </c>
      <c r="CK30" s="1">
        <v>15381421.252384</v>
      </c>
      <c r="CL30" s="1">
        <v>15307004.7919966</v>
      </c>
      <c r="CM30" s="1">
        <v>12338852.6887678</v>
      </c>
      <c r="CN30" s="1">
        <v>9334366.8546462897</v>
      </c>
      <c r="CO30" s="1">
        <v>12235809.577357501</v>
      </c>
      <c r="CP30" s="1">
        <v>23332052.303867001</v>
      </c>
      <c r="CQ30" s="1">
        <v>12976154.928566599</v>
      </c>
      <c r="CR30" s="1">
        <v>14069699.426843701</v>
      </c>
      <c r="CS30" s="1">
        <v>13796449.442244301</v>
      </c>
      <c r="CT30" s="1">
        <v>15397703.900778299</v>
      </c>
      <c r="CU30" s="1">
        <v>14902887.6468747</v>
      </c>
      <c r="CV30" s="1">
        <v>18710106.886300001</v>
      </c>
      <c r="CW30" s="1">
        <v>10297583.816760199</v>
      </c>
      <c r="CX30" s="1">
        <v>16234899.4443605</v>
      </c>
      <c r="CY30" s="1">
        <v>21023321.193615399</v>
      </c>
      <c r="CZ30" s="1">
        <v>28845917.945943501</v>
      </c>
      <c r="DA30" s="1">
        <v>9683954.0862978008</v>
      </c>
      <c r="DB30" s="1">
        <v>23895204.666062001</v>
      </c>
      <c r="DC30" s="1">
        <v>10475234.3216136</v>
      </c>
      <c r="DD30" s="1">
        <v>25229033.499761902</v>
      </c>
      <c r="DE30" s="1">
        <v>16799722.079227399</v>
      </c>
      <c r="DF30" s="1">
        <v>19464291.2314597</v>
      </c>
      <c r="DG30" s="1">
        <v>23594055.130856998</v>
      </c>
      <c r="DH30" s="1">
        <v>11989664.347470099</v>
      </c>
      <c r="DI30" s="1">
        <v>10278737.511636499</v>
      </c>
      <c r="DJ30" s="1">
        <v>22247960.6536096</v>
      </c>
      <c r="DK30" s="1">
        <v>11078985.9617195</v>
      </c>
      <c r="DL30" s="1">
        <v>12131326.3155747</v>
      </c>
      <c r="DM30" s="1">
        <v>18360718.116676498</v>
      </c>
      <c r="DN30" s="1">
        <v>10412777.2169482</v>
      </c>
      <c r="DO30" s="1">
        <v>14731461.7446303</v>
      </c>
      <c r="DP30" s="1">
        <v>15938701.981304299</v>
      </c>
      <c r="DQ30" s="1">
        <v>15600960.9842171</v>
      </c>
      <c r="DR30" s="1">
        <v>12222080.294808701</v>
      </c>
      <c r="DS30" s="1">
        <v>18079367.121151499</v>
      </c>
      <c r="DT30" s="1">
        <v>14990122.813462</v>
      </c>
      <c r="DU30" s="1">
        <v>21477558.023983698</v>
      </c>
      <c r="DV30" s="1">
        <v>12453756.5963719</v>
      </c>
      <c r="DW30" s="1">
        <v>14709002.8938372</v>
      </c>
      <c r="DX30" s="1">
        <v>13014298.119003</v>
      </c>
      <c r="DY30" s="1">
        <v>11149103.805335101</v>
      </c>
      <c r="DZ30" s="1">
        <v>20843621.732343901</v>
      </c>
      <c r="EA30" s="1">
        <v>20405775.3035849</v>
      </c>
      <c r="EB30" s="1">
        <v>17914011.585363101</v>
      </c>
      <c r="EC30" s="1">
        <v>19980901.130529199</v>
      </c>
      <c r="ED30" s="1">
        <v>16023677.381572301</v>
      </c>
      <c r="EE30" s="1">
        <v>19052537.953384101</v>
      </c>
      <c r="EF30" s="1">
        <v>24696987.602063</v>
      </c>
      <c r="EG30" s="1">
        <v>16066866.4462361</v>
      </c>
      <c r="EH30" s="1">
        <v>11383600.020801799</v>
      </c>
      <c r="EI30" s="1">
        <v>19785437.710639201</v>
      </c>
      <c r="EJ30" s="1">
        <v>12474388.955397099</v>
      </c>
      <c r="EK30" s="1">
        <v>11493086.6022467</v>
      </c>
      <c r="EL30" s="1">
        <v>12052411.534546001</v>
      </c>
      <c r="EM30" s="1">
        <v>18670368.266264401</v>
      </c>
      <c r="EN30" s="1">
        <v>19852924.4386249</v>
      </c>
      <c r="EO30" s="1">
        <v>16757270.969599601</v>
      </c>
      <c r="EP30" s="1">
        <v>21062414.470479898</v>
      </c>
      <c r="EQ30" s="1">
        <v>29630128.359961301</v>
      </c>
      <c r="ER30" s="1">
        <v>13307189.5294006</v>
      </c>
      <c r="ES30" s="1">
        <v>11151049.8862403</v>
      </c>
      <c r="ET30" s="1">
        <v>12661019.948082199</v>
      </c>
      <c r="EU30" s="1">
        <v>15951685.434690099</v>
      </c>
      <c r="EV30" s="1">
        <v>13620627.869055299</v>
      </c>
      <c r="EW30" s="1">
        <v>21549867.370778002</v>
      </c>
      <c r="EX30" s="1">
        <v>7152048.9892925704</v>
      </c>
      <c r="EY30" s="1">
        <v>23045732.984896101</v>
      </c>
      <c r="EZ30" s="1">
        <v>14058200.216541201</v>
      </c>
      <c r="FA30" s="1">
        <v>22997129.3021456</v>
      </c>
      <c r="FB30" s="1">
        <v>13770146.887241</v>
      </c>
      <c r="FC30" s="1">
        <v>7593311.71923126</v>
      </c>
      <c r="FD30" s="1">
        <v>17137768.2415535</v>
      </c>
      <c r="FE30" s="1">
        <v>18095144.4308546</v>
      </c>
      <c r="FF30" s="1">
        <v>12515629.1594733</v>
      </c>
      <c r="FG30" s="1">
        <v>14272472.1548877</v>
      </c>
      <c r="FH30" s="1">
        <v>15786640.590618201</v>
      </c>
      <c r="FI30" s="1">
        <v>47700129.381563403</v>
      </c>
      <c r="FJ30" s="1">
        <v>7638230.2699267901</v>
      </c>
      <c r="FK30" s="1">
        <v>17509372.450225499</v>
      </c>
      <c r="FL30" s="1">
        <v>12299499.5112372</v>
      </c>
      <c r="FM30" s="1">
        <v>12104514.8280116</v>
      </c>
      <c r="FN30" s="1">
        <v>12613000.5170242</v>
      </c>
      <c r="FO30" s="1">
        <v>13729800.997003</v>
      </c>
      <c r="FP30" s="1">
        <v>12119876.492009999</v>
      </c>
      <c r="FQ30" s="1">
        <v>23600821.882746398</v>
      </c>
      <c r="FR30" s="1">
        <v>15532746.697555</v>
      </c>
      <c r="FS30" s="1">
        <v>10740234.3893323</v>
      </c>
      <c r="FT30" s="1">
        <v>16142912.2066829</v>
      </c>
      <c r="FU30" s="1">
        <v>11403545.6065291</v>
      </c>
      <c r="FV30" s="1">
        <v>19438263.302220501</v>
      </c>
      <c r="FW30" s="1">
        <v>7808327.3141685501</v>
      </c>
      <c r="FX30" s="1">
        <v>24674060.322726302</v>
      </c>
      <c r="FY30" s="1">
        <v>13496931.3044415</v>
      </c>
      <c r="FZ30" s="1">
        <v>17204601.462404199</v>
      </c>
      <c r="GA30" s="1">
        <v>16190336.206942899</v>
      </c>
      <c r="GB30" s="1">
        <v>16546304.709691601</v>
      </c>
      <c r="GC30" s="1">
        <v>13159933.843787299</v>
      </c>
      <c r="GD30" s="1">
        <v>23487254.389996</v>
      </c>
      <c r="GE30" s="1">
        <v>23954261.828642499</v>
      </c>
      <c r="GF30" s="1">
        <v>9384740.2297336198</v>
      </c>
      <c r="GG30" s="1">
        <v>12652690.934056001</v>
      </c>
      <c r="GH30" s="1">
        <v>19236504.135327</v>
      </c>
      <c r="GI30" s="1">
        <v>16918559.169882499</v>
      </c>
      <c r="GJ30" s="1">
        <v>14740135.867783001</v>
      </c>
      <c r="GK30" s="1">
        <v>14915814.9841036</v>
      </c>
      <c r="GL30" s="1">
        <v>17068057.0227658</v>
      </c>
      <c r="GM30" s="1">
        <v>19175230.101360701</v>
      </c>
      <c r="GN30" s="1">
        <v>9575783.1482261699</v>
      </c>
      <c r="GO30" s="1">
        <v>12158088.0967557</v>
      </c>
      <c r="GP30" s="1">
        <v>20208911.442824401</v>
      </c>
      <c r="GQ30" s="1">
        <v>21354010.4438539</v>
      </c>
      <c r="GR30" s="1">
        <v>13253122.5959539</v>
      </c>
      <c r="GS30" s="1">
        <v>15735883.3238541</v>
      </c>
      <c r="GT30" s="1">
        <v>14719007.494500499</v>
      </c>
      <c r="GU30" s="1">
        <v>15318141.5497819</v>
      </c>
      <c r="GV30" s="1">
        <v>12577910.468314299</v>
      </c>
      <c r="GW30" s="1">
        <v>11858585.694743</v>
      </c>
      <c r="GX30" s="1">
        <v>15708919.4683518</v>
      </c>
      <c r="GY30" s="1">
        <v>20710157.600878801</v>
      </c>
      <c r="GZ30" s="1">
        <v>12714134.825394999</v>
      </c>
      <c r="HA30" s="1">
        <v>10244799.216055799</v>
      </c>
      <c r="HB30" s="1">
        <v>11955637.0981557</v>
      </c>
      <c r="HC30" s="1">
        <v>16615371.517703401</v>
      </c>
      <c r="HD30" s="1">
        <v>14857393.885319199</v>
      </c>
      <c r="HE30" s="1">
        <v>14540578.9913429</v>
      </c>
      <c r="HF30" s="1">
        <v>13633639.8299591</v>
      </c>
      <c r="HG30" s="1">
        <v>20005931.8200812</v>
      </c>
      <c r="HH30" s="1">
        <v>21188547.617402598</v>
      </c>
      <c r="HI30" s="1">
        <v>17121617.241372298</v>
      </c>
      <c r="HJ30" s="1">
        <v>12313710.9890032</v>
      </c>
      <c r="HK30" s="1">
        <v>14904225.5892797</v>
      </c>
      <c r="HL30" s="1">
        <v>13852349.116005899</v>
      </c>
      <c r="HM30" s="1">
        <v>12409855.5079416</v>
      </c>
      <c r="HN30" s="1">
        <v>13723553.762931</v>
      </c>
      <c r="HO30" s="1">
        <v>12377138.644002199</v>
      </c>
      <c r="HP30" s="1">
        <v>9027239.4229252394</v>
      </c>
      <c r="HQ30" s="1">
        <v>14208900.803114399</v>
      </c>
      <c r="HR30" s="1">
        <v>12513390.7829125</v>
      </c>
      <c r="HS30" s="1">
        <v>16020983.9067134</v>
      </c>
      <c r="HT30" s="1">
        <v>18370338.4133696</v>
      </c>
      <c r="HU30" s="1">
        <v>10476185.483916599</v>
      </c>
      <c r="HV30" s="1">
        <v>11712799.7738766</v>
      </c>
      <c r="HW30" s="1">
        <v>8362971.4731909595</v>
      </c>
      <c r="HX30" s="1">
        <v>13018011.1645856</v>
      </c>
      <c r="HY30" s="1">
        <v>12864634.2303891</v>
      </c>
      <c r="HZ30" s="1">
        <v>15022065.429658201</v>
      </c>
      <c r="IA30" s="1">
        <v>11263829.573319601</v>
      </c>
      <c r="IB30" s="1">
        <v>10129433.9493181</v>
      </c>
      <c r="IC30" s="1">
        <v>12366061.6097489</v>
      </c>
      <c r="ID30" s="1">
        <v>10906641.803359</v>
      </c>
      <c r="IE30" s="1">
        <v>14219991.8295411</v>
      </c>
      <c r="IF30" s="1">
        <v>23804871.643909</v>
      </c>
      <c r="IG30" s="1">
        <v>16173645.4277923</v>
      </c>
      <c r="IH30" s="1">
        <v>9212238.2292955406</v>
      </c>
      <c r="II30" s="1">
        <v>20987611.035307601</v>
      </c>
      <c r="IJ30" s="1">
        <v>6610963.8126243297</v>
      </c>
      <c r="IK30" s="1">
        <v>14301886.8095317</v>
      </c>
      <c r="IL30" s="1">
        <v>20266264.900855701</v>
      </c>
      <c r="IM30" s="1">
        <v>7751535.9076374201</v>
      </c>
      <c r="IN30" s="1">
        <v>11384993.296029801</v>
      </c>
      <c r="IO30" s="1">
        <v>8151079.7957158796</v>
      </c>
      <c r="IP30" s="1">
        <v>18534818.693328202</v>
      </c>
      <c r="IQ30" s="1">
        <v>34951422.489646897</v>
      </c>
      <c r="IR30" s="1">
        <v>23839063.0059871</v>
      </c>
      <c r="IS30" s="1">
        <v>9663576.8664860297</v>
      </c>
      <c r="IT30" s="1">
        <v>17569634.003009502</v>
      </c>
      <c r="IU30" s="1">
        <v>14379407.647342499</v>
      </c>
      <c r="IV30" s="1">
        <v>17544380.414611701</v>
      </c>
      <c r="IW30" s="1">
        <v>20621404.4482334</v>
      </c>
      <c r="IX30" s="1">
        <v>22644636.9418987</v>
      </c>
      <c r="IY30" s="1">
        <v>9652374.8443454709</v>
      </c>
      <c r="IZ30" s="1">
        <v>11232972.224050499</v>
      </c>
      <c r="JA30" s="1">
        <v>12153853.4989517</v>
      </c>
      <c r="JB30" s="1">
        <v>13168116.0525616</v>
      </c>
      <c r="JC30" s="1">
        <v>16128998.400033301</v>
      </c>
      <c r="JD30" s="1">
        <v>7415986.2736417102</v>
      </c>
      <c r="JE30" s="1">
        <v>13491466.330283601</v>
      </c>
      <c r="JF30" s="1">
        <v>18693088.4930714</v>
      </c>
      <c r="JG30" s="1">
        <v>19311847.061638501</v>
      </c>
      <c r="JH30" s="1">
        <v>18093222.050171301</v>
      </c>
      <c r="JI30" s="1">
        <v>11603928.071321599</v>
      </c>
      <c r="JJ30" s="1">
        <v>15287460.369095299</v>
      </c>
      <c r="JK30" s="1">
        <v>9889428.2150845099</v>
      </c>
      <c r="JL30" s="1">
        <v>14023921.8882914</v>
      </c>
      <c r="JM30" s="1">
        <v>15196471.3983746</v>
      </c>
      <c r="JN30" s="1">
        <v>5347322.1163403299</v>
      </c>
      <c r="JO30" s="1">
        <v>10482972.8607242</v>
      </c>
      <c r="JP30" s="1">
        <v>22761442.496004701</v>
      </c>
      <c r="JQ30" s="1">
        <v>19411680.343787901</v>
      </c>
      <c r="JR30" s="1">
        <v>13551002.0086115</v>
      </c>
      <c r="JS30" s="1">
        <v>6138248.7598770596</v>
      </c>
      <c r="JT30" s="1">
        <v>19000583.9796458</v>
      </c>
      <c r="JU30" s="1">
        <v>14991583.769377699</v>
      </c>
      <c r="JV30" s="1">
        <v>21329095.178645</v>
      </c>
      <c r="JW30" s="1">
        <v>16043624.781427501</v>
      </c>
      <c r="JX30" s="1">
        <v>12916604.042367</v>
      </c>
      <c r="JY30" s="1">
        <v>11011761.6408595</v>
      </c>
      <c r="JZ30" s="1">
        <v>15209655.670526501</v>
      </c>
      <c r="KA30" s="1">
        <v>10432204.165180899</v>
      </c>
      <c r="KB30" s="1">
        <v>20150042.497721799</v>
      </c>
      <c r="KC30" s="1">
        <v>18087352.726010699</v>
      </c>
      <c r="KD30" s="1">
        <v>17862103.169929001</v>
      </c>
      <c r="KE30" s="1">
        <v>9417458.0996817499</v>
      </c>
      <c r="KF30" s="1">
        <v>10577190.708919801</v>
      </c>
      <c r="KG30" s="1">
        <v>13157412.1513528</v>
      </c>
      <c r="KH30" s="1">
        <v>16098982.9898402</v>
      </c>
      <c r="KI30" s="1">
        <v>16835706.5320388</v>
      </c>
      <c r="KJ30" s="1">
        <v>20989468.6419967</v>
      </c>
      <c r="KK30" s="1">
        <v>20089031.717285801</v>
      </c>
      <c r="KL30" s="1">
        <v>16115412.1542108</v>
      </c>
      <c r="KM30" s="1">
        <v>9157741.8206680994</v>
      </c>
      <c r="KN30" s="1">
        <v>13481254.3138618</v>
      </c>
      <c r="KO30" s="1">
        <v>12529376.8331942</v>
      </c>
      <c r="KP30" s="1">
        <v>13050080.719671</v>
      </c>
      <c r="KQ30" s="1">
        <v>10866116.998248599</v>
      </c>
      <c r="KR30" s="1">
        <v>16085840.735646401</v>
      </c>
      <c r="KS30" s="1">
        <v>22308794.024814501</v>
      </c>
      <c r="KT30" s="1">
        <v>17103477.437292598</v>
      </c>
      <c r="KU30" s="1">
        <v>12252225.6694731</v>
      </c>
      <c r="KV30" s="1">
        <v>13800996.9350067</v>
      </c>
      <c r="KW30" s="1">
        <v>9517172.3942869306</v>
      </c>
      <c r="KX30" s="1">
        <v>6480023.4571995502</v>
      </c>
      <c r="KY30" s="1">
        <v>13651103.515992001</v>
      </c>
      <c r="KZ30" s="1">
        <v>7821901.6633863598</v>
      </c>
      <c r="LA30" s="1">
        <v>16445861.3680273</v>
      </c>
      <c r="LB30" s="1">
        <v>12925153.474268001</v>
      </c>
      <c r="LC30" s="1">
        <v>8967708.4222130608</v>
      </c>
      <c r="LD30" s="1">
        <v>8445198.2867813893</v>
      </c>
      <c r="LE30" s="1">
        <v>12913744.5107552</v>
      </c>
      <c r="LF30" s="1">
        <v>8548177.1247173902</v>
      </c>
      <c r="LG30" s="1">
        <v>21926061.966137599</v>
      </c>
      <c r="LH30" s="1">
        <v>18318085.404355999</v>
      </c>
      <c r="LI30" s="1">
        <v>9789671.7794251498</v>
      </c>
      <c r="LJ30" s="1">
        <v>15244549.9774986</v>
      </c>
      <c r="LK30" s="1">
        <v>16915851.442343999</v>
      </c>
    </row>
    <row r="31" spans="1:323" x14ac:dyDescent="0.25">
      <c r="A31" s="1" t="s">
        <v>1643</v>
      </c>
      <c r="B31" s="1" t="s">
        <v>151</v>
      </c>
      <c r="C31" s="1" t="s">
        <v>152</v>
      </c>
      <c r="D31" s="25" t="s">
        <v>0</v>
      </c>
      <c r="E31" s="25" t="s">
        <v>0</v>
      </c>
      <c r="F31" s="25" t="s">
        <v>0</v>
      </c>
      <c r="G31" s="25" t="s">
        <v>0</v>
      </c>
      <c r="H31" s="25" t="s">
        <v>0</v>
      </c>
      <c r="I31" s="25" t="s">
        <v>0</v>
      </c>
      <c r="J31" s="25" t="s">
        <v>0</v>
      </c>
      <c r="K31" s="25" t="s">
        <v>0</v>
      </c>
      <c r="L31" s="25" t="s">
        <v>0</v>
      </c>
      <c r="M31" s="25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  <c r="BZ31" s="1" t="s">
        <v>0</v>
      </c>
      <c r="CA31" s="1" t="s">
        <v>0</v>
      </c>
      <c r="CB31" s="1" t="s">
        <v>0</v>
      </c>
      <c r="CC31" s="1" t="s">
        <v>0</v>
      </c>
      <c r="CD31" s="1" t="s">
        <v>0</v>
      </c>
      <c r="CE31" s="1" t="s">
        <v>0</v>
      </c>
      <c r="CF31" s="1" t="s">
        <v>0</v>
      </c>
      <c r="CG31" s="1" t="s">
        <v>0</v>
      </c>
      <c r="CH31" s="1" t="s">
        <v>0</v>
      </c>
      <c r="CI31" s="1" t="s">
        <v>0</v>
      </c>
      <c r="CJ31" s="1" t="s">
        <v>0</v>
      </c>
      <c r="CK31" s="1" t="s">
        <v>0</v>
      </c>
      <c r="CL31" s="1" t="s">
        <v>0</v>
      </c>
      <c r="CM31" s="1" t="s">
        <v>0</v>
      </c>
      <c r="CN31" s="1" t="s">
        <v>0</v>
      </c>
      <c r="CO31" s="1" t="s">
        <v>0</v>
      </c>
      <c r="CP31" s="1" t="s">
        <v>0</v>
      </c>
      <c r="CQ31" s="1" t="s">
        <v>0</v>
      </c>
      <c r="CR31" s="1" t="s">
        <v>0</v>
      </c>
      <c r="CS31" s="1" t="s">
        <v>0</v>
      </c>
      <c r="CT31" s="1" t="s">
        <v>0</v>
      </c>
      <c r="CU31" s="1" t="s">
        <v>0</v>
      </c>
      <c r="CV31" s="1" t="s">
        <v>0</v>
      </c>
      <c r="CW31" s="1" t="s">
        <v>0</v>
      </c>
      <c r="CX31" s="1" t="s">
        <v>0</v>
      </c>
      <c r="CY31" s="1" t="s">
        <v>0</v>
      </c>
      <c r="CZ31" s="1" t="s">
        <v>0</v>
      </c>
      <c r="DA31" s="1" t="s">
        <v>0</v>
      </c>
      <c r="DB31" s="1" t="s">
        <v>0</v>
      </c>
      <c r="DC31" s="1" t="s">
        <v>0</v>
      </c>
      <c r="DD31" s="1" t="s">
        <v>0</v>
      </c>
      <c r="DE31" s="1" t="s">
        <v>0</v>
      </c>
      <c r="DF31" s="1" t="s">
        <v>0</v>
      </c>
      <c r="DG31" s="1" t="s">
        <v>0</v>
      </c>
      <c r="DH31" s="1" t="s">
        <v>0</v>
      </c>
      <c r="DI31" s="1" t="s">
        <v>0</v>
      </c>
      <c r="DJ31" s="1" t="s">
        <v>0</v>
      </c>
      <c r="DK31" s="1" t="s">
        <v>0</v>
      </c>
      <c r="DL31" s="1" t="s">
        <v>0</v>
      </c>
      <c r="DM31" s="1" t="s">
        <v>0</v>
      </c>
      <c r="DN31" s="1" t="s">
        <v>0</v>
      </c>
      <c r="DO31" s="1" t="s">
        <v>0</v>
      </c>
      <c r="DP31" s="1" t="s">
        <v>0</v>
      </c>
      <c r="DQ31" s="1" t="s">
        <v>0</v>
      </c>
      <c r="DR31" s="1" t="s">
        <v>0</v>
      </c>
      <c r="DS31" s="1" t="s">
        <v>0</v>
      </c>
      <c r="DT31" s="1" t="s">
        <v>0</v>
      </c>
      <c r="DU31" s="1" t="s">
        <v>0</v>
      </c>
      <c r="DV31" s="1" t="s">
        <v>0</v>
      </c>
      <c r="DW31" s="1" t="s">
        <v>0</v>
      </c>
      <c r="DX31" s="1" t="s">
        <v>0</v>
      </c>
      <c r="DY31" s="1" t="s">
        <v>0</v>
      </c>
      <c r="DZ31" s="1" t="s">
        <v>0</v>
      </c>
      <c r="EA31" s="1" t="s">
        <v>0</v>
      </c>
      <c r="EB31" s="1" t="s">
        <v>0</v>
      </c>
      <c r="EC31" s="1" t="s">
        <v>0</v>
      </c>
      <c r="ED31" s="1" t="s">
        <v>0</v>
      </c>
      <c r="EE31" s="1" t="s">
        <v>0</v>
      </c>
      <c r="EF31" s="1" t="s">
        <v>0</v>
      </c>
      <c r="EG31" s="1" t="s">
        <v>0</v>
      </c>
      <c r="EH31" s="1" t="s">
        <v>0</v>
      </c>
      <c r="EI31" s="1" t="s">
        <v>0</v>
      </c>
      <c r="EJ31" s="1" t="s">
        <v>0</v>
      </c>
      <c r="EK31" s="1" t="s">
        <v>0</v>
      </c>
      <c r="EL31" s="1" t="s">
        <v>0</v>
      </c>
      <c r="EM31" s="1" t="s">
        <v>0</v>
      </c>
      <c r="EN31" s="1" t="s">
        <v>0</v>
      </c>
      <c r="EO31" s="1" t="s">
        <v>0</v>
      </c>
      <c r="EP31" s="1" t="s">
        <v>0</v>
      </c>
      <c r="EQ31" s="1" t="s">
        <v>0</v>
      </c>
      <c r="ER31" s="1" t="s">
        <v>0</v>
      </c>
      <c r="ES31" s="1" t="s">
        <v>0</v>
      </c>
      <c r="ET31" s="1" t="s">
        <v>0</v>
      </c>
      <c r="EU31" s="1" t="s">
        <v>0</v>
      </c>
      <c r="EV31" s="1" t="s">
        <v>0</v>
      </c>
      <c r="EW31" s="1" t="s">
        <v>0</v>
      </c>
      <c r="EX31" s="1" t="s">
        <v>0</v>
      </c>
      <c r="EY31" s="1" t="s">
        <v>0</v>
      </c>
      <c r="EZ31" s="1" t="s">
        <v>0</v>
      </c>
      <c r="FA31" s="1" t="s">
        <v>0</v>
      </c>
      <c r="FB31" s="1" t="s">
        <v>0</v>
      </c>
      <c r="FC31" s="1" t="s">
        <v>0</v>
      </c>
      <c r="FD31" s="1" t="s">
        <v>0</v>
      </c>
      <c r="FE31" s="1" t="s">
        <v>0</v>
      </c>
      <c r="FF31" s="1" t="s">
        <v>0</v>
      </c>
      <c r="FG31" s="1" t="s">
        <v>0</v>
      </c>
      <c r="FH31" s="1" t="s">
        <v>0</v>
      </c>
      <c r="FI31" s="1" t="s">
        <v>0</v>
      </c>
      <c r="FJ31" s="1" t="s">
        <v>0</v>
      </c>
      <c r="FK31" s="1" t="s">
        <v>0</v>
      </c>
      <c r="FL31" s="1" t="s">
        <v>0</v>
      </c>
      <c r="FM31" s="1" t="s">
        <v>0</v>
      </c>
      <c r="FN31" s="1" t="s">
        <v>0</v>
      </c>
      <c r="FO31" s="1" t="s">
        <v>0</v>
      </c>
      <c r="FP31" s="1" t="s">
        <v>0</v>
      </c>
      <c r="FQ31" s="1" t="s">
        <v>0</v>
      </c>
      <c r="FR31" s="1" t="s">
        <v>0</v>
      </c>
      <c r="FS31" s="1" t="s">
        <v>0</v>
      </c>
      <c r="FT31" s="1" t="s">
        <v>0</v>
      </c>
      <c r="FU31" s="1" t="s">
        <v>0</v>
      </c>
      <c r="FV31" s="1" t="s">
        <v>0</v>
      </c>
      <c r="FW31" s="1" t="s">
        <v>0</v>
      </c>
      <c r="FX31" s="1" t="s">
        <v>0</v>
      </c>
      <c r="FY31" s="1" t="s">
        <v>0</v>
      </c>
      <c r="FZ31" s="1" t="s">
        <v>0</v>
      </c>
      <c r="GA31" s="1" t="s">
        <v>0</v>
      </c>
      <c r="GB31" s="1" t="s">
        <v>0</v>
      </c>
      <c r="GC31" s="1" t="s">
        <v>0</v>
      </c>
      <c r="GD31" s="1" t="s">
        <v>0</v>
      </c>
      <c r="GE31" s="1" t="s">
        <v>0</v>
      </c>
      <c r="GF31" s="1" t="s">
        <v>0</v>
      </c>
      <c r="GG31" s="1" t="s">
        <v>0</v>
      </c>
      <c r="GH31" s="1" t="s">
        <v>0</v>
      </c>
      <c r="GI31" s="1" t="s">
        <v>0</v>
      </c>
      <c r="GJ31" s="1" t="s">
        <v>0</v>
      </c>
      <c r="GK31" s="1" t="s">
        <v>0</v>
      </c>
      <c r="GL31" s="1" t="s">
        <v>0</v>
      </c>
      <c r="GM31" s="1" t="s">
        <v>0</v>
      </c>
      <c r="GN31" s="1" t="s">
        <v>0</v>
      </c>
      <c r="GO31" s="1" t="s">
        <v>0</v>
      </c>
      <c r="GP31" s="1" t="s">
        <v>0</v>
      </c>
      <c r="GQ31" s="1" t="s">
        <v>0</v>
      </c>
      <c r="GR31" s="1" t="s">
        <v>0</v>
      </c>
      <c r="GS31" s="1" t="s">
        <v>0</v>
      </c>
      <c r="GT31" s="1" t="s">
        <v>0</v>
      </c>
      <c r="GU31" s="1" t="s">
        <v>0</v>
      </c>
      <c r="GV31" s="1" t="s">
        <v>0</v>
      </c>
      <c r="GW31" s="1" t="s">
        <v>0</v>
      </c>
      <c r="GX31" s="1" t="s">
        <v>0</v>
      </c>
      <c r="GY31" s="1" t="s">
        <v>0</v>
      </c>
      <c r="GZ31" s="1" t="s">
        <v>0</v>
      </c>
      <c r="HA31" s="1" t="s">
        <v>0</v>
      </c>
      <c r="HB31" s="1" t="s">
        <v>0</v>
      </c>
      <c r="HC31" s="1" t="s">
        <v>0</v>
      </c>
      <c r="HD31" s="1" t="s">
        <v>0</v>
      </c>
      <c r="HE31" s="1" t="s">
        <v>0</v>
      </c>
      <c r="HF31" s="1" t="s">
        <v>0</v>
      </c>
      <c r="HG31" s="1" t="s">
        <v>0</v>
      </c>
      <c r="HH31" s="1" t="s">
        <v>0</v>
      </c>
      <c r="HI31" s="1" t="s">
        <v>0</v>
      </c>
      <c r="HJ31" s="1" t="s">
        <v>0</v>
      </c>
      <c r="HK31" s="1" t="s">
        <v>0</v>
      </c>
      <c r="HL31" s="1" t="s">
        <v>0</v>
      </c>
      <c r="HM31" s="1" t="s">
        <v>0</v>
      </c>
      <c r="HN31" s="1" t="s">
        <v>0</v>
      </c>
      <c r="HO31" s="1" t="s">
        <v>0</v>
      </c>
      <c r="HP31" s="1" t="s">
        <v>0</v>
      </c>
      <c r="HQ31" s="1" t="s">
        <v>0</v>
      </c>
      <c r="HR31" s="1" t="s">
        <v>0</v>
      </c>
      <c r="HS31" s="1" t="s">
        <v>0</v>
      </c>
      <c r="HT31" s="1" t="s">
        <v>0</v>
      </c>
      <c r="HU31" s="1" t="s">
        <v>0</v>
      </c>
      <c r="HV31" s="1" t="s">
        <v>0</v>
      </c>
      <c r="HW31" s="1" t="s">
        <v>0</v>
      </c>
      <c r="HX31" s="1" t="s">
        <v>0</v>
      </c>
      <c r="HY31" s="1" t="s">
        <v>0</v>
      </c>
      <c r="HZ31" s="1" t="s">
        <v>0</v>
      </c>
      <c r="IA31" s="1" t="s">
        <v>0</v>
      </c>
      <c r="IB31" s="1" t="s">
        <v>0</v>
      </c>
      <c r="IC31" s="1" t="s">
        <v>0</v>
      </c>
      <c r="ID31" s="1" t="s">
        <v>0</v>
      </c>
      <c r="IE31" s="1" t="s">
        <v>0</v>
      </c>
      <c r="IF31" s="1" t="s">
        <v>0</v>
      </c>
      <c r="IG31" s="1" t="s">
        <v>0</v>
      </c>
      <c r="IH31" s="1" t="s">
        <v>0</v>
      </c>
      <c r="II31" s="1" t="s">
        <v>0</v>
      </c>
      <c r="IJ31" s="1" t="s">
        <v>0</v>
      </c>
      <c r="IK31" s="1" t="s">
        <v>0</v>
      </c>
      <c r="IL31" s="1" t="s">
        <v>0</v>
      </c>
      <c r="IM31" s="1" t="s">
        <v>0</v>
      </c>
      <c r="IN31" s="1" t="s">
        <v>0</v>
      </c>
      <c r="IO31" s="1" t="s">
        <v>0</v>
      </c>
      <c r="IP31" s="1" t="s">
        <v>0</v>
      </c>
      <c r="IQ31" s="1" t="s">
        <v>0</v>
      </c>
      <c r="IR31" s="1" t="s">
        <v>0</v>
      </c>
      <c r="IS31" s="1" t="s">
        <v>0</v>
      </c>
      <c r="IT31" s="1" t="s">
        <v>0</v>
      </c>
      <c r="IU31" s="1" t="s">
        <v>0</v>
      </c>
      <c r="IV31" s="1" t="s">
        <v>0</v>
      </c>
      <c r="IW31" s="1" t="s">
        <v>0</v>
      </c>
      <c r="IX31" s="1" t="s">
        <v>0</v>
      </c>
      <c r="IY31" s="1" t="s">
        <v>0</v>
      </c>
      <c r="IZ31" s="1" t="s">
        <v>0</v>
      </c>
      <c r="JA31" s="1" t="s">
        <v>0</v>
      </c>
      <c r="JB31" s="1" t="s">
        <v>0</v>
      </c>
      <c r="JC31" s="1" t="s">
        <v>0</v>
      </c>
      <c r="JD31" s="1" t="s">
        <v>0</v>
      </c>
      <c r="JE31" s="1" t="s">
        <v>0</v>
      </c>
      <c r="JF31" s="1" t="s">
        <v>0</v>
      </c>
      <c r="JG31" s="1" t="s">
        <v>0</v>
      </c>
      <c r="JH31" s="1" t="s">
        <v>0</v>
      </c>
      <c r="JI31" s="1" t="s">
        <v>0</v>
      </c>
      <c r="JJ31" s="1" t="s">
        <v>0</v>
      </c>
      <c r="JK31" s="1" t="s">
        <v>0</v>
      </c>
      <c r="JL31" s="1" t="s">
        <v>0</v>
      </c>
      <c r="JM31" s="1" t="s">
        <v>0</v>
      </c>
      <c r="JN31" s="1" t="s">
        <v>0</v>
      </c>
      <c r="JO31" s="1" t="s">
        <v>0</v>
      </c>
      <c r="JP31" s="1" t="s">
        <v>0</v>
      </c>
      <c r="JQ31" s="1" t="s">
        <v>0</v>
      </c>
      <c r="JR31" s="1" t="s">
        <v>0</v>
      </c>
      <c r="JS31" s="1" t="s">
        <v>0</v>
      </c>
      <c r="JT31" s="1" t="s">
        <v>0</v>
      </c>
      <c r="JU31" s="1" t="s">
        <v>0</v>
      </c>
      <c r="JV31" s="1" t="s">
        <v>0</v>
      </c>
      <c r="JW31" s="1" t="s">
        <v>0</v>
      </c>
      <c r="JX31" s="1" t="s">
        <v>0</v>
      </c>
      <c r="JY31" s="1" t="s">
        <v>0</v>
      </c>
      <c r="JZ31" s="1" t="s">
        <v>0</v>
      </c>
      <c r="KA31" s="1" t="s">
        <v>0</v>
      </c>
      <c r="KB31" s="1" t="s">
        <v>0</v>
      </c>
      <c r="KC31" s="1" t="s">
        <v>0</v>
      </c>
      <c r="KD31" s="1" t="s">
        <v>0</v>
      </c>
      <c r="KE31" s="1" t="s">
        <v>0</v>
      </c>
      <c r="KF31" s="1" t="s">
        <v>0</v>
      </c>
      <c r="KG31" s="1" t="s">
        <v>0</v>
      </c>
      <c r="KH31" s="1" t="s">
        <v>0</v>
      </c>
      <c r="KI31" s="1" t="s">
        <v>0</v>
      </c>
      <c r="KJ31" s="1" t="s">
        <v>0</v>
      </c>
      <c r="KK31" s="1" t="s">
        <v>0</v>
      </c>
      <c r="KL31" s="1" t="s">
        <v>0</v>
      </c>
      <c r="KM31" s="1" t="s">
        <v>0</v>
      </c>
      <c r="KN31" s="1" t="s">
        <v>0</v>
      </c>
      <c r="KO31" s="1" t="s">
        <v>0</v>
      </c>
      <c r="KP31" s="1" t="s">
        <v>0</v>
      </c>
      <c r="KQ31" s="1" t="s">
        <v>0</v>
      </c>
      <c r="KR31" s="1" t="s">
        <v>0</v>
      </c>
      <c r="KS31" s="1" t="s">
        <v>0</v>
      </c>
      <c r="KT31" s="1" t="s">
        <v>0</v>
      </c>
      <c r="KU31" s="1" t="s">
        <v>0</v>
      </c>
      <c r="KV31" s="1" t="s">
        <v>0</v>
      </c>
      <c r="KW31" s="1" t="s">
        <v>0</v>
      </c>
      <c r="KX31" s="1" t="s">
        <v>0</v>
      </c>
      <c r="KY31" s="1" t="s">
        <v>0</v>
      </c>
      <c r="KZ31" s="1" t="s">
        <v>0</v>
      </c>
      <c r="LA31" s="1" t="s">
        <v>0</v>
      </c>
      <c r="LB31" s="1" t="s">
        <v>0</v>
      </c>
      <c r="LC31" s="1" t="s">
        <v>0</v>
      </c>
      <c r="LD31" s="1" t="s">
        <v>0</v>
      </c>
      <c r="LE31" s="1" t="s">
        <v>0</v>
      </c>
      <c r="LF31" s="1" t="s">
        <v>0</v>
      </c>
      <c r="LG31" s="1" t="s">
        <v>0</v>
      </c>
      <c r="LH31" s="1" t="s">
        <v>0</v>
      </c>
      <c r="LI31" s="1" t="s">
        <v>0</v>
      </c>
      <c r="LJ31" s="1" t="s">
        <v>0</v>
      </c>
      <c r="LK31" s="1" t="s">
        <v>0</v>
      </c>
    </row>
    <row r="32" spans="1:323" x14ac:dyDescent="0.25">
      <c r="A32" s="1" t="s">
        <v>1645</v>
      </c>
      <c r="B32" s="1" t="s">
        <v>156</v>
      </c>
      <c r="C32" s="1" t="s">
        <v>157</v>
      </c>
      <c r="D32" s="25">
        <v>991079.95372182003</v>
      </c>
      <c r="E32" s="25">
        <v>2001829.2300487601</v>
      </c>
      <c r="F32" s="25">
        <v>1015457.3393060199</v>
      </c>
      <c r="G32" s="25">
        <v>5678134.2586884098</v>
      </c>
      <c r="H32" s="25">
        <v>2000046.8400516701</v>
      </c>
      <c r="I32" s="25">
        <v>4237132.3768674498</v>
      </c>
      <c r="J32" s="25">
        <v>898643.09522628202</v>
      </c>
      <c r="K32" s="25">
        <v>1444596.7839762601</v>
      </c>
      <c r="L32" s="25">
        <v>2535644.82437171</v>
      </c>
      <c r="M32" s="25">
        <v>604403.18154962303</v>
      </c>
      <c r="N32" s="1">
        <v>2659266.8783316999</v>
      </c>
      <c r="O32" s="1">
        <v>473656.08467530902</v>
      </c>
      <c r="P32" s="1">
        <v>3520015.8772020899</v>
      </c>
      <c r="Q32" s="1">
        <v>944041.69255448401</v>
      </c>
      <c r="R32" s="1">
        <v>2797377.7645270401</v>
      </c>
      <c r="S32" s="1">
        <v>5583428.7618971402</v>
      </c>
      <c r="T32" s="1">
        <v>1595608.36953037</v>
      </c>
      <c r="U32" s="1">
        <v>256765.72356225501</v>
      </c>
      <c r="V32" s="1">
        <v>12365835.337547</v>
      </c>
      <c r="W32" s="1">
        <v>560614.95823771204</v>
      </c>
      <c r="X32" s="1">
        <v>583779.73856922798</v>
      </c>
      <c r="Y32" s="1">
        <v>608824.46936781902</v>
      </c>
      <c r="Z32" s="1">
        <v>6161723.7249300703</v>
      </c>
      <c r="AA32" s="1">
        <v>4049297.7212658501</v>
      </c>
      <c r="AB32" s="1">
        <v>666439.89769802801</v>
      </c>
      <c r="AC32" s="1">
        <v>1193242.3164765099</v>
      </c>
      <c r="AD32" s="1">
        <v>1258905.9544234499</v>
      </c>
      <c r="AE32" s="1">
        <v>845106.54540134396</v>
      </c>
      <c r="AF32" s="1">
        <v>2515378.83794295</v>
      </c>
      <c r="AG32" s="1">
        <v>2142442.0267970799</v>
      </c>
      <c r="AH32" s="1">
        <v>6082522.2471376602</v>
      </c>
      <c r="AI32" s="1">
        <v>913135.85865594598</v>
      </c>
      <c r="AJ32" s="1">
        <v>2534840.12265949</v>
      </c>
      <c r="AK32" s="1">
        <v>1660107.8693804999</v>
      </c>
      <c r="AL32" s="1">
        <v>4562891.4540103702</v>
      </c>
      <c r="AM32" s="1">
        <v>131235.978151502</v>
      </c>
      <c r="AN32" s="1">
        <v>1256449.5580033001</v>
      </c>
      <c r="AO32" s="1">
        <v>728280.87942400901</v>
      </c>
      <c r="AP32" s="1">
        <v>539558.86116405996</v>
      </c>
      <c r="AQ32" s="1">
        <v>2863490.2273414298</v>
      </c>
      <c r="AR32" s="1">
        <v>811361.66031722096</v>
      </c>
      <c r="AS32" s="1">
        <v>1235577.6306141999</v>
      </c>
      <c r="AT32" s="1">
        <v>2843356.9543075599</v>
      </c>
      <c r="AU32" s="1">
        <v>3060416.35956475</v>
      </c>
      <c r="AV32" s="1">
        <v>1643455.7653856501</v>
      </c>
      <c r="AW32" s="1">
        <v>241107.68761968199</v>
      </c>
      <c r="AX32" s="1">
        <v>486575.551410924</v>
      </c>
      <c r="AY32" s="1">
        <v>940628.42643924605</v>
      </c>
      <c r="AZ32" s="1">
        <v>412985.23470502102</v>
      </c>
      <c r="BA32" s="1">
        <v>148697.555222316</v>
      </c>
      <c r="BB32" s="1">
        <v>520877.99012943299</v>
      </c>
      <c r="BC32" s="1">
        <v>234921.628228652</v>
      </c>
      <c r="BD32" s="1">
        <v>1032054.5766439</v>
      </c>
      <c r="BE32" s="1">
        <v>1536318.2986880899</v>
      </c>
      <c r="BF32" s="1">
        <v>1290330.7387723201</v>
      </c>
      <c r="BG32" s="1">
        <v>3129264.5943564801</v>
      </c>
      <c r="BH32" s="1">
        <v>442223.65232914197</v>
      </c>
      <c r="BI32" s="1">
        <v>2370331.3373557599</v>
      </c>
      <c r="BJ32" s="1">
        <v>971426.12610058696</v>
      </c>
      <c r="BK32" s="1">
        <v>589982.05290883104</v>
      </c>
      <c r="BL32" s="1">
        <v>1109724.75220303</v>
      </c>
      <c r="BM32" s="1">
        <v>3116715.9612450702</v>
      </c>
      <c r="BN32" s="1">
        <v>118973.275075842</v>
      </c>
      <c r="BO32" s="1">
        <v>3589498.86986038</v>
      </c>
      <c r="BP32" s="1">
        <v>275343.0101666</v>
      </c>
      <c r="BQ32" s="1">
        <v>219692.137408554</v>
      </c>
      <c r="BR32" s="1">
        <v>616249.63625679002</v>
      </c>
      <c r="BS32" s="1">
        <v>1070295.08308533</v>
      </c>
      <c r="BT32" s="1">
        <v>5622659.7495895401</v>
      </c>
      <c r="BU32" s="1">
        <v>738268.92650708498</v>
      </c>
      <c r="BV32" s="1">
        <v>137043.946562022</v>
      </c>
      <c r="BW32" s="1">
        <v>1091962.7824174601</v>
      </c>
      <c r="BX32" s="1">
        <v>362584.63643090799</v>
      </c>
      <c r="BY32" s="1">
        <v>688425.78408888797</v>
      </c>
      <c r="BZ32" s="1">
        <v>693305.21929110703</v>
      </c>
      <c r="CA32" s="1">
        <v>816334.73596251197</v>
      </c>
      <c r="CB32" s="1">
        <v>273312.30556161801</v>
      </c>
      <c r="CC32" s="1">
        <v>90346.965936797205</v>
      </c>
      <c r="CD32" s="1">
        <v>475499.53178205801</v>
      </c>
      <c r="CE32" s="1">
        <v>352760.109340881</v>
      </c>
      <c r="CF32" s="1">
        <v>1430919.2951601499</v>
      </c>
      <c r="CG32" s="1">
        <v>2007283.51591093</v>
      </c>
      <c r="CH32" s="1">
        <v>1280748.99229163</v>
      </c>
      <c r="CI32" s="1">
        <v>578575.05362513801</v>
      </c>
      <c r="CJ32" s="1">
        <v>328485.51545732399</v>
      </c>
      <c r="CK32" s="1">
        <v>686762.33070647798</v>
      </c>
      <c r="CL32" s="1">
        <v>1012245.54903982</v>
      </c>
      <c r="CM32" s="1">
        <v>1083159.12746428</v>
      </c>
      <c r="CN32" s="1">
        <v>760880.83733818505</v>
      </c>
      <c r="CO32" s="1">
        <v>1323971.11210317</v>
      </c>
      <c r="CP32" s="1">
        <v>47704.1091509826</v>
      </c>
      <c r="CQ32" s="1">
        <v>267486.146441016</v>
      </c>
      <c r="CR32" s="1">
        <v>2262480.4574823701</v>
      </c>
      <c r="CS32" s="1">
        <v>1183104.91338711</v>
      </c>
      <c r="CT32" s="1">
        <v>275977.12774435402</v>
      </c>
      <c r="CU32" s="1">
        <v>565723.90536290396</v>
      </c>
      <c r="CV32" s="1">
        <v>962283.50145142805</v>
      </c>
      <c r="CW32" s="1">
        <v>1749978.90575641</v>
      </c>
      <c r="CX32" s="1">
        <v>1739663.3480432199</v>
      </c>
      <c r="CY32" s="1">
        <v>148935.12015695701</v>
      </c>
      <c r="CZ32" s="1">
        <v>520836.27915249899</v>
      </c>
      <c r="DA32" s="1">
        <v>170401.38028550599</v>
      </c>
      <c r="DB32" s="1">
        <v>752766.47514663101</v>
      </c>
      <c r="DC32" s="1">
        <v>228528.54382545201</v>
      </c>
      <c r="DD32" s="1">
        <v>1810608.98054704</v>
      </c>
      <c r="DE32" s="1" t="s">
        <v>0</v>
      </c>
      <c r="DF32" s="1">
        <v>128123.811237856</v>
      </c>
      <c r="DG32" s="1">
        <v>4681743.4897266496</v>
      </c>
      <c r="DH32" s="1">
        <v>951788.55938687595</v>
      </c>
      <c r="DI32" s="1">
        <v>147352.76510137701</v>
      </c>
      <c r="DJ32" s="1">
        <v>3887939.0311848498</v>
      </c>
      <c r="DK32" s="1">
        <v>323267.45943383401</v>
      </c>
      <c r="DL32" s="1">
        <v>727224.030811948</v>
      </c>
      <c r="DM32" s="1">
        <v>384833.80833848799</v>
      </c>
      <c r="DN32" s="1">
        <v>873163.05189635605</v>
      </c>
      <c r="DO32" s="1">
        <v>2408241.3148526698</v>
      </c>
      <c r="DP32" s="1">
        <v>139790.02542530501</v>
      </c>
      <c r="DQ32" s="1">
        <v>376043.53841185302</v>
      </c>
      <c r="DR32" s="1">
        <v>68604.819790522699</v>
      </c>
      <c r="DS32" s="1">
        <v>675865.39136861905</v>
      </c>
      <c r="DT32" s="1">
        <v>302190.99894977501</v>
      </c>
      <c r="DU32" s="1">
        <v>1774441.23995911</v>
      </c>
      <c r="DV32" s="1">
        <v>458192.84422251501</v>
      </c>
      <c r="DW32" s="1">
        <v>195168.854971033</v>
      </c>
      <c r="DX32" s="1">
        <v>289882.62741892802</v>
      </c>
      <c r="DY32" s="1">
        <v>2598632.5093183098</v>
      </c>
      <c r="DZ32" s="1">
        <v>1107567.65545221</v>
      </c>
      <c r="EA32" s="1">
        <v>362897.16596436</v>
      </c>
      <c r="EB32" s="1">
        <v>1233753.82681175</v>
      </c>
      <c r="EC32" s="1">
        <v>1344240.0734620299</v>
      </c>
      <c r="ED32" s="1">
        <v>887169.82805578504</v>
      </c>
      <c r="EE32" s="1">
        <v>271938.15813388198</v>
      </c>
      <c r="EF32" s="1">
        <v>185260.89175679701</v>
      </c>
      <c r="EG32" s="1">
        <v>2808636.1877720202</v>
      </c>
      <c r="EH32" s="1">
        <v>1925514.5333537799</v>
      </c>
      <c r="EI32" s="1">
        <v>1014737.00425957</v>
      </c>
      <c r="EJ32" s="1">
        <v>834359.88629289402</v>
      </c>
      <c r="EK32" s="1">
        <v>1122413.56073816</v>
      </c>
      <c r="EL32" s="1">
        <v>81025.184023559705</v>
      </c>
      <c r="EM32" s="1">
        <v>1796033.57496928</v>
      </c>
      <c r="EN32" s="1">
        <v>3162384.0012606299</v>
      </c>
      <c r="EO32" s="1">
        <v>151983.95491120199</v>
      </c>
      <c r="EP32" s="1">
        <v>2939661.6871951702</v>
      </c>
      <c r="EQ32" s="1">
        <v>10202902.7926389</v>
      </c>
      <c r="ER32" s="1">
        <v>4298141.5153165497</v>
      </c>
      <c r="ES32" s="1">
        <v>115783.231041026</v>
      </c>
      <c r="ET32" s="1">
        <v>794145.23969376099</v>
      </c>
      <c r="EU32" s="1">
        <v>136939.75315673399</v>
      </c>
      <c r="EV32" s="1">
        <v>867175.39509952394</v>
      </c>
      <c r="EW32" s="1">
        <v>2594747.4713901598</v>
      </c>
      <c r="EX32" s="1">
        <v>49405.243188939203</v>
      </c>
      <c r="EY32" s="1">
        <v>1083871.5210094999</v>
      </c>
      <c r="EZ32" s="1">
        <v>475512.49571025599</v>
      </c>
      <c r="FA32" s="1">
        <v>305742.29535449197</v>
      </c>
      <c r="FB32" s="1">
        <v>1194326.5139595601</v>
      </c>
      <c r="FC32" s="1">
        <v>839005.01369526505</v>
      </c>
      <c r="FD32" s="1">
        <v>1764302.3387647399</v>
      </c>
      <c r="FE32" s="1">
        <v>962842.93720481999</v>
      </c>
      <c r="FF32" s="1">
        <v>224548.43356703001</v>
      </c>
      <c r="FG32" s="1">
        <v>790537.75932637497</v>
      </c>
      <c r="FH32" s="1">
        <v>439846.689433066</v>
      </c>
      <c r="FI32" s="1">
        <v>14427185.3336349</v>
      </c>
      <c r="FJ32" s="1">
        <v>5232297.2512264401</v>
      </c>
      <c r="FK32" s="1">
        <v>3307509.7550218999</v>
      </c>
      <c r="FL32" s="1">
        <v>416832.34250509302</v>
      </c>
      <c r="FM32" s="1">
        <v>155072.88442776501</v>
      </c>
      <c r="FN32" s="1">
        <v>314804.99342790199</v>
      </c>
      <c r="FO32" s="1">
        <v>538350.24897767603</v>
      </c>
      <c r="FP32" s="1">
        <v>35430.765205631302</v>
      </c>
      <c r="FQ32" s="1">
        <v>682792.81030645396</v>
      </c>
      <c r="FR32" s="1">
        <v>878717.13385409396</v>
      </c>
      <c r="FS32" s="1">
        <v>163506.68616837799</v>
      </c>
      <c r="FT32" s="1">
        <v>908337.16129809397</v>
      </c>
      <c r="FU32" s="1">
        <v>369914.60660870699</v>
      </c>
      <c r="FV32" s="1">
        <v>802547.49833520397</v>
      </c>
      <c r="FW32" s="1">
        <v>1700418.0817440101</v>
      </c>
      <c r="FX32" s="1">
        <v>329832.63501678198</v>
      </c>
      <c r="FY32" s="1">
        <v>101345.621671001</v>
      </c>
      <c r="FZ32" s="1">
        <v>102527.25602604399</v>
      </c>
      <c r="GA32" s="1">
        <v>508748.39647704799</v>
      </c>
      <c r="GB32" s="1">
        <v>235451.86616135499</v>
      </c>
      <c r="GC32" s="1">
        <v>372237.86025521503</v>
      </c>
      <c r="GD32" s="1">
        <v>531791.29083068599</v>
      </c>
      <c r="GE32" s="1">
        <v>517915.84536851803</v>
      </c>
      <c r="GF32" s="1">
        <v>2186753.2939150101</v>
      </c>
      <c r="GG32" s="1">
        <v>281080.08790607599</v>
      </c>
      <c r="GH32" s="1">
        <v>672958.83272924297</v>
      </c>
      <c r="GI32" s="1">
        <v>542894.48494862497</v>
      </c>
      <c r="GJ32" s="1">
        <v>1589969.0582882201</v>
      </c>
      <c r="GK32" s="1">
        <v>2334352.2806668002</v>
      </c>
      <c r="GL32" s="1">
        <v>1192639.9936941401</v>
      </c>
      <c r="GM32" s="1">
        <v>2239846.9600734999</v>
      </c>
      <c r="GN32" s="1">
        <v>170369.823401784</v>
      </c>
      <c r="GO32" s="1">
        <v>554995.12024468195</v>
      </c>
      <c r="GP32" s="1">
        <v>735874.28583776799</v>
      </c>
      <c r="GQ32" s="1">
        <v>1520086.41726115</v>
      </c>
      <c r="GR32" s="1">
        <v>928628.27821342403</v>
      </c>
      <c r="GS32" s="1">
        <v>366136.73414890002</v>
      </c>
      <c r="GT32" s="1">
        <v>3800373.8888719799</v>
      </c>
      <c r="GU32" s="1">
        <v>1351096.3619028199</v>
      </c>
      <c r="GV32" s="1">
        <v>223132.66154657901</v>
      </c>
      <c r="GW32" s="1">
        <v>1492624.3538935799</v>
      </c>
      <c r="GX32" s="1">
        <v>1433907.35940915</v>
      </c>
      <c r="GY32" s="1">
        <v>4103773.8911744198</v>
      </c>
      <c r="GZ32" s="1">
        <v>785765.16236339195</v>
      </c>
      <c r="HA32" s="1">
        <v>13598568.365386801</v>
      </c>
      <c r="HB32" s="1">
        <v>519271.75192555698</v>
      </c>
      <c r="HC32" s="1">
        <v>909013.50220993196</v>
      </c>
      <c r="HD32" s="1">
        <v>335242.113957469</v>
      </c>
      <c r="HE32" s="1">
        <v>249041.144205969</v>
      </c>
      <c r="HF32" s="1">
        <v>534359.36074957601</v>
      </c>
      <c r="HG32" s="1">
        <v>358444.59184423601</v>
      </c>
      <c r="HH32" s="1">
        <v>917165.54826624505</v>
      </c>
      <c r="HI32" s="1">
        <v>1830567.6181290599</v>
      </c>
      <c r="HJ32" s="1">
        <v>1032374.87649763</v>
      </c>
      <c r="HK32" s="1">
        <v>379420.49412915099</v>
      </c>
      <c r="HL32" s="1">
        <v>653110.02205363999</v>
      </c>
      <c r="HM32" s="1">
        <v>2103982.45261577</v>
      </c>
      <c r="HN32" s="1">
        <v>2033815.0496414001</v>
      </c>
      <c r="HO32" s="1">
        <v>923668.59903707402</v>
      </c>
      <c r="HP32" s="1">
        <v>259932.381912274</v>
      </c>
      <c r="HQ32" s="1">
        <v>11690873.143030699</v>
      </c>
      <c r="HR32" s="1">
        <v>112309.471292134</v>
      </c>
      <c r="HS32" s="1">
        <v>3991536.0436729202</v>
      </c>
      <c r="HT32" s="1">
        <v>522515.12505189399</v>
      </c>
      <c r="HU32" s="1">
        <v>362588.13677225501</v>
      </c>
      <c r="HV32" s="1">
        <v>294001.79533098202</v>
      </c>
      <c r="HW32" s="1">
        <v>677631.23922741704</v>
      </c>
      <c r="HX32" s="1">
        <v>411443.855365764</v>
      </c>
      <c r="HY32" s="1">
        <v>109906.412841718</v>
      </c>
      <c r="HZ32" s="1">
        <v>2079026.9288224899</v>
      </c>
      <c r="IA32" s="1">
        <v>586098.08566298895</v>
      </c>
      <c r="IB32" s="1">
        <v>907721.40757739497</v>
      </c>
      <c r="IC32" s="1">
        <v>510438.30817457498</v>
      </c>
      <c r="ID32" s="1">
        <v>1345177.31445579</v>
      </c>
      <c r="IE32" s="1">
        <v>1680038.5510038</v>
      </c>
      <c r="IF32" s="1">
        <v>547658.63050703902</v>
      </c>
      <c r="IG32" s="1">
        <v>187935.65799070601</v>
      </c>
      <c r="IH32" s="1">
        <v>133153.80376000801</v>
      </c>
      <c r="II32" s="1">
        <v>2178578.05007048</v>
      </c>
      <c r="IJ32" s="1">
        <v>1822167.5218907699</v>
      </c>
      <c r="IK32" s="1">
        <v>1614773.2155900099</v>
      </c>
      <c r="IL32" s="1">
        <v>1621676.3558331199</v>
      </c>
      <c r="IM32" s="1">
        <v>3245608.6039614598</v>
      </c>
      <c r="IN32" s="1">
        <v>1424347.92030087</v>
      </c>
      <c r="IO32" s="1">
        <v>62763.607382971903</v>
      </c>
      <c r="IP32" s="1">
        <v>1391952.7940716699</v>
      </c>
      <c r="IQ32" s="1">
        <v>753229.94721957296</v>
      </c>
      <c r="IR32" s="1">
        <v>661735.46871135</v>
      </c>
      <c r="IS32" s="1">
        <v>1307695.7391063301</v>
      </c>
      <c r="IT32" s="1">
        <v>1110103.85485717</v>
      </c>
      <c r="IU32" s="1">
        <v>1015457.42047031</v>
      </c>
      <c r="IV32" s="1">
        <v>913949.70073469996</v>
      </c>
      <c r="IW32" s="1">
        <v>1283813.1143956601</v>
      </c>
      <c r="IX32" s="1">
        <v>725847.19094052096</v>
      </c>
      <c r="IY32" s="1">
        <v>930120.16571418406</v>
      </c>
      <c r="IZ32" s="1">
        <v>156241.7705359</v>
      </c>
      <c r="JA32" s="1">
        <v>380913.37714369799</v>
      </c>
      <c r="JB32" s="1">
        <v>473991.911374569</v>
      </c>
      <c r="JC32" s="1">
        <v>817424.54779781203</v>
      </c>
      <c r="JD32" s="1">
        <v>59164.6440623167</v>
      </c>
      <c r="JE32" s="1">
        <v>267092.25353121402</v>
      </c>
      <c r="JF32" s="1">
        <v>2066533.0595498199</v>
      </c>
      <c r="JG32" s="1">
        <v>1547604.1870599501</v>
      </c>
      <c r="JH32" s="1">
        <v>143139.23609955999</v>
      </c>
      <c r="JI32" s="1">
        <v>880792.10856673098</v>
      </c>
      <c r="JJ32" s="1">
        <v>2819284.88400095</v>
      </c>
      <c r="JK32" s="1">
        <v>2918048.2202138002</v>
      </c>
      <c r="JL32" s="1">
        <v>431483.24968948099</v>
      </c>
      <c r="JM32" s="1">
        <v>414513.89233901299</v>
      </c>
      <c r="JN32" s="1">
        <v>1769641.88670244</v>
      </c>
      <c r="JO32" s="1">
        <v>4368528.2278540097</v>
      </c>
      <c r="JP32" s="1">
        <v>290183.526292497</v>
      </c>
      <c r="JQ32" s="1">
        <v>74643753.779054299</v>
      </c>
      <c r="JR32" s="1">
        <v>710952.08251937502</v>
      </c>
      <c r="JS32" s="1">
        <v>406628.07019553398</v>
      </c>
      <c r="JT32" s="1">
        <v>2377295.8292904198</v>
      </c>
      <c r="JU32" s="1">
        <v>380507.43425535201</v>
      </c>
      <c r="JV32" s="1">
        <v>582994.43347486295</v>
      </c>
      <c r="JW32" s="1">
        <v>868485.28375062102</v>
      </c>
      <c r="JX32" s="1">
        <v>1335948.72416178</v>
      </c>
      <c r="JY32" s="1">
        <v>876555.04915502004</v>
      </c>
      <c r="JZ32" s="1">
        <v>1021524.33087534</v>
      </c>
      <c r="KA32" s="1">
        <v>1601335.8145451299</v>
      </c>
      <c r="KB32" s="1">
        <v>111715.310773077</v>
      </c>
      <c r="KC32" s="1">
        <v>1014909.98454509</v>
      </c>
      <c r="KD32" s="1">
        <v>246605.22348542299</v>
      </c>
      <c r="KE32" s="1">
        <v>199607.52217047199</v>
      </c>
      <c r="KF32" s="1">
        <v>552439.64033754496</v>
      </c>
      <c r="KG32" s="1">
        <v>128920.895820622</v>
      </c>
      <c r="KH32" s="1">
        <v>570445.126883441</v>
      </c>
      <c r="KI32" s="1">
        <v>3060300.69084395</v>
      </c>
      <c r="KJ32" s="1">
        <v>1034992.5408075301</v>
      </c>
      <c r="KK32" s="1">
        <v>658555.92536373599</v>
      </c>
      <c r="KL32" s="1">
        <v>371467.288366127</v>
      </c>
      <c r="KM32" s="1">
        <v>2734527.3487964198</v>
      </c>
      <c r="KN32" s="1">
        <v>1146871.48638549</v>
      </c>
      <c r="KO32" s="1">
        <v>5322479.0698236004</v>
      </c>
      <c r="KP32" s="1">
        <v>1779369.49838837</v>
      </c>
      <c r="KQ32" s="1">
        <v>791775.97179223096</v>
      </c>
      <c r="KR32" s="1">
        <v>4103928.2287560701</v>
      </c>
      <c r="KS32" s="1">
        <v>4188494.7848721398</v>
      </c>
      <c r="KT32" s="1">
        <v>179846.08196727501</v>
      </c>
      <c r="KU32" s="1">
        <v>827738.66495075705</v>
      </c>
      <c r="KV32" s="1">
        <v>783866.30110864202</v>
      </c>
      <c r="KW32" s="1">
        <v>743195.47199225496</v>
      </c>
      <c r="KX32" s="1">
        <v>1671812.6122737599</v>
      </c>
      <c r="KY32" s="1">
        <v>966967.19742906303</v>
      </c>
      <c r="KZ32" s="1">
        <v>1996602.09724893</v>
      </c>
      <c r="LA32" s="1">
        <v>1182914.4308369199</v>
      </c>
      <c r="LB32" s="1">
        <v>2502050.3108498598</v>
      </c>
      <c r="LC32" s="1">
        <v>555155.598401797</v>
      </c>
      <c r="LD32" s="1">
        <v>151977.34088193101</v>
      </c>
      <c r="LE32" s="1">
        <v>434122.021492625</v>
      </c>
      <c r="LF32" s="1">
        <v>1735350.3075502999</v>
      </c>
      <c r="LG32" s="1">
        <v>1218834.08724929</v>
      </c>
      <c r="LH32" s="1">
        <v>1939090.7489428299</v>
      </c>
      <c r="LI32" s="1">
        <v>1295311.1780258201</v>
      </c>
      <c r="LJ32" s="1">
        <v>127408.58435877301</v>
      </c>
      <c r="LK32" s="1">
        <v>600226.04864859895</v>
      </c>
    </row>
    <row r="33" spans="1:323" x14ac:dyDescent="0.25">
      <c r="A33" s="1" t="s">
        <v>1648</v>
      </c>
      <c r="B33" s="1" t="s">
        <v>161</v>
      </c>
      <c r="C33" s="1" t="s">
        <v>162</v>
      </c>
      <c r="D33" s="25">
        <v>1938615.6899923501</v>
      </c>
      <c r="E33" s="25">
        <v>2488254.12690377</v>
      </c>
      <c r="F33" s="25">
        <v>1980341.3289698099</v>
      </c>
      <c r="G33" s="25">
        <v>2464882.9179527801</v>
      </c>
      <c r="H33" s="25">
        <v>3012446.7575494698</v>
      </c>
      <c r="I33" s="25">
        <v>4762127.7543685399</v>
      </c>
      <c r="J33" s="25">
        <v>2437457.3367872699</v>
      </c>
      <c r="K33" s="25">
        <v>2204690.5319193299</v>
      </c>
      <c r="L33" s="25">
        <v>2147872.69163869</v>
      </c>
      <c r="M33" s="25">
        <v>2151499.7300839801</v>
      </c>
      <c r="N33" s="1">
        <v>2562935.05053211</v>
      </c>
      <c r="O33" s="1">
        <v>2034243.6678627301</v>
      </c>
      <c r="P33" s="1">
        <v>1862085.5265440999</v>
      </c>
      <c r="Q33" s="1">
        <v>1876893.68945882</v>
      </c>
      <c r="R33" s="1">
        <v>2273534.07637004</v>
      </c>
      <c r="S33" s="1">
        <v>3715153.5508136102</v>
      </c>
      <c r="T33" s="1">
        <v>2059831.38957666</v>
      </c>
      <c r="U33" s="1">
        <v>1921633.2558869901</v>
      </c>
      <c r="V33" s="1">
        <v>2627858.6091786399</v>
      </c>
      <c r="W33" s="1">
        <v>2189478.5510355402</v>
      </c>
      <c r="X33" s="1">
        <v>1601001.7558045301</v>
      </c>
      <c r="Y33" s="1">
        <v>3101642.4148036102</v>
      </c>
      <c r="Z33" s="1">
        <v>2507670.47689887</v>
      </c>
      <c r="AA33" s="1">
        <v>2397656.4724969901</v>
      </c>
      <c r="AB33" s="1">
        <v>2462360.4707748299</v>
      </c>
      <c r="AC33" s="1">
        <v>1753046.69258951</v>
      </c>
      <c r="AD33" s="1">
        <v>2497320.6930440902</v>
      </c>
      <c r="AE33" s="1">
        <v>3252226.6616465398</v>
      </c>
      <c r="AF33" s="1">
        <v>2286203.1452674498</v>
      </c>
      <c r="AG33" s="1">
        <v>4401041.3491747798</v>
      </c>
      <c r="AH33" s="1">
        <v>4793081.0832085097</v>
      </c>
      <c r="AI33" s="1">
        <v>2018238.2337726499</v>
      </c>
      <c r="AJ33" s="1">
        <v>1977636.4750734</v>
      </c>
      <c r="AK33" s="1">
        <v>2835260.2901767502</v>
      </c>
      <c r="AL33" s="1">
        <v>3000356.6657750802</v>
      </c>
      <c r="AM33" s="1">
        <v>3067039.4218032202</v>
      </c>
      <c r="AN33" s="1">
        <v>3299536.5945106498</v>
      </c>
      <c r="AO33" s="1">
        <v>1686780.5472778699</v>
      </c>
      <c r="AP33" s="1">
        <v>3209007.1370427702</v>
      </c>
      <c r="AQ33" s="1">
        <v>6411718.7414884996</v>
      </c>
      <c r="AR33" s="1">
        <v>2159156.4874464399</v>
      </c>
      <c r="AS33" s="1">
        <v>5828625.3840280799</v>
      </c>
      <c r="AT33" s="1">
        <v>2208601.3181704702</v>
      </c>
      <c r="AU33" s="1">
        <v>4582631.5012351098</v>
      </c>
      <c r="AV33" s="1">
        <v>1805638.89610631</v>
      </c>
      <c r="AW33" s="1">
        <v>2406378.3931432501</v>
      </c>
      <c r="AX33" s="1">
        <v>1818196.1234003799</v>
      </c>
      <c r="AY33" s="1">
        <v>1953707.25964992</v>
      </c>
      <c r="AZ33" s="1">
        <v>1987191.4346918601</v>
      </c>
      <c r="BA33" s="1">
        <v>1865725.9685935001</v>
      </c>
      <c r="BB33" s="1">
        <v>1803117.79723407</v>
      </c>
      <c r="BC33" s="1">
        <v>1378534.0275011801</v>
      </c>
      <c r="BD33" s="1">
        <v>3813307.9421237102</v>
      </c>
      <c r="BE33" s="1">
        <v>7036915.1381514296</v>
      </c>
      <c r="BF33" s="1">
        <v>4645601.7737731999</v>
      </c>
      <c r="BG33" s="1">
        <v>3390442.8490118799</v>
      </c>
      <c r="BH33" s="1">
        <v>1674497.6433856699</v>
      </c>
      <c r="BI33" s="1">
        <v>1899838.8618068499</v>
      </c>
      <c r="BJ33" s="1">
        <v>2660083.3871540902</v>
      </c>
      <c r="BK33" s="1">
        <v>3249116.9453504202</v>
      </c>
      <c r="BL33" s="1">
        <v>1459843.8906209799</v>
      </c>
      <c r="BM33" s="1">
        <v>4456820.2524244096</v>
      </c>
      <c r="BN33" s="1">
        <v>1664636.33303352</v>
      </c>
      <c r="BO33" s="1">
        <v>2982641.1376986299</v>
      </c>
      <c r="BP33" s="1">
        <v>1335073.8581439001</v>
      </c>
      <c r="BQ33" s="1">
        <v>2114149.4486793098</v>
      </c>
      <c r="BR33" s="1">
        <v>2032044.0982169299</v>
      </c>
      <c r="BS33" s="1">
        <v>1732248.05050343</v>
      </c>
      <c r="BT33" s="1">
        <v>3358579.7176415399</v>
      </c>
      <c r="BU33" s="1">
        <v>2742835.5489948699</v>
      </c>
      <c r="BV33" s="1">
        <v>2025787.20784992</v>
      </c>
      <c r="BW33" s="1">
        <v>5462624.10271871</v>
      </c>
      <c r="BX33" s="1">
        <v>1818654.4525856101</v>
      </c>
      <c r="BY33" s="1">
        <v>2148546.21495204</v>
      </c>
      <c r="BZ33" s="1">
        <v>1881089.6230860399</v>
      </c>
      <c r="CA33" s="1">
        <v>1938967.7271567399</v>
      </c>
      <c r="CB33" s="1">
        <v>2965598.4399013701</v>
      </c>
      <c r="CC33" s="1">
        <v>2057036.7528641699</v>
      </c>
      <c r="CD33" s="1">
        <v>2012671.4464300501</v>
      </c>
      <c r="CE33" s="1">
        <v>3384835.7570520099</v>
      </c>
      <c r="CF33" s="1">
        <v>1842619.29513045</v>
      </c>
      <c r="CG33" s="1">
        <v>2156049.7284881598</v>
      </c>
      <c r="CH33" s="1">
        <v>2977661.7770030499</v>
      </c>
      <c r="CI33" s="1">
        <v>1491410.51197329</v>
      </c>
      <c r="CJ33" s="1">
        <v>1525692.58718516</v>
      </c>
      <c r="CK33" s="1">
        <v>2494309.54486235</v>
      </c>
      <c r="CL33" s="1">
        <v>2616759.6523100901</v>
      </c>
      <c r="CM33" s="1">
        <v>2917938.58682029</v>
      </c>
      <c r="CN33" s="1">
        <v>2287957.98050687</v>
      </c>
      <c r="CO33" s="1">
        <v>1656088.0541333701</v>
      </c>
      <c r="CP33" s="1">
        <v>1792284.4061952599</v>
      </c>
      <c r="CQ33" s="1">
        <v>2643516.65049701</v>
      </c>
      <c r="CR33" s="1">
        <v>5059103.5707390904</v>
      </c>
      <c r="CS33" s="1">
        <v>2872345.8882846399</v>
      </c>
      <c r="CT33" s="1">
        <v>1577055.1571219601</v>
      </c>
      <c r="CU33" s="1">
        <v>2525949.0716505102</v>
      </c>
      <c r="CV33" s="1">
        <v>2131451.2605224499</v>
      </c>
      <c r="CW33" s="1">
        <v>2294933.1998367198</v>
      </c>
      <c r="CX33" s="1">
        <v>1570060.4879353801</v>
      </c>
      <c r="CY33" s="1">
        <v>2217208.3918464901</v>
      </c>
      <c r="CZ33" s="1">
        <v>3694702.0990547701</v>
      </c>
      <c r="DA33" s="1">
        <v>1346975.5258686501</v>
      </c>
      <c r="DB33" s="1">
        <v>2950112.3836245802</v>
      </c>
      <c r="DC33" s="1">
        <v>1638390.0914858901</v>
      </c>
      <c r="DD33" s="1">
        <v>5864738.1468505301</v>
      </c>
      <c r="DE33" s="1">
        <v>1978691.50430977</v>
      </c>
      <c r="DF33" s="1">
        <v>2792997.77316728</v>
      </c>
      <c r="DG33" s="1">
        <v>5172264.8035739604</v>
      </c>
      <c r="DH33" s="1">
        <v>4466772.1253172196</v>
      </c>
      <c r="DI33" s="1">
        <v>2167000.0294792699</v>
      </c>
      <c r="DJ33" s="1">
        <v>1620717.78261245</v>
      </c>
      <c r="DK33" s="1">
        <v>1425397.8891922</v>
      </c>
      <c r="DL33" s="1">
        <v>2366627.2715838398</v>
      </c>
      <c r="DM33" s="1">
        <v>2384014.2458845698</v>
      </c>
      <c r="DN33" s="1">
        <v>1536279.4676817399</v>
      </c>
      <c r="DO33" s="1">
        <v>3255289.2138387202</v>
      </c>
      <c r="DP33" s="1">
        <v>2715193.5772379301</v>
      </c>
      <c r="DQ33" s="1">
        <v>2160102.47200036</v>
      </c>
      <c r="DR33" s="1">
        <v>1896220.9851349799</v>
      </c>
      <c r="DS33" s="1">
        <v>2027793.9671821101</v>
      </c>
      <c r="DT33" s="1">
        <v>1582376.7334634201</v>
      </c>
      <c r="DU33" s="1">
        <v>4420205.8794625504</v>
      </c>
      <c r="DV33" s="1">
        <v>2316405.9297694098</v>
      </c>
      <c r="DW33" s="1">
        <v>2046628.33035696</v>
      </c>
      <c r="DX33" s="1">
        <v>1661302.37253176</v>
      </c>
      <c r="DY33" s="1">
        <v>5982150.1370968297</v>
      </c>
      <c r="DZ33" s="1">
        <v>2062178.05890138</v>
      </c>
      <c r="EA33" s="1">
        <v>2639231.9918669299</v>
      </c>
      <c r="EB33" s="1">
        <v>1881230.3076217901</v>
      </c>
      <c r="EC33" s="1">
        <v>2293571.7083253302</v>
      </c>
      <c r="ED33" s="1">
        <v>1771886.6133409101</v>
      </c>
      <c r="EE33" s="1">
        <v>2555904.2315904</v>
      </c>
      <c r="EF33" s="1">
        <v>1905154.8054022701</v>
      </c>
      <c r="EG33" s="1">
        <v>6384032.8663325598</v>
      </c>
      <c r="EH33" s="1">
        <v>2485493.2633645399</v>
      </c>
      <c r="EI33" s="1">
        <v>4252658.2647174401</v>
      </c>
      <c r="EJ33" s="1">
        <v>1797539.8390651401</v>
      </c>
      <c r="EK33" s="1">
        <v>1806725.9854257901</v>
      </c>
      <c r="EL33" s="1">
        <v>1603622.61281271</v>
      </c>
      <c r="EM33" s="1">
        <v>5184038.4424574301</v>
      </c>
      <c r="EN33" s="1">
        <v>3055319.4402124798</v>
      </c>
      <c r="EO33" s="1">
        <v>2108451.6163794901</v>
      </c>
      <c r="EP33" s="1">
        <v>6258338.4803641401</v>
      </c>
      <c r="EQ33" s="1">
        <v>4462480.5065269899</v>
      </c>
      <c r="ER33" s="1">
        <v>5343368.5627930602</v>
      </c>
      <c r="ES33" s="1">
        <v>1837726.9885424301</v>
      </c>
      <c r="ET33" s="1">
        <v>1654125.3709253201</v>
      </c>
      <c r="EU33" s="1">
        <v>1842802.8752919901</v>
      </c>
      <c r="EV33" s="1">
        <v>3497500.4318685299</v>
      </c>
      <c r="EW33" s="1">
        <v>7697986.3510004496</v>
      </c>
      <c r="EX33" s="1">
        <v>1039641.22929477</v>
      </c>
      <c r="EY33" s="1">
        <v>3447444.5666511701</v>
      </c>
      <c r="EZ33" s="1">
        <v>1676973.5266753901</v>
      </c>
      <c r="FA33" s="1">
        <v>2453170.63215676</v>
      </c>
      <c r="FB33" s="1">
        <v>2009229.6606769001</v>
      </c>
      <c r="FC33" s="1">
        <v>1707607.1852335399</v>
      </c>
      <c r="FD33" s="1">
        <v>2391807.5476557701</v>
      </c>
      <c r="FE33" s="1">
        <v>2329601.3631714298</v>
      </c>
      <c r="FF33" s="1">
        <v>2563573.4855805901</v>
      </c>
      <c r="FG33" s="1">
        <v>1655312.46175039</v>
      </c>
      <c r="FH33" s="1">
        <v>2332268.2188583198</v>
      </c>
      <c r="FI33" s="1">
        <v>2746118.5766926901</v>
      </c>
      <c r="FJ33" s="1">
        <v>2786525.1330594202</v>
      </c>
      <c r="FK33" s="1">
        <v>3255939.51913602</v>
      </c>
      <c r="FL33" s="1">
        <v>1439392.9095946001</v>
      </c>
      <c r="FM33" s="1">
        <v>2004871.4797028501</v>
      </c>
      <c r="FN33" s="1">
        <v>2082624.08063279</v>
      </c>
      <c r="FO33" s="1">
        <v>2278570.84668185</v>
      </c>
      <c r="FP33" s="1">
        <v>1732052.8626607701</v>
      </c>
      <c r="FQ33" s="1">
        <v>3636412.2356632799</v>
      </c>
      <c r="FR33" s="1">
        <v>2714403.8405936901</v>
      </c>
      <c r="FS33" s="1">
        <v>1937883.6622567701</v>
      </c>
      <c r="FT33" s="1">
        <v>1756034.6646227399</v>
      </c>
      <c r="FU33" s="1">
        <v>1680973.86665319</v>
      </c>
      <c r="FV33" s="1">
        <v>2171112.5922113601</v>
      </c>
      <c r="FW33" s="1">
        <v>2614154.1195104402</v>
      </c>
      <c r="FX33" s="1">
        <v>1919827.2515815799</v>
      </c>
      <c r="FY33" s="1">
        <v>1866793.8968144599</v>
      </c>
      <c r="FZ33" s="1">
        <v>1516005.4423917299</v>
      </c>
      <c r="GA33" s="1">
        <v>1909316.24785268</v>
      </c>
      <c r="GB33" s="1">
        <v>3469504.8951031901</v>
      </c>
      <c r="GC33" s="1">
        <v>1613096.9174931201</v>
      </c>
      <c r="GD33" s="1">
        <v>1934620.0101962199</v>
      </c>
      <c r="GE33" s="1">
        <v>1934547.5552433401</v>
      </c>
      <c r="GF33" s="1">
        <v>2436313.73810304</v>
      </c>
      <c r="GG33" s="1">
        <v>2305274.0837163399</v>
      </c>
      <c r="GH33" s="1">
        <v>1988577.86472954</v>
      </c>
      <c r="GI33" s="1">
        <v>2952142.3546052598</v>
      </c>
      <c r="GJ33" s="1">
        <v>2410350.38654827</v>
      </c>
      <c r="GK33" s="1">
        <v>4344226.0600156998</v>
      </c>
      <c r="GL33" s="1">
        <v>1841676.3103839699</v>
      </c>
      <c r="GM33" s="1">
        <v>4057098.9723315099</v>
      </c>
      <c r="GN33" s="1">
        <v>1642751.6747995899</v>
      </c>
      <c r="GO33" s="1">
        <v>2471232.27495973</v>
      </c>
      <c r="GP33" s="1">
        <v>1530597.5946774899</v>
      </c>
      <c r="GQ33" s="1">
        <v>6394292.8330597002</v>
      </c>
      <c r="GR33" s="1">
        <v>3522707.9534579702</v>
      </c>
      <c r="GS33" s="1">
        <v>2398728.02527704</v>
      </c>
      <c r="GT33" s="1">
        <v>4966113.8816822497</v>
      </c>
      <c r="GU33" s="1">
        <v>1323539.1890044699</v>
      </c>
      <c r="GV33" s="1">
        <v>1784907.5648439699</v>
      </c>
      <c r="GW33" s="1">
        <v>2319860.6808153801</v>
      </c>
      <c r="GX33" s="1">
        <v>2708763.8949100301</v>
      </c>
      <c r="GY33" s="1">
        <v>4135082.5667510801</v>
      </c>
      <c r="GZ33" s="1">
        <v>2265415.3272396498</v>
      </c>
      <c r="HA33" s="1">
        <v>1646458.81818226</v>
      </c>
      <c r="HB33" s="1">
        <v>1651742.3203012999</v>
      </c>
      <c r="HC33" s="1">
        <v>1816717.41568274</v>
      </c>
      <c r="HD33" s="1">
        <v>1665788.3687410201</v>
      </c>
      <c r="HE33" s="1">
        <v>2051187.6835564999</v>
      </c>
      <c r="HF33" s="1">
        <v>2875086.65661722</v>
      </c>
      <c r="HG33" s="1">
        <v>1727829.0627307501</v>
      </c>
      <c r="HH33" s="1">
        <v>2440783.9351867498</v>
      </c>
      <c r="HI33" s="1">
        <v>2873613.5838405602</v>
      </c>
      <c r="HJ33" s="1">
        <v>1471169.6276543201</v>
      </c>
      <c r="HK33" s="1">
        <v>1705474.8555768901</v>
      </c>
      <c r="HL33" s="1">
        <v>2557920.90406845</v>
      </c>
      <c r="HM33" s="1">
        <v>2643311.8381421198</v>
      </c>
      <c r="HN33" s="1">
        <v>4847000.75336638</v>
      </c>
      <c r="HO33" s="1">
        <v>1598613.7986003701</v>
      </c>
      <c r="HP33" s="1">
        <v>1341424.3294053001</v>
      </c>
      <c r="HQ33" s="1">
        <v>2438614.8206303702</v>
      </c>
      <c r="HR33" s="1">
        <v>2325987.75984345</v>
      </c>
      <c r="HS33" s="1">
        <v>4177102.11604199</v>
      </c>
      <c r="HT33" s="1">
        <v>1818713.80439997</v>
      </c>
      <c r="HU33" s="1">
        <v>1890505.3917723</v>
      </c>
      <c r="HV33" s="1">
        <v>2228164.8225328401</v>
      </c>
      <c r="HW33" s="1">
        <v>2485875.3800005498</v>
      </c>
      <c r="HX33" s="1">
        <v>2690017.6961620599</v>
      </c>
      <c r="HY33" s="1">
        <v>1461146.5940777699</v>
      </c>
      <c r="HZ33" s="1">
        <v>1793097.89366786</v>
      </c>
      <c r="IA33" s="1">
        <v>1243756.6957199599</v>
      </c>
      <c r="IB33" s="1">
        <v>1722231.56134731</v>
      </c>
      <c r="IC33" s="1">
        <v>1717139.6721938299</v>
      </c>
      <c r="ID33" s="1">
        <v>2061187.9091588201</v>
      </c>
      <c r="IE33" s="1">
        <v>5404656.3245365703</v>
      </c>
      <c r="IF33" s="1">
        <v>2073175.3927592</v>
      </c>
      <c r="IG33" s="1">
        <v>1727298.09339593</v>
      </c>
      <c r="IH33" s="1">
        <v>1436004.62363571</v>
      </c>
      <c r="II33" s="1">
        <v>5169931.6196467597</v>
      </c>
      <c r="IJ33" s="1">
        <v>1643469.3091289899</v>
      </c>
      <c r="IK33" s="1">
        <v>2719313.9676399198</v>
      </c>
      <c r="IL33" s="1">
        <v>2560354.5576597699</v>
      </c>
      <c r="IM33" s="1">
        <v>3005217.0160900801</v>
      </c>
      <c r="IN33" s="1">
        <v>3029607.5995624298</v>
      </c>
      <c r="IO33" s="1">
        <v>1242030.3822355701</v>
      </c>
      <c r="IP33" s="1">
        <v>1545706.1493156999</v>
      </c>
      <c r="IQ33" s="1">
        <v>2186827.9598851898</v>
      </c>
      <c r="IR33" s="1">
        <v>2321383.4525406901</v>
      </c>
      <c r="IS33" s="1">
        <v>1536043.043914</v>
      </c>
      <c r="IT33" s="1">
        <v>1991433.51992785</v>
      </c>
      <c r="IU33" s="1">
        <v>1195416.80233469</v>
      </c>
      <c r="IV33" s="1">
        <v>2656443.9190946999</v>
      </c>
      <c r="IW33" s="1">
        <v>2347979.7377760601</v>
      </c>
      <c r="IX33" s="1">
        <v>1772255.1531752599</v>
      </c>
      <c r="IY33" s="1">
        <v>1756325.9968926799</v>
      </c>
      <c r="IZ33" s="1">
        <v>2119243.6407799302</v>
      </c>
      <c r="JA33" s="1">
        <v>1181697.3525251001</v>
      </c>
      <c r="JB33" s="1">
        <v>2685658.6129814298</v>
      </c>
      <c r="JC33" s="1">
        <v>1908926.1452987699</v>
      </c>
      <c r="JD33" s="1">
        <v>1486523.2093332999</v>
      </c>
      <c r="JE33" s="1">
        <v>1514011.7389824199</v>
      </c>
      <c r="JF33" s="1">
        <v>4566194.0576069299</v>
      </c>
      <c r="JG33" s="1">
        <v>2352931.1736954502</v>
      </c>
      <c r="JH33" s="1">
        <v>1591295.6476447501</v>
      </c>
      <c r="JI33" s="1">
        <v>2168876.39202481</v>
      </c>
      <c r="JJ33" s="1">
        <v>1602368.8926319999</v>
      </c>
      <c r="JK33" s="1">
        <v>3079673.0597565901</v>
      </c>
      <c r="JL33" s="1">
        <v>2221773.1903031599</v>
      </c>
      <c r="JM33" s="1">
        <v>1290841.9680005701</v>
      </c>
      <c r="JN33" s="1">
        <v>1928384.64939407</v>
      </c>
      <c r="JO33" s="1">
        <v>1239608.0757623899</v>
      </c>
      <c r="JP33" s="1">
        <v>1762262.8413129901</v>
      </c>
      <c r="JQ33" s="1">
        <v>1710022.3474687899</v>
      </c>
      <c r="JR33" s="1">
        <v>2385940.6066783699</v>
      </c>
      <c r="JS33" s="1">
        <v>1714623.0716043699</v>
      </c>
      <c r="JT33" s="1">
        <v>1461623.2341277001</v>
      </c>
      <c r="JU33" s="1">
        <v>1471494.8989766999</v>
      </c>
      <c r="JV33" s="1">
        <v>2080189.04432788</v>
      </c>
      <c r="JW33" s="1">
        <v>1339645.9065872701</v>
      </c>
      <c r="JX33" s="1">
        <v>1295347.16012588</v>
      </c>
      <c r="JY33" s="1">
        <v>1249098.28061672</v>
      </c>
      <c r="JZ33" s="1">
        <v>941076.63389221905</v>
      </c>
      <c r="KA33" s="1">
        <v>2384843.2129323301</v>
      </c>
      <c r="KB33" s="1">
        <v>1344526.38367923</v>
      </c>
      <c r="KC33" s="1">
        <v>1273725.2322996999</v>
      </c>
      <c r="KD33" s="1">
        <v>2206321.5740903998</v>
      </c>
      <c r="KE33" s="1">
        <v>1459730.75045677</v>
      </c>
      <c r="KF33" s="1">
        <v>1768342.97285789</v>
      </c>
      <c r="KG33" s="1">
        <v>2241025.1453311699</v>
      </c>
      <c r="KH33" s="1">
        <v>1544690.6582357299</v>
      </c>
      <c r="KI33" s="1">
        <v>1711732.92080558</v>
      </c>
      <c r="KJ33" s="1">
        <v>1986616.60998102</v>
      </c>
      <c r="KK33" s="1">
        <v>1463371.2083028799</v>
      </c>
      <c r="KL33" s="1">
        <v>1915072.38183331</v>
      </c>
      <c r="KM33" s="1">
        <v>1787498.0356818701</v>
      </c>
      <c r="KN33" s="1">
        <v>1467311.5402881401</v>
      </c>
      <c r="KO33" s="1">
        <v>1964599.65995238</v>
      </c>
      <c r="KP33" s="1">
        <v>2002142.5789936101</v>
      </c>
      <c r="KQ33" s="1">
        <v>1387241.9242904501</v>
      </c>
      <c r="KR33" s="1">
        <v>2701540.6057598898</v>
      </c>
      <c r="KS33" s="1">
        <v>4039076.56251788</v>
      </c>
      <c r="KT33" s="1">
        <v>1363729.63184643</v>
      </c>
      <c r="KU33" s="1">
        <v>1727671.03521007</v>
      </c>
      <c r="KV33" s="1">
        <v>3541956.9190084501</v>
      </c>
      <c r="KW33" s="1">
        <v>1493604.1403979999</v>
      </c>
      <c r="KX33" s="1">
        <v>1961344.4074559701</v>
      </c>
      <c r="KY33" s="1">
        <v>1223179.99455863</v>
      </c>
      <c r="KZ33" s="1">
        <v>1225584.1777465299</v>
      </c>
      <c r="LA33" s="1">
        <v>1335138.20549334</v>
      </c>
      <c r="LB33" s="1">
        <v>850743.13039004197</v>
      </c>
      <c r="LC33" s="1">
        <v>1305336.0403845799</v>
      </c>
      <c r="LD33" s="1">
        <v>1014952.56338654</v>
      </c>
      <c r="LE33" s="1">
        <v>1422606.59601117</v>
      </c>
      <c r="LF33" s="1">
        <v>1809445.28604626</v>
      </c>
      <c r="LG33" s="1">
        <v>1272511.0716542499</v>
      </c>
      <c r="LH33" s="1">
        <v>2501316.0154230702</v>
      </c>
      <c r="LI33" s="1">
        <v>1533353.2969625399</v>
      </c>
      <c r="LJ33" s="1">
        <v>1229203.76710449</v>
      </c>
      <c r="LK33" s="1">
        <v>1294698.17335391</v>
      </c>
    </row>
    <row r="34" spans="1:323" x14ac:dyDescent="0.25">
      <c r="A34" s="1" t="s">
        <v>1649</v>
      </c>
      <c r="B34" s="1" t="s">
        <v>166</v>
      </c>
      <c r="C34" s="1" t="s">
        <v>167</v>
      </c>
      <c r="D34" s="25" t="s">
        <v>0</v>
      </c>
      <c r="E34" s="25" t="s">
        <v>0</v>
      </c>
      <c r="F34" s="25" t="s">
        <v>0</v>
      </c>
      <c r="G34" s="25" t="s">
        <v>0</v>
      </c>
      <c r="H34" s="25" t="s">
        <v>0</v>
      </c>
      <c r="I34" s="25" t="s">
        <v>0</v>
      </c>
      <c r="J34" s="25" t="s">
        <v>0</v>
      </c>
      <c r="K34" s="25" t="s">
        <v>0</v>
      </c>
      <c r="L34" s="25" t="s">
        <v>0</v>
      </c>
      <c r="M34" s="25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0</v>
      </c>
      <c r="AE34" s="1" t="s">
        <v>0</v>
      </c>
      <c r="AF34" s="1" t="s">
        <v>0</v>
      </c>
      <c r="AG34" s="1" t="s">
        <v>0</v>
      </c>
      <c r="AH34" s="1" t="s">
        <v>0</v>
      </c>
      <c r="AI34" s="1" t="s">
        <v>0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  <c r="AU34" s="1" t="s">
        <v>0</v>
      </c>
      <c r="AV34" s="1" t="s">
        <v>0</v>
      </c>
      <c r="AW34" s="1" t="s">
        <v>0</v>
      </c>
      <c r="AX34" s="1" t="s">
        <v>0</v>
      </c>
      <c r="AY34" s="1" t="s">
        <v>0</v>
      </c>
      <c r="AZ34" s="1" t="s">
        <v>0</v>
      </c>
      <c r="BA34" s="1" t="s">
        <v>0</v>
      </c>
      <c r="BB34" s="1" t="s">
        <v>0</v>
      </c>
      <c r="BC34" s="1" t="s">
        <v>0</v>
      </c>
      <c r="BD34" s="1" t="s">
        <v>0</v>
      </c>
      <c r="BE34" s="1" t="s">
        <v>0</v>
      </c>
      <c r="BF34" s="1" t="s">
        <v>0</v>
      </c>
      <c r="BG34" s="1" t="s">
        <v>0</v>
      </c>
      <c r="BH34" s="1" t="s">
        <v>0</v>
      </c>
      <c r="BI34" s="1" t="s">
        <v>0</v>
      </c>
      <c r="BJ34" s="1" t="s">
        <v>0</v>
      </c>
      <c r="BK34" s="1" t="s">
        <v>0</v>
      </c>
      <c r="BL34" s="1" t="s">
        <v>0</v>
      </c>
      <c r="BM34" s="1" t="s">
        <v>0</v>
      </c>
      <c r="BN34" s="1" t="s">
        <v>0</v>
      </c>
      <c r="BO34" s="1" t="s">
        <v>0</v>
      </c>
      <c r="BP34" s="1" t="s">
        <v>0</v>
      </c>
      <c r="BQ34" s="1" t="s">
        <v>0</v>
      </c>
      <c r="BR34" s="1" t="s">
        <v>0</v>
      </c>
      <c r="BS34" s="1" t="s">
        <v>0</v>
      </c>
      <c r="BT34" s="1" t="s">
        <v>0</v>
      </c>
      <c r="BU34" s="1" t="s">
        <v>0</v>
      </c>
      <c r="BV34" s="1" t="s">
        <v>0</v>
      </c>
      <c r="BW34" s="1" t="s">
        <v>0</v>
      </c>
      <c r="BX34" s="1" t="s">
        <v>0</v>
      </c>
      <c r="BY34" s="1" t="s">
        <v>0</v>
      </c>
      <c r="BZ34" s="1" t="s">
        <v>0</v>
      </c>
      <c r="CA34" s="1" t="s">
        <v>0</v>
      </c>
      <c r="CB34" s="1" t="s">
        <v>0</v>
      </c>
      <c r="CC34" s="1" t="s">
        <v>0</v>
      </c>
      <c r="CD34" s="1" t="s">
        <v>0</v>
      </c>
      <c r="CE34" s="1" t="s">
        <v>0</v>
      </c>
      <c r="CF34" s="1" t="s">
        <v>0</v>
      </c>
      <c r="CG34" s="1" t="s">
        <v>0</v>
      </c>
      <c r="CH34" s="1" t="s">
        <v>0</v>
      </c>
      <c r="CI34" s="1" t="s">
        <v>0</v>
      </c>
      <c r="CJ34" s="1" t="s">
        <v>0</v>
      </c>
      <c r="CK34" s="1" t="s">
        <v>0</v>
      </c>
      <c r="CL34" s="1" t="s">
        <v>0</v>
      </c>
      <c r="CM34" s="1" t="s">
        <v>0</v>
      </c>
      <c r="CN34" s="1" t="s">
        <v>0</v>
      </c>
      <c r="CO34" s="1" t="s">
        <v>0</v>
      </c>
      <c r="CP34" s="1" t="s">
        <v>0</v>
      </c>
      <c r="CQ34" s="1" t="s">
        <v>0</v>
      </c>
      <c r="CR34" s="1" t="s">
        <v>0</v>
      </c>
      <c r="CS34" s="1" t="s">
        <v>0</v>
      </c>
      <c r="CT34" s="1" t="s">
        <v>0</v>
      </c>
      <c r="CU34" s="1" t="s">
        <v>0</v>
      </c>
      <c r="CV34" s="1" t="s">
        <v>0</v>
      </c>
      <c r="CW34" s="1" t="s">
        <v>0</v>
      </c>
      <c r="CX34" s="1" t="s">
        <v>0</v>
      </c>
      <c r="CY34" s="1" t="s">
        <v>0</v>
      </c>
      <c r="CZ34" s="1" t="s">
        <v>0</v>
      </c>
      <c r="DA34" s="1" t="s">
        <v>0</v>
      </c>
      <c r="DB34" s="1" t="s">
        <v>0</v>
      </c>
      <c r="DC34" s="1" t="s">
        <v>0</v>
      </c>
      <c r="DD34" s="1" t="s">
        <v>0</v>
      </c>
      <c r="DE34" s="1" t="s">
        <v>0</v>
      </c>
      <c r="DF34" s="1" t="s">
        <v>0</v>
      </c>
      <c r="DG34" s="1" t="s">
        <v>0</v>
      </c>
      <c r="DH34" s="1" t="s">
        <v>0</v>
      </c>
      <c r="DI34" s="1" t="s">
        <v>0</v>
      </c>
      <c r="DJ34" s="1" t="s">
        <v>0</v>
      </c>
      <c r="DK34" s="1" t="s">
        <v>0</v>
      </c>
      <c r="DL34" s="1" t="s">
        <v>0</v>
      </c>
      <c r="DM34" s="1" t="s">
        <v>0</v>
      </c>
      <c r="DN34" s="1" t="s">
        <v>0</v>
      </c>
      <c r="DO34" s="1" t="s">
        <v>0</v>
      </c>
      <c r="DP34" s="1" t="s">
        <v>0</v>
      </c>
      <c r="DQ34" s="1" t="s">
        <v>0</v>
      </c>
      <c r="DR34" s="1" t="s">
        <v>0</v>
      </c>
      <c r="DS34" s="1" t="s">
        <v>0</v>
      </c>
      <c r="DT34" s="1" t="s">
        <v>0</v>
      </c>
      <c r="DU34" s="1" t="s">
        <v>0</v>
      </c>
      <c r="DV34" s="1" t="s">
        <v>0</v>
      </c>
      <c r="DW34" s="1" t="s">
        <v>0</v>
      </c>
      <c r="DX34" s="1" t="s">
        <v>0</v>
      </c>
      <c r="DY34" s="1" t="s">
        <v>0</v>
      </c>
      <c r="DZ34" s="1" t="s">
        <v>0</v>
      </c>
      <c r="EA34" s="1" t="s">
        <v>0</v>
      </c>
      <c r="EB34" s="1" t="s">
        <v>0</v>
      </c>
      <c r="EC34" s="1" t="s">
        <v>0</v>
      </c>
      <c r="ED34" s="1" t="s">
        <v>0</v>
      </c>
      <c r="EE34" s="1" t="s">
        <v>0</v>
      </c>
      <c r="EF34" s="1" t="s">
        <v>0</v>
      </c>
      <c r="EG34" s="1" t="s">
        <v>0</v>
      </c>
      <c r="EH34" s="1" t="s">
        <v>0</v>
      </c>
      <c r="EI34" s="1" t="s">
        <v>0</v>
      </c>
      <c r="EJ34" s="1" t="s">
        <v>0</v>
      </c>
      <c r="EK34" s="1" t="s">
        <v>0</v>
      </c>
      <c r="EL34" s="1" t="s">
        <v>0</v>
      </c>
      <c r="EM34" s="1" t="s">
        <v>0</v>
      </c>
      <c r="EN34" s="1" t="s">
        <v>0</v>
      </c>
      <c r="EO34" s="1" t="s">
        <v>0</v>
      </c>
      <c r="EP34" s="1" t="s">
        <v>0</v>
      </c>
      <c r="EQ34" s="1" t="s">
        <v>0</v>
      </c>
      <c r="ER34" s="1" t="s">
        <v>0</v>
      </c>
      <c r="ES34" s="1" t="s">
        <v>0</v>
      </c>
      <c r="ET34" s="1" t="s">
        <v>0</v>
      </c>
      <c r="EU34" s="1" t="s">
        <v>0</v>
      </c>
      <c r="EV34" s="1" t="s">
        <v>0</v>
      </c>
      <c r="EW34" s="1" t="s">
        <v>0</v>
      </c>
      <c r="EX34" s="1" t="s">
        <v>0</v>
      </c>
      <c r="EY34" s="1" t="s">
        <v>0</v>
      </c>
      <c r="EZ34" s="1" t="s">
        <v>0</v>
      </c>
      <c r="FA34" s="1" t="s">
        <v>0</v>
      </c>
      <c r="FB34" s="1" t="s">
        <v>0</v>
      </c>
      <c r="FC34" s="1" t="s">
        <v>0</v>
      </c>
      <c r="FD34" s="1" t="s">
        <v>0</v>
      </c>
      <c r="FE34" s="1" t="s">
        <v>0</v>
      </c>
      <c r="FF34" s="1" t="s">
        <v>0</v>
      </c>
      <c r="FG34" s="1" t="s">
        <v>0</v>
      </c>
      <c r="FH34" s="1" t="s">
        <v>0</v>
      </c>
      <c r="FI34" s="1" t="s">
        <v>0</v>
      </c>
      <c r="FJ34" s="1" t="s">
        <v>0</v>
      </c>
      <c r="FK34" s="1" t="s">
        <v>0</v>
      </c>
      <c r="FL34" s="1" t="s">
        <v>0</v>
      </c>
      <c r="FM34" s="1" t="s">
        <v>0</v>
      </c>
      <c r="FN34" s="1" t="s">
        <v>0</v>
      </c>
      <c r="FO34" s="1" t="s">
        <v>0</v>
      </c>
      <c r="FP34" s="1" t="s">
        <v>0</v>
      </c>
      <c r="FQ34" s="1" t="s">
        <v>0</v>
      </c>
      <c r="FR34" s="1" t="s">
        <v>0</v>
      </c>
      <c r="FS34" s="1" t="s">
        <v>0</v>
      </c>
      <c r="FT34" s="1" t="s">
        <v>0</v>
      </c>
      <c r="FU34" s="1" t="s">
        <v>0</v>
      </c>
      <c r="FV34" s="1" t="s">
        <v>0</v>
      </c>
      <c r="FW34" s="1" t="s">
        <v>0</v>
      </c>
      <c r="FX34" s="1" t="s">
        <v>0</v>
      </c>
      <c r="FY34" s="1" t="s">
        <v>0</v>
      </c>
      <c r="FZ34" s="1" t="s">
        <v>0</v>
      </c>
      <c r="GA34" s="1" t="s">
        <v>0</v>
      </c>
      <c r="GB34" s="1" t="s">
        <v>0</v>
      </c>
      <c r="GC34" s="1" t="s">
        <v>0</v>
      </c>
      <c r="GD34" s="1" t="s">
        <v>0</v>
      </c>
      <c r="GE34" s="1" t="s">
        <v>0</v>
      </c>
      <c r="GF34" s="1" t="s">
        <v>0</v>
      </c>
      <c r="GG34" s="1" t="s">
        <v>0</v>
      </c>
      <c r="GH34" s="1" t="s">
        <v>0</v>
      </c>
      <c r="GI34" s="1" t="s">
        <v>0</v>
      </c>
      <c r="GJ34" s="1" t="s">
        <v>0</v>
      </c>
      <c r="GK34" s="1" t="s">
        <v>0</v>
      </c>
      <c r="GL34" s="1" t="s">
        <v>0</v>
      </c>
      <c r="GM34" s="1" t="s">
        <v>0</v>
      </c>
      <c r="GN34" s="1" t="s">
        <v>0</v>
      </c>
      <c r="GO34" s="1" t="s">
        <v>0</v>
      </c>
      <c r="GP34" s="1" t="s">
        <v>0</v>
      </c>
      <c r="GQ34" s="1" t="s">
        <v>0</v>
      </c>
      <c r="GR34" s="1" t="s">
        <v>0</v>
      </c>
      <c r="GS34" s="1" t="s">
        <v>0</v>
      </c>
      <c r="GT34" s="1" t="s">
        <v>0</v>
      </c>
      <c r="GU34" s="1" t="s">
        <v>0</v>
      </c>
      <c r="GV34" s="1" t="s">
        <v>0</v>
      </c>
      <c r="GW34" s="1" t="s">
        <v>0</v>
      </c>
      <c r="GX34" s="1" t="s">
        <v>0</v>
      </c>
      <c r="GY34" s="1" t="s">
        <v>0</v>
      </c>
      <c r="GZ34" s="1" t="s">
        <v>0</v>
      </c>
      <c r="HA34" s="1" t="s">
        <v>0</v>
      </c>
      <c r="HB34" s="1" t="s">
        <v>0</v>
      </c>
      <c r="HC34" s="1" t="s">
        <v>0</v>
      </c>
      <c r="HD34" s="1" t="s">
        <v>0</v>
      </c>
      <c r="HE34" s="1" t="s">
        <v>0</v>
      </c>
      <c r="HF34" s="1" t="s">
        <v>0</v>
      </c>
      <c r="HG34" s="1" t="s">
        <v>0</v>
      </c>
      <c r="HH34" s="1" t="s">
        <v>0</v>
      </c>
      <c r="HI34" s="1" t="s">
        <v>0</v>
      </c>
      <c r="HJ34" s="1" t="s">
        <v>0</v>
      </c>
      <c r="HK34" s="1" t="s">
        <v>0</v>
      </c>
      <c r="HL34" s="1" t="s">
        <v>0</v>
      </c>
      <c r="HM34" s="1" t="s">
        <v>0</v>
      </c>
      <c r="HN34" s="1" t="s">
        <v>0</v>
      </c>
      <c r="HO34" s="1" t="s">
        <v>0</v>
      </c>
      <c r="HP34" s="1" t="s">
        <v>0</v>
      </c>
      <c r="HQ34" s="1" t="s">
        <v>0</v>
      </c>
      <c r="HR34" s="1" t="s">
        <v>0</v>
      </c>
      <c r="HS34" s="1" t="s">
        <v>0</v>
      </c>
      <c r="HT34" s="1" t="s">
        <v>0</v>
      </c>
      <c r="HU34" s="1" t="s">
        <v>0</v>
      </c>
      <c r="HV34" s="1" t="s">
        <v>0</v>
      </c>
      <c r="HW34" s="1" t="s">
        <v>0</v>
      </c>
      <c r="HX34" s="1" t="s">
        <v>0</v>
      </c>
      <c r="HY34" s="1" t="s">
        <v>0</v>
      </c>
      <c r="HZ34" s="1" t="s">
        <v>0</v>
      </c>
      <c r="IA34" s="1" t="s">
        <v>0</v>
      </c>
      <c r="IB34" s="1" t="s">
        <v>0</v>
      </c>
      <c r="IC34" s="1" t="s">
        <v>0</v>
      </c>
      <c r="ID34" s="1" t="s">
        <v>0</v>
      </c>
      <c r="IE34" s="1" t="s">
        <v>0</v>
      </c>
      <c r="IF34" s="1" t="s">
        <v>0</v>
      </c>
      <c r="IG34" s="1" t="s">
        <v>0</v>
      </c>
      <c r="IH34" s="1" t="s">
        <v>0</v>
      </c>
      <c r="II34" s="1" t="s">
        <v>0</v>
      </c>
      <c r="IJ34" s="1" t="s">
        <v>0</v>
      </c>
      <c r="IK34" s="1" t="s">
        <v>0</v>
      </c>
      <c r="IL34" s="1" t="s">
        <v>0</v>
      </c>
      <c r="IM34" s="1" t="s">
        <v>0</v>
      </c>
      <c r="IN34" s="1" t="s">
        <v>0</v>
      </c>
      <c r="IO34" s="1" t="s">
        <v>0</v>
      </c>
      <c r="IP34" s="1" t="s">
        <v>0</v>
      </c>
      <c r="IQ34" s="1" t="s">
        <v>0</v>
      </c>
      <c r="IR34" s="1" t="s">
        <v>0</v>
      </c>
      <c r="IS34" s="1" t="s">
        <v>0</v>
      </c>
      <c r="IT34" s="1" t="s">
        <v>0</v>
      </c>
      <c r="IU34" s="1" t="s">
        <v>0</v>
      </c>
      <c r="IV34" s="1" t="s">
        <v>0</v>
      </c>
      <c r="IW34" s="1" t="s">
        <v>0</v>
      </c>
      <c r="IX34" s="1" t="s">
        <v>0</v>
      </c>
      <c r="IY34" s="1" t="s">
        <v>0</v>
      </c>
      <c r="IZ34" s="1" t="s">
        <v>0</v>
      </c>
      <c r="JA34" s="1" t="s">
        <v>0</v>
      </c>
      <c r="JB34" s="1" t="s">
        <v>0</v>
      </c>
      <c r="JC34" s="1" t="s">
        <v>0</v>
      </c>
      <c r="JD34" s="1" t="s">
        <v>0</v>
      </c>
      <c r="JE34" s="1" t="s">
        <v>0</v>
      </c>
      <c r="JF34" s="1" t="s">
        <v>0</v>
      </c>
      <c r="JG34" s="1" t="s">
        <v>0</v>
      </c>
      <c r="JH34" s="1" t="s">
        <v>0</v>
      </c>
      <c r="JI34" s="1" t="s">
        <v>0</v>
      </c>
      <c r="JJ34" s="1" t="s">
        <v>0</v>
      </c>
      <c r="JK34" s="1" t="s">
        <v>0</v>
      </c>
      <c r="JL34" s="1" t="s">
        <v>0</v>
      </c>
      <c r="JM34" s="1" t="s">
        <v>0</v>
      </c>
      <c r="JN34" s="1" t="s">
        <v>0</v>
      </c>
      <c r="JO34" s="1" t="s">
        <v>0</v>
      </c>
      <c r="JP34" s="1" t="s">
        <v>0</v>
      </c>
      <c r="JQ34" s="1" t="s">
        <v>0</v>
      </c>
      <c r="JR34" s="1" t="s">
        <v>0</v>
      </c>
      <c r="JS34" s="1" t="s">
        <v>0</v>
      </c>
      <c r="JT34" s="1" t="s">
        <v>0</v>
      </c>
      <c r="JU34" s="1" t="s">
        <v>0</v>
      </c>
      <c r="JV34" s="1" t="s">
        <v>0</v>
      </c>
      <c r="JW34" s="1" t="s">
        <v>0</v>
      </c>
      <c r="JX34" s="1" t="s">
        <v>0</v>
      </c>
      <c r="JY34" s="1" t="s">
        <v>0</v>
      </c>
      <c r="JZ34" s="1" t="s">
        <v>0</v>
      </c>
      <c r="KA34" s="1" t="s">
        <v>0</v>
      </c>
      <c r="KB34" s="1" t="s">
        <v>0</v>
      </c>
      <c r="KC34" s="1" t="s">
        <v>0</v>
      </c>
      <c r="KD34" s="1" t="s">
        <v>0</v>
      </c>
      <c r="KE34" s="1" t="s">
        <v>0</v>
      </c>
      <c r="KF34" s="1" t="s">
        <v>0</v>
      </c>
      <c r="KG34" s="1" t="s">
        <v>0</v>
      </c>
      <c r="KH34" s="1" t="s">
        <v>0</v>
      </c>
      <c r="KI34" s="1" t="s">
        <v>0</v>
      </c>
      <c r="KJ34" s="1" t="s">
        <v>0</v>
      </c>
      <c r="KK34" s="1" t="s">
        <v>0</v>
      </c>
      <c r="KL34" s="1" t="s">
        <v>0</v>
      </c>
      <c r="KM34" s="1" t="s">
        <v>0</v>
      </c>
      <c r="KN34" s="1" t="s">
        <v>0</v>
      </c>
      <c r="KO34" s="1" t="s">
        <v>0</v>
      </c>
      <c r="KP34" s="1" t="s">
        <v>0</v>
      </c>
      <c r="KQ34" s="1" t="s">
        <v>0</v>
      </c>
      <c r="KR34" s="1" t="s">
        <v>0</v>
      </c>
      <c r="KS34" s="1" t="s">
        <v>0</v>
      </c>
      <c r="KT34" s="1" t="s">
        <v>0</v>
      </c>
      <c r="KU34" s="1" t="s">
        <v>0</v>
      </c>
      <c r="KV34" s="1" t="s">
        <v>0</v>
      </c>
      <c r="KW34" s="1" t="s">
        <v>0</v>
      </c>
      <c r="KX34" s="1" t="s">
        <v>0</v>
      </c>
      <c r="KY34" s="1" t="s">
        <v>0</v>
      </c>
      <c r="KZ34" s="1" t="s">
        <v>0</v>
      </c>
      <c r="LA34" s="1" t="s">
        <v>0</v>
      </c>
      <c r="LB34" s="1" t="s">
        <v>0</v>
      </c>
      <c r="LC34" s="1" t="s">
        <v>0</v>
      </c>
      <c r="LD34" s="1" t="s">
        <v>0</v>
      </c>
      <c r="LE34" s="1" t="s">
        <v>0</v>
      </c>
      <c r="LF34" s="1" t="s">
        <v>0</v>
      </c>
      <c r="LG34" s="1" t="s">
        <v>0</v>
      </c>
      <c r="LH34" s="1" t="s">
        <v>0</v>
      </c>
      <c r="LI34" s="1" t="s">
        <v>0</v>
      </c>
      <c r="LJ34" s="1" t="s">
        <v>0</v>
      </c>
      <c r="LK34" s="1" t="s">
        <v>0</v>
      </c>
    </row>
    <row r="35" spans="1:323" x14ac:dyDescent="0.25">
      <c r="A35" s="1" t="s">
        <v>1650</v>
      </c>
      <c r="B35" s="1" t="s">
        <v>171</v>
      </c>
      <c r="C35" s="1" t="s">
        <v>172</v>
      </c>
      <c r="D35" s="25" t="s">
        <v>0</v>
      </c>
      <c r="E35" s="25" t="s">
        <v>0</v>
      </c>
      <c r="F35" s="25" t="s">
        <v>0</v>
      </c>
      <c r="G35" s="25" t="s">
        <v>0</v>
      </c>
      <c r="H35" s="25" t="s">
        <v>0</v>
      </c>
      <c r="I35" s="25" t="s">
        <v>0</v>
      </c>
      <c r="J35" s="25" t="s">
        <v>0</v>
      </c>
      <c r="K35" s="25" t="s">
        <v>0</v>
      </c>
      <c r="L35" s="25" t="s">
        <v>0</v>
      </c>
      <c r="M35" s="25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  <c r="BS35" s="1" t="s">
        <v>0</v>
      </c>
      <c r="BT35" s="1" t="s">
        <v>0</v>
      </c>
      <c r="BU35" s="1" t="s">
        <v>0</v>
      </c>
      <c r="BV35" s="1" t="s">
        <v>0</v>
      </c>
      <c r="BW35" s="1" t="s">
        <v>0</v>
      </c>
      <c r="BX35" s="1" t="s">
        <v>0</v>
      </c>
      <c r="BY35" s="1" t="s">
        <v>0</v>
      </c>
      <c r="BZ35" s="1" t="s">
        <v>0</v>
      </c>
      <c r="CA35" s="1" t="s">
        <v>0</v>
      </c>
      <c r="CB35" s="1" t="s">
        <v>0</v>
      </c>
      <c r="CC35" s="1" t="s">
        <v>0</v>
      </c>
      <c r="CD35" s="1" t="s">
        <v>0</v>
      </c>
      <c r="CE35" s="1" t="s">
        <v>0</v>
      </c>
      <c r="CF35" s="1" t="s">
        <v>0</v>
      </c>
      <c r="CG35" s="1" t="s">
        <v>0</v>
      </c>
      <c r="CH35" s="1" t="s">
        <v>0</v>
      </c>
      <c r="CI35" s="1" t="s">
        <v>0</v>
      </c>
      <c r="CJ35" s="1" t="s">
        <v>0</v>
      </c>
      <c r="CK35" s="1" t="s">
        <v>0</v>
      </c>
      <c r="CL35" s="1" t="s">
        <v>0</v>
      </c>
      <c r="CM35" s="1" t="s">
        <v>0</v>
      </c>
      <c r="CN35" s="1" t="s">
        <v>0</v>
      </c>
      <c r="CO35" s="1" t="s">
        <v>0</v>
      </c>
      <c r="CP35" s="1" t="s">
        <v>0</v>
      </c>
      <c r="CQ35" s="1" t="s">
        <v>0</v>
      </c>
      <c r="CR35" s="1" t="s">
        <v>0</v>
      </c>
      <c r="CS35" s="1" t="s">
        <v>0</v>
      </c>
      <c r="CT35" s="1" t="s">
        <v>0</v>
      </c>
      <c r="CU35" s="1" t="s">
        <v>0</v>
      </c>
      <c r="CV35" s="1" t="s">
        <v>0</v>
      </c>
      <c r="CW35" s="1" t="s">
        <v>0</v>
      </c>
      <c r="CX35" s="1" t="s">
        <v>0</v>
      </c>
      <c r="CY35" s="1" t="s">
        <v>0</v>
      </c>
      <c r="CZ35" s="1" t="s">
        <v>0</v>
      </c>
      <c r="DA35" s="1" t="s">
        <v>0</v>
      </c>
      <c r="DB35" s="1" t="s">
        <v>0</v>
      </c>
      <c r="DC35" s="1" t="s">
        <v>0</v>
      </c>
      <c r="DD35" s="1" t="s">
        <v>0</v>
      </c>
      <c r="DE35" s="1" t="s">
        <v>0</v>
      </c>
      <c r="DF35" s="1" t="s">
        <v>0</v>
      </c>
      <c r="DG35" s="1" t="s">
        <v>0</v>
      </c>
      <c r="DH35" s="1" t="s">
        <v>0</v>
      </c>
      <c r="DI35" s="1" t="s">
        <v>0</v>
      </c>
      <c r="DJ35" s="1" t="s">
        <v>0</v>
      </c>
      <c r="DK35" s="1" t="s">
        <v>0</v>
      </c>
      <c r="DL35" s="1" t="s">
        <v>0</v>
      </c>
      <c r="DM35" s="1" t="s">
        <v>0</v>
      </c>
      <c r="DN35" s="1" t="s">
        <v>0</v>
      </c>
      <c r="DO35" s="1" t="s">
        <v>0</v>
      </c>
      <c r="DP35" s="1" t="s">
        <v>0</v>
      </c>
      <c r="DQ35" s="1" t="s">
        <v>0</v>
      </c>
      <c r="DR35" s="1" t="s">
        <v>0</v>
      </c>
      <c r="DS35" s="1" t="s">
        <v>0</v>
      </c>
      <c r="DT35" s="1" t="s">
        <v>0</v>
      </c>
      <c r="DU35" s="1" t="s">
        <v>0</v>
      </c>
      <c r="DV35" s="1" t="s">
        <v>0</v>
      </c>
      <c r="DW35" s="1" t="s">
        <v>0</v>
      </c>
      <c r="DX35" s="1" t="s">
        <v>0</v>
      </c>
      <c r="DY35" s="1" t="s">
        <v>0</v>
      </c>
      <c r="DZ35" s="1" t="s">
        <v>0</v>
      </c>
      <c r="EA35" s="1" t="s">
        <v>0</v>
      </c>
      <c r="EB35" s="1" t="s">
        <v>0</v>
      </c>
      <c r="EC35" s="1" t="s">
        <v>0</v>
      </c>
      <c r="ED35" s="1" t="s">
        <v>0</v>
      </c>
      <c r="EE35" s="1" t="s">
        <v>0</v>
      </c>
      <c r="EF35" s="1" t="s">
        <v>0</v>
      </c>
      <c r="EG35" s="1" t="s">
        <v>0</v>
      </c>
      <c r="EH35" s="1" t="s">
        <v>0</v>
      </c>
      <c r="EI35" s="1" t="s">
        <v>0</v>
      </c>
      <c r="EJ35" s="1" t="s">
        <v>0</v>
      </c>
      <c r="EK35" s="1" t="s">
        <v>0</v>
      </c>
      <c r="EL35" s="1" t="s">
        <v>0</v>
      </c>
      <c r="EM35" s="1" t="s">
        <v>0</v>
      </c>
      <c r="EN35" s="1" t="s">
        <v>0</v>
      </c>
      <c r="EO35" s="1" t="s">
        <v>0</v>
      </c>
      <c r="EP35" s="1" t="s">
        <v>0</v>
      </c>
      <c r="EQ35" s="1" t="s">
        <v>0</v>
      </c>
      <c r="ER35" s="1" t="s">
        <v>0</v>
      </c>
      <c r="ES35" s="1" t="s">
        <v>0</v>
      </c>
      <c r="ET35" s="1" t="s">
        <v>0</v>
      </c>
      <c r="EU35" s="1" t="s">
        <v>0</v>
      </c>
      <c r="EV35" s="1" t="s">
        <v>0</v>
      </c>
      <c r="EW35" s="1" t="s">
        <v>0</v>
      </c>
      <c r="EX35" s="1" t="s">
        <v>0</v>
      </c>
      <c r="EY35" s="1" t="s">
        <v>0</v>
      </c>
      <c r="EZ35" s="1" t="s">
        <v>0</v>
      </c>
      <c r="FA35" s="1" t="s">
        <v>0</v>
      </c>
      <c r="FB35" s="1" t="s">
        <v>0</v>
      </c>
      <c r="FC35" s="1" t="s">
        <v>0</v>
      </c>
      <c r="FD35" s="1" t="s">
        <v>0</v>
      </c>
      <c r="FE35" s="1" t="s">
        <v>0</v>
      </c>
      <c r="FF35" s="1" t="s">
        <v>0</v>
      </c>
      <c r="FG35" s="1" t="s">
        <v>0</v>
      </c>
      <c r="FH35" s="1" t="s">
        <v>0</v>
      </c>
      <c r="FI35" s="1" t="s">
        <v>0</v>
      </c>
      <c r="FJ35" s="1" t="s">
        <v>0</v>
      </c>
      <c r="FK35" s="1" t="s">
        <v>0</v>
      </c>
      <c r="FL35" s="1" t="s">
        <v>0</v>
      </c>
      <c r="FM35" s="1" t="s">
        <v>0</v>
      </c>
      <c r="FN35" s="1" t="s">
        <v>0</v>
      </c>
      <c r="FO35" s="1" t="s">
        <v>0</v>
      </c>
      <c r="FP35" s="1" t="s">
        <v>0</v>
      </c>
      <c r="FQ35" s="1" t="s">
        <v>0</v>
      </c>
      <c r="FR35" s="1" t="s">
        <v>0</v>
      </c>
      <c r="FS35" s="1" t="s">
        <v>0</v>
      </c>
      <c r="FT35" s="1" t="s">
        <v>0</v>
      </c>
      <c r="FU35" s="1" t="s">
        <v>0</v>
      </c>
      <c r="FV35" s="1" t="s">
        <v>0</v>
      </c>
      <c r="FW35" s="1" t="s">
        <v>0</v>
      </c>
      <c r="FX35" s="1" t="s">
        <v>0</v>
      </c>
      <c r="FY35" s="1" t="s">
        <v>0</v>
      </c>
      <c r="FZ35" s="1" t="s">
        <v>0</v>
      </c>
      <c r="GA35" s="1" t="s">
        <v>0</v>
      </c>
      <c r="GB35" s="1" t="s">
        <v>0</v>
      </c>
      <c r="GC35" s="1" t="s">
        <v>0</v>
      </c>
      <c r="GD35" s="1" t="s">
        <v>0</v>
      </c>
      <c r="GE35" s="1" t="s">
        <v>0</v>
      </c>
      <c r="GF35" s="1" t="s">
        <v>0</v>
      </c>
      <c r="GG35" s="1" t="s">
        <v>0</v>
      </c>
      <c r="GH35" s="1" t="s">
        <v>0</v>
      </c>
      <c r="GI35" s="1" t="s">
        <v>0</v>
      </c>
      <c r="GJ35" s="1" t="s">
        <v>0</v>
      </c>
      <c r="GK35" s="1" t="s">
        <v>0</v>
      </c>
      <c r="GL35" s="1" t="s">
        <v>0</v>
      </c>
      <c r="GM35" s="1" t="s">
        <v>0</v>
      </c>
      <c r="GN35" s="1" t="s">
        <v>0</v>
      </c>
      <c r="GO35" s="1" t="s">
        <v>0</v>
      </c>
      <c r="GP35" s="1" t="s">
        <v>0</v>
      </c>
      <c r="GQ35" s="1" t="s">
        <v>0</v>
      </c>
      <c r="GR35" s="1" t="s">
        <v>0</v>
      </c>
      <c r="GS35" s="1" t="s">
        <v>0</v>
      </c>
      <c r="GT35" s="1" t="s">
        <v>0</v>
      </c>
      <c r="GU35" s="1" t="s">
        <v>0</v>
      </c>
      <c r="GV35" s="1" t="s">
        <v>0</v>
      </c>
      <c r="GW35" s="1" t="s">
        <v>0</v>
      </c>
      <c r="GX35" s="1" t="s">
        <v>0</v>
      </c>
      <c r="GY35" s="1" t="s">
        <v>0</v>
      </c>
      <c r="GZ35" s="1" t="s">
        <v>0</v>
      </c>
      <c r="HA35" s="1" t="s">
        <v>0</v>
      </c>
      <c r="HB35" s="1" t="s">
        <v>0</v>
      </c>
      <c r="HC35" s="1" t="s">
        <v>0</v>
      </c>
      <c r="HD35" s="1" t="s">
        <v>0</v>
      </c>
      <c r="HE35" s="1" t="s">
        <v>0</v>
      </c>
      <c r="HF35" s="1" t="s">
        <v>0</v>
      </c>
      <c r="HG35" s="1" t="s">
        <v>0</v>
      </c>
      <c r="HH35" s="1" t="s">
        <v>0</v>
      </c>
      <c r="HI35" s="1" t="s">
        <v>0</v>
      </c>
      <c r="HJ35" s="1" t="s">
        <v>0</v>
      </c>
      <c r="HK35" s="1" t="s">
        <v>0</v>
      </c>
      <c r="HL35" s="1" t="s">
        <v>0</v>
      </c>
      <c r="HM35" s="1" t="s">
        <v>0</v>
      </c>
      <c r="HN35" s="1" t="s">
        <v>0</v>
      </c>
      <c r="HO35" s="1" t="s">
        <v>0</v>
      </c>
      <c r="HP35" s="1" t="s">
        <v>0</v>
      </c>
      <c r="HQ35" s="1" t="s">
        <v>0</v>
      </c>
      <c r="HR35" s="1" t="s">
        <v>0</v>
      </c>
      <c r="HS35" s="1" t="s">
        <v>0</v>
      </c>
      <c r="HT35" s="1" t="s">
        <v>0</v>
      </c>
      <c r="HU35" s="1" t="s">
        <v>0</v>
      </c>
      <c r="HV35" s="1" t="s">
        <v>0</v>
      </c>
      <c r="HW35" s="1" t="s">
        <v>0</v>
      </c>
      <c r="HX35" s="1" t="s">
        <v>0</v>
      </c>
      <c r="HY35" s="1" t="s">
        <v>0</v>
      </c>
      <c r="HZ35" s="1" t="s">
        <v>0</v>
      </c>
      <c r="IA35" s="1" t="s">
        <v>0</v>
      </c>
      <c r="IB35" s="1" t="s">
        <v>0</v>
      </c>
      <c r="IC35" s="1" t="s">
        <v>0</v>
      </c>
      <c r="ID35" s="1" t="s">
        <v>0</v>
      </c>
      <c r="IE35" s="1" t="s">
        <v>0</v>
      </c>
      <c r="IF35" s="1" t="s">
        <v>0</v>
      </c>
      <c r="IG35" s="1" t="s">
        <v>0</v>
      </c>
      <c r="IH35" s="1" t="s">
        <v>0</v>
      </c>
      <c r="II35" s="1" t="s">
        <v>0</v>
      </c>
      <c r="IJ35" s="1" t="s">
        <v>0</v>
      </c>
      <c r="IK35" s="1" t="s">
        <v>0</v>
      </c>
      <c r="IL35" s="1" t="s">
        <v>0</v>
      </c>
      <c r="IM35" s="1" t="s">
        <v>0</v>
      </c>
      <c r="IN35" s="1" t="s">
        <v>0</v>
      </c>
      <c r="IO35" s="1" t="s">
        <v>0</v>
      </c>
      <c r="IP35" s="1" t="s">
        <v>0</v>
      </c>
      <c r="IQ35" s="1" t="s">
        <v>0</v>
      </c>
      <c r="IR35" s="1" t="s">
        <v>0</v>
      </c>
      <c r="IS35" s="1" t="s">
        <v>0</v>
      </c>
      <c r="IT35" s="1" t="s">
        <v>0</v>
      </c>
      <c r="IU35" s="1" t="s">
        <v>0</v>
      </c>
      <c r="IV35" s="1" t="s">
        <v>0</v>
      </c>
      <c r="IW35" s="1" t="s">
        <v>0</v>
      </c>
      <c r="IX35" s="1" t="s">
        <v>0</v>
      </c>
      <c r="IY35" s="1" t="s">
        <v>0</v>
      </c>
      <c r="IZ35" s="1" t="s">
        <v>0</v>
      </c>
      <c r="JA35" s="1" t="s">
        <v>0</v>
      </c>
      <c r="JB35" s="1" t="s">
        <v>0</v>
      </c>
      <c r="JC35" s="1" t="s">
        <v>0</v>
      </c>
      <c r="JD35" s="1" t="s">
        <v>0</v>
      </c>
      <c r="JE35" s="1" t="s">
        <v>0</v>
      </c>
      <c r="JF35" s="1" t="s">
        <v>0</v>
      </c>
      <c r="JG35" s="1" t="s">
        <v>0</v>
      </c>
      <c r="JH35" s="1" t="s">
        <v>0</v>
      </c>
      <c r="JI35" s="1" t="s">
        <v>0</v>
      </c>
      <c r="JJ35" s="1" t="s">
        <v>0</v>
      </c>
      <c r="JK35" s="1" t="s">
        <v>0</v>
      </c>
      <c r="JL35" s="1" t="s">
        <v>0</v>
      </c>
      <c r="JM35" s="1" t="s">
        <v>0</v>
      </c>
      <c r="JN35" s="1" t="s">
        <v>0</v>
      </c>
      <c r="JO35" s="1" t="s">
        <v>0</v>
      </c>
      <c r="JP35" s="1" t="s">
        <v>0</v>
      </c>
      <c r="JQ35" s="1" t="s">
        <v>0</v>
      </c>
      <c r="JR35" s="1" t="s">
        <v>0</v>
      </c>
      <c r="JS35" s="1" t="s">
        <v>0</v>
      </c>
      <c r="JT35" s="1" t="s">
        <v>0</v>
      </c>
      <c r="JU35" s="1" t="s">
        <v>0</v>
      </c>
      <c r="JV35" s="1" t="s">
        <v>0</v>
      </c>
      <c r="JW35" s="1" t="s">
        <v>0</v>
      </c>
      <c r="JX35" s="1" t="s">
        <v>0</v>
      </c>
      <c r="JY35" s="1" t="s">
        <v>0</v>
      </c>
      <c r="JZ35" s="1" t="s">
        <v>0</v>
      </c>
      <c r="KA35" s="1" t="s">
        <v>0</v>
      </c>
      <c r="KB35" s="1" t="s">
        <v>0</v>
      </c>
      <c r="KC35" s="1" t="s">
        <v>0</v>
      </c>
      <c r="KD35" s="1" t="s">
        <v>0</v>
      </c>
      <c r="KE35" s="1" t="s">
        <v>0</v>
      </c>
      <c r="KF35" s="1" t="s">
        <v>0</v>
      </c>
      <c r="KG35" s="1" t="s">
        <v>0</v>
      </c>
      <c r="KH35" s="1" t="s">
        <v>0</v>
      </c>
      <c r="KI35" s="1" t="s">
        <v>0</v>
      </c>
      <c r="KJ35" s="1" t="s">
        <v>0</v>
      </c>
      <c r="KK35" s="1" t="s">
        <v>0</v>
      </c>
      <c r="KL35" s="1" t="s">
        <v>0</v>
      </c>
      <c r="KM35" s="1" t="s">
        <v>0</v>
      </c>
      <c r="KN35" s="1" t="s">
        <v>0</v>
      </c>
      <c r="KO35" s="1" t="s">
        <v>0</v>
      </c>
      <c r="KP35" s="1" t="s">
        <v>0</v>
      </c>
      <c r="KQ35" s="1" t="s">
        <v>0</v>
      </c>
      <c r="KR35" s="1" t="s">
        <v>0</v>
      </c>
      <c r="KS35" s="1" t="s">
        <v>0</v>
      </c>
      <c r="KT35" s="1" t="s">
        <v>0</v>
      </c>
      <c r="KU35" s="1" t="s">
        <v>0</v>
      </c>
      <c r="KV35" s="1" t="s">
        <v>0</v>
      </c>
      <c r="KW35" s="1" t="s">
        <v>0</v>
      </c>
      <c r="KX35" s="1" t="s">
        <v>0</v>
      </c>
      <c r="KY35" s="1" t="s">
        <v>0</v>
      </c>
      <c r="KZ35" s="1" t="s">
        <v>0</v>
      </c>
      <c r="LA35" s="1" t="s">
        <v>0</v>
      </c>
      <c r="LB35" s="1" t="s">
        <v>0</v>
      </c>
      <c r="LC35" s="1" t="s">
        <v>0</v>
      </c>
      <c r="LD35" s="1" t="s">
        <v>0</v>
      </c>
      <c r="LE35" s="1" t="s">
        <v>0</v>
      </c>
      <c r="LF35" s="1" t="s">
        <v>0</v>
      </c>
      <c r="LG35" s="1" t="s">
        <v>0</v>
      </c>
      <c r="LH35" s="1" t="s">
        <v>0</v>
      </c>
      <c r="LI35" s="1" t="s">
        <v>0</v>
      </c>
      <c r="LJ35" s="1" t="s">
        <v>0</v>
      </c>
      <c r="LK35" s="1" t="s">
        <v>0</v>
      </c>
    </row>
    <row r="36" spans="1:323" x14ac:dyDescent="0.25">
      <c r="A36" s="1" t="s">
        <v>1651</v>
      </c>
      <c r="B36" s="1" t="s">
        <v>175</v>
      </c>
      <c r="C36" s="1" t="s">
        <v>176</v>
      </c>
      <c r="D36" s="25" t="s">
        <v>0</v>
      </c>
      <c r="E36" s="25" t="s">
        <v>0</v>
      </c>
      <c r="F36" s="25" t="s">
        <v>0</v>
      </c>
      <c r="G36" s="25" t="s">
        <v>0</v>
      </c>
      <c r="H36" s="25" t="s">
        <v>0</v>
      </c>
      <c r="I36" s="25" t="s">
        <v>0</v>
      </c>
      <c r="J36" s="25" t="s">
        <v>0</v>
      </c>
      <c r="K36" s="25" t="s">
        <v>0</v>
      </c>
      <c r="L36" s="25" t="s">
        <v>0</v>
      </c>
      <c r="M36" s="25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  <c r="BR36" s="1" t="s">
        <v>0</v>
      </c>
      <c r="BS36" s="1" t="s">
        <v>0</v>
      </c>
      <c r="BT36" s="1" t="s">
        <v>0</v>
      </c>
      <c r="BU36" s="1" t="s">
        <v>0</v>
      </c>
      <c r="BV36" s="1" t="s">
        <v>0</v>
      </c>
      <c r="BW36" s="1" t="s">
        <v>0</v>
      </c>
      <c r="BX36" s="1" t="s">
        <v>0</v>
      </c>
      <c r="BY36" s="1" t="s">
        <v>0</v>
      </c>
      <c r="BZ36" s="1" t="s">
        <v>0</v>
      </c>
      <c r="CA36" s="1" t="s">
        <v>0</v>
      </c>
      <c r="CB36" s="1" t="s">
        <v>0</v>
      </c>
      <c r="CC36" s="1" t="s">
        <v>0</v>
      </c>
      <c r="CD36" s="1" t="s">
        <v>0</v>
      </c>
      <c r="CE36" s="1" t="s">
        <v>0</v>
      </c>
      <c r="CF36" s="1" t="s">
        <v>0</v>
      </c>
      <c r="CG36" s="1" t="s">
        <v>0</v>
      </c>
      <c r="CH36" s="1" t="s">
        <v>0</v>
      </c>
      <c r="CI36" s="1" t="s">
        <v>0</v>
      </c>
      <c r="CJ36" s="1" t="s">
        <v>0</v>
      </c>
      <c r="CK36" s="1" t="s">
        <v>0</v>
      </c>
      <c r="CL36" s="1" t="s">
        <v>0</v>
      </c>
      <c r="CM36" s="1" t="s">
        <v>0</v>
      </c>
      <c r="CN36" s="1" t="s">
        <v>0</v>
      </c>
      <c r="CO36" s="1" t="s">
        <v>0</v>
      </c>
      <c r="CP36" s="1" t="s">
        <v>0</v>
      </c>
      <c r="CQ36" s="1" t="s">
        <v>0</v>
      </c>
      <c r="CR36" s="1" t="s">
        <v>0</v>
      </c>
      <c r="CS36" s="1" t="s">
        <v>0</v>
      </c>
      <c r="CT36" s="1" t="s">
        <v>0</v>
      </c>
      <c r="CU36" s="1" t="s">
        <v>0</v>
      </c>
      <c r="CV36" s="1" t="s">
        <v>0</v>
      </c>
      <c r="CW36" s="1" t="s">
        <v>0</v>
      </c>
      <c r="CX36" s="1" t="s">
        <v>0</v>
      </c>
      <c r="CY36" s="1" t="s">
        <v>0</v>
      </c>
      <c r="CZ36" s="1" t="s">
        <v>0</v>
      </c>
      <c r="DA36" s="1" t="s">
        <v>0</v>
      </c>
      <c r="DB36" s="1" t="s">
        <v>0</v>
      </c>
      <c r="DC36" s="1" t="s">
        <v>0</v>
      </c>
      <c r="DD36" s="1" t="s">
        <v>0</v>
      </c>
      <c r="DE36" s="1" t="s">
        <v>0</v>
      </c>
      <c r="DF36" s="1" t="s">
        <v>0</v>
      </c>
      <c r="DG36" s="1" t="s">
        <v>0</v>
      </c>
      <c r="DH36" s="1" t="s">
        <v>0</v>
      </c>
      <c r="DI36" s="1" t="s">
        <v>0</v>
      </c>
      <c r="DJ36" s="1" t="s">
        <v>0</v>
      </c>
      <c r="DK36" s="1" t="s">
        <v>0</v>
      </c>
      <c r="DL36" s="1" t="s">
        <v>0</v>
      </c>
      <c r="DM36" s="1" t="s">
        <v>0</v>
      </c>
      <c r="DN36" s="1" t="s">
        <v>0</v>
      </c>
      <c r="DO36" s="1" t="s">
        <v>0</v>
      </c>
      <c r="DP36" s="1" t="s">
        <v>0</v>
      </c>
      <c r="DQ36" s="1" t="s">
        <v>0</v>
      </c>
      <c r="DR36" s="1" t="s">
        <v>0</v>
      </c>
      <c r="DS36" s="1" t="s">
        <v>0</v>
      </c>
      <c r="DT36" s="1" t="s">
        <v>0</v>
      </c>
      <c r="DU36" s="1" t="s">
        <v>0</v>
      </c>
      <c r="DV36" s="1" t="s">
        <v>0</v>
      </c>
      <c r="DW36" s="1" t="s">
        <v>0</v>
      </c>
      <c r="DX36" s="1" t="s">
        <v>0</v>
      </c>
      <c r="DY36" s="1" t="s">
        <v>0</v>
      </c>
      <c r="DZ36" s="1" t="s">
        <v>0</v>
      </c>
      <c r="EA36" s="1" t="s">
        <v>0</v>
      </c>
      <c r="EB36" s="1" t="s">
        <v>0</v>
      </c>
      <c r="EC36" s="1" t="s">
        <v>0</v>
      </c>
      <c r="ED36" s="1" t="s">
        <v>0</v>
      </c>
      <c r="EE36" s="1" t="s">
        <v>0</v>
      </c>
      <c r="EF36" s="1" t="s">
        <v>0</v>
      </c>
      <c r="EG36" s="1" t="s">
        <v>0</v>
      </c>
      <c r="EH36" s="1" t="s">
        <v>0</v>
      </c>
      <c r="EI36" s="1" t="s">
        <v>0</v>
      </c>
      <c r="EJ36" s="1" t="s">
        <v>0</v>
      </c>
      <c r="EK36" s="1" t="s">
        <v>0</v>
      </c>
      <c r="EL36" s="1" t="s">
        <v>0</v>
      </c>
      <c r="EM36" s="1" t="s">
        <v>0</v>
      </c>
      <c r="EN36" s="1" t="s">
        <v>0</v>
      </c>
      <c r="EO36" s="1" t="s">
        <v>0</v>
      </c>
      <c r="EP36" s="1" t="s">
        <v>0</v>
      </c>
      <c r="EQ36" s="1" t="s">
        <v>0</v>
      </c>
      <c r="ER36" s="1" t="s">
        <v>0</v>
      </c>
      <c r="ES36" s="1" t="s">
        <v>0</v>
      </c>
      <c r="ET36" s="1" t="s">
        <v>0</v>
      </c>
      <c r="EU36" s="1" t="s">
        <v>0</v>
      </c>
      <c r="EV36" s="1" t="s">
        <v>0</v>
      </c>
      <c r="EW36" s="1" t="s">
        <v>0</v>
      </c>
      <c r="EX36" s="1" t="s">
        <v>0</v>
      </c>
      <c r="EY36" s="1" t="s">
        <v>0</v>
      </c>
      <c r="EZ36" s="1" t="s">
        <v>0</v>
      </c>
      <c r="FA36" s="1" t="s">
        <v>0</v>
      </c>
      <c r="FB36" s="1" t="s">
        <v>0</v>
      </c>
      <c r="FC36" s="1" t="s">
        <v>0</v>
      </c>
      <c r="FD36" s="1" t="s">
        <v>0</v>
      </c>
      <c r="FE36" s="1" t="s">
        <v>0</v>
      </c>
      <c r="FF36" s="1" t="s">
        <v>0</v>
      </c>
      <c r="FG36" s="1" t="s">
        <v>0</v>
      </c>
      <c r="FH36" s="1" t="s">
        <v>0</v>
      </c>
      <c r="FI36" s="1" t="s">
        <v>0</v>
      </c>
      <c r="FJ36" s="1" t="s">
        <v>0</v>
      </c>
      <c r="FK36" s="1" t="s">
        <v>0</v>
      </c>
      <c r="FL36" s="1" t="s">
        <v>0</v>
      </c>
      <c r="FM36" s="1" t="s">
        <v>0</v>
      </c>
      <c r="FN36" s="1" t="s">
        <v>0</v>
      </c>
      <c r="FO36" s="1" t="s">
        <v>0</v>
      </c>
      <c r="FP36" s="1" t="s">
        <v>0</v>
      </c>
      <c r="FQ36" s="1" t="s">
        <v>0</v>
      </c>
      <c r="FR36" s="1" t="s">
        <v>0</v>
      </c>
      <c r="FS36" s="1" t="s">
        <v>0</v>
      </c>
      <c r="FT36" s="1" t="s">
        <v>0</v>
      </c>
      <c r="FU36" s="1" t="s">
        <v>0</v>
      </c>
      <c r="FV36" s="1" t="s">
        <v>0</v>
      </c>
      <c r="FW36" s="1" t="s">
        <v>0</v>
      </c>
      <c r="FX36" s="1" t="s">
        <v>0</v>
      </c>
      <c r="FY36" s="1" t="s">
        <v>0</v>
      </c>
      <c r="FZ36" s="1" t="s">
        <v>0</v>
      </c>
      <c r="GA36" s="1" t="s">
        <v>0</v>
      </c>
      <c r="GB36" s="1" t="s">
        <v>0</v>
      </c>
      <c r="GC36" s="1" t="s">
        <v>0</v>
      </c>
      <c r="GD36" s="1" t="s">
        <v>0</v>
      </c>
      <c r="GE36" s="1" t="s">
        <v>0</v>
      </c>
      <c r="GF36" s="1" t="s">
        <v>0</v>
      </c>
      <c r="GG36" s="1" t="s">
        <v>0</v>
      </c>
      <c r="GH36" s="1" t="s">
        <v>0</v>
      </c>
      <c r="GI36" s="1" t="s">
        <v>0</v>
      </c>
      <c r="GJ36" s="1" t="s">
        <v>0</v>
      </c>
      <c r="GK36" s="1" t="s">
        <v>0</v>
      </c>
      <c r="GL36" s="1" t="s">
        <v>0</v>
      </c>
      <c r="GM36" s="1" t="s">
        <v>0</v>
      </c>
      <c r="GN36" s="1" t="s">
        <v>0</v>
      </c>
      <c r="GO36" s="1" t="s">
        <v>0</v>
      </c>
      <c r="GP36" s="1" t="s">
        <v>0</v>
      </c>
      <c r="GQ36" s="1" t="s">
        <v>0</v>
      </c>
      <c r="GR36" s="1" t="s">
        <v>0</v>
      </c>
      <c r="GS36" s="1" t="s">
        <v>0</v>
      </c>
      <c r="GT36" s="1" t="s">
        <v>0</v>
      </c>
      <c r="GU36" s="1" t="s">
        <v>0</v>
      </c>
      <c r="GV36" s="1" t="s">
        <v>0</v>
      </c>
      <c r="GW36" s="1" t="s">
        <v>0</v>
      </c>
      <c r="GX36" s="1" t="s">
        <v>0</v>
      </c>
      <c r="GY36" s="1" t="s">
        <v>0</v>
      </c>
      <c r="GZ36" s="1" t="s">
        <v>0</v>
      </c>
      <c r="HA36" s="1" t="s">
        <v>0</v>
      </c>
      <c r="HB36" s="1" t="s">
        <v>0</v>
      </c>
      <c r="HC36" s="1" t="s">
        <v>0</v>
      </c>
      <c r="HD36" s="1" t="s">
        <v>0</v>
      </c>
      <c r="HE36" s="1" t="s">
        <v>0</v>
      </c>
      <c r="HF36" s="1" t="s">
        <v>0</v>
      </c>
      <c r="HG36" s="1" t="s">
        <v>0</v>
      </c>
      <c r="HH36" s="1" t="s">
        <v>0</v>
      </c>
      <c r="HI36" s="1" t="s">
        <v>0</v>
      </c>
      <c r="HJ36" s="1" t="s">
        <v>0</v>
      </c>
      <c r="HK36" s="1" t="s">
        <v>0</v>
      </c>
      <c r="HL36" s="1" t="s">
        <v>0</v>
      </c>
      <c r="HM36" s="1" t="s">
        <v>0</v>
      </c>
      <c r="HN36" s="1" t="s">
        <v>0</v>
      </c>
      <c r="HO36" s="1" t="s">
        <v>0</v>
      </c>
      <c r="HP36" s="1" t="s">
        <v>0</v>
      </c>
      <c r="HQ36" s="1" t="s">
        <v>0</v>
      </c>
      <c r="HR36" s="1" t="s">
        <v>0</v>
      </c>
      <c r="HS36" s="1" t="s">
        <v>0</v>
      </c>
      <c r="HT36" s="1" t="s">
        <v>0</v>
      </c>
      <c r="HU36" s="1" t="s">
        <v>0</v>
      </c>
      <c r="HV36" s="1" t="s">
        <v>0</v>
      </c>
      <c r="HW36" s="1" t="s">
        <v>0</v>
      </c>
      <c r="HX36" s="1" t="s">
        <v>0</v>
      </c>
      <c r="HY36" s="1" t="s">
        <v>0</v>
      </c>
      <c r="HZ36" s="1" t="s">
        <v>0</v>
      </c>
      <c r="IA36" s="1" t="s">
        <v>0</v>
      </c>
      <c r="IB36" s="1" t="s">
        <v>0</v>
      </c>
      <c r="IC36" s="1" t="s">
        <v>0</v>
      </c>
      <c r="ID36" s="1" t="s">
        <v>0</v>
      </c>
      <c r="IE36" s="1" t="s">
        <v>0</v>
      </c>
      <c r="IF36" s="1" t="s">
        <v>0</v>
      </c>
      <c r="IG36" s="1" t="s">
        <v>0</v>
      </c>
      <c r="IH36" s="1" t="s">
        <v>0</v>
      </c>
      <c r="II36" s="1" t="s">
        <v>0</v>
      </c>
      <c r="IJ36" s="1" t="s">
        <v>0</v>
      </c>
      <c r="IK36" s="1" t="s">
        <v>0</v>
      </c>
      <c r="IL36" s="1" t="s">
        <v>0</v>
      </c>
      <c r="IM36" s="1" t="s">
        <v>0</v>
      </c>
      <c r="IN36" s="1" t="s">
        <v>0</v>
      </c>
      <c r="IO36" s="1" t="s">
        <v>0</v>
      </c>
      <c r="IP36" s="1" t="s">
        <v>0</v>
      </c>
      <c r="IQ36" s="1" t="s">
        <v>0</v>
      </c>
      <c r="IR36" s="1" t="s">
        <v>0</v>
      </c>
      <c r="IS36" s="1" t="s">
        <v>0</v>
      </c>
      <c r="IT36" s="1" t="s">
        <v>0</v>
      </c>
      <c r="IU36" s="1" t="s">
        <v>0</v>
      </c>
      <c r="IV36" s="1" t="s">
        <v>0</v>
      </c>
      <c r="IW36" s="1" t="s">
        <v>0</v>
      </c>
      <c r="IX36" s="1" t="s">
        <v>0</v>
      </c>
      <c r="IY36" s="1" t="s">
        <v>0</v>
      </c>
      <c r="IZ36" s="1" t="s">
        <v>0</v>
      </c>
      <c r="JA36" s="1" t="s">
        <v>0</v>
      </c>
      <c r="JB36" s="1" t="s">
        <v>0</v>
      </c>
      <c r="JC36" s="1" t="s">
        <v>0</v>
      </c>
      <c r="JD36" s="1" t="s">
        <v>0</v>
      </c>
      <c r="JE36" s="1" t="s">
        <v>0</v>
      </c>
      <c r="JF36" s="1" t="s">
        <v>0</v>
      </c>
      <c r="JG36" s="1" t="s">
        <v>0</v>
      </c>
      <c r="JH36" s="1" t="s">
        <v>0</v>
      </c>
      <c r="JI36" s="1" t="s">
        <v>0</v>
      </c>
      <c r="JJ36" s="1" t="s">
        <v>0</v>
      </c>
      <c r="JK36" s="1" t="s">
        <v>0</v>
      </c>
      <c r="JL36" s="1" t="s">
        <v>0</v>
      </c>
      <c r="JM36" s="1" t="s">
        <v>0</v>
      </c>
      <c r="JN36" s="1" t="s">
        <v>0</v>
      </c>
      <c r="JO36" s="1" t="s">
        <v>0</v>
      </c>
      <c r="JP36" s="1" t="s">
        <v>0</v>
      </c>
      <c r="JQ36" s="1" t="s">
        <v>0</v>
      </c>
      <c r="JR36" s="1" t="s">
        <v>0</v>
      </c>
      <c r="JS36" s="1" t="s">
        <v>0</v>
      </c>
      <c r="JT36" s="1" t="s">
        <v>0</v>
      </c>
      <c r="JU36" s="1" t="s">
        <v>0</v>
      </c>
      <c r="JV36" s="1" t="s">
        <v>0</v>
      </c>
      <c r="JW36" s="1" t="s">
        <v>0</v>
      </c>
      <c r="JX36" s="1" t="s">
        <v>0</v>
      </c>
      <c r="JY36" s="1" t="s">
        <v>0</v>
      </c>
      <c r="JZ36" s="1" t="s">
        <v>0</v>
      </c>
      <c r="KA36" s="1" t="s">
        <v>0</v>
      </c>
      <c r="KB36" s="1" t="s">
        <v>0</v>
      </c>
      <c r="KC36" s="1" t="s">
        <v>0</v>
      </c>
      <c r="KD36" s="1" t="s">
        <v>0</v>
      </c>
      <c r="KE36" s="1" t="s">
        <v>0</v>
      </c>
      <c r="KF36" s="1" t="s">
        <v>0</v>
      </c>
      <c r="KG36" s="1" t="s">
        <v>0</v>
      </c>
      <c r="KH36" s="1" t="s">
        <v>0</v>
      </c>
      <c r="KI36" s="1" t="s">
        <v>0</v>
      </c>
      <c r="KJ36" s="1" t="s">
        <v>0</v>
      </c>
      <c r="KK36" s="1" t="s">
        <v>0</v>
      </c>
      <c r="KL36" s="1" t="s">
        <v>0</v>
      </c>
      <c r="KM36" s="1" t="s">
        <v>0</v>
      </c>
      <c r="KN36" s="1" t="s">
        <v>0</v>
      </c>
      <c r="KO36" s="1" t="s">
        <v>0</v>
      </c>
      <c r="KP36" s="1" t="s">
        <v>0</v>
      </c>
      <c r="KQ36" s="1" t="s">
        <v>0</v>
      </c>
      <c r="KR36" s="1" t="s">
        <v>0</v>
      </c>
      <c r="KS36" s="1" t="s">
        <v>0</v>
      </c>
      <c r="KT36" s="1" t="s">
        <v>0</v>
      </c>
      <c r="KU36" s="1" t="s">
        <v>0</v>
      </c>
      <c r="KV36" s="1" t="s">
        <v>0</v>
      </c>
      <c r="KW36" s="1" t="s">
        <v>0</v>
      </c>
      <c r="KX36" s="1" t="s">
        <v>0</v>
      </c>
      <c r="KY36" s="1" t="s">
        <v>0</v>
      </c>
      <c r="KZ36" s="1" t="s">
        <v>0</v>
      </c>
      <c r="LA36" s="1" t="s">
        <v>0</v>
      </c>
      <c r="LB36" s="1" t="s">
        <v>0</v>
      </c>
      <c r="LC36" s="1" t="s">
        <v>0</v>
      </c>
      <c r="LD36" s="1" t="s">
        <v>0</v>
      </c>
      <c r="LE36" s="1" t="s">
        <v>0</v>
      </c>
      <c r="LF36" s="1" t="s">
        <v>0</v>
      </c>
      <c r="LG36" s="1" t="s">
        <v>0</v>
      </c>
      <c r="LH36" s="1" t="s">
        <v>0</v>
      </c>
      <c r="LI36" s="1" t="s">
        <v>0</v>
      </c>
      <c r="LJ36" s="1" t="s">
        <v>0</v>
      </c>
      <c r="LK36" s="1" t="s">
        <v>0</v>
      </c>
    </row>
    <row r="37" spans="1:323" x14ac:dyDescent="0.25">
      <c r="A37" s="1" t="s">
        <v>1652</v>
      </c>
      <c r="B37" s="1" t="s">
        <v>180</v>
      </c>
      <c r="C37" s="1" t="s">
        <v>181</v>
      </c>
      <c r="D37" s="25">
        <v>1631354.5839348</v>
      </c>
      <c r="E37" s="25">
        <v>2479576.5029509598</v>
      </c>
      <c r="F37" s="25">
        <v>1522900.4049893301</v>
      </c>
      <c r="G37" s="25">
        <v>1551406.06483851</v>
      </c>
      <c r="H37" s="25">
        <v>3740827.0845683599</v>
      </c>
      <c r="I37" s="25">
        <v>5206260.2270979499</v>
      </c>
      <c r="J37" s="25">
        <v>1108374.5336131901</v>
      </c>
      <c r="K37" s="25">
        <v>1178011.1629447499</v>
      </c>
      <c r="L37" s="25">
        <v>1463752.19103211</v>
      </c>
      <c r="M37" s="25">
        <v>1171274.943802</v>
      </c>
      <c r="N37" s="1">
        <v>1579904.9789909299</v>
      </c>
      <c r="O37" s="1">
        <v>1582488.2882081401</v>
      </c>
      <c r="P37" s="1">
        <v>1719490.1886096001</v>
      </c>
      <c r="Q37" s="1">
        <v>990480.89594602305</v>
      </c>
      <c r="R37" s="1">
        <v>1501648.1096811099</v>
      </c>
      <c r="S37" s="1">
        <v>3064502.3389561302</v>
      </c>
      <c r="T37" s="1">
        <v>2261941.86845644</v>
      </c>
      <c r="U37" s="1">
        <v>1019631.46474007</v>
      </c>
      <c r="V37" s="1">
        <v>1596092.4790461599</v>
      </c>
      <c r="W37" s="1">
        <v>1702725.35671643</v>
      </c>
      <c r="X37" s="1">
        <v>2194090.9453664501</v>
      </c>
      <c r="Y37" s="1">
        <v>1506175.9536591801</v>
      </c>
      <c r="Z37" s="1">
        <v>5589715.2149761496</v>
      </c>
      <c r="AA37" s="1">
        <v>1338829.9679081</v>
      </c>
      <c r="AB37" s="1">
        <v>1277042.88042573</v>
      </c>
      <c r="AC37" s="1">
        <v>1861957.5906100499</v>
      </c>
      <c r="AD37" s="1">
        <v>1428660.3049059799</v>
      </c>
      <c r="AE37" s="1">
        <v>1207113.6714722901</v>
      </c>
      <c r="AF37" s="1">
        <v>1503587.5908780999</v>
      </c>
      <c r="AG37" s="1">
        <v>2670453.8592758598</v>
      </c>
      <c r="AH37" s="1">
        <v>4354755.0309570804</v>
      </c>
      <c r="AI37" s="1">
        <v>1848885.02581948</v>
      </c>
      <c r="AJ37" s="1">
        <v>1234526.98755659</v>
      </c>
      <c r="AK37" s="1">
        <v>1409707.80574659</v>
      </c>
      <c r="AL37" s="1">
        <v>1836612.4188761001</v>
      </c>
      <c r="AM37" s="1">
        <v>1548246.4905312699</v>
      </c>
      <c r="AN37" s="1">
        <v>1241038.89902085</v>
      </c>
      <c r="AO37" s="1">
        <v>1071923.69828125</v>
      </c>
      <c r="AP37" s="1">
        <v>1641037.4709668199</v>
      </c>
      <c r="AQ37" s="1">
        <v>5907922.05738761</v>
      </c>
      <c r="AR37" s="1">
        <v>1633707.9793390799</v>
      </c>
      <c r="AS37" s="1">
        <v>5503325.5248328401</v>
      </c>
      <c r="AT37" s="1">
        <v>1477716.9360523501</v>
      </c>
      <c r="AU37" s="1">
        <v>1837811.0908411499</v>
      </c>
      <c r="AV37" s="1">
        <v>1796727.7129192101</v>
      </c>
      <c r="AW37" s="1">
        <v>1758556.53304524</v>
      </c>
      <c r="AX37" s="1">
        <v>1534116.906684</v>
      </c>
      <c r="AY37" s="1">
        <v>1250304.15916533</v>
      </c>
      <c r="AZ37" s="1">
        <v>1129716.43805576</v>
      </c>
      <c r="BA37" s="1">
        <v>1528913.1833605201</v>
      </c>
      <c r="BB37" s="1">
        <v>2222352.9086774201</v>
      </c>
      <c r="BC37" s="1">
        <v>1986557.4722849701</v>
      </c>
      <c r="BD37" s="1">
        <v>2084774.31850113</v>
      </c>
      <c r="BE37" s="1">
        <v>4768544.7546165902</v>
      </c>
      <c r="BF37" s="1">
        <v>2118005.1338724699</v>
      </c>
      <c r="BG37" s="1">
        <v>1327910.2510438401</v>
      </c>
      <c r="BH37" s="1">
        <v>1010218.38960575</v>
      </c>
      <c r="BI37" s="1">
        <v>1359831.54652948</v>
      </c>
      <c r="BJ37" s="1">
        <v>1452007.3911863801</v>
      </c>
      <c r="BK37" s="1">
        <v>1216610.9706202301</v>
      </c>
      <c r="BL37" s="1">
        <v>1450106.4136747301</v>
      </c>
      <c r="BM37" s="1">
        <v>1564439.36953156</v>
      </c>
      <c r="BN37" s="1">
        <v>1214803.6687735801</v>
      </c>
      <c r="BO37" s="1">
        <v>1133991.07868577</v>
      </c>
      <c r="BP37" s="1">
        <v>1924194.1256250001</v>
      </c>
      <c r="BQ37" s="1">
        <v>1946990.0327876301</v>
      </c>
      <c r="BR37" s="1">
        <v>1529413.20275459</v>
      </c>
      <c r="BS37" s="1">
        <v>999615.83841386496</v>
      </c>
      <c r="BT37" s="1">
        <v>1289978.10953989</v>
      </c>
      <c r="BU37" s="1">
        <v>1395612.4960660301</v>
      </c>
      <c r="BV37" s="1">
        <v>1946438.2869605499</v>
      </c>
      <c r="BW37" s="1">
        <v>1600001.90093498</v>
      </c>
      <c r="BX37" s="1">
        <v>1486200.8361767801</v>
      </c>
      <c r="BY37" s="1">
        <v>1617611.38983135</v>
      </c>
      <c r="BZ37" s="1">
        <v>1138613.50532039</v>
      </c>
      <c r="CA37" s="1">
        <v>1755822.64976423</v>
      </c>
      <c r="CB37" s="1">
        <v>1967738.67153441</v>
      </c>
      <c r="CC37" s="1">
        <v>3587817.2292511999</v>
      </c>
      <c r="CD37" s="1">
        <v>1497669.2281507901</v>
      </c>
      <c r="CE37" s="1">
        <v>2389610.3094791402</v>
      </c>
      <c r="CF37" s="1">
        <v>1507541.1576272801</v>
      </c>
      <c r="CG37" s="1">
        <v>1139570.4541659299</v>
      </c>
      <c r="CH37" s="1">
        <v>1617879.0991436299</v>
      </c>
      <c r="CI37" s="1">
        <v>1620792.14379622</v>
      </c>
      <c r="CJ37" s="1">
        <v>1305485.2591236299</v>
      </c>
      <c r="CK37" s="1">
        <v>1875620.2204271301</v>
      </c>
      <c r="CL37" s="1">
        <v>1595094.3986456001</v>
      </c>
      <c r="CM37" s="1">
        <v>1792124.08084305</v>
      </c>
      <c r="CN37" s="1">
        <v>1274563.54453513</v>
      </c>
      <c r="CO37" s="1">
        <v>2015673.4341599699</v>
      </c>
      <c r="CP37" s="1">
        <v>1464448.50883815</v>
      </c>
      <c r="CQ37" s="1">
        <v>1884073.0900689701</v>
      </c>
      <c r="CR37" s="1">
        <v>2986796.3657265701</v>
      </c>
      <c r="CS37" s="1">
        <v>1635800.71035234</v>
      </c>
      <c r="CT37" s="1">
        <v>1359468.6893883899</v>
      </c>
      <c r="CU37" s="1">
        <v>1690214.78406657</v>
      </c>
      <c r="CV37" s="1">
        <v>1869950.70838105</v>
      </c>
      <c r="CW37" s="1">
        <v>1114625.9150475999</v>
      </c>
      <c r="CX37" s="1">
        <v>1308092.57088003</v>
      </c>
      <c r="CY37" s="1">
        <v>1986976.8735510099</v>
      </c>
      <c r="CZ37" s="1">
        <v>2591911.15480919</v>
      </c>
      <c r="DA37" s="1">
        <v>1344654.3448079301</v>
      </c>
      <c r="DB37" s="1">
        <v>1860409.4215371199</v>
      </c>
      <c r="DC37" s="1">
        <v>1244068.4851329301</v>
      </c>
      <c r="DD37" s="1">
        <v>3232034.5695065702</v>
      </c>
      <c r="DE37" s="1">
        <v>334192.190477525</v>
      </c>
      <c r="DF37" s="1">
        <v>2551700.0557289701</v>
      </c>
      <c r="DG37" s="1">
        <v>7055013.2211718997</v>
      </c>
      <c r="DH37" s="1">
        <v>1873074.3699109701</v>
      </c>
      <c r="DI37" s="1">
        <v>1748898.7843691099</v>
      </c>
      <c r="DJ37" s="1">
        <v>1943724.0778248899</v>
      </c>
      <c r="DK37" s="1">
        <v>1672971.31697711</v>
      </c>
      <c r="DL37" s="1">
        <v>2190830.4921841701</v>
      </c>
      <c r="DM37" s="1">
        <v>1607162.5492211101</v>
      </c>
      <c r="DN37" s="1">
        <v>1287124.7088160201</v>
      </c>
      <c r="DO37" s="1">
        <v>2225270.1356500401</v>
      </c>
      <c r="DP37" s="1">
        <v>2005758.0343520001</v>
      </c>
      <c r="DQ37" s="1">
        <v>2105436.79334088</v>
      </c>
      <c r="DR37" s="1">
        <v>1427065.2786145201</v>
      </c>
      <c r="DS37" s="1">
        <v>1529752.48875456</v>
      </c>
      <c r="DT37" s="1">
        <v>1761082.29739238</v>
      </c>
      <c r="DU37" s="1">
        <v>2589237.8712040498</v>
      </c>
      <c r="DV37" s="1">
        <v>1940306.63379386</v>
      </c>
      <c r="DW37" s="1">
        <v>2252604.6614474799</v>
      </c>
      <c r="DX37" s="1">
        <v>6076993.9730888298</v>
      </c>
      <c r="DY37" s="1">
        <v>4002789.17170429</v>
      </c>
      <c r="DZ37" s="1">
        <v>1843263.25637434</v>
      </c>
      <c r="EA37" s="1">
        <v>2427173.1292510498</v>
      </c>
      <c r="EB37" s="1">
        <v>1742898.98462579</v>
      </c>
      <c r="EC37" s="1">
        <v>1789663.5219324301</v>
      </c>
      <c r="ED37" s="1">
        <v>1334449.98590437</v>
      </c>
      <c r="EE37" s="1">
        <v>1538783.13752941</v>
      </c>
      <c r="EF37" s="1">
        <v>1433553.2269371999</v>
      </c>
      <c r="EG37" s="1">
        <v>6546149.8743225504</v>
      </c>
      <c r="EH37" s="1">
        <v>1945256.6692590599</v>
      </c>
      <c r="EI37" s="1">
        <v>3151926.6012956598</v>
      </c>
      <c r="EJ37" s="1">
        <v>1699036.4192419201</v>
      </c>
      <c r="EK37" s="1">
        <v>1487342.86248964</v>
      </c>
      <c r="EL37" s="1">
        <v>1420953.56445067</v>
      </c>
      <c r="EM37" s="1">
        <v>5205500.3266858803</v>
      </c>
      <c r="EN37" s="1">
        <v>1492254.1220165601</v>
      </c>
      <c r="EO37" s="1">
        <v>1597990.07024137</v>
      </c>
      <c r="EP37" s="1">
        <v>5726419.0440877797</v>
      </c>
      <c r="EQ37" s="1">
        <v>12862898.811099701</v>
      </c>
      <c r="ER37" s="1">
        <v>3609062.2261812398</v>
      </c>
      <c r="ES37" s="1">
        <v>1791612.27661416</v>
      </c>
      <c r="ET37" s="1">
        <v>1593279.36315249</v>
      </c>
      <c r="EU37" s="1">
        <v>1551896.32152395</v>
      </c>
      <c r="EV37" s="1">
        <v>2264220.0368380402</v>
      </c>
      <c r="EW37" s="1">
        <v>5561377.7017452801</v>
      </c>
      <c r="EX37" s="1">
        <v>2168078.3995886701</v>
      </c>
      <c r="EY37" s="1">
        <v>2005764.55659522</v>
      </c>
      <c r="EZ37" s="1">
        <v>1460995.67013819</v>
      </c>
      <c r="FA37" s="1">
        <v>1861093.7094680599</v>
      </c>
      <c r="FB37" s="1">
        <v>2749825.3021414299</v>
      </c>
      <c r="FC37" s="1">
        <v>1460366.2243294099</v>
      </c>
      <c r="FD37" s="1">
        <v>1669737.46156324</v>
      </c>
      <c r="FE37" s="1">
        <v>1570295.09179935</v>
      </c>
      <c r="FF37" s="1">
        <v>1342470.6468243599</v>
      </c>
      <c r="FG37" s="1">
        <v>2253637.2549547702</v>
      </c>
      <c r="FH37" s="1">
        <v>1081523.9812002999</v>
      </c>
      <c r="FI37" s="1">
        <v>1631065.5097574</v>
      </c>
      <c r="FJ37" s="1">
        <v>1667030.46009086</v>
      </c>
      <c r="FK37" s="1">
        <v>1676367.8633529199</v>
      </c>
      <c r="FL37" s="1">
        <v>1503417.0905897</v>
      </c>
      <c r="FM37" s="1">
        <v>2861928.3739036899</v>
      </c>
      <c r="FN37" s="1">
        <v>1267379.5975478501</v>
      </c>
      <c r="FO37" s="1">
        <v>1866096.0850468201</v>
      </c>
      <c r="FP37" s="1">
        <v>1490310.5984947099</v>
      </c>
      <c r="FQ37" s="1">
        <v>1247354.8418359</v>
      </c>
      <c r="FR37" s="1">
        <v>1217467.2650985101</v>
      </c>
      <c r="FS37" s="1">
        <v>1625872.84071345</v>
      </c>
      <c r="FT37" s="1">
        <v>1653464.4861742901</v>
      </c>
      <c r="FU37" s="1">
        <v>1170087.7192482001</v>
      </c>
      <c r="FV37" s="1">
        <v>1233351.1396936299</v>
      </c>
      <c r="FW37" s="1">
        <v>2018393.86270902</v>
      </c>
      <c r="FX37" s="1">
        <v>1234945.4920600001</v>
      </c>
      <c r="FY37" s="1">
        <v>1540524.76245058</v>
      </c>
      <c r="FZ37" s="1">
        <v>2374704.0911530298</v>
      </c>
      <c r="GA37" s="1">
        <v>1069074.5870295099</v>
      </c>
      <c r="GB37" s="1">
        <v>1763555.54248733</v>
      </c>
      <c r="GC37" s="1">
        <v>1456320.48859324</v>
      </c>
      <c r="GD37" s="1">
        <v>1859108.81035127</v>
      </c>
      <c r="GE37" s="1">
        <v>1544328.20114061</v>
      </c>
      <c r="GF37" s="1">
        <v>1811231.7688851301</v>
      </c>
      <c r="GG37" s="1">
        <v>1657501.98271483</v>
      </c>
      <c r="GH37" s="1">
        <v>1284971.90048851</v>
      </c>
      <c r="GI37" s="1">
        <v>1568348.98855724</v>
      </c>
      <c r="GJ37" s="1">
        <v>1243820.128491</v>
      </c>
      <c r="GK37" s="1">
        <v>1971746.15693212</v>
      </c>
      <c r="GL37" s="1">
        <v>1327542.22194947</v>
      </c>
      <c r="GM37" s="1">
        <v>1811168.49537408</v>
      </c>
      <c r="GN37" s="1">
        <v>1401137.42670226</v>
      </c>
      <c r="GO37" s="1">
        <v>1085379.6537865601</v>
      </c>
      <c r="GP37" s="1">
        <v>1319246.0041445701</v>
      </c>
      <c r="GQ37" s="1">
        <v>4902273.8254785798</v>
      </c>
      <c r="GR37" s="1">
        <v>2615836.3868376799</v>
      </c>
      <c r="GS37" s="1">
        <v>1287492.75272977</v>
      </c>
      <c r="GT37" s="1">
        <v>3358362.4488600502</v>
      </c>
      <c r="GU37" s="1">
        <v>1981230.0261196301</v>
      </c>
      <c r="GV37" s="1">
        <v>1330711.6254489201</v>
      </c>
      <c r="GW37" s="1">
        <v>5078467.2792522404</v>
      </c>
      <c r="GX37" s="1">
        <v>1204631.65591098</v>
      </c>
      <c r="GY37" s="1">
        <v>6859753.2599209202</v>
      </c>
      <c r="GZ37" s="1">
        <v>1355301.1373888601</v>
      </c>
      <c r="HA37" s="1">
        <v>2024028.4925840599</v>
      </c>
      <c r="HB37" s="1">
        <v>1834583.43952534</v>
      </c>
      <c r="HC37" s="1">
        <v>1527736.9561194701</v>
      </c>
      <c r="HD37" s="1">
        <v>1905269.65355801</v>
      </c>
      <c r="HE37" s="1">
        <v>1232558.6940508101</v>
      </c>
      <c r="HF37" s="1">
        <v>2353441.0778298699</v>
      </c>
      <c r="HG37" s="1">
        <v>1255781.92780306</v>
      </c>
      <c r="HH37" s="1">
        <v>1622473.0376657499</v>
      </c>
      <c r="HI37" s="1">
        <v>1658322.6146440201</v>
      </c>
      <c r="HJ37" s="1">
        <v>2179423.57150552</v>
      </c>
      <c r="HK37" s="1">
        <v>1415382.9485397199</v>
      </c>
      <c r="HL37" s="1">
        <v>1210007.0744398299</v>
      </c>
      <c r="HM37" s="1">
        <v>4396076.1331192199</v>
      </c>
      <c r="HN37" s="1">
        <v>4367296.5985947903</v>
      </c>
      <c r="HO37" s="1">
        <v>1579681.8228320801</v>
      </c>
      <c r="HP37" s="1">
        <v>1198225.50562958</v>
      </c>
      <c r="HQ37" s="1">
        <v>1977833.4834107901</v>
      </c>
      <c r="HR37" s="1">
        <v>1181875.79768271</v>
      </c>
      <c r="HS37" s="1">
        <v>1867972.76355749</v>
      </c>
      <c r="HT37" s="1">
        <v>1876386.4532534999</v>
      </c>
      <c r="HU37" s="1">
        <v>1515232.4783621901</v>
      </c>
      <c r="HV37" s="1">
        <v>1489340.4430275499</v>
      </c>
      <c r="HW37" s="1">
        <v>1431926.1880480801</v>
      </c>
      <c r="HX37" s="1">
        <v>1883138.38807108</v>
      </c>
      <c r="HY37" s="1">
        <v>2073714.0459340201</v>
      </c>
      <c r="HZ37" s="1">
        <v>1911479.2564052299</v>
      </c>
      <c r="IA37" s="1">
        <v>1008850.50297306</v>
      </c>
      <c r="IB37" s="1">
        <v>1022188.617498</v>
      </c>
      <c r="IC37" s="1">
        <v>1077421.6075441099</v>
      </c>
      <c r="ID37" s="1">
        <v>1478070.59257667</v>
      </c>
      <c r="IE37" s="1">
        <v>6546807.4742210498</v>
      </c>
      <c r="IF37" s="1">
        <v>1129256.4634857499</v>
      </c>
      <c r="IG37" s="1">
        <v>1106935.1825554101</v>
      </c>
      <c r="IH37" s="1">
        <v>1256936.13196508</v>
      </c>
      <c r="II37" s="1">
        <v>4061502.1038016598</v>
      </c>
      <c r="IJ37" s="1">
        <v>1367961.80170524</v>
      </c>
      <c r="IK37" s="1">
        <v>6600726.2087020697</v>
      </c>
      <c r="IL37" s="1">
        <v>1549195.8813210099</v>
      </c>
      <c r="IM37" s="1">
        <v>1380282.1058667901</v>
      </c>
      <c r="IN37" s="1">
        <v>2536374.8800991699</v>
      </c>
      <c r="IO37" s="1">
        <v>1507359.8393320499</v>
      </c>
      <c r="IP37" s="1">
        <v>1122610.2611865599</v>
      </c>
      <c r="IQ37" s="1">
        <v>964538.89124207001</v>
      </c>
      <c r="IR37" s="1">
        <v>1256082.9004500201</v>
      </c>
      <c r="IS37" s="1">
        <v>1423309.79403614</v>
      </c>
      <c r="IT37" s="1">
        <v>1419358.2771749101</v>
      </c>
      <c r="IU37" s="1">
        <v>1392680.50504564</v>
      </c>
      <c r="IV37" s="1">
        <v>1933038.23713472</v>
      </c>
      <c r="IW37" s="1">
        <v>2548922.3477394902</v>
      </c>
      <c r="IX37" s="1">
        <v>1654239.18859742</v>
      </c>
      <c r="IY37" s="1">
        <v>1376210.00810143</v>
      </c>
      <c r="IZ37" s="1">
        <v>1554273.29399666</v>
      </c>
      <c r="JA37" s="1">
        <v>1740010.28874958</v>
      </c>
      <c r="JB37" s="1">
        <v>1074701.4870609101</v>
      </c>
      <c r="JC37" s="1">
        <v>2138202.0682151099</v>
      </c>
      <c r="JD37" s="1">
        <v>830013.39343954902</v>
      </c>
      <c r="JE37" s="1">
        <v>1477435.3510294999</v>
      </c>
      <c r="JF37" s="1">
        <v>2499685.4577623098</v>
      </c>
      <c r="JG37" s="1">
        <v>1492988.2470142399</v>
      </c>
      <c r="JH37" s="1">
        <v>1721140.0453796701</v>
      </c>
      <c r="JI37" s="1">
        <v>2025279.6144539299</v>
      </c>
      <c r="JJ37" s="1">
        <v>1435992.2993856</v>
      </c>
      <c r="JK37" s="1">
        <v>2711298.3236321299</v>
      </c>
      <c r="JL37" s="1">
        <v>1489034.5531844001</v>
      </c>
      <c r="JM37" s="1">
        <v>915943.63210889394</v>
      </c>
      <c r="JN37" s="1">
        <v>1011363.87046438</v>
      </c>
      <c r="JO37" s="1">
        <v>1791918.2436498301</v>
      </c>
      <c r="JP37" s="1">
        <v>1990465.2774978101</v>
      </c>
      <c r="JQ37" s="1">
        <v>2184264.3724396299</v>
      </c>
      <c r="JR37" s="1">
        <v>1392506.9773867601</v>
      </c>
      <c r="JS37" s="1">
        <v>1051736.36879537</v>
      </c>
      <c r="JT37" s="1">
        <v>1310520.9210692199</v>
      </c>
      <c r="JU37" s="1">
        <v>1372061.7648692799</v>
      </c>
      <c r="JV37" s="1">
        <v>2009761.9035235699</v>
      </c>
      <c r="JW37" s="1">
        <v>1542858.1135443901</v>
      </c>
      <c r="JX37" s="1">
        <v>1479525.3004248</v>
      </c>
      <c r="JY37" s="1">
        <v>866775.17372719699</v>
      </c>
      <c r="JZ37" s="1">
        <v>1363565.5887106501</v>
      </c>
      <c r="KA37" s="1">
        <v>1702898.5645316101</v>
      </c>
      <c r="KB37" s="1">
        <v>2348762.54580461</v>
      </c>
      <c r="KC37" s="1">
        <v>1964296.5046043401</v>
      </c>
      <c r="KD37" s="1">
        <v>1691883.21570193</v>
      </c>
      <c r="KE37" s="1">
        <v>2177205.5130209699</v>
      </c>
      <c r="KF37" s="1">
        <v>1237811.6442566901</v>
      </c>
      <c r="KG37" s="1">
        <v>1163573.5259475801</v>
      </c>
      <c r="KH37" s="1">
        <v>2574560.2065975401</v>
      </c>
      <c r="KI37" s="1">
        <v>1340882.1768616899</v>
      </c>
      <c r="KJ37" s="1">
        <v>2031474.6669461899</v>
      </c>
      <c r="KK37" s="1">
        <v>2418457.0868767002</v>
      </c>
      <c r="KL37" s="1">
        <v>1451545.2493522</v>
      </c>
      <c r="KM37" s="1">
        <v>1031535.72066872</v>
      </c>
      <c r="KN37" s="1">
        <v>2037637.3176688901</v>
      </c>
      <c r="KO37" s="1">
        <v>1439932.79073716</v>
      </c>
      <c r="KP37" s="1">
        <v>1854987.2980330801</v>
      </c>
      <c r="KQ37" s="1">
        <v>1352791.21015919</v>
      </c>
      <c r="KR37" s="1">
        <v>2565556.4777612402</v>
      </c>
      <c r="KS37" s="1">
        <v>8868771.7661042102</v>
      </c>
      <c r="KT37" s="1">
        <v>1653300.8652142901</v>
      </c>
      <c r="KU37" s="1">
        <v>2363177.2939767302</v>
      </c>
      <c r="KV37" s="1">
        <v>1511013.5969426599</v>
      </c>
      <c r="KW37" s="1">
        <v>2769002.11116945</v>
      </c>
      <c r="KX37" s="1">
        <v>1427490.80680585</v>
      </c>
      <c r="KY37" s="1">
        <v>1455077.4888782799</v>
      </c>
      <c r="KZ37" s="1">
        <v>2759730.3076360598</v>
      </c>
      <c r="LA37" s="1">
        <v>3296016.6725858902</v>
      </c>
      <c r="LB37" s="1">
        <v>2219866.1198825901</v>
      </c>
      <c r="LC37" s="1">
        <v>1124306.1112065499</v>
      </c>
      <c r="LD37" s="1">
        <v>1653161.1104236101</v>
      </c>
      <c r="LE37" s="1">
        <v>1407744.76508431</v>
      </c>
      <c r="LF37" s="1">
        <v>5232944.1106216097</v>
      </c>
      <c r="LG37" s="1">
        <v>1882789.41947055</v>
      </c>
      <c r="LH37" s="1">
        <v>2601677.0303213201</v>
      </c>
      <c r="LI37" s="1">
        <v>2084058.4189406701</v>
      </c>
      <c r="LJ37" s="1">
        <v>1269927.74644442</v>
      </c>
      <c r="LK37" s="1">
        <v>2310313.69552647</v>
      </c>
    </row>
    <row r="38" spans="1:323" x14ac:dyDescent="0.25">
      <c r="A38" s="1" t="s">
        <v>1653</v>
      </c>
      <c r="B38" s="1" t="s">
        <v>185</v>
      </c>
      <c r="C38" s="1" t="s">
        <v>186</v>
      </c>
      <c r="D38" s="25" t="s">
        <v>0</v>
      </c>
      <c r="E38" s="25" t="s">
        <v>0</v>
      </c>
      <c r="F38" s="25" t="s">
        <v>0</v>
      </c>
      <c r="G38" s="25" t="s">
        <v>0</v>
      </c>
      <c r="H38" s="25" t="s">
        <v>0</v>
      </c>
      <c r="I38" s="25" t="s">
        <v>0</v>
      </c>
      <c r="J38" s="25" t="s">
        <v>0</v>
      </c>
      <c r="K38" s="25" t="s">
        <v>0</v>
      </c>
      <c r="L38" s="25" t="s">
        <v>0</v>
      </c>
      <c r="M38" s="25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 t="s">
        <v>0</v>
      </c>
      <c r="AG38" s="1" t="s">
        <v>0</v>
      </c>
      <c r="AH38" s="1" t="s">
        <v>0</v>
      </c>
      <c r="AI38" s="1" t="s">
        <v>0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  <c r="AU38" s="1" t="s">
        <v>0</v>
      </c>
      <c r="AV38" s="1" t="s">
        <v>0</v>
      </c>
      <c r="AW38" s="1" t="s">
        <v>0</v>
      </c>
      <c r="AX38" s="1" t="s">
        <v>0</v>
      </c>
      <c r="AY38" s="1" t="s">
        <v>0</v>
      </c>
      <c r="AZ38" s="1" t="s">
        <v>0</v>
      </c>
      <c r="BA38" s="1" t="s">
        <v>0</v>
      </c>
      <c r="BB38" s="1" t="s">
        <v>0</v>
      </c>
      <c r="BC38" s="1" t="s">
        <v>0</v>
      </c>
      <c r="BD38" s="1" t="s">
        <v>0</v>
      </c>
      <c r="BE38" s="1" t="s">
        <v>0</v>
      </c>
      <c r="BF38" s="1" t="s">
        <v>0</v>
      </c>
      <c r="BG38" s="1" t="s">
        <v>0</v>
      </c>
      <c r="BH38" s="1" t="s">
        <v>0</v>
      </c>
      <c r="BI38" s="1" t="s">
        <v>0</v>
      </c>
      <c r="BJ38" s="1" t="s">
        <v>0</v>
      </c>
      <c r="BK38" s="1" t="s">
        <v>0</v>
      </c>
      <c r="BL38" s="1" t="s">
        <v>0</v>
      </c>
      <c r="BM38" s="1" t="s">
        <v>0</v>
      </c>
      <c r="BN38" s="1" t="s">
        <v>0</v>
      </c>
      <c r="BO38" s="1" t="s">
        <v>0</v>
      </c>
      <c r="BP38" s="1" t="s">
        <v>0</v>
      </c>
      <c r="BQ38" s="1" t="s">
        <v>0</v>
      </c>
      <c r="BR38" s="1" t="s">
        <v>0</v>
      </c>
      <c r="BS38" s="1" t="s">
        <v>0</v>
      </c>
      <c r="BT38" s="1" t="s">
        <v>0</v>
      </c>
      <c r="BU38" s="1" t="s">
        <v>0</v>
      </c>
      <c r="BV38" s="1" t="s">
        <v>0</v>
      </c>
      <c r="BW38" s="1" t="s">
        <v>0</v>
      </c>
      <c r="BX38" s="1" t="s">
        <v>0</v>
      </c>
      <c r="BY38" s="1" t="s">
        <v>0</v>
      </c>
      <c r="BZ38" s="1" t="s">
        <v>0</v>
      </c>
      <c r="CA38" s="1" t="s">
        <v>0</v>
      </c>
      <c r="CB38" s="1" t="s">
        <v>0</v>
      </c>
      <c r="CC38" s="1" t="s">
        <v>0</v>
      </c>
      <c r="CD38" s="1" t="s">
        <v>0</v>
      </c>
      <c r="CE38" s="1" t="s">
        <v>0</v>
      </c>
      <c r="CF38" s="1" t="s">
        <v>0</v>
      </c>
      <c r="CG38" s="1" t="s">
        <v>0</v>
      </c>
      <c r="CH38" s="1" t="s">
        <v>0</v>
      </c>
      <c r="CI38" s="1" t="s">
        <v>0</v>
      </c>
      <c r="CJ38" s="1" t="s">
        <v>0</v>
      </c>
      <c r="CK38" s="1" t="s">
        <v>0</v>
      </c>
      <c r="CL38" s="1" t="s">
        <v>0</v>
      </c>
      <c r="CM38" s="1" t="s">
        <v>0</v>
      </c>
      <c r="CN38" s="1" t="s">
        <v>0</v>
      </c>
      <c r="CO38" s="1" t="s">
        <v>0</v>
      </c>
      <c r="CP38" s="1" t="s">
        <v>0</v>
      </c>
      <c r="CQ38" s="1" t="s">
        <v>0</v>
      </c>
      <c r="CR38" s="1" t="s">
        <v>0</v>
      </c>
      <c r="CS38" s="1" t="s">
        <v>0</v>
      </c>
      <c r="CT38" s="1" t="s">
        <v>0</v>
      </c>
      <c r="CU38" s="1" t="s">
        <v>0</v>
      </c>
      <c r="CV38" s="1" t="s">
        <v>0</v>
      </c>
      <c r="CW38" s="1" t="s">
        <v>0</v>
      </c>
      <c r="CX38" s="1" t="s">
        <v>0</v>
      </c>
      <c r="CY38" s="1" t="s">
        <v>0</v>
      </c>
      <c r="CZ38" s="1" t="s">
        <v>0</v>
      </c>
      <c r="DA38" s="1" t="s">
        <v>0</v>
      </c>
      <c r="DB38" s="1" t="s">
        <v>0</v>
      </c>
      <c r="DC38" s="1" t="s">
        <v>0</v>
      </c>
      <c r="DD38" s="1" t="s">
        <v>0</v>
      </c>
      <c r="DE38" s="1" t="s">
        <v>0</v>
      </c>
      <c r="DF38" s="1" t="s">
        <v>0</v>
      </c>
      <c r="DG38" s="1" t="s">
        <v>0</v>
      </c>
      <c r="DH38" s="1" t="s">
        <v>0</v>
      </c>
      <c r="DI38" s="1" t="s">
        <v>0</v>
      </c>
      <c r="DJ38" s="1" t="s">
        <v>0</v>
      </c>
      <c r="DK38" s="1" t="s">
        <v>0</v>
      </c>
      <c r="DL38" s="1" t="s">
        <v>0</v>
      </c>
      <c r="DM38" s="1" t="s">
        <v>0</v>
      </c>
      <c r="DN38" s="1" t="s">
        <v>0</v>
      </c>
      <c r="DO38" s="1" t="s">
        <v>0</v>
      </c>
      <c r="DP38" s="1" t="s">
        <v>0</v>
      </c>
      <c r="DQ38" s="1" t="s">
        <v>0</v>
      </c>
      <c r="DR38" s="1" t="s">
        <v>0</v>
      </c>
      <c r="DS38" s="1" t="s">
        <v>0</v>
      </c>
      <c r="DT38" s="1" t="s">
        <v>0</v>
      </c>
      <c r="DU38" s="1" t="s">
        <v>0</v>
      </c>
      <c r="DV38" s="1" t="s">
        <v>0</v>
      </c>
      <c r="DW38" s="1" t="s">
        <v>0</v>
      </c>
      <c r="DX38" s="1" t="s">
        <v>0</v>
      </c>
      <c r="DY38" s="1" t="s">
        <v>0</v>
      </c>
      <c r="DZ38" s="1" t="s">
        <v>0</v>
      </c>
      <c r="EA38" s="1" t="s">
        <v>0</v>
      </c>
      <c r="EB38" s="1" t="s">
        <v>0</v>
      </c>
      <c r="EC38" s="1" t="s">
        <v>0</v>
      </c>
      <c r="ED38" s="1" t="s">
        <v>0</v>
      </c>
      <c r="EE38" s="1" t="s">
        <v>0</v>
      </c>
      <c r="EF38" s="1" t="s">
        <v>0</v>
      </c>
      <c r="EG38" s="1" t="s">
        <v>0</v>
      </c>
      <c r="EH38" s="1" t="s">
        <v>0</v>
      </c>
      <c r="EI38" s="1" t="s">
        <v>0</v>
      </c>
      <c r="EJ38" s="1" t="s">
        <v>0</v>
      </c>
      <c r="EK38" s="1" t="s">
        <v>0</v>
      </c>
      <c r="EL38" s="1" t="s">
        <v>0</v>
      </c>
      <c r="EM38" s="1" t="s">
        <v>0</v>
      </c>
      <c r="EN38" s="1" t="s">
        <v>0</v>
      </c>
      <c r="EO38" s="1" t="s">
        <v>0</v>
      </c>
      <c r="EP38" s="1" t="s">
        <v>0</v>
      </c>
      <c r="EQ38" s="1" t="s">
        <v>0</v>
      </c>
      <c r="ER38" s="1" t="s">
        <v>0</v>
      </c>
      <c r="ES38" s="1" t="s">
        <v>0</v>
      </c>
      <c r="ET38" s="1" t="s">
        <v>0</v>
      </c>
      <c r="EU38" s="1" t="s">
        <v>0</v>
      </c>
      <c r="EV38" s="1" t="s">
        <v>0</v>
      </c>
      <c r="EW38" s="1" t="s">
        <v>0</v>
      </c>
      <c r="EX38" s="1" t="s">
        <v>0</v>
      </c>
      <c r="EY38" s="1" t="s">
        <v>0</v>
      </c>
      <c r="EZ38" s="1" t="s">
        <v>0</v>
      </c>
      <c r="FA38" s="1" t="s">
        <v>0</v>
      </c>
      <c r="FB38" s="1" t="s">
        <v>0</v>
      </c>
      <c r="FC38" s="1" t="s">
        <v>0</v>
      </c>
      <c r="FD38" s="1" t="s">
        <v>0</v>
      </c>
      <c r="FE38" s="1" t="s">
        <v>0</v>
      </c>
      <c r="FF38" s="1" t="s">
        <v>0</v>
      </c>
      <c r="FG38" s="1" t="s">
        <v>0</v>
      </c>
      <c r="FH38" s="1" t="s">
        <v>0</v>
      </c>
      <c r="FI38" s="1" t="s">
        <v>0</v>
      </c>
      <c r="FJ38" s="1" t="s">
        <v>0</v>
      </c>
      <c r="FK38" s="1" t="s">
        <v>0</v>
      </c>
      <c r="FL38" s="1" t="s">
        <v>0</v>
      </c>
      <c r="FM38" s="1" t="s">
        <v>0</v>
      </c>
      <c r="FN38" s="1" t="s">
        <v>0</v>
      </c>
      <c r="FO38" s="1" t="s">
        <v>0</v>
      </c>
      <c r="FP38" s="1" t="s">
        <v>0</v>
      </c>
      <c r="FQ38" s="1" t="s">
        <v>0</v>
      </c>
      <c r="FR38" s="1" t="s">
        <v>0</v>
      </c>
      <c r="FS38" s="1" t="s">
        <v>0</v>
      </c>
      <c r="FT38" s="1" t="s">
        <v>0</v>
      </c>
      <c r="FU38" s="1" t="s">
        <v>0</v>
      </c>
      <c r="FV38" s="1" t="s">
        <v>0</v>
      </c>
      <c r="FW38" s="1" t="s">
        <v>0</v>
      </c>
      <c r="FX38" s="1" t="s">
        <v>0</v>
      </c>
      <c r="FY38" s="1" t="s">
        <v>0</v>
      </c>
      <c r="FZ38" s="1" t="s">
        <v>0</v>
      </c>
      <c r="GA38" s="1" t="s">
        <v>0</v>
      </c>
      <c r="GB38" s="1" t="s">
        <v>0</v>
      </c>
      <c r="GC38" s="1" t="s">
        <v>0</v>
      </c>
      <c r="GD38" s="1" t="s">
        <v>0</v>
      </c>
      <c r="GE38" s="1" t="s">
        <v>0</v>
      </c>
      <c r="GF38" s="1" t="s">
        <v>0</v>
      </c>
      <c r="GG38" s="1" t="s">
        <v>0</v>
      </c>
      <c r="GH38" s="1" t="s">
        <v>0</v>
      </c>
      <c r="GI38" s="1" t="s">
        <v>0</v>
      </c>
      <c r="GJ38" s="1" t="s">
        <v>0</v>
      </c>
      <c r="GK38" s="1" t="s">
        <v>0</v>
      </c>
      <c r="GL38" s="1" t="s">
        <v>0</v>
      </c>
      <c r="GM38" s="1" t="s">
        <v>0</v>
      </c>
      <c r="GN38" s="1" t="s">
        <v>0</v>
      </c>
      <c r="GO38" s="1" t="s">
        <v>0</v>
      </c>
      <c r="GP38" s="1" t="s">
        <v>0</v>
      </c>
      <c r="GQ38" s="1" t="s">
        <v>0</v>
      </c>
      <c r="GR38" s="1" t="s">
        <v>0</v>
      </c>
      <c r="GS38" s="1" t="s">
        <v>0</v>
      </c>
      <c r="GT38" s="1" t="s">
        <v>0</v>
      </c>
      <c r="GU38" s="1" t="s">
        <v>0</v>
      </c>
      <c r="GV38" s="1" t="s">
        <v>0</v>
      </c>
      <c r="GW38" s="1" t="s">
        <v>0</v>
      </c>
      <c r="GX38" s="1" t="s">
        <v>0</v>
      </c>
      <c r="GY38" s="1" t="s">
        <v>0</v>
      </c>
      <c r="GZ38" s="1" t="s">
        <v>0</v>
      </c>
      <c r="HA38" s="1" t="s">
        <v>0</v>
      </c>
      <c r="HB38" s="1" t="s">
        <v>0</v>
      </c>
      <c r="HC38" s="1" t="s">
        <v>0</v>
      </c>
      <c r="HD38" s="1" t="s">
        <v>0</v>
      </c>
      <c r="HE38" s="1" t="s">
        <v>0</v>
      </c>
      <c r="HF38" s="1" t="s">
        <v>0</v>
      </c>
      <c r="HG38" s="1" t="s">
        <v>0</v>
      </c>
      <c r="HH38" s="1" t="s">
        <v>0</v>
      </c>
      <c r="HI38" s="1" t="s">
        <v>0</v>
      </c>
      <c r="HJ38" s="1" t="s">
        <v>0</v>
      </c>
      <c r="HK38" s="1" t="s">
        <v>0</v>
      </c>
      <c r="HL38" s="1" t="s">
        <v>0</v>
      </c>
      <c r="HM38" s="1" t="s">
        <v>0</v>
      </c>
      <c r="HN38" s="1" t="s">
        <v>0</v>
      </c>
      <c r="HO38" s="1" t="s">
        <v>0</v>
      </c>
      <c r="HP38" s="1" t="s">
        <v>0</v>
      </c>
      <c r="HQ38" s="1" t="s">
        <v>0</v>
      </c>
      <c r="HR38" s="1" t="s">
        <v>0</v>
      </c>
      <c r="HS38" s="1" t="s">
        <v>0</v>
      </c>
      <c r="HT38" s="1" t="s">
        <v>0</v>
      </c>
      <c r="HU38" s="1" t="s">
        <v>0</v>
      </c>
      <c r="HV38" s="1" t="s">
        <v>0</v>
      </c>
      <c r="HW38" s="1" t="s">
        <v>0</v>
      </c>
      <c r="HX38" s="1" t="s">
        <v>0</v>
      </c>
      <c r="HY38" s="1" t="s">
        <v>0</v>
      </c>
      <c r="HZ38" s="1" t="s">
        <v>0</v>
      </c>
      <c r="IA38" s="1" t="s">
        <v>0</v>
      </c>
      <c r="IB38" s="1" t="s">
        <v>0</v>
      </c>
      <c r="IC38" s="1" t="s">
        <v>0</v>
      </c>
      <c r="ID38" s="1" t="s">
        <v>0</v>
      </c>
      <c r="IE38" s="1" t="s">
        <v>0</v>
      </c>
      <c r="IF38" s="1" t="s">
        <v>0</v>
      </c>
      <c r="IG38" s="1" t="s">
        <v>0</v>
      </c>
      <c r="IH38" s="1" t="s">
        <v>0</v>
      </c>
      <c r="II38" s="1" t="s">
        <v>0</v>
      </c>
      <c r="IJ38" s="1" t="s">
        <v>0</v>
      </c>
      <c r="IK38" s="1" t="s">
        <v>0</v>
      </c>
      <c r="IL38" s="1" t="s">
        <v>0</v>
      </c>
      <c r="IM38" s="1" t="s">
        <v>0</v>
      </c>
      <c r="IN38" s="1" t="s">
        <v>0</v>
      </c>
      <c r="IO38" s="1" t="s">
        <v>0</v>
      </c>
      <c r="IP38" s="1" t="s">
        <v>0</v>
      </c>
      <c r="IQ38" s="1" t="s">
        <v>0</v>
      </c>
      <c r="IR38" s="1" t="s">
        <v>0</v>
      </c>
      <c r="IS38" s="1" t="s">
        <v>0</v>
      </c>
      <c r="IT38" s="1" t="s">
        <v>0</v>
      </c>
      <c r="IU38" s="1" t="s">
        <v>0</v>
      </c>
      <c r="IV38" s="1" t="s">
        <v>0</v>
      </c>
      <c r="IW38" s="1" t="s">
        <v>0</v>
      </c>
      <c r="IX38" s="1" t="s">
        <v>0</v>
      </c>
      <c r="IY38" s="1" t="s">
        <v>0</v>
      </c>
      <c r="IZ38" s="1" t="s">
        <v>0</v>
      </c>
      <c r="JA38" s="1" t="s">
        <v>0</v>
      </c>
      <c r="JB38" s="1" t="s">
        <v>0</v>
      </c>
      <c r="JC38" s="1" t="s">
        <v>0</v>
      </c>
      <c r="JD38" s="1" t="s">
        <v>0</v>
      </c>
      <c r="JE38" s="1" t="s">
        <v>0</v>
      </c>
      <c r="JF38" s="1" t="s">
        <v>0</v>
      </c>
      <c r="JG38" s="1" t="s">
        <v>0</v>
      </c>
      <c r="JH38" s="1" t="s">
        <v>0</v>
      </c>
      <c r="JI38" s="1" t="s">
        <v>0</v>
      </c>
      <c r="JJ38" s="1" t="s">
        <v>0</v>
      </c>
      <c r="JK38" s="1" t="s">
        <v>0</v>
      </c>
      <c r="JL38" s="1" t="s">
        <v>0</v>
      </c>
      <c r="JM38" s="1" t="s">
        <v>0</v>
      </c>
      <c r="JN38" s="1" t="s">
        <v>0</v>
      </c>
      <c r="JO38" s="1" t="s">
        <v>0</v>
      </c>
      <c r="JP38" s="1" t="s">
        <v>0</v>
      </c>
      <c r="JQ38" s="1" t="s">
        <v>0</v>
      </c>
      <c r="JR38" s="1" t="s">
        <v>0</v>
      </c>
      <c r="JS38" s="1" t="s">
        <v>0</v>
      </c>
      <c r="JT38" s="1" t="s">
        <v>0</v>
      </c>
      <c r="JU38" s="1" t="s">
        <v>0</v>
      </c>
      <c r="JV38" s="1" t="s">
        <v>0</v>
      </c>
      <c r="JW38" s="1" t="s">
        <v>0</v>
      </c>
      <c r="JX38" s="1" t="s">
        <v>0</v>
      </c>
      <c r="JY38" s="1" t="s">
        <v>0</v>
      </c>
      <c r="JZ38" s="1" t="s">
        <v>0</v>
      </c>
      <c r="KA38" s="1" t="s">
        <v>0</v>
      </c>
      <c r="KB38" s="1" t="s">
        <v>0</v>
      </c>
      <c r="KC38" s="1" t="s">
        <v>0</v>
      </c>
      <c r="KD38" s="1" t="s">
        <v>0</v>
      </c>
      <c r="KE38" s="1" t="s">
        <v>0</v>
      </c>
      <c r="KF38" s="1" t="s">
        <v>0</v>
      </c>
      <c r="KG38" s="1" t="s">
        <v>0</v>
      </c>
      <c r="KH38" s="1" t="s">
        <v>0</v>
      </c>
      <c r="KI38" s="1" t="s">
        <v>0</v>
      </c>
      <c r="KJ38" s="1" t="s">
        <v>0</v>
      </c>
      <c r="KK38" s="1" t="s">
        <v>0</v>
      </c>
      <c r="KL38" s="1" t="s">
        <v>0</v>
      </c>
      <c r="KM38" s="1" t="s">
        <v>0</v>
      </c>
      <c r="KN38" s="1" t="s">
        <v>0</v>
      </c>
      <c r="KO38" s="1" t="s">
        <v>0</v>
      </c>
      <c r="KP38" s="1" t="s">
        <v>0</v>
      </c>
      <c r="KQ38" s="1" t="s">
        <v>0</v>
      </c>
      <c r="KR38" s="1" t="s">
        <v>0</v>
      </c>
      <c r="KS38" s="1" t="s">
        <v>0</v>
      </c>
      <c r="KT38" s="1" t="s">
        <v>0</v>
      </c>
      <c r="KU38" s="1" t="s">
        <v>0</v>
      </c>
      <c r="KV38" s="1" t="s">
        <v>0</v>
      </c>
      <c r="KW38" s="1" t="s">
        <v>0</v>
      </c>
      <c r="KX38" s="1" t="s">
        <v>0</v>
      </c>
      <c r="KY38" s="1" t="s">
        <v>0</v>
      </c>
      <c r="KZ38" s="1" t="s">
        <v>0</v>
      </c>
      <c r="LA38" s="1" t="s">
        <v>0</v>
      </c>
      <c r="LB38" s="1" t="s">
        <v>0</v>
      </c>
      <c r="LC38" s="1" t="s">
        <v>0</v>
      </c>
      <c r="LD38" s="1" t="s">
        <v>0</v>
      </c>
      <c r="LE38" s="1" t="s">
        <v>0</v>
      </c>
      <c r="LF38" s="1" t="s">
        <v>0</v>
      </c>
      <c r="LG38" s="1" t="s">
        <v>0</v>
      </c>
      <c r="LH38" s="1" t="s">
        <v>0</v>
      </c>
      <c r="LI38" s="1" t="s">
        <v>0</v>
      </c>
      <c r="LJ38" s="1" t="s">
        <v>0</v>
      </c>
      <c r="LK38" s="1" t="s">
        <v>0</v>
      </c>
    </row>
    <row r="39" spans="1:323" x14ac:dyDescent="0.25">
      <c r="A39" s="1" t="s">
        <v>1654</v>
      </c>
      <c r="B39" s="1" t="s">
        <v>190</v>
      </c>
      <c r="C39" s="1" t="s">
        <v>191</v>
      </c>
      <c r="D39" s="25">
        <v>149662.49564757899</v>
      </c>
      <c r="E39" s="25">
        <v>105146.33596813001</v>
      </c>
      <c r="F39" s="25">
        <v>154879.33251625599</v>
      </c>
      <c r="G39" s="25">
        <v>135091.14638198001</v>
      </c>
      <c r="H39" s="25">
        <v>140767.205899291</v>
      </c>
      <c r="I39" s="25">
        <v>195039.34507048401</v>
      </c>
      <c r="J39" s="25">
        <v>92241.577934850298</v>
      </c>
      <c r="K39" s="25">
        <v>138307.50807895299</v>
      </c>
      <c r="L39" s="25">
        <v>123901.26485193901</v>
      </c>
      <c r="M39" s="25">
        <v>95756.7879594962</v>
      </c>
      <c r="N39" s="1">
        <v>122956.65711337401</v>
      </c>
      <c r="O39" s="1">
        <v>148459.16162719901</v>
      </c>
      <c r="P39" s="1">
        <v>126918.661159906</v>
      </c>
      <c r="Q39" s="1">
        <v>65363.0590474122</v>
      </c>
      <c r="R39" s="1">
        <v>84205.939106225094</v>
      </c>
      <c r="S39" s="1">
        <v>160420.04165040399</v>
      </c>
      <c r="T39" s="1">
        <v>92440.372832656401</v>
      </c>
      <c r="U39" s="1">
        <v>79233.959745948203</v>
      </c>
      <c r="V39" s="1">
        <v>112373.74840218799</v>
      </c>
      <c r="W39" s="1">
        <v>104988.14541855099</v>
      </c>
      <c r="X39" s="1">
        <v>80068.628232143194</v>
      </c>
      <c r="Y39" s="1">
        <v>141410.030241737</v>
      </c>
      <c r="Z39" s="1">
        <v>107856.94484983799</v>
      </c>
      <c r="AA39" s="1">
        <v>131192.24470889501</v>
      </c>
      <c r="AB39" s="1">
        <v>105774.121091989</v>
      </c>
      <c r="AC39" s="1">
        <v>66634.117725723903</v>
      </c>
      <c r="AD39" s="1">
        <v>125111.767417772</v>
      </c>
      <c r="AE39" s="1">
        <v>80503.055464880003</v>
      </c>
      <c r="AF39" s="1">
        <v>72391.693311539799</v>
      </c>
      <c r="AG39" s="1">
        <v>106709.564948591</v>
      </c>
      <c r="AH39" s="1">
        <v>119665.41014403</v>
      </c>
      <c r="AI39" s="1">
        <v>86689.134141550807</v>
      </c>
      <c r="AJ39" s="1">
        <v>72024.610012536301</v>
      </c>
      <c r="AK39" s="1">
        <v>86115.911219082001</v>
      </c>
      <c r="AL39" s="1">
        <v>100697.59663259699</v>
      </c>
      <c r="AM39" s="1">
        <v>78023.686130156304</v>
      </c>
      <c r="AN39" s="1">
        <v>95319.282029291498</v>
      </c>
      <c r="AO39" s="1">
        <v>128784.554208335</v>
      </c>
      <c r="AP39" s="1">
        <v>83706.102866154702</v>
      </c>
      <c r="AQ39" s="1">
        <v>122726.439730564</v>
      </c>
      <c r="AR39" s="1">
        <v>152313.270671387</v>
      </c>
      <c r="AS39" s="1">
        <v>153140.65813136901</v>
      </c>
      <c r="AT39" s="1">
        <v>116818.32702300001</v>
      </c>
      <c r="AU39" s="1">
        <v>92346.733639119106</v>
      </c>
      <c r="AV39" s="1">
        <v>97338.766293426102</v>
      </c>
      <c r="AW39" s="1">
        <v>76773.161057913094</v>
      </c>
      <c r="AX39" s="1">
        <v>103815.790773833</v>
      </c>
      <c r="AY39" s="1">
        <v>106112.642661105</v>
      </c>
      <c r="AZ39" s="1">
        <v>90654.743777662195</v>
      </c>
      <c r="BA39" s="1">
        <v>82245.172797315201</v>
      </c>
      <c r="BB39" s="1">
        <v>88587.663954867603</v>
      </c>
      <c r="BC39" s="1">
        <v>54203.534222190799</v>
      </c>
      <c r="BD39" s="1">
        <v>105310.881540257</v>
      </c>
      <c r="BE39" s="1">
        <v>124761.84258005201</v>
      </c>
      <c r="BF39" s="1">
        <v>73513.724284542302</v>
      </c>
      <c r="BG39" s="1">
        <v>100572.681117172</v>
      </c>
      <c r="BH39" s="1">
        <v>66463.424161804403</v>
      </c>
      <c r="BI39" s="1">
        <v>70223.806573280293</v>
      </c>
      <c r="BJ39" s="1">
        <v>59522.882446828698</v>
      </c>
      <c r="BK39" s="1">
        <v>82719.108044559194</v>
      </c>
      <c r="BL39" s="1">
        <v>47182.306533417403</v>
      </c>
      <c r="BM39" s="1">
        <v>113073.669620382</v>
      </c>
      <c r="BN39" s="1">
        <v>86231.249589830899</v>
      </c>
      <c r="BO39" s="1">
        <v>81419.322099348996</v>
      </c>
      <c r="BP39" s="1">
        <v>54268.287584661899</v>
      </c>
      <c r="BQ39" s="1">
        <v>40309.170141111201</v>
      </c>
      <c r="BR39" s="1">
        <v>56768.857327271297</v>
      </c>
      <c r="BS39" s="1">
        <v>61001.180807980898</v>
      </c>
      <c r="BT39" s="1">
        <v>59358.211100607397</v>
      </c>
      <c r="BU39" s="1">
        <v>101729.879459184</v>
      </c>
      <c r="BV39" s="1">
        <v>73096.920661714394</v>
      </c>
      <c r="BW39" s="1">
        <v>78221.844526343804</v>
      </c>
      <c r="BX39" s="1">
        <v>88432.005457678606</v>
      </c>
      <c r="BY39" s="1">
        <v>67642.494502086003</v>
      </c>
      <c r="BZ39" s="1">
        <v>77409.495653192396</v>
      </c>
      <c r="CA39" s="1">
        <v>72634.451327458606</v>
      </c>
      <c r="CB39" s="1">
        <v>59906.033131412703</v>
      </c>
      <c r="CC39" s="1">
        <v>71158.466884514899</v>
      </c>
      <c r="CD39" s="1">
        <v>71326.766356264401</v>
      </c>
      <c r="CE39" s="1">
        <v>59141.816949562097</v>
      </c>
      <c r="CF39" s="1">
        <v>85862.304417617997</v>
      </c>
      <c r="CG39" s="1">
        <v>68649.951239706599</v>
      </c>
      <c r="CH39" s="1">
        <v>73111.471481779896</v>
      </c>
      <c r="CI39" s="1">
        <v>120940.511712971</v>
      </c>
      <c r="CJ39" s="1">
        <v>46818.800589272199</v>
      </c>
      <c r="CK39" s="1">
        <v>77893.367771093501</v>
      </c>
      <c r="CL39" s="1">
        <v>67335.7493894699</v>
      </c>
      <c r="CM39" s="1">
        <v>68380.6647245036</v>
      </c>
      <c r="CN39" s="1">
        <v>35422.190899094203</v>
      </c>
      <c r="CO39" s="1">
        <v>66845.044234395493</v>
      </c>
      <c r="CP39" s="1">
        <v>60531.371591290503</v>
      </c>
      <c r="CQ39" s="1">
        <v>85548.148121468694</v>
      </c>
      <c r="CR39" s="1">
        <v>106415.231635024</v>
      </c>
      <c r="CS39" s="1">
        <v>99951.933560600897</v>
      </c>
      <c r="CT39" s="1">
        <v>59371.146755456903</v>
      </c>
      <c r="CU39" s="1">
        <v>55797.377426967898</v>
      </c>
      <c r="CV39" s="1">
        <v>80034.769404689796</v>
      </c>
      <c r="CW39" s="1">
        <v>62689.352044931999</v>
      </c>
      <c r="CX39" s="1">
        <v>81772.233839237102</v>
      </c>
      <c r="CY39" s="1">
        <v>85012.341795652799</v>
      </c>
      <c r="CZ39" s="1">
        <v>92512.510670917894</v>
      </c>
      <c r="DA39" s="1">
        <v>49812.848648896201</v>
      </c>
      <c r="DB39" s="1">
        <v>97097.211580588701</v>
      </c>
      <c r="DC39" s="1">
        <v>58472.026396661</v>
      </c>
      <c r="DD39" s="1">
        <v>149446.21756567201</v>
      </c>
      <c r="DE39" s="1">
        <v>87134.414940860894</v>
      </c>
      <c r="DF39" s="1">
        <v>76619.377202040807</v>
      </c>
      <c r="DG39" s="1">
        <v>95899.473258763901</v>
      </c>
      <c r="DH39" s="1">
        <v>81451.028060737197</v>
      </c>
      <c r="DI39" s="1">
        <v>60137.817265998099</v>
      </c>
      <c r="DJ39" s="1">
        <v>77533.373733970599</v>
      </c>
      <c r="DK39" s="1">
        <v>35192.4822846405</v>
      </c>
      <c r="DL39" s="1">
        <v>79507.550478931502</v>
      </c>
      <c r="DM39" s="1">
        <v>84624.777624785303</v>
      </c>
      <c r="DN39" s="1">
        <v>76575.443542759502</v>
      </c>
      <c r="DO39" s="1">
        <v>68840.456768752498</v>
      </c>
      <c r="DP39" s="1">
        <v>61401.959899854897</v>
      </c>
      <c r="DQ39" s="1">
        <v>74884.398000007699</v>
      </c>
      <c r="DR39" s="1">
        <v>48984.978725355701</v>
      </c>
      <c r="DS39" s="1">
        <v>97351.508440994498</v>
      </c>
      <c r="DT39" s="1">
        <v>62378.931559910103</v>
      </c>
      <c r="DU39" s="1">
        <v>84743.3054752108</v>
      </c>
      <c r="DV39" s="1">
        <v>84941.275046974493</v>
      </c>
      <c r="DW39" s="1">
        <v>66077.814558209793</v>
      </c>
      <c r="DX39" s="1">
        <v>80057.313916273299</v>
      </c>
      <c r="DY39" s="1">
        <v>87408.637640473098</v>
      </c>
      <c r="DZ39" s="1">
        <v>68677.191516613893</v>
      </c>
      <c r="EA39" s="1">
        <v>72929.673647064701</v>
      </c>
      <c r="EB39" s="1">
        <v>62750.564107576101</v>
      </c>
      <c r="EC39" s="1">
        <v>80222.445620720595</v>
      </c>
      <c r="ED39" s="1">
        <v>50845.565242463003</v>
      </c>
      <c r="EE39" s="1">
        <v>76680.121257896695</v>
      </c>
      <c r="EF39" s="1">
        <v>52163.640406256403</v>
      </c>
      <c r="EG39" s="1">
        <v>102006.438035534</v>
      </c>
      <c r="EH39" s="1">
        <v>66229.804128310105</v>
      </c>
      <c r="EI39" s="1">
        <v>81118.976724904205</v>
      </c>
      <c r="EJ39" s="1">
        <v>41436.9273771956</v>
      </c>
      <c r="EK39" s="1">
        <v>55862.323634844703</v>
      </c>
      <c r="EL39" s="1">
        <v>43027.167561636197</v>
      </c>
      <c r="EM39" s="1">
        <v>120628.307526748</v>
      </c>
      <c r="EN39" s="1">
        <v>60373.495989115203</v>
      </c>
      <c r="EO39" s="1">
        <v>66486.999652322207</v>
      </c>
      <c r="EP39" s="1">
        <v>90209.805404596205</v>
      </c>
      <c r="EQ39" s="1">
        <v>216562.14027993</v>
      </c>
      <c r="ER39" s="1">
        <v>60570.246127072598</v>
      </c>
      <c r="ES39" s="1">
        <v>37993.496718921902</v>
      </c>
      <c r="ET39" s="1">
        <v>77823.054738830499</v>
      </c>
      <c r="EU39" s="1">
        <v>77405.4438220007</v>
      </c>
      <c r="EV39" s="1">
        <v>87557.836786326006</v>
      </c>
      <c r="EW39" s="1">
        <v>110013.612231031</v>
      </c>
      <c r="EX39" s="1">
        <v>54671.279719003098</v>
      </c>
      <c r="EY39" s="1">
        <v>53295.587813581398</v>
      </c>
      <c r="EZ39" s="1">
        <v>69133.288005660506</v>
      </c>
      <c r="FA39" s="1">
        <v>60928.893774081502</v>
      </c>
      <c r="FB39" s="1">
        <v>101786.544957137</v>
      </c>
      <c r="FC39" s="1">
        <v>47676.636310699301</v>
      </c>
      <c r="FD39" s="1">
        <v>55820.907700981101</v>
      </c>
      <c r="FE39" s="1">
        <v>106314.898386631</v>
      </c>
      <c r="FF39" s="1">
        <v>38734.939387544997</v>
      </c>
      <c r="FG39" s="1">
        <v>66411.748621518695</v>
      </c>
      <c r="FH39" s="1">
        <v>70142.395194086901</v>
      </c>
      <c r="FI39" s="1">
        <v>87694.288198024296</v>
      </c>
      <c r="FJ39" s="1">
        <v>50157.911641287297</v>
      </c>
      <c r="FK39" s="1">
        <v>72825.273212263099</v>
      </c>
      <c r="FL39" s="1">
        <v>75336.831068830797</v>
      </c>
      <c r="FM39" s="1">
        <v>47940.021038373197</v>
      </c>
      <c r="FN39" s="1">
        <v>61045.646227098201</v>
      </c>
      <c r="FO39" s="1">
        <v>77554.727985034202</v>
      </c>
      <c r="FP39" s="1">
        <v>70805.036546003801</v>
      </c>
      <c r="FQ39" s="1">
        <v>68456.063596541906</v>
      </c>
      <c r="FR39" s="1">
        <v>67229.548849541607</v>
      </c>
      <c r="FS39" s="1">
        <v>47779.595828259902</v>
      </c>
      <c r="FT39" s="1">
        <v>59870.993769152497</v>
      </c>
      <c r="FU39" s="1">
        <v>57170.906284730299</v>
      </c>
      <c r="FV39" s="1">
        <v>66402.906048274497</v>
      </c>
      <c r="FW39" s="1">
        <v>69917.490409826205</v>
      </c>
      <c r="FX39" s="1">
        <v>76440.486265269603</v>
      </c>
      <c r="FY39" s="1">
        <v>58613.560994126499</v>
      </c>
      <c r="FZ39" s="1">
        <v>49279.5309677525</v>
      </c>
      <c r="GA39" s="1">
        <v>59448.304320143303</v>
      </c>
      <c r="GB39" s="1">
        <v>64766.190971026102</v>
      </c>
      <c r="GC39" s="1">
        <v>81062.451518791306</v>
      </c>
      <c r="GD39" s="1">
        <v>97255.200450559103</v>
      </c>
      <c r="GE39" s="1">
        <v>76015.831600611404</v>
      </c>
      <c r="GF39" s="1">
        <v>70816.9516804757</v>
      </c>
      <c r="GG39" s="1">
        <v>87280.705518201095</v>
      </c>
      <c r="GH39" s="1">
        <v>85675.179578709605</v>
      </c>
      <c r="GI39" s="1">
        <v>88064.4733722362</v>
      </c>
      <c r="GJ39" s="1">
        <v>62661.904464183899</v>
      </c>
      <c r="GK39" s="1">
        <v>85371.844532805597</v>
      </c>
      <c r="GL39" s="1">
        <v>44130.015322893203</v>
      </c>
      <c r="GM39" s="1">
        <v>78730.9398105703</v>
      </c>
      <c r="GN39" s="1">
        <v>46768.465722437002</v>
      </c>
      <c r="GO39" s="1">
        <v>46518.139305075703</v>
      </c>
      <c r="GP39" s="1">
        <v>67963.104132976703</v>
      </c>
      <c r="GQ39" s="1">
        <v>119197.511740412</v>
      </c>
      <c r="GR39" s="1">
        <v>88122.919732573704</v>
      </c>
      <c r="GS39" s="1">
        <v>41089.764605312899</v>
      </c>
      <c r="GT39" s="1">
        <v>85767.180675222102</v>
      </c>
      <c r="GU39" s="1">
        <v>63266.858942619903</v>
      </c>
      <c r="GV39" s="1">
        <v>50940.924238303502</v>
      </c>
      <c r="GW39" s="1">
        <v>66319.547331624693</v>
      </c>
      <c r="GX39" s="1">
        <v>93034.446113956699</v>
      </c>
      <c r="GY39" s="1">
        <v>105201.79606008199</v>
      </c>
      <c r="GZ39" s="1">
        <v>71779.336183466294</v>
      </c>
      <c r="HA39" s="1">
        <v>69070.1862886202</v>
      </c>
      <c r="HB39" s="1">
        <v>65472.595520314302</v>
      </c>
      <c r="HC39" s="1">
        <v>81291.231143856305</v>
      </c>
      <c r="HD39" s="1">
        <v>47093.914948723897</v>
      </c>
      <c r="HE39" s="1">
        <v>50116.935140319802</v>
      </c>
      <c r="HF39" s="1">
        <v>79820.943139531795</v>
      </c>
      <c r="HG39" s="1">
        <v>56997.391075877997</v>
      </c>
      <c r="HH39" s="1">
        <v>80942.589662124694</v>
      </c>
      <c r="HI39" s="1">
        <v>79771.239609456199</v>
      </c>
      <c r="HJ39" s="1">
        <v>49277.818091072702</v>
      </c>
      <c r="HK39" s="1">
        <v>66960.791599600299</v>
      </c>
      <c r="HL39" s="1">
        <v>89194.763328701505</v>
      </c>
      <c r="HM39" s="1">
        <v>73008.904948504802</v>
      </c>
      <c r="HN39" s="1">
        <v>80749.796309097306</v>
      </c>
      <c r="HO39" s="1">
        <v>67929.862278083194</v>
      </c>
      <c r="HP39" s="1">
        <v>48558.645580730503</v>
      </c>
      <c r="HQ39" s="1">
        <v>64766.268522645398</v>
      </c>
      <c r="HR39" s="1">
        <v>66467.568018332895</v>
      </c>
      <c r="HS39" s="1">
        <v>108213.369563032</v>
      </c>
      <c r="HT39" s="1">
        <v>73078.184965887107</v>
      </c>
      <c r="HU39" s="1">
        <v>52554.498215552703</v>
      </c>
      <c r="HV39" s="1">
        <v>53864.102088973697</v>
      </c>
      <c r="HW39" s="1">
        <v>86528.827596566494</v>
      </c>
      <c r="HX39" s="1">
        <v>55147.628961667702</v>
      </c>
      <c r="HY39" s="1">
        <v>77790.148010300996</v>
      </c>
      <c r="HZ39" s="1">
        <v>71178.137177087396</v>
      </c>
      <c r="IA39" s="1">
        <v>55759.981537637199</v>
      </c>
      <c r="IB39" s="1">
        <v>57951.196552450601</v>
      </c>
      <c r="IC39" s="1">
        <v>85062.686353525307</v>
      </c>
      <c r="ID39" s="1">
        <v>63473.854351802001</v>
      </c>
      <c r="IE39" s="1">
        <v>90673.429267967294</v>
      </c>
      <c r="IF39" s="1">
        <v>98628.243197397096</v>
      </c>
      <c r="IG39" s="1">
        <v>49960.6990840418</v>
      </c>
      <c r="IH39" s="1">
        <v>54426.390844034402</v>
      </c>
      <c r="II39" s="1">
        <v>114743.050249351</v>
      </c>
      <c r="IJ39" s="1">
        <v>38340.4552857284</v>
      </c>
      <c r="IK39" s="1">
        <v>121785.26276319999</v>
      </c>
      <c r="IL39" s="1">
        <v>81632.060394163505</v>
      </c>
      <c r="IM39" s="1">
        <v>35715.919066426701</v>
      </c>
      <c r="IN39" s="1">
        <v>83787.671077670893</v>
      </c>
      <c r="IO39" s="1">
        <v>75070.078664572706</v>
      </c>
      <c r="IP39" s="1">
        <v>55246.125927483903</v>
      </c>
      <c r="IQ39" s="1">
        <v>62156.832856688503</v>
      </c>
      <c r="IR39" s="1">
        <v>88069.415686476103</v>
      </c>
      <c r="IS39" s="1">
        <v>45634.043826039902</v>
      </c>
      <c r="IT39" s="1">
        <v>39780.080878429202</v>
      </c>
      <c r="IU39" s="1">
        <v>64606.9872149648</v>
      </c>
      <c r="IV39" s="1">
        <v>94079.708638763506</v>
      </c>
      <c r="IW39" s="1">
        <v>54962.137481017497</v>
      </c>
      <c r="IX39" s="1">
        <v>76201.469834920805</v>
      </c>
      <c r="IY39" s="1">
        <v>40052.806794169097</v>
      </c>
      <c r="IZ39" s="1">
        <v>71841.943556901795</v>
      </c>
      <c r="JA39" s="1">
        <v>61132.383829602099</v>
      </c>
      <c r="JB39" s="1">
        <v>60258.580585578697</v>
      </c>
      <c r="JC39" s="1">
        <v>91134.576052624703</v>
      </c>
      <c r="JD39" s="1">
        <v>41435.6729048161</v>
      </c>
      <c r="JE39" s="1">
        <v>38526.704122573501</v>
      </c>
      <c r="JF39" s="1">
        <v>105874.196767035</v>
      </c>
      <c r="JG39" s="1">
        <v>79391.223758495995</v>
      </c>
      <c r="JH39" s="1">
        <v>55950.556142709902</v>
      </c>
      <c r="JI39" s="1">
        <v>68142.621865576104</v>
      </c>
      <c r="JJ39" s="1">
        <v>91336.582123128406</v>
      </c>
      <c r="JK39" s="1">
        <v>82630.151749130804</v>
      </c>
      <c r="JL39" s="1">
        <v>56475.8939393205</v>
      </c>
      <c r="JM39" s="1">
        <v>68766.066171611703</v>
      </c>
      <c r="JN39" s="1">
        <v>57418.526929598898</v>
      </c>
      <c r="JO39" s="1">
        <v>77629.273571350495</v>
      </c>
      <c r="JP39" s="1">
        <v>66342.343988949404</v>
      </c>
      <c r="JQ39" s="1">
        <v>70961.106718854906</v>
      </c>
      <c r="JR39" s="1">
        <v>84817.406594206404</v>
      </c>
      <c r="JS39" s="1">
        <v>51904.710056041396</v>
      </c>
      <c r="JT39" s="1">
        <v>65584.9487237016</v>
      </c>
      <c r="JU39" s="1">
        <v>77743.8319569835</v>
      </c>
      <c r="JV39" s="1">
        <v>66175.5443944992</v>
      </c>
      <c r="JW39" s="1">
        <v>82057.829762288602</v>
      </c>
      <c r="JX39" s="1">
        <v>77499.364313198399</v>
      </c>
      <c r="JY39" s="1">
        <v>51684.7713520584</v>
      </c>
      <c r="JZ39" s="1">
        <v>43092.8840796105</v>
      </c>
      <c r="KA39" s="1">
        <v>53791.538139316603</v>
      </c>
      <c r="KB39" s="1">
        <v>96876.923097062507</v>
      </c>
      <c r="KC39" s="1">
        <v>64004.785565389197</v>
      </c>
      <c r="KD39" s="1">
        <v>74545.939691606502</v>
      </c>
      <c r="KE39" s="1">
        <v>42605.095633941397</v>
      </c>
      <c r="KF39" s="1">
        <v>58279.130302384598</v>
      </c>
      <c r="KG39" s="1">
        <v>55527.621046214001</v>
      </c>
      <c r="KH39" s="1">
        <v>68210.450934897293</v>
      </c>
      <c r="KI39" s="1">
        <v>69831.7450338239</v>
      </c>
      <c r="KJ39" s="1">
        <v>80080.705681159598</v>
      </c>
      <c r="KK39" s="1">
        <v>47208.703061115302</v>
      </c>
      <c r="KL39" s="1">
        <v>38286.160705886403</v>
      </c>
      <c r="KM39" s="1">
        <v>36193.143594872199</v>
      </c>
      <c r="KN39" s="1">
        <v>61416.945270083903</v>
      </c>
      <c r="KO39" s="1">
        <v>38973.641121467699</v>
      </c>
      <c r="KP39" s="1">
        <v>69954.2338110204</v>
      </c>
      <c r="KQ39" s="1">
        <v>76551.627409805005</v>
      </c>
      <c r="KR39" s="1">
        <v>55087.152051334502</v>
      </c>
      <c r="KS39" s="1">
        <v>119743.37627751</v>
      </c>
      <c r="KT39" s="1">
        <v>101245.740272501</v>
      </c>
      <c r="KU39" s="1">
        <v>67102.758277643501</v>
      </c>
      <c r="KV39" s="1">
        <v>74980.163929785107</v>
      </c>
      <c r="KW39" s="1">
        <v>40847.218981378399</v>
      </c>
      <c r="KX39" s="1">
        <v>58302.070130482804</v>
      </c>
      <c r="KY39" s="1">
        <v>87347.528144792494</v>
      </c>
      <c r="KZ39" s="1">
        <v>41256.7481396039</v>
      </c>
      <c r="LA39" s="1">
        <v>67640.259168159493</v>
      </c>
      <c r="LB39" s="1">
        <v>70704.305553319195</v>
      </c>
      <c r="LC39" s="1">
        <v>62186.208021362603</v>
      </c>
      <c r="LD39" s="1">
        <v>40794.303435207301</v>
      </c>
      <c r="LE39" s="1">
        <v>65692.587995846101</v>
      </c>
      <c r="LF39" s="1">
        <v>33771.753752039498</v>
      </c>
      <c r="LG39" s="1">
        <v>63064.035932812498</v>
      </c>
      <c r="LH39" s="1">
        <v>71861.302719253697</v>
      </c>
      <c r="LI39" s="1">
        <v>88821.048309931095</v>
      </c>
      <c r="LJ39" s="1">
        <v>31752.0101135357</v>
      </c>
      <c r="LK39" s="1">
        <v>100976.59019275699</v>
      </c>
    </row>
    <row r="40" spans="1:323" x14ac:dyDescent="0.25">
      <c r="A40" s="1" t="s">
        <v>1655</v>
      </c>
      <c r="B40" s="1" t="s">
        <v>194</v>
      </c>
      <c r="C40" s="1" t="s">
        <v>195</v>
      </c>
      <c r="D40" s="25" t="s">
        <v>0</v>
      </c>
      <c r="E40" s="25" t="s">
        <v>0</v>
      </c>
      <c r="F40" s="25" t="s">
        <v>0</v>
      </c>
      <c r="G40" s="25" t="s">
        <v>0</v>
      </c>
      <c r="H40" s="25" t="s">
        <v>0</v>
      </c>
      <c r="I40" s="25" t="s">
        <v>0</v>
      </c>
      <c r="J40" s="25" t="s">
        <v>0</v>
      </c>
      <c r="K40" s="25" t="s">
        <v>0</v>
      </c>
      <c r="L40" s="25" t="s">
        <v>0</v>
      </c>
      <c r="M40" s="25" t="s">
        <v>0</v>
      </c>
      <c r="N40" s="1" t="s">
        <v>0</v>
      </c>
      <c r="O40" s="1" t="s">
        <v>0</v>
      </c>
      <c r="P40" s="1" t="s">
        <v>0</v>
      </c>
      <c r="Q40" s="1" t="s">
        <v>0</v>
      </c>
      <c r="R40" s="1" t="s">
        <v>0</v>
      </c>
      <c r="S40" s="1" t="s">
        <v>0</v>
      </c>
      <c r="T40" s="1" t="s">
        <v>0</v>
      </c>
      <c r="U40" s="1" t="s">
        <v>0</v>
      </c>
      <c r="V40" s="1" t="s">
        <v>0</v>
      </c>
      <c r="W40" s="1" t="s">
        <v>0</v>
      </c>
      <c r="X40" s="1" t="s">
        <v>0</v>
      </c>
      <c r="Y40" s="1" t="s">
        <v>0</v>
      </c>
      <c r="Z40" s="1" t="s">
        <v>0</v>
      </c>
      <c r="AA40" s="1" t="s">
        <v>0</v>
      </c>
      <c r="AB40" s="1" t="s">
        <v>0</v>
      </c>
      <c r="AC40" s="1" t="s">
        <v>0</v>
      </c>
      <c r="AD40" s="1" t="s">
        <v>0</v>
      </c>
      <c r="AE40" s="1" t="s">
        <v>0</v>
      </c>
      <c r="AF40" s="1" t="s">
        <v>0</v>
      </c>
      <c r="AG40" s="1" t="s">
        <v>0</v>
      </c>
      <c r="AH40" s="1" t="s">
        <v>0</v>
      </c>
      <c r="AI40" s="1" t="s">
        <v>0</v>
      </c>
      <c r="AJ40" s="1" t="s">
        <v>0</v>
      </c>
      <c r="AK40" s="1" t="s">
        <v>0</v>
      </c>
      <c r="AL40" s="1" t="s">
        <v>0</v>
      </c>
      <c r="AM40" s="1" t="s">
        <v>0</v>
      </c>
      <c r="AN40" s="1" t="s">
        <v>0</v>
      </c>
      <c r="AO40" s="1" t="s">
        <v>0</v>
      </c>
      <c r="AP40" s="1" t="s">
        <v>0</v>
      </c>
      <c r="AQ40" s="1" t="s">
        <v>0</v>
      </c>
      <c r="AR40" s="1" t="s">
        <v>0</v>
      </c>
      <c r="AS40" s="1" t="s">
        <v>0</v>
      </c>
      <c r="AT40" s="1" t="s">
        <v>0</v>
      </c>
      <c r="AU40" s="1" t="s">
        <v>0</v>
      </c>
      <c r="AV40" s="1" t="s">
        <v>0</v>
      </c>
      <c r="AW40" s="1" t="s">
        <v>0</v>
      </c>
      <c r="AX40" s="1" t="s">
        <v>0</v>
      </c>
      <c r="AY40" s="1" t="s">
        <v>0</v>
      </c>
      <c r="AZ40" s="1" t="s">
        <v>0</v>
      </c>
      <c r="BA40" s="1" t="s">
        <v>0</v>
      </c>
      <c r="BB40" s="1" t="s">
        <v>0</v>
      </c>
      <c r="BC40" s="1" t="s">
        <v>0</v>
      </c>
      <c r="BD40" s="1" t="s">
        <v>0</v>
      </c>
      <c r="BE40" s="1" t="s">
        <v>0</v>
      </c>
      <c r="BF40" s="1" t="s">
        <v>0</v>
      </c>
      <c r="BG40" s="1" t="s">
        <v>0</v>
      </c>
      <c r="BH40" s="1" t="s">
        <v>0</v>
      </c>
      <c r="BI40" s="1" t="s">
        <v>0</v>
      </c>
      <c r="BJ40" s="1" t="s">
        <v>0</v>
      </c>
      <c r="BK40" s="1" t="s">
        <v>0</v>
      </c>
      <c r="BL40" s="1" t="s">
        <v>0</v>
      </c>
      <c r="BM40" s="1" t="s">
        <v>0</v>
      </c>
      <c r="BN40" s="1" t="s">
        <v>0</v>
      </c>
      <c r="BO40" s="1" t="s">
        <v>0</v>
      </c>
      <c r="BP40" s="1" t="s">
        <v>0</v>
      </c>
      <c r="BQ40" s="1" t="s">
        <v>0</v>
      </c>
      <c r="BR40" s="1" t="s">
        <v>0</v>
      </c>
      <c r="BS40" s="1" t="s">
        <v>0</v>
      </c>
      <c r="BT40" s="1" t="s">
        <v>0</v>
      </c>
      <c r="BU40" s="1" t="s">
        <v>0</v>
      </c>
      <c r="BV40" s="1" t="s">
        <v>0</v>
      </c>
      <c r="BW40" s="1" t="s">
        <v>0</v>
      </c>
      <c r="BX40" s="1" t="s">
        <v>0</v>
      </c>
      <c r="BY40" s="1" t="s">
        <v>0</v>
      </c>
      <c r="BZ40" s="1" t="s">
        <v>0</v>
      </c>
      <c r="CA40" s="1" t="s">
        <v>0</v>
      </c>
      <c r="CB40" s="1" t="s">
        <v>0</v>
      </c>
      <c r="CC40" s="1" t="s">
        <v>0</v>
      </c>
      <c r="CD40" s="1" t="s">
        <v>0</v>
      </c>
      <c r="CE40" s="1" t="s">
        <v>0</v>
      </c>
      <c r="CF40" s="1" t="s">
        <v>0</v>
      </c>
      <c r="CG40" s="1" t="s">
        <v>0</v>
      </c>
      <c r="CH40" s="1" t="s">
        <v>0</v>
      </c>
      <c r="CI40" s="1" t="s">
        <v>0</v>
      </c>
      <c r="CJ40" s="1" t="s">
        <v>0</v>
      </c>
      <c r="CK40" s="1" t="s">
        <v>0</v>
      </c>
      <c r="CL40" s="1" t="s">
        <v>0</v>
      </c>
      <c r="CM40" s="1" t="s">
        <v>0</v>
      </c>
      <c r="CN40" s="1" t="s">
        <v>0</v>
      </c>
      <c r="CO40" s="1" t="s">
        <v>0</v>
      </c>
      <c r="CP40" s="1" t="s">
        <v>0</v>
      </c>
      <c r="CQ40" s="1" t="s">
        <v>0</v>
      </c>
      <c r="CR40" s="1" t="s">
        <v>0</v>
      </c>
      <c r="CS40" s="1" t="s">
        <v>0</v>
      </c>
      <c r="CT40" s="1" t="s">
        <v>0</v>
      </c>
      <c r="CU40" s="1" t="s">
        <v>0</v>
      </c>
      <c r="CV40" s="1" t="s">
        <v>0</v>
      </c>
      <c r="CW40" s="1" t="s">
        <v>0</v>
      </c>
      <c r="CX40" s="1" t="s">
        <v>0</v>
      </c>
      <c r="CY40" s="1" t="s">
        <v>0</v>
      </c>
      <c r="CZ40" s="1" t="s">
        <v>0</v>
      </c>
      <c r="DA40" s="1" t="s">
        <v>0</v>
      </c>
      <c r="DB40" s="1" t="s">
        <v>0</v>
      </c>
      <c r="DC40" s="1" t="s">
        <v>0</v>
      </c>
      <c r="DD40" s="1" t="s">
        <v>0</v>
      </c>
      <c r="DE40" s="1" t="s">
        <v>0</v>
      </c>
      <c r="DF40" s="1" t="s">
        <v>0</v>
      </c>
      <c r="DG40" s="1" t="s">
        <v>0</v>
      </c>
      <c r="DH40" s="1" t="s">
        <v>0</v>
      </c>
      <c r="DI40" s="1" t="s">
        <v>0</v>
      </c>
      <c r="DJ40" s="1" t="s">
        <v>0</v>
      </c>
      <c r="DK40" s="1" t="s">
        <v>0</v>
      </c>
      <c r="DL40" s="1" t="s">
        <v>0</v>
      </c>
      <c r="DM40" s="1" t="s">
        <v>0</v>
      </c>
      <c r="DN40" s="1" t="s">
        <v>0</v>
      </c>
      <c r="DO40" s="1" t="s">
        <v>0</v>
      </c>
      <c r="DP40" s="1" t="s">
        <v>0</v>
      </c>
      <c r="DQ40" s="1" t="s">
        <v>0</v>
      </c>
      <c r="DR40" s="1" t="s">
        <v>0</v>
      </c>
      <c r="DS40" s="1" t="s">
        <v>0</v>
      </c>
      <c r="DT40" s="1" t="s">
        <v>0</v>
      </c>
      <c r="DU40" s="1" t="s">
        <v>0</v>
      </c>
      <c r="DV40" s="1" t="s">
        <v>0</v>
      </c>
      <c r="DW40" s="1" t="s">
        <v>0</v>
      </c>
      <c r="DX40" s="1" t="s">
        <v>0</v>
      </c>
      <c r="DY40" s="1" t="s">
        <v>0</v>
      </c>
      <c r="DZ40" s="1" t="s">
        <v>0</v>
      </c>
      <c r="EA40" s="1" t="s">
        <v>0</v>
      </c>
      <c r="EB40" s="1" t="s">
        <v>0</v>
      </c>
      <c r="EC40" s="1" t="s">
        <v>0</v>
      </c>
      <c r="ED40" s="1" t="s">
        <v>0</v>
      </c>
      <c r="EE40" s="1" t="s">
        <v>0</v>
      </c>
      <c r="EF40" s="1" t="s">
        <v>0</v>
      </c>
      <c r="EG40" s="1" t="s">
        <v>0</v>
      </c>
      <c r="EH40" s="1" t="s">
        <v>0</v>
      </c>
      <c r="EI40" s="1" t="s">
        <v>0</v>
      </c>
      <c r="EJ40" s="1" t="s">
        <v>0</v>
      </c>
      <c r="EK40" s="1" t="s">
        <v>0</v>
      </c>
      <c r="EL40" s="1" t="s">
        <v>0</v>
      </c>
      <c r="EM40" s="1" t="s">
        <v>0</v>
      </c>
      <c r="EN40" s="1" t="s">
        <v>0</v>
      </c>
      <c r="EO40" s="1" t="s">
        <v>0</v>
      </c>
      <c r="EP40" s="1" t="s">
        <v>0</v>
      </c>
      <c r="EQ40" s="1" t="s">
        <v>0</v>
      </c>
      <c r="ER40" s="1" t="s">
        <v>0</v>
      </c>
      <c r="ES40" s="1" t="s">
        <v>0</v>
      </c>
      <c r="ET40" s="1" t="s">
        <v>0</v>
      </c>
      <c r="EU40" s="1" t="s">
        <v>0</v>
      </c>
      <c r="EV40" s="1" t="s">
        <v>0</v>
      </c>
      <c r="EW40" s="1" t="s">
        <v>0</v>
      </c>
      <c r="EX40" s="1" t="s">
        <v>0</v>
      </c>
      <c r="EY40" s="1" t="s">
        <v>0</v>
      </c>
      <c r="EZ40" s="1" t="s">
        <v>0</v>
      </c>
      <c r="FA40" s="1" t="s">
        <v>0</v>
      </c>
      <c r="FB40" s="1" t="s">
        <v>0</v>
      </c>
      <c r="FC40" s="1" t="s">
        <v>0</v>
      </c>
      <c r="FD40" s="1" t="s">
        <v>0</v>
      </c>
      <c r="FE40" s="1" t="s">
        <v>0</v>
      </c>
      <c r="FF40" s="1" t="s">
        <v>0</v>
      </c>
      <c r="FG40" s="1" t="s">
        <v>0</v>
      </c>
      <c r="FH40" s="1" t="s">
        <v>0</v>
      </c>
      <c r="FI40" s="1" t="s">
        <v>0</v>
      </c>
      <c r="FJ40" s="1" t="s">
        <v>0</v>
      </c>
      <c r="FK40" s="1" t="s">
        <v>0</v>
      </c>
      <c r="FL40" s="1" t="s">
        <v>0</v>
      </c>
      <c r="FM40" s="1" t="s">
        <v>0</v>
      </c>
      <c r="FN40" s="1" t="s">
        <v>0</v>
      </c>
      <c r="FO40" s="1" t="s">
        <v>0</v>
      </c>
      <c r="FP40" s="1" t="s">
        <v>0</v>
      </c>
      <c r="FQ40" s="1" t="s">
        <v>0</v>
      </c>
      <c r="FR40" s="1" t="s">
        <v>0</v>
      </c>
      <c r="FS40" s="1" t="s">
        <v>0</v>
      </c>
      <c r="FT40" s="1" t="s">
        <v>0</v>
      </c>
      <c r="FU40" s="1" t="s">
        <v>0</v>
      </c>
      <c r="FV40" s="1" t="s">
        <v>0</v>
      </c>
      <c r="FW40" s="1" t="s">
        <v>0</v>
      </c>
      <c r="FX40" s="1" t="s">
        <v>0</v>
      </c>
      <c r="FY40" s="1" t="s">
        <v>0</v>
      </c>
      <c r="FZ40" s="1" t="s">
        <v>0</v>
      </c>
      <c r="GA40" s="1" t="s">
        <v>0</v>
      </c>
      <c r="GB40" s="1" t="s">
        <v>0</v>
      </c>
      <c r="GC40" s="1" t="s">
        <v>0</v>
      </c>
      <c r="GD40" s="1" t="s">
        <v>0</v>
      </c>
      <c r="GE40" s="1" t="s">
        <v>0</v>
      </c>
      <c r="GF40" s="1" t="s">
        <v>0</v>
      </c>
      <c r="GG40" s="1" t="s">
        <v>0</v>
      </c>
      <c r="GH40" s="1" t="s">
        <v>0</v>
      </c>
      <c r="GI40" s="1" t="s">
        <v>0</v>
      </c>
      <c r="GJ40" s="1" t="s">
        <v>0</v>
      </c>
      <c r="GK40" s="1" t="s">
        <v>0</v>
      </c>
      <c r="GL40" s="1" t="s">
        <v>0</v>
      </c>
      <c r="GM40" s="1" t="s">
        <v>0</v>
      </c>
      <c r="GN40" s="1" t="s">
        <v>0</v>
      </c>
      <c r="GO40" s="1" t="s">
        <v>0</v>
      </c>
      <c r="GP40" s="1" t="s">
        <v>0</v>
      </c>
      <c r="GQ40" s="1" t="s">
        <v>0</v>
      </c>
      <c r="GR40" s="1" t="s">
        <v>0</v>
      </c>
      <c r="GS40" s="1" t="s">
        <v>0</v>
      </c>
      <c r="GT40" s="1" t="s">
        <v>0</v>
      </c>
      <c r="GU40" s="1" t="s">
        <v>0</v>
      </c>
      <c r="GV40" s="1" t="s">
        <v>0</v>
      </c>
      <c r="GW40" s="1" t="s">
        <v>0</v>
      </c>
      <c r="GX40" s="1" t="s">
        <v>0</v>
      </c>
      <c r="GY40" s="1" t="s">
        <v>0</v>
      </c>
      <c r="GZ40" s="1" t="s">
        <v>0</v>
      </c>
      <c r="HA40" s="1" t="s">
        <v>0</v>
      </c>
      <c r="HB40" s="1" t="s">
        <v>0</v>
      </c>
      <c r="HC40" s="1" t="s">
        <v>0</v>
      </c>
      <c r="HD40" s="1" t="s">
        <v>0</v>
      </c>
      <c r="HE40" s="1" t="s">
        <v>0</v>
      </c>
      <c r="HF40" s="1" t="s">
        <v>0</v>
      </c>
      <c r="HG40" s="1" t="s">
        <v>0</v>
      </c>
      <c r="HH40" s="1" t="s">
        <v>0</v>
      </c>
      <c r="HI40" s="1" t="s">
        <v>0</v>
      </c>
      <c r="HJ40" s="1" t="s">
        <v>0</v>
      </c>
      <c r="HK40" s="1" t="s">
        <v>0</v>
      </c>
      <c r="HL40" s="1" t="s">
        <v>0</v>
      </c>
      <c r="HM40" s="1" t="s">
        <v>0</v>
      </c>
      <c r="HN40" s="1" t="s">
        <v>0</v>
      </c>
      <c r="HO40" s="1" t="s">
        <v>0</v>
      </c>
      <c r="HP40" s="1" t="s">
        <v>0</v>
      </c>
      <c r="HQ40" s="1" t="s">
        <v>0</v>
      </c>
      <c r="HR40" s="1" t="s">
        <v>0</v>
      </c>
      <c r="HS40" s="1" t="s">
        <v>0</v>
      </c>
      <c r="HT40" s="1" t="s">
        <v>0</v>
      </c>
      <c r="HU40" s="1" t="s">
        <v>0</v>
      </c>
      <c r="HV40" s="1" t="s">
        <v>0</v>
      </c>
      <c r="HW40" s="1" t="s">
        <v>0</v>
      </c>
      <c r="HX40" s="1" t="s">
        <v>0</v>
      </c>
      <c r="HY40" s="1" t="s">
        <v>0</v>
      </c>
      <c r="HZ40" s="1" t="s">
        <v>0</v>
      </c>
      <c r="IA40" s="1" t="s">
        <v>0</v>
      </c>
      <c r="IB40" s="1" t="s">
        <v>0</v>
      </c>
      <c r="IC40" s="1" t="s">
        <v>0</v>
      </c>
      <c r="ID40" s="1" t="s">
        <v>0</v>
      </c>
      <c r="IE40" s="1" t="s">
        <v>0</v>
      </c>
      <c r="IF40" s="1" t="s">
        <v>0</v>
      </c>
      <c r="IG40" s="1" t="s">
        <v>0</v>
      </c>
      <c r="IH40" s="1" t="s">
        <v>0</v>
      </c>
      <c r="II40" s="1" t="s">
        <v>0</v>
      </c>
      <c r="IJ40" s="1" t="s">
        <v>0</v>
      </c>
      <c r="IK40" s="1" t="s">
        <v>0</v>
      </c>
      <c r="IL40" s="1" t="s">
        <v>0</v>
      </c>
      <c r="IM40" s="1" t="s">
        <v>0</v>
      </c>
      <c r="IN40" s="1" t="s">
        <v>0</v>
      </c>
      <c r="IO40" s="1" t="s">
        <v>0</v>
      </c>
      <c r="IP40" s="1" t="s">
        <v>0</v>
      </c>
      <c r="IQ40" s="1" t="s">
        <v>0</v>
      </c>
      <c r="IR40" s="1" t="s">
        <v>0</v>
      </c>
      <c r="IS40" s="1" t="s">
        <v>0</v>
      </c>
      <c r="IT40" s="1" t="s">
        <v>0</v>
      </c>
      <c r="IU40" s="1" t="s">
        <v>0</v>
      </c>
      <c r="IV40" s="1" t="s">
        <v>0</v>
      </c>
      <c r="IW40" s="1" t="s">
        <v>0</v>
      </c>
      <c r="IX40" s="1" t="s">
        <v>0</v>
      </c>
      <c r="IY40" s="1" t="s">
        <v>0</v>
      </c>
      <c r="IZ40" s="1" t="s">
        <v>0</v>
      </c>
      <c r="JA40" s="1" t="s">
        <v>0</v>
      </c>
      <c r="JB40" s="1" t="s">
        <v>0</v>
      </c>
      <c r="JC40" s="1" t="s">
        <v>0</v>
      </c>
      <c r="JD40" s="1" t="s">
        <v>0</v>
      </c>
      <c r="JE40" s="1" t="s">
        <v>0</v>
      </c>
      <c r="JF40" s="1" t="s">
        <v>0</v>
      </c>
      <c r="JG40" s="1" t="s">
        <v>0</v>
      </c>
      <c r="JH40" s="1" t="s">
        <v>0</v>
      </c>
      <c r="JI40" s="1" t="s">
        <v>0</v>
      </c>
      <c r="JJ40" s="1" t="s">
        <v>0</v>
      </c>
      <c r="JK40" s="1" t="s">
        <v>0</v>
      </c>
      <c r="JL40" s="1" t="s">
        <v>0</v>
      </c>
      <c r="JM40" s="1" t="s">
        <v>0</v>
      </c>
      <c r="JN40" s="1" t="s">
        <v>0</v>
      </c>
      <c r="JO40" s="1" t="s">
        <v>0</v>
      </c>
      <c r="JP40" s="1" t="s">
        <v>0</v>
      </c>
      <c r="JQ40" s="1" t="s">
        <v>0</v>
      </c>
      <c r="JR40" s="1" t="s">
        <v>0</v>
      </c>
      <c r="JS40" s="1" t="s">
        <v>0</v>
      </c>
      <c r="JT40" s="1" t="s">
        <v>0</v>
      </c>
      <c r="JU40" s="1" t="s">
        <v>0</v>
      </c>
      <c r="JV40" s="1" t="s">
        <v>0</v>
      </c>
      <c r="JW40" s="1" t="s">
        <v>0</v>
      </c>
      <c r="JX40" s="1" t="s">
        <v>0</v>
      </c>
      <c r="JY40" s="1" t="s">
        <v>0</v>
      </c>
      <c r="JZ40" s="1" t="s">
        <v>0</v>
      </c>
      <c r="KA40" s="1" t="s">
        <v>0</v>
      </c>
      <c r="KB40" s="1" t="s">
        <v>0</v>
      </c>
      <c r="KC40" s="1" t="s">
        <v>0</v>
      </c>
      <c r="KD40" s="1" t="s">
        <v>0</v>
      </c>
      <c r="KE40" s="1" t="s">
        <v>0</v>
      </c>
      <c r="KF40" s="1" t="s">
        <v>0</v>
      </c>
      <c r="KG40" s="1" t="s">
        <v>0</v>
      </c>
      <c r="KH40" s="1" t="s">
        <v>0</v>
      </c>
      <c r="KI40" s="1" t="s">
        <v>0</v>
      </c>
      <c r="KJ40" s="1" t="s">
        <v>0</v>
      </c>
      <c r="KK40" s="1" t="s">
        <v>0</v>
      </c>
      <c r="KL40" s="1" t="s">
        <v>0</v>
      </c>
      <c r="KM40" s="1" t="s">
        <v>0</v>
      </c>
      <c r="KN40" s="1" t="s">
        <v>0</v>
      </c>
      <c r="KO40" s="1" t="s">
        <v>0</v>
      </c>
      <c r="KP40" s="1" t="s">
        <v>0</v>
      </c>
      <c r="KQ40" s="1" t="s">
        <v>0</v>
      </c>
      <c r="KR40" s="1" t="s">
        <v>0</v>
      </c>
      <c r="KS40" s="1" t="s">
        <v>0</v>
      </c>
      <c r="KT40" s="1" t="s">
        <v>0</v>
      </c>
      <c r="KU40" s="1" t="s">
        <v>0</v>
      </c>
      <c r="KV40" s="1" t="s">
        <v>0</v>
      </c>
      <c r="KW40" s="1" t="s">
        <v>0</v>
      </c>
      <c r="KX40" s="1" t="s">
        <v>0</v>
      </c>
      <c r="KY40" s="1" t="s">
        <v>0</v>
      </c>
      <c r="KZ40" s="1" t="s">
        <v>0</v>
      </c>
      <c r="LA40" s="1" t="s">
        <v>0</v>
      </c>
      <c r="LB40" s="1" t="s">
        <v>0</v>
      </c>
      <c r="LC40" s="1" t="s">
        <v>0</v>
      </c>
      <c r="LD40" s="1" t="s">
        <v>0</v>
      </c>
      <c r="LE40" s="1" t="s">
        <v>0</v>
      </c>
      <c r="LF40" s="1" t="s">
        <v>0</v>
      </c>
      <c r="LG40" s="1" t="s">
        <v>0</v>
      </c>
      <c r="LH40" s="1" t="s">
        <v>0</v>
      </c>
      <c r="LI40" s="1" t="s">
        <v>0</v>
      </c>
      <c r="LJ40" s="1" t="s">
        <v>0</v>
      </c>
      <c r="LK40" s="1" t="s">
        <v>0</v>
      </c>
    </row>
    <row r="41" spans="1:323" x14ac:dyDescent="0.25">
      <c r="A41" s="1" t="s">
        <v>1656</v>
      </c>
      <c r="B41" s="1" t="s">
        <v>198</v>
      </c>
      <c r="C41" s="1" t="s">
        <v>199</v>
      </c>
      <c r="D41" s="25">
        <v>42062106.150938697</v>
      </c>
      <c r="E41" s="25">
        <v>9204983.7071080301</v>
      </c>
      <c r="F41" s="25">
        <v>9098845.7280476093</v>
      </c>
      <c r="G41" s="25">
        <v>7816439.9751050398</v>
      </c>
      <c r="H41" s="25">
        <v>16363347.3494472</v>
      </c>
      <c r="I41" s="25">
        <v>9597827.7554941904</v>
      </c>
      <c r="J41" s="25">
        <v>40913393.4105305</v>
      </c>
      <c r="K41" s="25">
        <v>37492868.421754099</v>
      </c>
      <c r="L41" s="25">
        <v>4459510.2006387897</v>
      </c>
      <c r="M41" s="25">
        <v>16997370.4902406</v>
      </c>
      <c r="N41" s="1">
        <v>5543150.60697651</v>
      </c>
      <c r="O41" s="1">
        <v>13824618.223427501</v>
      </c>
      <c r="P41" s="1">
        <v>7072552.0560533097</v>
      </c>
      <c r="Q41" s="1">
        <v>39581843.724321499</v>
      </c>
      <c r="R41" s="1">
        <v>24494312.1577795</v>
      </c>
      <c r="S41" s="1">
        <v>33268928.3327519</v>
      </c>
      <c r="T41" s="1">
        <v>14805119.717594801</v>
      </c>
      <c r="U41" s="1">
        <v>10598422.412956599</v>
      </c>
      <c r="V41" s="1">
        <v>16692044.9591619</v>
      </c>
      <c r="W41" s="1">
        <v>42946817.036356002</v>
      </c>
      <c r="X41" s="1">
        <v>13617574.202039201</v>
      </c>
      <c r="Y41" s="1">
        <v>63159383.8695371</v>
      </c>
      <c r="Z41" s="1">
        <v>25728502.997063</v>
      </c>
      <c r="AA41" s="1">
        <v>9394281.0015068408</v>
      </c>
      <c r="AB41" s="1">
        <v>12590575.119377499</v>
      </c>
      <c r="AC41" s="1">
        <v>10692699.99171</v>
      </c>
      <c r="AD41" s="1">
        <v>29672024.072233401</v>
      </c>
      <c r="AE41" s="1">
        <v>19318293.7464641</v>
      </c>
      <c r="AF41" s="1">
        <v>7673053.9352158904</v>
      </c>
      <c r="AG41" s="1">
        <v>19518819.166017201</v>
      </c>
      <c r="AH41" s="1">
        <v>14921493.376488799</v>
      </c>
      <c r="AI41" s="1">
        <v>4447967.7713131001</v>
      </c>
      <c r="AJ41" s="1">
        <v>6058170.7568232603</v>
      </c>
      <c r="AK41" s="1">
        <v>6454273.5716016199</v>
      </c>
      <c r="AL41" s="1">
        <v>5689919.5482334597</v>
      </c>
      <c r="AM41" s="1">
        <v>22563225.3822156</v>
      </c>
      <c r="AN41" s="1">
        <v>19803230.8786975</v>
      </c>
      <c r="AO41" s="1">
        <v>17881176.3611595</v>
      </c>
      <c r="AP41" s="1">
        <v>6146831.8274648301</v>
      </c>
      <c r="AQ41" s="1">
        <v>32926423.023475401</v>
      </c>
      <c r="AR41" s="1">
        <v>23183209.042971</v>
      </c>
      <c r="AS41" s="1">
        <v>19470612.9272056</v>
      </c>
      <c r="AT41" s="1">
        <v>7751486.1936296504</v>
      </c>
      <c r="AU41" s="1">
        <v>12800222.8387435</v>
      </c>
      <c r="AV41" s="1">
        <v>4769386.72741073</v>
      </c>
      <c r="AW41" s="1">
        <v>9548137.1890037097</v>
      </c>
      <c r="AX41" s="1">
        <v>4931680.2521503698</v>
      </c>
      <c r="AY41" s="1">
        <v>9998132.6952626798</v>
      </c>
      <c r="AZ41" s="1">
        <v>21880034.731369399</v>
      </c>
      <c r="BA41" s="1">
        <v>8673705.4317140002</v>
      </c>
      <c r="BB41" s="1">
        <v>2819217.32060317</v>
      </c>
      <c r="BC41" s="1">
        <v>4005873.93878615</v>
      </c>
      <c r="BD41" s="1">
        <v>29590935.281118799</v>
      </c>
      <c r="BE41" s="1">
        <v>9672244.8557214793</v>
      </c>
      <c r="BF41" s="1">
        <v>7344061.5329311304</v>
      </c>
      <c r="BG41" s="1">
        <v>3419006.0785696502</v>
      </c>
      <c r="BH41" s="1">
        <v>6258123.7274559503</v>
      </c>
      <c r="BI41" s="1">
        <v>11532320.9983545</v>
      </c>
      <c r="BJ41" s="1">
        <v>5536431.3287645597</v>
      </c>
      <c r="BK41" s="1">
        <v>15571551.7667097</v>
      </c>
      <c r="BL41" s="1">
        <v>4839803.0943004498</v>
      </c>
      <c r="BM41" s="1">
        <v>24671178.334966298</v>
      </c>
      <c r="BN41" s="1">
        <v>10670190.8693769</v>
      </c>
      <c r="BO41" s="1">
        <v>5156963.4280776801</v>
      </c>
      <c r="BP41" s="1">
        <v>13423077.8128013</v>
      </c>
      <c r="BQ41" s="1">
        <v>3235775.8495566598</v>
      </c>
      <c r="BR41" s="1">
        <v>7750286.7091660704</v>
      </c>
      <c r="BS41" s="1">
        <v>24744052.299870402</v>
      </c>
      <c r="BT41" s="1">
        <v>37398077.796233296</v>
      </c>
      <c r="BU41" s="1">
        <v>18429077.396971501</v>
      </c>
      <c r="BV41" s="1">
        <v>6531428.3501162399</v>
      </c>
      <c r="BW41" s="1">
        <v>16281201.9015412</v>
      </c>
      <c r="BX41" s="1">
        <v>29669636.510162599</v>
      </c>
      <c r="BY41" s="1">
        <v>10478839.1811512</v>
      </c>
      <c r="BZ41" s="1">
        <v>38369256.879239902</v>
      </c>
      <c r="CA41" s="1">
        <v>19904803.3144041</v>
      </c>
      <c r="CB41" s="1">
        <v>4166324.5064572399</v>
      </c>
      <c r="CC41" s="1">
        <v>3300194.2588997502</v>
      </c>
      <c r="CD41" s="1">
        <v>2711246.7938578101</v>
      </c>
      <c r="CE41" s="1">
        <v>3912908.9839815302</v>
      </c>
      <c r="CF41" s="1">
        <v>2730234.4838694502</v>
      </c>
      <c r="CG41" s="1">
        <v>2608070.76538016</v>
      </c>
      <c r="CH41" s="1">
        <v>7440966.2904851101</v>
      </c>
      <c r="CI41" s="1">
        <v>14255442.412854999</v>
      </c>
      <c r="CJ41" s="1">
        <v>4469533.9430934899</v>
      </c>
      <c r="CK41" s="1">
        <v>5298022.5088289799</v>
      </c>
      <c r="CL41" s="1">
        <v>5896301.89441578</v>
      </c>
      <c r="CM41" s="1">
        <v>11421775.790008901</v>
      </c>
      <c r="CN41" s="1">
        <v>19518015.9792835</v>
      </c>
      <c r="CO41" s="1">
        <v>5675001.3241335601</v>
      </c>
      <c r="CP41" s="1">
        <v>3816653.76093326</v>
      </c>
      <c r="CQ41" s="1">
        <v>32072907.5026832</v>
      </c>
      <c r="CR41" s="1">
        <v>28095349.544112898</v>
      </c>
      <c r="CS41" s="1">
        <v>12705253.2133679</v>
      </c>
      <c r="CT41" s="1">
        <v>3012087.5005832198</v>
      </c>
      <c r="CU41" s="1">
        <v>3832306.64285558</v>
      </c>
      <c r="CV41" s="1">
        <v>3716031.2187051498</v>
      </c>
      <c r="CW41" s="1">
        <v>12027053.8549315</v>
      </c>
      <c r="CX41" s="1">
        <v>9605876.7161465809</v>
      </c>
      <c r="CY41" s="1">
        <v>5353747.0676400997</v>
      </c>
      <c r="CZ41" s="1">
        <v>4223089.9426382603</v>
      </c>
      <c r="DA41" s="1">
        <v>26046242.698215902</v>
      </c>
      <c r="DB41" s="1">
        <v>2953711.8697578399</v>
      </c>
      <c r="DC41" s="1">
        <v>2859735.1404431602</v>
      </c>
      <c r="DD41" s="1">
        <v>67645307.958287701</v>
      </c>
      <c r="DE41" s="1">
        <v>17000850.886296399</v>
      </c>
      <c r="DF41" s="1">
        <v>18449469.224635299</v>
      </c>
      <c r="DG41" s="1">
        <v>9663580.8999960404</v>
      </c>
      <c r="DH41" s="1">
        <v>18914589.227708701</v>
      </c>
      <c r="DI41" s="1">
        <v>11865395.014952499</v>
      </c>
      <c r="DJ41" s="1">
        <v>5003126.6844242197</v>
      </c>
      <c r="DK41" s="1">
        <v>2124896.6071815798</v>
      </c>
      <c r="DL41" s="1">
        <v>3298227.4370932602</v>
      </c>
      <c r="DM41" s="1">
        <v>7619656.78505647</v>
      </c>
      <c r="DN41" s="1">
        <v>8344180.3478351999</v>
      </c>
      <c r="DO41" s="1">
        <v>7635258.8386526601</v>
      </c>
      <c r="DP41" s="1">
        <v>20659884.3994294</v>
      </c>
      <c r="DQ41" s="1">
        <v>7389681.4730471</v>
      </c>
      <c r="DR41" s="1">
        <v>21497616.633255798</v>
      </c>
      <c r="DS41" s="1">
        <v>6275353.6812024703</v>
      </c>
      <c r="DT41" s="1">
        <v>17987335.174802002</v>
      </c>
      <c r="DU41" s="1">
        <v>4372652.2190649202</v>
      </c>
      <c r="DV41" s="1">
        <v>4827148.4899992496</v>
      </c>
      <c r="DW41" s="1">
        <v>15686863.5658639</v>
      </c>
      <c r="DX41" s="1">
        <v>7042323.21626068</v>
      </c>
      <c r="DY41" s="1">
        <v>33367332.3011791</v>
      </c>
      <c r="DZ41" s="1">
        <v>4335478.9686904904</v>
      </c>
      <c r="EA41" s="1">
        <v>5758933.2904146602</v>
      </c>
      <c r="EB41" s="1">
        <v>6109887.4782684799</v>
      </c>
      <c r="EC41" s="1">
        <v>7413771.3152552396</v>
      </c>
      <c r="ED41" s="1">
        <v>5963090.7485768404</v>
      </c>
      <c r="EE41" s="1">
        <v>11617527.8574706</v>
      </c>
      <c r="EF41" s="1">
        <v>3375647.52157789</v>
      </c>
      <c r="EG41" s="1">
        <v>37347950.395348102</v>
      </c>
      <c r="EH41" s="1">
        <v>16842106.171950102</v>
      </c>
      <c r="EI41" s="1">
        <v>30362146.2471512</v>
      </c>
      <c r="EJ41" s="1">
        <v>27669344.6593831</v>
      </c>
      <c r="EK41" s="1">
        <v>2452001.7661846401</v>
      </c>
      <c r="EL41" s="1">
        <v>2555619.7689649202</v>
      </c>
      <c r="EM41" s="1">
        <v>10578673.1620759</v>
      </c>
      <c r="EN41" s="1">
        <v>20106726.272923</v>
      </c>
      <c r="EO41" s="1">
        <v>7122444.8694286598</v>
      </c>
      <c r="EP41" s="1">
        <v>16977775.818056099</v>
      </c>
      <c r="EQ41" s="1">
        <v>30171412.527680401</v>
      </c>
      <c r="ER41" s="1">
        <v>6167661.0558599597</v>
      </c>
      <c r="ES41" s="1">
        <v>3079723.9775916799</v>
      </c>
      <c r="ET41" s="1">
        <v>2896910.4584194701</v>
      </c>
      <c r="EU41" s="1">
        <v>5044819.52905076</v>
      </c>
      <c r="EV41" s="1">
        <v>7461822.2032842403</v>
      </c>
      <c r="EW41" s="1">
        <v>16205808.4794128</v>
      </c>
      <c r="EX41" s="1">
        <v>8068026.2974907001</v>
      </c>
      <c r="EY41" s="1">
        <v>17583730.7301041</v>
      </c>
      <c r="EZ41" s="1">
        <v>22005765.500324</v>
      </c>
      <c r="FA41" s="1">
        <v>3492782.5916269701</v>
      </c>
      <c r="FB41" s="1">
        <v>9441216.2262229007</v>
      </c>
      <c r="FC41" s="1">
        <v>4761054.4573243205</v>
      </c>
      <c r="FD41" s="1">
        <v>4489146.8573693596</v>
      </c>
      <c r="FE41" s="1">
        <v>5440912.3677976904</v>
      </c>
      <c r="FF41" s="1">
        <v>2237173.2448761701</v>
      </c>
      <c r="FG41" s="1">
        <v>3849098.0934592802</v>
      </c>
      <c r="FH41" s="1">
        <v>41811881.097470298</v>
      </c>
      <c r="FI41" s="1">
        <v>4406254.1537762899</v>
      </c>
      <c r="FJ41" s="1">
        <v>49435756.554421701</v>
      </c>
      <c r="FK41" s="1">
        <v>12824063.8288629</v>
      </c>
      <c r="FL41" s="1">
        <v>4451948.7526090201</v>
      </c>
      <c r="FM41" s="1">
        <v>9814940.1720927507</v>
      </c>
      <c r="FN41" s="1">
        <v>8928600.4202198405</v>
      </c>
      <c r="FO41" s="1">
        <v>5983976.5521814404</v>
      </c>
      <c r="FP41" s="1">
        <v>15057692.3142388</v>
      </c>
      <c r="FQ41" s="1">
        <v>6761891.5392112499</v>
      </c>
      <c r="FR41" s="1">
        <v>7127831.2435660902</v>
      </c>
      <c r="FS41" s="1">
        <v>13821296.445486</v>
      </c>
      <c r="FT41" s="1">
        <v>29331006.765699901</v>
      </c>
      <c r="FU41" s="1">
        <v>4145709.2765016099</v>
      </c>
      <c r="FV41" s="1">
        <v>17536489.387753502</v>
      </c>
      <c r="FW41" s="1">
        <v>7129462.7730864696</v>
      </c>
      <c r="FX41" s="1">
        <v>11323170.762393299</v>
      </c>
      <c r="FY41" s="1">
        <v>5635127.5337321796</v>
      </c>
      <c r="FZ41" s="1">
        <v>32782668.308446702</v>
      </c>
      <c r="GA41" s="1">
        <v>3181248.69593819</v>
      </c>
      <c r="GB41" s="1">
        <v>14207366.025725299</v>
      </c>
      <c r="GC41" s="1">
        <v>19567829.846111901</v>
      </c>
      <c r="GD41" s="1">
        <v>19405605.368982598</v>
      </c>
      <c r="GE41" s="1">
        <v>22356250.548936602</v>
      </c>
      <c r="GF41" s="1">
        <v>5186472.2141345302</v>
      </c>
      <c r="GG41" s="1">
        <v>17450956.6625048</v>
      </c>
      <c r="GH41" s="1">
        <v>6249972.5818903502</v>
      </c>
      <c r="GI41" s="1">
        <v>10403808.7113821</v>
      </c>
      <c r="GJ41" s="1">
        <v>3292952.85825748</v>
      </c>
      <c r="GK41" s="1">
        <v>26274874.141275201</v>
      </c>
      <c r="GL41" s="1">
        <v>5023459.4738397598</v>
      </c>
      <c r="GM41" s="1">
        <v>27712190.8162583</v>
      </c>
      <c r="GN41" s="1">
        <v>24861828.782749999</v>
      </c>
      <c r="GO41" s="1">
        <v>12916874.8018684</v>
      </c>
      <c r="GP41" s="1">
        <v>5217795.7356737703</v>
      </c>
      <c r="GQ41" s="1">
        <v>15556809.6033844</v>
      </c>
      <c r="GR41" s="1">
        <v>12192792.478984401</v>
      </c>
      <c r="GS41" s="1">
        <v>6787339.0508296397</v>
      </c>
      <c r="GT41" s="1">
        <v>8265550.5183880096</v>
      </c>
      <c r="GU41" s="1">
        <v>23037445.6648474</v>
      </c>
      <c r="GV41" s="1">
        <v>3994022.0173571999</v>
      </c>
      <c r="GW41" s="1">
        <v>9185987.4377592802</v>
      </c>
      <c r="GX41" s="1">
        <v>6218567.8009476904</v>
      </c>
      <c r="GY41" s="1">
        <v>7057201.5553488797</v>
      </c>
      <c r="GZ41" s="1">
        <v>8455972.6869853791</v>
      </c>
      <c r="HA41" s="1">
        <v>12753046.943175901</v>
      </c>
      <c r="HB41" s="1">
        <v>2259931.9165885099</v>
      </c>
      <c r="HC41" s="1">
        <v>7058252.51791918</v>
      </c>
      <c r="HD41" s="1">
        <v>3776086.1699891398</v>
      </c>
      <c r="HE41" s="1">
        <v>10514707.3093106</v>
      </c>
      <c r="HF41" s="1">
        <v>34066061.633492097</v>
      </c>
      <c r="HG41" s="1">
        <v>4494674.9799100002</v>
      </c>
      <c r="HH41" s="1">
        <v>6625589.0142918099</v>
      </c>
      <c r="HI41" s="1">
        <v>16802894.092382699</v>
      </c>
      <c r="HJ41" s="1">
        <v>9042196.9083417691</v>
      </c>
      <c r="HK41" s="1">
        <v>3106423.26062071</v>
      </c>
      <c r="HL41" s="1">
        <v>14184378.743896799</v>
      </c>
      <c r="HM41" s="1">
        <v>3263279.7023513201</v>
      </c>
      <c r="HN41" s="1">
        <v>16563494.149355499</v>
      </c>
      <c r="HO41" s="1">
        <v>5758505.5444928799</v>
      </c>
      <c r="HP41" s="1">
        <v>5523407.2127172202</v>
      </c>
      <c r="HQ41" s="1">
        <v>3732378.95491884</v>
      </c>
      <c r="HR41" s="1">
        <v>9032725.5103825796</v>
      </c>
      <c r="HS41" s="1">
        <v>10594236.4564423</v>
      </c>
      <c r="HT41" s="1">
        <v>30111977.911045998</v>
      </c>
      <c r="HU41" s="1">
        <v>2087278.54903526</v>
      </c>
      <c r="HV41" s="1">
        <v>6450276.7757110102</v>
      </c>
      <c r="HW41" s="1">
        <v>4049005.5027540401</v>
      </c>
      <c r="HX41" s="1">
        <v>2347115.4485567501</v>
      </c>
      <c r="HY41" s="1">
        <v>23119438.060859099</v>
      </c>
      <c r="HZ41" s="1">
        <v>4325773.9586594095</v>
      </c>
      <c r="IA41" s="1">
        <v>3774438.0170718799</v>
      </c>
      <c r="IB41" s="1">
        <v>15652637.255145401</v>
      </c>
      <c r="IC41" s="1">
        <v>16014255.212903401</v>
      </c>
      <c r="ID41" s="1">
        <v>2445146.2538972399</v>
      </c>
      <c r="IE41" s="1">
        <v>28384570.081489801</v>
      </c>
      <c r="IF41" s="1">
        <v>39213538.548092097</v>
      </c>
      <c r="IG41" s="1">
        <v>12765736.825145699</v>
      </c>
      <c r="IH41" s="1">
        <v>3689173.18978946</v>
      </c>
      <c r="II41" s="1">
        <v>8046157.6569853798</v>
      </c>
      <c r="IJ41" s="1">
        <v>19929744.554575101</v>
      </c>
      <c r="IK41" s="1">
        <v>18459648.809544802</v>
      </c>
      <c r="IL41" s="1">
        <v>15741281.1880913</v>
      </c>
      <c r="IM41" s="1">
        <v>33938434.598713197</v>
      </c>
      <c r="IN41" s="1">
        <v>5486174.8931844505</v>
      </c>
      <c r="IO41" s="1">
        <v>15266560.646970199</v>
      </c>
      <c r="IP41" s="1">
        <v>11108811.8645292</v>
      </c>
      <c r="IQ41" s="1">
        <v>5649463.9107291903</v>
      </c>
      <c r="IR41" s="1">
        <v>5347452.4228354003</v>
      </c>
      <c r="IS41" s="1">
        <v>8339238.8281856095</v>
      </c>
      <c r="IT41" s="1">
        <v>18827148.3335445</v>
      </c>
      <c r="IU41" s="1">
        <v>7799958.36296097</v>
      </c>
      <c r="IV41" s="1">
        <v>34844302.576398998</v>
      </c>
      <c r="IW41" s="1">
        <v>4265869.59585304</v>
      </c>
      <c r="IX41" s="1">
        <v>2118785.0846132399</v>
      </c>
      <c r="IY41" s="1">
        <v>2663282.9114277898</v>
      </c>
      <c r="IZ41" s="1">
        <v>14006270.5916618</v>
      </c>
      <c r="JA41" s="1">
        <v>3577444.2705300599</v>
      </c>
      <c r="JB41" s="1">
        <v>31831828.2952413</v>
      </c>
      <c r="JC41" s="1">
        <v>11321386.9077098</v>
      </c>
      <c r="JD41" s="1">
        <v>10645809.047922101</v>
      </c>
      <c r="JE41" s="1">
        <v>4880299.9067700896</v>
      </c>
      <c r="JF41" s="1">
        <v>14815715.936790399</v>
      </c>
      <c r="JG41" s="1">
        <v>5275793.7782684201</v>
      </c>
      <c r="JH41" s="1">
        <v>12304128.983448301</v>
      </c>
      <c r="JI41" s="1">
        <v>10752891.8982307</v>
      </c>
      <c r="JJ41" s="1">
        <v>5845486.0865760101</v>
      </c>
      <c r="JK41" s="1">
        <v>8975362.1580559295</v>
      </c>
      <c r="JL41" s="1">
        <v>6693820.2847706201</v>
      </c>
      <c r="JM41" s="1">
        <v>15789964.284208</v>
      </c>
      <c r="JN41" s="1">
        <v>28513760.153839599</v>
      </c>
      <c r="JO41" s="1">
        <v>2469189.7396012498</v>
      </c>
      <c r="JP41" s="1">
        <v>2586510.7221876201</v>
      </c>
      <c r="JQ41" s="1">
        <v>3026820.2363561802</v>
      </c>
      <c r="JR41" s="1">
        <v>4637915.7855187804</v>
      </c>
      <c r="JS41" s="1">
        <v>3633400.0315584401</v>
      </c>
      <c r="JT41" s="1">
        <v>2771419.5370995398</v>
      </c>
      <c r="JU41" s="1">
        <v>4083709.80342877</v>
      </c>
      <c r="JV41" s="1">
        <v>5035377.5053243097</v>
      </c>
      <c r="JW41" s="1">
        <v>7199713.3932199804</v>
      </c>
      <c r="JX41" s="1">
        <v>4447072.1704170797</v>
      </c>
      <c r="JY41" s="1">
        <v>20542343.648226</v>
      </c>
      <c r="JZ41" s="1">
        <v>1702746.2307963499</v>
      </c>
      <c r="KA41" s="1">
        <v>3446797.3986955401</v>
      </c>
      <c r="KB41" s="1">
        <v>19109169.920649599</v>
      </c>
      <c r="KC41" s="1">
        <v>6618189.7926901001</v>
      </c>
      <c r="KD41" s="1">
        <v>15080484.690309601</v>
      </c>
      <c r="KE41" s="1">
        <v>8634552.9529297799</v>
      </c>
      <c r="KF41" s="1">
        <v>21436337.936193101</v>
      </c>
      <c r="KG41" s="1">
        <v>3540186.70116584</v>
      </c>
      <c r="KH41" s="1">
        <v>5007758.5508042201</v>
      </c>
      <c r="KI41" s="1">
        <v>18100440.9289953</v>
      </c>
      <c r="KJ41" s="1">
        <v>3841002.7636490799</v>
      </c>
      <c r="KK41" s="1">
        <v>8581717.9516475908</v>
      </c>
      <c r="KL41" s="1">
        <v>26660686.972443599</v>
      </c>
      <c r="KM41" s="1">
        <v>1651931.04850808</v>
      </c>
      <c r="KN41" s="1">
        <v>5078870.4081721697</v>
      </c>
      <c r="KO41" s="1">
        <v>5205670.6286163703</v>
      </c>
      <c r="KP41" s="1">
        <v>5981752.1193812396</v>
      </c>
      <c r="KQ41" s="1">
        <v>10825334.2981997</v>
      </c>
      <c r="KR41" s="1">
        <v>21814792.356988698</v>
      </c>
      <c r="KS41" s="1">
        <v>8740700.7874768991</v>
      </c>
      <c r="KT41" s="1">
        <v>7034766.0328811696</v>
      </c>
      <c r="KU41" s="1">
        <v>4502668.8646790497</v>
      </c>
      <c r="KV41" s="1">
        <v>5264985.0487463996</v>
      </c>
      <c r="KW41" s="1">
        <v>4831047.4124457901</v>
      </c>
      <c r="KX41" s="1">
        <v>7214468.5249547902</v>
      </c>
      <c r="KY41" s="1">
        <v>11782058.751898799</v>
      </c>
      <c r="KZ41" s="1">
        <v>16067598.492045199</v>
      </c>
      <c r="LA41" s="1">
        <v>3249040.8950280198</v>
      </c>
      <c r="LB41" s="1">
        <v>3267816.9147812999</v>
      </c>
      <c r="LC41" s="1">
        <v>6407281.2912780195</v>
      </c>
      <c r="LD41" s="1">
        <v>13449904.896005901</v>
      </c>
      <c r="LE41" s="1">
        <v>16175460.036718899</v>
      </c>
      <c r="LF41" s="1">
        <v>15028245.3120331</v>
      </c>
      <c r="LG41" s="1">
        <v>8818359.8510746993</v>
      </c>
      <c r="LH41" s="1">
        <v>7158502.7970063305</v>
      </c>
      <c r="LI41" s="1">
        <v>15347871.4662423</v>
      </c>
      <c r="LJ41" s="1">
        <v>1619392.81110136</v>
      </c>
      <c r="LK41" s="1">
        <v>5755914.1858575102</v>
      </c>
    </row>
    <row r="42" spans="1:323" x14ac:dyDescent="0.25">
      <c r="A42" s="1" t="s">
        <v>1657</v>
      </c>
      <c r="B42" s="1" t="s">
        <v>202</v>
      </c>
      <c r="C42" s="1" t="s">
        <v>203</v>
      </c>
      <c r="D42" s="25">
        <v>3645561.2121343398</v>
      </c>
      <c r="E42" s="25">
        <v>9075150.3313129805</v>
      </c>
      <c r="F42" s="25">
        <v>2689486.4924216298</v>
      </c>
      <c r="G42" s="25">
        <v>2993416.1567126401</v>
      </c>
      <c r="H42" s="25">
        <v>4803223.0415682299</v>
      </c>
      <c r="I42" s="25">
        <v>6080397.9921653504</v>
      </c>
      <c r="J42" s="25">
        <v>5066671.3354625301</v>
      </c>
      <c r="K42" s="25">
        <v>5142924.4219502099</v>
      </c>
      <c r="L42" s="25">
        <v>5767628.9719954198</v>
      </c>
      <c r="M42" s="25">
        <v>18300840.719808798</v>
      </c>
      <c r="N42" s="1">
        <v>13120477.1749523</v>
      </c>
      <c r="O42" s="1">
        <v>6712636.7807851499</v>
      </c>
      <c r="P42" s="1">
        <v>6278332.9683333598</v>
      </c>
      <c r="Q42" s="1">
        <v>2369929.1217856598</v>
      </c>
      <c r="R42" s="1">
        <v>5813022.8565917602</v>
      </c>
      <c r="S42" s="1">
        <v>5801187.3878095103</v>
      </c>
      <c r="T42" s="1">
        <v>6657952.9811589802</v>
      </c>
      <c r="U42" s="1">
        <v>5789120.84363636</v>
      </c>
      <c r="V42" s="1">
        <v>17081864.986127701</v>
      </c>
      <c r="W42" s="1">
        <v>2897752.8256201199</v>
      </c>
      <c r="X42" s="1">
        <v>2037480.65223031</v>
      </c>
      <c r="Y42" s="1">
        <v>5287551.2054786896</v>
      </c>
      <c r="Z42" s="1">
        <v>12454493.7296263</v>
      </c>
      <c r="AA42" s="1">
        <v>6109567.5745168198</v>
      </c>
      <c r="AB42" s="1">
        <v>6002079.5299328696</v>
      </c>
      <c r="AC42" s="1">
        <v>9773077.3142458405</v>
      </c>
      <c r="AD42" s="1">
        <v>3989000.5799187901</v>
      </c>
      <c r="AE42" s="1">
        <v>7117388.3065398196</v>
      </c>
      <c r="AF42" s="1">
        <v>8047495.2784392601</v>
      </c>
      <c r="AG42" s="1">
        <v>3155211.36335334</v>
      </c>
      <c r="AH42" s="1">
        <v>7619545.4020648599</v>
      </c>
      <c r="AI42" s="1">
        <v>3985500.7367126201</v>
      </c>
      <c r="AJ42" s="1">
        <v>3626869.6283668</v>
      </c>
      <c r="AK42" s="1">
        <v>4927780.1203775899</v>
      </c>
      <c r="AL42" s="1">
        <v>7306400.9418621799</v>
      </c>
      <c r="AM42" s="1">
        <v>5547743.5302156899</v>
      </c>
      <c r="AN42" s="1">
        <v>5772834.9049948696</v>
      </c>
      <c r="AO42" s="1">
        <v>7567991.6298548002</v>
      </c>
      <c r="AP42" s="1">
        <v>8510853.5624187496</v>
      </c>
      <c r="AQ42" s="1">
        <v>3331776.6350354701</v>
      </c>
      <c r="AR42" s="1">
        <v>5541021.5987035502</v>
      </c>
      <c r="AS42" s="1">
        <v>17019604.451252699</v>
      </c>
      <c r="AT42" s="1">
        <v>5671855.8405927299</v>
      </c>
      <c r="AU42" s="1">
        <v>4723825.9364874205</v>
      </c>
      <c r="AV42" s="1">
        <v>4387813.9786935998</v>
      </c>
      <c r="AW42" s="1">
        <v>4203668.9428848801</v>
      </c>
      <c r="AX42" s="1">
        <v>6962697.6369666196</v>
      </c>
      <c r="AY42" s="1">
        <v>7228366.4011008097</v>
      </c>
      <c r="AZ42" s="1">
        <v>4769851.8047279604</v>
      </c>
      <c r="BA42" s="1">
        <v>9970109.3737963401</v>
      </c>
      <c r="BB42" s="1">
        <v>6515609.6527359001</v>
      </c>
      <c r="BC42" s="1">
        <v>3580431.6503814799</v>
      </c>
      <c r="BD42" s="1">
        <v>4721533.4799622204</v>
      </c>
      <c r="BE42" s="1">
        <v>6050511.9529566402</v>
      </c>
      <c r="BF42" s="1">
        <v>15979181.453150099</v>
      </c>
      <c r="BG42" s="1">
        <v>8158516.0828525601</v>
      </c>
      <c r="BH42" s="1">
        <v>5313401.58339391</v>
      </c>
      <c r="BI42" s="1">
        <v>10628440.2194819</v>
      </c>
      <c r="BJ42" s="1">
        <v>5570774.7316092905</v>
      </c>
      <c r="BK42" s="1">
        <v>8594803.5204796195</v>
      </c>
      <c r="BL42" s="1">
        <v>4899171.9930667896</v>
      </c>
      <c r="BM42" s="1">
        <v>5256703.1203804603</v>
      </c>
      <c r="BN42" s="1">
        <v>4998663.6630189903</v>
      </c>
      <c r="BO42" s="1">
        <v>3974287.4519250598</v>
      </c>
      <c r="BP42" s="1">
        <v>11353319.894335</v>
      </c>
      <c r="BQ42" s="1">
        <v>3899061.8342625699</v>
      </c>
      <c r="BR42" s="1">
        <v>7907394.5394593701</v>
      </c>
      <c r="BS42" s="1">
        <v>4341598.6726564197</v>
      </c>
      <c r="BT42" s="1">
        <v>3787654.23155481</v>
      </c>
      <c r="BU42" s="1">
        <v>3054195.77789354</v>
      </c>
      <c r="BV42" s="1">
        <v>5443844.3720178697</v>
      </c>
      <c r="BW42" s="1">
        <v>5159954.6611957699</v>
      </c>
      <c r="BX42" s="1">
        <v>12893358.293489199</v>
      </c>
      <c r="BY42" s="1">
        <v>2585068.3446212201</v>
      </c>
      <c r="BZ42" s="1">
        <v>2338432.4835733301</v>
      </c>
      <c r="CA42" s="1">
        <v>4491146.6940096403</v>
      </c>
      <c r="CB42" s="1">
        <v>5760701.3655926799</v>
      </c>
      <c r="CC42" s="1">
        <v>39061891.638907</v>
      </c>
      <c r="CD42" s="1">
        <v>5022235.0877465997</v>
      </c>
      <c r="CE42" s="1">
        <v>7436828.0855745301</v>
      </c>
      <c r="CF42" s="1">
        <v>8281214.1936925799</v>
      </c>
      <c r="CG42" s="1">
        <v>4473091.7722306596</v>
      </c>
      <c r="CH42" s="1">
        <v>4495646.11810413</v>
      </c>
      <c r="CI42" s="1">
        <v>11587728.752126001</v>
      </c>
      <c r="CJ42" s="1">
        <v>10515698.258277999</v>
      </c>
      <c r="CK42" s="1">
        <v>7769131.5292924596</v>
      </c>
      <c r="CL42" s="1">
        <v>11247136.125401299</v>
      </c>
      <c r="CM42" s="1">
        <v>10053158.019109899</v>
      </c>
      <c r="CN42" s="1">
        <v>2974894.6832767599</v>
      </c>
      <c r="CO42" s="1">
        <v>5119791.0356927598</v>
      </c>
      <c r="CP42" s="1">
        <v>13646805.024261899</v>
      </c>
      <c r="CQ42" s="1">
        <v>5843957.1848941799</v>
      </c>
      <c r="CR42" s="1">
        <v>3526067.1118609598</v>
      </c>
      <c r="CS42" s="1">
        <v>3818635.26838174</v>
      </c>
      <c r="CT42" s="1">
        <v>9663086.7886650395</v>
      </c>
      <c r="CU42" s="1">
        <v>6793155.7833561096</v>
      </c>
      <c r="CV42" s="1">
        <v>2774103.6398691698</v>
      </c>
      <c r="CW42" s="1">
        <v>2775495.3316230001</v>
      </c>
      <c r="CX42" s="1">
        <v>13084117.713393301</v>
      </c>
      <c r="CY42" s="1">
        <v>7921574.6198123796</v>
      </c>
      <c r="CZ42" s="1">
        <v>9351647.5468027908</v>
      </c>
      <c r="DA42" s="1">
        <v>2386245.79113913</v>
      </c>
      <c r="DB42" s="1">
        <v>4830237.4920588098</v>
      </c>
      <c r="DC42" s="1">
        <v>4031505.4755716501</v>
      </c>
      <c r="DD42" s="1">
        <v>6482146.3934832104</v>
      </c>
      <c r="DE42" s="1">
        <v>4738441.8832916496</v>
      </c>
      <c r="DF42" s="1">
        <v>4149767.079262</v>
      </c>
      <c r="DG42" s="1">
        <v>8091549.6752466001</v>
      </c>
      <c r="DH42" s="1">
        <v>15934210.5639206</v>
      </c>
      <c r="DI42" s="1">
        <v>5234638.9975864701</v>
      </c>
      <c r="DJ42" s="1">
        <v>6288671.4166237302</v>
      </c>
      <c r="DK42" s="1">
        <v>4178365.5871386798</v>
      </c>
      <c r="DL42" s="1">
        <v>9215286.5291277394</v>
      </c>
      <c r="DM42" s="1">
        <v>6016602.1192217804</v>
      </c>
      <c r="DN42" s="1">
        <v>2912909.6676398502</v>
      </c>
      <c r="DO42" s="1">
        <v>5064395.9864009004</v>
      </c>
      <c r="DP42" s="1">
        <v>10154402.0847697</v>
      </c>
      <c r="DQ42" s="1">
        <v>6285015.8966480698</v>
      </c>
      <c r="DR42" s="1">
        <v>3889501.0889130598</v>
      </c>
      <c r="DS42" s="1">
        <v>2932530.3338751099</v>
      </c>
      <c r="DT42" s="1">
        <v>2152318.91400745</v>
      </c>
      <c r="DU42" s="1">
        <v>4737123.5218703104</v>
      </c>
      <c r="DV42" s="1">
        <v>6158741.9684688197</v>
      </c>
      <c r="DW42" s="1">
        <v>2701677.4609948201</v>
      </c>
      <c r="DX42" s="1">
        <v>2967582.0002154498</v>
      </c>
      <c r="DY42" s="1">
        <v>4172325.66243552</v>
      </c>
      <c r="DZ42" s="1">
        <v>5445084.5608666502</v>
      </c>
      <c r="EA42" s="1">
        <v>5002999.3503355104</v>
      </c>
      <c r="EB42" s="1">
        <v>7338155.6929454599</v>
      </c>
      <c r="EC42" s="1">
        <v>6189932.2966395998</v>
      </c>
      <c r="ED42" s="1">
        <v>5101831.5341291204</v>
      </c>
      <c r="EE42" s="1">
        <v>6461800.6542528104</v>
      </c>
      <c r="EF42" s="1">
        <v>8297202.57917694</v>
      </c>
      <c r="EG42" s="1">
        <v>5183699.9018657599</v>
      </c>
      <c r="EH42" s="1">
        <v>7995526.1385076297</v>
      </c>
      <c r="EI42" s="1">
        <v>4547930.0173902903</v>
      </c>
      <c r="EJ42" s="1">
        <v>2324832.8232633299</v>
      </c>
      <c r="EK42" s="1">
        <v>2940380.5032053101</v>
      </c>
      <c r="EL42" s="1">
        <v>4402503.5017159004</v>
      </c>
      <c r="EM42" s="1">
        <v>4383658.0419595204</v>
      </c>
      <c r="EN42" s="1">
        <v>6244996.3639788097</v>
      </c>
      <c r="EO42" s="1">
        <v>5756348.9601904601</v>
      </c>
      <c r="EP42" s="1">
        <v>8106815.4694972103</v>
      </c>
      <c r="EQ42" s="1">
        <v>7232877.77147358</v>
      </c>
      <c r="ER42" s="1">
        <v>4624298.0396893602</v>
      </c>
      <c r="ES42" s="1">
        <v>4403526.6218733601</v>
      </c>
      <c r="ET42" s="1">
        <v>36881300.567656197</v>
      </c>
      <c r="EU42" s="1">
        <v>10293385.0534737</v>
      </c>
      <c r="EV42" s="1">
        <v>9893586.7661430798</v>
      </c>
      <c r="EW42" s="1">
        <v>4046326.7322820099</v>
      </c>
      <c r="EX42" s="1">
        <v>8250043.3917954098</v>
      </c>
      <c r="EY42" s="1">
        <v>6189645.6737404102</v>
      </c>
      <c r="EZ42" s="1">
        <v>1882107.2507702799</v>
      </c>
      <c r="FA42" s="1">
        <v>6709981.4729861496</v>
      </c>
      <c r="FB42" s="1">
        <v>3515731.27976134</v>
      </c>
      <c r="FC42" s="1">
        <v>4501063.9196745902</v>
      </c>
      <c r="FD42" s="1">
        <v>4185342.4166874699</v>
      </c>
      <c r="FE42" s="1">
        <v>4834305.6153650004</v>
      </c>
      <c r="FF42" s="1">
        <v>11102893.996166</v>
      </c>
      <c r="FG42" s="1">
        <v>4249021.0555944201</v>
      </c>
      <c r="FH42" s="1">
        <v>14564795.7700327</v>
      </c>
      <c r="FI42" s="1">
        <v>3667331.0163346902</v>
      </c>
      <c r="FJ42" s="1">
        <v>12374145.914991699</v>
      </c>
      <c r="FK42" s="1">
        <v>4490789.70561988</v>
      </c>
      <c r="FL42" s="1">
        <v>33093627.898503099</v>
      </c>
      <c r="FM42" s="1">
        <v>8409647.9633297492</v>
      </c>
      <c r="FN42" s="1">
        <v>3841415.7261152798</v>
      </c>
      <c r="FO42" s="1">
        <v>3415579.2795682298</v>
      </c>
      <c r="FP42" s="1">
        <v>11889862.8995167</v>
      </c>
      <c r="FQ42" s="1">
        <v>9664948.5761629604</v>
      </c>
      <c r="FR42" s="1">
        <v>2204177.4443550999</v>
      </c>
      <c r="FS42" s="1">
        <v>9943163.93977727</v>
      </c>
      <c r="FT42" s="1">
        <v>5951943.2947967704</v>
      </c>
      <c r="FU42" s="1">
        <v>6616239.8406376699</v>
      </c>
      <c r="FV42" s="1">
        <v>1952445.5559816901</v>
      </c>
      <c r="FW42" s="1">
        <v>7088854.0752686504</v>
      </c>
      <c r="FX42" s="1">
        <v>4544434.4800686697</v>
      </c>
      <c r="FY42" s="1">
        <v>6027321.19601156</v>
      </c>
      <c r="FZ42" s="1">
        <v>5257741.79001809</v>
      </c>
      <c r="GA42" s="1">
        <v>5614718.3102958696</v>
      </c>
      <c r="GB42" s="1">
        <v>2973301.1565011502</v>
      </c>
      <c r="GC42" s="1">
        <v>4651088.6951122703</v>
      </c>
      <c r="GD42" s="1">
        <v>6660175.6259956704</v>
      </c>
      <c r="GE42" s="1">
        <v>8596590.2678213995</v>
      </c>
      <c r="GF42" s="1">
        <v>3368297.3855636702</v>
      </c>
      <c r="GG42" s="1">
        <v>38118463.151004396</v>
      </c>
      <c r="GH42" s="1">
        <v>7506899.6299623</v>
      </c>
      <c r="GI42" s="1">
        <v>6711184.8457941003</v>
      </c>
      <c r="GJ42" s="1">
        <v>10457298.8894949</v>
      </c>
      <c r="GK42" s="1">
        <v>3127959.88172602</v>
      </c>
      <c r="GL42" s="1">
        <v>3509489.12616794</v>
      </c>
      <c r="GM42" s="1">
        <v>9896681.7063689809</v>
      </c>
      <c r="GN42" s="1">
        <v>5245800.9003420798</v>
      </c>
      <c r="GO42" s="1">
        <v>8152086.4469994297</v>
      </c>
      <c r="GP42" s="1">
        <v>8293325.5638602497</v>
      </c>
      <c r="GQ42" s="1">
        <v>6291701.22244485</v>
      </c>
      <c r="GR42" s="1">
        <v>4374091.8364684796</v>
      </c>
      <c r="GS42" s="1">
        <v>3724248.6489297999</v>
      </c>
      <c r="GT42" s="1">
        <v>7252542.6771485703</v>
      </c>
      <c r="GU42" s="1">
        <v>43243025.238788299</v>
      </c>
      <c r="GV42" s="1">
        <v>3616317.1084853602</v>
      </c>
      <c r="GW42" s="1">
        <v>6185677.1009328598</v>
      </c>
      <c r="GX42" s="1">
        <v>7168789.6664197398</v>
      </c>
      <c r="GY42" s="1">
        <v>5667669.6279525599</v>
      </c>
      <c r="GZ42" s="1">
        <v>3196506.25965347</v>
      </c>
      <c r="HA42" s="1">
        <v>5700845.1180592002</v>
      </c>
      <c r="HB42" s="1">
        <v>2909081.3499639002</v>
      </c>
      <c r="HC42" s="1">
        <v>3733841.0408590599</v>
      </c>
      <c r="HD42" s="1">
        <v>5714120.9735602196</v>
      </c>
      <c r="HE42" s="1">
        <v>3644369.7492162599</v>
      </c>
      <c r="HF42" s="1">
        <v>6978528.7241368704</v>
      </c>
      <c r="HG42" s="1">
        <v>3399130.6329661501</v>
      </c>
      <c r="HH42" s="1">
        <v>3468217.5406984701</v>
      </c>
      <c r="HI42" s="1">
        <v>13645460.414855201</v>
      </c>
      <c r="HJ42" s="1">
        <v>2864417.0750914901</v>
      </c>
      <c r="HK42" s="1">
        <v>4495823.8955547204</v>
      </c>
      <c r="HL42" s="1">
        <v>4379557.2342432598</v>
      </c>
      <c r="HM42" s="1">
        <v>4446709.4144712798</v>
      </c>
      <c r="HN42" s="1">
        <v>6549366.6187277697</v>
      </c>
      <c r="HO42" s="1">
        <v>23501303.815349001</v>
      </c>
      <c r="HP42" s="1">
        <v>2232983.3578123101</v>
      </c>
      <c r="HQ42" s="1">
        <v>3230948.5472027501</v>
      </c>
      <c r="HR42" s="1">
        <v>4332054.0551751498</v>
      </c>
      <c r="HS42" s="1">
        <v>2784248.1736134999</v>
      </c>
      <c r="HT42" s="1">
        <v>6083090.3731683297</v>
      </c>
      <c r="HU42" s="1">
        <v>3619524.8627395998</v>
      </c>
      <c r="HV42" s="1">
        <v>5921182.7219588896</v>
      </c>
      <c r="HW42" s="1">
        <v>2642235.3383788802</v>
      </c>
      <c r="HX42" s="1">
        <v>14367509.005044799</v>
      </c>
      <c r="HY42" s="1">
        <v>8514949.3428654205</v>
      </c>
      <c r="HZ42" s="1">
        <v>3806324.9260956901</v>
      </c>
      <c r="IA42" s="1">
        <v>4471455.2997212103</v>
      </c>
      <c r="IB42" s="1">
        <v>2646843.0393325901</v>
      </c>
      <c r="IC42" s="1">
        <v>6047940.4805690302</v>
      </c>
      <c r="ID42" s="1">
        <v>13704838.453090601</v>
      </c>
      <c r="IE42" s="1">
        <v>4214670.7677538898</v>
      </c>
      <c r="IF42" s="1">
        <v>7403694.4974040603</v>
      </c>
      <c r="IG42" s="1">
        <v>4728526.9718525698</v>
      </c>
      <c r="IH42" s="1">
        <v>2773915.1770728701</v>
      </c>
      <c r="II42" s="1">
        <v>10660914.2614848</v>
      </c>
      <c r="IJ42" s="1">
        <v>2803932.5324863</v>
      </c>
      <c r="IK42" s="1">
        <v>8128152.3297050102</v>
      </c>
      <c r="IL42" s="1">
        <v>2798004.7817425001</v>
      </c>
      <c r="IM42" s="1">
        <v>3499305.1360655702</v>
      </c>
      <c r="IN42" s="1">
        <v>2413155.1251873001</v>
      </c>
      <c r="IO42" s="1">
        <v>4467925.9751492301</v>
      </c>
      <c r="IP42" s="1">
        <v>3429426.4768345701</v>
      </c>
      <c r="IQ42" s="1">
        <v>3847458.3234775001</v>
      </c>
      <c r="IR42" s="1">
        <v>2062123.6539853001</v>
      </c>
      <c r="IS42" s="1">
        <v>2912638.6120699299</v>
      </c>
      <c r="IT42" s="1">
        <v>2804015.3983953502</v>
      </c>
      <c r="IU42" s="1">
        <v>10446830.026627099</v>
      </c>
      <c r="IV42" s="1">
        <v>3643838.4204152301</v>
      </c>
      <c r="IW42" s="1">
        <v>15043481.787237501</v>
      </c>
      <c r="IX42" s="1">
        <v>3429819.8964997302</v>
      </c>
      <c r="IY42" s="1">
        <v>5488632.7573951697</v>
      </c>
      <c r="IZ42" s="1">
        <v>37930659.307128698</v>
      </c>
      <c r="JA42" s="1">
        <v>4637122.6229928201</v>
      </c>
      <c r="JB42" s="1">
        <v>3080599.91743585</v>
      </c>
      <c r="JC42" s="1">
        <v>3970001.2636760701</v>
      </c>
      <c r="JD42" s="1">
        <v>2712684.3543495098</v>
      </c>
      <c r="JE42" s="1">
        <v>1321503.9869134601</v>
      </c>
      <c r="JF42" s="1">
        <v>6967486.1469077002</v>
      </c>
      <c r="JG42" s="1">
        <v>4485773.2560994904</v>
      </c>
      <c r="JH42" s="1">
        <v>3592678.51772926</v>
      </c>
      <c r="JI42" s="1">
        <v>5305553.4939089697</v>
      </c>
      <c r="JJ42" s="1">
        <v>7959508.9518697197</v>
      </c>
      <c r="JK42" s="1">
        <v>4249552.5612599198</v>
      </c>
      <c r="JL42" s="1">
        <v>11126005.920869499</v>
      </c>
      <c r="JM42" s="1">
        <v>3743845.2623674199</v>
      </c>
      <c r="JN42" s="1">
        <v>2787819.3736193902</v>
      </c>
      <c r="JO42" s="1">
        <v>2786429.1937532099</v>
      </c>
      <c r="JP42" s="1">
        <v>7694771.9741904102</v>
      </c>
      <c r="JQ42" s="1">
        <v>4381442.61239288</v>
      </c>
      <c r="JR42" s="1">
        <v>32133625.116805799</v>
      </c>
      <c r="JS42" s="1">
        <v>2515452.3926485698</v>
      </c>
      <c r="JT42" s="1">
        <v>7120006.9872906404</v>
      </c>
      <c r="JU42" s="1">
        <v>3891414.3101284001</v>
      </c>
      <c r="JV42" s="1">
        <v>10953417.1420964</v>
      </c>
      <c r="JW42" s="1">
        <v>3128893.43821357</v>
      </c>
      <c r="JX42" s="1">
        <v>2039741.04184229</v>
      </c>
      <c r="JY42" s="1">
        <v>3261673.8828262701</v>
      </c>
      <c r="JZ42" s="1">
        <v>5813511.51839187</v>
      </c>
      <c r="KA42" s="1">
        <v>1848948.3080622901</v>
      </c>
      <c r="KB42" s="1">
        <v>5595029.4263945799</v>
      </c>
      <c r="KC42" s="1">
        <v>5136674.9041364901</v>
      </c>
      <c r="KD42" s="1">
        <v>8227905.8086094698</v>
      </c>
      <c r="KE42" s="1">
        <v>5844603.3011868102</v>
      </c>
      <c r="KF42" s="1">
        <v>17181996.177942801</v>
      </c>
      <c r="KG42" s="1">
        <v>4078845.57229472</v>
      </c>
      <c r="KH42" s="1">
        <v>7879833.3870969601</v>
      </c>
      <c r="KI42" s="1">
        <v>5269001.3057076903</v>
      </c>
      <c r="KJ42" s="1">
        <v>4464930.8181134304</v>
      </c>
      <c r="KK42" s="1">
        <v>5113177.4673155304</v>
      </c>
      <c r="KL42" s="1">
        <v>2462760.5664460999</v>
      </c>
      <c r="KM42" s="1">
        <v>1620674.8441477299</v>
      </c>
      <c r="KN42" s="1">
        <v>8821148.2496153805</v>
      </c>
      <c r="KO42" s="1">
        <v>4719934.5015859399</v>
      </c>
      <c r="KP42" s="1">
        <v>14302601.4368969</v>
      </c>
      <c r="KQ42" s="1">
        <v>5718816.3777289502</v>
      </c>
      <c r="KR42" s="1">
        <v>3940206.7038734602</v>
      </c>
      <c r="KS42" s="1">
        <v>6576984.6562570902</v>
      </c>
      <c r="KT42" s="1">
        <v>4619705.5815578299</v>
      </c>
      <c r="KU42" s="1">
        <v>3959685.8419427602</v>
      </c>
      <c r="KV42" s="1">
        <v>4325122.24290107</v>
      </c>
      <c r="KW42" s="1">
        <v>3295810.72988811</v>
      </c>
      <c r="KX42" s="1">
        <v>4584312.2332071001</v>
      </c>
      <c r="KY42" s="1">
        <v>5038741.2211056696</v>
      </c>
      <c r="KZ42" s="1">
        <v>1922294.9961864001</v>
      </c>
      <c r="LA42" s="1">
        <v>6387717.8986402601</v>
      </c>
      <c r="LB42" s="1">
        <v>5263085.1506390898</v>
      </c>
      <c r="LC42" s="1">
        <v>4568416.2322356496</v>
      </c>
      <c r="LD42" s="1">
        <v>1984914.0652073501</v>
      </c>
      <c r="LE42" s="1">
        <v>5347298.4052448999</v>
      </c>
      <c r="LF42" s="1">
        <v>1115940.1587856</v>
      </c>
      <c r="LG42" s="1">
        <v>7044212.44286115</v>
      </c>
      <c r="LH42" s="1">
        <v>6360430.9430687502</v>
      </c>
      <c r="LI42" s="1">
        <v>5470556.3162353402</v>
      </c>
      <c r="LJ42" s="1">
        <v>7330321.3062218502</v>
      </c>
      <c r="LK42" s="1">
        <v>8825958.5184041504</v>
      </c>
    </row>
    <row r="43" spans="1:323" x14ac:dyDescent="0.25">
      <c r="A43" s="1" t="s">
        <v>1658</v>
      </c>
      <c r="B43" s="1" t="s">
        <v>207</v>
      </c>
      <c r="C43" s="1" t="s">
        <v>208</v>
      </c>
      <c r="D43" s="25">
        <v>1097827.6552172401</v>
      </c>
      <c r="E43" s="25">
        <v>471839.32643845299</v>
      </c>
      <c r="F43" s="25">
        <v>248114.20152951099</v>
      </c>
      <c r="G43" s="25">
        <v>260792.016082655</v>
      </c>
      <c r="H43" s="25">
        <v>462232.98351477302</v>
      </c>
      <c r="I43" s="25">
        <v>307111.62706555898</v>
      </c>
      <c r="J43" s="25">
        <v>1108410.84912131</v>
      </c>
      <c r="K43" s="25">
        <v>970917.26427456003</v>
      </c>
      <c r="L43" s="25">
        <v>223798.30021078701</v>
      </c>
      <c r="M43" s="25">
        <v>716360.875684225</v>
      </c>
      <c r="N43" s="1">
        <v>385646.13417167199</v>
      </c>
      <c r="O43" s="1">
        <v>484326.46347344801</v>
      </c>
      <c r="P43" s="1">
        <v>283888.31383068202</v>
      </c>
      <c r="Q43" s="1">
        <v>905383.418990965</v>
      </c>
      <c r="R43" s="1">
        <v>764852.62224043196</v>
      </c>
      <c r="S43" s="1">
        <v>889611.86535282095</v>
      </c>
      <c r="T43" s="1">
        <v>443935.050954926</v>
      </c>
      <c r="U43" s="1">
        <v>329875.214536349</v>
      </c>
      <c r="V43" s="1">
        <v>789746.98238062998</v>
      </c>
      <c r="W43" s="1">
        <v>1009811.68409877</v>
      </c>
      <c r="X43" s="1">
        <v>384599.71527822199</v>
      </c>
      <c r="Y43" s="1">
        <v>1533773.4369008499</v>
      </c>
      <c r="Z43" s="1">
        <v>849829.38946477696</v>
      </c>
      <c r="AA43" s="1">
        <v>304633.12964876898</v>
      </c>
      <c r="AB43" s="1">
        <v>353233.69658327999</v>
      </c>
      <c r="AC43" s="1">
        <v>476710.15358829399</v>
      </c>
      <c r="AD43" s="1">
        <v>768582.736867417</v>
      </c>
      <c r="AE43" s="1">
        <v>519903.06254957803</v>
      </c>
      <c r="AF43" s="1">
        <v>321442.700208458</v>
      </c>
      <c r="AG43" s="1">
        <v>520453.72214558901</v>
      </c>
      <c r="AH43" s="1">
        <v>507035.70566350501</v>
      </c>
      <c r="AI43" s="1">
        <v>175233.72258704799</v>
      </c>
      <c r="AJ43" s="1">
        <v>197810.73590936599</v>
      </c>
      <c r="AK43" s="1">
        <v>231190.416249392</v>
      </c>
      <c r="AL43" s="1">
        <v>266584.18604967202</v>
      </c>
      <c r="AM43" s="1">
        <v>657174.09402915405</v>
      </c>
      <c r="AN43" s="1">
        <v>620562.64493708499</v>
      </c>
      <c r="AO43" s="1">
        <v>629865.40397730703</v>
      </c>
      <c r="AP43" s="1">
        <v>302456.70473226398</v>
      </c>
      <c r="AQ43" s="1">
        <v>812940.03345542995</v>
      </c>
      <c r="AR43" s="1">
        <v>687178.12822418194</v>
      </c>
      <c r="AS43" s="1">
        <v>809247.92611054797</v>
      </c>
      <c r="AT43" s="1">
        <v>270938.80107219901</v>
      </c>
      <c r="AU43" s="1">
        <v>365970.03281808802</v>
      </c>
      <c r="AV43" s="1">
        <v>234529.36179951701</v>
      </c>
      <c r="AW43" s="1">
        <v>311326.25194869097</v>
      </c>
      <c r="AX43" s="1">
        <v>262248.30701269303</v>
      </c>
      <c r="AY43" s="1">
        <v>396976.76230651501</v>
      </c>
      <c r="AZ43" s="1">
        <v>544140.89721518999</v>
      </c>
      <c r="BA43" s="1">
        <v>424188.92558968498</v>
      </c>
      <c r="BB43" s="1">
        <v>162267.68604933599</v>
      </c>
      <c r="BC43" s="1">
        <v>150483.59518688999</v>
      </c>
      <c r="BD43" s="1">
        <v>742824.25834348402</v>
      </c>
      <c r="BE43" s="1">
        <v>321329.84620674199</v>
      </c>
      <c r="BF43" s="1">
        <v>507937.72865660302</v>
      </c>
      <c r="BG43" s="1">
        <v>245285.48193766401</v>
      </c>
      <c r="BH43" s="1">
        <v>259186.47847990601</v>
      </c>
      <c r="BI43" s="1">
        <v>543343.49265934096</v>
      </c>
      <c r="BJ43" s="1">
        <v>233563.53046363001</v>
      </c>
      <c r="BK43" s="1">
        <v>533714.79257926997</v>
      </c>
      <c r="BL43" s="1">
        <v>241189.52047051201</v>
      </c>
      <c r="BM43" s="1">
        <v>675013.80540157296</v>
      </c>
      <c r="BN43" s="1">
        <v>342781.71359175001</v>
      </c>
      <c r="BO43" s="1">
        <v>193486.592341435</v>
      </c>
      <c r="BP43" s="1">
        <v>614034.37272512203</v>
      </c>
      <c r="BQ43" s="1">
        <v>165139.17744630901</v>
      </c>
      <c r="BR43" s="1">
        <v>314478.50772170001</v>
      </c>
      <c r="BS43" s="1">
        <v>723045.71302012797</v>
      </c>
      <c r="BT43" s="1">
        <v>1018386.4955363</v>
      </c>
      <c r="BU43" s="1">
        <v>484312.24842440599</v>
      </c>
      <c r="BV43" s="1">
        <v>254196.473552057</v>
      </c>
      <c r="BW43" s="1">
        <v>540537.65815685701</v>
      </c>
      <c r="BX43" s="1">
        <v>966334.42624908802</v>
      </c>
      <c r="BY43" s="1">
        <v>329544.89087810297</v>
      </c>
      <c r="BZ43" s="1">
        <v>915625.56785836595</v>
      </c>
      <c r="CA43" s="1">
        <v>554957.08186144195</v>
      </c>
      <c r="CB43" s="1">
        <v>207214.73617807601</v>
      </c>
      <c r="CC43" s="1">
        <v>948854.05541076604</v>
      </c>
      <c r="CD43" s="1">
        <v>164407.48717213899</v>
      </c>
      <c r="CE43" s="1">
        <v>237940.18115275199</v>
      </c>
      <c r="CF43" s="1">
        <v>223045.08332561099</v>
      </c>
      <c r="CG43" s="1">
        <v>152653.262938214</v>
      </c>
      <c r="CH43" s="1">
        <v>273931.46012509603</v>
      </c>
      <c r="CI43" s="1">
        <v>517602.30526366801</v>
      </c>
      <c r="CJ43" s="1">
        <v>318121.00811295002</v>
      </c>
      <c r="CK43" s="1">
        <v>292237.11272730102</v>
      </c>
      <c r="CL43" s="1">
        <v>446491.45884819701</v>
      </c>
      <c r="CM43" s="1">
        <v>467674.24323796597</v>
      </c>
      <c r="CN43" s="1">
        <v>502224.76733120601</v>
      </c>
      <c r="CO43" s="1">
        <v>217595.61129834701</v>
      </c>
      <c r="CP43" s="1">
        <v>327128.713552562</v>
      </c>
      <c r="CQ43" s="1">
        <v>846473.42919530906</v>
      </c>
      <c r="CR43" s="1">
        <v>732949.540642348</v>
      </c>
      <c r="CS43" s="1">
        <v>373743.97349771601</v>
      </c>
      <c r="CT43" s="1">
        <v>256271.49448520399</v>
      </c>
      <c r="CU43" s="1">
        <v>227628.81320000501</v>
      </c>
      <c r="CV43" s="1">
        <v>124895.233553222</v>
      </c>
      <c r="CW43" s="1">
        <v>307492.09280178999</v>
      </c>
      <c r="CX43" s="1">
        <v>451290.56357302901</v>
      </c>
      <c r="CY43" s="1">
        <v>289316.21932934597</v>
      </c>
      <c r="CZ43" s="1">
        <v>302519.066944141</v>
      </c>
      <c r="DA43" s="1">
        <v>622887.51862733695</v>
      </c>
      <c r="DB43" s="1">
        <v>196789.68276766999</v>
      </c>
      <c r="DC43" s="1">
        <v>189114.90974529501</v>
      </c>
      <c r="DD43" s="1">
        <v>1717752.50922922</v>
      </c>
      <c r="DE43" s="1">
        <v>513637.62160843599</v>
      </c>
      <c r="DF43" s="1">
        <v>485321.06801157398</v>
      </c>
      <c r="DG43" s="1">
        <v>395429.04843484802</v>
      </c>
      <c r="DH43" s="1">
        <v>843327.21464898798</v>
      </c>
      <c r="DI43" s="1">
        <v>370064.34194695199</v>
      </c>
      <c r="DJ43" s="1">
        <v>263188.27986239397</v>
      </c>
      <c r="DK43" s="1">
        <v>147717.27324982101</v>
      </c>
      <c r="DL43" s="1">
        <v>269518.65154917003</v>
      </c>
      <c r="DM43" s="1">
        <v>267572.81208426802</v>
      </c>
      <c r="DN43" s="1">
        <v>272664.67509551899</v>
      </c>
      <c r="DO43" s="1">
        <v>279933.92004980001</v>
      </c>
      <c r="DP43" s="1">
        <v>770413.11615904898</v>
      </c>
      <c r="DQ43" s="1">
        <v>311146.31295832701</v>
      </c>
      <c r="DR43" s="1">
        <v>551517.90778871404</v>
      </c>
      <c r="DS43" s="1">
        <v>209669.81170245499</v>
      </c>
      <c r="DT43" s="1">
        <v>429258.33080713003</v>
      </c>
      <c r="DU43" s="1">
        <v>179697.01206643801</v>
      </c>
      <c r="DV43" s="1">
        <v>208133.59430503001</v>
      </c>
      <c r="DW43" s="1">
        <v>411923.3734247</v>
      </c>
      <c r="DX43" s="1">
        <v>217378.45404653301</v>
      </c>
      <c r="DY43" s="1">
        <v>872969.04618532897</v>
      </c>
      <c r="DZ43" s="1">
        <v>213088.10101665001</v>
      </c>
      <c r="EA43" s="1">
        <v>263188.584455289</v>
      </c>
      <c r="EB43" s="1">
        <v>258661.91964184001</v>
      </c>
      <c r="EC43" s="1">
        <v>308813.78021990799</v>
      </c>
      <c r="ED43" s="1">
        <v>289655.80776793603</v>
      </c>
      <c r="EE43" s="1">
        <v>441479.737329909</v>
      </c>
      <c r="EF43" s="1">
        <v>246844.187973844</v>
      </c>
      <c r="EG43" s="1">
        <v>996616.67607222905</v>
      </c>
      <c r="EH43" s="1">
        <v>570560.08418719994</v>
      </c>
      <c r="EI43" s="1">
        <v>853921.24567804905</v>
      </c>
      <c r="EJ43" s="1">
        <v>725604.31364606298</v>
      </c>
      <c r="EK43" s="1">
        <v>117173.80743126399</v>
      </c>
      <c r="EL43" s="1">
        <v>182891.01619264201</v>
      </c>
      <c r="EM43" s="1">
        <v>346939.28868487303</v>
      </c>
      <c r="EN43" s="1">
        <v>708655.75826794596</v>
      </c>
      <c r="EO43" s="1">
        <v>328666.09887238097</v>
      </c>
      <c r="EP43" s="1">
        <v>521463.73001170799</v>
      </c>
      <c r="EQ43" s="1">
        <v>903938.26742619299</v>
      </c>
      <c r="ER43" s="1">
        <v>236814.588998736</v>
      </c>
      <c r="ES43" s="1">
        <v>205852.92089139001</v>
      </c>
      <c r="ET43" s="1">
        <v>847333.33426489099</v>
      </c>
      <c r="EU43" s="1">
        <v>357561.07405869197</v>
      </c>
      <c r="EV43" s="1">
        <v>427695.02753774502</v>
      </c>
      <c r="EW43" s="1">
        <v>410630.18570721598</v>
      </c>
      <c r="EX43" s="1">
        <v>334422.261038461</v>
      </c>
      <c r="EY43" s="1">
        <v>566610.85324092698</v>
      </c>
      <c r="EZ43" s="1">
        <v>526534.83028151095</v>
      </c>
      <c r="FA43" s="1">
        <v>209807.84545878501</v>
      </c>
      <c r="FB43" s="1">
        <v>304579.17601102602</v>
      </c>
      <c r="FC43" s="1">
        <v>216981.15617515999</v>
      </c>
      <c r="FD43" s="1">
        <v>173171.45599173801</v>
      </c>
      <c r="FE43" s="1">
        <v>231999.26530661</v>
      </c>
      <c r="FF43" s="1">
        <v>343786.34132838598</v>
      </c>
      <c r="FG43" s="1">
        <v>155804.83922278901</v>
      </c>
      <c r="FH43" s="1">
        <v>1424435.1877006099</v>
      </c>
      <c r="FI43" s="1">
        <v>189527.29581271301</v>
      </c>
      <c r="FJ43" s="1">
        <v>1342825.31295326</v>
      </c>
      <c r="FK43" s="1">
        <v>403825.08703855902</v>
      </c>
      <c r="FL43" s="1">
        <v>823447.69331980601</v>
      </c>
      <c r="FM43" s="1">
        <v>435263.263199409</v>
      </c>
      <c r="FN43" s="1">
        <v>290385.42842224397</v>
      </c>
      <c r="FO43" s="1">
        <v>201662.46826466901</v>
      </c>
      <c r="FP43" s="1">
        <v>661998.39845318103</v>
      </c>
      <c r="FQ43" s="1">
        <v>395036.48273432598</v>
      </c>
      <c r="FR43" s="1">
        <v>197707.557983479</v>
      </c>
      <c r="FS43" s="1">
        <v>456080.19502924598</v>
      </c>
      <c r="FT43" s="1">
        <v>876180.66318460298</v>
      </c>
      <c r="FU43" s="1">
        <v>259199.95558676301</v>
      </c>
      <c r="FV43" s="1">
        <v>506101.80486696598</v>
      </c>
      <c r="FW43" s="1">
        <v>327919.30592772498</v>
      </c>
      <c r="FX43" s="1">
        <v>402414.78309833602</v>
      </c>
      <c r="FY43" s="1">
        <v>222282.22057625401</v>
      </c>
      <c r="FZ43" s="1">
        <v>948533.18330627505</v>
      </c>
      <c r="GA43" s="1">
        <v>174773.301189622</v>
      </c>
      <c r="GB43" s="1">
        <v>378752.82090775802</v>
      </c>
      <c r="GC43" s="1">
        <v>572378.24926939595</v>
      </c>
      <c r="GD43" s="1">
        <v>615466.95653565996</v>
      </c>
      <c r="GE43" s="1">
        <v>633930.55335310998</v>
      </c>
      <c r="GF43" s="1">
        <v>168580.354907909</v>
      </c>
      <c r="GG43" s="1">
        <v>1267122.7919735</v>
      </c>
      <c r="GH43" s="1">
        <v>259818.96990058999</v>
      </c>
      <c r="GI43" s="1">
        <v>306369.965787625</v>
      </c>
      <c r="GJ43" s="1">
        <v>357591.25760501699</v>
      </c>
      <c r="GK43" s="1">
        <v>757884.34858331305</v>
      </c>
      <c r="GL43" s="1">
        <v>168292.640883646</v>
      </c>
      <c r="GM43" s="1">
        <v>961564.85995330999</v>
      </c>
      <c r="GN43" s="1">
        <v>724439.29881774599</v>
      </c>
      <c r="GO43" s="1">
        <v>552546.29968218505</v>
      </c>
      <c r="GP43" s="1">
        <v>319802.95786260202</v>
      </c>
      <c r="GQ43" s="1">
        <v>487770.03834797803</v>
      </c>
      <c r="GR43" s="1">
        <v>346816.00359397603</v>
      </c>
      <c r="GS43" s="1">
        <v>227550.31108836</v>
      </c>
      <c r="GT43" s="1">
        <v>369567.80047226697</v>
      </c>
      <c r="GU43" s="1">
        <v>1569093.36365922</v>
      </c>
      <c r="GV43" s="1">
        <v>162896.610012508</v>
      </c>
      <c r="GW43" s="1">
        <v>344105.90644285898</v>
      </c>
      <c r="GX43" s="1">
        <v>368995.99686788401</v>
      </c>
      <c r="GY43" s="1">
        <v>292301.46444366802</v>
      </c>
      <c r="GZ43" s="1">
        <v>272782.16601145599</v>
      </c>
      <c r="HA43" s="1">
        <v>404203.74509634799</v>
      </c>
      <c r="HB43" s="1">
        <v>172282.256972818</v>
      </c>
      <c r="HC43" s="1">
        <v>227613.55862853199</v>
      </c>
      <c r="HD43" s="1">
        <v>175360.03064601301</v>
      </c>
      <c r="HE43" s="1">
        <v>297112.040320036</v>
      </c>
      <c r="HF43" s="1">
        <v>963539.83164744196</v>
      </c>
      <c r="HG43" s="1">
        <v>141158.03196149599</v>
      </c>
      <c r="HH43" s="1">
        <v>242003.658018135</v>
      </c>
      <c r="HI43" s="1">
        <v>722641.25042183604</v>
      </c>
      <c r="HJ43" s="1">
        <v>281526.477482129</v>
      </c>
      <c r="HK43" s="1">
        <v>158774.09090823901</v>
      </c>
      <c r="HL43" s="1">
        <v>387046.69855105499</v>
      </c>
      <c r="HM43" s="1">
        <v>144312.56899860501</v>
      </c>
      <c r="HN43" s="1">
        <v>521933.67296472698</v>
      </c>
      <c r="HO43" s="1">
        <v>686994.69413113804</v>
      </c>
      <c r="HP43" s="1">
        <v>174516.869297378</v>
      </c>
      <c r="HQ43" s="1">
        <v>128091.08543024601</v>
      </c>
      <c r="HR43" s="1">
        <v>299332.23316212598</v>
      </c>
      <c r="HS43" s="1">
        <v>297802.058386933</v>
      </c>
      <c r="HT43" s="1">
        <v>805182.06262812403</v>
      </c>
      <c r="HU43" s="1">
        <v>166543.858398488</v>
      </c>
      <c r="HV43" s="1">
        <v>253912.08881775101</v>
      </c>
      <c r="HW43" s="1">
        <v>183031.94637471999</v>
      </c>
      <c r="HX43" s="1">
        <v>353773.70543017401</v>
      </c>
      <c r="HY43" s="1">
        <v>764189.55758354801</v>
      </c>
      <c r="HZ43" s="1">
        <v>179098.272859686</v>
      </c>
      <c r="IA43" s="1">
        <v>209435.676835208</v>
      </c>
      <c r="IB43" s="1">
        <v>457080.91034566</v>
      </c>
      <c r="IC43" s="1">
        <v>504432.57866455102</v>
      </c>
      <c r="ID43" s="1">
        <v>352853.09989169397</v>
      </c>
      <c r="IE43" s="1">
        <v>794282.52063433605</v>
      </c>
      <c r="IF43" s="1">
        <v>1137716.57618326</v>
      </c>
      <c r="IG43" s="1">
        <v>407710.30754880101</v>
      </c>
      <c r="IH43" s="1">
        <v>113256.25193971999</v>
      </c>
      <c r="II43" s="1">
        <v>449545.81975560798</v>
      </c>
      <c r="IJ43" s="1">
        <v>555481.921963286</v>
      </c>
      <c r="IK43" s="1">
        <v>659276.126902872</v>
      </c>
      <c r="IL43" s="1">
        <v>409280.415949405</v>
      </c>
      <c r="IM43" s="1">
        <v>912761.19430041302</v>
      </c>
      <c r="IN43" s="1">
        <v>180169.673910843</v>
      </c>
      <c r="IO43" s="1">
        <v>530959.09810709197</v>
      </c>
      <c r="IP43" s="1">
        <v>353200.82473830902</v>
      </c>
      <c r="IQ43" s="1">
        <v>190752.84669573201</v>
      </c>
      <c r="IR43" s="1">
        <v>160893.92942243101</v>
      </c>
      <c r="IS43" s="1">
        <v>205246.094570844</v>
      </c>
      <c r="IT43" s="1">
        <v>474418.50466917601</v>
      </c>
      <c r="IU43" s="1">
        <v>427961.46016598499</v>
      </c>
      <c r="IV43" s="1">
        <v>827063.82344939897</v>
      </c>
      <c r="IW43" s="1">
        <v>425785.15136641602</v>
      </c>
      <c r="IX43" s="1">
        <v>146644.14408398399</v>
      </c>
      <c r="IY43" s="1">
        <v>188326.30803158501</v>
      </c>
      <c r="IZ43" s="1">
        <v>1132841.5691151</v>
      </c>
      <c r="JA43" s="1">
        <v>213662.790591686</v>
      </c>
      <c r="JB43" s="1">
        <v>846996.44220072601</v>
      </c>
      <c r="JC43" s="1">
        <v>346439.34825252602</v>
      </c>
      <c r="JD43" s="1">
        <v>353169.97278561298</v>
      </c>
      <c r="JE43" s="1">
        <v>126890.319837096</v>
      </c>
      <c r="JF43" s="1">
        <v>547982.43173168995</v>
      </c>
      <c r="JG43" s="1">
        <v>211035.65074324101</v>
      </c>
      <c r="JH43" s="1">
        <v>332609.63607369899</v>
      </c>
      <c r="JI43" s="1">
        <v>376463.03206688003</v>
      </c>
      <c r="JJ43" s="1">
        <v>322096.91690033401</v>
      </c>
      <c r="JK43" s="1">
        <v>279230.05067263899</v>
      </c>
      <c r="JL43" s="1">
        <v>433884.256738164</v>
      </c>
      <c r="JM43" s="1">
        <v>418966.56256992801</v>
      </c>
      <c r="JN43" s="1">
        <v>732125.97357420495</v>
      </c>
      <c r="JO43" s="1">
        <v>91199.835524947703</v>
      </c>
      <c r="JP43" s="1">
        <v>243453.43495000599</v>
      </c>
      <c r="JQ43" s="1">
        <v>157120.54233442701</v>
      </c>
      <c r="JR43" s="1">
        <v>732477.07651733002</v>
      </c>
      <c r="JS43" s="1">
        <v>127814.598948568</v>
      </c>
      <c r="JT43" s="1">
        <v>246593.149115329</v>
      </c>
      <c r="JU43" s="1">
        <v>184102.750940194</v>
      </c>
      <c r="JV43" s="1">
        <v>320649.83883636701</v>
      </c>
      <c r="JW43" s="1">
        <v>226736.212805271</v>
      </c>
      <c r="JX43" s="1">
        <v>166183.34916997</v>
      </c>
      <c r="JY43" s="1">
        <v>536290.00435827998</v>
      </c>
      <c r="JZ43" s="1">
        <v>197502.901377834</v>
      </c>
      <c r="KA43" s="1">
        <v>116521.111744184</v>
      </c>
      <c r="KB43" s="1">
        <v>529154.69646651205</v>
      </c>
      <c r="KC43" s="1">
        <v>280892.50267577497</v>
      </c>
      <c r="KD43" s="1">
        <v>561694.37770490802</v>
      </c>
      <c r="KE43" s="1">
        <v>343971.78370233497</v>
      </c>
      <c r="KF43" s="1">
        <v>919976.22855299804</v>
      </c>
      <c r="KG43" s="1">
        <v>240672.026287894</v>
      </c>
      <c r="KH43" s="1">
        <v>322469.72488068702</v>
      </c>
      <c r="KI43" s="1">
        <v>554057.49309661705</v>
      </c>
      <c r="KJ43" s="1">
        <v>179946.75342494401</v>
      </c>
      <c r="KK43" s="1">
        <v>311285.10588130902</v>
      </c>
      <c r="KL43" s="1">
        <v>751691.18968029798</v>
      </c>
      <c r="KM43" s="1">
        <v>75929.370681373897</v>
      </c>
      <c r="KN43" s="1">
        <v>337114.50275980303</v>
      </c>
      <c r="KO43" s="1">
        <v>283384.79979466199</v>
      </c>
      <c r="KP43" s="1">
        <v>460965.11190583702</v>
      </c>
      <c r="KQ43" s="1">
        <v>370512.33860191202</v>
      </c>
      <c r="KR43" s="1">
        <v>623017.73679810995</v>
      </c>
      <c r="KS43" s="1">
        <v>413883.47691830801</v>
      </c>
      <c r="KT43" s="1">
        <v>321848.19587646698</v>
      </c>
      <c r="KU43" s="1">
        <v>164210.04560297201</v>
      </c>
      <c r="KV43" s="1">
        <v>225793.08938219101</v>
      </c>
      <c r="KW43" s="1">
        <v>203580.64871234199</v>
      </c>
      <c r="KX43" s="1">
        <v>306595.73032128398</v>
      </c>
      <c r="KY43" s="1">
        <v>405703.03484426998</v>
      </c>
      <c r="KZ43" s="1">
        <v>472148.06355981401</v>
      </c>
      <c r="LA43" s="1">
        <v>234720.86590370699</v>
      </c>
      <c r="LB43" s="1">
        <v>225253.01377734699</v>
      </c>
      <c r="LC43" s="1">
        <v>311165.46056880697</v>
      </c>
      <c r="LD43" s="1">
        <v>374425.93692656199</v>
      </c>
      <c r="LE43" s="1">
        <v>541184.61583586899</v>
      </c>
      <c r="LF43" s="1">
        <v>385416.591804492</v>
      </c>
      <c r="LG43" s="1">
        <v>361574.82348864799</v>
      </c>
      <c r="LH43" s="1">
        <v>296576.02520561399</v>
      </c>
      <c r="LI43" s="1">
        <v>505520.90278759098</v>
      </c>
      <c r="LJ43" s="1">
        <v>224493.50489109801</v>
      </c>
      <c r="LK43" s="1">
        <v>378061.28756345302</v>
      </c>
    </row>
    <row r="44" spans="1:323" x14ac:dyDescent="0.25">
      <c r="A44" s="1" t="s">
        <v>1659</v>
      </c>
      <c r="B44" s="1" t="s">
        <v>211</v>
      </c>
      <c r="C44" s="1" t="s">
        <v>212</v>
      </c>
      <c r="D44" s="25">
        <v>45393697.739275403</v>
      </c>
      <c r="E44" s="25">
        <v>31432182.1347588</v>
      </c>
      <c r="F44" s="25">
        <v>33630359.918587998</v>
      </c>
      <c r="G44" s="25">
        <v>29624932.8598818</v>
      </c>
      <c r="H44" s="25">
        <v>28376955.653967801</v>
      </c>
      <c r="I44" s="25">
        <v>46996337.463820301</v>
      </c>
      <c r="J44" s="25">
        <v>24562022.693741299</v>
      </c>
      <c r="K44" s="25">
        <v>26740100.631839901</v>
      </c>
      <c r="L44" s="25">
        <v>33339772.824969601</v>
      </c>
      <c r="M44" s="25">
        <v>19120105.922295399</v>
      </c>
      <c r="N44" s="1">
        <v>40024618.800430998</v>
      </c>
      <c r="O44" s="1">
        <v>27192363.9455944</v>
      </c>
      <c r="P44" s="1">
        <v>29468848.002707101</v>
      </c>
      <c r="Q44" s="1">
        <v>33660554.191070199</v>
      </c>
      <c r="R44" s="1">
        <v>28829440.200551499</v>
      </c>
      <c r="S44" s="1">
        <v>47672772.757533297</v>
      </c>
      <c r="T44" s="1">
        <v>20566790.6311832</v>
      </c>
      <c r="U44" s="1">
        <v>28329137.217324499</v>
      </c>
      <c r="V44" s="1">
        <v>25367933.772284999</v>
      </c>
      <c r="W44" s="1">
        <v>31426874.403851699</v>
      </c>
      <c r="X44" s="1">
        <v>26419434.768520702</v>
      </c>
      <c r="Y44" s="1">
        <v>23863089.927065901</v>
      </c>
      <c r="Z44" s="1">
        <v>28338097.751606401</v>
      </c>
      <c r="AA44" s="1">
        <v>28853419.119726799</v>
      </c>
      <c r="AB44" s="1">
        <v>31673926.835347701</v>
      </c>
      <c r="AC44" s="1">
        <v>23372833.2285873</v>
      </c>
      <c r="AD44" s="1">
        <v>27266664.675489798</v>
      </c>
      <c r="AE44" s="1">
        <v>28510146.927127399</v>
      </c>
      <c r="AF44" s="1">
        <v>27806179.479958002</v>
      </c>
      <c r="AG44" s="1">
        <v>44231639.952704899</v>
      </c>
      <c r="AH44" s="1">
        <v>37420733.6773692</v>
      </c>
      <c r="AI44" s="1">
        <v>28136910.030171402</v>
      </c>
      <c r="AJ44" s="1">
        <v>28474398.540631499</v>
      </c>
      <c r="AK44" s="1">
        <v>32311171.5319563</v>
      </c>
      <c r="AL44" s="1">
        <v>23660387.5998099</v>
      </c>
      <c r="AM44" s="1">
        <v>21230123.726482399</v>
      </c>
      <c r="AN44" s="1">
        <v>30215123.1064565</v>
      </c>
      <c r="AO44" s="1">
        <v>24713281.0742741</v>
      </c>
      <c r="AP44" s="1">
        <v>28995263.158448</v>
      </c>
      <c r="AQ44" s="1">
        <v>41888901.934690699</v>
      </c>
      <c r="AR44" s="1">
        <v>40238442.9198066</v>
      </c>
      <c r="AS44" s="1">
        <v>27724858.229221299</v>
      </c>
      <c r="AT44" s="1">
        <v>23052235.171236198</v>
      </c>
      <c r="AU44" s="1">
        <v>26368334.380239598</v>
      </c>
      <c r="AV44" s="1">
        <v>29423021.425270502</v>
      </c>
      <c r="AW44" s="1">
        <v>25833455.700446598</v>
      </c>
      <c r="AX44" s="1">
        <v>24677286.443256401</v>
      </c>
      <c r="AY44" s="1">
        <v>34798451.5706148</v>
      </c>
      <c r="AZ44" s="1">
        <v>32352575.024688099</v>
      </c>
      <c r="BA44" s="1">
        <v>21516992.3629485</v>
      </c>
      <c r="BB44" s="1">
        <v>21363271.771641299</v>
      </c>
      <c r="BC44" s="1">
        <v>15468445.626206901</v>
      </c>
      <c r="BD44" s="1">
        <v>29722869.656080902</v>
      </c>
      <c r="BE44" s="1">
        <v>32538282.1993597</v>
      </c>
      <c r="BF44" s="1">
        <v>30532309.708013199</v>
      </c>
      <c r="BG44" s="1">
        <v>26361326.684845299</v>
      </c>
      <c r="BH44" s="1">
        <v>28107380.3065001</v>
      </c>
      <c r="BI44" s="1">
        <v>25860389.887566399</v>
      </c>
      <c r="BJ44" s="1">
        <v>27203878.126240999</v>
      </c>
      <c r="BK44" s="1">
        <v>20354592.859768599</v>
      </c>
      <c r="BL44" s="1">
        <v>27545695.692257699</v>
      </c>
      <c r="BM44" s="1">
        <v>34078469.9609029</v>
      </c>
      <c r="BN44" s="1">
        <v>23796208.184270099</v>
      </c>
      <c r="BO44" s="1">
        <v>39649926.0283482</v>
      </c>
      <c r="BP44" s="1">
        <v>22754081.4461766</v>
      </c>
      <c r="BQ44" s="1">
        <v>25829855.148457099</v>
      </c>
      <c r="BR44" s="1">
        <v>31146796.595876802</v>
      </c>
      <c r="BS44" s="1">
        <v>17247518.9620905</v>
      </c>
      <c r="BT44" s="1">
        <v>25248695.4359603</v>
      </c>
      <c r="BU44" s="1">
        <v>24104250.8479289</v>
      </c>
      <c r="BV44" s="1">
        <v>27190281.5926711</v>
      </c>
      <c r="BW44" s="1">
        <v>28181426.351526901</v>
      </c>
      <c r="BX44" s="1">
        <v>25151283.137124401</v>
      </c>
      <c r="BY44" s="1">
        <v>27645111.332511801</v>
      </c>
      <c r="BZ44" s="1">
        <v>23652415.678653602</v>
      </c>
      <c r="CA44" s="1">
        <v>25923864.960044399</v>
      </c>
      <c r="CB44" s="1">
        <v>21551962.92275</v>
      </c>
      <c r="CC44" s="1">
        <v>24067241.196333598</v>
      </c>
      <c r="CD44" s="1">
        <v>23853100.318542201</v>
      </c>
      <c r="CE44" s="1">
        <v>26072999.762777898</v>
      </c>
      <c r="CF44" s="1">
        <v>24601255.5022639</v>
      </c>
      <c r="CG44" s="1">
        <v>25244773.3587717</v>
      </c>
      <c r="CH44" s="1">
        <v>19787836.666343998</v>
      </c>
      <c r="CI44" s="1">
        <v>23092480.337068502</v>
      </c>
      <c r="CJ44" s="1">
        <v>25701967.4978908</v>
      </c>
      <c r="CK44" s="1">
        <v>24800729.842598401</v>
      </c>
      <c r="CL44" s="1">
        <v>22028595.451616202</v>
      </c>
      <c r="CM44" s="1">
        <v>29609685.008955602</v>
      </c>
      <c r="CN44" s="1">
        <v>23623630.143458299</v>
      </c>
      <c r="CO44" s="1">
        <v>26665472.947172198</v>
      </c>
      <c r="CP44" s="1">
        <v>26270555.984210301</v>
      </c>
      <c r="CQ44" s="1">
        <v>24866386.343720101</v>
      </c>
      <c r="CR44" s="1">
        <v>34508518.878665403</v>
      </c>
      <c r="CS44" s="1">
        <v>33497636.761084199</v>
      </c>
      <c r="CT44" s="1">
        <v>27068090.5503942</v>
      </c>
      <c r="CU44" s="1">
        <v>26171922.763699401</v>
      </c>
      <c r="CV44" s="1">
        <v>26516865.110948201</v>
      </c>
      <c r="CW44" s="1">
        <v>19003088.860436901</v>
      </c>
      <c r="CX44" s="1">
        <v>25959969.878904</v>
      </c>
      <c r="CY44" s="1">
        <v>20906808.7715629</v>
      </c>
      <c r="CZ44" s="1">
        <v>25328733.184719101</v>
      </c>
      <c r="DA44" s="1">
        <v>19321316.254423399</v>
      </c>
      <c r="DB44" s="1">
        <v>26447875.525991201</v>
      </c>
      <c r="DC44" s="1">
        <v>18910608.521592502</v>
      </c>
      <c r="DD44" s="1">
        <v>30055921.725370299</v>
      </c>
      <c r="DE44" s="1">
        <v>18624827.4984225</v>
      </c>
      <c r="DF44" s="1">
        <v>42737021.013147399</v>
      </c>
      <c r="DG44" s="1">
        <v>29676771.205076698</v>
      </c>
      <c r="DH44" s="1">
        <v>28738243.418798</v>
      </c>
      <c r="DI44" s="1">
        <v>17645966.659910299</v>
      </c>
      <c r="DJ44" s="1">
        <v>47390256.078754596</v>
      </c>
      <c r="DK44" s="1">
        <v>23078028.516366001</v>
      </c>
      <c r="DL44" s="1">
        <v>23181654.558475401</v>
      </c>
      <c r="DM44" s="1">
        <v>27394185.978967801</v>
      </c>
      <c r="DN44" s="1">
        <v>20997949.747349899</v>
      </c>
      <c r="DO44" s="1">
        <v>22152144.691329598</v>
      </c>
      <c r="DP44" s="1">
        <v>12662057.3354463</v>
      </c>
      <c r="DQ44" s="1">
        <v>16598176.0495585</v>
      </c>
      <c r="DR44" s="1">
        <v>23901721.031317301</v>
      </c>
      <c r="DS44" s="1">
        <v>26865352.456133801</v>
      </c>
      <c r="DT44" s="1">
        <v>22679660.711700201</v>
      </c>
      <c r="DU44" s="1">
        <v>29979835.955061201</v>
      </c>
      <c r="DV44" s="1">
        <v>30477934.183619302</v>
      </c>
      <c r="DW44" s="1">
        <v>24783557.297932699</v>
      </c>
      <c r="DX44" s="1">
        <v>25466077.507390399</v>
      </c>
      <c r="DY44" s="1">
        <v>31636864.207354199</v>
      </c>
      <c r="DZ44" s="1">
        <v>24133951.9686011</v>
      </c>
      <c r="EA44" s="1">
        <v>21949022.441446599</v>
      </c>
      <c r="EB44" s="1">
        <v>27024691.822317101</v>
      </c>
      <c r="EC44" s="1">
        <v>38463582.284815297</v>
      </c>
      <c r="ED44" s="1">
        <v>21197201.2253334</v>
      </c>
      <c r="EE44" s="1">
        <v>23475638.938815098</v>
      </c>
      <c r="EF44" s="1">
        <v>23988491.4169796</v>
      </c>
      <c r="EG44" s="1">
        <v>26806000.474351302</v>
      </c>
      <c r="EH44" s="1">
        <v>19974285.536283199</v>
      </c>
      <c r="EI44" s="1">
        <v>27444277.459127299</v>
      </c>
      <c r="EJ44" s="1">
        <v>18265394.810109299</v>
      </c>
      <c r="EK44" s="1">
        <v>14627737.6021601</v>
      </c>
      <c r="EL44" s="1">
        <v>16550572.202805599</v>
      </c>
      <c r="EM44" s="1">
        <v>32578034.8682377</v>
      </c>
      <c r="EN44" s="1">
        <v>37224747.045763202</v>
      </c>
      <c r="EO44" s="1">
        <v>17735666.5052712</v>
      </c>
      <c r="EP44" s="1">
        <v>28266929.329052299</v>
      </c>
      <c r="EQ44" s="1">
        <v>40183109.290333197</v>
      </c>
      <c r="ER44" s="1">
        <v>31687941.684394501</v>
      </c>
      <c r="ES44" s="1">
        <v>20218081.043150101</v>
      </c>
      <c r="ET44" s="1">
        <v>26453613.010613199</v>
      </c>
      <c r="EU44" s="1">
        <v>19270078.926950298</v>
      </c>
      <c r="EV44" s="1">
        <v>19865622.353437498</v>
      </c>
      <c r="EW44" s="1">
        <v>33788227.860240303</v>
      </c>
      <c r="EX44" s="1">
        <v>17969478.1111154</v>
      </c>
      <c r="EY44" s="1">
        <v>24813029.1508759</v>
      </c>
      <c r="EZ44" s="1">
        <v>33336782.524845898</v>
      </c>
      <c r="FA44" s="1">
        <v>26313864.567776501</v>
      </c>
      <c r="FB44" s="1">
        <v>20373608.282284599</v>
      </c>
      <c r="FC44" s="1">
        <v>17641250.989698399</v>
      </c>
      <c r="FD44" s="1">
        <v>20712156.0072814</v>
      </c>
      <c r="FE44" s="1">
        <v>21984294.822008401</v>
      </c>
      <c r="FF44" s="1">
        <v>23152017.776064001</v>
      </c>
      <c r="FG44" s="1">
        <v>18592043.584872998</v>
      </c>
      <c r="FH44" s="1">
        <v>20268415.063818701</v>
      </c>
      <c r="FI44" s="1">
        <v>19005160.853523102</v>
      </c>
      <c r="FJ44" s="1">
        <v>22392342.600710999</v>
      </c>
      <c r="FK44" s="1">
        <v>17062934.1606902</v>
      </c>
      <c r="FL44" s="1">
        <v>20793977.424908198</v>
      </c>
      <c r="FM44" s="1">
        <v>18873477.816142201</v>
      </c>
      <c r="FN44" s="1">
        <v>21990616.322176699</v>
      </c>
      <c r="FO44" s="1">
        <v>24301517.622983798</v>
      </c>
      <c r="FP44" s="1">
        <v>18729005.214438699</v>
      </c>
      <c r="FQ44" s="1">
        <v>22431802.7023478</v>
      </c>
      <c r="FR44" s="1">
        <v>26520754.1306675</v>
      </c>
      <c r="FS44" s="1">
        <v>18034169.3322303</v>
      </c>
      <c r="FT44" s="1">
        <v>25095390.3895423</v>
      </c>
      <c r="FU44" s="1">
        <v>19266262.071130499</v>
      </c>
      <c r="FV44" s="1">
        <v>31668433.335306399</v>
      </c>
      <c r="FW44" s="1">
        <v>19494055.190721299</v>
      </c>
      <c r="FX44" s="1">
        <v>19438711.604488999</v>
      </c>
      <c r="FY44" s="1">
        <v>16639989.2633474</v>
      </c>
      <c r="FZ44" s="1">
        <v>24214465.798266701</v>
      </c>
      <c r="GA44" s="1">
        <v>18330703.269595001</v>
      </c>
      <c r="GB44" s="1">
        <v>25116924.657885201</v>
      </c>
      <c r="GC44" s="1">
        <v>20097462.727738101</v>
      </c>
      <c r="GD44" s="1">
        <v>23871542.782930002</v>
      </c>
      <c r="GE44" s="1">
        <v>21104665.114541098</v>
      </c>
      <c r="GF44" s="1">
        <v>17177269.131014701</v>
      </c>
      <c r="GG44" s="1">
        <v>23439005.8271394</v>
      </c>
      <c r="GH44" s="1">
        <v>13757172.829844801</v>
      </c>
      <c r="GI44" s="1">
        <v>18683698.3384769</v>
      </c>
      <c r="GJ44" s="1">
        <v>36894833.6747455</v>
      </c>
      <c r="GK44" s="1">
        <v>23585813.169877499</v>
      </c>
      <c r="GL44" s="1">
        <v>16685238.813649099</v>
      </c>
      <c r="GM44" s="1">
        <v>24975845.820312601</v>
      </c>
      <c r="GN44" s="1">
        <v>20689370.010344099</v>
      </c>
      <c r="GO44" s="1">
        <v>17524988.659720998</v>
      </c>
      <c r="GP44" s="1">
        <v>20094193.783057898</v>
      </c>
      <c r="GQ44" s="1">
        <v>33290423.180316702</v>
      </c>
      <c r="GR44" s="1">
        <v>23645448.9000488</v>
      </c>
      <c r="GS44" s="1">
        <v>21034695.969097</v>
      </c>
      <c r="GT44" s="1">
        <v>28834803.832490101</v>
      </c>
      <c r="GU44" s="1">
        <v>29572781.016499698</v>
      </c>
      <c r="GV44" s="1">
        <v>18535217.269303501</v>
      </c>
      <c r="GW44" s="1">
        <v>19920052.973756999</v>
      </c>
      <c r="GX44" s="1">
        <v>21855079.529493202</v>
      </c>
      <c r="GY44" s="1">
        <v>36614597.323854104</v>
      </c>
      <c r="GZ44" s="1">
        <v>27460956.976097599</v>
      </c>
      <c r="HA44" s="1">
        <v>17266321.3768951</v>
      </c>
      <c r="HB44" s="1">
        <v>28098352.283754598</v>
      </c>
      <c r="HC44" s="1">
        <v>22998184.295382801</v>
      </c>
      <c r="HD44" s="1">
        <v>23908441.6103811</v>
      </c>
      <c r="HE44" s="1">
        <v>15358322.767996101</v>
      </c>
      <c r="HF44" s="1">
        <v>20525120.9723115</v>
      </c>
      <c r="HG44" s="1">
        <v>18634328.7927862</v>
      </c>
      <c r="HH44" s="1">
        <v>34941733.849054001</v>
      </c>
      <c r="HI44" s="1">
        <v>34332372.937327802</v>
      </c>
      <c r="HJ44" s="1">
        <v>22149195.294730101</v>
      </c>
      <c r="HK44" s="1">
        <v>18499486.804770999</v>
      </c>
      <c r="HL44" s="1">
        <v>18026516.292612199</v>
      </c>
      <c r="HM44" s="1">
        <v>22049503.353881299</v>
      </c>
      <c r="HN44" s="1">
        <v>22468335.3562719</v>
      </c>
      <c r="HO44" s="1">
        <v>21141908.900462002</v>
      </c>
      <c r="HP44" s="1">
        <v>13760438.757380901</v>
      </c>
      <c r="HQ44" s="1">
        <v>25446387.840632901</v>
      </c>
      <c r="HR44" s="1">
        <v>16524674.829101199</v>
      </c>
      <c r="HS44" s="1">
        <v>26620233.067359898</v>
      </c>
      <c r="HT44" s="1">
        <v>31682677.192522202</v>
      </c>
      <c r="HU44" s="1">
        <v>22860088.1112886</v>
      </c>
      <c r="HV44" s="1">
        <v>21408995.148620501</v>
      </c>
      <c r="HW44" s="1">
        <v>16203649.472446</v>
      </c>
      <c r="HX44" s="1">
        <v>16394354.302771199</v>
      </c>
      <c r="HY44" s="1">
        <v>17933960.7202526</v>
      </c>
      <c r="HZ44" s="1">
        <v>26675537.207875598</v>
      </c>
      <c r="IA44" s="1">
        <v>27220708.392703101</v>
      </c>
      <c r="IB44" s="1">
        <v>18461579.558660101</v>
      </c>
      <c r="IC44" s="1">
        <v>11594678.1112835</v>
      </c>
      <c r="ID44" s="1">
        <v>28791350.196777999</v>
      </c>
      <c r="IE44" s="1">
        <v>26521998.4262462</v>
      </c>
      <c r="IF44" s="1">
        <v>22329826.426012501</v>
      </c>
      <c r="IG44" s="1">
        <v>18443893.536801402</v>
      </c>
      <c r="IH44" s="1">
        <v>18271029.408373401</v>
      </c>
      <c r="II44" s="1">
        <v>27339025.438333798</v>
      </c>
      <c r="IJ44" s="1">
        <v>15561289.446383899</v>
      </c>
      <c r="IK44" s="1">
        <v>30879480.598968402</v>
      </c>
      <c r="IL44" s="1">
        <v>17006225.102048099</v>
      </c>
      <c r="IM44" s="1">
        <v>24220073.230274498</v>
      </c>
      <c r="IN44" s="1">
        <v>23536925.917194601</v>
      </c>
      <c r="IO44" s="1">
        <v>17431958.037913401</v>
      </c>
      <c r="IP44" s="1">
        <v>28247345.406655099</v>
      </c>
      <c r="IQ44" s="1">
        <v>17952760.220989902</v>
      </c>
      <c r="IR44" s="1">
        <v>23515852.999011099</v>
      </c>
      <c r="IS44" s="1">
        <v>16461902.019076601</v>
      </c>
      <c r="IT44" s="1">
        <v>20153555.5208993</v>
      </c>
      <c r="IU44" s="1">
        <v>26920694.104041301</v>
      </c>
      <c r="IV44" s="1">
        <v>25166140.516890898</v>
      </c>
      <c r="IW44" s="1">
        <v>31349529.612014201</v>
      </c>
      <c r="IX44" s="1">
        <v>27543387.718155898</v>
      </c>
      <c r="IY44" s="1">
        <v>15345654.2750104</v>
      </c>
      <c r="IZ44" s="1">
        <v>16699238.605357099</v>
      </c>
      <c r="JA44" s="1">
        <v>23868144.179185499</v>
      </c>
      <c r="JB44" s="1">
        <v>20706062.277527299</v>
      </c>
      <c r="JC44" s="1">
        <v>20393377.0740274</v>
      </c>
      <c r="JD44" s="1">
        <v>14398177.7892277</v>
      </c>
      <c r="JE44" s="1">
        <v>19719365.650235701</v>
      </c>
      <c r="JF44" s="1">
        <v>27047465.688189499</v>
      </c>
      <c r="JG44" s="1">
        <v>29090810.287301499</v>
      </c>
      <c r="JH44" s="1">
        <v>18559162.8729394</v>
      </c>
      <c r="JI44" s="1">
        <v>19313799.546426099</v>
      </c>
      <c r="JJ44" s="1">
        <v>27440274.273763198</v>
      </c>
      <c r="JK44" s="1">
        <v>19539071.4049039</v>
      </c>
      <c r="JL44" s="1">
        <v>17934669.706620298</v>
      </c>
      <c r="JM44" s="1">
        <v>17194063.1036731</v>
      </c>
      <c r="JN44" s="1">
        <v>10538564.7241727</v>
      </c>
      <c r="JO44" s="1">
        <v>19596200.0684154</v>
      </c>
      <c r="JP44" s="1">
        <v>20990076.1145235</v>
      </c>
      <c r="JQ44" s="1">
        <v>29889340.848254401</v>
      </c>
      <c r="JR44" s="1">
        <v>23174859.2696523</v>
      </c>
      <c r="JS44" s="1">
        <v>15165502.551233299</v>
      </c>
      <c r="JT44" s="1">
        <v>15298681.981961699</v>
      </c>
      <c r="JU44" s="1">
        <v>18696398.398565199</v>
      </c>
      <c r="JV44" s="1">
        <v>21727191.523268402</v>
      </c>
      <c r="JW44" s="1">
        <v>24639984.651834901</v>
      </c>
      <c r="JX44" s="1">
        <v>22949116.7165251</v>
      </c>
      <c r="JY44" s="1">
        <v>20940134.219740398</v>
      </c>
      <c r="JZ44" s="1">
        <v>19709505.594424199</v>
      </c>
      <c r="KA44" s="1">
        <v>25149774.777703598</v>
      </c>
      <c r="KB44" s="1">
        <v>15522649.8817039</v>
      </c>
      <c r="KC44" s="1">
        <v>19322674.8628009</v>
      </c>
      <c r="KD44" s="1">
        <v>19258859.532995</v>
      </c>
      <c r="KE44" s="1">
        <v>19755333.569486901</v>
      </c>
      <c r="KF44" s="1">
        <v>20451673.492531098</v>
      </c>
      <c r="KG44" s="1">
        <v>17366942.438466702</v>
      </c>
      <c r="KH44" s="1">
        <v>26780173.954616301</v>
      </c>
      <c r="KI44" s="1">
        <v>14971644.3994567</v>
      </c>
      <c r="KJ44" s="1">
        <v>27191072.425683301</v>
      </c>
      <c r="KK44" s="1">
        <v>15845643.633082701</v>
      </c>
      <c r="KL44" s="1">
        <v>18830122.6258871</v>
      </c>
      <c r="KM44" s="1">
        <v>17469730.9097091</v>
      </c>
      <c r="KN44" s="1">
        <v>20237201.606306899</v>
      </c>
      <c r="KO44" s="1">
        <v>15847220.397562301</v>
      </c>
      <c r="KP44" s="1">
        <v>21060057.666669101</v>
      </c>
      <c r="KQ44" s="1">
        <v>21015602.5387449</v>
      </c>
      <c r="KR44" s="1">
        <v>12983180.801594799</v>
      </c>
      <c r="KS44" s="1">
        <v>26621260.995104998</v>
      </c>
      <c r="KT44" s="1">
        <v>17911439.600359499</v>
      </c>
      <c r="KU44" s="1">
        <v>26621126.715975299</v>
      </c>
      <c r="KV44" s="1">
        <v>22892510.690160301</v>
      </c>
      <c r="KW44" s="1">
        <v>15884280.462944699</v>
      </c>
      <c r="KX44" s="1">
        <v>12466033.419297799</v>
      </c>
      <c r="KY44" s="1">
        <v>22267866.7214467</v>
      </c>
      <c r="KZ44" s="1">
        <v>19893323.817524001</v>
      </c>
      <c r="LA44" s="1">
        <v>25123009.714647599</v>
      </c>
      <c r="LB44" s="1">
        <v>19841085.4318831</v>
      </c>
      <c r="LC44" s="1">
        <v>19182455.381322</v>
      </c>
      <c r="LD44" s="1">
        <v>16186060.957250999</v>
      </c>
      <c r="LE44" s="1">
        <v>19761853.478549499</v>
      </c>
      <c r="LF44" s="1">
        <v>18502873.372834802</v>
      </c>
      <c r="LG44" s="1">
        <v>24245078.761267401</v>
      </c>
      <c r="LH44" s="1">
        <v>23067931.9476786</v>
      </c>
      <c r="LI44" s="1">
        <v>17792469.899911299</v>
      </c>
      <c r="LJ44" s="1">
        <v>19217283.3821446</v>
      </c>
      <c r="LK44" s="1">
        <v>22347595.605926901</v>
      </c>
    </row>
    <row r="45" spans="1:323" x14ac:dyDescent="0.25">
      <c r="A45" s="1" t="s">
        <v>1660</v>
      </c>
      <c r="B45" s="1" t="s">
        <v>216</v>
      </c>
      <c r="C45" s="1" t="s">
        <v>217</v>
      </c>
      <c r="D45" s="25">
        <v>14212021.703945501</v>
      </c>
      <c r="E45" s="25">
        <v>8528638.3465346191</v>
      </c>
      <c r="F45" s="25">
        <v>9500709.1487895604</v>
      </c>
      <c r="G45" s="25">
        <v>9932633.0070941392</v>
      </c>
      <c r="H45" s="25">
        <v>7719132.4358015396</v>
      </c>
      <c r="I45" s="25">
        <v>12876365.8943593</v>
      </c>
      <c r="J45" s="25">
        <v>8055310.73040241</v>
      </c>
      <c r="K45" s="25">
        <v>8794524.5520281401</v>
      </c>
      <c r="L45" s="25">
        <v>8512873.7486764304</v>
      </c>
      <c r="M45" s="25">
        <v>5669089.69605924</v>
      </c>
      <c r="N45" s="1">
        <v>12200943.2898096</v>
      </c>
      <c r="O45" s="1">
        <v>8698779.4355556294</v>
      </c>
      <c r="P45" s="1">
        <v>9641399.5880781803</v>
      </c>
      <c r="Q45" s="1">
        <v>11542433.110005699</v>
      </c>
      <c r="R45" s="1">
        <v>7377352.4895609701</v>
      </c>
      <c r="S45" s="1">
        <v>12234544.0890893</v>
      </c>
      <c r="T45" s="1">
        <v>7393294.2073832303</v>
      </c>
      <c r="U45" s="1">
        <v>8730412.5153350197</v>
      </c>
      <c r="V45" s="1">
        <v>9197759.9103194103</v>
      </c>
      <c r="W45" s="1">
        <v>9739429.4601899292</v>
      </c>
      <c r="X45" s="1">
        <v>8948212.9316077996</v>
      </c>
      <c r="Y45" s="1">
        <v>8400262.8015396204</v>
      </c>
      <c r="Z45" s="1">
        <v>8083415.95255474</v>
      </c>
      <c r="AA45" s="1">
        <v>9285403.0174405407</v>
      </c>
      <c r="AB45" s="1">
        <v>9980519.6186454799</v>
      </c>
      <c r="AC45" s="1">
        <v>6929075.4624179201</v>
      </c>
      <c r="AD45" s="1">
        <v>7975675.1610526601</v>
      </c>
      <c r="AE45" s="1">
        <v>9534118.5142991301</v>
      </c>
      <c r="AF45" s="1">
        <v>9716853.7890775204</v>
      </c>
      <c r="AG45" s="1">
        <v>14850901.8952842</v>
      </c>
      <c r="AH45" s="1">
        <v>8930808.0894259401</v>
      </c>
      <c r="AI45" s="1">
        <v>8812923.3075681794</v>
      </c>
      <c r="AJ45" s="1">
        <v>9095528.9596953299</v>
      </c>
      <c r="AK45" s="1">
        <v>10691275.488591701</v>
      </c>
      <c r="AL45" s="1">
        <v>8041681.8628073996</v>
      </c>
      <c r="AM45" s="1">
        <v>6609082.8962840801</v>
      </c>
      <c r="AN45" s="1">
        <v>10208631.9199882</v>
      </c>
      <c r="AO45" s="1">
        <v>8615410.7972329408</v>
      </c>
      <c r="AP45" s="1">
        <v>8549541.4941057805</v>
      </c>
      <c r="AQ45" s="1">
        <v>11581140.202384001</v>
      </c>
      <c r="AR45" s="1">
        <v>11458458.60152</v>
      </c>
      <c r="AS45" s="1">
        <v>8842283.57013092</v>
      </c>
      <c r="AT45" s="1">
        <v>7540548.8034757497</v>
      </c>
      <c r="AU45" s="1">
        <v>7707134.7330408897</v>
      </c>
      <c r="AV45" s="1">
        <v>9851004.9889806304</v>
      </c>
      <c r="AW45" s="1">
        <v>8813087.8335122708</v>
      </c>
      <c r="AX45" s="1">
        <v>8135549.2657941999</v>
      </c>
      <c r="AY45" s="1">
        <v>10683220.557779901</v>
      </c>
      <c r="AZ45" s="1">
        <v>9532279.0854334198</v>
      </c>
      <c r="BA45" s="1">
        <v>7836169.6270436402</v>
      </c>
      <c r="BB45" s="1">
        <v>7030467.6684996998</v>
      </c>
      <c r="BC45" s="1">
        <v>5656235.0511334799</v>
      </c>
      <c r="BD45" s="1">
        <v>8194254.4103365699</v>
      </c>
      <c r="BE45" s="1">
        <v>10135990.8054143</v>
      </c>
      <c r="BF45" s="1">
        <v>10032207.940780999</v>
      </c>
      <c r="BG45" s="1">
        <v>8572497.0195717998</v>
      </c>
      <c r="BH45" s="1">
        <v>9092301.0007575192</v>
      </c>
      <c r="BI45" s="1">
        <v>8941177.6700308006</v>
      </c>
      <c r="BJ45" s="1">
        <v>8358128.4034817303</v>
      </c>
      <c r="BK45" s="1">
        <v>6449951.9965073401</v>
      </c>
      <c r="BL45" s="1">
        <v>10024003.6532629</v>
      </c>
      <c r="BM45" s="1">
        <v>11171301.6264301</v>
      </c>
      <c r="BN45" s="1">
        <v>6782022.3879895704</v>
      </c>
      <c r="BO45" s="1">
        <v>11270804.464040499</v>
      </c>
      <c r="BP45" s="1">
        <v>7274241.3286079196</v>
      </c>
      <c r="BQ45" s="1">
        <v>7567051.12187606</v>
      </c>
      <c r="BR45" s="1">
        <v>9992206.6525736097</v>
      </c>
      <c r="BS45" s="1">
        <v>6039620.9090489</v>
      </c>
      <c r="BT45" s="1">
        <v>7379038.4289271301</v>
      </c>
      <c r="BU45" s="1">
        <v>8781267.8545540497</v>
      </c>
      <c r="BV45" s="1">
        <v>9705303.9303107001</v>
      </c>
      <c r="BW45" s="1">
        <v>9667715.7267856691</v>
      </c>
      <c r="BX45" s="1">
        <v>8506683.0262773894</v>
      </c>
      <c r="BY45" s="1">
        <v>9440408.8841107506</v>
      </c>
      <c r="BZ45" s="1">
        <v>7573972.12911868</v>
      </c>
      <c r="CA45" s="1">
        <v>8462513.7736988608</v>
      </c>
      <c r="CB45" s="1">
        <v>7689899.47711867</v>
      </c>
      <c r="CC45" s="1">
        <v>7223318.9325137101</v>
      </c>
      <c r="CD45" s="1">
        <v>8199563.7793986499</v>
      </c>
      <c r="CE45" s="1">
        <v>8439281.3229697905</v>
      </c>
      <c r="CF45" s="1">
        <v>8125038.3700632202</v>
      </c>
      <c r="CG45" s="1">
        <v>6893949.4800298903</v>
      </c>
      <c r="CH45" s="1">
        <v>6674045.2779189199</v>
      </c>
      <c r="CI45" s="1">
        <v>8481505.9483157191</v>
      </c>
      <c r="CJ45" s="1">
        <v>8373523.1161175696</v>
      </c>
      <c r="CK45" s="1">
        <v>7487057.6197023997</v>
      </c>
      <c r="CL45" s="1">
        <v>7800879.08977139</v>
      </c>
      <c r="CM45" s="1">
        <v>10645725.4280992</v>
      </c>
      <c r="CN45" s="1">
        <v>7948469.7681169501</v>
      </c>
      <c r="CO45" s="1">
        <v>8713173.6513241399</v>
      </c>
      <c r="CP45" s="1">
        <v>7815712.40556922</v>
      </c>
      <c r="CQ45" s="1">
        <v>8769423.5823186096</v>
      </c>
      <c r="CR45" s="1">
        <v>11167961.5587015</v>
      </c>
      <c r="CS45" s="1">
        <v>12950770.429715199</v>
      </c>
      <c r="CT45" s="1">
        <v>8711356.0673833899</v>
      </c>
      <c r="CU45" s="1">
        <v>8487323.0685392991</v>
      </c>
      <c r="CV45" s="1">
        <v>8879382.8704156708</v>
      </c>
      <c r="CW45" s="1">
        <v>6206531.1221966799</v>
      </c>
      <c r="CX45" s="1">
        <v>9010444.0051048491</v>
      </c>
      <c r="CY45" s="1">
        <v>7166347.0843678899</v>
      </c>
      <c r="CZ45" s="1">
        <v>9918202.7094659694</v>
      </c>
      <c r="DA45" s="1">
        <v>7502924.7853250401</v>
      </c>
      <c r="DB45" s="1">
        <v>9104979.3970647193</v>
      </c>
      <c r="DC45" s="1">
        <v>6904726.3042075001</v>
      </c>
      <c r="DD45" s="1">
        <v>11339864.5707938</v>
      </c>
      <c r="DE45" s="1">
        <v>7495061.5443544099</v>
      </c>
      <c r="DF45" s="1">
        <v>17283863.108874202</v>
      </c>
      <c r="DG45" s="1">
        <v>9869875.0738132708</v>
      </c>
      <c r="DH45" s="1">
        <v>9424022.55162815</v>
      </c>
      <c r="DI45" s="1">
        <v>6803575.3911611699</v>
      </c>
      <c r="DJ45" s="1">
        <v>15718256.2611735</v>
      </c>
      <c r="DK45" s="1">
        <v>8332837.3208905002</v>
      </c>
      <c r="DL45" s="1">
        <v>8028191.74841855</v>
      </c>
      <c r="DM45" s="1">
        <v>10416189.7131026</v>
      </c>
      <c r="DN45" s="1">
        <v>7583446.11779451</v>
      </c>
      <c r="DO45" s="1">
        <v>9012580.4391702395</v>
      </c>
      <c r="DP45" s="1">
        <v>5627935.0541022401</v>
      </c>
      <c r="DQ45" s="1">
        <v>6400239.9821670996</v>
      </c>
      <c r="DR45" s="1">
        <v>8223735.2847270798</v>
      </c>
      <c r="DS45" s="1">
        <v>9946816.1161253992</v>
      </c>
      <c r="DT45" s="1">
        <v>8888301.3144748807</v>
      </c>
      <c r="DU45" s="1">
        <v>11112612.0127478</v>
      </c>
      <c r="DV45" s="1">
        <v>11538170.2545304</v>
      </c>
      <c r="DW45" s="1">
        <v>8915457.6668307595</v>
      </c>
      <c r="DX45" s="1">
        <v>11631816.954897599</v>
      </c>
      <c r="DY45" s="1">
        <v>11591192.6546921</v>
      </c>
      <c r="DZ45" s="1">
        <v>8589275.3814396206</v>
      </c>
      <c r="EA45" s="1">
        <v>7730261.0747126397</v>
      </c>
      <c r="EB45" s="1">
        <v>7953783.5038510896</v>
      </c>
      <c r="EC45" s="1">
        <v>14402245.5347858</v>
      </c>
      <c r="ED45" s="1">
        <v>7723928.9427649602</v>
      </c>
      <c r="EE45" s="1">
        <v>9668772.5760087203</v>
      </c>
      <c r="EF45" s="1">
        <v>8528072.9253730308</v>
      </c>
      <c r="EG45" s="1">
        <v>9758059.2256520707</v>
      </c>
      <c r="EH45" s="1">
        <v>6391623.7630749298</v>
      </c>
      <c r="EI45" s="1">
        <v>9497327.1598921102</v>
      </c>
      <c r="EJ45" s="1">
        <v>6810103.2634681398</v>
      </c>
      <c r="EK45" s="1">
        <v>5207005.0313306404</v>
      </c>
      <c r="EL45" s="1">
        <v>5682308.1488873595</v>
      </c>
      <c r="EM45" s="1">
        <v>10943442.758199301</v>
      </c>
      <c r="EN45" s="1">
        <v>11906326.968990199</v>
      </c>
      <c r="EO45" s="1">
        <v>6707152.89370998</v>
      </c>
      <c r="EP45" s="1">
        <v>9855072.4920721892</v>
      </c>
      <c r="EQ45" s="1">
        <v>13881424.103866801</v>
      </c>
      <c r="ER45" s="1">
        <v>10579258.5477966</v>
      </c>
      <c r="ES45" s="1">
        <v>5863091.8801109102</v>
      </c>
      <c r="ET45" s="1">
        <v>8799312.5761681404</v>
      </c>
      <c r="EU45" s="1">
        <v>8147532.2328895396</v>
      </c>
      <c r="EV45" s="1">
        <v>7581494.0976849003</v>
      </c>
      <c r="EW45" s="1">
        <v>11913012.5137392</v>
      </c>
      <c r="EX45" s="1">
        <v>6512486.8645834904</v>
      </c>
      <c r="EY45" s="1">
        <v>9009793.8211049307</v>
      </c>
      <c r="EZ45" s="1">
        <v>11559300.549191101</v>
      </c>
      <c r="FA45" s="1">
        <v>8748763.62946162</v>
      </c>
      <c r="FB45" s="1">
        <v>6849681.9199297503</v>
      </c>
      <c r="FC45" s="1">
        <v>6592856.4985606</v>
      </c>
      <c r="FD45" s="1">
        <v>8608821.8902832307</v>
      </c>
      <c r="FE45" s="1">
        <v>8323932.5354145505</v>
      </c>
      <c r="FF45" s="1">
        <v>6931772.4778682897</v>
      </c>
      <c r="FG45" s="1">
        <v>6650081.7015287299</v>
      </c>
      <c r="FH45" s="1">
        <v>5062384.3394966004</v>
      </c>
      <c r="FI45" s="1">
        <v>8514547.4340257607</v>
      </c>
      <c r="FJ45" s="1">
        <v>8819375.1088930499</v>
      </c>
      <c r="FK45" s="1">
        <v>6645562.8131963396</v>
      </c>
      <c r="FL45" s="1">
        <v>7289939.9935038099</v>
      </c>
      <c r="FM45" s="1">
        <v>6382810.2673949003</v>
      </c>
      <c r="FN45" s="1">
        <v>8246786.0724024903</v>
      </c>
      <c r="FO45" s="1">
        <v>8439811.4770102203</v>
      </c>
      <c r="FP45" s="1">
        <v>7071350.0398184704</v>
      </c>
      <c r="FQ45" s="1">
        <v>7555447.2572163995</v>
      </c>
      <c r="FR45" s="1">
        <v>9073664.0242704302</v>
      </c>
      <c r="FS45" s="1">
        <v>7317737.2040240997</v>
      </c>
      <c r="FT45" s="1">
        <v>8672119.1944567207</v>
      </c>
      <c r="FU45" s="1">
        <v>7340031.2950057099</v>
      </c>
      <c r="FV45" s="1">
        <v>12009031.589143001</v>
      </c>
      <c r="FW45" s="1">
        <v>7226907.8736291202</v>
      </c>
      <c r="FX45" s="1">
        <v>7508907.0819723904</v>
      </c>
      <c r="FY45" s="1">
        <v>7233957.8933671797</v>
      </c>
      <c r="FZ45" s="1">
        <v>6522320.2054288201</v>
      </c>
      <c r="GA45" s="1">
        <v>7114495.5169812199</v>
      </c>
      <c r="GB45" s="1">
        <v>10116524.245703399</v>
      </c>
      <c r="GC45" s="1">
        <v>7505925.2290537003</v>
      </c>
      <c r="GD45" s="1">
        <v>9400166.6267911792</v>
      </c>
      <c r="GE45" s="1">
        <v>8641256.0789745301</v>
      </c>
      <c r="GF45" s="1">
        <v>7239467.3843276501</v>
      </c>
      <c r="GG45" s="1">
        <v>8603758.5471452903</v>
      </c>
      <c r="GH45" s="1">
        <v>5324182.7006230699</v>
      </c>
      <c r="GI45" s="1">
        <v>6431045.5185901104</v>
      </c>
      <c r="GJ45" s="1">
        <v>11751986.4818704</v>
      </c>
      <c r="GK45" s="1">
        <v>9288241.5075261891</v>
      </c>
      <c r="GL45" s="1">
        <v>6480713.9305279404</v>
      </c>
      <c r="GM45" s="1">
        <v>10660131.157212799</v>
      </c>
      <c r="GN45" s="1">
        <v>8505781.3972063605</v>
      </c>
      <c r="GO45" s="1">
        <v>6163092.8177694296</v>
      </c>
      <c r="GP45" s="1">
        <v>7467503.0033986298</v>
      </c>
      <c r="GQ45" s="1">
        <v>13263643.7574939</v>
      </c>
      <c r="GR45" s="1">
        <v>8816446.1027284898</v>
      </c>
      <c r="GS45" s="1">
        <v>8164361.3098599603</v>
      </c>
      <c r="GT45" s="1">
        <v>10580405.88576</v>
      </c>
      <c r="GU45" s="1">
        <v>11006906.1051968</v>
      </c>
      <c r="GV45" s="1">
        <v>7236234.5204857802</v>
      </c>
      <c r="GW45" s="1">
        <v>8729178.2261356302</v>
      </c>
      <c r="GX45" s="1">
        <v>8160184.64426398</v>
      </c>
      <c r="GY45" s="1">
        <v>14100442.2764943</v>
      </c>
      <c r="GZ45" s="1">
        <v>11233177.117244501</v>
      </c>
      <c r="HA45" s="1">
        <v>6944428.5081559299</v>
      </c>
      <c r="HB45" s="1">
        <v>12798808.5993813</v>
      </c>
      <c r="HC45" s="1">
        <v>8667049.6011184696</v>
      </c>
      <c r="HD45" s="1">
        <v>7360988.9943746999</v>
      </c>
      <c r="HE45" s="1">
        <v>6193772.2556691198</v>
      </c>
      <c r="HF45" s="1">
        <v>8832370.0245227702</v>
      </c>
      <c r="HG45" s="1">
        <v>6502958.0686673196</v>
      </c>
      <c r="HH45" s="1">
        <v>13776315.2900235</v>
      </c>
      <c r="HI45" s="1">
        <v>12360871.210808899</v>
      </c>
      <c r="HJ45" s="1">
        <v>8450918.24009661</v>
      </c>
      <c r="HK45" s="1">
        <v>7046934.52099327</v>
      </c>
      <c r="HL45" s="1">
        <v>7038907.2157346103</v>
      </c>
      <c r="HM45" s="1">
        <v>9457371.9752804805</v>
      </c>
      <c r="HN45" s="1">
        <v>9430994.9883374106</v>
      </c>
      <c r="HO45" s="1">
        <v>8151171.1362791099</v>
      </c>
      <c r="HP45" s="1">
        <v>5689795.34866965</v>
      </c>
      <c r="HQ45" s="1">
        <v>9779411.1048250999</v>
      </c>
      <c r="HR45" s="1">
        <v>6845777.9682402704</v>
      </c>
      <c r="HS45" s="1">
        <v>10904251.891321201</v>
      </c>
      <c r="HT45" s="1">
        <v>12303937.041874699</v>
      </c>
      <c r="HU45" s="1">
        <v>9784599.3327435404</v>
      </c>
      <c r="HV45" s="1">
        <v>9453274.6841598395</v>
      </c>
      <c r="HW45" s="1">
        <v>6639384.7432560902</v>
      </c>
      <c r="HX45" s="1">
        <v>5946879.1882909201</v>
      </c>
      <c r="HY45" s="1">
        <v>7134208.6263902597</v>
      </c>
      <c r="HZ45" s="1">
        <v>10327244.206963001</v>
      </c>
      <c r="IA45" s="1">
        <v>10198980.5877198</v>
      </c>
      <c r="IB45" s="1">
        <v>7422009.0544874398</v>
      </c>
      <c r="IC45" s="1">
        <v>5314729.6353581399</v>
      </c>
      <c r="ID45" s="1">
        <v>9323337.7176038604</v>
      </c>
      <c r="IE45" s="1">
        <v>11295508.807068201</v>
      </c>
      <c r="IF45" s="1">
        <v>9895302.7670530602</v>
      </c>
      <c r="IG45" s="1">
        <v>7551274.7479157699</v>
      </c>
      <c r="IH45" s="1">
        <v>7022116.0170125002</v>
      </c>
      <c r="II45" s="1">
        <v>11067403.7517589</v>
      </c>
      <c r="IJ45" s="1">
        <v>7308819.2422492197</v>
      </c>
      <c r="IK45" s="1">
        <v>12484986.623672901</v>
      </c>
      <c r="IL45" s="1">
        <v>6840588.2951563299</v>
      </c>
      <c r="IM45" s="1">
        <v>8991313.1720651798</v>
      </c>
      <c r="IN45" s="1">
        <v>9291352.9777726308</v>
      </c>
      <c r="IO45" s="1">
        <v>7813850.2306414703</v>
      </c>
      <c r="IP45" s="1">
        <v>12272161.531791201</v>
      </c>
      <c r="IQ45" s="1">
        <v>7287994.2015682096</v>
      </c>
      <c r="IR45" s="1">
        <v>8974723.4150159992</v>
      </c>
      <c r="IS45" s="1">
        <v>6506027.0601618802</v>
      </c>
      <c r="IT45" s="1">
        <v>8043873.8247779496</v>
      </c>
      <c r="IU45" s="1">
        <v>9438006.1820898503</v>
      </c>
      <c r="IV45" s="1">
        <v>10207038.908135699</v>
      </c>
      <c r="IW45" s="1">
        <v>14595550.8265329</v>
      </c>
      <c r="IX45" s="1">
        <v>10965174.8845584</v>
      </c>
      <c r="IY45" s="1">
        <v>5970525.7706644703</v>
      </c>
      <c r="IZ45" s="1">
        <v>6961187.9382833</v>
      </c>
      <c r="JA45" s="1">
        <v>9052280.7511987798</v>
      </c>
      <c r="JB45" s="1">
        <v>7531565.4086075602</v>
      </c>
      <c r="JC45" s="1">
        <v>8171791.3427685797</v>
      </c>
      <c r="JD45" s="1">
        <v>6558849.4259601599</v>
      </c>
      <c r="JE45" s="1">
        <v>8156462.28970211</v>
      </c>
      <c r="JF45" s="1">
        <v>9141862.2061668392</v>
      </c>
      <c r="JG45" s="1">
        <v>11153282.8885247</v>
      </c>
      <c r="JH45" s="1">
        <v>6967888.7471697796</v>
      </c>
      <c r="JI45" s="1">
        <v>7415722.9115430396</v>
      </c>
      <c r="JJ45" s="1">
        <v>10486015.0358938</v>
      </c>
      <c r="JK45" s="1">
        <v>8003075.2598610399</v>
      </c>
      <c r="JL45" s="1">
        <v>7323095.9631618802</v>
      </c>
      <c r="JM45" s="1">
        <v>7391936.7958319997</v>
      </c>
      <c r="JN45" s="1">
        <v>4659128.5021464601</v>
      </c>
      <c r="JO45" s="1">
        <v>8845544.9094772805</v>
      </c>
      <c r="JP45" s="1">
        <v>9117656.5801793803</v>
      </c>
      <c r="JQ45" s="1">
        <v>11514192.040626099</v>
      </c>
      <c r="JR45" s="1">
        <v>9098641.7758122105</v>
      </c>
      <c r="JS45" s="1">
        <v>6382264.58949026</v>
      </c>
      <c r="JT45" s="1">
        <v>5592583.9874837603</v>
      </c>
      <c r="JU45" s="1">
        <v>8477860.6040319409</v>
      </c>
      <c r="JV45" s="1">
        <v>8107555.5787075404</v>
      </c>
      <c r="JW45" s="1">
        <v>9692118.88065386</v>
      </c>
      <c r="JX45" s="1">
        <v>8402062.7659381907</v>
      </c>
      <c r="JY45" s="1">
        <v>6286960.1718561901</v>
      </c>
      <c r="JZ45" s="1">
        <v>5762615.9262284199</v>
      </c>
      <c r="KA45" s="1">
        <v>10390962.4368327</v>
      </c>
      <c r="KB45" s="1">
        <v>7134232.4247892899</v>
      </c>
      <c r="KC45" s="1">
        <v>8497592.8882249296</v>
      </c>
      <c r="KD45" s="1">
        <v>6994353.8716298398</v>
      </c>
      <c r="KE45" s="1">
        <v>7560813.3150680801</v>
      </c>
      <c r="KF45" s="1">
        <v>8095909.2450826904</v>
      </c>
      <c r="KG45" s="1">
        <v>6173835.98012417</v>
      </c>
      <c r="KH45" s="1">
        <v>10639128.0314411</v>
      </c>
      <c r="KI45" s="1">
        <v>5663635.6639074003</v>
      </c>
      <c r="KJ45" s="1">
        <v>11338659.0091327</v>
      </c>
      <c r="KK45" s="1">
        <v>5144403.6079908703</v>
      </c>
      <c r="KL45" s="1">
        <v>7786445.0608592601</v>
      </c>
      <c r="KM45" s="1">
        <v>3370388.8323185402</v>
      </c>
      <c r="KN45" s="1">
        <v>7363607.6958627002</v>
      </c>
      <c r="KO45" s="1">
        <v>6348837.4045859799</v>
      </c>
      <c r="KP45" s="1">
        <v>8693621.9479356892</v>
      </c>
      <c r="KQ45" s="1">
        <v>7688801.2868836401</v>
      </c>
      <c r="KR45" s="1">
        <v>5306112.4187955298</v>
      </c>
      <c r="KS45" s="1">
        <v>10469836.9241935</v>
      </c>
      <c r="KT45" s="1">
        <v>6823946.2643012498</v>
      </c>
      <c r="KU45" s="1">
        <v>11365744.616827</v>
      </c>
      <c r="KV45" s="1">
        <v>8162589.1011437196</v>
      </c>
      <c r="KW45" s="1">
        <v>4722964.1787060397</v>
      </c>
      <c r="KX45" s="1">
        <v>5004764.1314145904</v>
      </c>
      <c r="KY45" s="1">
        <v>8514301.5159030203</v>
      </c>
      <c r="KZ45" s="1">
        <v>4314741.5879281703</v>
      </c>
      <c r="LA45" s="1">
        <v>8632466.7333293296</v>
      </c>
      <c r="LB45" s="1">
        <v>8553424.6623058598</v>
      </c>
      <c r="LC45" s="1">
        <v>5117639.7262909701</v>
      </c>
      <c r="LD45" s="1">
        <v>5126873.1090483302</v>
      </c>
      <c r="LE45" s="1">
        <v>6684085.8535994403</v>
      </c>
      <c r="LF45" s="1">
        <v>4399299.6627907697</v>
      </c>
      <c r="LG45" s="1">
        <v>8644974.3341914006</v>
      </c>
      <c r="LH45" s="1">
        <v>7744272.0945560196</v>
      </c>
      <c r="LI45" s="1">
        <v>6495346.4823948601</v>
      </c>
      <c r="LJ45" s="1">
        <v>3438974.07337983</v>
      </c>
      <c r="LK45" s="1">
        <v>7535759.9287733501</v>
      </c>
    </row>
    <row r="46" spans="1:323" x14ac:dyDescent="0.25">
      <c r="A46" s="1" t="s">
        <v>1661</v>
      </c>
      <c r="B46" s="1" t="s">
        <v>220</v>
      </c>
      <c r="C46" s="1" t="s">
        <v>221</v>
      </c>
      <c r="D46" s="25">
        <v>2679467.89711936</v>
      </c>
      <c r="E46" s="25">
        <v>1878851.63677997</v>
      </c>
      <c r="F46" s="25">
        <v>1740043.07131139</v>
      </c>
      <c r="G46" s="25">
        <v>1694732.1420493601</v>
      </c>
      <c r="H46" s="25">
        <v>2339259.0081855198</v>
      </c>
      <c r="I46" s="25">
        <v>2452596.88465983</v>
      </c>
      <c r="J46" s="25">
        <v>2269999.6551185199</v>
      </c>
      <c r="K46" s="25">
        <v>2600392.5892055999</v>
      </c>
      <c r="L46" s="25">
        <v>1276781.9612144299</v>
      </c>
      <c r="M46" s="25">
        <v>1638209.5306812101</v>
      </c>
      <c r="N46" s="1">
        <v>1713192.03603012</v>
      </c>
      <c r="O46" s="1">
        <v>2812594.3928983002</v>
      </c>
      <c r="P46" s="1">
        <v>1850869.76516184</v>
      </c>
      <c r="Q46" s="1">
        <v>1511391.85601933</v>
      </c>
      <c r="R46" s="1">
        <v>1351949.60665483</v>
      </c>
      <c r="S46" s="1">
        <v>2328268.12119966</v>
      </c>
      <c r="T46" s="1">
        <v>1566585.63346089</v>
      </c>
      <c r="U46" s="1">
        <v>2016619.3814477599</v>
      </c>
      <c r="V46" s="1">
        <v>2328230.4476322299</v>
      </c>
      <c r="W46" s="1">
        <v>3735022.5779905198</v>
      </c>
      <c r="X46" s="1">
        <v>1827280.9480244201</v>
      </c>
      <c r="Y46" s="1">
        <v>2469691.2680339101</v>
      </c>
      <c r="Z46" s="1">
        <v>2321106.1291344301</v>
      </c>
      <c r="AA46" s="1">
        <v>1934926.7223542701</v>
      </c>
      <c r="AB46" s="1">
        <v>1424206.1116890099</v>
      </c>
      <c r="AC46" s="1">
        <v>1345756.1216104</v>
      </c>
      <c r="AD46" s="1">
        <v>2052083.0058284299</v>
      </c>
      <c r="AE46" s="1">
        <v>1950378.7775355601</v>
      </c>
      <c r="AF46" s="1">
        <v>2170959.5606134599</v>
      </c>
      <c r="AG46" s="1">
        <v>1625936.5392424299</v>
      </c>
      <c r="AH46" s="1">
        <v>2075756.16960488</v>
      </c>
      <c r="AI46" s="1">
        <v>1379562.3779192399</v>
      </c>
      <c r="AJ46" s="1">
        <v>1838943.4594993901</v>
      </c>
      <c r="AK46" s="1">
        <v>1450553.8933394901</v>
      </c>
      <c r="AL46" s="1">
        <v>2243802.1092646099</v>
      </c>
      <c r="AM46" s="1">
        <v>2334520.3320234101</v>
      </c>
      <c r="AN46" s="1">
        <v>2034580.0603142499</v>
      </c>
      <c r="AO46" s="1">
        <v>1605398.4627668101</v>
      </c>
      <c r="AP46" s="1">
        <v>1755470.1641875701</v>
      </c>
      <c r="AQ46" s="1">
        <v>1748586.5583416601</v>
      </c>
      <c r="AR46" s="1">
        <v>2535665.6732352902</v>
      </c>
      <c r="AS46" s="1">
        <v>2335614.2919009398</v>
      </c>
      <c r="AT46" s="1">
        <v>2036038.5411163999</v>
      </c>
      <c r="AU46" s="1">
        <v>2048105.5482258501</v>
      </c>
      <c r="AV46" s="1">
        <v>1431451.28695349</v>
      </c>
      <c r="AW46" s="1">
        <v>1358343.80674405</v>
      </c>
      <c r="AX46" s="1">
        <v>1572900.4255482799</v>
      </c>
      <c r="AY46" s="1">
        <v>3080598.0075424798</v>
      </c>
      <c r="AZ46" s="1">
        <v>1759980.6933458799</v>
      </c>
      <c r="BA46" s="1">
        <v>1611725.9851944901</v>
      </c>
      <c r="BB46" s="1">
        <v>1896166.7259296901</v>
      </c>
      <c r="BC46" s="1">
        <v>1236021.70605468</v>
      </c>
      <c r="BD46" s="1">
        <v>1794051.91399255</v>
      </c>
      <c r="BE46" s="1">
        <v>1894651.1631601099</v>
      </c>
      <c r="BF46" s="1">
        <v>1642405.76681463</v>
      </c>
      <c r="BG46" s="1">
        <v>1207848.8174032699</v>
      </c>
      <c r="BH46" s="1">
        <v>1401151.7388399099</v>
      </c>
      <c r="BI46" s="1">
        <v>1980070.30314317</v>
      </c>
      <c r="BJ46" s="1">
        <v>1631408.57073137</v>
      </c>
      <c r="BK46" s="1">
        <v>1457870.59245746</v>
      </c>
      <c r="BL46" s="1">
        <v>1498684.3514765699</v>
      </c>
      <c r="BM46" s="1">
        <v>2205751.4712621202</v>
      </c>
      <c r="BN46" s="1">
        <v>1364532.3448888101</v>
      </c>
      <c r="BO46" s="1">
        <v>1764094.01678643</v>
      </c>
      <c r="BP46" s="1">
        <v>1400210.05630729</v>
      </c>
      <c r="BQ46" s="1">
        <v>1663910.3214834901</v>
      </c>
      <c r="BR46" s="1">
        <v>1820027.93529558</v>
      </c>
      <c r="BS46" s="1">
        <v>1147062.7668206899</v>
      </c>
      <c r="BT46" s="1">
        <v>1162855.72949593</v>
      </c>
      <c r="BU46" s="1">
        <v>2782097.8585204598</v>
      </c>
      <c r="BV46" s="1">
        <v>1566920.1002857699</v>
      </c>
      <c r="BW46" s="1">
        <v>1712173.6388003</v>
      </c>
      <c r="BX46" s="1">
        <v>2461902.3119756398</v>
      </c>
      <c r="BY46" s="1">
        <v>1443014.35414323</v>
      </c>
      <c r="BZ46" s="1">
        <v>1595357.4554695301</v>
      </c>
      <c r="CA46" s="1">
        <v>1574072.3255288899</v>
      </c>
      <c r="CB46" s="1">
        <v>1348484.9662669799</v>
      </c>
      <c r="CC46" s="1">
        <v>1392925.8670300499</v>
      </c>
      <c r="CD46" s="1">
        <v>1316388.9198709701</v>
      </c>
      <c r="CE46" s="1">
        <v>1944367.4455094801</v>
      </c>
      <c r="CF46" s="1">
        <v>1605736.9280920499</v>
      </c>
      <c r="CG46" s="1">
        <v>1122200.04736084</v>
      </c>
      <c r="CH46" s="1">
        <v>1490193.37077164</v>
      </c>
      <c r="CI46" s="1">
        <v>2220282.6978922701</v>
      </c>
      <c r="CJ46" s="1">
        <v>1045092.5089083</v>
      </c>
      <c r="CK46" s="1">
        <v>1637922.91288797</v>
      </c>
      <c r="CL46" s="1">
        <v>1751924.9314919</v>
      </c>
      <c r="CM46" s="1">
        <v>1552394.1922853501</v>
      </c>
      <c r="CN46" s="1">
        <v>1220238.2733692999</v>
      </c>
      <c r="CO46" s="1">
        <v>1304925.60659971</v>
      </c>
      <c r="CP46" s="1">
        <v>1452810.91336745</v>
      </c>
      <c r="CQ46" s="1">
        <v>1787282.2117937901</v>
      </c>
      <c r="CR46" s="1">
        <v>2008607.9353306501</v>
      </c>
      <c r="CS46" s="1">
        <v>2007468.1233385899</v>
      </c>
      <c r="CT46" s="1">
        <v>1114139.42536243</v>
      </c>
      <c r="CU46" s="1">
        <v>1253557.01060142</v>
      </c>
      <c r="CV46" s="1">
        <v>1218974.03791245</v>
      </c>
      <c r="CW46" s="1">
        <v>1450559.9278267</v>
      </c>
      <c r="CX46" s="1">
        <v>1862018.92437128</v>
      </c>
      <c r="CY46" s="1">
        <v>1380801.6511230101</v>
      </c>
      <c r="CZ46" s="1">
        <v>2182445.2424510499</v>
      </c>
      <c r="DA46" s="1">
        <v>1156657.1680266601</v>
      </c>
      <c r="DB46" s="1">
        <v>1559481.49876091</v>
      </c>
      <c r="DC46" s="1">
        <v>994840.62600913004</v>
      </c>
      <c r="DD46" s="1">
        <v>2471155.6735393899</v>
      </c>
      <c r="DE46" s="1">
        <v>3754983.73209253</v>
      </c>
      <c r="DF46" s="1">
        <v>1906069.76700633</v>
      </c>
      <c r="DG46" s="1">
        <v>1725270.8548788601</v>
      </c>
      <c r="DH46" s="1">
        <v>1584729.14050755</v>
      </c>
      <c r="DI46" s="1">
        <v>1369986.3691151401</v>
      </c>
      <c r="DJ46" s="1">
        <v>2243449.0646997099</v>
      </c>
      <c r="DK46" s="1">
        <v>1087061.5015587001</v>
      </c>
      <c r="DL46" s="1">
        <v>2760171.2535403399</v>
      </c>
      <c r="DM46" s="1">
        <v>1533173.2127006699</v>
      </c>
      <c r="DN46" s="1">
        <v>1331003.7553530701</v>
      </c>
      <c r="DO46" s="1">
        <v>3861501.9545710501</v>
      </c>
      <c r="DP46" s="1">
        <v>1351826.1078580201</v>
      </c>
      <c r="DQ46" s="1">
        <v>1527095.95210747</v>
      </c>
      <c r="DR46" s="1">
        <v>913284.39573359198</v>
      </c>
      <c r="DS46" s="1">
        <v>1876893.8859888699</v>
      </c>
      <c r="DT46" s="1">
        <v>1712619.83163063</v>
      </c>
      <c r="DU46" s="1">
        <v>1473959.0310488599</v>
      </c>
      <c r="DV46" s="1">
        <v>1930409.44998636</v>
      </c>
      <c r="DW46" s="1">
        <v>1217539.52952154</v>
      </c>
      <c r="DX46" s="1">
        <v>1641915.93959827</v>
      </c>
      <c r="DY46" s="1">
        <v>1677373.37707486</v>
      </c>
      <c r="DZ46" s="1">
        <v>1570607.45670239</v>
      </c>
      <c r="EA46" s="1">
        <v>1720527.9664116299</v>
      </c>
      <c r="EB46" s="1">
        <v>1664662.9480818999</v>
      </c>
      <c r="EC46" s="1">
        <v>2250444.6898939698</v>
      </c>
      <c r="ED46" s="1">
        <v>1303166.6547146</v>
      </c>
      <c r="EE46" s="1">
        <v>3804738.79567269</v>
      </c>
      <c r="EF46" s="1">
        <v>1215575.0188194199</v>
      </c>
      <c r="EG46" s="1">
        <v>1507414.6089850501</v>
      </c>
      <c r="EH46" s="1">
        <v>1419306.3063022899</v>
      </c>
      <c r="EI46" s="1">
        <v>1933611.68947866</v>
      </c>
      <c r="EJ46" s="1">
        <v>1029278.5503381999</v>
      </c>
      <c r="EK46" s="1">
        <v>972901.97271091503</v>
      </c>
      <c r="EL46" s="1">
        <v>878405.03700546396</v>
      </c>
      <c r="EM46" s="1">
        <v>2241296.5991024398</v>
      </c>
      <c r="EN46" s="1">
        <v>2563504.5541546899</v>
      </c>
      <c r="EO46" s="1">
        <v>1745450.26325645</v>
      </c>
      <c r="EP46" s="1">
        <v>1442190.73663204</v>
      </c>
      <c r="EQ46" s="1">
        <v>2518972.1426587501</v>
      </c>
      <c r="ER46" s="1">
        <v>1365399.9158316699</v>
      </c>
      <c r="ES46" s="1">
        <v>839452.10267379601</v>
      </c>
      <c r="ET46" s="1">
        <v>2188468.7620279598</v>
      </c>
      <c r="EU46" s="1">
        <v>1684517.4283539599</v>
      </c>
      <c r="EV46" s="1">
        <v>1165829.8863166301</v>
      </c>
      <c r="EW46" s="1">
        <v>2144266.2463914198</v>
      </c>
      <c r="EX46" s="1">
        <v>1354090.0673412499</v>
      </c>
      <c r="EY46" s="1">
        <v>2544989.0656021</v>
      </c>
      <c r="EZ46" s="1">
        <v>1840107.32119907</v>
      </c>
      <c r="FA46" s="1">
        <v>1276752.5002248699</v>
      </c>
      <c r="FB46" s="1">
        <v>1625006.4989370201</v>
      </c>
      <c r="FC46" s="1">
        <v>874106.20593419601</v>
      </c>
      <c r="FD46" s="1">
        <v>1073520.6244316299</v>
      </c>
      <c r="FE46" s="1">
        <v>2434801.8025916801</v>
      </c>
      <c r="FF46" s="1">
        <v>1111985.0467684499</v>
      </c>
      <c r="FG46" s="1">
        <v>1352610.3386554399</v>
      </c>
      <c r="FH46" s="1">
        <v>2687161.4202543302</v>
      </c>
      <c r="FI46" s="1">
        <v>2173465.7273070998</v>
      </c>
      <c r="FJ46" s="1">
        <v>2098891.3201527698</v>
      </c>
      <c r="FK46" s="1">
        <v>2315467.1819968601</v>
      </c>
      <c r="FL46" s="1">
        <v>1393097.1950568601</v>
      </c>
      <c r="FM46" s="1">
        <v>1364434.2291208999</v>
      </c>
      <c r="FN46" s="1">
        <v>1645924.7036285901</v>
      </c>
      <c r="FO46" s="1">
        <v>1419076.8562878601</v>
      </c>
      <c r="FP46" s="1">
        <v>2036537.57653079</v>
      </c>
      <c r="FQ46" s="1">
        <v>1520650.1971481801</v>
      </c>
      <c r="FR46" s="1">
        <v>1715260.67612461</v>
      </c>
      <c r="FS46" s="1">
        <v>1123455.3619869801</v>
      </c>
      <c r="FT46" s="1">
        <v>1482912.6252880001</v>
      </c>
      <c r="FU46" s="1">
        <v>1588115.7180379999</v>
      </c>
      <c r="FV46" s="1">
        <v>1551158.13169543</v>
      </c>
      <c r="FW46" s="1">
        <v>2111545.4428493902</v>
      </c>
      <c r="FX46" s="1">
        <v>1587175.8786400401</v>
      </c>
      <c r="FY46" s="1">
        <v>974476.34258388402</v>
      </c>
      <c r="FZ46" s="1">
        <v>1409690.1752496399</v>
      </c>
      <c r="GA46" s="1">
        <v>1297028.1109752799</v>
      </c>
      <c r="GB46" s="1">
        <v>5239372.5648630904</v>
      </c>
      <c r="GC46" s="1">
        <v>1662161.0247222099</v>
      </c>
      <c r="GD46" s="1">
        <v>2008914.8556931801</v>
      </c>
      <c r="GE46" s="1">
        <v>1844720.2264246801</v>
      </c>
      <c r="GF46" s="1">
        <v>2698174.3504365901</v>
      </c>
      <c r="GG46" s="1">
        <v>1932515.7052775901</v>
      </c>
      <c r="GH46" s="1">
        <v>1588846.24210977</v>
      </c>
      <c r="GI46" s="1">
        <v>1265282.43655799</v>
      </c>
      <c r="GJ46" s="1">
        <v>1706553.4670077399</v>
      </c>
      <c r="GK46" s="1">
        <v>2054063.6863983299</v>
      </c>
      <c r="GL46" s="1">
        <v>1288860.0372524599</v>
      </c>
      <c r="GM46" s="1">
        <v>2741207.9363294002</v>
      </c>
      <c r="GN46" s="1">
        <v>1671805.74485901</v>
      </c>
      <c r="GO46" s="1">
        <v>1282596.88176316</v>
      </c>
      <c r="GP46" s="1">
        <v>1717002.14800193</v>
      </c>
      <c r="GQ46" s="1">
        <v>1969746.8556396801</v>
      </c>
      <c r="GR46" s="1">
        <v>1912360.1545742</v>
      </c>
      <c r="GS46" s="1">
        <v>2505877.9027443901</v>
      </c>
      <c r="GT46" s="1">
        <v>1508187.19484137</v>
      </c>
      <c r="GU46" s="1">
        <v>6017009.8929468002</v>
      </c>
      <c r="GV46" s="1">
        <v>1011185.49676936</v>
      </c>
      <c r="GW46" s="1">
        <v>1151901.04387187</v>
      </c>
      <c r="GX46" s="1">
        <v>1499607.73549627</v>
      </c>
      <c r="GY46" s="1">
        <v>1716865.04747824</v>
      </c>
      <c r="GZ46" s="1">
        <v>1415564.8009434801</v>
      </c>
      <c r="HA46" s="1">
        <v>1749889.96424345</v>
      </c>
      <c r="HB46" s="1">
        <v>1769289.4007598299</v>
      </c>
      <c r="HC46" s="1">
        <v>1899087.05075406</v>
      </c>
      <c r="HD46" s="1">
        <v>1100099.5750865</v>
      </c>
      <c r="HE46" s="1">
        <v>1529234.7079050001</v>
      </c>
      <c r="HF46" s="1">
        <v>2754261.7081365399</v>
      </c>
      <c r="HG46" s="1">
        <v>1885511.67997001</v>
      </c>
      <c r="HH46" s="1">
        <v>2414153.9578593099</v>
      </c>
      <c r="HI46" s="1">
        <v>2274139.6517574298</v>
      </c>
      <c r="HJ46" s="1">
        <v>1402429.6079059199</v>
      </c>
      <c r="HK46" s="1">
        <v>959383.29197701195</v>
      </c>
      <c r="HL46" s="1">
        <v>1419202.80932077</v>
      </c>
      <c r="HM46" s="1">
        <v>1371032.0085633199</v>
      </c>
      <c r="HN46" s="1">
        <v>1728283.08547093</v>
      </c>
      <c r="HO46" s="1">
        <v>1547805.25234147</v>
      </c>
      <c r="HP46" s="1">
        <v>1781260.14837315</v>
      </c>
      <c r="HQ46" s="1">
        <v>2036909.5570051901</v>
      </c>
      <c r="HR46" s="1">
        <v>1250639.8633482</v>
      </c>
      <c r="HS46" s="1">
        <v>1723809.2640587499</v>
      </c>
      <c r="HT46" s="1">
        <v>1906625.2881185</v>
      </c>
      <c r="HU46" s="1">
        <v>1392441.24845051</v>
      </c>
      <c r="HV46" s="1">
        <v>2044773.9167827801</v>
      </c>
      <c r="HW46" s="1">
        <v>1228896.3763184501</v>
      </c>
      <c r="HX46" s="1">
        <v>1046113.06941246</v>
      </c>
      <c r="HY46" s="1">
        <v>1149746.0996024101</v>
      </c>
      <c r="HZ46" s="1">
        <v>1668718.28410337</v>
      </c>
      <c r="IA46" s="1">
        <v>1188496.6976990299</v>
      </c>
      <c r="IB46" s="1">
        <v>1445782.13405811</v>
      </c>
      <c r="IC46" s="1">
        <v>1287514.59529689</v>
      </c>
      <c r="ID46" s="1">
        <v>1899608.5451070601</v>
      </c>
      <c r="IE46" s="1">
        <v>1685438.5495066999</v>
      </c>
      <c r="IF46" s="1">
        <v>1885903.54430378</v>
      </c>
      <c r="IG46" s="1">
        <v>2051891.0432619399</v>
      </c>
      <c r="IH46" s="1">
        <v>1014845.08815191</v>
      </c>
      <c r="II46" s="1">
        <v>2043757.8682891701</v>
      </c>
      <c r="IJ46" s="1">
        <v>1192260.8478434801</v>
      </c>
      <c r="IK46" s="1">
        <v>1760461.88145557</v>
      </c>
      <c r="IL46" s="1">
        <v>1996330.31277719</v>
      </c>
      <c r="IM46" s="1">
        <v>1612122.8003356601</v>
      </c>
      <c r="IN46" s="1">
        <v>2089543.56987797</v>
      </c>
      <c r="IO46" s="1">
        <v>1491064.1941552099</v>
      </c>
      <c r="IP46" s="1">
        <v>1809022.6191379901</v>
      </c>
      <c r="IQ46" s="1">
        <v>1326827.2036283901</v>
      </c>
      <c r="IR46" s="1">
        <v>2307002.4661322301</v>
      </c>
      <c r="IS46" s="1">
        <v>1483930.2426519999</v>
      </c>
      <c r="IT46" s="1">
        <v>1281836.1044473301</v>
      </c>
      <c r="IU46" s="1">
        <v>1427350.3429109601</v>
      </c>
      <c r="IV46" s="1">
        <v>3057979.4945838898</v>
      </c>
      <c r="IW46" s="1">
        <v>2585332.0892994101</v>
      </c>
      <c r="IX46" s="1">
        <v>1248694.99904086</v>
      </c>
      <c r="IY46" s="1">
        <v>1025235.5036592101</v>
      </c>
      <c r="IZ46" s="1">
        <v>2353943.3278597398</v>
      </c>
      <c r="JA46" s="1">
        <v>1541925.5183629999</v>
      </c>
      <c r="JB46" s="1">
        <v>1075620.3246478899</v>
      </c>
      <c r="JC46" s="1">
        <v>1775045.7783618099</v>
      </c>
      <c r="JD46" s="1">
        <v>2002548.6204469299</v>
      </c>
      <c r="JE46" s="1">
        <v>1432877.6890090201</v>
      </c>
      <c r="JF46" s="1">
        <v>1901024.9174224399</v>
      </c>
      <c r="JG46" s="1">
        <v>1868899.4410421301</v>
      </c>
      <c r="JH46" s="1">
        <v>1012127.15431012</v>
      </c>
      <c r="JI46" s="1">
        <v>1690372.26141238</v>
      </c>
      <c r="JJ46" s="1">
        <v>2028104.4476947901</v>
      </c>
      <c r="JK46" s="1">
        <v>1717197.6241339999</v>
      </c>
      <c r="JL46" s="1">
        <v>1349604.0091687599</v>
      </c>
      <c r="JM46" s="1">
        <v>1409704.2689509799</v>
      </c>
      <c r="JN46" s="1">
        <v>1433067.66535066</v>
      </c>
      <c r="JO46" s="1">
        <v>1634686.7449921099</v>
      </c>
      <c r="JP46" s="1">
        <v>1125159.6465439701</v>
      </c>
      <c r="JQ46" s="1">
        <v>1943349.40633049</v>
      </c>
      <c r="JR46" s="1">
        <v>2409411.6424076199</v>
      </c>
      <c r="JS46" s="1">
        <v>829178.51693789905</v>
      </c>
      <c r="JT46" s="1">
        <v>1202687.4558298299</v>
      </c>
      <c r="JU46" s="1">
        <v>1347428.1690273101</v>
      </c>
      <c r="JV46" s="1">
        <v>2236274.76890419</v>
      </c>
      <c r="JW46" s="1">
        <v>1703359.3585284201</v>
      </c>
      <c r="JX46" s="1">
        <v>1349168.4116155501</v>
      </c>
      <c r="JY46" s="1">
        <v>1116561.06726285</v>
      </c>
      <c r="JZ46" s="1">
        <v>855208.44339836203</v>
      </c>
      <c r="KA46" s="1">
        <v>1390059.9485688701</v>
      </c>
      <c r="KB46" s="1">
        <v>2148785.7640451202</v>
      </c>
      <c r="KC46" s="1">
        <v>1708380.70623684</v>
      </c>
      <c r="KD46" s="1">
        <v>1579461.8400392199</v>
      </c>
      <c r="KE46" s="1">
        <v>709552.22823189502</v>
      </c>
      <c r="KF46" s="1">
        <v>2097261.1234482499</v>
      </c>
      <c r="KG46" s="1">
        <v>1206146.05892183</v>
      </c>
      <c r="KH46" s="1">
        <v>1282663.92465044</v>
      </c>
      <c r="KI46" s="1">
        <v>2032695.5527310499</v>
      </c>
      <c r="KJ46" s="1">
        <v>1803692.5212123599</v>
      </c>
      <c r="KK46" s="1">
        <v>1706987.6153088701</v>
      </c>
      <c r="KL46" s="1">
        <v>4778385.7390854703</v>
      </c>
      <c r="KM46" s="1">
        <v>698328.79883552995</v>
      </c>
      <c r="KN46" s="1">
        <v>1477753.7185634</v>
      </c>
      <c r="KO46" s="1">
        <v>1085027.56844552</v>
      </c>
      <c r="KP46" s="1">
        <v>1345286.9416442099</v>
      </c>
      <c r="KQ46" s="1">
        <v>1852855.5196553499</v>
      </c>
      <c r="KR46" s="1">
        <v>2335713.0350737399</v>
      </c>
      <c r="KS46" s="1">
        <v>2275373.27655944</v>
      </c>
      <c r="KT46" s="1">
        <v>1651006.7632297501</v>
      </c>
      <c r="KU46" s="1">
        <v>1406527.5279748701</v>
      </c>
      <c r="KV46" s="1">
        <v>989688.68792990199</v>
      </c>
      <c r="KW46" s="1">
        <v>1136964.3658507699</v>
      </c>
      <c r="KX46" s="1">
        <v>1079614.49698413</v>
      </c>
      <c r="KY46" s="1">
        <v>1447162.7750691101</v>
      </c>
      <c r="KZ46" s="1">
        <v>849105.90020101098</v>
      </c>
      <c r="LA46" s="1">
        <v>1351427.9221980199</v>
      </c>
      <c r="LB46" s="1">
        <v>1777259.4375058101</v>
      </c>
      <c r="LC46" s="1">
        <v>1604474.8548929</v>
      </c>
      <c r="LD46" s="1">
        <v>870167.20817750494</v>
      </c>
      <c r="LE46" s="1">
        <v>1430039.5497216899</v>
      </c>
      <c r="LF46" s="1">
        <v>3556329.5120434798</v>
      </c>
      <c r="LG46" s="1">
        <v>1974079.13190643</v>
      </c>
      <c r="LH46" s="1">
        <v>1644245.6190361399</v>
      </c>
      <c r="LI46" s="1">
        <v>1645457.0692183999</v>
      </c>
      <c r="LJ46" s="1">
        <v>623202.15609253896</v>
      </c>
      <c r="LK46" s="1">
        <v>1866671.1350313099</v>
      </c>
    </row>
    <row r="47" spans="1:323" x14ac:dyDescent="0.25">
      <c r="A47" s="1" t="s">
        <v>1662</v>
      </c>
      <c r="B47" s="1" t="s">
        <v>225</v>
      </c>
      <c r="C47" s="1" t="s">
        <v>226</v>
      </c>
      <c r="D47" s="25">
        <v>1761397.48313452</v>
      </c>
      <c r="E47" s="25">
        <v>2154335.2725326</v>
      </c>
      <c r="F47" s="25">
        <v>1825818.93539733</v>
      </c>
      <c r="G47" s="25">
        <v>1812346.91745112</v>
      </c>
      <c r="H47" s="25">
        <v>1597510.86697035</v>
      </c>
      <c r="I47" s="25">
        <v>2121842.9194170702</v>
      </c>
      <c r="J47" s="25">
        <v>1797116.5051633799</v>
      </c>
      <c r="K47" s="25">
        <v>1756640.69604011</v>
      </c>
      <c r="L47" s="25">
        <v>1602526.8568289401</v>
      </c>
      <c r="M47" s="25">
        <v>1269339.1613424299</v>
      </c>
      <c r="N47" s="1">
        <v>1755300.6882066999</v>
      </c>
      <c r="O47" s="1">
        <v>2907348.9247115799</v>
      </c>
      <c r="P47" s="1">
        <v>2076810.7420685701</v>
      </c>
      <c r="Q47" s="1">
        <v>1461777.95780416</v>
      </c>
      <c r="R47" s="1">
        <v>1760736.3618443899</v>
      </c>
      <c r="S47" s="1">
        <v>2088096.7256629299</v>
      </c>
      <c r="T47" s="1">
        <v>1646987.37647996</v>
      </c>
      <c r="U47" s="1">
        <v>1880000.6607171099</v>
      </c>
      <c r="V47" s="1">
        <v>1699462.1572300401</v>
      </c>
      <c r="W47" s="1">
        <v>1994198.5684015299</v>
      </c>
      <c r="X47" s="1">
        <v>1821461.8154718501</v>
      </c>
      <c r="Y47" s="1">
        <v>2017887.43283249</v>
      </c>
      <c r="Z47" s="1">
        <v>1656495.04120108</v>
      </c>
      <c r="AA47" s="1">
        <v>2030578.0707821799</v>
      </c>
      <c r="AB47" s="1">
        <v>1455483.0623566699</v>
      </c>
      <c r="AC47" s="1">
        <v>2313373.3324079998</v>
      </c>
      <c r="AD47" s="1">
        <v>1964159.7876991399</v>
      </c>
      <c r="AE47" s="1">
        <v>1983985.1416002901</v>
      </c>
      <c r="AF47" s="1">
        <v>1690424.9460513</v>
      </c>
      <c r="AG47" s="1">
        <v>1672461.3922512799</v>
      </c>
      <c r="AH47" s="1">
        <v>2329186.50055971</v>
      </c>
      <c r="AI47" s="1">
        <v>1782050.6287382301</v>
      </c>
      <c r="AJ47" s="1">
        <v>1950812.0302943599</v>
      </c>
      <c r="AK47" s="1">
        <v>1909560.65857085</v>
      </c>
      <c r="AL47" s="1">
        <v>2050185.18164752</v>
      </c>
      <c r="AM47" s="1">
        <v>1631706.3245266899</v>
      </c>
      <c r="AN47" s="1">
        <v>1933732.86864141</v>
      </c>
      <c r="AO47" s="1">
        <v>2038996.74751346</v>
      </c>
      <c r="AP47" s="1">
        <v>1707768.0962455701</v>
      </c>
      <c r="AQ47" s="1">
        <v>1827627.6181076099</v>
      </c>
      <c r="AR47" s="1">
        <v>1562451.5473500099</v>
      </c>
      <c r="AS47" s="1">
        <v>2342187.4463522499</v>
      </c>
      <c r="AT47" s="1">
        <v>2336755.92660568</v>
      </c>
      <c r="AU47" s="1">
        <v>1765672.5669551401</v>
      </c>
      <c r="AV47" s="1">
        <v>1867359.0646591899</v>
      </c>
      <c r="AW47" s="1">
        <v>1667152.9344359201</v>
      </c>
      <c r="AX47" s="1">
        <v>1775048.9002816</v>
      </c>
      <c r="AY47" s="1">
        <v>2032847.6080115</v>
      </c>
      <c r="AZ47" s="1">
        <v>1469915.6841917899</v>
      </c>
      <c r="BA47" s="1">
        <v>1618665.96144363</v>
      </c>
      <c r="BB47" s="1">
        <v>1604163.8273187701</v>
      </c>
      <c r="BC47" s="1">
        <v>1176656.9215098999</v>
      </c>
      <c r="BD47" s="1">
        <v>1596345.8504206301</v>
      </c>
      <c r="BE47" s="1">
        <v>1902249.6187446199</v>
      </c>
      <c r="BF47" s="1">
        <v>1874600.8164798501</v>
      </c>
      <c r="BG47" s="1">
        <v>1703435.3106933199</v>
      </c>
      <c r="BH47" s="1">
        <v>1743122.0613372801</v>
      </c>
      <c r="BI47" s="1">
        <v>1636657.3596735101</v>
      </c>
      <c r="BJ47" s="1">
        <v>2374621.8445641701</v>
      </c>
      <c r="BK47" s="1">
        <v>1817913.70910746</v>
      </c>
      <c r="BL47" s="1">
        <v>1074264.9005673199</v>
      </c>
      <c r="BM47" s="1">
        <v>2423055.5868493998</v>
      </c>
      <c r="BN47" s="1">
        <v>1562185.3782556399</v>
      </c>
      <c r="BO47" s="1">
        <v>2092484.6329439799</v>
      </c>
      <c r="BP47" s="1">
        <v>1279692.3540226</v>
      </c>
      <c r="BQ47" s="1">
        <v>1445580.57351082</v>
      </c>
      <c r="BR47" s="1">
        <v>1586019.0253622399</v>
      </c>
      <c r="BS47" s="1">
        <v>1253497.7848616501</v>
      </c>
      <c r="BT47" s="1">
        <v>1810220.71164227</v>
      </c>
      <c r="BU47" s="1">
        <v>1783753.51600947</v>
      </c>
      <c r="BV47" s="1">
        <v>1685888.4443254101</v>
      </c>
      <c r="BW47" s="1">
        <v>2204474.7913059299</v>
      </c>
      <c r="BX47" s="1">
        <v>1679273.2602832499</v>
      </c>
      <c r="BY47" s="1">
        <v>1500250.4478976501</v>
      </c>
      <c r="BZ47" s="1">
        <v>1690431.5209388901</v>
      </c>
      <c r="CA47" s="1">
        <v>1680510.6599587</v>
      </c>
      <c r="CB47" s="1">
        <v>1286513.32903568</v>
      </c>
      <c r="CC47" s="1">
        <v>2202181.4161437601</v>
      </c>
      <c r="CD47" s="1">
        <v>1585296.27421639</v>
      </c>
      <c r="CE47" s="1">
        <v>1660113.94213488</v>
      </c>
      <c r="CF47" s="1">
        <v>1687506.93271764</v>
      </c>
      <c r="CG47" s="1">
        <v>1913304.82888904</v>
      </c>
      <c r="CH47" s="1">
        <v>1560444.95793334</v>
      </c>
      <c r="CI47" s="1">
        <v>2208443.5552814701</v>
      </c>
      <c r="CJ47" s="1">
        <v>1505872.76456491</v>
      </c>
      <c r="CK47" s="1">
        <v>1962403.9477944099</v>
      </c>
      <c r="CL47" s="1">
        <v>2162467.1035974901</v>
      </c>
      <c r="CM47" s="1">
        <v>1937719.29214532</v>
      </c>
      <c r="CN47" s="1">
        <v>1581344.23840223</v>
      </c>
      <c r="CO47" s="1">
        <v>1707775.0112456901</v>
      </c>
      <c r="CP47" s="1">
        <v>1723862.71883445</v>
      </c>
      <c r="CQ47" s="1">
        <v>2467305.0961884302</v>
      </c>
      <c r="CR47" s="1">
        <v>2267877.0341983298</v>
      </c>
      <c r="CS47" s="1">
        <v>1928022.6697482199</v>
      </c>
      <c r="CT47" s="1">
        <v>1700651.0903372599</v>
      </c>
      <c r="CU47" s="1">
        <v>1997665.21191414</v>
      </c>
      <c r="CV47" s="1">
        <v>1649891.7949649401</v>
      </c>
      <c r="CW47" s="1">
        <v>1748802.98606353</v>
      </c>
      <c r="CX47" s="1">
        <v>1622532.9632095399</v>
      </c>
      <c r="CY47" s="1">
        <v>1472395.42096891</v>
      </c>
      <c r="CZ47" s="1">
        <v>1953197.3894263101</v>
      </c>
      <c r="DA47" s="1">
        <v>2041024.2003866299</v>
      </c>
      <c r="DB47" s="1">
        <v>1909777.62323498</v>
      </c>
      <c r="DC47" s="1">
        <v>1268785.6819669399</v>
      </c>
      <c r="DD47" s="1">
        <v>2600554.0699504199</v>
      </c>
      <c r="DE47" s="1">
        <v>2278673.1876540999</v>
      </c>
      <c r="DF47" s="1">
        <v>2282753.3811217798</v>
      </c>
      <c r="DG47" s="1">
        <v>1644465.65252612</v>
      </c>
      <c r="DH47" s="1">
        <v>2139594.1855753101</v>
      </c>
      <c r="DI47" s="1">
        <v>1672994.2102755799</v>
      </c>
      <c r="DJ47" s="1">
        <v>2042661.59601475</v>
      </c>
      <c r="DK47" s="1">
        <v>1458104.52828082</v>
      </c>
      <c r="DL47" s="1">
        <v>1669468.46187832</v>
      </c>
      <c r="DM47" s="1">
        <v>2142698.4936091402</v>
      </c>
      <c r="DN47" s="1">
        <v>1296599.93481256</v>
      </c>
      <c r="DO47" s="1">
        <v>2851825.9131072201</v>
      </c>
      <c r="DP47" s="1">
        <v>1956855.47574942</v>
      </c>
      <c r="DQ47" s="1">
        <v>1264503.8595269199</v>
      </c>
      <c r="DR47" s="1">
        <v>1355497.7373900099</v>
      </c>
      <c r="DS47" s="1">
        <v>1973575.66534951</v>
      </c>
      <c r="DT47" s="1">
        <v>1526473.2296891301</v>
      </c>
      <c r="DU47" s="1">
        <v>2124844.2208937998</v>
      </c>
      <c r="DV47" s="1">
        <v>1865774.8118783699</v>
      </c>
      <c r="DW47" s="1">
        <v>1153690.2394074099</v>
      </c>
      <c r="DX47" s="1">
        <v>1457891.5648153501</v>
      </c>
      <c r="DY47" s="1">
        <v>1948709.9070973201</v>
      </c>
      <c r="DZ47" s="1">
        <v>1450512.72344473</v>
      </c>
      <c r="EA47" s="1">
        <v>2096108.3586493901</v>
      </c>
      <c r="EB47" s="1">
        <v>1960013.0850818499</v>
      </c>
      <c r="EC47" s="1">
        <v>1898185.8371129001</v>
      </c>
      <c r="ED47" s="1">
        <v>1391049.90905026</v>
      </c>
      <c r="EE47" s="1">
        <v>2661571.63731767</v>
      </c>
      <c r="EF47" s="1">
        <v>1608333.0236484001</v>
      </c>
      <c r="EG47" s="1">
        <v>1483512.0432019399</v>
      </c>
      <c r="EH47" s="1">
        <v>1856104.39990034</v>
      </c>
      <c r="EI47" s="1">
        <v>2135262.18947883</v>
      </c>
      <c r="EJ47" s="1">
        <v>1193508.4687949901</v>
      </c>
      <c r="EK47" s="1">
        <v>1364097.0062952</v>
      </c>
      <c r="EL47" s="1">
        <v>1106850.0569023399</v>
      </c>
      <c r="EM47" s="1">
        <v>2120842.8991987598</v>
      </c>
      <c r="EN47" s="1">
        <v>1841003.3893566499</v>
      </c>
      <c r="EO47" s="1">
        <v>1595824.01922069</v>
      </c>
      <c r="EP47" s="1">
        <v>2004380.0763624101</v>
      </c>
      <c r="EQ47" s="1">
        <v>1802000.61340782</v>
      </c>
      <c r="ER47" s="1">
        <v>1292832.2182725801</v>
      </c>
      <c r="ES47" s="1">
        <v>1082858.28200185</v>
      </c>
      <c r="ET47" s="1">
        <v>1413949.7299015101</v>
      </c>
      <c r="EU47" s="1">
        <v>1340880.71225629</v>
      </c>
      <c r="EV47" s="1">
        <v>1989578.4320791501</v>
      </c>
      <c r="EW47" s="1">
        <v>1794533.63407104</v>
      </c>
      <c r="EX47" s="1">
        <v>845092.211204611</v>
      </c>
      <c r="EY47" s="1">
        <v>1809550.9703183</v>
      </c>
      <c r="EZ47" s="1">
        <v>1626714.72454689</v>
      </c>
      <c r="FA47" s="1">
        <v>1728428.0958336799</v>
      </c>
      <c r="FB47" s="1">
        <v>1633103.78217677</v>
      </c>
      <c r="FC47" s="1">
        <v>1147116.8030063401</v>
      </c>
      <c r="FD47" s="1">
        <v>1451555.73134644</v>
      </c>
      <c r="FE47" s="1">
        <v>2033039.48300061</v>
      </c>
      <c r="FF47" s="1">
        <v>1753430.8866079401</v>
      </c>
      <c r="FG47" s="1">
        <v>1405779.2127918799</v>
      </c>
      <c r="FH47" s="1">
        <v>2286033.4817510201</v>
      </c>
      <c r="FI47" s="1">
        <v>2676731.3555884198</v>
      </c>
      <c r="FJ47" s="1">
        <v>1317725.92514304</v>
      </c>
      <c r="FK47" s="1">
        <v>1862792.6238631001</v>
      </c>
      <c r="FL47" s="1">
        <v>1478412.53142424</v>
      </c>
      <c r="FM47" s="1">
        <v>1170035.74978998</v>
      </c>
      <c r="FN47" s="1">
        <v>1355609.5095232299</v>
      </c>
      <c r="FO47" s="1">
        <v>1490631.2954444699</v>
      </c>
      <c r="FP47" s="1">
        <v>1694769.4130172599</v>
      </c>
      <c r="FQ47" s="1">
        <v>2397160.0058109402</v>
      </c>
      <c r="FR47" s="1">
        <v>1769365.94006168</v>
      </c>
      <c r="FS47" s="1">
        <v>1060382.4843913701</v>
      </c>
      <c r="FT47" s="1">
        <v>1667612.68847383</v>
      </c>
      <c r="FU47" s="1">
        <v>1324267.9122891999</v>
      </c>
      <c r="FV47" s="1">
        <v>1703403.3893959301</v>
      </c>
      <c r="FW47" s="1">
        <v>1319555.4004164699</v>
      </c>
      <c r="FX47" s="1">
        <v>1525316.31066242</v>
      </c>
      <c r="FY47" s="1">
        <v>1570038.98945362</v>
      </c>
      <c r="FZ47" s="1">
        <v>1612619.3167574699</v>
      </c>
      <c r="GA47" s="1">
        <v>1459167.3896975601</v>
      </c>
      <c r="GB47" s="1">
        <v>2480754.2656892198</v>
      </c>
      <c r="GC47" s="1">
        <v>1410759.58216397</v>
      </c>
      <c r="GD47" s="1">
        <v>1933753.48155287</v>
      </c>
      <c r="GE47" s="1">
        <v>2210509.4569469402</v>
      </c>
      <c r="GF47" s="1">
        <v>2754137.2859174502</v>
      </c>
      <c r="GG47" s="1">
        <v>1503548.2047494799</v>
      </c>
      <c r="GH47" s="1">
        <v>1682637.18236694</v>
      </c>
      <c r="GI47" s="1">
        <v>1617247.89505784</v>
      </c>
      <c r="GJ47" s="1">
        <v>2180075.1177713298</v>
      </c>
      <c r="GK47" s="1">
        <v>1831268.3974187099</v>
      </c>
      <c r="GL47" s="1">
        <v>1628182.84575548</v>
      </c>
      <c r="GM47" s="1">
        <v>2443040.4770413102</v>
      </c>
      <c r="GN47" s="1">
        <v>1369727.8655473001</v>
      </c>
      <c r="GO47" s="1">
        <v>1821557.4516350899</v>
      </c>
      <c r="GP47" s="1">
        <v>2185385.6100375699</v>
      </c>
      <c r="GQ47" s="1">
        <v>1939040.57925141</v>
      </c>
      <c r="GR47" s="1">
        <v>1800844.03870327</v>
      </c>
      <c r="GS47" s="1">
        <v>1126553.7130734799</v>
      </c>
      <c r="GT47" s="1">
        <v>2146120.3302084501</v>
      </c>
      <c r="GU47" s="1">
        <v>1608664.60494752</v>
      </c>
      <c r="GV47" s="1">
        <v>1475853.0459901399</v>
      </c>
      <c r="GW47" s="1">
        <v>1603529.15322815</v>
      </c>
      <c r="GX47" s="1">
        <v>2048728.1810954199</v>
      </c>
      <c r="GY47" s="1">
        <v>2039887.42485116</v>
      </c>
      <c r="GZ47" s="1">
        <v>1722493.4786729801</v>
      </c>
      <c r="HA47" s="1">
        <v>1850049.01022291</v>
      </c>
      <c r="HB47" s="1">
        <v>1957657.3041890201</v>
      </c>
      <c r="HC47" s="1">
        <v>1787761.8030055</v>
      </c>
      <c r="HD47" s="1">
        <v>2096265.5265085101</v>
      </c>
      <c r="HE47" s="1">
        <v>1570239.1993988</v>
      </c>
      <c r="HF47" s="1">
        <v>2306714.49917281</v>
      </c>
      <c r="HG47" s="1">
        <v>1344422.791437</v>
      </c>
      <c r="HH47" s="1">
        <v>2322793.6705971402</v>
      </c>
      <c r="HI47" s="1">
        <v>1918395.6687803699</v>
      </c>
      <c r="HJ47" s="1">
        <v>1519509.22365532</v>
      </c>
      <c r="HK47" s="1">
        <v>1416866.48989054</v>
      </c>
      <c r="HL47" s="1">
        <v>1381079.8450966501</v>
      </c>
      <c r="HM47" s="1">
        <v>1596302.8086584599</v>
      </c>
      <c r="HN47" s="1">
        <v>2269838.8880642401</v>
      </c>
      <c r="HO47" s="1">
        <v>1406273.9570230299</v>
      </c>
      <c r="HP47" s="1">
        <v>1171671.9562021</v>
      </c>
      <c r="HQ47" s="1">
        <v>2217540.7290789699</v>
      </c>
      <c r="HR47" s="1">
        <v>1376531.38313264</v>
      </c>
      <c r="HS47" s="1">
        <v>2332318.23544503</v>
      </c>
      <c r="HT47" s="1">
        <v>1825292.7490942399</v>
      </c>
      <c r="HU47" s="1">
        <v>1597264.15285921</v>
      </c>
      <c r="HV47" s="1">
        <v>1832304.7862412699</v>
      </c>
      <c r="HW47" s="1">
        <v>1843876.21272081</v>
      </c>
      <c r="HX47" s="1">
        <v>1563453.96546805</v>
      </c>
      <c r="HY47" s="1">
        <v>1144764.20760711</v>
      </c>
      <c r="HZ47" s="1">
        <v>2139154.0891752001</v>
      </c>
      <c r="IA47" s="1">
        <v>1786247.6021447401</v>
      </c>
      <c r="IB47" s="1">
        <v>1515406.69393209</v>
      </c>
      <c r="IC47" s="1">
        <v>1611893.5944784801</v>
      </c>
      <c r="ID47" s="1">
        <v>1737515.1715594099</v>
      </c>
      <c r="IE47" s="1">
        <v>2542025.4924264601</v>
      </c>
      <c r="IF47" s="1">
        <v>2058939.9445082601</v>
      </c>
      <c r="IG47" s="1">
        <v>1669935.0907013901</v>
      </c>
      <c r="IH47" s="1">
        <v>1488617.66795248</v>
      </c>
      <c r="II47" s="1">
        <v>2499365.8448030902</v>
      </c>
      <c r="IJ47" s="1">
        <v>1634256.65362534</v>
      </c>
      <c r="IK47" s="1">
        <v>861003.980232895</v>
      </c>
      <c r="IL47" s="1">
        <v>1872263.6169604</v>
      </c>
      <c r="IM47" s="1">
        <v>1315220.29824778</v>
      </c>
      <c r="IN47" s="1">
        <v>1379111.79131018</v>
      </c>
      <c r="IO47" s="1">
        <v>1666461.97993205</v>
      </c>
      <c r="IP47" s="1">
        <v>2088027.90099719</v>
      </c>
      <c r="IQ47" s="1">
        <v>1515012.1803538201</v>
      </c>
      <c r="IR47" s="1">
        <v>2483084.5811352199</v>
      </c>
      <c r="IS47" s="1">
        <v>1234780.70376937</v>
      </c>
      <c r="IT47" s="1">
        <v>1448673.9832067799</v>
      </c>
      <c r="IU47" s="1">
        <v>1852087.23225805</v>
      </c>
      <c r="IV47" s="1">
        <v>2849119.5550732701</v>
      </c>
      <c r="IW47" s="1">
        <v>2322085.1406891099</v>
      </c>
      <c r="IX47" s="1">
        <v>1500967.2848859101</v>
      </c>
      <c r="IY47" s="1">
        <v>1914904.75715438</v>
      </c>
      <c r="IZ47" s="1">
        <v>1443592.6072352601</v>
      </c>
      <c r="JA47" s="1">
        <v>1942435.5389266601</v>
      </c>
      <c r="JB47" s="1">
        <v>2188819.9700915702</v>
      </c>
      <c r="JC47" s="1">
        <v>1859901.9748935299</v>
      </c>
      <c r="JD47" s="1">
        <v>998282.34748113295</v>
      </c>
      <c r="JE47" s="1">
        <v>1531702.3739137601</v>
      </c>
      <c r="JF47" s="1">
        <v>2357150.6907437602</v>
      </c>
      <c r="JG47" s="1">
        <v>1603404.0108950301</v>
      </c>
      <c r="JH47" s="1">
        <v>1487606.4032773499</v>
      </c>
      <c r="JI47" s="1">
        <v>1625933.91447404</v>
      </c>
      <c r="JJ47" s="1">
        <v>1998049.80443735</v>
      </c>
      <c r="JK47" s="1">
        <v>1688845.98563217</v>
      </c>
      <c r="JL47" s="1">
        <v>1610847.5084045101</v>
      </c>
      <c r="JM47" s="1">
        <v>1593277.4377173099</v>
      </c>
      <c r="JN47" s="1">
        <v>1251778.59041303</v>
      </c>
      <c r="JO47" s="1">
        <v>2028754.7020254501</v>
      </c>
      <c r="JP47" s="1">
        <v>2294186.0420611198</v>
      </c>
      <c r="JQ47" s="1">
        <v>1780715.5338323701</v>
      </c>
      <c r="JR47" s="1">
        <v>1452746.5992749</v>
      </c>
      <c r="JS47" s="1">
        <v>914261.54079467501</v>
      </c>
      <c r="JT47" s="1">
        <v>1504696.98449918</v>
      </c>
      <c r="JU47" s="1">
        <v>1500522.29488663</v>
      </c>
      <c r="JV47" s="1">
        <v>1335519.1297540499</v>
      </c>
      <c r="JW47" s="1">
        <v>1476489.95606222</v>
      </c>
      <c r="JX47" s="1">
        <v>1440979.20831126</v>
      </c>
      <c r="JY47" s="1">
        <v>982431.03684601095</v>
      </c>
      <c r="JZ47" s="1">
        <v>1393043.7254866799</v>
      </c>
      <c r="KA47" s="1">
        <v>1428757.5237682499</v>
      </c>
      <c r="KB47" s="1">
        <v>1469956.60656219</v>
      </c>
      <c r="KC47" s="1">
        <v>1728285.29084266</v>
      </c>
      <c r="KD47" s="1">
        <v>1476656.2767811201</v>
      </c>
      <c r="KE47" s="1">
        <v>1330807.67178559</v>
      </c>
      <c r="KF47" s="1">
        <v>1202249.35887642</v>
      </c>
      <c r="KG47" s="1">
        <v>1547474.8066241001</v>
      </c>
      <c r="KH47" s="1">
        <v>1766773.4310478701</v>
      </c>
      <c r="KI47" s="1">
        <v>1362353.2241463901</v>
      </c>
      <c r="KJ47" s="1">
        <v>1614800.7399649101</v>
      </c>
      <c r="KK47" s="1">
        <v>2016607.9658294099</v>
      </c>
      <c r="KL47" s="1">
        <v>1374898.64601396</v>
      </c>
      <c r="KM47" s="1">
        <v>1335432.7808185599</v>
      </c>
      <c r="KN47" s="1">
        <v>1529482.9838459301</v>
      </c>
      <c r="KO47" s="1">
        <v>1693030.0764128601</v>
      </c>
      <c r="KP47" s="1">
        <v>2046959.8239313699</v>
      </c>
      <c r="KQ47" s="1">
        <v>2250799.7021108498</v>
      </c>
      <c r="KR47" s="1">
        <v>1505426.85090242</v>
      </c>
      <c r="KS47" s="1">
        <v>1292051.10011358</v>
      </c>
      <c r="KT47" s="1">
        <v>1873180.1181423201</v>
      </c>
      <c r="KU47" s="1">
        <v>1578995.29501061</v>
      </c>
      <c r="KV47" s="1">
        <v>1714572.8184766299</v>
      </c>
      <c r="KW47" s="1">
        <v>997068.48653440701</v>
      </c>
      <c r="KX47" s="1">
        <v>1043600.20017559</v>
      </c>
      <c r="KY47" s="1">
        <v>1465941.6265864801</v>
      </c>
      <c r="KZ47" s="1">
        <v>829630.36960964801</v>
      </c>
      <c r="LA47" s="1">
        <v>1832876.0010899799</v>
      </c>
      <c r="LB47" s="1">
        <v>1871369.46411766</v>
      </c>
      <c r="LC47" s="1">
        <v>1485222.8384656699</v>
      </c>
      <c r="LD47" s="1">
        <v>1130661.1224100201</v>
      </c>
      <c r="LE47" s="1">
        <v>1466214.0108493001</v>
      </c>
      <c r="LF47" s="1">
        <v>938099.282579939</v>
      </c>
      <c r="LG47" s="1">
        <v>1927352.2156927399</v>
      </c>
      <c r="LH47" s="1">
        <v>1621073.44053015</v>
      </c>
      <c r="LI47" s="1">
        <v>1120937.8629870201</v>
      </c>
      <c r="LJ47" s="1">
        <v>900368.09182652505</v>
      </c>
      <c r="LK47" s="1">
        <v>1600877.7849435899</v>
      </c>
    </row>
    <row r="48" spans="1:323" x14ac:dyDescent="0.25">
      <c r="A48" s="1" t="s">
        <v>1663</v>
      </c>
      <c r="B48" s="1" t="s">
        <v>230</v>
      </c>
      <c r="C48" s="1" t="s">
        <v>231</v>
      </c>
      <c r="D48" s="25">
        <v>221393.405548799</v>
      </c>
      <c r="E48" s="25">
        <v>276204.39891553699</v>
      </c>
      <c r="F48" s="25">
        <v>213937.50828339101</v>
      </c>
      <c r="G48" s="25">
        <v>222308.75324810101</v>
      </c>
      <c r="H48" s="25">
        <v>793187.84635792102</v>
      </c>
      <c r="I48" s="25">
        <v>1757446.5835823901</v>
      </c>
      <c r="J48" s="25">
        <v>286510.641175172</v>
      </c>
      <c r="K48" s="25">
        <v>280834.156165155</v>
      </c>
      <c r="L48" s="25">
        <v>262530.32673262397</v>
      </c>
      <c r="M48" s="25">
        <v>169873.986965335</v>
      </c>
      <c r="N48" s="1">
        <v>244143.020049999</v>
      </c>
      <c r="O48" s="1">
        <v>221336.08692474</v>
      </c>
      <c r="P48" s="1">
        <v>240529.577641412</v>
      </c>
      <c r="Q48" s="1">
        <v>162152.66429395799</v>
      </c>
      <c r="R48" s="1">
        <v>250221.45744061301</v>
      </c>
      <c r="S48" s="1">
        <v>711955.20219901705</v>
      </c>
      <c r="T48" s="1">
        <v>286392.28719578299</v>
      </c>
      <c r="U48" s="1">
        <v>230951.58812535301</v>
      </c>
      <c r="V48" s="1">
        <v>394261.98878245702</v>
      </c>
      <c r="W48" s="1">
        <v>222235.77366387</v>
      </c>
      <c r="X48" s="1">
        <v>191162.949997741</v>
      </c>
      <c r="Y48" s="1">
        <v>331630.65168346599</v>
      </c>
      <c r="Z48" s="1">
        <v>253423.19741315601</v>
      </c>
      <c r="AA48" s="1">
        <v>198824.267110188</v>
      </c>
      <c r="AB48" s="1">
        <v>265980.64096702402</v>
      </c>
      <c r="AC48" s="1">
        <v>251824.448027701</v>
      </c>
      <c r="AD48" s="1">
        <v>269912.97891786997</v>
      </c>
      <c r="AE48" s="1">
        <v>299425.36343015399</v>
      </c>
      <c r="AF48" s="1">
        <v>199539.87378182399</v>
      </c>
      <c r="AG48" s="1">
        <v>982306.84971473902</v>
      </c>
      <c r="AH48" s="1">
        <v>1381837.4103722801</v>
      </c>
      <c r="AI48" s="1">
        <v>297182.09238281898</v>
      </c>
      <c r="AJ48" s="1">
        <v>184655.60290266399</v>
      </c>
      <c r="AK48" s="1">
        <v>336935.80924058001</v>
      </c>
      <c r="AL48" s="1">
        <v>161703.48285688099</v>
      </c>
      <c r="AM48" s="1">
        <v>180136.96878710599</v>
      </c>
      <c r="AN48" s="1">
        <v>134517.99111249999</v>
      </c>
      <c r="AO48" s="1">
        <v>215800.61053010399</v>
      </c>
      <c r="AP48" s="1">
        <v>378807.35336605902</v>
      </c>
      <c r="AQ48" s="1">
        <v>1649565.2853341999</v>
      </c>
      <c r="AR48" s="1">
        <v>287705.34105644398</v>
      </c>
      <c r="AS48" s="1">
        <v>2192647.6390463999</v>
      </c>
      <c r="AT48" s="1">
        <v>416532.89352299401</v>
      </c>
      <c r="AU48" s="1">
        <v>755935.93348108104</v>
      </c>
      <c r="AV48" s="1">
        <v>141527.38767955999</v>
      </c>
      <c r="AW48" s="1">
        <v>266190.00271539</v>
      </c>
      <c r="AX48" s="1">
        <v>271009.90274715598</v>
      </c>
      <c r="AY48" s="1">
        <v>197217.98829469099</v>
      </c>
      <c r="AZ48" s="1">
        <v>267032.51867678401</v>
      </c>
      <c r="BA48" s="1">
        <v>225071.917935848</v>
      </c>
      <c r="BB48" s="1">
        <v>182423.051326235</v>
      </c>
      <c r="BC48" s="1">
        <v>204251.98729810899</v>
      </c>
      <c r="BD48" s="1">
        <v>226361.04023334099</v>
      </c>
      <c r="BE48" s="1">
        <v>1985880.8841766999</v>
      </c>
      <c r="BF48" s="1">
        <v>744716.40857887699</v>
      </c>
      <c r="BG48" s="1">
        <v>285956.38139494701</v>
      </c>
      <c r="BH48" s="1">
        <v>110138.606468631</v>
      </c>
      <c r="BI48" s="1">
        <v>298503.75139037299</v>
      </c>
      <c r="BJ48" s="1">
        <v>200056.95585857899</v>
      </c>
      <c r="BK48" s="1">
        <v>341071.25780293398</v>
      </c>
      <c r="BL48" s="1">
        <v>228447.33391108699</v>
      </c>
      <c r="BM48" s="1">
        <v>354148.04474223102</v>
      </c>
      <c r="BN48" s="1">
        <v>192003.25644676201</v>
      </c>
      <c r="BO48" s="1">
        <v>270399.36120344501</v>
      </c>
      <c r="BP48" s="1">
        <v>119455.989933957</v>
      </c>
      <c r="BQ48" s="1">
        <v>189990.067813031</v>
      </c>
      <c r="BR48" s="1">
        <v>213209.15688412401</v>
      </c>
      <c r="BS48" s="1">
        <v>164437.41746807701</v>
      </c>
      <c r="BT48" s="1">
        <v>119329.27151364399</v>
      </c>
      <c r="BU48" s="1">
        <v>265387.2016265</v>
      </c>
      <c r="BV48" s="1">
        <v>365739.87386238697</v>
      </c>
      <c r="BW48" s="1">
        <v>681621.16588592203</v>
      </c>
      <c r="BX48" s="1">
        <v>224871.03494436701</v>
      </c>
      <c r="BY48" s="1">
        <v>212981.68144795601</v>
      </c>
      <c r="BZ48" s="1">
        <v>215577.64037295801</v>
      </c>
      <c r="CA48" s="1">
        <v>187261.349082664</v>
      </c>
      <c r="CB48" s="1">
        <v>188391.27312514701</v>
      </c>
      <c r="CC48" s="1">
        <v>157159.355103893</v>
      </c>
      <c r="CD48" s="1">
        <v>194572.649561564</v>
      </c>
      <c r="CE48" s="1">
        <v>203425.05129802</v>
      </c>
      <c r="CF48" s="1">
        <v>132336.54486079401</v>
      </c>
      <c r="CG48" s="1">
        <v>166995.56092286701</v>
      </c>
      <c r="CH48" s="1">
        <v>429241.84356660501</v>
      </c>
      <c r="CI48" s="1">
        <v>264121.34528959199</v>
      </c>
      <c r="CJ48" s="1">
        <v>272041.13373146398</v>
      </c>
      <c r="CK48" s="1">
        <v>245004.194101159</v>
      </c>
      <c r="CL48" s="1">
        <v>242288.854405992</v>
      </c>
      <c r="CM48" s="1">
        <v>489569.92102843203</v>
      </c>
      <c r="CN48" s="1">
        <v>248408.132417038</v>
      </c>
      <c r="CO48" s="1">
        <v>252677.345187506</v>
      </c>
      <c r="CP48" s="1">
        <v>133761.963296548</v>
      </c>
      <c r="CQ48" s="1">
        <v>163240.46228121599</v>
      </c>
      <c r="CR48" s="1">
        <v>882661.21712406795</v>
      </c>
      <c r="CS48" s="1">
        <v>227834.56843317</v>
      </c>
      <c r="CT48" s="1">
        <v>215408.59558853201</v>
      </c>
      <c r="CU48" s="1">
        <v>260450.27378930399</v>
      </c>
      <c r="CV48" s="1">
        <v>204057.44447512901</v>
      </c>
      <c r="CW48" s="1">
        <v>224365.08687392299</v>
      </c>
      <c r="CX48" s="1">
        <v>109856.82654348999</v>
      </c>
      <c r="CY48" s="1">
        <v>252935.34060139299</v>
      </c>
      <c r="CZ48" s="1">
        <v>380488.76034496498</v>
      </c>
      <c r="DA48" s="1">
        <v>307705.95240633102</v>
      </c>
      <c r="DB48" s="1">
        <v>231933.927456162</v>
      </c>
      <c r="DC48" s="1">
        <v>169914.0280587</v>
      </c>
      <c r="DD48" s="1">
        <v>2021630.75872573</v>
      </c>
      <c r="DE48" s="1">
        <v>451042.21873969102</v>
      </c>
      <c r="DF48" s="1">
        <v>148176.19399770701</v>
      </c>
      <c r="DG48" s="1">
        <v>2178203.9848173801</v>
      </c>
      <c r="DH48" s="1">
        <v>955894.03188243799</v>
      </c>
      <c r="DI48" s="1">
        <v>579004.53107927204</v>
      </c>
      <c r="DJ48" s="1">
        <v>367942.27757094603</v>
      </c>
      <c r="DK48" s="1">
        <v>229198.72357271699</v>
      </c>
      <c r="DL48" s="1">
        <v>124266.447088113</v>
      </c>
      <c r="DM48" s="1">
        <v>184487.81989595201</v>
      </c>
      <c r="DN48" s="1">
        <v>154495.42200647201</v>
      </c>
      <c r="DO48" s="1">
        <v>343545.45266224298</v>
      </c>
      <c r="DP48" s="1">
        <v>272590.54941878997</v>
      </c>
      <c r="DQ48" s="1">
        <v>177071.17326739201</v>
      </c>
      <c r="DR48" s="1">
        <v>114511.98785104199</v>
      </c>
      <c r="DS48" s="1">
        <v>202816.677572808</v>
      </c>
      <c r="DT48" s="1">
        <v>310581.02445255098</v>
      </c>
      <c r="DU48" s="1">
        <v>430790.49672703003</v>
      </c>
      <c r="DV48" s="1">
        <v>215868.83188635801</v>
      </c>
      <c r="DW48" s="1">
        <v>261400.41354737501</v>
      </c>
      <c r="DX48" s="1">
        <v>357826.36851436598</v>
      </c>
      <c r="DY48" s="1">
        <v>1828620.54753664</v>
      </c>
      <c r="DZ48" s="1">
        <v>242996.29275919299</v>
      </c>
      <c r="EA48" s="1">
        <v>302663.65972897498</v>
      </c>
      <c r="EB48" s="1">
        <v>299422.509550341</v>
      </c>
      <c r="EC48" s="1">
        <v>175149.28263462699</v>
      </c>
      <c r="ED48" s="1">
        <v>146331.81535591901</v>
      </c>
      <c r="EE48" s="1">
        <v>484771.493748685</v>
      </c>
      <c r="EF48" s="1">
        <v>213737.585945144</v>
      </c>
      <c r="EG48" s="1">
        <v>1375108.1496235</v>
      </c>
      <c r="EH48" s="1">
        <v>226760.19997757499</v>
      </c>
      <c r="EI48" s="1">
        <v>1145087.7728418401</v>
      </c>
      <c r="EJ48" s="1">
        <v>141453.683284531</v>
      </c>
      <c r="EK48" s="1">
        <v>152685.57441852</v>
      </c>
      <c r="EL48" s="1">
        <v>144646.50643779701</v>
      </c>
      <c r="EM48" s="1">
        <v>1721563.35711879</v>
      </c>
      <c r="EN48" s="1">
        <v>526426.35284857999</v>
      </c>
      <c r="EO48" s="1">
        <v>282124.997823101</v>
      </c>
      <c r="EP48" s="1">
        <v>1706181.33232811</v>
      </c>
      <c r="EQ48" s="1">
        <v>5258972.7451128997</v>
      </c>
      <c r="ER48" s="1">
        <v>1074870.6667176101</v>
      </c>
      <c r="ES48" s="1">
        <v>240430.31507785499</v>
      </c>
      <c r="ET48" s="1">
        <v>239684.57207722499</v>
      </c>
      <c r="EU48" s="1">
        <v>223511.94767290301</v>
      </c>
      <c r="EV48" s="1">
        <v>405113.14604172501</v>
      </c>
      <c r="EW48" s="1">
        <v>1911514.0603362699</v>
      </c>
      <c r="EX48" s="1">
        <v>165701.33682328399</v>
      </c>
      <c r="EY48" s="1">
        <v>341649.34403701802</v>
      </c>
      <c r="EZ48" s="1">
        <v>241760.75160140501</v>
      </c>
      <c r="FA48" s="1">
        <v>262559.55085314403</v>
      </c>
      <c r="FB48" s="1">
        <v>268281.19735998998</v>
      </c>
      <c r="FC48" s="1">
        <v>163792.110098768</v>
      </c>
      <c r="FD48" s="1">
        <v>243431.34149934701</v>
      </c>
      <c r="FE48" s="1">
        <v>167131.93928305499</v>
      </c>
      <c r="FF48" s="1">
        <v>141671.42077603799</v>
      </c>
      <c r="FG48" s="1">
        <v>161538.35748289301</v>
      </c>
      <c r="FH48" s="1">
        <v>414310.844290187</v>
      </c>
      <c r="FI48" s="1">
        <v>122717.38126493301</v>
      </c>
      <c r="FJ48" s="1">
        <v>231626.006820254</v>
      </c>
      <c r="FK48" s="1">
        <v>310241.21217465302</v>
      </c>
      <c r="FL48" s="1">
        <v>327818.87921215402</v>
      </c>
      <c r="FM48" s="1">
        <v>268170.04677555402</v>
      </c>
      <c r="FN48" s="1">
        <v>244844.09343862699</v>
      </c>
      <c r="FO48" s="1">
        <v>212425.84960761401</v>
      </c>
      <c r="FP48" s="1">
        <v>190059.10359997599</v>
      </c>
      <c r="FQ48" s="1">
        <v>264429.52295032202</v>
      </c>
      <c r="FR48" s="1">
        <v>215496.697793803</v>
      </c>
      <c r="FS48" s="1">
        <v>162199.23205147099</v>
      </c>
      <c r="FT48" s="1">
        <v>136201.97403591199</v>
      </c>
      <c r="FU48" s="1">
        <v>198721.16945064301</v>
      </c>
      <c r="FV48" s="1">
        <v>197100.94759254</v>
      </c>
      <c r="FW48" s="1">
        <v>250708.60490440001</v>
      </c>
      <c r="FX48" s="1">
        <v>175953.29698642201</v>
      </c>
      <c r="FY48" s="1">
        <v>161134.82333971001</v>
      </c>
      <c r="FZ48" s="1">
        <v>201638.76184930201</v>
      </c>
      <c r="GA48" s="1">
        <v>187712.620802864</v>
      </c>
      <c r="GB48" s="1">
        <v>365125.15714262699</v>
      </c>
      <c r="GC48" s="1">
        <v>234261.153606732</v>
      </c>
      <c r="GD48" s="1">
        <v>304931.38637673203</v>
      </c>
      <c r="GE48" s="1">
        <v>223500.498608108</v>
      </c>
      <c r="GF48" s="1">
        <v>279982.19423594099</v>
      </c>
      <c r="GG48" s="1">
        <v>276513.66160267999</v>
      </c>
      <c r="GH48" s="1">
        <v>218431.07606471499</v>
      </c>
      <c r="GI48" s="1">
        <v>399723.35739942401</v>
      </c>
      <c r="GJ48" s="1">
        <v>281068.43652790203</v>
      </c>
      <c r="GK48" s="1">
        <v>571575.69599905598</v>
      </c>
      <c r="GL48" s="1">
        <v>206152.29323800499</v>
      </c>
      <c r="GM48" s="1">
        <v>591469.767724687</v>
      </c>
      <c r="GN48" s="1">
        <v>167888.39350393001</v>
      </c>
      <c r="GO48" s="1">
        <v>198297.09551117601</v>
      </c>
      <c r="GP48" s="1">
        <v>175349.68986472799</v>
      </c>
      <c r="GQ48" s="1">
        <v>1784558.6623295101</v>
      </c>
      <c r="GR48" s="1">
        <v>597049.91394342401</v>
      </c>
      <c r="GS48" s="1">
        <v>290866.754601566</v>
      </c>
      <c r="GT48" s="1">
        <v>1090879.12005876</v>
      </c>
      <c r="GU48" s="1">
        <v>350338.32761574502</v>
      </c>
      <c r="GV48" s="1">
        <v>200934.263265713</v>
      </c>
      <c r="GW48" s="1">
        <v>467172.102959248</v>
      </c>
      <c r="GX48" s="1">
        <v>265533.00324479601</v>
      </c>
      <c r="GY48" s="1">
        <v>2534886.3409104501</v>
      </c>
      <c r="GZ48" s="1">
        <v>260639.04291366399</v>
      </c>
      <c r="HA48" s="1">
        <v>199056.11695582501</v>
      </c>
      <c r="HB48" s="1">
        <v>399991.45150013</v>
      </c>
      <c r="HC48" s="1">
        <v>283003.07312790997</v>
      </c>
      <c r="HD48" s="1">
        <v>212445.93581387101</v>
      </c>
      <c r="HE48" s="1">
        <v>133758.61257394101</v>
      </c>
      <c r="HF48" s="1">
        <v>273883.813836549</v>
      </c>
      <c r="HG48" s="1">
        <v>146284.35564785899</v>
      </c>
      <c r="HH48" s="1">
        <v>205709.56394041001</v>
      </c>
      <c r="HI48" s="1">
        <v>389967.27551621501</v>
      </c>
      <c r="HJ48" s="1">
        <v>283784.90046509297</v>
      </c>
      <c r="HK48" s="1">
        <v>226473.779746599</v>
      </c>
      <c r="HL48" s="1">
        <v>250226.921949757</v>
      </c>
      <c r="HM48" s="1">
        <v>328793.048131741</v>
      </c>
      <c r="HN48" s="1">
        <v>1787344.91787853</v>
      </c>
      <c r="HO48" s="1">
        <v>302035.78918430099</v>
      </c>
      <c r="HP48" s="1">
        <v>222847.77630864599</v>
      </c>
      <c r="HQ48" s="1">
        <v>305859.85518702603</v>
      </c>
      <c r="HR48" s="1">
        <v>196587.09933830201</v>
      </c>
      <c r="HS48" s="1">
        <v>375557.183646422</v>
      </c>
      <c r="HT48" s="1">
        <v>257373.43554432801</v>
      </c>
      <c r="HU48" s="1">
        <v>180989.73994223599</v>
      </c>
      <c r="HV48" s="1">
        <v>153524.116676598</v>
      </c>
      <c r="HW48" s="1">
        <v>275731.58785950497</v>
      </c>
      <c r="HX48" s="1">
        <v>219350.74196432999</v>
      </c>
      <c r="HY48" s="1">
        <v>210029.00616540501</v>
      </c>
      <c r="HZ48" s="1">
        <v>237356.32313679499</v>
      </c>
      <c r="IA48" s="1">
        <v>223636.110799847</v>
      </c>
      <c r="IB48" s="1">
        <v>165534.24459493899</v>
      </c>
      <c r="IC48" s="1">
        <v>225703.487982486</v>
      </c>
      <c r="ID48" s="1">
        <v>145810.74245713101</v>
      </c>
      <c r="IE48" s="1">
        <v>1949469.79485835</v>
      </c>
      <c r="IF48" s="1">
        <v>217681.95341689099</v>
      </c>
      <c r="IG48" s="1">
        <v>157818.805383461</v>
      </c>
      <c r="IH48" s="1">
        <v>160196.06062080301</v>
      </c>
      <c r="II48" s="1">
        <v>1797818.0127012201</v>
      </c>
      <c r="IJ48" s="1">
        <v>132183.59687615899</v>
      </c>
      <c r="IK48" s="1">
        <v>1142093.44522507</v>
      </c>
      <c r="IL48" s="1">
        <v>247471.39902911399</v>
      </c>
      <c r="IM48" s="1">
        <v>241104.66954559501</v>
      </c>
      <c r="IN48" s="1">
        <v>546133.90589997603</v>
      </c>
      <c r="IO48" s="1">
        <v>318660.53967475699</v>
      </c>
      <c r="IP48" s="1">
        <v>266251.92355570197</v>
      </c>
      <c r="IQ48" s="1">
        <v>160730.30821413599</v>
      </c>
      <c r="IR48" s="1">
        <v>167757.313600411</v>
      </c>
      <c r="IS48" s="1">
        <v>168869.70659511301</v>
      </c>
      <c r="IT48" s="1">
        <v>258714.51953968001</v>
      </c>
      <c r="IU48" s="1">
        <v>226683.534960438</v>
      </c>
      <c r="IV48" s="1">
        <v>298562.70232571702</v>
      </c>
      <c r="IW48" s="1">
        <v>369679.37510416401</v>
      </c>
      <c r="IX48" s="1">
        <v>203894.17684715701</v>
      </c>
      <c r="IY48" s="1">
        <v>214666.40183651901</v>
      </c>
      <c r="IZ48" s="1">
        <v>147534.154833079</v>
      </c>
      <c r="JA48" s="1">
        <v>207067.35496748699</v>
      </c>
      <c r="JB48" s="1">
        <v>189893.21687829</v>
      </c>
      <c r="JC48" s="1">
        <v>352504.41472445399</v>
      </c>
      <c r="JD48" s="1">
        <v>183281.65316809999</v>
      </c>
      <c r="JE48" s="1">
        <v>252961.07421776699</v>
      </c>
      <c r="JF48" s="1">
        <v>805172.42976945697</v>
      </c>
      <c r="JG48" s="1">
        <v>182916.503914373</v>
      </c>
      <c r="JH48" s="1">
        <v>220766.82093196799</v>
      </c>
      <c r="JI48" s="1">
        <v>272605.97047863499</v>
      </c>
      <c r="JJ48" s="1">
        <v>149633.45157446299</v>
      </c>
      <c r="JK48" s="1">
        <v>783989.42281416</v>
      </c>
      <c r="JL48" s="1">
        <v>274089.38452727703</v>
      </c>
      <c r="JM48" s="1">
        <v>171112.90014486201</v>
      </c>
      <c r="JN48" s="1">
        <v>184955.01638262201</v>
      </c>
      <c r="JO48" s="1">
        <v>203181.23547749201</v>
      </c>
      <c r="JP48" s="1">
        <v>309780.04799458798</v>
      </c>
      <c r="JQ48" s="1">
        <v>224636.49631819699</v>
      </c>
      <c r="JR48" s="1">
        <v>244718.694798838</v>
      </c>
      <c r="JS48" s="1">
        <v>215848.27137472801</v>
      </c>
      <c r="JT48" s="1">
        <v>148097.23481600001</v>
      </c>
      <c r="JU48" s="1">
        <v>184737.34686552599</v>
      </c>
      <c r="JV48" s="1">
        <v>298893.75395848998</v>
      </c>
      <c r="JW48" s="1">
        <v>173844.94056108699</v>
      </c>
      <c r="JX48" s="1">
        <v>197195.293263089</v>
      </c>
      <c r="JY48" s="1">
        <v>156763.67412381701</v>
      </c>
      <c r="JZ48" s="1">
        <v>125053.603431546</v>
      </c>
      <c r="KA48" s="1">
        <v>202616.911187591</v>
      </c>
      <c r="KB48" s="1">
        <v>173132.393939862</v>
      </c>
      <c r="KC48" s="1">
        <v>223323.73757649001</v>
      </c>
      <c r="KD48" s="1">
        <v>312392.183155665</v>
      </c>
      <c r="KE48" s="1">
        <v>194683.87363152899</v>
      </c>
      <c r="KF48" s="1">
        <v>128728.39829562401</v>
      </c>
      <c r="KG48" s="1">
        <v>234741.596471147</v>
      </c>
      <c r="KH48" s="1">
        <v>556440.10035526997</v>
      </c>
      <c r="KI48" s="1">
        <v>270242.16447611398</v>
      </c>
      <c r="KJ48" s="1">
        <v>265198.75264135801</v>
      </c>
      <c r="KK48" s="1">
        <v>150196.16971114601</v>
      </c>
      <c r="KL48" s="1">
        <v>183073.88057619601</v>
      </c>
      <c r="KM48" s="1">
        <v>151624.18012161</v>
      </c>
      <c r="KN48" s="1">
        <v>242495.247883351</v>
      </c>
      <c r="KO48" s="1">
        <v>215534.76557201601</v>
      </c>
      <c r="KP48" s="1">
        <v>184327.04051114101</v>
      </c>
      <c r="KQ48" s="1">
        <v>190263.827790007</v>
      </c>
      <c r="KR48" s="1">
        <v>479529.529015943</v>
      </c>
      <c r="KS48" s="1">
        <v>2754984.9061452299</v>
      </c>
      <c r="KT48" s="1">
        <v>386770.37833687803</v>
      </c>
      <c r="KU48" s="1">
        <v>390516.75320864498</v>
      </c>
      <c r="KV48" s="1">
        <v>429026.72150543</v>
      </c>
      <c r="KW48" s="1">
        <v>432124.66001321003</v>
      </c>
      <c r="KX48" s="1">
        <v>291418.30745384097</v>
      </c>
      <c r="KY48" s="1">
        <v>213421.29521659701</v>
      </c>
      <c r="KZ48" s="1">
        <v>478964.89424046798</v>
      </c>
      <c r="LA48" s="1">
        <v>345511.26984722202</v>
      </c>
      <c r="LB48" s="1">
        <v>244894.505638359</v>
      </c>
      <c r="LC48" s="1">
        <v>123669.418511974</v>
      </c>
      <c r="LD48" s="1">
        <v>185048.05316726401</v>
      </c>
      <c r="LE48" s="1">
        <v>168553.60441748699</v>
      </c>
      <c r="LF48" s="1">
        <v>1419563.2258089699</v>
      </c>
      <c r="LG48" s="1">
        <v>295421.66769043898</v>
      </c>
      <c r="LH48" s="1">
        <v>375942.92485865299</v>
      </c>
      <c r="LI48" s="1">
        <v>153768.10581582799</v>
      </c>
      <c r="LJ48" s="1">
        <v>128304.335277037</v>
      </c>
      <c r="LK48" s="1">
        <v>230551.320116285</v>
      </c>
    </row>
    <row r="49" spans="1:323" x14ac:dyDescent="0.25">
      <c r="A49" s="1" t="s">
        <v>1664</v>
      </c>
      <c r="B49" s="1" t="s">
        <v>235</v>
      </c>
      <c r="C49" s="1" t="s">
        <v>236</v>
      </c>
      <c r="D49" s="25" t="s">
        <v>0</v>
      </c>
      <c r="E49" s="25" t="s">
        <v>0</v>
      </c>
      <c r="F49" s="25" t="s">
        <v>0</v>
      </c>
      <c r="G49" s="25" t="s">
        <v>0</v>
      </c>
      <c r="H49" s="25" t="s">
        <v>0</v>
      </c>
      <c r="I49" s="25" t="s">
        <v>0</v>
      </c>
      <c r="J49" s="25" t="s">
        <v>0</v>
      </c>
      <c r="K49" s="25" t="s">
        <v>0</v>
      </c>
      <c r="L49" s="25" t="s">
        <v>0</v>
      </c>
      <c r="M49" s="25" t="s">
        <v>0</v>
      </c>
      <c r="N49" s="1" t="s">
        <v>0</v>
      </c>
      <c r="O49" s="1" t="s">
        <v>0</v>
      </c>
      <c r="P49" s="1" t="s">
        <v>0</v>
      </c>
      <c r="Q49" s="1" t="s">
        <v>0</v>
      </c>
      <c r="R49" s="1" t="s">
        <v>0</v>
      </c>
      <c r="S49" s="1" t="s">
        <v>0</v>
      </c>
      <c r="T49" s="1" t="s">
        <v>0</v>
      </c>
      <c r="U49" s="1" t="s">
        <v>0</v>
      </c>
      <c r="V49" s="1" t="s">
        <v>0</v>
      </c>
      <c r="W49" s="1" t="s">
        <v>0</v>
      </c>
      <c r="X49" s="1" t="s">
        <v>0</v>
      </c>
      <c r="Y49" s="1" t="s">
        <v>0</v>
      </c>
      <c r="Z49" s="1" t="s">
        <v>0</v>
      </c>
      <c r="AA49" s="1" t="s">
        <v>0</v>
      </c>
      <c r="AB49" s="1" t="s">
        <v>0</v>
      </c>
      <c r="AC49" s="1" t="s">
        <v>0</v>
      </c>
      <c r="AD49" s="1" t="s">
        <v>0</v>
      </c>
      <c r="AE49" s="1" t="s">
        <v>0</v>
      </c>
      <c r="AF49" s="1" t="s">
        <v>0</v>
      </c>
      <c r="AG49" s="1" t="s">
        <v>0</v>
      </c>
      <c r="AH49" s="1" t="s">
        <v>0</v>
      </c>
      <c r="AI49" s="1" t="s">
        <v>0</v>
      </c>
      <c r="AJ49" s="1" t="s">
        <v>0</v>
      </c>
      <c r="AK49" s="1" t="s">
        <v>0</v>
      </c>
      <c r="AL49" s="1" t="s">
        <v>0</v>
      </c>
      <c r="AM49" s="1" t="s">
        <v>0</v>
      </c>
      <c r="AN49" s="1" t="s">
        <v>0</v>
      </c>
      <c r="AO49" s="1" t="s">
        <v>0</v>
      </c>
      <c r="AP49" s="1" t="s">
        <v>0</v>
      </c>
      <c r="AQ49" s="1" t="s">
        <v>0</v>
      </c>
      <c r="AR49" s="1" t="s">
        <v>0</v>
      </c>
      <c r="AS49" s="1" t="s">
        <v>0</v>
      </c>
      <c r="AT49" s="1" t="s">
        <v>0</v>
      </c>
      <c r="AU49" s="1" t="s">
        <v>0</v>
      </c>
      <c r="AV49" s="1" t="s">
        <v>0</v>
      </c>
      <c r="AW49" s="1" t="s">
        <v>0</v>
      </c>
      <c r="AX49" s="1" t="s">
        <v>0</v>
      </c>
      <c r="AY49" s="1" t="s">
        <v>0</v>
      </c>
      <c r="AZ49" s="1" t="s">
        <v>0</v>
      </c>
      <c r="BA49" s="1" t="s">
        <v>0</v>
      </c>
      <c r="BB49" s="1" t="s">
        <v>0</v>
      </c>
      <c r="BC49" s="1" t="s">
        <v>0</v>
      </c>
      <c r="BD49" s="1" t="s">
        <v>0</v>
      </c>
      <c r="BE49" s="1" t="s">
        <v>0</v>
      </c>
      <c r="BF49" s="1" t="s">
        <v>0</v>
      </c>
      <c r="BG49" s="1" t="s">
        <v>0</v>
      </c>
      <c r="BH49" s="1" t="s">
        <v>0</v>
      </c>
      <c r="BI49" s="1" t="s">
        <v>0</v>
      </c>
      <c r="BJ49" s="1" t="s">
        <v>0</v>
      </c>
      <c r="BK49" s="1" t="s">
        <v>0</v>
      </c>
      <c r="BL49" s="1" t="s">
        <v>0</v>
      </c>
      <c r="BM49" s="1" t="s">
        <v>0</v>
      </c>
      <c r="BN49" s="1" t="s">
        <v>0</v>
      </c>
      <c r="BO49" s="1" t="s">
        <v>0</v>
      </c>
      <c r="BP49" s="1" t="s">
        <v>0</v>
      </c>
      <c r="BQ49" s="1" t="s">
        <v>0</v>
      </c>
      <c r="BR49" s="1" t="s">
        <v>0</v>
      </c>
      <c r="BS49" s="1" t="s">
        <v>0</v>
      </c>
      <c r="BT49" s="1" t="s">
        <v>0</v>
      </c>
      <c r="BU49" s="1" t="s">
        <v>0</v>
      </c>
      <c r="BV49" s="1" t="s">
        <v>0</v>
      </c>
      <c r="BW49" s="1" t="s">
        <v>0</v>
      </c>
      <c r="BX49" s="1" t="s">
        <v>0</v>
      </c>
      <c r="BY49" s="1" t="s">
        <v>0</v>
      </c>
      <c r="BZ49" s="1" t="s">
        <v>0</v>
      </c>
      <c r="CA49" s="1" t="s">
        <v>0</v>
      </c>
      <c r="CB49" s="1" t="s">
        <v>0</v>
      </c>
      <c r="CC49" s="1" t="s">
        <v>0</v>
      </c>
      <c r="CD49" s="1" t="s">
        <v>0</v>
      </c>
      <c r="CE49" s="1" t="s">
        <v>0</v>
      </c>
      <c r="CF49" s="1" t="s">
        <v>0</v>
      </c>
      <c r="CG49" s="1" t="s">
        <v>0</v>
      </c>
      <c r="CH49" s="1" t="s">
        <v>0</v>
      </c>
      <c r="CI49" s="1" t="s">
        <v>0</v>
      </c>
      <c r="CJ49" s="1" t="s">
        <v>0</v>
      </c>
      <c r="CK49" s="1" t="s">
        <v>0</v>
      </c>
      <c r="CL49" s="1" t="s">
        <v>0</v>
      </c>
      <c r="CM49" s="1" t="s">
        <v>0</v>
      </c>
      <c r="CN49" s="1" t="s">
        <v>0</v>
      </c>
      <c r="CO49" s="1" t="s">
        <v>0</v>
      </c>
      <c r="CP49" s="1" t="s">
        <v>0</v>
      </c>
      <c r="CQ49" s="1" t="s">
        <v>0</v>
      </c>
      <c r="CR49" s="1" t="s">
        <v>0</v>
      </c>
      <c r="CS49" s="1" t="s">
        <v>0</v>
      </c>
      <c r="CT49" s="1" t="s">
        <v>0</v>
      </c>
      <c r="CU49" s="1" t="s">
        <v>0</v>
      </c>
      <c r="CV49" s="1" t="s">
        <v>0</v>
      </c>
      <c r="CW49" s="1" t="s">
        <v>0</v>
      </c>
      <c r="CX49" s="1" t="s">
        <v>0</v>
      </c>
      <c r="CY49" s="1" t="s">
        <v>0</v>
      </c>
      <c r="CZ49" s="1" t="s">
        <v>0</v>
      </c>
      <c r="DA49" s="1" t="s">
        <v>0</v>
      </c>
      <c r="DB49" s="1" t="s">
        <v>0</v>
      </c>
      <c r="DC49" s="1" t="s">
        <v>0</v>
      </c>
      <c r="DD49" s="1" t="s">
        <v>0</v>
      </c>
      <c r="DE49" s="1" t="s">
        <v>0</v>
      </c>
      <c r="DF49" s="1" t="s">
        <v>0</v>
      </c>
      <c r="DG49" s="1" t="s">
        <v>0</v>
      </c>
      <c r="DH49" s="1" t="s">
        <v>0</v>
      </c>
      <c r="DI49" s="1" t="s">
        <v>0</v>
      </c>
      <c r="DJ49" s="1" t="s">
        <v>0</v>
      </c>
      <c r="DK49" s="1" t="s">
        <v>0</v>
      </c>
      <c r="DL49" s="1" t="s">
        <v>0</v>
      </c>
      <c r="DM49" s="1" t="s">
        <v>0</v>
      </c>
      <c r="DN49" s="1" t="s">
        <v>0</v>
      </c>
      <c r="DO49" s="1" t="s">
        <v>0</v>
      </c>
      <c r="DP49" s="1" t="s">
        <v>0</v>
      </c>
      <c r="DQ49" s="1" t="s">
        <v>0</v>
      </c>
      <c r="DR49" s="1" t="s">
        <v>0</v>
      </c>
      <c r="DS49" s="1" t="s">
        <v>0</v>
      </c>
      <c r="DT49" s="1" t="s">
        <v>0</v>
      </c>
      <c r="DU49" s="1" t="s">
        <v>0</v>
      </c>
      <c r="DV49" s="1" t="s">
        <v>0</v>
      </c>
      <c r="DW49" s="1" t="s">
        <v>0</v>
      </c>
      <c r="DX49" s="1" t="s">
        <v>0</v>
      </c>
      <c r="DY49" s="1" t="s">
        <v>0</v>
      </c>
      <c r="DZ49" s="1" t="s">
        <v>0</v>
      </c>
      <c r="EA49" s="1" t="s">
        <v>0</v>
      </c>
      <c r="EB49" s="1" t="s">
        <v>0</v>
      </c>
      <c r="EC49" s="1" t="s">
        <v>0</v>
      </c>
      <c r="ED49" s="1" t="s">
        <v>0</v>
      </c>
      <c r="EE49" s="1" t="s">
        <v>0</v>
      </c>
      <c r="EF49" s="1" t="s">
        <v>0</v>
      </c>
      <c r="EG49" s="1" t="s">
        <v>0</v>
      </c>
      <c r="EH49" s="1" t="s">
        <v>0</v>
      </c>
      <c r="EI49" s="1" t="s">
        <v>0</v>
      </c>
      <c r="EJ49" s="1" t="s">
        <v>0</v>
      </c>
      <c r="EK49" s="1" t="s">
        <v>0</v>
      </c>
      <c r="EL49" s="1" t="s">
        <v>0</v>
      </c>
      <c r="EM49" s="1" t="s">
        <v>0</v>
      </c>
      <c r="EN49" s="1" t="s">
        <v>0</v>
      </c>
      <c r="EO49" s="1" t="s">
        <v>0</v>
      </c>
      <c r="EP49" s="1" t="s">
        <v>0</v>
      </c>
      <c r="EQ49" s="1" t="s">
        <v>0</v>
      </c>
      <c r="ER49" s="1" t="s">
        <v>0</v>
      </c>
      <c r="ES49" s="1" t="s">
        <v>0</v>
      </c>
      <c r="ET49" s="1" t="s">
        <v>0</v>
      </c>
      <c r="EU49" s="1" t="s">
        <v>0</v>
      </c>
      <c r="EV49" s="1" t="s">
        <v>0</v>
      </c>
      <c r="EW49" s="1" t="s">
        <v>0</v>
      </c>
      <c r="EX49" s="1" t="s">
        <v>0</v>
      </c>
      <c r="EY49" s="1" t="s">
        <v>0</v>
      </c>
      <c r="EZ49" s="1" t="s">
        <v>0</v>
      </c>
      <c r="FA49" s="1" t="s">
        <v>0</v>
      </c>
      <c r="FB49" s="1" t="s">
        <v>0</v>
      </c>
      <c r="FC49" s="1" t="s">
        <v>0</v>
      </c>
      <c r="FD49" s="1" t="s">
        <v>0</v>
      </c>
      <c r="FE49" s="1" t="s">
        <v>0</v>
      </c>
      <c r="FF49" s="1" t="s">
        <v>0</v>
      </c>
      <c r="FG49" s="1" t="s">
        <v>0</v>
      </c>
      <c r="FH49" s="1" t="s">
        <v>0</v>
      </c>
      <c r="FI49" s="1" t="s">
        <v>0</v>
      </c>
      <c r="FJ49" s="1" t="s">
        <v>0</v>
      </c>
      <c r="FK49" s="1" t="s">
        <v>0</v>
      </c>
      <c r="FL49" s="1" t="s">
        <v>0</v>
      </c>
      <c r="FM49" s="1" t="s">
        <v>0</v>
      </c>
      <c r="FN49" s="1" t="s">
        <v>0</v>
      </c>
      <c r="FO49" s="1" t="s">
        <v>0</v>
      </c>
      <c r="FP49" s="1" t="s">
        <v>0</v>
      </c>
      <c r="FQ49" s="1" t="s">
        <v>0</v>
      </c>
      <c r="FR49" s="1" t="s">
        <v>0</v>
      </c>
      <c r="FS49" s="1" t="s">
        <v>0</v>
      </c>
      <c r="FT49" s="1" t="s">
        <v>0</v>
      </c>
      <c r="FU49" s="1" t="s">
        <v>0</v>
      </c>
      <c r="FV49" s="1" t="s">
        <v>0</v>
      </c>
      <c r="FW49" s="1" t="s">
        <v>0</v>
      </c>
      <c r="FX49" s="1" t="s">
        <v>0</v>
      </c>
      <c r="FY49" s="1" t="s">
        <v>0</v>
      </c>
      <c r="FZ49" s="1" t="s">
        <v>0</v>
      </c>
      <c r="GA49" s="1" t="s">
        <v>0</v>
      </c>
      <c r="GB49" s="1" t="s">
        <v>0</v>
      </c>
      <c r="GC49" s="1" t="s">
        <v>0</v>
      </c>
      <c r="GD49" s="1" t="s">
        <v>0</v>
      </c>
      <c r="GE49" s="1" t="s">
        <v>0</v>
      </c>
      <c r="GF49" s="1" t="s">
        <v>0</v>
      </c>
      <c r="GG49" s="1" t="s">
        <v>0</v>
      </c>
      <c r="GH49" s="1" t="s">
        <v>0</v>
      </c>
      <c r="GI49" s="1" t="s">
        <v>0</v>
      </c>
      <c r="GJ49" s="1" t="s">
        <v>0</v>
      </c>
      <c r="GK49" s="1" t="s">
        <v>0</v>
      </c>
      <c r="GL49" s="1" t="s">
        <v>0</v>
      </c>
      <c r="GM49" s="1" t="s">
        <v>0</v>
      </c>
      <c r="GN49" s="1" t="s">
        <v>0</v>
      </c>
      <c r="GO49" s="1" t="s">
        <v>0</v>
      </c>
      <c r="GP49" s="1" t="s">
        <v>0</v>
      </c>
      <c r="GQ49" s="1" t="s">
        <v>0</v>
      </c>
      <c r="GR49" s="1" t="s">
        <v>0</v>
      </c>
      <c r="GS49" s="1" t="s">
        <v>0</v>
      </c>
      <c r="GT49" s="1" t="s">
        <v>0</v>
      </c>
      <c r="GU49" s="1" t="s">
        <v>0</v>
      </c>
      <c r="GV49" s="1" t="s">
        <v>0</v>
      </c>
      <c r="GW49" s="1" t="s">
        <v>0</v>
      </c>
      <c r="GX49" s="1" t="s">
        <v>0</v>
      </c>
      <c r="GY49" s="1" t="s">
        <v>0</v>
      </c>
      <c r="GZ49" s="1" t="s">
        <v>0</v>
      </c>
      <c r="HA49" s="1" t="s">
        <v>0</v>
      </c>
      <c r="HB49" s="1" t="s">
        <v>0</v>
      </c>
      <c r="HC49" s="1" t="s">
        <v>0</v>
      </c>
      <c r="HD49" s="1" t="s">
        <v>0</v>
      </c>
      <c r="HE49" s="1" t="s">
        <v>0</v>
      </c>
      <c r="HF49" s="1" t="s">
        <v>0</v>
      </c>
      <c r="HG49" s="1" t="s">
        <v>0</v>
      </c>
      <c r="HH49" s="1" t="s">
        <v>0</v>
      </c>
      <c r="HI49" s="1" t="s">
        <v>0</v>
      </c>
      <c r="HJ49" s="1" t="s">
        <v>0</v>
      </c>
      <c r="HK49" s="1" t="s">
        <v>0</v>
      </c>
      <c r="HL49" s="1" t="s">
        <v>0</v>
      </c>
      <c r="HM49" s="1" t="s">
        <v>0</v>
      </c>
      <c r="HN49" s="1" t="s">
        <v>0</v>
      </c>
      <c r="HO49" s="1" t="s">
        <v>0</v>
      </c>
      <c r="HP49" s="1" t="s">
        <v>0</v>
      </c>
      <c r="HQ49" s="1" t="s">
        <v>0</v>
      </c>
      <c r="HR49" s="1" t="s">
        <v>0</v>
      </c>
      <c r="HS49" s="1" t="s">
        <v>0</v>
      </c>
      <c r="HT49" s="1" t="s">
        <v>0</v>
      </c>
      <c r="HU49" s="1" t="s">
        <v>0</v>
      </c>
      <c r="HV49" s="1" t="s">
        <v>0</v>
      </c>
      <c r="HW49" s="1" t="s">
        <v>0</v>
      </c>
      <c r="HX49" s="1" t="s">
        <v>0</v>
      </c>
      <c r="HY49" s="1" t="s">
        <v>0</v>
      </c>
      <c r="HZ49" s="1" t="s">
        <v>0</v>
      </c>
      <c r="IA49" s="1" t="s">
        <v>0</v>
      </c>
      <c r="IB49" s="1" t="s">
        <v>0</v>
      </c>
      <c r="IC49" s="1" t="s">
        <v>0</v>
      </c>
      <c r="ID49" s="1" t="s">
        <v>0</v>
      </c>
      <c r="IE49" s="1" t="s">
        <v>0</v>
      </c>
      <c r="IF49" s="1" t="s">
        <v>0</v>
      </c>
      <c r="IG49" s="1" t="s">
        <v>0</v>
      </c>
      <c r="IH49" s="1" t="s">
        <v>0</v>
      </c>
      <c r="II49" s="1" t="s">
        <v>0</v>
      </c>
      <c r="IJ49" s="1" t="s">
        <v>0</v>
      </c>
      <c r="IK49" s="1" t="s">
        <v>0</v>
      </c>
      <c r="IL49" s="1" t="s">
        <v>0</v>
      </c>
      <c r="IM49" s="1" t="s">
        <v>0</v>
      </c>
      <c r="IN49" s="1" t="s">
        <v>0</v>
      </c>
      <c r="IO49" s="1" t="s">
        <v>0</v>
      </c>
      <c r="IP49" s="1" t="s">
        <v>0</v>
      </c>
      <c r="IQ49" s="1" t="s">
        <v>0</v>
      </c>
      <c r="IR49" s="1" t="s">
        <v>0</v>
      </c>
      <c r="IS49" s="1" t="s">
        <v>0</v>
      </c>
      <c r="IT49" s="1" t="s">
        <v>0</v>
      </c>
      <c r="IU49" s="1" t="s">
        <v>0</v>
      </c>
      <c r="IV49" s="1" t="s">
        <v>0</v>
      </c>
      <c r="IW49" s="1" t="s">
        <v>0</v>
      </c>
      <c r="IX49" s="1" t="s">
        <v>0</v>
      </c>
      <c r="IY49" s="1" t="s">
        <v>0</v>
      </c>
      <c r="IZ49" s="1" t="s">
        <v>0</v>
      </c>
      <c r="JA49" s="1" t="s">
        <v>0</v>
      </c>
      <c r="JB49" s="1" t="s">
        <v>0</v>
      </c>
      <c r="JC49" s="1" t="s">
        <v>0</v>
      </c>
      <c r="JD49" s="1" t="s">
        <v>0</v>
      </c>
      <c r="JE49" s="1" t="s">
        <v>0</v>
      </c>
      <c r="JF49" s="1" t="s">
        <v>0</v>
      </c>
      <c r="JG49" s="1" t="s">
        <v>0</v>
      </c>
      <c r="JH49" s="1" t="s">
        <v>0</v>
      </c>
      <c r="JI49" s="1" t="s">
        <v>0</v>
      </c>
      <c r="JJ49" s="1" t="s">
        <v>0</v>
      </c>
      <c r="JK49" s="1" t="s">
        <v>0</v>
      </c>
      <c r="JL49" s="1" t="s">
        <v>0</v>
      </c>
      <c r="JM49" s="1" t="s">
        <v>0</v>
      </c>
      <c r="JN49" s="1" t="s">
        <v>0</v>
      </c>
      <c r="JO49" s="1" t="s">
        <v>0</v>
      </c>
      <c r="JP49" s="1" t="s">
        <v>0</v>
      </c>
      <c r="JQ49" s="1" t="s">
        <v>0</v>
      </c>
      <c r="JR49" s="1" t="s">
        <v>0</v>
      </c>
      <c r="JS49" s="1" t="s">
        <v>0</v>
      </c>
      <c r="JT49" s="1" t="s">
        <v>0</v>
      </c>
      <c r="JU49" s="1" t="s">
        <v>0</v>
      </c>
      <c r="JV49" s="1" t="s">
        <v>0</v>
      </c>
      <c r="JW49" s="1" t="s">
        <v>0</v>
      </c>
      <c r="JX49" s="1" t="s">
        <v>0</v>
      </c>
      <c r="JY49" s="1" t="s">
        <v>0</v>
      </c>
      <c r="JZ49" s="1" t="s">
        <v>0</v>
      </c>
      <c r="KA49" s="1" t="s">
        <v>0</v>
      </c>
      <c r="KB49" s="1" t="s">
        <v>0</v>
      </c>
      <c r="KC49" s="1" t="s">
        <v>0</v>
      </c>
      <c r="KD49" s="1" t="s">
        <v>0</v>
      </c>
      <c r="KE49" s="1" t="s">
        <v>0</v>
      </c>
      <c r="KF49" s="1" t="s">
        <v>0</v>
      </c>
      <c r="KG49" s="1" t="s">
        <v>0</v>
      </c>
      <c r="KH49" s="1" t="s">
        <v>0</v>
      </c>
      <c r="KI49" s="1" t="s">
        <v>0</v>
      </c>
      <c r="KJ49" s="1" t="s">
        <v>0</v>
      </c>
      <c r="KK49" s="1" t="s">
        <v>0</v>
      </c>
      <c r="KL49" s="1" t="s">
        <v>0</v>
      </c>
      <c r="KM49" s="1" t="s">
        <v>0</v>
      </c>
      <c r="KN49" s="1" t="s">
        <v>0</v>
      </c>
      <c r="KO49" s="1" t="s">
        <v>0</v>
      </c>
      <c r="KP49" s="1" t="s">
        <v>0</v>
      </c>
      <c r="KQ49" s="1" t="s">
        <v>0</v>
      </c>
      <c r="KR49" s="1" t="s">
        <v>0</v>
      </c>
      <c r="KS49" s="1" t="s">
        <v>0</v>
      </c>
      <c r="KT49" s="1" t="s">
        <v>0</v>
      </c>
      <c r="KU49" s="1" t="s">
        <v>0</v>
      </c>
      <c r="KV49" s="1" t="s">
        <v>0</v>
      </c>
      <c r="KW49" s="1" t="s">
        <v>0</v>
      </c>
      <c r="KX49" s="1" t="s">
        <v>0</v>
      </c>
      <c r="KY49" s="1" t="s">
        <v>0</v>
      </c>
      <c r="KZ49" s="1" t="s">
        <v>0</v>
      </c>
      <c r="LA49" s="1" t="s">
        <v>0</v>
      </c>
      <c r="LB49" s="1" t="s">
        <v>0</v>
      </c>
      <c r="LC49" s="1" t="s">
        <v>0</v>
      </c>
      <c r="LD49" s="1" t="s">
        <v>0</v>
      </c>
      <c r="LE49" s="1" t="s">
        <v>0</v>
      </c>
      <c r="LF49" s="1" t="s">
        <v>0</v>
      </c>
      <c r="LG49" s="1" t="s">
        <v>0</v>
      </c>
      <c r="LH49" s="1" t="s">
        <v>0</v>
      </c>
      <c r="LI49" s="1" t="s">
        <v>0</v>
      </c>
      <c r="LJ49" s="1" t="s">
        <v>0</v>
      </c>
      <c r="LK49" s="1" t="s">
        <v>0</v>
      </c>
    </row>
    <row r="50" spans="1:323" x14ac:dyDescent="0.25">
      <c r="A50" s="1" t="s">
        <v>1665</v>
      </c>
      <c r="B50" s="1" t="s">
        <v>239</v>
      </c>
      <c r="C50" s="1" t="s">
        <v>240</v>
      </c>
      <c r="D50" s="25">
        <v>1095792.95382742</v>
      </c>
      <c r="E50" s="25">
        <v>975870.45217795903</v>
      </c>
      <c r="F50" s="25">
        <v>840888.67931316199</v>
      </c>
      <c r="G50" s="25">
        <v>1214650.3888934399</v>
      </c>
      <c r="H50" s="25">
        <v>820860.81070179096</v>
      </c>
      <c r="I50" s="25">
        <v>1176606.8386812999</v>
      </c>
      <c r="J50" s="25">
        <v>645748.48055061395</v>
      </c>
      <c r="K50" s="25">
        <v>655051.73044586706</v>
      </c>
      <c r="L50" s="25">
        <v>800792.29952879297</v>
      </c>
      <c r="M50" s="25">
        <v>740478.49460400594</v>
      </c>
      <c r="N50" s="1">
        <v>952009.25491091004</v>
      </c>
      <c r="O50" s="1">
        <v>805665.55792674201</v>
      </c>
      <c r="P50" s="1">
        <v>812653.06977223896</v>
      </c>
      <c r="Q50" s="1">
        <v>664867.36011417501</v>
      </c>
      <c r="R50" s="1">
        <v>654788.72686331905</v>
      </c>
      <c r="S50" s="1">
        <v>1070754.7244283599</v>
      </c>
      <c r="T50" s="1">
        <v>728660.25633487897</v>
      </c>
      <c r="U50" s="1">
        <v>1061648.0152902</v>
      </c>
      <c r="V50" s="1">
        <v>915737.21912165906</v>
      </c>
      <c r="W50" s="1">
        <v>967775.59972153394</v>
      </c>
      <c r="X50" s="1">
        <v>895742.03969659202</v>
      </c>
      <c r="Y50" s="1">
        <v>932847.57943157095</v>
      </c>
      <c r="Z50" s="1">
        <v>2203925.65914268</v>
      </c>
      <c r="AA50" s="1">
        <v>948407.59341513005</v>
      </c>
      <c r="AB50" s="1">
        <v>717866.46283398999</v>
      </c>
      <c r="AC50" s="1">
        <v>679853.523932899</v>
      </c>
      <c r="AD50" s="1">
        <v>826237.75184179097</v>
      </c>
      <c r="AE50" s="1">
        <v>818308.99621371704</v>
      </c>
      <c r="AF50" s="1">
        <v>1124952.56895991</v>
      </c>
      <c r="AG50" s="1">
        <v>1046514.34547297</v>
      </c>
      <c r="AH50" s="1">
        <v>1087388.41343146</v>
      </c>
      <c r="AI50" s="1">
        <v>1001481.11752105</v>
      </c>
      <c r="AJ50" s="1">
        <v>942525.91486957599</v>
      </c>
      <c r="AK50" s="1">
        <v>948638.32064043102</v>
      </c>
      <c r="AL50" s="1">
        <v>1027027.1247460101</v>
      </c>
      <c r="AM50" s="1">
        <v>759023.27346852701</v>
      </c>
      <c r="AN50" s="1">
        <v>1090183.9256595499</v>
      </c>
      <c r="AO50" s="1">
        <v>753444.74276120099</v>
      </c>
      <c r="AP50" s="1">
        <v>839416.243266423</v>
      </c>
      <c r="AQ50" s="1">
        <v>1006357.26206614</v>
      </c>
      <c r="AR50" s="1">
        <v>984568.22274691204</v>
      </c>
      <c r="AS50" s="1">
        <v>782337.45497525402</v>
      </c>
      <c r="AT50" s="1">
        <v>658684.63145253796</v>
      </c>
      <c r="AU50" s="1">
        <v>891548.37700658198</v>
      </c>
      <c r="AV50" s="1">
        <v>886047.97565282998</v>
      </c>
      <c r="AW50" s="1">
        <v>770866.67612278496</v>
      </c>
      <c r="AX50" s="1">
        <v>661873.242863975</v>
      </c>
      <c r="AY50" s="1">
        <v>788955.73967382603</v>
      </c>
      <c r="AZ50" s="1">
        <v>727710.58291710005</v>
      </c>
      <c r="BA50" s="1">
        <v>721334.439287988</v>
      </c>
      <c r="BB50" s="1">
        <v>1304270.9525735001</v>
      </c>
      <c r="BC50" s="1">
        <v>925072.17594466906</v>
      </c>
      <c r="BD50" s="1">
        <v>867065.79609444505</v>
      </c>
      <c r="BE50" s="1">
        <v>1061614.2734774</v>
      </c>
      <c r="BF50" s="1">
        <v>897470.51332560705</v>
      </c>
      <c r="BG50" s="1">
        <v>603311.47705479094</v>
      </c>
      <c r="BH50" s="1">
        <v>594610.02163560397</v>
      </c>
      <c r="BI50" s="1">
        <v>809273.90140335797</v>
      </c>
      <c r="BJ50" s="1">
        <v>717421.409980978</v>
      </c>
      <c r="BK50" s="1">
        <v>725349.62349365302</v>
      </c>
      <c r="BL50" s="1">
        <v>782915.99588913994</v>
      </c>
      <c r="BM50" s="1">
        <v>820796.93818430603</v>
      </c>
      <c r="BN50" s="1">
        <v>1010586.99641408</v>
      </c>
      <c r="BO50" s="1">
        <v>944215.39307205402</v>
      </c>
      <c r="BP50" s="1">
        <v>1094127.23950958</v>
      </c>
      <c r="BQ50" s="1">
        <v>737044.63350760902</v>
      </c>
      <c r="BR50" s="1">
        <v>728585.83478231099</v>
      </c>
      <c r="BS50" s="1">
        <v>519567.58710305701</v>
      </c>
      <c r="BT50" s="1">
        <v>587633.99717924499</v>
      </c>
      <c r="BU50" s="1">
        <v>713579.01080898999</v>
      </c>
      <c r="BV50" s="1">
        <v>812544.24285493302</v>
      </c>
      <c r="BW50" s="1">
        <v>1034152.63663961</v>
      </c>
      <c r="BX50" s="1">
        <v>679440.90834112803</v>
      </c>
      <c r="BY50" s="1">
        <v>620627.21528760495</v>
      </c>
      <c r="BZ50" s="1">
        <v>817876.151968188</v>
      </c>
      <c r="CA50" s="1">
        <v>980815.97493682301</v>
      </c>
      <c r="CB50" s="1">
        <v>686207.316948844</v>
      </c>
      <c r="CC50" s="1">
        <v>707719.51960999297</v>
      </c>
      <c r="CD50" s="1">
        <v>648929.67162442603</v>
      </c>
      <c r="CE50" s="1">
        <v>651991.30776858795</v>
      </c>
      <c r="CF50" s="1">
        <v>745990.923413674</v>
      </c>
      <c r="CG50" s="1">
        <v>741384.20821908605</v>
      </c>
      <c r="CH50" s="1">
        <v>628954.02155506297</v>
      </c>
      <c r="CI50" s="1">
        <v>946215.33496087696</v>
      </c>
      <c r="CJ50" s="1">
        <v>736163.00663421303</v>
      </c>
      <c r="CK50" s="1">
        <v>684669.15293341503</v>
      </c>
      <c r="CL50" s="1">
        <v>796422.75358064601</v>
      </c>
      <c r="CM50" s="1">
        <v>849071.059284274</v>
      </c>
      <c r="CN50" s="1">
        <v>592936.83842077898</v>
      </c>
      <c r="CO50" s="1">
        <v>696079.92012109805</v>
      </c>
      <c r="CP50" s="1">
        <v>902922.77890252299</v>
      </c>
      <c r="CQ50" s="1">
        <v>1105940.7047600099</v>
      </c>
      <c r="CR50" s="1">
        <v>1178768.70611406</v>
      </c>
      <c r="CS50" s="1">
        <v>899650.66015379794</v>
      </c>
      <c r="CT50" s="1">
        <v>889462.30153332301</v>
      </c>
      <c r="CU50" s="1">
        <v>768515.657497901</v>
      </c>
      <c r="CV50" s="1">
        <v>796694.26263629098</v>
      </c>
      <c r="CW50" s="1">
        <v>658365.71778048098</v>
      </c>
      <c r="CX50" s="1">
        <v>747496.94047294802</v>
      </c>
      <c r="CY50" s="1">
        <v>827741.41438359697</v>
      </c>
      <c r="CZ50" s="1">
        <v>920901.50614500896</v>
      </c>
      <c r="DA50" s="1">
        <v>552824.225722534</v>
      </c>
      <c r="DB50" s="1">
        <v>1087937.7413495299</v>
      </c>
      <c r="DC50" s="1">
        <v>814099.69139878603</v>
      </c>
      <c r="DD50" s="1">
        <v>969459.478698652</v>
      </c>
      <c r="DE50" s="1">
        <v>898498.25251594104</v>
      </c>
      <c r="DF50" s="1">
        <v>754113.92222243</v>
      </c>
      <c r="DG50" s="1">
        <v>908866.77431079</v>
      </c>
      <c r="DH50" s="1">
        <v>751466.74052593298</v>
      </c>
      <c r="DI50" s="1">
        <v>570507.16910519102</v>
      </c>
      <c r="DJ50" s="1">
        <v>986931.11237943999</v>
      </c>
      <c r="DK50" s="1">
        <v>724909.56002054305</v>
      </c>
      <c r="DL50" s="1">
        <v>672993.72250808903</v>
      </c>
      <c r="DM50" s="1">
        <v>727672.34800995502</v>
      </c>
      <c r="DN50" s="1">
        <v>927498.26000350295</v>
      </c>
      <c r="DO50" s="1">
        <v>961570.76498166099</v>
      </c>
      <c r="DP50" s="1">
        <v>625838.73795662296</v>
      </c>
      <c r="DQ50" s="1">
        <v>1184138.29908297</v>
      </c>
      <c r="DR50" s="1">
        <v>746572.41759895696</v>
      </c>
      <c r="DS50" s="1">
        <v>920084.73122010101</v>
      </c>
      <c r="DT50" s="1">
        <v>662682.62721444503</v>
      </c>
      <c r="DU50" s="1">
        <v>1076956.88153966</v>
      </c>
      <c r="DV50" s="1">
        <v>923938.98699980997</v>
      </c>
      <c r="DW50" s="1">
        <v>1138730.7099840699</v>
      </c>
      <c r="DX50" s="1">
        <v>762864.72889250203</v>
      </c>
      <c r="DY50" s="1">
        <v>924160.97527781897</v>
      </c>
      <c r="DZ50" s="1">
        <v>688472.91040288901</v>
      </c>
      <c r="EA50" s="1">
        <v>790852.9408782</v>
      </c>
      <c r="EB50" s="1">
        <v>876485.67563703295</v>
      </c>
      <c r="EC50" s="1">
        <v>977624.65328504797</v>
      </c>
      <c r="ED50" s="1">
        <v>473255.72154507198</v>
      </c>
      <c r="EE50" s="1">
        <v>993854.02261423599</v>
      </c>
      <c r="EF50" s="1">
        <v>851294.312191337</v>
      </c>
      <c r="EG50" s="1">
        <v>889667.18842946598</v>
      </c>
      <c r="EH50" s="1">
        <v>736706.40623532096</v>
      </c>
      <c r="EI50" s="1">
        <v>818230.85272967</v>
      </c>
      <c r="EJ50" s="1">
        <v>692660.75215072394</v>
      </c>
      <c r="EK50" s="1">
        <v>606116.95951256203</v>
      </c>
      <c r="EL50" s="1">
        <v>580182.020919648</v>
      </c>
      <c r="EM50" s="1">
        <v>934046.38247126201</v>
      </c>
      <c r="EN50" s="1">
        <v>789174.39142467501</v>
      </c>
      <c r="EO50" s="1">
        <v>1015486.18660126</v>
      </c>
      <c r="EP50" s="1">
        <v>1251551.1444906399</v>
      </c>
      <c r="EQ50" s="1">
        <v>1582917.2979117299</v>
      </c>
      <c r="ER50" s="1">
        <v>973620.80633280496</v>
      </c>
      <c r="ES50" s="1">
        <v>526578.92875874694</v>
      </c>
      <c r="ET50" s="1">
        <v>693372.87707061297</v>
      </c>
      <c r="EU50" s="1">
        <v>784090.555328883</v>
      </c>
      <c r="EV50" s="1">
        <v>819656.95265348</v>
      </c>
      <c r="EW50" s="1">
        <v>1130191.74758558</v>
      </c>
      <c r="EX50" s="1">
        <v>657270.13329171902</v>
      </c>
      <c r="EY50" s="1">
        <v>959071.40909507801</v>
      </c>
      <c r="EZ50" s="1">
        <v>905242.17054585996</v>
      </c>
      <c r="FA50" s="1">
        <v>877426.30939602503</v>
      </c>
      <c r="FB50" s="1">
        <v>684587.98854860396</v>
      </c>
      <c r="FC50" s="1">
        <v>606603.70355948003</v>
      </c>
      <c r="FD50" s="1">
        <v>1009891.56858633</v>
      </c>
      <c r="FE50" s="1">
        <v>804800.30966473895</v>
      </c>
      <c r="FF50" s="1">
        <v>703758.00113502797</v>
      </c>
      <c r="FG50" s="1">
        <v>843721.02685776504</v>
      </c>
      <c r="FH50" s="1">
        <v>815913.59245063399</v>
      </c>
      <c r="FI50" s="1">
        <v>1257425.75912786</v>
      </c>
      <c r="FJ50" s="1">
        <v>750457.18459934602</v>
      </c>
      <c r="FK50" s="1">
        <v>697480.05448301497</v>
      </c>
      <c r="FL50" s="1">
        <v>587154.654658176</v>
      </c>
      <c r="FM50" s="1">
        <v>785606.55205168901</v>
      </c>
      <c r="FN50" s="1">
        <v>761088.94899609499</v>
      </c>
      <c r="FO50" s="1">
        <v>964929.11703664903</v>
      </c>
      <c r="FP50" s="1">
        <v>683845.72029272397</v>
      </c>
      <c r="FQ50" s="1">
        <v>837052.70362132101</v>
      </c>
      <c r="FR50" s="1">
        <v>829526.07438389701</v>
      </c>
      <c r="FS50" s="1">
        <v>668586.58498351194</v>
      </c>
      <c r="FT50" s="1">
        <v>974473.08780221106</v>
      </c>
      <c r="FU50" s="1">
        <v>718197.31810717098</v>
      </c>
      <c r="FV50" s="1">
        <v>1081069.1126840799</v>
      </c>
      <c r="FW50" s="1">
        <v>651903.11361185904</v>
      </c>
      <c r="FX50" s="1">
        <v>890144.98955149599</v>
      </c>
      <c r="FY50" s="1">
        <v>974490.36251177394</v>
      </c>
      <c r="FZ50" s="1">
        <v>922006.29015757504</v>
      </c>
      <c r="GA50" s="1">
        <v>717163.80073624896</v>
      </c>
      <c r="GB50" s="1">
        <v>778168.06852867198</v>
      </c>
      <c r="GC50" s="1">
        <v>764162.43967407197</v>
      </c>
      <c r="GD50" s="1">
        <v>840316.76372763596</v>
      </c>
      <c r="GE50" s="1">
        <v>896754.93564454606</v>
      </c>
      <c r="GF50" s="1">
        <v>840902.33921430504</v>
      </c>
      <c r="GG50" s="1">
        <v>798491.30228002695</v>
      </c>
      <c r="GH50" s="1">
        <v>752879.34745376895</v>
      </c>
      <c r="GI50" s="1">
        <v>808671.83463616704</v>
      </c>
      <c r="GJ50" s="1">
        <v>855257.79550980404</v>
      </c>
      <c r="GK50" s="1">
        <v>999359.69452239596</v>
      </c>
      <c r="GL50" s="1">
        <v>589156.87604311504</v>
      </c>
      <c r="GM50" s="1">
        <v>849393.55183679797</v>
      </c>
      <c r="GN50" s="1">
        <v>1080889.6249629499</v>
      </c>
      <c r="GO50" s="1">
        <v>692421.11166401301</v>
      </c>
      <c r="GP50" s="1">
        <v>817787.16105206904</v>
      </c>
      <c r="GQ50" s="1">
        <v>961447.32404232596</v>
      </c>
      <c r="GR50" s="1">
        <v>805548.70482672204</v>
      </c>
      <c r="GS50" s="1">
        <v>680363.29597535101</v>
      </c>
      <c r="GT50" s="1">
        <v>1127585.47343697</v>
      </c>
      <c r="GU50" s="1">
        <v>986651.42310141295</v>
      </c>
      <c r="GV50" s="1">
        <v>748147.52970282699</v>
      </c>
      <c r="GW50" s="1">
        <v>725408.66341484897</v>
      </c>
      <c r="GX50" s="1">
        <v>748711.57360196498</v>
      </c>
      <c r="GY50" s="1">
        <v>1207594.1174941501</v>
      </c>
      <c r="GZ50" s="1">
        <v>775997.12212372699</v>
      </c>
      <c r="HA50" s="1">
        <v>755362.60654462699</v>
      </c>
      <c r="HB50" s="1">
        <v>691033.09527620999</v>
      </c>
      <c r="HC50" s="1">
        <v>847574.89822031499</v>
      </c>
      <c r="HD50" s="1">
        <v>636449.19571531506</v>
      </c>
      <c r="HE50" s="1">
        <v>547864.29293737595</v>
      </c>
      <c r="HF50" s="1">
        <v>1111614.3627756401</v>
      </c>
      <c r="HG50" s="1">
        <v>768694.10479911603</v>
      </c>
      <c r="HH50" s="1">
        <v>1083221.53350464</v>
      </c>
      <c r="HI50" s="1">
        <v>1057397.0448775899</v>
      </c>
      <c r="HJ50" s="1">
        <v>508397.33259811503</v>
      </c>
      <c r="HK50" s="1">
        <v>693105.44475070504</v>
      </c>
      <c r="HL50" s="1">
        <v>918052.91847643396</v>
      </c>
      <c r="HM50" s="1">
        <v>591417.07025146799</v>
      </c>
      <c r="HN50" s="1">
        <v>788247.23801072396</v>
      </c>
      <c r="HO50" s="1">
        <v>617620.13329794398</v>
      </c>
      <c r="HP50" s="1">
        <v>603998.34449485305</v>
      </c>
      <c r="HQ50" s="1">
        <v>1121408.2949579901</v>
      </c>
      <c r="HR50" s="1">
        <v>709994.83961793897</v>
      </c>
      <c r="HS50" s="1">
        <v>844733.51081250701</v>
      </c>
      <c r="HT50" s="1">
        <v>1087317.8316323899</v>
      </c>
      <c r="HU50" s="1">
        <v>754516.04476855195</v>
      </c>
      <c r="HV50" s="1">
        <v>706871.935183094</v>
      </c>
      <c r="HW50" s="1">
        <v>708308.63290850003</v>
      </c>
      <c r="HX50" s="1">
        <v>941659.741129242</v>
      </c>
      <c r="HY50" s="1">
        <v>723574.11970672396</v>
      </c>
      <c r="HZ50" s="1">
        <v>677968.35683778999</v>
      </c>
      <c r="IA50" s="1">
        <v>886677.04748764297</v>
      </c>
      <c r="IB50" s="1">
        <v>692266.13449296495</v>
      </c>
      <c r="IC50" s="1">
        <v>553202.46493177302</v>
      </c>
      <c r="ID50" s="1">
        <v>599829.92646138906</v>
      </c>
      <c r="IE50" s="1">
        <v>1109176.2988152199</v>
      </c>
      <c r="IF50" s="1">
        <v>925202.737496863</v>
      </c>
      <c r="IG50" s="1">
        <v>806987.21152620798</v>
      </c>
      <c r="IH50" s="1">
        <v>828274.81030869798</v>
      </c>
      <c r="II50" s="1">
        <v>1231888.2465918399</v>
      </c>
      <c r="IJ50" s="1">
        <v>606609.76742906903</v>
      </c>
      <c r="IK50" s="1">
        <v>1178665.3431941399</v>
      </c>
      <c r="IL50" s="1">
        <v>637791.71108621801</v>
      </c>
      <c r="IM50" s="1">
        <v>571381.70531772298</v>
      </c>
      <c r="IN50" s="1">
        <v>888700.20782062795</v>
      </c>
      <c r="IO50" s="1">
        <v>806786.97073392698</v>
      </c>
      <c r="IP50" s="1">
        <v>915846.30397805001</v>
      </c>
      <c r="IQ50" s="1">
        <v>637863.12070665497</v>
      </c>
      <c r="IR50" s="1">
        <v>1211347.39293194</v>
      </c>
      <c r="IS50" s="1">
        <v>519706.47542135802</v>
      </c>
      <c r="IT50" s="1">
        <v>621276.16084498202</v>
      </c>
      <c r="IU50" s="1">
        <v>1034174.46102661</v>
      </c>
      <c r="IV50" s="1">
        <v>1715379.0014834499</v>
      </c>
      <c r="IW50" s="1">
        <v>1189420.93770627</v>
      </c>
      <c r="IX50" s="1">
        <v>731913.94865128503</v>
      </c>
      <c r="IY50" s="1">
        <v>601414.42953643703</v>
      </c>
      <c r="IZ50" s="1">
        <v>531362.44484707504</v>
      </c>
      <c r="JA50" s="1">
        <v>920037.01522951096</v>
      </c>
      <c r="JB50" s="1">
        <v>625371.62666194304</v>
      </c>
      <c r="JC50" s="1">
        <v>1019913.7558821701</v>
      </c>
      <c r="JD50" s="1">
        <v>539865.52270051197</v>
      </c>
      <c r="JE50" s="1">
        <v>563694.07733226102</v>
      </c>
      <c r="JF50" s="1">
        <v>980581.81702668197</v>
      </c>
      <c r="JG50" s="1">
        <v>1094932.9397525601</v>
      </c>
      <c r="JH50" s="1">
        <v>1420302.9367558099</v>
      </c>
      <c r="JI50" s="1">
        <v>586266.49989897094</v>
      </c>
      <c r="JJ50" s="1">
        <v>1078668.5868420601</v>
      </c>
      <c r="JK50" s="1">
        <v>834264.78015542997</v>
      </c>
      <c r="JL50" s="1">
        <v>767779.18728684296</v>
      </c>
      <c r="JM50" s="1">
        <v>682863.44637597504</v>
      </c>
      <c r="JN50" s="1">
        <v>433246.73384871799</v>
      </c>
      <c r="JO50" s="1">
        <v>723315.483021394</v>
      </c>
      <c r="JP50" s="1">
        <v>652610.83314736001</v>
      </c>
      <c r="JQ50" s="1">
        <v>978355.20540287695</v>
      </c>
      <c r="JR50" s="1">
        <v>832501.66864800605</v>
      </c>
      <c r="JS50" s="1">
        <v>558761.26125904801</v>
      </c>
      <c r="JT50" s="1">
        <v>620859.83902222605</v>
      </c>
      <c r="JU50" s="1">
        <v>843864.85275561502</v>
      </c>
      <c r="JV50" s="1">
        <v>767529.25657864404</v>
      </c>
      <c r="JW50" s="1">
        <v>885353.48211393994</v>
      </c>
      <c r="JX50" s="1">
        <v>734769.28551438404</v>
      </c>
      <c r="JY50" s="1">
        <v>912938.17364614399</v>
      </c>
      <c r="JZ50" s="1">
        <v>653348.568292949</v>
      </c>
      <c r="KA50" s="1">
        <v>856815.25653003203</v>
      </c>
      <c r="KB50" s="1">
        <v>1192531.1280058699</v>
      </c>
      <c r="KC50" s="1">
        <v>632915.83081832097</v>
      </c>
      <c r="KD50" s="1">
        <v>689639.48071254801</v>
      </c>
      <c r="KE50" s="1">
        <v>699727.78227864904</v>
      </c>
      <c r="KF50" s="1">
        <v>642743.68771602097</v>
      </c>
      <c r="KG50" s="1">
        <v>709672.02925121505</v>
      </c>
      <c r="KH50" s="1">
        <v>844399.49311508797</v>
      </c>
      <c r="KI50" s="1">
        <v>626605.83561724203</v>
      </c>
      <c r="KJ50" s="1">
        <v>888102.07097701903</v>
      </c>
      <c r="KK50" s="1">
        <v>996098.87427439902</v>
      </c>
      <c r="KL50" s="1">
        <v>2073196.91902923</v>
      </c>
      <c r="KM50" s="1">
        <v>557193.11673024902</v>
      </c>
      <c r="KN50" s="1">
        <v>888716.44443118304</v>
      </c>
      <c r="KO50" s="1">
        <v>677071.98354231694</v>
      </c>
      <c r="KP50" s="1">
        <v>685172.15080578194</v>
      </c>
      <c r="KQ50" s="1">
        <v>803843.25294661697</v>
      </c>
      <c r="KR50" s="1">
        <v>772353.60781209206</v>
      </c>
      <c r="KS50" s="1">
        <v>1355432.4472388199</v>
      </c>
      <c r="KT50" s="1">
        <v>880989.59200898604</v>
      </c>
      <c r="KU50" s="1">
        <v>752891.76626634505</v>
      </c>
      <c r="KV50" s="1">
        <v>746792.72033238003</v>
      </c>
      <c r="KW50" s="1">
        <v>668911.17449925304</v>
      </c>
      <c r="KX50" s="1">
        <v>837503.48498594796</v>
      </c>
      <c r="KY50" s="1">
        <v>964078.54706392903</v>
      </c>
      <c r="KZ50" s="1">
        <v>792053.810758712</v>
      </c>
      <c r="LA50" s="1">
        <v>751057.50490023301</v>
      </c>
      <c r="LB50" s="1">
        <v>787806.89599160198</v>
      </c>
      <c r="LC50" s="1">
        <v>872797.96306834999</v>
      </c>
      <c r="LD50" s="1">
        <v>1700309.0430667601</v>
      </c>
      <c r="LE50" s="1">
        <v>807404.82791212702</v>
      </c>
      <c r="LF50" s="1">
        <v>820056.80114361097</v>
      </c>
      <c r="LG50" s="1">
        <v>849236.92950017098</v>
      </c>
      <c r="LH50" s="1">
        <v>908348.94532508997</v>
      </c>
      <c r="LI50" s="1">
        <v>870013.56759652705</v>
      </c>
      <c r="LJ50" s="1">
        <v>789120.38938385702</v>
      </c>
      <c r="LK50" s="1">
        <v>1061702.4218856699</v>
      </c>
    </row>
    <row r="51" spans="1:323" x14ac:dyDescent="0.25">
      <c r="A51" s="1" t="s">
        <v>1666</v>
      </c>
      <c r="B51" s="1" t="s">
        <v>243</v>
      </c>
      <c r="C51" s="1" t="s">
        <v>244</v>
      </c>
      <c r="D51" s="25">
        <v>12232569.180604</v>
      </c>
      <c r="E51" s="25">
        <v>13424337.7501933</v>
      </c>
      <c r="F51" s="25">
        <v>19947566.8161534</v>
      </c>
      <c r="G51" s="25">
        <v>57909680.850175701</v>
      </c>
      <c r="H51" s="25">
        <v>8271779.9829949997</v>
      </c>
      <c r="I51" s="25">
        <v>22536300.7156238</v>
      </c>
      <c r="J51" s="25">
        <v>5617928.6829383597</v>
      </c>
      <c r="K51" s="25">
        <v>6758100.8333018599</v>
      </c>
      <c r="L51" s="25">
        <v>27651948.810724001</v>
      </c>
      <c r="M51" s="25">
        <v>5802032.4762426801</v>
      </c>
      <c r="N51" s="1">
        <v>39979617.239113703</v>
      </c>
      <c r="O51" s="1">
        <v>8950247.0289018992</v>
      </c>
      <c r="P51" s="1">
        <v>26122517.293802898</v>
      </c>
      <c r="Q51" s="1">
        <v>6974722.5704687601</v>
      </c>
      <c r="R51" s="1">
        <v>13018327.9712123</v>
      </c>
      <c r="S51" s="1">
        <v>20109234.856293701</v>
      </c>
      <c r="T51" s="1">
        <v>25564340.229483798</v>
      </c>
      <c r="U51" s="1">
        <v>2243062.9273716798</v>
      </c>
      <c r="V51" s="1">
        <v>32176854.1808284</v>
      </c>
      <c r="W51" s="1">
        <v>4931922.2427571202</v>
      </c>
      <c r="X51" s="1">
        <v>10510213.247224299</v>
      </c>
      <c r="Y51" s="1">
        <v>6837798.2109541995</v>
      </c>
      <c r="Z51" s="1">
        <v>24060612.769818898</v>
      </c>
      <c r="AA51" s="1">
        <v>22236290.796204899</v>
      </c>
      <c r="AB51" s="1">
        <v>18527573.4154891</v>
      </c>
      <c r="AC51" s="1">
        <v>14232479.717524501</v>
      </c>
      <c r="AD51" s="1">
        <v>10666593.9909172</v>
      </c>
      <c r="AE51" s="1">
        <v>10055858.962474501</v>
      </c>
      <c r="AF51" s="1">
        <v>16682770.5899841</v>
      </c>
      <c r="AG51" s="1">
        <v>8180752.7344223596</v>
      </c>
      <c r="AH51" s="1">
        <v>27520287.413511999</v>
      </c>
      <c r="AI51" s="1">
        <v>19082442.2773658</v>
      </c>
      <c r="AJ51" s="1">
        <v>11846756.705085499</v>
      </c>
      <c r="AK51" s="1">
        <v>19726142.236357</v>
      </c>
      <c r="AL51" s="1">
        <v>21705011.473089401</v>
      </c>
      <c r="AM51" s="1">
        <v>6659696.6459559901</v>
      </c>
      <c r="AN51" s="1">
        <v>6454982.0345615102</v>
      </c>
      <c r="AO51" s="1">
        <v>7973719.6647941004</v>
      </c>
      <c r="AP51" s="1">
        <v>11083814.149051599</v>
      </c>
      <c r="AQ51" s="1">
        <v>14742811.332499901</v>
      </c>
      <c r="AR51" s="1">
        <v>4756044.3534932099</v>
      </c>
      <c r="AS51" s="1">
        <v>9700999.2297086902</v>
      </c>
      <c r="AT51" s="1">
        <v>45761929.6755604</v>
      </c>
      <c r="AU51" s="1">
        <v>15801695.653300401</v>
      </c>
      <c r="AV51" s="1">
        <v>22024497.554480001</v>
      </c>
      <c r="AW51" s="1">
        <v>11902089.773402</v>
      </c>
      <c r="AX51" s="1">
        <v>10983786.8294152</v>
      </c>
      <c r="AY51" s="1">
        <v>8269456.0606357101</v>
      </c>
      <c r="AZ51" s="1">
        <v>3945364.3529866799</v>
      </c>
      <c r="BA51" s="1">
        <v>7432721.13066734</v>
      </c>
      <c r="BB51" s="1">
        <v>6459378.6064977003</v>
      </c>
      <c r="BC51" s="1">
        <v>7076148.6251759203</v>
      </c>
      <c r="BD51" s="1">
        <v>9088161.9623821992</v>
      </c>
      <c r="BE51" s="1">
        <v>6715046.3914272999</v>
      </c>
      <c r="BF51" s="1">
        <v>6052543.9984470299</v>
      </c>
      <c r="BG51" s="1">
        <v>17660902.8395814</v>
      </c>
      <c r="BH51" s="1">
        <v>18105405.222274799</v>
      </c>
      <c r="BI51" s="1">
        <v>7228120.7502769297</v>
      </c>
      <c r="BJ51" s="1">
        <v>5014900.62115712</v>
      </c>
      <c r="BK51" s="1">
        <v>8326262.0985445101</v>
      </c>
      <c r="BL51" s="1">
        <v>9574729.6528293695</v>
      </c>
      <c r="BM51" s="1">
        <v>12738580.311843401</v>
      </c>
      <c r="BN51" s="1">
        <v>7567787.3695873898</v>
      </c>
      <c r="BO51" s="1">
        <v>13466956.869433099</v>
      </c>
      <c r="BP51" s="1">
        <v>5705567.9483049596</v>
      </c>
      <c r="BQ51" s="1">
        <v>10800637.111015201</v>
      </c>
      <c r="BR51" s="1">
        <v>4739097.65042812</v>
      </c>
      <c r="BS51" s="1">
        <v>7282572.1985208504</v>
      </c>
      <c r="BT51" s="1">
        <v>24803875.148278899</v>
      </c>
      <c r="BU51" s="1">
        <v>5961508.5876349704</v>
      </c>
      <c r="BV51" s="1">
        <v>7403939.5525570102</v>
      </c>
      <c r="BW51" s="1">
        <v>10840323.455084501</v>
      </c>
      <c r="BX51" s="1">
        <v>12284397.4521573</v>
      </c>
      <c r="BY51" s="1">
        <v>10542736.615772899</v>
      </c>
      <c r="BZ51" s="1">
        <v>14610632.9810411</v>
      </c>
      <c r="CA51" s="1">
        <v>10762072.852138299</v>
      </c>
      <c r="CB51" s="1">
        <v>7305985.7079684502</v>
      </c>
      <c r="CC51" s="1">
        <v>8492440.7283626497</v>
      </c>
      <c r="CD51" s="1">
        <v>11681866.256139901</v>
      </c>
      <c r="CE51" s="1">
        <v>8033075.1595885502</v>
      </c>
      <c r="CF51" s="1">
        <v>9048593.83538053</v>
      </c>
      <c r="CG51" s="1">
        <v>13500264.159279</v>
      </c>
      <c r="CH51" s="1">
        <v>30600545.122411098</v>
      </c>
      <c r="CI51" s="1">
        <v>9341358.0835814197</v>
      </c>
      <c r="CJ51" s="1">
        <v>14095930.8907838</v>
      </c>
      <c r="CK51" s="1">
        <v>17433265.5734367</v>
      </c>
      <c r="CL51" s="1">
        <v>12309708.7394659</v>
      </c>
      <c r="CM51" s="1">
        <v>5732162.9631576799</v>
      </c>
      <c r="CN51" s="1">
        <v>6323732.8722438002</v>
      </c>
      <c r="CO51" s="1">
        <v>14520899.7916415</v>
      </c>
      <c r="CP51" s="1">
        <v>3012429.7166529298</v>
      </c>
      <c r="CQ51" s="1">
        <v>8046244.0944095496</v>
      </c>
      <c r="CR51" s="1">
        <v>12083913.959724599</v>
      </c>
      <c r="CS51" s="1">
        <v>5829224.4780803798</v>
      </c>
      <c r="CT51" s="1">
        <v>17511812.9887591</v>
      </c>
      <c r="CU51" s="1">
        <v>14799447.9943166</v>
      </c>
      <c r="CV51" s="1">
        <v>10056676.1920853</v>
      </c>
      <c r="CW51" s="1">
        <v>11798179.629076101</v>
      </c>
      <c r="CX51" s="1">
        <v>19043421.1221646</v>
      </c>
      <c r="CY51" s="1">
        <v>3031790.8157188301</v>
      </c>
      <c r="CZ51" s="1">
        <v>9370312.1608134098</v>
      </c>
      <c r="DA51" s="1">
        <v>5944569.23575076</v>
      </c>
      <c r="DB51" s="1">
        <v>7970332.9906618604</v>
      </c>
      <c r="DC51" s="1">
        <v>4322097.5256377803</v>
      </c>
      <c r="DD51" s="1">
        <v>1844835.1045643</v>
      </c>
      <c r="DE51" s="1">
        <v>10790008.8811683</v>
      </c>
      <c r="DF51" s="1">
        <v>10690998.8663246</v>
      </c>
      <c r="DG51" s="1">
        <v>31338753.978956301</v>
      </c>
      <c r="DH51" s="1">
        <v>12016104.8265377</v>
      </c>
      <c r="DI51" s="1">
        <v>11302998.9974718</v>
      </c>
      <c r="DJ51" s="1">
        <v>8400306.8475940097</v>
      </c>
      <c r="DK51" s="1">
        <v>4842135.9417216899</v>
      </c>
      <c r="DL51" s="1">
        <v>7472809.39826586</v>
      </c>
      <c r="DM51" s="1">
        <v>14521483.753936101</v>
      </c>
      <c r="DN51" s="1">
        <v>8835515.2986844108</v>
      </c>
      <c r="DO51" s="1">
        <v>24701451.255383499</v>
      </c>
      <c r="DP51" s="1">
        <v>5474423.9588779099</v>
      </c>
      <c r="DQ51" s="1">
        <v>8806414.3954408299</v>
      </c>
      <c r="DR51" s="1">
        <v>4612691.40586113</v>
      </c>
      <c r="DS51" s="1">
        <v>11333329.7000852</v>
      </c>
      <c r="DT51" s="1">
        <v>7117238.3724336401</v>
      </c>
      <c r="DU51" s="1">
        <v>13633762.7105234</v>
      </c>
      <c r="DV51" s="1">
        <v>5865663.7537957402</v>
      </c>
      <c r="DW51" s="1">
        <v>4605048.7142216098</v>
      </c>
      <c r="DX51" s="1">
        <v>2773488.6867520902</v>
      </c>
      <c r="DY51" s="1">
        <v>8125991.1781745898</v>
      </c>
      <c r="DZ51" s="1">
        <v>16594282.839631099</v>
      </c>
      <c r="EA51" s="1">
        <v>13349019.314702</v>
      </c>
      <c r="EB51" s="1">
        <v>17261875.5977595</v>
      </c>
      <c r="EC51" s="1">
        <v>13708267.8645314</v>
      </c>
      <c r="ED51" s="1">
        <v>6810956.3473837003</v>
      </c>
      <c r="EE51" s="1">
        <v>10260140.852928599</v>
      </c>
      <c r="EF51" s="1">
        <v>6652482.3088580603</v>
      </c>
      <c r="EG51" s="1">
        <v>10356266.646123201</v>
      </c>
      <c r="EH51" s="1">
        <v>14572563.4620462</v>
      </c>
      <c r="EI51" s="1">
        <v>10275515.293335199</v>
      </c>
      <c r="EJ51" s="1">
        <v>12982294.5026858</v>
      </c>
      <c r="EK51" s="1">
        <v>7549335.2318863198</v>
      </c>
      <c r="EL51" s="1">
        <v>2818773.9061141098</v>
      </c>
      <c r="EM51" s="1">
        <v>6311714.96541001</v>
      </c>
      <c r="EN51" s="1">
        <v>10466448.876673801</v>
      </c>
      <c r="EO51" s="1">
        <v>2003622.8991419601</v>
      </c>
      <c r="EP51" s="1">
        <v>13706652.500467399</v>
      </c>
      <c r="EQ51" s="1">
        <v>17957685.178803001</v>
      </c>
      <c r="ER51" s="1">
        <v>38836220.711584002</v>
      </c>
      <c r="ES51" s="1">
        <v>13119081.6997284</v>
      </c>
      <c r="ET51" s="1">
        <v>10290137.637000199</v>
      </c>
      <c r="EU51" s="1">
        <v>5568290.2928638002</v>
      </c>
      <c r="EV51" s="1">
        <v>4141424.3003717</v>
      </c>
      <c r="EW51" s="1">
        <v>9698726.7901299894</v>
      </c>
      <c r="EX51" s="1">
        <v>1910741.9428268</v>
      </c>
      <c r="EY51" s="1">
        <v>6979263.3078522701</v>
      </c>
      <c r="EZ51" s="1">
        <v>3933371.3791538398</v>
      </c>
      <c r="FA51" s="1">
        <v>10837981.192553001</v>
      </c>
      <c r="FB51" s="1">
        <v>12416979.5024931</v>
      </c>
      <c r="FC51" s="1">
        <v>17586866.066091001</v>
      </c>
      <c r="FD51" s="1">
        <v>29587710.310663801</v>
      </c>
      <c r="FE51" s="1">
        <v>45418594.089842297</v>
      </c>
      <c r="FF51" s="1">
        <v>6390224.6435486097</v>
      </c>
      <c r="FG51" s="1">
        <v>6477255.7509603398</v>
      </c>
      <c r="FH51" s="1">
        <v>16002340.9708694</v>
      </c>
      <c r="FI51" s="1">
        <v>24188811.4427302</v>
      </c>
      <c r="FJ51" s="1">
        <v>17899377.163663499</v>
      </c>
      <c r="FK51" s="1">
        <v>22513975.8471753</v>
      </c>
      <c r="FL51" s="1">
        <v>15738431.768126801</v>
      </c>
      <c r="FM51" s="1">
        <v>8335224.1200149702</v>
      </c>
      <c r="FN51" s="1">
        <v>9342063.4658905808</v>
      </c>
      <c r="FO51" s="1">
        <v>11353852.850813201</v>
      </c>
      <c r="FP51" s="1">
        <v>2269426.83232278</v>
      </c>
      <c r="FQ51" s="1">
        <v>22507756.088218801</v>
      </c>
      <c r="FR51" s="1">
        <v>10173186.5847343</v>
      </c>
      <c r="FS51" s="1">
        <v>4727638.20947091</v>
      </c>
      <c r="FT51" s="1">
        <v>7706763.8022601698</v>
      </c>
      <c r="FU51" s="1">
        <v>5862636.46676357</v>
      </c>
      <c r="FV51" s="1">
        <v>5915692.9305897998</v>
      </c>
      <c r="FW51" s="1">
        <v>10957286.457417799</v>
      </c>
      <c r="FX51" s="1">
        <v>4826706.0377840698</v>
      </c>
      <c r="FY51" s="1">
        <v>4335334.6123749102</v>
      </c>
      <c r="FZ51" s="1">
        <v>14738607.907864399</v>
      </c>
      <c r="GA51" s="1">
        <v>13968072.847562199</v>
      </c>
      <c r="GB51" s="1">
        <v>8117916.6730001299</v>
      </c>
      <c r="GC51" s="1">
        <v>9283035.7340956908</v>
      </c>
      <c r="GD51" s="1">
        <v>12553111.172638699</v>
      </c>
      <c r="GE51" s="1">
        <v>15509175.193091201</v>
      </c>
      <c r="GF51" s="1">
        <v>32025430.091515899</v>
      </c>
      <c r="GG51" s="1">
        <v>9787433.3399790693</v>
      </c>
      <c r="GH51" s="1">
        <v>10375388.186480099</v>
      </c>
      <c r="GI51" s="1">
        <v>15559701.7183105</v>
      </c>
      <c r="GJ51" s="1">
        <v>14151226.005800599</v>
      </c>
      <c r="GK51" s="1">
        <v>6463272.7530799704</v>
      </c>
      <c r="GL51" s="1">
        <v>7552418.1370396204</v>
      </c>
      <c r="GM51" s="1">
        <v>12806778.562858099</v>
      </c>
      <c r="GN51" s="1">
        <v>3189771.90548921</v>
      </c>
      <c r="GO51" s="1">
        <v>14038027.5864572</v>
      </c>
      <c r="GP51" s="1">
        <v>6547430.0146250399</v>
      </c>
      <c r="GQ51" s="1">
        <v>11072095.269033199</v>
      </c>
      <c r="GR51" s="1">
        <v>6095087.3352987096</v>
      </c>
      <c r="GS51" s="1">
        <v>6463464.7022578102</v>
      </c>
      <c r="GT51" s="1">
        <v>15028200.175108001</v>
      </c>
      <c r="GU51" s="1">
        <v>11216523.6653462</v>
      </c>
      <c r="GV51" s="1">
        <v>11965175.6175543</v>
      </c>
      <c r="GW51" s="1">
        <v>14612913.170072399</v>
      </c>
      <c r="GX51" s="1">
        <v>17385096.701081</v>
      </c>
      <c r="GY51" s="1">
        <v>9721017.0866741296</v>
      </c>
      <c r="GZ51" s="1">
        <v>12393232.0281952</v>
      </c>
      <c r="HA51" s="1">
        <v>18086437.603495099</v>
      </c>
      <c r="HB51" s="1">
        <v>15873944.105670299</v>
      </c>
      <c r="HC51" s="1">
        <v>9323661.2124057896</v>
      </c>
      <c r="HD51" s="1">
        <v>10719747.989295401</v>
      </c>
      <c r="HE51" s="1">
        <v>11337982.129339701</v>
      </c>
      <c r="HF51" s="1">
        <v>7678502.2420147303</v>
      </c>
      <c r="HG51" s="1">
        <v>15141943.965679601</v>
      </c>
      <c r="HH51" s="1">
        <v>5747236.9121311102</v>
      </c>
      <c r="HI51" s="1">
        <v>26269925.982958499</v>
      </c>
      <c r="HJ51" s="1">
        <v>14826926.1140504</v>
      </c>
      <c r="HK51" s="1">
        <v>8635309.8051739391</v>
      </c>
      <c r="HL51" s="1">
        <v>9101085.5382551402</v>
      </c>
      <c r="HM51" s="1">
        <v>38505869.686622597</v>
      </c>
      <c r="HN51" s="1">
        <v>6871448.4819384003</v>
      </c>
      <c r="HO51" s="1">
        <v>11593940.6769282</v>
      </c>
      <c r="HP51" s="1">
        <v>2498877.8525913702</v>
      </c>
      <c r="HQ51" s="1">
        <v>29011017.789921299</v>
      </c>
      <c r="HR51" s="1">
        <v>7981013.0063712103</v>
      </c>
      <c r="HS51" s="1">
        <v>13387608.6775584</v>
      </c>
      <c r="HT51" s="1">
        <v>3707117.0363070099</v>
      </c>
      <c r="HU51" s="1">
        <v>12436486.3348442</v>
      </c>
      <c r="HV51" s="1">
        <v>7654577.2874435103</v>
      </c>
      <c r="HW51" s="1">
        <v>9868062.0127013102</v>
      </c>
      <c r="HX51" s="1">
        <v>11379414.0794679</v>
      </c>
      <c r="HY51" s="1">
        <v>6282538.0932150297</v>
      </c>
      <c r="HZ51" s="1">
        <v>16969616.382645801</v>
      </c>
      <c r="IA51" s="1">
        <v>14182432.5206131</v>
      </c>
      <c r="IB51" s="1">
        <v>9393908.4283954799</v>
      </c>
      <c r="IC51" s="1">
        <v>7719632.9597571502</v>
      </c>
      <c r="ID51" s="1">
        <v>18503933.3594997</v>
      </c>
      <c r="IE51" s="1">
        <v>14423669.236038201</v>
      </c>
      <c r="IF51" s="1">
        <v>6834271.6908528302</v>
      </c>
      <c r="IG51" s="1">
        <v>6580248.3082745597</v>
      </c>
      <c r="IH51" s="1">
        <v>4518706.3222006802</v>
      </c>
      <c r="II51" s="1">
        <v>16191484.349305401</v>
      </c>
      <c r="IJ51" s="1">
        <v>9883151.8760787901</v>
      </c>
      <c r="IK51" s="1">
        <v>5750864.2766820798</v>
      </c>
      <c r="IL51" s="1">
        <v>9937021.5657959692</v>
      </c>
      <c r="IM51" s="1">
        <v>21243446.448714402</v>
      </c>
      <c r="IN51" s="1">
        <v>5216595.8992152596</v>
      </c>
      <c r="IO51" s="1">
        <v>1687196.65026574</v>
      </c>
      <c r="IP51" s="1">
        <v>15845099.0342413</v>
      </c>
      <c r="IQ51" s="1">
        <v>8534665.4514263105</v>
      </c>
      <c r="IR51" s="1">
        <v>5975766.5434984602</v>
      </c>
      <c r="IS51" s="1">
        <v>6218952.0414717803</v>
      </c>
      <c r="IT51" s="1">
        <v>17542292.013080198</v>
      </c>
      <c r="IU51" s="1">
        <v>23204649.309459299</v>
      </c>
      <c r="IV51" s="1">
        <v>5930661.4857984399</v>
      </c>
      <c r="IW51" s="1">
        <v>14775667.102149099</v>
      </c>
      <c r="IX51" s="1">
        <v>12466471.270122301</v>
      </c>
      <c r="IY51" s="1">
        <v>8854647.90263284</v>
      </c>
      <c r="IZ51" s="1">
        <v>1214049.36198655</v>
      </c>
      <c r="JA51" s="1">
        <v>7558540.5412838496</v>
      </c>
      <c r="JB51" s="1">
        <v>8254440.3994757403</v>
      </c>
      <c r="JC51" s="1">
        <v>5281284.6570273899</v>
      </c>
      <c r="JD51" s="1">
        <v>4470599.7511252798</v>
      </c>
      <c r="JE51" s="1">
        <v>6259170.6533135399</v>
      </c>
      <c r="JF51" s="1">
        <v>6153399.2060789997</v>
      </c>
      <c r="JG51" s="1">
        <v>6695949.14424052</v>
      </c>
      <c r="JH51" s="1">
        <v>4223991.9122570204</v>
      </c>
      <c r="JI51" s="1">
        <v>7113488.7122564605</v>
      </c>
      <c r="JJ51" s="1">
        <v>17610253.046699598</v>
      </c>
      <c r="JK51" s="1">
        <v>26807576.363545299</v>
      </c>
      <c r="JL51" s="1">
        <v>1477874.6012331899</v>
      </c>
      <c r="JM51" s="1">
        <v>9301115.3603134193</v>
      </c>
      <c r="JN51" s="1">
        <v>6632762.94914163</v>
      </c>
      <c r="JO51" s="1">
        <v>20471085.691014301</v>
      </c>
      <c r="JP51" s="1">
        <v>18276608.401028</v>
      </c>
      <c r="JQ51" s="1">
        <v>29623780.691715799</v>
      </c>
      <c r="JR51" s="1">
        <v>4367215.4108431796</v>
      </c>
      <c r="JS51" s="1">
        <v>8605135.1525653694</v>
      </c>
      <c r="JT51" s="1">
        <v>15011426.8699618</v>
      </c>
      <c r="JU51" s="1">
        <v>4823742.3357553296</v>
      </c>
      <c r="JV51" s="1">
        <v>6911498.9849677198</v>
      </c>
      <c r="JW51" s="1">
        <v>5119635.3485867698</v>
      </c>
      <c r="JX51" s="1">
        <v>16359074.4220357</v>
      </c>
      <c r="JY51" s="1">
        <v>12200395.582438299</v>
      </c>
      <c r="JZ51" s="1">
        <v>15587045.8647824</v>
      </c>
      <c r="KA51" s="1">
        <v>12871804.768780399</v>
      </c>
      <c r="KB51" s="1">
        <v>2003160.2152481501</v>
      </c>
      <c r="KC51" s="1">
        <v>20014949.930074301</v>
      </c>
      <c r="KD51" s="1">
        <v>2301076.0822282298</v>
      </c>
      <c r="KE51" s="1">
        <v>14373770.526838699</v>
      </c>
      <c r="KF51" s="1">
        <v>11309165.869246099</v>
      </c>
      <c r="KG51" s="1">
        <v>9121843.1923540495</v>
      </c>
      <c r="KH51" s="1">
        <v>12328317.0093484</v>
      </c>
      <c r="KI51" s="1">
        <v>28325202.181591801</v>
      </c>
      <c r="KJ51" s="1">
        <v>12207612.991847999</v>
      </c>
      <c r="KK51" s="1">
        <v>9436721.3994580898</v>
      </c>
      <c r="KL51" s="1">
        <v>7760588.1853799997</v>
      </c>
      <c r="KM51" s="1">
        <v>14791547.435236299</v>
      </c>
      <c r="KN51" s="1">
        <v>11160905.444461601</v>
      </c>
      <c r="KO51" s="1">
        <v>14183347.893320199</v>
      </c>
      <c r="KP51" s="1">
        <v>14197100.5934209</v>
      </c>
      <c r="KQ51" s="1">
        <v>17730357.495094899</v>
      </c>
      <c r="KR51" s="1">
        <v>6902115.2104673097</v>
      </c>
      <c r="KS51" s="1">
        <v>7016332.9438733896</v>
      </c>
      <c r="KT51" s="1">
        <v>6454027.0207888596</v>
      </c>
      <c r="KU51" s="1">
        <v>14847545.5382546</v>
      </c>
      <c r="KV51" s="1">
        <v>13877123.0708331</v>
      </c>
      <c r="KW51" s="1">
        <v>6330208.6913923798</v>
      </c>
      <c r="KX51" s="1">
        <v>8763894.2148190308</v>
      </c>
      <c r="KY51" s="1">
        <v>9688331.1481403597</v>
      </c>
      <c r="KZ51" s="1">
        <v>5850123.1594881602</v>
      </c>
      <c r="LA51" s="1">
        <v>25150723.240179501</v>
      </c>
      <c r="LB51" s="1">
        <v>11354148.134519899</v>
      </c>
      <c r="LC51" s="1">
        <v>16702364.000394801</v>
      </c>
      <c r="LD51" s="1">
        <v>6409568.9212932503</v>
      </c>
      <c r="LE51" s="1">
        <v>8996775.1215709094</v>
      </c>
      <c r="LF51" s="1">
        <v>7493635.2018354498</v>
      </c>
      <c r="LG51" s="1">
        <v>17832403.264641698</v>
      </c>
      <c r="LH51" s="1">
        <v>6681295.7689789198</v>
      </c>
      <c r="LI51" s="1">
        <v>8683930.4314542599</v>
      </c>
      <c r="LJ51" s="1">
        <v>3737641.6598796202</v>
      </c>
      <c r="LK51" s="1">
        <v>13756376.0759209</v>
      </c>
    </row>
    <row r="52" spans="1:323" x14ac:dyDescent="0.25">
      <c r="A52" s="1" t="s">
        <v>1667</v>
      </c>
      <c r="B52" s="1" t="s">
        <v>248</v>
      </c>
      <c r="C52" s="1" t="s">
        <v>249</v>
      </c>
      <c r="D52" s="25" t="s">
        <v>0</v>
      </c>
      <c r="E52" s="25" t="s">
        <v>0</v>
      </c>
      <c r="F52" s="25" t="s">
        <v>0</v>
      </c>
      <c r="G52" s="25" t="s">
        <v>0</v>
      </c>
      <c r="H52" s="25" t="s">
        <v>0</v>
      </c>
      <c r="I52" s="25" t="s">
        <v>0</v>
      </c>
      <c r="J52" s="25" t="s">
        <v>0</v>
      </c>
      <c r="K52" s="25" t="s">
        <v>0</v>
      </c>
      <c r="L52" s="25" t="s">
        <v>0</v>
      </c>
      <c r="M52" s="25" t="s">
        <v>0</v>
      </c>
      <c r="N52" s="1" t="s">
        <v>0</v>
      </c>
      <c r="O52" s="1" t="s">
        <v>0</v>
      </c>
      <c r="P52" s="1" t="s">
        <v>0</v>
      </c>
      <c r="Q52" s="1" t="s">
        <v>0</v>
      </c>
      <c r="R52" s="1" t="s">
        <v>0</v>
      </c>
      <c r="S52" s="1" t="s">
        <v>0</v>
      </c>
      <c r="T52" s="1" t="s">
        <v>0</v>
      </c>
      <c r="U52" s="1" t="s">
        <v>0</v>
      </c>
      <c r="V52" s="1" t="s">
        <v>0</v>
      </c>
      <c r="W52" s="1" t="s">
        <v>0</v>
      </c>
      <c r="X52" s="1" t="s">
        <v>0</v>
      </c>
      <c r="Y52" s="1" t="s">
        <v>0</v>
      </c>
      <c r="Z52" s="1" t="s">
        <v>0</v>
      </c>
      <c r="AA52" s="1" t="s">
        <v>0</v>
      </c>
      <c r="AB52" s="1" t="s">
        <v>0</v>
      </c>
      <c r="AC52" s="1" t="s">
        <v>0</v>
      </c>
      <c r="AD52" s="1" t="s">
        <v>0</v>
      </c>
      <c r="AE52" s="1" t="s">
        <v>0</v>
      </c>
      <c r="AF52" s="1" t="s">
        <v>0</v>
      </c>
      <c r="AG52" s="1" t="s">
        <v>0</v>
      </c>
      <c r="AH52" s="1" t="s">
        <v>0</v>
      </c>
      <c r="AI52" s="1" t="s">
        <v>0</v>
      </c>
      <c r="AJ52" s="1" t="s">
        <v>0</v>
      </c>
      <c r="AK52" s="1" t="s">
        <v>0</v>
      </c>
      <c r="AL52" s="1" t="s">
        <v>0</v>
      </c>
      <c r="AM52" s="1" t="s">
        <v>0</v>
      </c>
      <c r="AN52" s="1" t="s">
        <v>0</v>
      </c>
      <c r="AO52" s="1" t="s">
        <v>0</v>
      </c>
      <c r="AP52" s="1" t="s">
        <v>0</v>
      </c>
      <c r="AQ52" s="1" t="s">
        <v>0</v>
      </c>
      <c r="AR52" s="1" t="s">
        <v>0</v>
      </c>
      <c r="AS52" s="1" t="s">
        <v>0</v>
      </c>
      <c r="AT52" s="1" t="s">
        <v>0</v>
      </c>
      <c r="AU52" s="1" t="s">
        <v>0</v>
      </c>
      <c r="AV52" s="1" t="s">
        <v>0</v>
      </c>
      <c r="AW52" s="1" t="s">
        <v>0</v>
      </c>
      <c r="AX52" s="1" t="s">
        <v>0</v>
      </c>
      <c r="AY52" s="1" t="s">
        <v>0</v>
      </c>
      <c r="AZ52" s="1" t="s">
        <v>0</v>
      </c>
      <c r="BA52" s="1" t="s">
        <v>0</v>
      </c>
      <c r="BB52" s="1" t="s">
        <v>0</v>
      </c>
      <c r="BC52" s="1" t="s">
        <v>0</v>
      </c>
      <c r="BD52" s="1" t="s">
        <v>0</v>
      </c>
      <c r="BE52" s="1" t="s">
        <v>0</v>
      </c>
      <c r="BF52" s="1" t="s">
        <v>0</v>
      </c>
      <c r="BG52" s="1" t="s">
        <v>0</v>
      </c>
      <c r="BH52" s="1" t="s">
        <v>0</v>
      </c>
      <c r="BI52" s="1" t="s">
        <v>0</v>
      </c>
      <c r="BJ52" s="1" t="s">
        <v>0</v>
      </c>
      <c r="BK52" s="1" t="s">
        <v>0</v>
      </c>
      <c r="BL52" s="1" t="s">
        <v>0</v>
      </c>
      <c r="BM52" s="1" t="s">
        <v>0</v>
      </c>
      <c r="BN52" s="1" t="s">
        <v>0</v>
      </c>
      <c r="BO52" s="1" t="s">
        <v>0</v>
      </c>
      <c r="BP52" s="1" t="s">
        <v>0</v>
      </c>
      <c r="BQ52" s="1" t="s">
        <v>0</v>
      </c>
      <c r="BR52" s="1" t="s">
        <v>0</v>
      </c>
      <c r="BS52" s="1" t="s">
        <v>0</v>
      </c>
      <c r="BT52" s="1" t="s">
        <v>0</v>
      </c>
      <c r="BU52" s="1" t="s">
        <v>0</v>
      </c>
      <c r="BV52" s="1" t="s">
        <v>0</v>
      </c>
      <c r="BW52" s="1" t="s">
        <v>0</v>
      </c>
      <c r="BX52" s="1" t="s">
        <v>0</v>
      </c>
      <c r="BY52" s="1" t="s">
        <v>0</v>
      </c>
      <c r="BZ52" s="1" t="s">
        <v>0</v>
      </c>
      <c r="CA52" s="1" t="s">
        <v>0</v>
      </c>
      <c r="CB52" s="1" t="s">
        <v>0</v>
      </c>
      <c r="CC52" s="1" t="s">
        <v>0</v>
      </c>
      <c r="CD52" s="1" t="s">
        <v>0</v>
      </c>
      <c r="CE52" s="1" t="s">
        <v>0</v>
      </c>
      <c r="CF52" s="1" t="s">
        <v>0</v>
      </c>
      <c r="CG52" s="1" t="s">
        <v>0</v>
      </c>
      <c r="CH52" s="1" t="s">
        <v>0</v>
      </c>
      <c r="CI52" s="1" t="s">
        <v>0</v>
      </c>
      <c r="CJ52" s="1" t="s">
        <v>0</v>
      </c>
      <c r="CK52" s="1" t="s">
        <v>0</v>
      </c>
      <c r="CL52" s="1" t="s">
        <v>0</v>
      </c>
      <c r="CM52" s="1" t="s">
        <v>0</v>
      </c>
      <c r="CN52" s="1" t="s">
        <v>0</v>
      </c>
      <c r="CO52" s="1" t="s">
        <v>0</v>
      </c>
      <c r="CP52" s="1" t="s">
        <v>0</v>
      </c>
      <c r="CQ52" s="1" t="s">
        <v>0</v>
      </c>
      <c r="CR52" s="1" t="s">
        <v>0</v>
      </c>
      <c r="CS52" s="1" t="s">
        <v>0</v>
      </c>
      <c r="CT52" s="1" t="s">
        <v>0</v>
      </c>
      <c r="CU52" s="1" t="s">
        <v>0</v>
      </c>
      <c r="CV52" s="1" t="s">
        <v>0</v>
      </c>
      <c r="CW52" s="1" t="s">
        <v>0</v>
      </c>
      <c r="CX52" s="1" t="s">
        <v>0</v>
      </c>
      <c r="CY52" s="1" t="s">
        <v>0</v>
      </c>
      <c r="CZ52" s="1" t="s">
        <v>0</v>
      </c>
      <c r="DA52" s="1" t="s">
        <v>0</v>
      </c>
      <c r="DB52" s="1" t="s">
        <v>0</v>
      </c>
      <c r="DC52" s="1" t="s">
        <v>0</v>
      </c>
      <c r="DD52" s="1" t="s">
        <v>0</v>
      </c>
      <c r="DE52" s="1" t="s">
        <v>0</v>
      </c>
      <c r="DF52" s="1" t="s">
        <v>0</v>
      </c>
      <c r="DG52" s="1" t="s">
        <v>0</v>
      </c>
      <c r="DH52" s="1" t="s">
        <v>0</v>
      </c>
      <c r="DI52" s="1" t="s">
        <v>0</v>
      </c>
      <c r="DJ52" s="1" t="s">
        <v>0</v>
      </c>
      <c r="DK52" s="1" t="s">
        <v>0</v>
      </c>
      <c r="DL52" s="1" t="s">
        <v>0</v>
      </c>
      <c r="DM52" s="1" t="s">
        <v>0</v>
      </c>
      <c r="DN52" s="1" t="s">
        <v>0</v>
      </c>
      <c r="DO52" s="1" t="s">
        <v>0</v>
      </c>
      <c r="DP52" s="1" t="s">
        <v>0</v>
      </c>
      <c r="DQ52" s="1" t="s">
        <v>0</v>
      </c>
      <c r="DR52" s="1" t="s">
        <v>0</v>
      </c>
      <c r="DS52" s="1" t="s">
        <v>0</v>
      </c>
      <c r="DT52" s="1" t="s">
        <v>0</v>
      </c>
      <c r="DU52" s="1" t="s">
        <v>0</v>
      </c>
      <c r="DV52" s="1" t="s">
        <v>0</v>
      </c>
      <c r="DW52" s="1" t="s">
        <v>0</v>
      </c>
      <c r="DX52" s="1" t="s">
        <v>0</v>
      </c>
      <c r="DY52" s="1" t="s">
        <v>0</v>
      </c>
      <c r="DZ52" s="1" t="s">
        <v>0</v>
      </c>
      <c r="EA52" s="1" t="s">
        <v>0</v>
      </c>
      <c r="EB52" s="1" t="s">
        <v>0</v>
      </c>
      <c r="EC52" s="1" t="s">
        <v>0</v>
      </c>
      <c r="ED52" s="1" t="s">
        <v>0</v>
      </c>
      <c r="EE52" s="1" t="s">
        <v>0</v>
      </c>
      <c r="EF52" s="1" t="s">
        <v>0</v>
      </c>
      <c r="EG52" s="1" t="s">
        <v>0</v>
      </c>
      <c r="EH52" s="1" t="s">
        <v>0</v>
      </c>
      <c r="EI52" s="1" t="s">
        <v>0</v>
      </c>
      <c r="EJ52" s="1" t="s">
        <v>0</v>
      </c>
      <c r="EK52" s="1" t="s">
        <v>0</v>
      </c>
      <c r="EL52" s="1" t="s">
        <v>0</v>
      </c>
      <c r="EM52" s="1" t="s">
        <v>0</v>
      </c>
      <c r="EN52" s="1" t="s">
        <v>0</v>
      </c>
      <c r="EO52" s="1" t="s">
        <v>0</v>
      </c>
      <c r="EP52" s="1" t="s">
        <v>0</v>
      </c>
      <c r="EQ52" s="1" t="s">
        <v>0</v>
      </c>
      <c r="ER52" s="1" t="s">
        <v>0</v>
      </c>
      <c r="ES52" s="1" t="s">
        <v>0</v>
      </c>
      <c r="ET52" s="1" t="s">
        <v>0</v>
      </c>
      <c r="EU52" s="1" t="s">
        <v>0</v>
      </c>
      <c r="EV52" s="1" t="s">
        <v>0</v>
      </c>
      <c r="EW52" s="1" t="s">
        <v>0</v>
      </c>
      <c r="EX52" s="1" t="s">
        <v>0</v>
      </c>
      <c r="EY52" s="1" t="s">
        <v>0</v>
      </c>
      <c r="EZ52" s="1" t="s">
        <v>0</v>
      </c>
      <c r="FA52" s="1" t="s">
        <v>0</v>
      </c>
      <c r="FB52" s="1" t="s">
        <v>0</v>
      </c>
      <c r="FC52" s="1" t="s">
        <v>0</v>
      </c>
      <c r="FD52" s="1" t="s">
        <v>0</v>
      </c>
      <c r="FE52" s="1" t="s">
        <v>0</v>
      </c>
      <c r="FF52" s="1" t="s">
        <v>0</v>
      </c>
      <c r="FG52" s="1" t="s">
        <v>0</v>
      </c>
      <c r="FH52" s="1" t="s">
        <v>0</v>
      </c>
      <c r="FI52" s="1" t="s">
        <v>0</v>
      </c>
      <c r="FJ52" s="1" t="s">
        <v>0</v>
      </c>
      <c r="FK52" s="1" t="s">
        <v>0</v>
      </c>
      <c r="FL52" s="1" t="s">
        <v>0</v>
      </c>
      <c r="FM52" s="1" t="s">
        <v>0</v>
      </c>
      <c r="FN52" s="1" t="s">
        <v>0</v>
      </c>
      <c r="FO52" s="1" t="s">
        <v>0</v>
      </c>
      <c r="FP52" s="1" t="s">
        <v>0</v>
      </c>
      <c r="FQ52" s="1" t="s">
        <v>0</v>
      </c>
      <c r="FR52" s="1" t="s">
        <v>0</v>
      </c>
      <c r="FS52" s="1" t="s">
        <v>0</v>
      </c>
      <c r="FT52" s="1" t="s">
        <v>0</v>
      </c>
      <c r="FU52" s="1" t="s">
        <v>0</v>
      </c>
      <c r="FV52" s="1" t="s">
        <v>0</v>
      </c>
      <c r="FW52" s="1" t="s">
        <v>0</v>
      </c>
      <c r="FX52" s="1" t="s">
        <v>0</v>
      </c>
      <c r="FY52" s="1" t="s">
        <v>0</v>
      </c>
      <c r="FZ52" s="1" t="s">
        <v>0</v>
      </c>
      <c r="GA52" s="1" t="s">
        <v>0</v>
      </c>
      <c r="GB52" s="1" t="s">
        <v>0</v>
      </c>
      <c r="GC52" s="1" t="s">
        <v>0</v>
      </c>
      <c r="GD52" s="1" t="s">
        <v>0</v>
      </c>
      <c r="GE52" s="1" t="s">
        <v>0</v>
      </c>
      <c r="GF52" s="1" t="s">
        <v>0</v>
      </c>
      <c r="GG52" s="1" t="s">
        <v>0</v>
      </c>
      <c r="GH52" s="1" t="s">
        <v>0</v>
      </c>
      <c r="GI52" s="1" t="s">
        <v>0</v>
      </c>
      <c r="GJ52" s="1" t="s">
        <v>0</v>
      </c>
      <c r="GK52" s="1" t="s">
        <v>0</v>
      </c>
      <c r="GL52" s="1" t="s">
        <v>0</v>
      </c>
      <c r="GM52" s="1" t="s">
        <v>0</v>
      </c>
      <c r="GN52" s="1" t="s">
        <v>0</v>
      </c>
      <c r="GO52" s="1" t="s">
        <v>0</v>
      </c>
      <c r="GP52" s="1" t="s">
        <v>0</v>
      </c>
      <c r="GQ52" s="1" t="s">
        <v>0</v>
      </c>
      <c r="GR52" s="1" t="s">
        <v>0</v>
      </c>
      <c r="GS52" s="1" t="s">
        <v>0</v>
      </c>
      <c r="GT52" s="1" t="s">
        <v>0</v>
      </c>
      <c r="GU52" s="1" t="s">
        <v>0</v>
      </c>
      <c r="GV52" s="1" t="s">
        <v>0</v>
      </c>
      <c r="GW52" s="1" t="s">
        <v>0</v>
      </c>
      <c r="GX52" s="1" t="s">
        <v>0</v>
      </c>
      <c r="GY52" s="1" t="s">
        <v>0</v>
      </c>
      <c r="GZ52" s="1" t="s">
        <v>0</v>
      </c>
      <c r="HA52" s="1" t="s">
        <v>0</v>
      </c>
      <c r="HB52" s="1" t="s">
        <v>0</v>
      </c>
      <c r="HC52" s="1" t="s">
        <v>0</v>
      </c>
      <c r="HD52" s="1" t="s">
        <v>0</v>
      </c>
      <c r="HE52" s="1" t="s">
        <v>0</v>
      </c>
      <c r="HF52" s="1" t="s">
        <v>0</v>
      </c>
      <c r="HG52" s="1" t="s">
        <v>0</v>
      </c>
      <c r="HH52" s="1" t="s">
        <v>0</v>
      </c>
      <c r="HI52" s="1" t="s">
        <v>0</v>
      </c>
      <c r="HJ52" s="1" t="s">
        <v>0</v>
      </c>
      <c r="HK52" s="1" t="s">
        <v>0</v>
      </c>
      <c r="HL52" s="1" t="s">
        <v>0</v>
      </c>
      <c r="HM52" s="1" t="s">
        <v>0</v>
      </c>
      <c r="HN52" s="1" t="s">
        <v>0</v>
      </c>
      <c r="HO52" s="1" t="s">
        <v>0</v>
      </c>
      <c r="HP52" s="1" t="s">
        <v>0</v>
      </c>
      <c r="HQ52" s="1" t="s">
        <v>0</v>
      </c>
      <c r="HR52" s="1" t="s">
        <v>0</v>
      </c>
      <c r="HS52" s="1" t="s">
        <v>0</v>
      </c>
      <c r="HT52" s="1" t="s">
        <v>0</v>
      </c>
      <c r="HU52" s="1" t="s">
        <v>0</v>
      </c>
      <c r="HV52" s="1" t="s">
        <v>0</v>
      </c>
      <c r="HW52" s="1" t="s">
        <v>0</v>
      </c>
      <c r="HX52" s="1" t="s">
        <v>0</v>
      </c>
      <c r="HY52" s="1" t="s">
        <v>0</v>
      </c>
      <c r="HZ52" s="1" t="s">
        <v>0</v>
      </c>
      <c r="IA52" s="1" t="s">
        <v>0</v>
      </c>
      <c r="IB52" s="1" t="s">
        <v>0</v>
      </c>
      <c r="IC52" s="1" t="s">
        <v>0</v>
      </c>
      <c r="ID52" s="1" t="s">
        <v>0</v>
      </c>
      <c r="IE52" s="1" t="s">
        <v>0</v>
      </c>
      <c r="IF52" s="1" t="s">
        <v>0</v>
      </c>
      <c r="IG52" s="1" t="s">
        <v>0</v>
      </c>
      <c r="IH52" s="1" t="s">
        <v>0</v>
      </c>
      <c r="II52" s="1" t="s">
        <v>0</v>
      </c>
      <c r="IJ52" s="1" t="s">
        <v>0</v>
      </c>
      <c r="IK52" s="1" t="s">
        <v>0</v>
      </c>
      <c r="IL52" s="1" t="s">
        <v>0</v>
      </c>
      <c r="IM52" s="1" t="s">
        <v>0</v>
      </c>
      <c r="IN52" s="1" t="s">
        <v>0</v>
      </c>
      <c r="IO52" s="1" t="s">
        <v>0</v>
      </c>
      <c r="IP52" s="1" t="s">
        <v>0</v>
      </c>
      <c r="IQ52" s="1" t="s">
        <v>0</v>
      </c>
      <c r="IR52" s="1" t="s">
        <v>0</v>
      </c>
      <c r="IS52" s="1" t="s">
        <v>0</v>
      </c>
      <c r="IT52" s="1" t="s">
        <v>0</v>
      </c>
      <c r="IU52" s="1" t="s">
        <v>0</v>
      </c>
      <c r="IV52" s="1" t="s">
        <v>0</v>
      </c>
      <c r="IW52" s="1" t="s">
        <v>0</v>
      </c>
      <c r="IX52" s="1" t="s">
        <v>0</v>
      </c>
      <c r="IY52" s="1" t="s">
        <v>0</v>
      </c>
      <c r="IZ52" s="1" t="s">
        <v>0</v>
      </c>
      <c r="JA52" s="1" t="s">
        <v>0</v>
      </c>
      <c r="JB52" s="1" t="s">
        <v>0</v>
      </c>
      <c r="JC52" s="1" t="s">
        <v>0</v>
      </c>
      <c r="JD52" s="1" t="s">
        <v>0</v>
      </c>
      <c r="JE52" s="1" t="s">
        <v>0</v>
      </c>
      <c r="JF52" s="1" t="s">
        <v>0</v>
      </c>
      <c r="JG52" s="1" t="s">
        <v>0</v>
      </c>
      <c r="JH52" s="1" t="s">
        <v>0</v>
      </c>
      <c r="JI52" s="1" t="s">
        <v>0</v>
      </c>
      <c r="JJ52" s="1" t="s">
        <v>0</v>
      </c>
      <c r="JK52" s="1" t="s">
        <v>0</v>
      </c>
      <c r="JL52" s="1" t="s">
        <v>0</v>
      </c>
      <c r="JM52" s="1" t="s">
        <v>0</v>
      </c>
      <c r="JN52" s="1" t="s">
        <v>0</v>
      </c>
      <c r="JO52" s="1" t="s">
        <v>0</v>
      </c>
      <c r="JP52" s="1" t="s">
        <v>0</v>
      </c>
      <c r="JQ52" s="1" t="s">
        <v>0</v>
      </c>
      <c r="JR52" s="1" t="s">
        <v>0</v>
      </c>
      <c r="JS52" s="1" t="s">
        <v>0</v>
      </c>
      <c r="JT52" s="1" t="s">
        <v>0</v>
      </c>
      <c r="JU52" s="1" t="s">
        <v>0</v>
      </c>
      <c r="JV52" s="1" t="s">
        <v>0</v>
      </c>
      <c r="JW52" s="1" t="s">
        <v>0</v>
      </c>
      <c r="JX52" s="1" t="s">
        <v>0</v>
      </c>
      <c r="JY52" s="1" t="s">
        <v>0</v>
      </c>
      <c r="JZ52" s="1" t="s">
        <v>0</v>
      </c>
      <c r="KA52" s="1" t="s">
        <v>0</v>
      </c>
      <c r="KB52" s="1" t="s">
        <v>0</v>
      </c>
      <c r="KC52" s="1" t="s">
        <v>0</v>
      </c>
      <c r="KD52" s="1" t="s">
        <v>0</v>
      </c>
      <c r="KE52" s="1" t="s">
        <v>0</v>
      </c>
      <c r="KF52" s="1" t="s">
        <v>0</v>
      </c>
      <c r="KG52" s="1" t="s">
        <v>0</v>
      </c>
      <c r="KH52" s="1" t="s">
        <v>0</v>
      </c>
      <c r="KI52" s="1" t="s">
        <v>0</v>
      </c>
      <c r="KJ52" s="1" t="s">
        <v>0</v>
      </c>
      <c r="KK52" s="1" t="s">
        <v>0</v>
      </c>
      <c r="KL52" s="1" t="s">
        <v>0</v>
      </c>
      <c r="KM52" s="1" t="s">
        <v>0</v>
      </c>
      <c r="KN52" s="1" t="s">
        <v>0</v>
      </c>
      <c r="KO52" s="1" t="s">
        <v>0</v>
      </c>
      <c r="KP52" s="1" t="s">
        <v>0</v>
      </c>
      <c r="KQ52" s="1" t="s">
        <v>0</v>
      </c>
      <c r="KR52" s="1" t="s">
        <v>0</v>
      </c>
      <c r="KS52" s="1" t="s">
        <v>0</v>
      </c>
      <c r="KT52" s="1" t="s">
        <v>0</v>
      </c>
      <c r="KU52" s="1" t="s">
        <v>0</v>
      </c>
      <c r="KV52" s="1" t="s">
        <v>0</v>
      </c>
      <c r="KW52" s="1" t="s">
        <v>0</v>
      </c>
      <c r="KX52" s="1" t="s">
        <v>0</v>
      </c>
      <c r="KY52" s="1" t="s">
        <v>0</v>
      </c>
      <c r="KZ52" s="1" t="s">
        <v>0</v>
      </c>
      <c r="LA52" s="1" t="s">
        <v>0</v>
      </c>
      <c r="LB52" s="1" t="s">
        <v>0</v>
      </c>
      <c r="LC52" s="1" t="s">
        <v>0</v>
      </c>
      <c r="LD52" s="1" t="s">
        <v>0</v>
      </c>
      <c r="LE52" s="1" t="s">
        <v>0</v>
      </c>
      <c r="LF52" s="1" t="s">
        <v>0</v>
      </c>
      <c r="LG52" s="1" t="s">
        <v>0</v>
      </c>
      <c r="LH52" s="1" t="s">
        <v>0</v>
      </c>
      <c r="LI52" s="1" t="s">
        <v>0</v>
      </c>
      <c r="LJ52" s="1" t="s">
        <v>0</v>
      </c>
      <c r="LK52" s="1" t="s">
        <v>0</v>
      </c>
    </row>
    <row r="53" spans="1:323" x14ac:dyDescent="0.25">
      <c r="A53" s="1" t="s">
        <v>1668</v>
      </c>
      <c r="B53" s="1" t="s">
        <v>253</v>
      </c>
      <c r="C53" s="1" t="s">
        <v>254</v>
      </c>
      <c r="D53" s="25" t="s">
        <v>0</v>
      </c>
      <c r="E53" s="25" t="s">
        <v>0</v>
      </c>
      <c r="F53" s="25" t="s">
        <v>0</v>
      </c>
      <c r="G53" s="25" t="s">
        <v>0</v>
      </c>
      <c r="H53" s="25" t="s">
        <v>0</v>
      </c>
      <c r="I53" s="25" t="s">
        <v>0</v>
      </c>
      <c r="J53" s="25" t="s">
        <v>0</v>
      </c>
      <c r="K53" s="25" t="s">
        <v>0</v>
      </c>
      <c r="L53" s="25" t="s">
        <v>0</v>
      </c>
      <c r="M53" s="25" t="s">
        <v>0</v>
      </c>
      <c r="N53" s="1" t="s">
        <v>0</v>
      </c>
      <c r="O53" s="1" t="s">
        <v>0</v>
      </c>
      <c r="P53" s="1" t="s">
        <v>0</v>
      </c>
      <c r="Q53" s="1" t="s">
        <v>0</v>
      </c>
      <c r="R53" s="1" t="s">
        <v>0</v>
      </c>
      <c r="S53" s="1" t="s">
        <v>0</v>
      </c>
      <c r="T53" s="1" t="s">
        <v>0</v>
      </c>
      <c r="U53" s="1" t="s">
        <v>0</v>
      </c>
      <c r="V53" s="1" t="s">
        <v>0</v>
      </c>
      <c r="W53" s="1" t="s">
        <v>0</v>
      </c>
      <c r="X53" s="1" t="s">
        <v>0</v>
      </c>
      <c r="Y53" s="1" t="s">
        <v>0</v>
      </c>
      <c r="Z53" s="1" t="s">
        <v>0</v>
      </c>
      <c r="AA53" s="1" t="s">
        <v>0</v>
      </c>
      <c r="AB53" s="1" t="s">
        <v>0</v>
      </c>
      <c r="AC53" s="1" t="s">
        <v>0</v>
      </c>
      <c r="AD53" s="1" t="s">
        <v>0</v>
      </c>
      <c r="AE53" s="1" t="s">
        <v>0</v>
      </c>
      <c r="AF53" s="1" t="s">
        <v>0</v>
      </c>
      <c r="AG53" s="1" t="s">
        <v>0</v>
      </c>
      <c r="AH53" s="1" t="s">
        <v>0</v>
      </c>
      <c r="AI53" s="1" t="s">
        <v>0</v>
      </c>
      <c r="AJ53" s="1" t="s">
        <v>0</v>
      </c>
      <c r="AK53" s="1" t="s">
        <v>0</v>
      </c>
      <c r="AL53" s="1" t="s">
        <v>0</v>
      </c>
      <c r="AM53" s="1" t="s">
        <v>0</v>
      </c>
      <c r="AN53" s="1" t="s">
        <v>0</v>
      </c>
      <c r="AO53" s="1" t="s">
        <v>0</v>
      </c>
      <c r="AP53" s="1" t="s">
        <v>0</v>
      </c>
      <c r="AQ53" s="1" t="s">
        <v>0</v>
      </c>
      <c r="AR53" s="1" t="s">
        <v>0</v>
      </c>
      <c r="AS53" s="1" t="s">
        <v>0</v>
      </c>
      <c r="AT53" s="1" t="s">
        <v>0</v>
      </c>
      <c r="AU53" s="1" t="s">
        <v>0</v>
      </c>
      <c r="AV53" s="1" t="s">
        <v>0</v>
      </c>
      <c r="AW53" s="1" t="s">
        <v>0</v>
      </c>
      <c r="AX53" s="1" t="s">
        <v>0</v>
      </c>
      <c r="AY53" s="1" t="s">
        <v>0</v>
      </c>
      <c r="AZ53" s="1" t="s">
        <v>0</v>
      </c>
      <c r="BA53" s="1" t="s">
        <v>0</v>
      </c>
      <c r="BB53" s="1" t="s">
        <v>0</v>
      </c>
      <c r="BC53" s="1" t="s">
        <v>0</v>
      </c>
      <c r="BD53" s="1" t="s">
        <v>0</v>
      </c>
      <c r="BE53" s="1" t="s">
        <v>0</v>
      </c>
      <c r="BF53" s="1" t="s">
        <v>0</v>
      </c>
      <c r="BG53" s="1" t="s">
        <v>0</v>
      </c>
      <c r="BH53" s="1" t="s">
        <v>0</v>
      </c>
      <c r="BI53" s="1" t="s">
        <v>0</v>
      </c>
      <c r="BJ53" s="1" t="s">
        <v>0</v>
      </c>
      <c r="BK53" s="1" t="s">
        <v>0</v>
      </c>
      <c r="BL53" s="1" t="s">
        <v>0</v>
      </c>
      <c r="BM53" s="1" t="s">
        <v>0</v>
      </c>
      <c r="BN53" s="1" t="s">
        <v>0</v>
      </c>
      <c r="BO53" s="1" t="s">
        <v>0</v>
      </c>
      <c r="BP53" s="1" t="s">
        <v>0</v>
      </c>
      <c r="BQ53" s="1" t="s">
        <v>0</v>
      </c>
      <c r="BR53" s="1" t="s">
        <v>0</v>
      </c>
      <c r="BS53" s="1" t="s">
        <v>0</v>
      </c>
      <c r="BT53" s="1" t="s">
        <v>0</v>
      </c>
      <c r="BU53" s="1" t="s">
        <v>0</v>
      </c>
      <c r="BV53" s="1" t="s">
        <v>0</v>
      </c>
      <c r="BW53" s="1" t="s">
        <v>0</v>
      </c>
      <c r="BX53" s="1" t="s">
        <v>0</v>
      </c>
      <c r="BY53" s="1" t="s">
        <v>0</v>
      </c>
      <c r="BZ53" s="1" t="s">
        <v>0</v>
      </c>
      <c r="CA53" s="1" t="s">
        <v>0</v>
      </c>
      <c r="CB53" s="1" t="s">
        <v>0</v>
      </c>
      <c r="CC53" s="1" t="s">
        <v>0</v>
      </c>
      <c r="CD53" s="1" t="s">
        <v>0</v>
      </c>
      <c r="CE53" s="1" t="s">
        <v>0</v>
      </c>
      <c r="CF53" s="1" t="s">
        <v>0</v>
      </c>
      <c r="CG53" s="1" t="s">
        <v>0</v>
      </c>
      <c r="CH53" s="1" t="s">
        <v>0</v>
      </c>
      <c r="CI53" s="1" t="s">
        <v>0</v>
      </c>
      <c r="CJ53" s="1" t="s">
        <v>0</v>
      </c>
      <c r="CK53" s="1" t="s">
        <v>0</v>
      </c>
      <c r="CL53" s="1" t="s">
        <v>0</v>
      </c>
      <c r="CM53" s="1" t="s">
        <v>0</v>
      </c>
      <c r="CN53" s="1" t="s">
        <v>0</v>
      </c>
      <c r="CO53" s="1" t="s">
        <v>0</v>
      </c>
      <c r="CP53" s="1" t="s">
        <v>0</v>
      </c>
      <c r="CQ53" s="1" t="s">
        <v>0</v>
      </c>
      <c r="CR53" s="1" t="s">
        <v>0</v>
      </c>
      <c r="CS53" s="1" t="s">
        <v>0</v>
      </c>
      <c r="CT53" s="1" t="s">
        <v>0</v>
      </c>
      <c r="CU53" s="1" t="s">
        <v>0</v>
      </c>
      <c r="CV53" s="1" t="s">
        <v>0</v>
      </c>
      <c r="CW53" s="1" t="s">
        <v>0</v>
      </c>
      <c r="CX53" s="1" t="s">
        <v>0</v>
      </c>
      <c r="CY53" s="1" t="s">
        <v>0</v>
      </c>
      <c r="CZ53" s="1" t="s">
        <v>0</v>
      </c>
      <c r="DA53" s="1" t="s">
        <v>0</v>
      </c>
      <c r="DB53" s="1" t="s">
        <v>0</v>
      </c>
      <c r="DC53" s="1" t="s">
        <v>0</v>
      </c>
      <c r="DD53" s="1" t="s">
        <v>0</v>
      </c>
      <c r="DE53" s="1" t="s">
        <v>0</v>
      </c>
      <c r="DF53" s="1" t="s">
        <v>0</v>
      </c>
      <c r="DG53" s="1" t="s">
        <v>0</v>
      </c>
      <c r="DH53" s="1" t="s">
        <v>0</v>
      </c>
      <c r="DI53" s="1" t="s">
        <v>0</v>
      </c>
      <c r="DJ53" s="1" t="s">
        <v>0</v>
      </c>
      <c r="DK53" s="1" t="s">
        <v>0</v>
      </c>
      <c r="DL53" s="1" t="s">
        <v>0</v>
      </c>
      <c r="DM53" s="1" t="s">
        <v>0</v>
      </c>
      <c r="DN53" s="1" t="s">
        <v>0</v>
      </c>
      <c r="DO53" s="1" t="s">
        <v>0</v>
      </c>
      <c r="DP53" s="1" t="s">
        <v>0</v>
      </c>
      <c r="DQ53" s="1" t="s">
        <v>0</v>
      </c>
      <c r="DR53" s="1" t="s">
        <v>0</v>
      </c>
      <c r="DS53" s="1" t="s">
        <v>0</v>
      </c>
      <c r="DT53" s="1" t="s">
        <v>0</v>
      </c>
      <c r="DU53" s="1" t="s">
        <v>0</v>
      </c>
      <c r="DV53" s="1" t="s">
        <v>0</v>
      </c>
      <c r="DW53" s="1" t="s">
        <v>0</v>
      </c>
      <c r="DX53" s="1" t="s">
        <v>0</v>
      </c>
      <c r="DY53" s="1" t="s">
        <v>0</v>
      </c>
      <c r="DZ53" s="1" t="s">
        <v>0</v>
      </c>
      <c r="EA53" s="1" t="s">
        <v>0</v>
      </c>
      <c r="EB53" s="1" t="s">
        <v>0</v>
      </c>
      <c r="EC53" s="1" t="s">
        <v>0</v>
      </c>
      <c r="ED53" s="1" t="s">
        <v>0</v>
      </c>
      <c r="EE53" s="1" t="s">
        <v>0</v>
      </c>
      <c r="EF53" s="1" t="s">
        <v>0</v>
      </c>
      <c r="EG53" s="1" t="s">
        <v>0</v>
      </c>
      <c r="EH53" s="1" t="s">
        <v>0</v>
      </c>
      <c r="EI53" s="1" t="s">
        <v>0</v>
      </c>
      <c r="EJ53" s="1" t="s">
        <v>0</v>
      </c>
      <c r="EK53" s="1" t="s">
        <v>0</v>
      </c>
      <c r="EL53" s="1" t="s">
        <v>0</v>
      </c>
      <c r="EM53" s="1" t="s">
        <v>0</v>
      </c>
      <c r="EN53" s="1" t="s">
        <v>0</v>
      </c>
      <c r="EO53" s="1" t="s">
        <v>0</v>
      </c>
      <c r="EP53" s="1" t="s">
        <v>0</v>
      </c>
      <c r="EQ53" s="1" t="s">
        <v>0</v>
      </c>
      <c r="ER53" s="1" t="s">
        <v>0</v>
      </c>
      <c r="ES53" s="1" t="s">
        <v>0</v>
      </c>
      <c r="ET53" s="1" t="s">
        <v>0</v>
      </c>
      <c r="EU53" s="1" t="s">
        <v>0</v>
      </c>
      <c r="EV53" s="1" t="s">
        <v>0</v>
      </c>
      <c r="EW53" s="1" t="s">
        <v>0</v>
      </c>
      <c r="EX53" s="1" t="s">
        <v>0</v>
      </c>
      <c r="EY53" s="1" t="s">
        <v>0</v>
      </c>
      <c r="EZ53" s="1" t="s">
        <v>0</v>
      </c>
      <c r="FA53" s="1" t="s">
        <v>0</v>
      </c>
      <c r="FB53" s="1" t="s">
        <v>0</v>
      </c>
      <c r="FC53" s="1" t="s">
        <v>0</v>
      </c>
      <c r="FD53" s="1" t="s">
        <v>0</v>
      </c>
      <c r="FE53" s="1" t="s">
        <v>0</v>
      </c>
      <c r="FF53" s="1" t="s">
        <v>0</v>
      </c>
      <c r="FG53" s="1" t="s">
        <v>0</v>
      </c>
      <c r="FH53" s="1" t="s">
        <v>0</v>
      </c>
      <c r="FI53" s="1" t="s">
        <v>0</v>
      </c>
      <c r="FJ53" s="1" t="s">
        <v>0</v>
      </c>
      <c r="FK53" s="1" t="s">
        <v>0</v>
      </c>
      <c r="FL53" s="1" t="s">
        <v>0</v>
      </c>
      <c r="FM53" s="1" t="s">
        <v>0</v>
      </c>
      <c r="FN53" s="1" t="s">
        <v>0</v>
      </c>
      <c r="FO53" s="1" t="s">
        <v>0</v>
      </c>
      <c r="FP53" s="1" t="s">
        <v>0</v>
      </c>
      <c r="FQ53" s="1" t="s">
        <v>0</v>
      </c>
      <c r="FR53" s="1" t="s">
        <v>0</v>
      </c>
      <c r="FS53" s="1" t="s">
        <v>0</v>
      </c>
      <c r="FT53" s="1" t="s">
        <v>0</v>
      </c>
      <c r="FU53" s="1" t="s">
        <v>0</v>
      </c>
      <c r="FV53" s="1" t="s">
        <v>0</v>
      </c>
      <c r="FW53" s="1" t="s">
        <v>0</v>
      </c>
      <c r="FX53" s="1" t="s">
        <v>0</v>
      </c>
      <c r="FY53" s="1" t="s">
        <v>0</v>
      </c>
      <c r="FZ53" s="1" t="s">
        <v>0</v>
      </c>
      <c r="GA53" s="1" t="s">
        <v>0</v>
      </c>
      <c r="GB53" s="1" t="s">
        <v>0</v>
      </c>
      <c r="GC53" s="1" t="s">
        <v>0</v>
      </c>
      <c r="GD53" s="1" t="s">
        <v>0</v>
      </c>
      <c r="GE53" s="1" t="s">
        <v>0</v>
      </c>
      <c r="GF53" s="1" t="s">
        <v>0</v>
      </c>
      <c r="GG53" s="1" t="s">
        <v>0</v>
      </c>
      <c r="GH53" s="1" t="s">
        <v>0</v>
      </c>
      <c r="GI53" s="1" t="s">
        <v>0</v>
      </c>
      <c r="GJ53" s="1" t="s">
        <v>0</v>
      </c>
      <c r="GK53" s="1" t="s">
        <v>0</v>
      </c>
      <c r="GL53" s="1" t="s">
        <v>0</v>
      </c>
      <c r="GM53" s="1" t="s">
        <v>0</v>
      </c>
      <c r="GN53" s="1" t="s">
        <v>0</v>
      </c>
      <c r="GO53" s="1" t="s">
        <v>0</v>
      </c>
      <c r="GP53" s="1" t="s">
        <v>0</v>
      </c>
      <c r="GQ53" s="1" t="s">
        <v>0</v>
      </c>
      <c r="GR53" s="1" t="s">
        <v>0</v>
      </c>
      <c r="GS53" s="1" t="s">
        <v>0</v>
      </c>
      <c r="GT53" s="1" t="s">
        <v>0</v>
      </c>
      <c r="GU53" s="1" t="s">
        <v>0</v>
      </c>
      <c r="GV53" s="1" t="s">
        <v>0</v>
      </c>
      <c r="GW53" s="1" t="s">
        <v>0</v>
      </c>
      <c r="GX53" s="1" t="s">
        <v>0</v>
      </c>
      <c r="GY53" s="1" t="s">
        <v>0</v>
      </c>
      <c r="GZ53" s="1" t="s">
        <v>0</v>
      </c>
      <c r="HA53" s="1" t="s">
        <v>0</v>
      </c>
      <c r="HB53" s="1" t="s">
        <v>0</v>
      </c>
      <c r="HC53" s="1" t="s">
        <v>0</v>
      </c>
      <c r="HD53" s="1" t="s">
        <v>0</v>
      </c>
      <c r="HE53" s="1" t="s">
        <v>0</v>
      </c>
      <c r="HF53" s="1" t="s">
        <v>0</v>
      </c>
      <c r="HG53" s="1" t="s">
        <v>0</v>
      </c>
      <c r="HH53" s="1" t="s">
        <v>0</v>
      </c>
      <c r="HI53" s="1" t="s">
        <v>0</v>
      </c>
      <c r="HJ53" s="1" t="s">
        <v>0</v>
      </c>
      <c r="HK53" s="1" t="s">
        <v>0</v>
      </c>
      <c r="HL53" s="1" t="s">
        <v>0</v>
      </c>
      <c r="HM53" s="1" t="s">
        <v>0</v>
      </c>
      <c r="HN53" s="1" t="s">
        <v>0</v>
      </c>
      <c r="HO53" s="1" t="s">
        <v>0</v>
      </c>
      <c r="HP53" s="1" t="s">
        <v>0</v>
      </c>
      <c r="HQ53" s="1" t="s">
        <v>0</v>
      </c>
      <c r="HR53" s="1" t="s">
        <v>0</v>
      </c>
      <c r="HS53" s="1" t="s">
        <v>0</v>
      </c>
      <c r="HT53" s="1" t="s">
        <v>0</v>
      </c>
      <c r="HU53" s="1" t="s">
        <v>0</v>
      </c>
      <c r="HV53" s="1" t="s">
        <v>0</v>
      </c>
      <c r="HW53" s="1" t="s">
        <v>0</v>
      </c>
      <c r="HX53" s="1" t="s">
        <v>0</v>
      </c>
      <c r="HY53" s="1" t="s">
        <v>0</v>
      </c>
      <c r="HZ53" s="1" t="s">
        <v>0</v>
      </c>
      <c r="IA53" s="1" t="s">
        <v>0</v>
      </c>
      <c r="IB53" s="1" t="s">
        <v>0</v>
      </c>
      <c r="IC53" s="1" t="s">
        <v>0</v>
      </c>
      <c r="ID53" s="1" t="s">
        <v>0</v>
      </c>
      <c r="IE53" s="1" t="s">
        <v>0</v>
      </c>
      <c r="IF53" s="1" t="s">
        <v>0</v>
      </c>
      <c r="IG53" s="1" t="s">
        <v>0</v>
      </c>
      <c r="IH53" s="1" t="s">
        <v>0</v>
      </c>
      <c r="II53" s="1" t="s">
        <v>0</v>
      </c>
      <c r="IJ53" s="1" t="s">
        <v>0</v>
      </c>
      <c r="IK53" s="1" t="s">
        <v>0</v>
      </c>
      <c r="IL53" s="1" t="s">
        <v>0</v>
      </c>
      <c r="IM53" s="1" t="s">
        <v>0</v>
      </c>
      <c r="IN53" s="1" t="s">
        <v>0</v>
      </c>
      <c r="IO53" s="1" t="s">
        <v>0</v>
      </c>
      <c r="IP53" s="1" t="s">
        <v>0</v>
      </c>
      <c r="IQ53" s="1" t="s">
        <v>0</v>
      </c>
      <c r="IR53" s="1" t="s">
        <v>0</v>
      </c>
      <c r="IS53" s="1" t="s">
        <v>0</v>
      </c>
      <c r="IT53" s="1" t="s">
        <v>0</v>
      </c>
      <c r="IU53" s="1" t="s">
        <v>0</v>
      </c>
      <c r="IV53" s="1" t="s">
        <v>0</v>
      </c>
      <c r="IW53" s="1" t="s">
        <v>0</v>
      </c>
      <c r="IX53" s="1" t="s">
        <v>0</v>
      </c>
      <c r="IY53" s="1" t="s">
        <v>0</v>
      </c>
      <c r="IZ53" s="1" t="s">
        <v>0</v>
      </c>
      <c r="JA53" s="1" t="s">
        <v>0</v>
      </c>
      <c r="JB53" s="1" t="s">
        <v>0</v>
      </c>
      <c r="JC53" s="1" t="s">
        <v>0</v>
      </c>
      <c r="JD53" s="1" t="s">
        <v>0</v>
      </c>
      <c r="JE53" s="1" t="s">
        <v>0</v>
      </c>
      <c r="JF53" s="1" t="s">
        <v>0</v>
      </c>
      <c r="JG53" s="1" t="s">
        <v>0</v>
      </c>
      <c r="JH53" s="1" t="s">
        <v>0</v>
      </c>
      <c r="JI53" s="1" t="s">
        <v>0</v>
      </c>
      <c r="JJ53" s="1" t="s">
        <v>0</v>
      </c>
      <c r="JK53" s="1" t="s">
        <v>0</v>
      </c>
      <c r="JL53" s="1" t="s">
        <v>0</v>
      </c>
      <c r="JM53" s="1" t="s">
        <v>0</v>
      </c>
      <c r="JN53" s="1" t="s">
        <v>0</v>
      </c>
      <c r="JO53" s="1" t="s">
        <v>0</v>
      </c>
      <c r="JP53" s="1" t="s">
        <v>0</v>
      </c>
      <c r="JQ53" s="1" t="s">
        <v>0</v>
      </c>
      <c r="JR53" s="1" t="s">
        <v>0</v>
      </c>
      <c r="JS53" s="1" t="s">
        <v>0</v>
      </c>
      <c r="JT53" s="1" t="s">
        <v>0</v>
      </c>
      <c r="JU53" s="1" t="s">
        <v>0</v>
      </c>
      <c r="JV53" s="1" t="s">
        <v>0</v>
      </c>
      <c r="JW53" s="1" t="s">
        <v>0</v>
      </c>
      <c r="JX53" s="1" t="s">
        <v>0</v>
      </c>
      <c r="JY53" s="1" t="s">
        <v>0</v>
      </c>
      <c r="JZ53" s="1" t="s">
        <v>0</v>
      </c>
      <c r="KA53" s="1" t="s">
        <v>0</v>
      </c>
      <c r="KB53" s="1" t="s">
        <v>0</v>
      </c>
      <c r="KC53" s="1" t="s">
        <v>0</v>
      </c>
      <c r="KD53" s="1" t="s">
        <v>0</v>
      </c>
      <c r="KE53" s="1" t="s">
        <v>0</v>
      </c>
      <c r="KF53" s="1" t="s">
        <v>0</v>
      </c>
      <c r="KG53" s="1" t="s">
        <v>0</v>
      </c>
      <c r="KH53" s="1" t="s">
        <v>0</v>
      </c>
      <c r="KI53" s="1" t="s">
        <v>0</v>
      </c>
      <c r="KJ53" s="1" t="s">
        <v>0</v>
      </c>
      <c r="KK53" s="1" t="s">
        <v>0</v>
      </c>
      <c r="KL53" s="1" t="s">
        <v>0</v>
      </c>
      <c r="KM53" s="1" t="s">
        <v>0</v>
      </c>
      <c r="KN53" s="1" t="s">
        <v>0</v>
      </c>
      <c r="KO53" s="1" t="s">
        <v>0</v>
      </c>
      <c r="KP53" s="1" t="s">
        <v>0</v>
      </c>
      <c r="KQ53" s="1" t="s">
        <v>0</v>
      </c>
      <c r="KR53" s="1" t="s">
        <v>0</v>
      </c>
      <c r="KS53" s="1" t="s">
        <v>0</v>
      </c>
      <c r="KT53" s="1" t="s">
        <v>0</v>
      </c>
      <c r="KU53" s="1" t="s">
        <v>0</v>
      </c>
      <c r="KV53" s="1" t="s">
        <v>0</v>
      </c>
      <c r="KW53" s="1" t="s">
        <v>0</v>
      </c>
      <c r="KX53" s="1" t="s">
        <v>0</v>
      </c>
      <c r="KY53" s="1" t="s">
        <v>0</v>
      </c>
      <c r="KZ53" s="1" t="s">
        <v>0</v>
      </c>
      <c r="LA53" s="1" t="s">
        <v>0</v>
      </c>
      <c r="LB53" s="1" t="s">
        <v>0</v>
      </c>
      <c r="LC53" s="1" t="s">
        <v>0</v>
      </c>
      <c r="LD53" s="1" t="s">
        <v>0</v>
      </c>
      <c r="LE53" s="1" t="s">
        <v>0</v>
      </c>
      <c r="LF53" s="1" t="s">
        <v>0</v>
      </c>
      <c r="LG53" s="1" t="s">
        <v>0</v>
      </c>
      <c r="LH53" s="1" t="s">
        <v>0</v>
      </c>
      <c r="LI53" s="1" t="s">
        <v>0</v>
      </c>
      <c r="LJ53" s="1" t="s">
        <v>0</v>
      </c>
      <c r="LK53" s="1" t="s">
        <v>0</v>
      </c>
    </row>
    <row r="54" spans="1:323" x14ac:dyDescent="0.25">
      <c r="A54" s="1" t="s">
        <v>1669</v>
      </c>
      <c r="B54" s="1" t="s">
        <v>258</v>
      </c>
      <c r="C54" s="1" t="s">
        <v>259</v>
      </c>
      <c r="D54" s="25">
        <v>1615701.2737711</v>
      </c>
      <c r="E54" s="25">
        <v>6078641.9168182304</v>
      </c>
      <c r="F54" s="25">
        <v>4655818.9148887396</v>
      </c>
      <c r="G54" s="25">
        <v>866767.77807493403</v>
      </c>
      <c r="H54" s="25">
        <v>4477396.6750275204</v>
      </c>
      <c r="I54" s="25">
        <v>2460100.4551330898</v>
      </c>
      <c r="J54" s="25">
        <v>2628882.4330339101</v>
      </c>
      <c r="K54" s="25">
        <v>1697701.41547089</v>
      </c>
      <c r="L54" s="25">
        <v>6582713.1828179397</v>
      </c>
      <c r="M54" s="25">
        <v>2101251.0772645301</v>
      </c>
      <c r="N54" s="1">
        <v>872327.00715569605</v>
      </c>
      <c r="O54" s="1">
        <v>19702982.622527901</v>
      </c>
      <c r="P54" s="1">
        <v>12117703.709650001</v>
      </c>
      <c r="Q54" s="1">
        <v>3500454.37991866</v>
      </c>
      <c r="R54" s="1">
        <v>280689.71122984902</v>
      </c>
      <c r="S54" s="1">
        <v>5228492.4242137298</v>
      </c>
      <c r="T54" s="1">
        <v>2569482.20880721</v>
      </c>
      <c r="U54" s="1">
        <v>1808098.26678838</v>
      </c>
      <c r="V54" s="1">
        <v>19253388.614134502</v>
      </c>
      <c r="W54" s="1">
        <v>2460296.0198095501</v>
      </c>
      <c r="X54" s="1">
        <v>2293580.4730132702</v>
      </c>
      <c r="Y54" s="1">
        <v>5559394.90008415</v>
      </c>
      <c r="Z54" s="1">
        <v>55870551.410246201</v>
      </c>
      <c r="AA54" s="1">
        <v>5994593.4731307002</v>
      </c>
      <c r="AB54" s="1">
        <v>3808611.5206472399</v>
      </c>
      <c r="AC54" s="1">
        <v>1731518.7999000901</v>
      </c>
      <c r="AD54" s="1">
        <v>3127809.75246784</v>
      </c>
      <c r="AE54" s="1">
        <v>22414760.235067699</v>
      </c>
      <c r="AF54" s="1">
        <v>6059768.89982857</v>
      </c>
      <c r="AG54" s="1">
        <v>4082772.3955407301</v>
      </c>
      <c r="AH54" s="1">
        <v>5113909.8229176803</v>
      </c>
      <c r="AI54" s="1">
        <v>6629301.7291860897</v>
      </c>
      <c r="AJ54" s="1">
        <v>2498358.68636645</v>
      </c>
      <c r="AK54" s="1">
        <v>3927494.9199723899</v>
      </c>
      <c r="AL54" s="1">
        <v>3743804.2740871701</v>
      </c>
      <c r="AM54" s="1">
        <v>17051112.8087724</v>
      </c>
      <c r="AN54" s="1">
        <v>11803832.3705665</v>
      </c>
      <c r="AO54" s="1">
        <v>20476568.702270702</v>
      </c>
      <c r="AP54" s="1">
        <v>2516945.2699813601</v>
      </c>
      <c r="AQ54" s="1">
        <v>3663420.3768139002</v>
      </c>
      <c r="AR54" s="1">
        <v>2757257.86423004</v>
      </c>
      <c r="AS54" s="1">
        <v>9331804.5154465605</v>
      </c>
      <c r="AT54" s="1">
        <v>1363179.52497626</v>
      </c>
      <c r="AU54" s="1">
        <v>2871788.7303668298</v>
      </c>
      <c r="AV54" s="1">
        <v>4552080.9819411496</v>
      </c>
      <c r="AW54" s="1">
        <v>4081621.6206217399</v>
      </c>
      <c r="AX54" s="1">
        <v>8248116.2811741801</v>
      </c>
      <c r="AY54" s="1">
        <v>4162559.6001635101</v>
      </c>
      <c r="AZ54" s="1">
        <v>12513557.932304701</v>
      </c>
      <c r="BA54" s="1">
        <v>3553265.7283251202</v>
      </c>
      <c r="BB54" s="1">
        <v>22151815.7419976</v>
      </c>
      <c r="BC54" s="1">
        <v>20742616.137135498</v>
      </c>
      <c r="BD54" s="1">
        <v>11384510.795165099</v>
      </c>
      <c r="BE54" s="1">
        <v>17590137.6825931</v>
      </c>
      <c r="BF54" s="1">
        <v>4090592.4187067398</v>
      </c>
      <c r="BG54" s="1">
        <v>9267979.1787561607</v>
      </c>
      <c r="BH54" s="1">
        <v>1888044.45723991</v>
      </c>
      <c r="BI54" s="1">
        <v>1108192.8437626699</v>
      </c>
      <c r="BJ54" s="1">
        <v>1928634.41058269</v>
      </c>
      <c r="BK54" s="1">
        <v>2778752.7216059202</v>
      </c>
      <c r="BL54" s="1">
        <v>2324377.2030755598</v>
      </c>
      <c r="BM54" s="1">
        <v>1856929.36547291</v>
      </c>
      <c r="BN54" s="1">
        <v>1013066.54510139</v>
      </c>
      <c r="BO54" s="1">
        <v>1515997.9558580399</v>
      </c>
      <c r="BP54" s="1">
        <v>1144073.1605046501</v>
      </c>
      <c r="BQ54" s="1">
        <v>4012169.1814001799</v>
      </c>
      <c r="BR54" s="1">
        <v>5088201.1429026099</v>
      </c>
      <c r="BS54" s="1">
        <v>6184110.1523940898</v>
      </c>
      <c r="BT54" s="1">
        <v>13281215.103114</v>
      </c>
      <c r="BU54" s="1">
        <v>1935200.7316024699</v>
      </c>
      <c r="BV54" s="1">
        <v>2787352.27975812</v>
      </c>
      <c r="BW54" s="1">
        <v>1442275.18030305</v>
      </c>
      <c r="BX54" s="1">
        <v>2838584.24840781</v>
      </c>
      <c r="BY54" s="1">
        <v>294390.85721365397</v>
      </c>
      <c r="BZ54" s="1">
        <v>1953431.07428075</v>
      </c>
      <c r="CA54" s="1">
        <v>2120658.5822834698</v>
      </c>
      <c r="CB54" s="1">
        <v>1887865.0855739</v>
      </c>
      <c r="CC54" s="1">
        <v>19981393.332551099</v>
      </c>
      <c r="CD54" s="1">
        <v>1352197.71723671</v>
      </c>
      <c r="CE54" s="1">
        <v>28593213.9223626</v>
      </c>
      <c r="CF54" s="1">
        <v>11619420.978765599</v>
      </c>
      <c r="CG54" s="1">
        <v>6317372.2483987901</v>
      </c>
      <c r="CH54" s="1">
        <v>3213032.24292921</v>
      </c>
      <c r="CI54" s="1">
        <v>3633760.8943732702</v>
      </c>
      <c r="CJ54" s="1">
        <v>2778634.8507038499</v>
      </c>
      <c r="CK54" s="1">
        <v>9319721.6736286506</v>
      </c>
      <c r="CL54" s="1">
        <v>35075962.453657597</v>
      </c>
      <c r="CM54" s="1">
        <v>9348208.6692757197</v>
      </c>
      <c r="CN54" s="1">
        <v>707128.44636998803</v>
      </c>
      <c r="CO54" s="1">
        <v>11468116.8867201</v>
      </c>
      <c r="CP54" s="1">
        <v>1183363.76612536</v>
      </c>
      <c r="CQ54" s="1">
        <v>905598.70749684505</v>
      </c>
      <c r="CR54" s="1">
        <v>8918131.08337689</v>
      </c>
      <c r="CS54" s="1">
        <v>975228.79826150497</v>
      </c>
      <c r="CT54" s="1">
        <v>1869860.0578127899</v>
      </c>
      <c r="CU54" s="1">
        <v>2619883.7804295998</v>
      </c>
      <c r="CV54" s="1">
        <v>7559408.5847201701</v>
      </c>
      <c r="CW54" s="1">
        <v>1213410.0645856501</v>
      </c>
      <c r="CX54" s="1">
        <v>1162016.9604243899</v>
      </c>
      <c r="CY54" s="1">
        <v>3370730.2194791702</v>
      </c>
      <c r="CZ54" s="1">
        <v>15413547.847864199</v>
      </c>
      <c r="DA54" s="1">
        <v>1392776.5897582199</v>
      </c>
      <c r="DB54" s="1">
        <v>3236961.25617617</v>
      </c>
      <c r="DC54" s="1">
        <v>12267808.576720901</v>
      </c>
      <c r="DD54" s="1">
        <v>10583952.549999701</v>
      </c>
      <c r="DE54" s="1">
        <v>6368417.3636825597</v>
      </c>
      <c r="DF54" s="1">
        <v>7523356.4041956197</v>
      </c>
      <c r="DG54" s="1">
        <v>10595231.5403536</v>
      </c>
      <c r="DH54" s="1">
        <v>2078513.8431695199</v>
      </c>
      <c r="DI54" s="1">
        <v>7743022.0050508203</v>
      </c>
      <c r="DJ54" s="1">
        <v>4727521.1685579298</v>
      </c>
      <c r="DK54" s="1">
        <v>7610729.7944439901</v>
      </c>
      <c r="DL54" s="1">
        <v>4249710.3782720501</v>
      </c>
      <c r="DM54" s="1">
        <v>2878833.5397699499</v>
      </c>
      <c r="DN54" s="1">
        <v>399350.43109283398</v>
      </c>
      <c r="DO54" s="1">
        <v>7542884.0498152999</v>
      </c>
      <c r="DP54" s="1">
        <v>32224642.9339789</v>
      </c>
      <c r="DQ54" s="1">
        <v>16859346.370105799</v>
      </c>
      <c r="DR54" s="1">
        <v>140422.55028175001</v>
      </c>
      <c r="DS54" s="1">
        <v>2383608.96477417</v>
      </c>
      <c r="DT54" s="1">
        <v>2200143.6638417202</v>
      </c>
      <c r="DU54" s="1">
        <v>2202640.9913913999</v>
      </c>
      <c r="DV54" s="1">
        <v>2371632.7494022502</v>
      </c>
      <c r="DW54" s="1">
        <v>1368666.6982168199</v>
      </c>
      <c r="DX54" s="1">
        <v>2354658.98941088</v>
      </c>
      <c r="DY54" s="1">
        <v>9396135.5293480698</v>
      </c>
      <c r="DZ54" s="1">
        <v>3526275.91576858</v>
      </c>
      <c r="EA54" s="1">
        <v>869601.88529566396</v>
      </c>
      <c r="EB54" s="1">
        <v>6706903.7825597003</v>
      </c>
      <c r="EC54" s="1">
        <v>5953066.4536686596</v>
      </c>
      <c r="ED54" s="1">
        <v>17225858.114271801</v>
      </c>
      <c r="EE54" s="1">
        <v>12039779.4049889</v>
      </c>
      <c r="EF54" s="1">
        <v>1321366.01872972</v>
      </c>
      <c r="EG54" s="1">
        <v>9871195.8235370498</v>
      </c>
      <c r="EH54" s="1">
        <v>1876179.12159265</v>
      </c>
      <c r="EI54" s="1">
        <v>1902858.2760073801</v>
      </c>
      <c r="EJ54" s="1">
        <v>480585.67134843499</v>
      </c>
      <c r="EK54" s="1">
        <v>10776761.0966323</v>
      </c>
      <c r="EL54" s="1">
        <v>16960882.213122401</v>
      </c>
      <c r="EM54" s="1">
        <v>4255196.5627631098</v>
      </c>
      <c r="EN54" s="1">
        <v>4546513.7907587197</v>
      </c>
      <c r="EO54" s="1">
        <v>6508049.72573746</v>
      </c>
      <c r="EP54" s="1">
        <v>3400962.0309141399</v>
      </c>
      <c r="EQ54" s="1">
        <v>12437278.479242601</v>
      </c>
      <c r="ER54" s="1">
        <v>3660357.7624011901</v>
      </c>
      <c r="ES54" s="1">
        <v>3385147.82810933</v>
      </c>
      <c r="ET54" s="1">
        <v>2801719.1517749</v>
      </c>
      <c r="EU54" s="1">
        <v>2915392.2041316801</v>
      </c>
      <c r="EV54" s="1">
        <v>19175671.743544798</v>
      </c>
      <c r="EW54" s="1">
        <v>5479538.5651282901</v>
      </c>
      <c r="EX54" s="1">
        <v>305507.11274447897</v>
      </c>
      <c r="EY54" s="1">
        <v>2852803.4283546298</v>
      </c>
      <c r="EZ54" s="1">
        <v>824483.23492087401</v>
      </c>
      <c r="FA54" s="1">
        <v>2069809.8455453501</v>
      </c>
      <c r="FB54" s="1">
        <v>4914034.2593122404</v>
      </c>
      <c r="FC54" s="1">
        <v>6498498.598119</v>
      </c>
      <c r="FD54" s="1">
        <v>1025455.70764199</v>
      </c>
      <c r="FE54" s="1">
        <v>2785519.43737585</v>
      </c>
      <c r="FF54" s="1">
        <v>2984185.7811407899</v>
      </c>
      <c r="FG54" s="1">
        <v>20965584.302531701</v>
      </c>
      <c r="FH54" s="1">
        <v>5127163.3070203802</v>
      </c>
      <c r="FI54" s="1">
        <v>7225185.4704521196</v>
      </c>
      <c r="FJ54" s="1">
        <v>2305129.18621021</v>
      </c>
      <c r="FK54" s="1">
        <v>5344376.79814668</v>
      </c>
      <c r="FL54" s="1">
        <v>2351680.3430524901</v>
      </c>
      <c r="FM54" s="1">
        <v>5981310.05200106</v>
      </c>
      <c r="FN54" s="1">
        <v>15913890.288439799</v>
      </c>
      <c r="FO54" s="1">
        <v>2942390.1206853501</v>
      </c>
      <c r="FP54" s="1">
        <v>3161850.2322122101</v>
      </c>
      <c r="FQ54" s="1">
        <v>6498704.1854654904</v>
      </c>
      <c r="FR54" s="1">
        <v>11112011.178039899</v>
      </c>
      <c r="FS54" s="1">
        <v>15637539.907987099</v>
      </c>
      <c r="FT54" s="1">
        <v>846548.951235443</v>
      </c>
      <c r="FU54" s="1">
        <v>13192886.3452048</v>
      </c>
      <c r="FV54" s="1">
        <v>322875.65932959702</v>
      </c>
      <c r="FW54" s="1">
        <v>3667752.7591355299</v>
      </c>
      <c r="FX54" s="1">
        <v>1091344.84838333</v>
      </c>
      <c r="FY54" s="1">
        <v>1725728.9967109801</v>
      </c>
      <c r="FZ54" s="1">
        <v>2517655.5287949</v>
      </c>
      <c r="GA54" s="1">
        <v>2612406.3854801301</v>
      </c>
      <c r="GB54" s="1">
        <v>7430105.1242489703</v>
      </c>
      <c r="GC54" s="1">
        <v>1135787.58562894</v>
      </c>
      <c r="GD54" s="1">
        <v>809787.11412833398</v>
      </c>
      <c r="GE54" s="1">
        <v>1452312.8188670101</v>
      </c>
      <c r="GF54" s="1">
        <v>1700832.9824097201</v>
      </c>
      <c r="GG54" s="1">
        <v>2888029.1383473501</v>
      </c>
      <c r="GH54" s="1">
        <v>6912517.7887567002</v>
      </c>
      <c r="GI54" s="1">
        <v>3398086.6803993899</v>
      </c>
      <c r="GJ54" s="1">
        <v>1965980.05053701</v>
      </c>
      <c r="GK54" s="1">
        <v>441236.72784505499</v>
      </c>
      <c r="GL54" s="1">
        <v>3389900.2349507399</v>
      </c>
      <c r="GM54" s="1">
        <v>10126438.9548919</v>
      </c>
      <c r="GN54" s="1">
        <v>8993034.7849018704</v>
      </c>
      <c r="GO54" s="1">
        <v>4573479.8164559603</v>
      </c>
      <c r="GP54" s="1">
        <v>1456399.4694184901</v>
      </c>
      <c r="GQ54" s="1">
        <v>3448689.0250913901</v>
      </c>
      <c r="GR54" s="1">
        <v>3715499.2751655099</v>
      </c>
      <c r="GS54" s="1">
        <v>10394067.085035</v>
      </c>
      <c r="GT54" s="1">
        <v>5233708.7165425299</v>
      </c>
      <c r="GU54" s="1">
        <v>1211718.33035541</v>
      </c>
      <c r="GV54" s="1">
        <v>11722297.8909392</v>
      </c>
      <c r="GW54" s="1">
        <v>9938076.5733448602</v>
      </c>
      <c r="GX54" s="1">
        <v>3948921.5944054099</v>
      </c>
      <c r="GY54" s="1">
        <v>950263.95412526105</v>
      </c>
      <c r="GZ54" s="1">
        <v>2676890.6724427198</v>
      </c>
      <c r="HA54" s="1">
        <v>3261710.5995942201</v>
      </c>
      <c r="HB54" s="1">
        <v>3866871.75981854</v>
      </c>
      <c r="HC54" s="1">
        <v>6354652.3390941601</v>
      </c>
      <c r="HD54" s="1">
        <v>3494441.7216777699</v>
      </c>
      <c r="HE54" s="1">
        <v>1234888.4761360299</v>
      </c>
      <c r="HF54" s="1">
        <v>2984263.8082606099</v>
      </c>
      <c r="HG54" s="1">
        <v>8946145.0673977993</v>
      </c>
      <c r="HH54" s="1">
        <v>6183717.8772467496</v>
      </c>
      <c r="HI54" s="1">
        <v>560931.43925128505</v>
      </c>
      <c r="HJ54" s="1">
        <v>2714703.8276734399</v>
      </c>
      <c r="HK54" s="1">
        <v>10018538.1115043</v>
      </c>
      <c r="HL54" s="1">
        <v>13968819.2925983</v>
      </c>
      <c r="HM54" s="1">
        <v>2258068.4670825899</v>
      </c>
      <c r="HN54" s="1">
        <v>14008033.130573001</v>
      </c>
      <c r="HO54" s="1">
        <v>987362.98141004995</v>
      </c>
      <c r="HP54" s="1">
        <v>1670396.6384111</v>
      </c>
      <c r="HQ54" s="1">
        <v>706619.40553620097</v>
      </c>
      <c r="HR54" s="1">
        <v>13868314.594459999</v>
      </c>
      <c r="HS54" s="1">
        <v>9010325.8322010506</v>
      </c>
      <c r="HT54" s="1">
        <v>602048.57879735902</v>
      </c>
      <c r="HU54" s="1">
        <v>5682975.3513051001</v>
      </c>
      <c r="HV54" s="1">
        <v>15274304.437046601</v>
      </c>
      <c r="HW54" s="1">
        <v>7971069.0262019001</v>
      </c>
      <c r="HX54" s="1">
        <v>7388220.5547235403</v>
      </c>
      <c r="HY54" s="1">
        <v>703847.93745030998</v>
      </c>
      <c r="HZ54" s="1">
        <v>2482736.79271043</v>
      </c>
      <c r="IA54" s="1">
        <v>6724659.6889179703</v>
      </c>
      <c r="IB54" s="1">
        <v>430252.77036746597</v>
      </c>
      <c r="IC54" s="1">
        <v>13125107.2656729</v>
      </c>
      <c r="ID54" s="1">
        <v>4835429.6222353596</v>
      </c>
      <c r="IE54" s="1">
        <v>3509842.9975153301</v>
      </c>
      <c r="IF54" s="1">
        <v>2992796.5115749198</v>
      </c>
      <c r="IG54" s="1">
        <v>6174994.3876181897</v>
      </c>
      <c r="IH54" s="1">
        <v>18265768.317988601</v>
      </c>
      <c r="II54" s="1">
        <v>3114437.49781407</v>
      </c>
      <c r="IJ54" s="1">
        <v>298612.511844219</v>
      </c>
      <c r="IK54" s="1">
        <v>2283447.3647916298</v>
      </c>
      <c r="IL54" s="1">
        <v>2696902.5204852498</v>
      </c>
      <c r="IM54" s="1">
        <v>10956577.9792821</v>
      </c>
      <c r="IN54" s="1">
        <v>3265665.2242315998</v>
      </c>
      <c r="IO54" s="1">
        <v>6326478.8488193303</v>
      </c>
      <c r="IP54" s="1">
        <v>2040306.4205587599</v>
      </c>
      <c r="IQ54" s="1">
        <v>5259939.58757756</v>
      </c>
      <c r="IR54" s="1">
        <v>19316258.564678799</v>
      </c>
      <c r="IS54" s="1">
        <v>6892230.3499278296</v>
      </c>
      <c r="IT54" s="1">
        <v>9097205.0233098306</v>
      </c>
      <c r="IU54" s="1">
        <v>2688544.9846343999</v>
      </c>
      <c r="IV54" s="1">
        <v>20245950.443642899</v>
      </c>
      <c r="IW54" s="1">
        <v>12742894.5890499</v>
      </c>
      <c r="IX54" s="1">
        <v>3327326.7067030501</v>
      </c>
      <c r="IY54" s="1">
        <v>7355166.2466321299</v>
      </c>
      <c r="IZ54" s="1">
        <v>1567286.60447802</v>
      </c>
      <c r="JA54" s="1">
        <v>13230068.615574799</v>
      </c>
      <c r="JB54" s="1">
        <v>790382.53451185301</v>
      </c>
      <c r="JC54" s="1">
        <v>5288498.0253565796</v>
      </c>
      <c r="JD54" s="1">
        <v>6790463.3672522297</v>
      </c>
      <c r="JE54" s="1">
        <v>3241763.73118706</v>
      </c>
      <c r="JF54" s="1">
        <v>14261110.982441399</v>
      </c>
      <c r="JG54" s="1">
        <v>11842127.8334662</v>
      </c>
      <c r="JH54" s="1">
        <v>4341162.1717249798</v>
      </c>
      <c r="JI54" s="1">
        <v>1761229.98807776</v>
      </c>
      <c r="JJ54" s="1">
        <v>2964331.8479001499</v>
      </c>
      <c r="JK54" s="1">
        <v>2582757.12273501</v>
      </c>
      <c r="JL54" s="1">
        <v>2521283.43642822</v>
      </c>
      <c r="JM54" s="1">
        <v>1707225.62572206</v>
      </c>
      <c r="JN54" s="1">
        <v>7116772.7557727704</v>
      </c>
      <c r="JO54" s="1">
        <v>3663574.6827007299</v>
      </c>
      <c r="JP54" s="1">
        <v>5110701.33793486</v>
      </c>
      <c r="JQ54" s="1">
        <v>907319.41694187501</v>
      </c>
      <c r="JR54" s="1">
        <v>8798242.0844339207</v>
      </c>
      <c r="JS54" s="1">
        <v>1691643.5436742399</v>
      </c>
      <c r="JT54" s="1">
        <v>1379062.5738128601</v>
      </c>
      <c r="JU54" s="1">
        <v>437282.15550657001</v>
      </c>
      <c r="JV54" s="1">
        <v>8497874.0160735305</v>
      </c>
      <c r="JW54" s="1">
        <v>2534202.1270548501</v>
      </c>
      <c r="JX54" s="1">
        <v>3572073.9309076499</v>
      </c>
      <c r="JY54" s="1">
        <v>1002375.60185592</v>
      </c>
      <c r="JZ54" s="1">
        <v>1496465.72950145</v>
      </c>
      <c r="KA54" s="1">
        <v>1989187.2410315699</v>
      </c>
      <c r="KB54" s="1">
        <v>8777571.5339921992</v>
      </c>
      <c r="KC54" s="1">
        <v>2490862.1579144201</v>
      </c>
      <c r="KD54" s="1">
        <v>2109245.63833518</v>
      </c>
      <c r="KE54" s="1">
        <v>697542.91639193997</v>
      </c>
      <c r="KF54" s="1">
        <v>2194497.91072596</v>
      </c>
      <c r="KG54" s="1">
        <v>3094340.10131827</v>
      </c>
      <c r="KH54" s="1">
        <v>2764937.0172319701</v>
      </c>
      <c r="KI54" s="1">
        <v>25971627.5192842</v>
      </c>
      <c r="KJ54" s="1">
        <v>2682667.3883791999</v>
      </c>
      <c r="KK54" s="1">
        <v>18748372.873875301</v>
      </c>
      <c r="KL54" s="1">
        <v>4444437.2114752196</v>
      </c>
      <c r="KM54" s="1">
        <v>2980928.1533133402</v>
      </c>
      <c r="KN54" s="1">
        <v>3301321.37884191</v>
      </c>
      <c r="KO54" s="1">
        <v>11778275.2569244</v>
      </c>
      <c r="KP54" s="1">
        <v>23096031.863360099</v>
      </c>
      <c r="KQ54" s="1">
        <v>2228623.86779516</v>
      </c>
      <c r="KR54" s="1">
        <v>1154568.44551872</v>
      </c>
      <c r="KS54" s="1">
        <v>14617399.718443301</v>
      </c>
      <c r="KT54" s="1">
        <v>4252240.4444450103</v>
      </c>
      <c r="KU54" s="1">
        <v>2719914.0074716802</v>
      </c>
      <c r="KV54" s="1">
        <v>4658055.2782085696</v>
      </c>
      <c r="KW54" s="1">
        <v>4524255.59294328</v>
      </c>
      <c r="KX54" s="1">
        <v>10334132.8371269</v>
      </c>
      <c r="KY54" s="1">
        <v>8212166.2918527499</v>
      </c>
      <c r="KZ54" s="1">
        <v>1013424.29793738</v>
      </c>
      <c r="LA54" s="1">
        <v>5230002.2746519204</v>
      </c>
      <c r="LB54" s="1">
        <v>10464977.0941022</v>
      </c>
      <c r="LC54" s="1">
        <v>2212222.6050956398</v>
      </c>
      <c r="LD54" s="1">
        <v>3346543.9785421402</v>
      </c>
      <c r="LE54" s="1">
        <v>1832120.54538115</v>
      </c>
      <c r="LF54" s="1">
        <v>4511739.4743489297</v>
      </c>
      <c r="LG54" s="1">
        <v>3403312.1261448301</v>
      </c>
      <c r="LH54" s="1">
        <v>2804669.7714591399</v>
      </c>
      <c r="LI54" s="1">
        <v>3344571.4184335</v>
      </c>
      <c r="LJ54" s="1">
        <v>5087683.8925247202</v>
      </c>
      <c r="LK54" s="1">
        <v>2844073.6171100899</v>
      </c>
    </row>
    <row r="55" spans="1:323" x14ac:dyDescent="0.25">
      <c r="A55" s="1" t="s">
        <v>1674</v>
      </c>
      <c r="B55" s="1" t="s">
        <v>262</v>
      </c>
      <c r="C55" s="1" t="s">
        <v>263</v>
      </c>
      <c r="D55" s="25" t="s">
        <v>0</v>
      </c>
      <c r="E55" s="25" t="s">
        <v>0</v>
      </c>
      <c r="F55" s="25" t="s">
        <v>0</v>
      </c>
      <c r="G55" s="25" t="s">
        <v>0</v>
      </c>
      <c r="H55" s="25" t="s">
        <v>0</v>
      </c>
      <c r="I55" s="25" t="s">
        <v>0</v>
      </c>
      <c r="J55" s="25" t="s">
        <v>0</v>
      </c>
      <c r="K55" s="25" t="s">
        <v>0</v>
      </c>
      <c r="L55" s="25" t="s">
        <v>0</v>
      </c>
      <c r="M55" s="25" t="s">
        <v>0</v>
      </c>
      <c r="N55" s="1" t="s">
        <v>0</v>
      </c>
      <c r="O55" s="1" t="s">
        <v>0</v>
      </c>
      <c r="P55" s="1" t="s">
        <v>0</v>
      </c>
      <c r="Q55" s="1" t="s">
        <v>0</v>
      </c>
      <c r="R55" s="1" t="s">
        <v>0</v>
      </c>
      <c r="S55" s="1" t="s">
        <v>0</v>
      </c>
      <c r="T55" s="1" t="s">
        <v>0</v>
      </c>
      <c r="U55" s="1" t="s">
        <v>0</v>
      </c>
      <c r="V55" s="1" t="s">
        <v>0</v>
      </c>
      <c r="W55" s="1" t="s">
        <v>0</v>
      </c>
      <c r="X55" s="1" t="s">
        <v>0</v>
      </c>
      <c r="Y55" s="1" t="s">
        <v>0</v>
      </c>
      <c r="Z55" s="1" t="s">
        <v>0</v>
      </c>
      <c r="AA55" s="1" t="s">
        <v>0</v>
      </c>
      <c r="AB55" s="1" t="s">
        <v>0</v>
      </c>
      <c r="AC55" s="1" t="s">
        <v>0</v>
      </c>
      <c r="AD55" s="1" t="s">
        <v>0</v>
      </c>
      <c r="AE55" s="1" t="s">
        <v>0</v>
      </c>
      <c r="AF55" s="1" t="s">
        <v>0</v>
      </c>
      <c r="AG55" s="1" t="s">
        <v>0</v>
      </c>
      <c r="AH55" s="1" t="s">
        <v>0</v>
      </c>
      <c r="AI55" s="1" t="s">
        <v>0</v>
      </c>
      <c r="AJ55" s="1" t="s">
        <v>0</v>
      </c>
      <c r="AK55" s="1" t="s">
        <v>0</v>
      </c>
      <c r="AL55" s="1" t="s">
        <v>0</v>
      </c>
      <c r="AM55" s="1" t="s">
        <v>0</v>
      </c>
      <c r="AN55" s="1" t="s">
        <v>0</v>
      </c>
      <c r="AO55" s="1" t="s">
        <v>0</v>
      </c>
      <c r="AP55" s="1" t="s">
        <v>0</v>
      </c>
      <c r="AQ55" s="1" t="s">
        <v>0</v>
      </c>
      <c r="AR55" s="1" t="s">
        <v>0</v>
      </c>
      <c r="AS55" s="1" t="s">
        <v>0</v>
      </c>
      <c r="AT55" s="1" t="s">
        <v>0</v>
      </c>
      <c r="AU55" s="1" t="s">
        <v>0</v>
      </c>
      <c r="AV55" s="1" t="s">
        <v>0</v>
      </c>
      <c r="AW55" s="1" t="s">
        <v>0</v>
      </c>
      <c r="AX55" s="1" t="s">
        <v>0</v>
      </c>
      <c r="AY55" s="1" t="s">
        <v>0</v>
      </c>
      <c r="AZ55" s="1" t="s">
        <v>0</v>
      </c>
      <c r="BA55" s="1" t="s">
        <v>0</v>
      </c>
      <c r="BB55" s="1" t="s">
        <v>0</v>
      </c>
      <c r="BC55" s="1" t="s">
        <v>0</v>
      </c>
      <c r="BD55" s="1" t="s">
        <v>0</v>
      </c>
      <c r="BE55" s="1" t="s">
        <v>0</v>
      </c>
      <c r="BF55" s="1" t="s">
        <v>0</v>
      </c>
      <c r="BG55" s="1" t="s">
        <v>0</v>
      </c>
      <c r="BH55" s="1" t="s">
        <v>0</v>
      </c>
      <c r="BI55" s="1" t="s">
        <v>0</v>
      </c>
      <c r="BJ55" s="1" t="s">
        <v>0</v>
      </c>
      <c r="BK55" s="1" t="s">
        <v>0</v>
      </c>
      <c r="BL55" s="1" t="s">
        <v>0</v>
      </c>
      <c r="BM55" s="1" t="s">
        <v>0</v>
      </c>
      <c r="BN55" s="1" t="s">
        <v>0</v>
      </c>
      <c r="BO55" s="1" t="s">
        <v>0</v>
      </c>
      <c r="BP55" s="1" t="s">
        <v>0</v>
      </c>
      <c r="BQ55" s="1" t="s">
        <v>0</v>
      </c>
      <c r="BR55" s="1" t="s">
        <v>0</v>
      </c>
      <c r="BS55" s="1" t="s">
        <v>0</v>
      </c>
      <c r="BT55" s="1" t="s">
        <v>0</v>
      </c>
      <c r="BU55" s="1" t="s">
        <v>0</v>
      </c>
      <c r="BV55" s="1" t="s">
        <v>0</v>
      </c>
      <c r="BW55" s="1" t="s">
        <v>0</v>
      </c>
      <c r="BX55" s="1" t="s">
        <v>0</v>
      </c>
      <c r="BY55" s="1" t="s">
        <v>0</v>
      </c>
      <c r="BZ55" s="1" t="s">
        <v>0</v>
      </c>
      <c r="CA55" s="1" t="s">
        <v>0</v>
      </c>
      <c r="CB55" s="1" t="s">
        <v>0</v>
      </c>
      <c r="CC55" s="1" t="s">
        <v>0</v>
      </c>
      <c r="CD55" s="1" t="s">
        <v>0</v>
      </c>
      <c r="CE55" s="1" t="s">
        <v>0</v>
      </c>
      <c r="CF55" s="1" t="s">
        <v>0</v>
      </c>
      <c r="CG55" s="1" t="s">
        <v>0</v>
      </c>
      <c r="CH55" s="1" t="s">
        <v>0</v>
      </c>
      <c r="CI55" s="1" t="s">
        <v>0</v>
      </c>
      <c r="CJ55" s="1" t="s">
        <v>0</v>
      </c>
      <c r="CK55" s="1" t="s">
        <v>0</v>
      </c>
      <c r="CL55" s="1" t="s">
        <v>0</v>
      </c>
      <c r="CM55" s="1" t="s">
        <v>0</v>
      </c>
      <c r="CN55" s="1" t="s">
        <v>0</v>
      </c>
      <c r="CO55" s="1" t="s">
        <v>0</v>
      </c>
      <c r="CP55" s="1" t="s">
        <v>0</v>
      </c>
      <c r="CQ55" s="1" t="s">
        <v>0</v>
      </c>
      <c r="CR55" s="1" t="s">
        <v>0</v>
      </c>
      <c r="CS55" s="1" t="s">
        <v>0</v>
      </c>
      <c r="CT55" s="1" t="s">
        <v>0</v>
      </c>
      <c r="CU55" s="1" t="s">
        <v>0</v>
      </c>
      <c r="CV55" s="1" t="s">
        <v>0</v>
      </c>
      <c r="CW55" s="1" t="s">
        <v>0</v>
      </c>
      <c r="CX55" s="1" t="s">
        <v>0</v>
      </c>
      <c r="CY55" s="1" t="s">
        <v>0</v>
      </c>
      <c r="CZ55" s="1" t="s">
        <v>0</v>
      </c>
      <c r="DA55" s="1" t="s">
        <v>0</v>
      </c>
      <c r="DB55" s="1" t="s">
        <v>0</v>
      </c>
      <c r="DC55" s="1" t="s">
        <v>0</v>
      </c>
      <c r="DD55" s="1" t="s">
        <v>0</v>
      </c>
      <c r="DE55" s="1" t="s">
        <v>0</v>
      </c>
      <c r="DF55" s="1" t="s">
        <v>0</v>
      </c>
      <c r="DG55" s="1" t="s">
        <v>0</v>
      </c>
      <c r="DH55" s="1" t="s">
        <v>0</v>
      </c>
      <c r="DI55" s="1" t="s">
        <v>0</v>
      </c>
      <c r="DJ55" s="1" t="s">
        <v>0</v>
      </c>
      <c r="DK55" s="1" t="s">
        <v>0</v>
      </c>
      <c r="DL55" s="1" t="s">
        <v>0</v>
      </c>
      <c r="DM55" s="1" t="s">
        <v>0</v>
      </c>
      <c r="DN55" s="1" t="s">
        <v>0</v>
      </c>
      <c r="DO55" s="1" t="s">
        <v>0</v>
      </c>
      <c r="DP55" s="1" t="s">
        <v>0</v>
      </c>
      <c r="DQ55" s="1" t="s">
        <v>0</v>
      </c>
      <c r="DR55" s="1" t="s">
        <v>0</v>
      </c>
      <c r="DS55" s="1" t="s">
        <v>0</v>
      </c>
      <c r="DT55" s="1" t="s">
        <v>0</v>
      </c>
      <c r="DU55" s="1" t="s">
        <v>0</v>
      </c>
      <c r="DV55" s="1" t="s">
        <v>0</v>
      </c>
      <c r="DW55" s="1" t="s">
        <v>0</v>
      </c>
      <c r="DX55" s="1" t="s">
        <v>0</v>
      </c>
      <c r="DY55" s="1" t="s">
        <v>0</v>
      </c>
      <c r="DZ55" s="1" t="s">
        <v>0</v>
      </c>
      <c r="EA55" s="1" t="s">
        <v>0</v>
      </c>
      <c r="EB55" s="1" t="s">
        <v>0</v>
      </c>
      <c r="EC55" s="1" t="s">
        <v>0</v>
      </c>
      <c r="ED55" s="1" t="s">
        <v>0</v>
      </c>
      <c r="EE55" s="1" t="s">
        <v>0</v>
      </c>
      <c r="EF55" s="1" t="s">
        <v>0</v>
      </c>
      <c r="EG55" s="1" t="s">
        <v>0</v>
      </c>
      <c r="EH55" s="1" t="s">
        <v>0</v>
      </c>
      <c r="EI55" s="1" t="s">
        <v>0</v>
      </c>
      <c r="EJ55" s="1" t="s">
        <v>0</v>
      </c>
      <c r="EK55" s="1" t="s">
        <v>0</v>
      </c>
      <c r="EL55" s="1" t="s">
        <v>0</v>
      </c>
      <c r="EM55" s="1" t="s">
        <v>0</v>
      </c>
      <c r="EN55" s="1" t="s">
        <v>0</v>
      </c>
      <c r="EO55" s="1" t="s">
        <v>0</v>
      </c>
      <c r="EP55" s="1" t="s">
        <v>0</v>
      </c>
      <c r="EQ55" s="1" t="s">
        <v>0</v>
      </c>
      <c r="ER55" s="1" t="s">
        <v>0</v>
      </c>
      <c r="ES55" s="1" t="s">
        <v>0</v>
      </c>
      <c r="ET55" s="1" t="s">
        <v>0</v>
      </c>
      <c r="EU55" s="1" t="s">
        <v>0</v>
      </c>
      <c r="EV55" s="1" t="s">
        <v>0</v>
      </c>
      <c r="EW55" s="1" t="s">
        <v>0</v>
      </c>
      <c r="EX55" s="1" t="s">
        <v>0</v>
      </c>
      <c r="EY55" s="1" t="s">
        <v>0</v>
      </c>
      <c r="EZ55" s="1" t="s">
        <v>0</v>
      </c>
      <c r="FA55" s="1" t="s">
        <v>0</v>
      </c>
      <c r="FB55" s="1" t="s">
        <v>0</v>
      </c>
      <c r="FC55" s="1" t="s">
        <v>0</v>
      </c>
      <c r="FD55" s="1" t="s">
        <v>0</v>
      </c>
      <c r="FE55" s="1" t="s">
        <v>0</v>
      </c>
      <c r="FF55" s="1" t="s">
        <v>0</v>
      </c>
      <c r="FG55" s="1" t="s">
        <v>0</v>
      </c>
      <c r="FH55" s="1" t="s">
        <v>0</v>
      </c>
      <c r="FI55" s="1" t="s">
        <v>0</v>
      </c>
      <c r="FJ55" s="1" t="s">
        <v>0</v>
      </c>
      <c r="FK55" s="1" t="s">
        <v>0</v>
      </c>
      <c r="FL55" s="1" t="s">
        <v>0</v>
      </c>
      <c r="FM55" s="1" t="s">
        <v>0</v>
      </c>
      <c r="FN55" s="1" t="s">
        <v>0</v>
      </c>
      <c r="FO55" s="1" t="s">
        <v>0</v>
      </c>
      <c r="FP55" s="1" t="s">
        <v>0</v>
      </c>
      <c r="FQ55" s="1" t="s">
        <v>0</v>
      </c>
      <c r="FR55" s="1" t="s">
        <v>0</v>
      </c>
      <c r="FS55" s="1" t="s">
        <v>0</v>
      </c>
      <c r="FT55" s="1" t="s">
        <v>0</v>
      </c>
      <c r="FU55" s="1" t="s">
        <v>0</v>
      </c>
      <c r="FV55" s="1" t="s">
        <v>0</v>
      </c>
      <c r="FW55" s="1" t="s">
        <v>0</v>
      </c>
      <c r="FX55" s="1" t="s">
        <v>0</v>
      </c>
      <c r="FY55" s="1" t="s">
        <v>0</v>
      </c>
      <c r="FZ55" s="1" t="s">
        <v>0</v>
      </c>
      <c r="GA55" s="1" t="s">
        <v>0</v>
      </c>
      <c r="GB55" s="1" t="s">
        <v>0</v>
      </c>
      <c r="GC55" s="1" t="s">
        <v>0</v>
      </c>
      <c r="GD55" s="1" t="s">
        <v>0</v>
      </c>
      <c r="GE55" s="1" t="s">
        <v>0</v>
      </c>
      <c r="GF55" s="1" t="s">
        <v>0</v>
      </c>
      <c r="GG55" s="1" t="s">
        <v>0</v>
      </c>
      <c r="GH55" s="1" t="s">
        <v>0</v>
      </c>
      <c r="GI55" s="1" t="s">
        <v>0</v>
      </c>
      <c r="GJ55" s="1" t="s">
        <v>0</v>
      </c>
      <c r="GK55" s="1" t="s">
        <v>0</v>
      </c>
      <c r="GL55" s="1" t="s">
        <v>0</v>
      </c>
      <c r="GM55" s="1" t="s">
        <v>0</v>
      </c>
      <c r="GN55" s="1" t="s">
        <v>0</v>
      </c>
      <c r="GO55" s="1" t="s">
        <v>0</v>
      </c>
      <c r="GP55" s="1" t="s">
        <v>0</v>
      </c>
      <c r="GQ55" s="1" t="s">
        <v>0</v>
      </c>
      <c r="GR55" s="1" t="s">
        <v>0</v>
      </c>
      <c r="GS55" s="1" t="s">
        <v>0</v>
      </c>
      <c r="GT55" s="1" t="s">
        <v>0</v>
      </c>
      <c r="GU55" s="1" t="s">
        <v>0</v>
      </c>
      <c r="GV55" s="1" t="s">
        <v>0</v>
      </c>
      <c r="GW55" s="1" t="s">
        <v>0</v>
      </c>
      <c r="GX55" s="1" t="s">
        <v>0</v>
      </c>
      <c r="GY55" s="1" t="s">
        <v>0</v>
      </c>
      <c r="GZ55" s="1" t="s">
        <v>0</v>
      </c>
      <c r="HA55" s="1" t="s">
        <v>0</v>
      </c>
      <c r="HB55" s="1" t="s">
        <v>0</v>
      </c>
      <c r="HC55" s="1" t="s">
        <v>0</v>
      </c>
      <c r="HD55" s="1" t="s">
        <v>0</v>
      </c>
      <c r="HE55" s="1" t="s">
        <v>0</v>
      </c>
      <c r="HF55" s="1" t="s">
        <v>0</v>
      </c>
      <c r="HG55" s="1" t="s">
        <v>0</v>
      </c>
      <c r="HH55" s="1" t="s">
        <v>0</v>
      </c>
      <c r="HI55" s="1" t="s">
        <v>0</v>
      </c>
      <c r="HJ55" s="1" t="s">
        <v>0</v>
      </c>
      <c r="HK55" s="1" t="s">
        <v>0</v>
      </c>
      <c r="HL55" s="1" t="s">
        <v>0</v>
      </c>
      <c r="HM55" s="1" t="s">
        <v>0</v>
      </c>
      <c r="HN55" s="1" t="s">
        <v>0</v>
      </c>
      <c r="HO55" s="1" t="s">
        <v>0</v>
      </c>
      <c r="HP55" s="1" t="s">
        <v>0</v>
      </c>
      <c r="HQ55" s="1" t="s">
        <v>0</v>
      </c>
      <c r="HR55" s="1" t="s">
        <v>0</v>
      </c>
      <c r="HS55" s="1" t="s">
        <v>0</v>
      </c>
      <c r="HT55" s="1" t="s">
        <v>0</v>
      </c>
      <c r="HU55" s="1" t="s">
        <v>0</v>
      </c>
      <c r="HV55" s="1" t="s">
        <v>0</v>
      </c>
      <c r="HW55" s="1" t="s">
        <v>0</v>
      </c>
      <c r="HX55" s="1" t="s">
        <v>0</v>
      </c>
      <c r="HY55" s="1" t="s">
        <v>0</v>
      </c>
      <c r="HZ55" s="1" t="s">
        <v>0</v>
      </c>
      <c r="IA55" s="1" t="s">
        <v>0</v>
      </c>
      <c r="IB55" s="1" t="s">
        <v>0</v>
      </c>
      <c r="IC55" s="1" t="s">
        <v>0</v>
      </c>
      <c r="ID55" s="1" t="s">
        <v>0</v>
      </c>
      <c r="IE55" s="1" t="s">
        <v>0</v>
      </c>
      <c r="IF55" s="1" t="s">
        <v>0</v>
      </c>
      <c r="IG55" s="1" t="s">
        <v>0</v>
      </c>
      <c r="IH55" s="1" t="s">
        <v>0</v>
      </c>
      <c r="II55" s="1" t="s">
        <v>0</v>
      </c>
      <c r="IJ55" s="1" t="s">
        <v>0</v>
      </c>
      <c r="IK55" s="1" t="s">
        <v>0</v>
      </c>
      <c r="IL55" s="1" t="s">
        <v>0</v>
      </c>
      <c r="IM55" s="1" t="s">
        <v>0</v>
      </c>
      <c r="IN55" s="1" t="s">
        <v>0</v>
      </c>
      <c r="IO55" s="1" t="s">
        <v>0</v>
      </c>
      <c r="IP55" s="1" t="s">
        <v>0</v>
      </c>
      <c r="IQ55" s="1" t="s">
        <v>0</v>
      </c>
      <c r="IR55" s="1" t="s">
        <v>0</v>
      </c>
      <c r="IS55" s="1" t="s">
        <v>0</v>
      </c>
      <c r="IT55" s="1" t="s">
        <v>0</v>
      </c>
      <c r="IU55" s="1" t="s">
        <v>0</v>
      </c>
      <c r="IV55" s="1" t="s">
        <v>0</v>
      </c>
      <c r="IW55" s="1" t="s">
        <v>0</v>
      </c>
      <c r="IX55" s="1" t="s">
        <v>0</v>
      </c>
      <c r="IY55" s="1" t="s">
        <v>0</v>
      </c>
      <c r="IZ55" s="1" t="s">
        <v>0</v>
      </c>
      <c r="JA55" s="1" t="s">
        <v>0</v>
      </c>
      <c r="JB55" s="1" t="s">
        <v>0</v>
      </c>
      <c r="JC55" s="1" t="s">
        <v>0</v>
      </c>
      <c r="JD55" s="1" t="s">
        <v>0</v>
      </c>
      <c r="JE55" s="1" t="s">
        <v>0</v>
      </c>
      <c r="JF55" s="1" t="s">
        <v>0</v>
      </c>
      <c r="JG55" s="1" t="s">
        <v>0</v>
      </c>
      <c r="JH55" s="1" t="s">
        <v>0</v>
      </c>
      <c r="JI55" s="1" t="s">
        <v>0</v>
      </c>
      <c r="JJ55" s="1" t="s">
        <v>0</v>
      </c>
      <c r="JK55" s="1" t="s">
        <v>0</v>
      </c>
      <c r="JL55" s="1" t="s">
        <v>0</v>
      </c>
      <c r="JM55" s="1" t="s">
        <v>0</v>
      </c>
      <c r="JN55" s="1" t="s">
        <v>0</v>
      </c>
      <c r="JO55" s="1" t="s">
        <v>0</v>
      </c>
      <c r="JP55" s="1" t="s">
        <v>0</v>
      </c>
      <c r="JQ55" s="1" t="s">
        <v>0</v>
      </c>
      <c r="JR55" s="1" t="s">
        <v>0</v>
      </c>
      <c r="JS55" s="1" t="s">
        <v>0</v>
      </c>
      <c r="JT55" s="1" t="s">
        <v>0</v>
      </c>
      <c r="JU55" s="1" t="s">
        <v>0</v>
      </c>
      <c r="JV55" s="1" t="s">
        <v>0</v>
      </c>
      <c r="JW55" s="1" t="s">
        <v>0</v>
      </c>
      <c r="JX55" s="1" t="s">
        <v>0</v>
      </c>
      <c r="JY55" s="1" t="s">
        <v>0</v>
      </c>
      <c r="JZ55" s="1" t="s">
        <v>0</v>
      </c>
      <c r="KA55" s="1" t="s">
        <v>0</v>
      </c>
      <c r="KB55" s="1" t="s">
        <v>0</v>
      </c>
      <c r="KC55" s="1" t="s">
        <v>0</v>
      </c>
      <c r="KD55" s="1" t="s">
        <v>0</v>
      </c>
      <c r="KE55" s="1" t="s">
        <v>0</v>
      </c>
      <c r="KF55" s="1" t="s">
        <v>0</v>
      </c>
      <c r="KG55" s="1" t="s">
        <v>0</v>
      </c>
      <c r="KH55" s="1" t="s">
        <v>0</v>
      </c>
      <c r="KI55" s="1" t="s">
        <v>0</v>
      </c>
      <c r="KJ55" s="1" t="s">
        <v>0</v>
      </c>
      <c r="KK55" s="1" t="s">
        <v>0</v>
      </c>
      <c r="KL55" s="1" t="s">
        <v>0</v>
      </c>
      <c r="KM55" s="1" t="s">
        <v>0</v>
      </c>
      <c r="KN55" s="1" t="s">
        <v>0</v>
      </c>
      <c r="KO55" s="1" t="s">
        <v>0</v>
      </c>
      <c r="KP55" s="1" t="s">
        <v>0</v>
      </c>
      <c r="KQ55" s="1" t="s">
        <v>0</v>
      </c>
      <c r="KR55" s="1" t="s">
        <v>0</v>
      </c>
      <c r="KS55" s="1" t="s">
        <v>0</v>
      </c>
      <c r="KT55" s="1" t="s">
        <v>0</v>
      </c>
      <c r="KU55" s="1" t="s">
        <v>0</v>
      </c>
      <c r="KV55" s="1" t="s">
        <v>0</v>
      </c>
      <c r="KW55" s="1" t="s">
        <v>0</v>
      </c>
      <c r="KX55" s="1" t="s">
        <v>0</v>
      </c>
      <c r="KY55" s="1" t="s">
        <v>0</v>
      </c>
      <c r="KZ55" s="1" t="s">
        <v>0</v>
      </c>
      <c r="LA55" s="1" t="s">
        <v>0</v>
      </c>
      <c r="LB55" s="1" t="s">
        <v>0</v>
      </c>
      <c r="LC55" s="1" t="s">
        <v>0</v>
      </c>
      <c r="LD55" s="1" t="s">
        <v>0</v>
      </c>
      <c r="LE55" s="1" t="s">
        <v>0</v>
      </c>
      <c r="LF55" s="1" t="s">
        <v>0</v>
      </c>
      <c r="LG55" s="1" t="s">
        <v>0</v>
      </c>
      <c r="LH55" s="1" t="s">
        <v>0</v>
      </c>
      <c r="LI55" s="1" t="s">
        <v>0</v>
      </c>
      <c r="LJ55" s="1" t="s">
        <v>0</v>
      </c>
      <c r="LK55" s="1" t="s">
        <v>0</v>
      </c>
    </row>
    <row r="56" spans="1:323" x14ac:dyDescent="0.25">
      <c r="A56" s="1" t="s">
        <v>1675</v>
      </c>
      <c r="B56" s="1" t="s">
        <v>266</v>
      </c>
      <c r="C56" s="1" t="s">
        <v>267</v>
      </c>
      <c r="D56" s="25">
        <v>1010482.8045981</v>
      </c>
      <c r="E56" s="25">
        <v>1124655.5646833901</v>
      </c>
      <c r="F56" s="25">
        <v>2729606.0324296402</v>
      </c>
      <c r="G56" s="25">
        <v>456026.16897596401</v>
      </c>
      <c r="H56" s="25">
        <v>1266219.9961995201</v>
      </c>
      <c r="I56" s="25">
        <v>1616319.2717997599</v>
      </c>
      <c r="J56" s="25">
        <v>1884221.9994186901</v>
      </c>
      <c r="K56" s="25">
        <v>1932170.34540879</v>
      </c>
      <c r="L56" s="25">
        <v>1212886.6658584999</v>
      </c>
      <c r="M56" s="25">
        <v>1277105.3550827301</v>
      </c>
      <c r="N56" s="1">
        <v>1673184.9427894601</v>
      </c>
      <c r="O56" s="1">
        <v>3477323.70668197</v>
      </c>
      <c r="P56" s="1">
        <v>1171557.6679496099</v>
      </c>
      <c r="Q56" s="1">
        <v>344818.20904675499</v>
      </c>
      <c r="R56" s="1">
        <v>1402144.6012192401</v>
      </c>
      <c r="S56" s="1">
        <v>2724915.37836105</v>
      </c>
      <c r="T56" s="1">
        <v>1622498.60662536</v>
      </c>
      <c r="U56" s="1">
        <v>2239522.9008994</v>
      </c>
      <c r="V56" s="1">
        <v>3999841.7936953502</v>
      </c>
      <c r="W56" s="1">
        <v>537017.57034405705</v>
      </c>
      <c r="X56" s="1">
        <v>2647721.7606980698</v>
      </c>
      <c r="Y56" s="1">
        <v>758196.37865451199</v>
      </c>
      <c r="Z56" s="1">
        <v>1318387.4435960799</v>
      </c>
      <c r="AA56" s="1">
        <v>2819620.0302320002</v>
      </c>
      <c r="AB56" s="1">
        <v>958889.74426624004</v>
      </c>
      <c r="AC56" s="1">
        <v>1308775.1228617199</v>
      </c>
      <c r="AD56" s="1">
        <v>453901.65884364198</v>
      </c>
      <c r="AE56" s="1">
        <v>2019071.9642187899</v>
      </c>
      <c r="AF56" s="1">
        <v>2437694.0492602601</v>
      </c>
      <c r="AG56" s="1">
        <v>2842127.4980781199</v>
      </c>
      <c r="AH56" s="1">
        <v>2079412.2828943499</v>
      </c>
      <c r="AI56" s="1">
        <v>1345878.3908818499</v>
      </c>
      <c r="AJ56" s="1">
        <v>1248449.9334829899</v>
      </c>
      <c r="AK56" s="1">
        <v>1215725.0210529801</v>
      </c>
      <c r="AL56" s="1">
        <v>3251694.3498302</v>
      </c>
      <c r="AM56" s="1">
        <v>3606810.1834102501</v>
      </c>
      <c r="AN56" s="1">
        <v>2778413.2233798099</v>
      </c>
      <c r="AO56" s="1">
        <v>1318470.65816048</v>
      </c>
      <c r="AP56" s="1">
        <v>1253958.9490515301</v>
      </c>
      <c r="AQ56" s="1">
        <v>1319857.1802421999</v>
      </c>
      <c r="AR56" s="1">
        <v>1349100.6100234101</v>
      </c>
      <c r="AS56" s="1">
        <v>1733908.66613317</v>
      </c>
      <c r="AT56" s="1">
        <v>917968.37703949295</v>
      </c>
      <c r="AU56" s="1">
        <v>1852370.4939492401</v>
      </c>
      <c r="AV56" s="1">
        <v>1709685.18414041</v>
      </c>
      <c r="AW56" s="1">
        <v>1118123.4298646101</v>
      </c>
      <c r="AX56" s="1">
        <v>1177586.9444094601</v>
      </c>
      <c r="AY56" s="1">
        <v>1068156.2914331399</v>
      </c>
      <c r="AZ56" s="1">
        <v>1366156.3175457399</v>
      </c>
      <c r="BA56" s="1">
        <v>2669487.3342884802</v>
      </c>
      <c r="BB56" s="1">
        <v>1881464.9933206099</v>
      </c>
      <c r="BC56" s="1">
        <v>1575852.1122644099</v>
      </c>
      <c r="BD56" s="1">
        <v>1651931.13374442</v>
      </c>
      <c r="BE56" s="1">
        <v>1401611.0065524401</v>
      </c>
      <c r="BF56" s="1">
        <v>1214835.5066385299</v>
      </c>
      <c r="BG56" s="1">
        <v>1089913.32667445</v>
      </c>
      <c r="BH56" s="1">
        <v>1025461.32213361</v>
      </c>
      <c r="BI56" s="1">
        <v>769989.74599536904</v>
      </c>
      <c r="BJ56" s="1">
        <v>744024.96287532104</v>
      </c>
      <c r="BK56" s="1">
        <v>853851.60754760797</v>
      </c>
      <c r="BL56" s="1">
        <v>1065617.68290602</v>
      </c>
      <c r="BM56" s="1">
        <v>916306.83747777704</v>
      </c>
      <c r="BN56" s="1">
        <v>1667740.0403596801</v>
      </c>
      <c r="BO56" s="1">
        <v>2083724.25457013</v>
      </c>
      <c r="BP56" s="1">
        <v>889566.59142152895</v>
      </c>
      <c r="BQ56" s="1">
        <v>1855965.8708347201</v>
      </c>
      <c r="BR56" s="1">
        <v>817717.93599550799</v>
      </c>
      <c r="BS56" s="1">
        <v>637692.74348651897</v>
      </c>
      <c r="BT56" s="1">
        <v>2479997.2213425501</v>
      </c>
      <c r="BU56" s="1">
        <v>1173780.5480045199</v>
      </c>
      <c r="BV56" s="1">
        <v>1251157.5305385301</v>
      </c>
      <c r="BW56" s="1">
        <v>387171.750919785</v>
      </c>
      <c r="BX56" s="1">
        <v>454845.91008921101</v>
      </c>
      <c r="BY56" s="1">
        <v>1058426.5902354501</v>
      </c>
      <c r="BZ56" s="1">
        <v>2178789.8330275002</v>
      </c>
      <c r="CA56" s="1">
        <v>688379.88781481702</v>
      </c>
      <c r="CB56" s="1">
        <v>727390.21355617698</v>
      </c>
      <c r="CC56" s="1">
        <v>652137.43785874196</v>
      </c>
      <c r="CD56" s="1">
        <v>1102118.83180868</v>
      </c>
      <c r="CE56" s="1">
        <v>1108268.3060528601</v>
      </c>
      <c r="CF56" s="1">
        <v>1085698.82820824</v>
      </c>
      <c r="CG56" s="1" t="s">
        <v>0</v>
      </c>
      <c r="CH56" s="1">
        <v>1361713.9231404299</v>
      </c>
      <c r="CI56" s="1">
        <v>1682587.2960481399</v>
      </c>
      <c r="CJ56" s="1">
        <v>1545966.2906074601</v>
      </c>
      <c r="CK56" s="1">
        <v>1097394.33599889</v>
      </c>
      <c r="CL56" s="1">
        <v>1295757.2172854401</v>
      </c>
      <c r="CM56" s="1">
        <v>534964.001327515</v>
      </c>
      <c r="CN56" s="1">
        <v>1122633.60333689</v>
      </c>
      <c r="CO56" s="1" t="s">
        <v>0</v>
      </c>
      <c r="CP56" s="1">
        <v>648561.85449248203</v>
      </c>
      <c r="CQ56" s="1">
        <v>337121.00609354599</v>
      </c>
      <c r="CR56" s="1">
        <v>1743005.9814407199</v>
      </c>
      <c r="CS56" s="1">
        <v>869394.51583488297</v>
      </c>
      <c r="CT56" s="1">
        <v>1709848.6390376401</v>
      </c>
      <c r="CU56" s="1">
        <v>853807.91369390395</v>
      </c>
      <c r="CV56" s="1">
        <v>739458.21489630302</v>
      </c>
      <c r="CW56" s="1">
        <v>440025.13694520999</v>
      </c>
      <c r="CX56" s="1">
        <v>472919.41998809</v>
      </c>
      <c r="CY56" s="1">
        <v>1102206.9700794499</v>
      </c>
      <c r="CZ56" s="1">
        <v>1186464.4296963699</v>
      </c>
      <c r="DA56" s="1" t="s">
        <v>0</v>
      </c>
      <c r="DB56" s="1">
        <v>1548796.3126042599</v>
      </c>
      <c r="DC56" s="1">
        <v>1037342.78796688</v>
      </c>
      <c r="DD56" s="1">
        <v>548271.20534889598</v>
      </c>
      <c r="DE56" s="1">
        <v>691776.86527152604</v>
      </c>
      <c r="DF56" s="1">
        <v>661684.73268637306</v>
      </c>
      <c r="DG56" s="1">
        <v>620625.46330575296</v>
      </c>
      <c r="DH56" s="1">
        <v>1103022.9901117799</v>
      </c>
      <c r="DI56" s="1">
        <v>930372.78680672904</v>
      </c>
      <c r="DJ56" s="1">
        <v>472773.33187022799</v>
      </c>
      <c r="DK56" s="1">
        <v>898923.25951268605</v>
      </c>
      <c r="DL56" s="1">
        <v>1462509.91524956</v>
      </c>
      <c r="DM56" s="1">
        <v>824951.86301673495</v>
      </c>
      <c r="DN56" s="1">
        <v>536358.59199965303</v>
      </c>
      <c r="DO56" s="1">
        <v>2673460.25429335</v>
      </c>
      <c r="DP56" s="1">
        <v>1634104.6759947599</v>
      </c>
      <c r="DQ56" s="1">
        <v>926097.86753191997</v>
      </c>
      <c r="DR56" s="1">
        <v>497382.04614143301</v>
      </c>
      <c r="DS56" s="1">
        <v>596535.87139073899</v>
      </c>
      <c r="DT56" s="1">
        <v>419283.58398897201</v>
      </c>
      <c r="DU56" s="1">
        <v>458051.66291337903</v>
      </c>
      <c r="DV56" s="1">
        <v>797764.68027290399</v>
      </c>
      <c r="DW56" s="1">
        <v>518273.494454536</v>
      </c>
      <c r="DX56" s="1">
        <v>903810.28955956595</v>
      </c>
      <c r="DY56" s="1">
        <v>1875041.0015219999</v>
      </c>
      <c r="DZ56" s="1">
        <v>1368121.22026432</v>
      </c>
      <c r="EA56" s="1" t="s">
        <v>0</v>
      </c>
      <c r="EB56" s="1">
        <v>1197130.81516754</v>
      </c>
      <c r="EC56" s="1">
        <v>1326195.3038528599</v>
      </c>
      <c r="ED56" s="1">
        <v>796131.50857232697</v>
      </c>
      <c r="EE56" s="1">
        <v>527150.01260228304</v>
      </c>
      <c r="EF56" s="1">
        <v>805706.14128255297</v>
      </c>
      <c r="EG56" s="1">
        <v>1022705.77470703</v>
      </c>
      <c r="EH56" s="1">
        <v>564740.54959772201</v>
      </c>
      <c r="EI56" s="1">
        <v>460233.44447466498</v>
      </c>
      <c r="EJ56" s="1">
        <v>479814.05807541299</v>
      </c>
      <c r="EK56" s="1">
        <v>984276.266692515</v>
      </c>
      <c r="EL56" s="1">
        <v>709054.27613340097</v>
      </c>
      <c r="EM56" s="1">
        <v>473052.77692751901</v>
      </c>
      <c r="EN56" s="1">
        <v>639361.73610854603</v>
      </c>
      <c r="EO56" s="1">
        <v>1084636.5055507901</v>
      </c>
      <c r="EP56" s="1">
        <v>1010899.61416963</v>
      </c>
      <c r="EQ56" s="1">
        <v>898448.01221639395</v>
      </c>
      <c r="ER56" s="1">
        <v>1637726.34979887</v>
      </c>
      <c r="ES56" s="1">
        <v>758666.58906872105</v>
      </c>
      <c r="ET56" s="1">
        <v>1124563.59695802</v>
      </c>
      <c r="EU56" s="1">
        <v>1848534.7044537</v>
      </c>
      <c r="EV56" s="1">
        <v>1116381.17545282</v>
      </c>
      <c r="EW56" s="1">
        <v>598295.17243015801</v>
      </c>
      <c r="EX56" s="1" t="s">
        <v>0</v>
      </c>
      <c r="EY56" s="1">
        <v>341201.22433273098</v>
      </c>
      <c r="EZ56" s="1" t="s">
        <v>0</v>
      </c>
      <c r="FA56" s="1">
        <v>1112515.4167633399</v>
      </c>
      <c r="FB56" s="1">
        <v>800928.030250896</v>
      </c>
      <c r="FC56" s="1">
        <v>1036879.8693717699</v>
      </c>
      <c r="FD56" s="1" t="s">
        <v>0</v>
      </c>
      <c r="FE56" s="1">
        <v>330057.75175052998</v>
      </c>
      <c r="FF56" s="1">
        <v>934651.38988059096</v>
      </c>
      <c r="FG56" s="1">
        <v>552604.48282085406</v>
      </c>
      <c r="FH56" s="1">
        <v>464275.88614259398</v>
      </c>
      <c r="FI56" s="1">
        <v>1442190.86697969</v>
      </c>
      <c r="FJ56" s="1">
        <v>1102749.3498636</v>
      </c>
      <c r="FK56" s="1">
        <v>902389.54246064497</v>
      </c>
      <c r="FL56" s="1">
        <v>1075521.5776752401</v>
      </c>
      <c r="FM56" s="1">
        <v>952626.91081300704</v>
      </c>
      <c r="FN56" s="1">
        <v>754186.84796914004</v>
      </c>
      <c r="FO56" s="1">
        <v>804745.10827569896</v>
      </c>
      <c r="FP56" s="1">
        <v>920938.597400842</v>
      </c>
      <c r="FQ56" s="1">
        <v>1075078.22879573</v>
      </c>
      <c r="FR56" s="1">
        <v>1484601.7109367801</v>
      </c>
      <c r="FS56" s="1">
        <v>635664.04691634199</v>
      </c>
      <c r="FT56" s="1">
        <v>787275.91002916498</v>
      </c>
      <c r="FU56" s="1">
        <v>1131783.59633925</v>
      </c>
      <c r="FV56" s="1" t="s">
        <v>0</v>
      </c>
      <c r="FW56" s="1">
        <v>1995797.81046368</v>
      </c>
      <c r="FX56" s="1">
        <v>585176.28532538202</v>
      </c>
      <c r="FY56" s="1">
        <v>413812.76594140503</v>
      </c>
      <c r="FZ56" s="1">
        <v>309039.79764178302</v>
      </c>
      <c r="GA56" s="1">
        <v>624342.789766156</v>
      </c>
      <c r="GB56" s="1">
        <v>1154779.2785884801</v>
      </c>
      <c r="GC56" s="1">
        <v>1043417.07902515</v>
      </c>
      <c r="GD56" s="1">
        <v>1240726.1230985599</v>
      </c>
      <c r="GE56" s="1">
        <v>1451900.6047050699</v>
      </c>
      <c r="GF56" s="1" t="s">
        <v>0</v>
      </c>
      <c r="GG56" s="1">
        <v>1231881.5279314001</v>
      </c>
      <c r="GH56" s="1">
        <v>960237.165375154</v>
      </c>
      <c r="GI56" s="1">
        <v>1222955.0782570899</v>
      </c>
      <c r="GJ56" s="1">
        <v>702111.01343453501</v>
      </c>
      <c r="GK56" s="1" t="s">
        <v>0</v>
      </c>
      <c r="GL56" s="1">
        <v>464644.23771829298</v>
      </c>
      <c r="GM56" s="1">
        <v>1563802.6440470601</v>
      </c>
      <c r="GN56" s="1">
        <v>692799.07312844903</v>
      </c>
      <c r="GO56" s="1">
        <v>397213.50273184699</v>
      </c>
      <c r="GP56" s="1">
        <v>489896.90508401999</v>
      </c>
      <c r="GQ56" s="1">
        <v>2191716.75681662</v>
      </c>
      <c r="GR56" s="1">
        <v>722727.58701341494</v>
      </c>
      <c r="GS56" s="1">
        <v>920367.88946030196</v>
      </c>
      <c r="GT56" s="1">
        <v>1195808.9492465199</v>
      </c>
      <c r="GU56" s="1">
        <v>763062.98467485898</v>
      </c>
      <c r="GV56" s="1">
        <v>911323.03524687502</v>
      </c>
      <c r="GW56" s="1">
        <v>2101252.8555338401</v>
      </c>
      <c r="GX56" s="1">
        <v>976690.784590077</v>
      </c>
      <c r="GY56" s="1">
        <v>668247.97292157996</v>
      </c>
      <c r="GZ56" s="1">
        <v>2179388.5321002202</v>
      </c>
      <c r="HA56" s="1">
        <v>1202842.1849875201</v>
      </c>
      <c r="HB56" s="1">
        <v>698301.12069198198</v>
      </c>
      <c r="HC56" s="1">
        <v>895849.27301785001</v>
      </c>
      <c r="HD56" s="1">
        <v>733943.69857479795</v>
      </c>
      <c r="HE56" s="1">
        <v>1166923.1991950199</v>
      </c>
      <c r="HF56" s="1">
        <v>793219.58626957401</v>
      </c>
      <c r="HG56" s="1">
        <v>827951.05379343999</v>
      </c>
      <c r="HH56" s="1">
        <v>1449550.1526094801</v>
      </c>
      <c r="HI56" s="1" t="s">
        <v>0</v>
      </c>
      <c r="HJ56" s="1">
        <v>1201805.55958268</v>
      </c>
      <c r="HK56" s="1">
        <v>784347.678010092</v>
      </c>
      <c r="HL56" s="1">
        <v>1142109.2340760899</v>
      </c>
      <c r="HM56" s="1">
        <v>1319523.46000142</v>
      </c>
      <c r="HN56" s="1">
        <v>1312509.24792237</v>
      </c>
      <c r="HO56" s="1">
        <v>575928.70297248696</v>
      </c>
      <c r="HP56" s="1">
        <v>932081.77915886603</v>
      </c>
      <c r="HQ56" s="1">
        <v>421130.30709185603</v>
      </c>
      <c r="HR56" s="1">
        <v>310921.03999557998</v>
      </c>
      <c r="HS56" s="1">
        <v>1030439.91654896</v>
      </c>
      <c r="HT56" s="1">
        <v>472860.015178748</v>
      </c>
      <c r="HU56" s="1">
        <v>978016.13364769297</v>
      </c>
      <c r="HV56" s="1">
        <v>1159287.62975527</v>
      </c>
      <c r="HW56" s="1">
        <v>2074003.50046162</v>
      </c>
      <c r="HX56" s="1">
        <v>1206743.20935323</v>
      </c>
      <c r="HY56" s="1">
        <v>654119.15940038301</v>
      </c>
      <c r="HZ56" s="1">
        <v>913192.19104704005</v>
      </c>
      <c r="IA56" s="1">
        <v>1149151.78506486</v>
      </c>
      <c r="IB56" s="1">
        <v>488216.57426946698</v>
      </c>
      <c r="IC56" s="1">
        <v>820875.29016750294</v>
      </c>
      <c r="ID56" s="1">
        <v>537798.18698757503</v>
      </c>
      <c r="IE56" s="1">
        <v>540771.56471884705</v>
      </c>
      <c r="IF56" s="1">
        <v>368777.896556255</v>
      </c>
      <c r="IG56" s="1">
        <v>618132.59830576403</v>
      </c>
      <c r="IH56" s="1" t="s">
        <v>0</v>
      </c>
      <c r="II56" s="1">
        <v>665813.76581755001</v>
      </c>
      <c r="IJ56" s="1">
        <v>644787.96492206096</v>
      </c>
      <c r="IK56" s="1" t="s">
        <v>0</v>
      </c>
      <c r="IL56" s="1">
        <v>580710.96191211406</v>
      </c>
      <c r="IM56" s="1">
        <v>1383682.6869693799</v>
      </c>
      <c r="IN56" s="1">
        <v>719532.88877505402</v>
      </c>
      <c r="IO56" s="1">
        <v>584232.86012146994</v>
      </c>
      <c r="IP56" s="1">
        <v>1906588.8954497599</v>
      </c>
      <c r="IQ56" s="1">
        <v>475151.21834998002</v>
      </c>
      <c r="IR56" s="1" t="s">
        <v>0</v>
      </c>
      <c r="IS56" s="1">
        <v>472437.04594282398</v>
      </c>
      <c r="IT56" s="1">
        <v>1126191.3404504899</v>
      </c>
      <c r="IU56" s="1">
        <v>882468.66062585905</v>
      </c>
      <c r="IV56" s="1" t="s">
        <v>0</v>
      </c>
      <c r="IW56" s="1">
        <v>721792.201240959</v>
      </c>
      <c r="IX56" s="1">
        <v>955259.39379342005</v>
      </c>
      <c r="IY56" s="1">
        <v>730130.93247519899</v>
      </c>
      <c r="IZ56" s="1">
        <v>749522.04136092204</v>
      </c>
      <c r="JA56" s="1">
        <v>377125.84628211602</v>
      </c>
      <c r="JB56" s="1">
        <v>469281.66617972997</v>
      </c>
      <c r="JC56" s="1" t="s">
        <v>0</v>
      </c>
      <c r="JD56" s="1" t="s">
        <v>0</v>
      </c>
      <c r="JE56" s="1">
        <v>807429.96282531403</v>
      </c>
      <c r="JF56" s="1">
        <v>1121866.7834040001</v>
      </c>
      <c r="JG56" s="1">
        <v>517184.38681291603</v>
      </c>
      <c r="JH56" s="1">
        <v>436481.60564032802</v>
      </c>
      <c r="JI56" s="1">
        <v>701223.12409188901</v>
      </c>
      <c r="JJ56" s="1">
        <v>772070.12446183094</v>
      </c>
      <c r="JK56" s="1">
        <v>751174.76993145898</v>
      </c>
      <c r="JL56" s="1">
        <v>968937.87000554195</v>
      </c>
      <c r="JM56" s="1" t="s">
        <v>0</v>
      </c>
      <c r="JN56" s="1">
        <v>906847.75632046896</v>
      </c>
      <c r="JO56" s="1">
        <v>1774831.9512026799</v>
      </c>
      <c r="JP56" s="1">
        <v>999410.517528506</v>
      </c>
      <c r="JQ56" s="1">
        <v>438089.57253176603</v>
      </c>
      <c r="JR56" s="1">
        <v>578112.04742281302</v>
      </c>
      <c r="JS56" s="1">
        <v>672740.46913692297</v>
      </c>
      <c r="JT56" s="1">
        <v>751409.67889479001</v>
      </c>
      <c r="JU56" s="1">
        <v>821358.45994106703</v>
      </c>
      <c r="JV56" s="1">
        <v>719580.92964813404</v>
      </c>
      <c r="JW56" s="1">
        <v>928584.20849543903</v>
      </c>
      <c r="JX56" s="1">
        <v>686415.76347116602</v>
      </c>
      <c r="JY56" s="1">
        <v>795175.47691653005</v>
      </c>
      <c r="JZ56" s="1">
        <v>441669.11534657999</v>
      </c>
      <c r="KA56" s="1">
        <v>725743.23824919201</v>
      </c>
      <c r="KB56" s="1">
        <v>527876.40668453102</v>
      </c>
      <c r="KC56" s="1">
        <v>2032985.9086616801</v>
      </c>
      <c r="KD56" s="1">
        <v>521601.824298019</v>
      </c>
      <c r="KE56" s="1" t="s">
        <v>0</v>
      </c>
      <c r="KF56" s="1">
        <v>477417.36958725599</v>
      </c>
      <c r="KG56" s="1">
        <v>596146.73589087301</v>
      </c>
      <c r="KH56" s="1">
        <v>691224.60464107001</v>
      </c>
      <c r="KI56" s="1">
        <v>421367.65021658398</v>
      </c>
      <c r="KJ56" s="1">
        <v>667534.58586851996</v>
      </c>
      <c r="KK56" s="1">
        <v>1641555.5547436699</v>
      </c>
      <c r="KL56" s="1" t="s">
        <v>0</v>
      </c>
      <c r="KM56" s="1">
        <v>595683.81101853796</v>
      </c>
      <c r="KN56" s="1">
        <v>761895.72086898203</v>
      </c>
      <c r="KO56" s="1">
        <v>1121927.4195649701</v>
      </c>
      <c r="KP56" s="1">
        <v>689012.09124813403</v>
      </c>
      <c r="KQ56" s="1">
        <v>544224.23169173195</v>
      </c>
      <c r="KR56" s="1">
        <v>434963.41180440597</v>
      </c>
      <c r="KS56" s="1">
        <v>519580.08898166701</v>
      </c>
      <c r="KT56" s="1">
        <v>938785.00534645095</v>
      </c>
      <c r="KU56" s="1">
        <v>702443.96335704403</v>
      </c>
      <c r="KV56" s="1">
        <v>1647002.24722038</v>
      </c>
      <c r="KW56" s="1">
        <v>711541.33056363498</v>
      </c>
      <c r="KX56" s="1">
        <v>443494.83313748002</v>
      </c>
      <c r="KY56" s="1" t="s">
        <v>0</v>
      </c>
      <c r="KZ56" s="1" t="s">
        <v>0</v>
      </c>
      <c r="LA56" s="1">
        <v>649391.21704670903</v>
      </c>
      <c r="LB56" s="1">
        <v>566291.84113188996</v>
      </c>
      <c r="LC56" s="1">
        <v>454828.77103306702</v>
      </c>
      <c r="LD56" s="1" t="s">
        <v>0</v>
      </c>
      <c r="LE56" s="1">
        <v>1418877.49739025</v>
      </c>
      <c r="LF56" s="1">
        <v>514066.49201707199</v>
      </c>
      <c r="LG56" s="1">
        <v>821081.77210812899</v>
      </c>
      <c r="LH56" s="1">
        <v>758029.27879844804</v>
      </c>
      <c r="LI56" s="1">
        <v>789682.387634782</v>
      </c>
      <c r="LJ56" s="1">
        <v>505241.35244664701</v>
      </c>
      <c r="LK56" s="1">
        <v>1030960.8251637</v>
      </c>
    </row>
    <row r="57" spans="1:323" x14ac:dyDescent="0.25">
      <c r="A57" s="1" t="s">
        <v>1676</v>
      </c>
      <c r="B57" s="1" t="s">
        <v>269</v>
      </c>
      <c r="C57" s="1" t="s">
        <v>270</v>
      </c>
      <c r="D57" s="25" t="s">
        <v>0</v>
      </c>
      <c r="E57" s="25" t="s">
        <v>0</v>
      </c>
      <c r="F57" s="25" t="s">
        <v>0</v>
      </c>
      <c r="G57" s="25" t="s">
        <v>0</v>
      </c>
      <c r="H57" s="25" t="s">
        <v>0</v>
      </c>
      <c r="I57" s="25" t="s">
        <v>0</v>
      </c>
      <c r="J57" s="25" t="s">
        <v>0</v>
      </c>
      <c r="K57" s="25" t="s">
        <v>0</v>
      </c>
      <c r="L57" s="25" t="s">
        <v>0</v>
      </c>
      <c r="M57" s="25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  <c r="AU57" s="1" t="s">
        <v>0</v>
      </c>
      <c r="AV57" s="1" t="s">
        <v>0</v>
      </c>
      <c r="AW57" s="1" t="s">
        <v>0</v>
      </c>
      <c r="AX57" s="1" t="s">
        <v>0</v>
      </c>
      <c r="AY57" s="1" t="s">
        <v>0</v>
      </c>
      <c r="AZ57" s="1" t="s">
        <v>0</v>
      </c>
      <c r="BA57" s="1" t="s">
        <v>0</v>
      </c>
      <c r="BB57" s="1" t="s">
        <v>0</v>
      </c>
      <c r="BC57" s="1" t="s">
        <v>0</v>
      </c>
      <c r="BD57" s="1" t="s">
        <v>0</v>
      </c>
      <c r="BE57" s="1" t="s">
        <v>0</v>
      </c>
      <c r="BF57" s="1" t="s">
        <v>0</v>
      </c>
      <c r="BG57" s="1" t="s">
        <v>0</v>
      </c>
      <c r="BH57" s="1" t="s">
        <v>0</v>
      </c>
      <c r="BI57" s="1" t="s">
        <v>0</v>
      </c>
      <c r="BJ57" s="1" t="s">
        <v>0</v>
      </c>
      <c r="BK57" s="1" t="s">
        <v>0</v>
      </c>
      <c r="BL57" s="1" t="s">
        <v>0</v>
      </c>
      <c r="BM57" s="1" t="s">
        <v>0</v>
      </c>
      <c r="BN57" s="1" t="s">
        <v>0</v>
      </c>
      <c r="BO57" s="1" t="s">
        <v>0</v>
      </c>
      <c r="BP57" s="1" t="s">
        <v>0</v>
      </c>
      <c r="BQ57" s="1" t="s">
        <v>0</v>
      </c>
      <c r="BR57" s="1" t="s">
        <v>0</v>
      </c>
      <c r="BS57" s="1" t="s">
        <v>0</v>
      </c>
      <c r="BT57" s="1" t="s">
        <v>0</v>
      </c>
      <c r="BU57" s="1" t="s">
        <v>0</v>
      </c>
      <c r="BV57" s="1" t="s">
        <v>0</v>
      </c>
      <c r="BW57" s="1" t="s">
        <v>0</v>
      </c>
      <c r="BX57" s="1" t="s">
        <v>0</v>
      </c>
      <c r="BY57" s="1" t="s">
        <v>0</v>
      </c>
      <c r="BZ57" s="1" t="s">
        <v>0</v>
      </c>
      <c r="CA57" s="1" t="s">
        <v>0</v>
      </c>
      <c r="CB57" s="1" t="s">
        <v>0</v>
      </c>
      <c r="CC57" s="1" t="s">
        <v>0</v>
      </c>
      <c r="CD57" s="1" t="s">
        <v>0</v>
      </c>
      <c r="CE57" s="1" t="s">
        <v>0</v>
      </c>
      <c r="CF57" s="1" t="s">
        <v>0</v>
      </c>
      <c r="CG57" s="1" t="s">
        <v>0</v>
      </c>
      <c r="CH57" s="1" t="s">
        <v>0</v>
      </c>
      <c r="CI57" s="1" t="s">
        <v>0</v>
      </c>
      <c r="CJ57" s="1" t="s">
        <v>0</v>
      </c>
      <c r="CK57" s="1" t="s">
        <v>0</v>
      </c>
      <c r="CL57" s="1" t="s">
        <v>0</v>
      </c>
      <c r="CM57" s="1" t="s">
        <v>0</v>
      </c>
      <c r="CN57" s="1" t="s">
        <v>0</v>
      </c>
      <c r="CO57" s="1" t="s">
        <v>0</v>
      </c>
      <c r="CP57" s="1" t="s">
        <v>0</v>
      </c>
      <c r="CQ57" s="1" t="s">
        <v>0</v>
      </c>
      <c r="CR57" s="1" t="s">
        <v>0</v>
      </c>
      <c r="CS57" s="1" t="s">
        <v>0</v>
      </c>
      <c r="CT57" s="1" t="s">
        <v>0</v>
      </c>
      <c r="CU57" s="1" t="s">
        <v>0</v>
      </c>
      <c r="CV57" s="1" t="s">
        <v>0</v>
      </c>
      <c r="CW57" s="1" t="s">
        <v>0</v>
      </c>
      <c r="CX57" s="1" t="s">
        <v>0</v>
      </c>
      <c r="CY57" s="1" t="s">
        <v>0</v>
      </c>
      <c r="CZ57" s="1" t="s">
        <v>0</v>
      </c>
      <c r="DA57" s="1" t="s">
        <v>0</v>
      </c>
      <c r="DB57" s="1" t="s">
        <v>0</v>
      </c>
      <c r="DC57" s="1" t="s">
        <v>0</v>
      </c>
      <c r="DD57" s="1" t="s">
        <v>0</v>
      </c>
      <c r="DE57" s="1" t="s">
        <v>0</v>
      </c>
      <c r="DF57" s="1" t="s">
        <v>0</v>
      </c>
      <c r="DG57" s="1" t="s">
        <v>0</v>
      </c>
      <c r="DH57" s="1" t="s">
        <v>0</v>
      </c>
      <c r="DI57" s="1" t="s">
        <v>0</v>
      </c>
      <c r="DJ57" s="1" t="s">
        <v>0</v>
      </c>
      <c r="DK57" s="1" t="s">
        <v>0</v>
      </c>
      <c r="DL57" s="1" t="s">
        <v>0</v>
      </c>
      <c r="DM57" s="1" t="s">
        <v>0</v>
      </c>
      <c r="DN57" s="1" t="s">
        <v>0</v>
      </c>
      <c r="DO57" s="1" t="s">
        <v>0</v>
      </c>
      <c r="DP57" s="1" t="s">
        <v>0</v>
      </c>
      <c r="DQ57" s="1" t="s">
        <v>0</v>
      </c>
      <c r="DR57" s="1" t="s">
        <v>0</v>
      </c>
      <c r="DS57" s="1" t="s">
        <v>0</v>
      </c>
      <c r="DT57" s="1" t="s">
        <v>0</v>
      </c>
      <c r="DU57" s="1" t="s">
        <v>0</v>
      </c>
      <c r="DV57" s="1" t="s">
        <v>0</v>
      </c>
      <c r="DW57" s="1" t="s">
        <v>0</v>
      </c>
      <c r="DX57" s="1" t="s">
        <v>0</v>
      </c>
      <c r="DY57" s="1" t="s">
        <v>0</v>
      </c>
      <c r="DZ57" s="1" t="s">
        <v>0</v>
      </c>
      <c r="EA57" s="1" t="s">
        <v>0</v>
      </c>
      <c r="EB57" s="1" t="s">
        <v>0</v>
      </c>
      <c r="EC57" s="1" t="s">
        <v>0</v>
      </c>
      <c r="ED57" s="1" t="s">
        <v>0</v>
      </c>
      <c r="EE57" s="1" t="s">
        <v>0</v>
      </c>
      <c r="EF57" s="1" t="s">
        <v>0</v>
      </c>
      <c r="EG57" s="1" t="s">
        <v>0</v>
      </c>
      <c r="EH57" s="1" t="s">
        <v>0</v>
      </c>
      <c r="EI57" s="1" t="s">
        <v>0</v>
      </c>
      <c r="EJ57" s="1" t="s">
        <v>0</v>
      </c>
      <c r="EK57" s="1" t="s">
        <v>0</v>
      </c>
      <c r="EL57" s="1" t="s">
        <v>0</v>
      </c>
      <c r="EM57" s="1" t="s">
        <v>0</v>
      </c>
      <c r="EN57" s="1" t="s">
        <v>0</v>
      </c>
      <c r="EO57" s="1" t="s">
        <v>0</v>
      </c>
      <c r="EP57" s="1" t="s">
        <v>0</v>
      </c>
      <c r="EQ57" s="1" t="s">
        <v>0</v>
      </c>
      <c r="ER57" s="1" t="s">
        <v>0</v>
      </c>
      <c r="ES57" s="1" t="s">
        <v>0</v>
      </c>
      <c r="ET57" s="1" t="s">
        <v>0</v>
      </c>
      <c r="EU57" s="1" t="s">
        <v>0</v>
      </c>
      <c r="EV57" s="1" t="s">
        <v>0</v>
      </c>
      <c r="EW57" s="1" t="s">
        <v>0</v>
      </c>
      <c r="EX57" s="1" t="s">
        <v>0</v>
      </c>
      <c r="EY57" s="1" t="s">
        <v>0</v>
      </c>
      <c r="EZ57" s="1" t="s">
        <v>0</v>
      </c>
      <c r="FA57" s="1" t="s">
        <v>0</v>
      </c>
      <c r="FB57" s="1" t="s">
        <v>0</v>
      </c>
      <c r="FC57" s="1" t="s">
        <v>0</v>
      </c>
      <c r="FD57" s="1" t="s">
        <v>0</v>
      </c>
      <c r="FE57" s="1" t="s">
        <v>0</v>
      </c>
      <c r="FF57" s="1" t="s">
        <v>0</v>
      </c>
      <c r="FG57" s="1" t="s">
        <v>0</v>
      </c>
      <c r="FH57" s="1" t="s">
        <v>0</v>
      </c>
      <c r="FI57" s="1" t="s">
        <v>0</v>
      </c>
      <c r="FJ57" s="1" t="s">
        <v>0</v>
      </c>
      <c r="FK57" s="1" t="s">
        <v>0</v>
      </c>
      <c r="FL57" s="1" t="s">
        <v>0</v>
      </c>
      <c r="FM57" s="1" t="s">
        <v>0</v>
      </c>
      <c r="FN57" s="1" t="s">
        <v>0</v>
      </c>
      <c r="FO57" s="1" t="s">
        <v>0</v>
      </c>
      <c r="FP57" s="1" t="s">
        <v>0</v>
      </c>
      <c r="FQ57" s="1" t="s">
        <v>0</v>
      </c>
      <c r="FR57" s="1" t="s">
        <v>0</v>
      </c>
      <c r="FS57" s="1" t="s">
        <v>0</v>
      </c>
      <c r="FT57" s="1" t="s">
        <v>0</v>
      </c>
      <c r="FU57" s="1" t="s">
        <v>0</v>
      </c>
      <c r="FV57" s="1" t="s">
        <v>0</v>
      </c>
      <c r="FW57" s="1" t="s">
        <v>0</v>
      </c>
      <c r="FX57" s="1" t="s">
        <v>0</v>
      </c>
      <c r="FY57" s="1" t="s">
        <v>0</v>
      </c>
      <c r="FZ57" s="1" t="s">
        <v>0</v>
      </c>
      <c r="GA57" s="1" t="s">
        <v>0</v>
      </c>
      <c r="GB57" s="1" t="s">
        <v>0</v>
      </c>
      <c r="GC57" s="1" t="s">
        <v>0</v>
      </c>
      <c r="GD57" s="1" t="s">
        <v>0</v>
      </c>
      <c r="GE57" s="1" t="s">
        <v>0</v>
      </c>
      <c r="GF57" s="1" t="s">
        <v>0</v>
      </c>
      <c r="GG57" s="1" t="s">
        <v>0</v>
      </c>
      <c r="GH57" s="1" t="s">
        <v>0</v>
      </c>
      <c r="GI57" s="1" t="s">
        <v>0</v>
      </c>
      <c r="GJ57" s="1" t="s">
        <v>0</v>
      </c>
      <c r="GK57" s="1" t="s">
        <v>0</v>
      </c>
      <c r="GL57" s="1" t="s">
        <v>0</v>
      </c>
      <c r="GM57" s="1" t="s">
        <v>0</v>
      </c>
      <c r="GN57" s="1" t="s">
        <v>0</v>
      </c>
      <c r="GO57" s="1" t="s">
        <v>0</v>
      </c>
      <c r="GP57" s="1" t="s">
        <v>0</v>
      </c>
      <c r="GQ57" s="1" t="s">
        <v>0</v>
      </c>
      <c r="GR57" s="1" t="s">
        <v>0</v>
      </c>
      <c r="GS57" s="1" t="s">
        <v>0</v>
      </c>
      <c r="GT57" s="1" t="s">
        <v>0</v>
      </c>
      <c r="GU57" s="1" t="s">
        <v>0</v>
      </c>
      <c r="GV57" s="1" t="s">
        <v>0</v>
      </c>
      <c r="GW57" s="1" t="s">
        <v>0</v>
      </c>
      <c r="GX57" s="1" t="s">
        <v>0</v>
      </c>
      <c r="GY57" s="1" t="s">
        <v>0</v>
      </c>
      <c r="GZ57" s="1" t="s">
        <v>0</v>
      </c>
      <c r="HA57" s="1" t="s">
        <v>0</v>
      </c>
      <c r="HB57" s="1" t="s">
        <v>0</v>
      </c>
      <c r="HC57" s="1" t="s">
        <v>0</v>
      </c>
      <c r="HD57" s="1" t="s">
        <v>0</v>
      </c>
      <c r="HE57" s="1" t="s">
        <v>0</v>
      </c>
      <c r="HF57" s="1" t="s">
        <v>0</v>
      </c>
      <c r="HG57" s="1" t="s">
        <v>0</v>
      </c>
      <c r="HH57" s="1" t="s">
        <v>0</v>
      </c>
      <c r="HI57" s="1" t="s">
        <v>0</v>
      </c>
      <c r="HJ57" s="1" t="s">
        <v>0</v>
      </c>
      <c r="HK57" s="1" t="s">
        <v>0</v>
      </c>
      <c r="HL57" s="1" t="s">
        <v>0</v>
      </c>
      <c r="HM57" s="1" t="s">
        <v>0</v>
      </c>
      <c r="HN57" s="1" t="s">
        <v>0</v>
      </c>
      <c r="HO57" s="1" t="s">
        <v>0</v>
      </c>
      <c r="HP57" s="1" t="s">
        <v>0</v>
      </c>
      <c r="HQ57" s="1" t="s">
        <v>0</v>
      </c>
      <c r="HR57" s="1" t="s">
        <v>0</v>
      </c>
      <c r="HS57" s="1" t="s">
        <v>0</v>
      </c>
      <c r="HT57" s="1" t="s">
        <v>0</v>
      </c>
      <c r="HU57" s="1" t="s">
        <v>0</v>
      </c>
      <c r="HV57" s="1" t="s">
        <v>0</v>
      </c>
      <c r="HW57" s="1" t="s">
        <v>0</v>
      </c>
      <c r="HX57" s="1" t="s">
        <v>0</v>
      </c>
      <c r="HY57" s="1" t="s">
        <v>0</v>
      </c>
      <c r="HZ57" s="1" t="s">
        <v>0</v>
      </c>
      <c r="IA57" s="1" t="s">
        <v>0</v>
      </c>
      <c r="IB57" s="1" t="s">
        <v>0</v>
      </c>
      <c r="IC57" s="1" t="s">
        <v>0</v>
      </c>
      <c r="ID57" s="1" t="s">
        <v>0</v>
      </c>
      <c r="IE57" s="1" t="s">
        <v>0</v>
      </c>
      <c r="IF57" s="1" t="s">
        <v>0</v>
      </c>
      <c r="IG57" s="1" t="s">
        <v>0</v>
      </c>
      <c r="IH57" s="1" t="s">
        <v>0</v>
      </c>
      <c r="II57" s="1" t="s">
        <v>0</v>
      </c>
      <c r="IJ57" s="1" t="s">
        <v>0</v>
      </c>
      <c r="IK57" s="1" t="s">
        <v>0</v>
      </c>
      <c r="IL57" s="1" t="s">
        <v>0</v>
      </c>
      <c r="IM57" s="1" t="s">
        <v>0</v>
      </c>
      <c r="IN57" s="1" t="s">
        <v>0</v>
      </c>
      <c r="IO57" s="1" t="s">
        <v>0</v>
      </c>
      <c r="IP57" s="1" t="s">
        <v>0</v>
      </c>
      <c r="IQ57" s="1" t="s">
        <v>0</v>
      </c>
      <c r="IR57" s="1" t="s">
        <v>0</v>
      </c>
      <c r="IS57" s="1" t="s">
        <v>0</v>
      </c>
      <c r="IT57" s="1" t="s">
        <v>0</v>
      </c>
      <c r="IU57" s="1" t="s">
        <v>0</v>
      </c>
      <c r="IV57" s="1" t="s">
        <v>0</v>
      </c>
      <c r="IW57" s="1" t="s">
        <v>0</v>
      </c>
      <c r="IX57" s="1" t="s">
        <v>0</v>
      </c>
      <c r="IY57" s="1" t="s">
        <v>0</v>
      </c>
      <c r="IZ57" s="1" t="s">
        <v>0</v>
      </c>
      <c r="JA57" s="1" t="s">
        <v>0</v>
      </c>
      <c r="JB57" s="1" t="s">
        <v>0</v>
      </c>
      <c r="JC57" s="1" t="s">
        <v>0</v>
      </c>
      <c r="JD57" s="1" t="s">
        <v>0</v>
      </c>
      <c r="JE57" s="1" t="s">
        <v>0</v>
      </c>
      <c r="JF57" s="1" t="s">
        <v>0</v>
      </c>
      <c r="JG57" s="1" t="s">
        <v>0</v>
      </c>
      <c r="JH57" s="1" t="s">
        <v>0</v>
      </c>
      <c r="JI57" s="1" t="s">
        <v>0</v>
      </c>
      <c r="JJ57" s="1" t="s">
        <v>0</v>
      </c>
      <c r="JK57" s="1" t="s">
        <v>0</v>
      </c>
      <c r="JL57" s="1" t="s">
        <v>0</v>
      </c>
      <c r="JM57" s="1" t="s">
        <v>0</v>
      </c>
      <c r="JN57" s="1" t="s">
        <v>0</v>
      </c>
      <c r="JO57" s="1" t="s">
        <v>0</v>
      </c>
      <c r="JP57" s="1" t="s">
        <v>0</v>
      </c>
      <c r="JQ57" s="1" t="s">
        <v>0</v>
      </c>
      <c r="JR57" s="1" t="s">
        <v>0</v>
      </c>
      <c r="JS57" s="1" t="s">
        <v>0</v>
      </c>
      <c r="JT57" s="1" t="s">
        <v>0</v>
      </c>
      <c r="JU57" s="1" t="s">
        <v>0</v>
      </c>
      <c r="JV57" s="1" t="s">
        <v>0</v>
      </c>
      <c r="JW57" s="1" t="s">
        <v>0</v>
      </c>
      <c r="JX57" s="1" t="s">
        <v>0</v>
      </c>
      <c r="JY57" s="1" t="s">
        <v>0</v>
      </c>
      <c r="JZ57" s="1" t="s">
        <v>0</v>
      </c>
      <c r="KA57" s="1" t="s">
        <v>0</v>
      </c>
      <c r="KB57" s="1" t="s">
        <v>0</v>
      </c>
      <c r="KC57" s="1" t="s">
        <v>0</v>
      </c>
      <c r="KD57" s="1" t="s">
        <v>0</v>
      </c>
      <c r="KE57" s="1" t="s">
        <v>0</v>
      </c>
      <c r="KF57" s="1" t="s">
        <v>0</v>
      </c>
      <c r="KG57" s="1" t="s">
        <v>0</v>
      </c>
      <c r="KH57" s="1" t="s">
        <v>0</v>
      </c>
      <c r="KI57" s="1" t="s">
        <v>0</v>
      </c>
      <c r="KJ57" s="1" t="s">
        <v>0</v>
      </c>
      <c r="KK57" s="1" t="s">
        <v>0</v>
      </c>
      <c r="KL57" s="1" t="s">
        <v>0</v>
      </c>
      <c r="KM57" s="1" t="s">
        <v>0</v>
      </c>
      <c r="KN57" s="1" t="s">
        <v>0</v>
      </c>
      <c r="KO57" s="1" t="s">
        <v>0</v>
      </c>
      <c r="KP57" s="1" t="s">
        <v>0</v>
      </c>
      <c r="KQ57" s="1" t="s">
        <v>0</v>
      </c>
      <c r="KR57" s="1" t="s">
        <v>0</v>
      </c>
      <c r="KS57" s="1" t="s">
        <v>0</v>
      </c>
      <c r="KT57" s="1" t="s">
        <v>0</v>
      </c>
      <c r="KU57" s="1" t="s">
        <v>0</v>
      </c>
      <c r="KV57" s="1" t="s">
        <v>0</v>
      </c>
      <c r="KW57" s="1" t="s">
        <v>0</v>
      </c>
      <c r="KX57" s="1" t="s">
        <v>0</v>
      </c>
      <c r="KY57" s="1" t="s">
        <v>0</v>
      </c>
      <c r="KZ57" s="1" t="s">
        <v>0</v>
      </c>
      <c r="LA57" s="1" t="s">
        <v>0</v>
      </c>
      <c r="LB57" s="1" t="s">
        <v>0</v>
      </c>
      <c r="LC57" s="1" t="s">
        <v>0</v>
      </c>
      <c r="LD57" s="1" t="s">
        <v>0</v>
      </c>
      <c r="LE57" s="1" t="s">
        <v>0</v>
      </c>
      <c r="LF57" s="1" t="s">
        <v>0</v>
      </c>
      <c r="LG57" s="1" t="s">
        <v>0</v>
      </c>
      <c r="LH57" s="1" t="s">
        <v>0</v>
      </c>
      <c r="LI57" s="1" t="s">
        <v>0</v>
      </c>
      <c r="LJ57" s="1" t="s">
        <v>0</v>
      </c>
      <c r="LK57" s="1" t="s">
        <v>0</v>
      </c>
    </row>
    <row r="58" spans="1:323" x14ac:dyDescent="0.25">
      <c r="A58" s="1" t="s">
        <v>1677</v>
      </c>
      <c r="B58" s="1" t="s">
        <v>274</v>
      </c>
      <c r="C58" s="1" t="s">
        <v>275</v>
      </c>
      <c r="D58" s="25">
        <v>18179319.586634502</v>
      </c>
      <c r="E58" s="25">
        <v>14227768.111368001</v>
      </c>
      <c r="F58" s="25">
        <v>22585414.502112702</v>
      </c>
      <c r="G58" s="25">
        <v>14615657.2053228</v>
      </c>
      <c r="H58" s="25">
        <v>14747252.3988251</v>
      </c>
      <c r="I58" s="25">
        <v>20623957.4958844</v>
      </c>
      <c r="J58" s="25">
        <v>9042808.2410970405</v>
      </c>
      <c r="K58" s="25">
        <v>14622066.3732241</v>
      </c>
      <c r="L58" s="25">
        <v>14170040.593283899</v>
      </c>
      <c r="M58" s="25">
        <v>11901172.173711</v>
      </c>
      <c r="N58" s="1">
        <v>24647250.134135399</v>
      </c>
      <c r="O58" s="1">
        <v>10722883.9440351</v>
      </c>
      <c r="P58" s="1">
        <v>16130139.0909281</v>
      </c>
      <c r="Q58" s="1">
        <v>10454606.126194101</v>
      </c>
      <c r="R58" s="1">
        <v>10912854.466055101</v>
      </c>
      <c r="S58" s="1">
        <v>11453920.888021801</v>
      </c>
      <c r="T58" s="1">
        <v>7065740.0437105699</v>
      </c>
      <c r="U58" s="1">
        <v>10118280.240419799</v>
      </c>
      <c r="V58" s="1">
        <v>20402909.597104698</v>
      </c>
      <c r="W58" s="1">
        <v>8874583.9444115292</v>
      </c>
      <c r="X58" s="1">
        <v>23953424.969953801</v>
      </c>
      <c r="Y58" s="1">
        <v>18283661.433235999</v>
      </c>
      <c r="Z58" s="1">
        <v>9295762.69979476</v>
      </c>
      <c r="AA58" s="1">
        <v>9012517.1880503707</v>
      </c>
      <c r="AB58" s="1">
        <v>13684854.922137501</v>
      </c>
      <c r="AC58" s="1">
        <v>10815228.9239353</v>
      </c>
      <c r="AD58" s="1">
        <v>16911889.491078399</v>
      </c>
      <c r="AE58" s="1">
        <v>13365003.016334901</v>
      </c>
      <c r="AF58" s="1">
        <v>9036875.8915164098</v>
      </c>
      <c r="AG58" s="1">
        <v>23497769.077480201</v>
      </c>
      <c r="AH58" s="1">
        <v>14622106.769817799</v>
      </c>
      <c r="AI58" s="1">
        <v>10827071.520836599</v>
      </c>
      <c r="AJ58" s="1">
        <v>10107422.6170552</v>
      </c>
      <c r="AK58" s="1">
        <v>13034624.044126101</v>
      </c>
      <c r="AL58" s="1">
        <v>20080335.746448699</v>
      </c>
      <c r="AM58" s="1">
        <v>11140186.850235401</v>
      </c>
      <c r="AN58" s="1">
        <v>13849398.4222115</v>
      </c>
      <c r="AO58" s="1">
        <v>16697987.9859004</v>
      </c>
      <c r="AP58" s="1">
        <v>13792381.1659014</v>
      </c>
      <c r="AQ58" s="1">
        <v>13426343.229945</v>
      </c>
      <c r="AR58" s="1">
        <v>14003803.2056606</v>
      </c>
      <c r="AS58" s="1">
        <v>17315460.596719801</v>
      </c>
      <c r="AT58" s="1">
        <v>14513807.4142133</v>
      </c>
      <c r="AU58" s="1">
        <v>13666884.528531799</v>
      </c>
      <c r="AV58" s="1">
        <v>13548740.5341499</v>
      </c>
      <c r="AW58" s="1">
        <v>13128541.321010601</v>
      </c>
      <c r="AX58" s="1">
        <v>10245855.286959</v>
      </c>
      <c r="AY58" s="1">
        <v>14277655.7569589</v>
      </c>
      <c r="AZ58" s="1">
        <v>9053226.3942198195</v>
      </c>
      <c r="BA58" s="1">
        <v>14436581.4332154</v>
      </c>
      <c r="BB58" s="1">
        <v>14759216.856056999</v>
      </c>
      <c r="BC58" s="1">
        <v>5695467.5802295404</v>
      </c>
      <c r="BD58" s="1">
        <v>21145810.249830902</v>
      </c>
      <c r="BE58" s="1">
        <v>16137264.748605</v>
      </c>
      <c r="BF58" s="1">
        <v>19722297.554985698</v>
      </c>
      <c r="BG58" s="1">
        <v>14621313.9370456</v>
      </c>
      <c r="BH58" s="1">
        <v>8931820.6462369803</v>
      </c>
      <c r="BI58" s="1">
        <v>8883865.52471295</v>
      </c>
      <c r="BJ58" s="1">
        <v>12495519.244370701</v>
      </c>
      <c r="BK58" s="1">
        <v>12771826.240611199</v>
      </c>
      <c r="BL58" s="1">
        <v>7428546.3508177903</v>
      </c>
      <c r="BM58" s="1">
        <v>11517381.9664915</v>
      </c>
      <c r="BN58" s="1">
        <v>9999685.3079197407</v>
      </c>
      <c r="BO58" s="1">
        <v>9489352.3022837695</v>
      </c>
      <c r="BP58" s="1">
        <v>10957415.584826499</v>
      </c>
      <c r="BQ58" s="1">
        <v>8102364.9198032804</v>
      </c>
      <c r="BR58" s="1">
        <v>9490240.9675890002</v>
      </c>
      <c r="BS58" s="1">
        <v>12997591.8251161</v>
      </c>
      <c r="BT58" s="1">
        <v>5467738.9757475201</v>
      </c>
      <c r="BU58" s="1">
        <v>12323334.0902337</v>
      </c>
      <c r="BV58" s="1">
        <v>15381774.781914599</v>
      </c>
      <c r="BW58" s="1">
        <v>13128224.3453307</v>
      </c>
      <c r="BX58" s="1">
        <v>7253684.3298515398</v>
      </c>
      <c r="BY58" s="1">
        <v>5555263.0677002901</v>
      </c>
      <c r="BZ58" s="1">
        <v>7425610.5934643801</v>
      </c>
      <c r="CA58" s="1">
        <v>10032817.002994601</v>
      </c>
      <c r="CB58" s="1">
        <v>12831397.5426035</v>
      </c>
      <c r="CC58" s="1">
        <v>9990632.9117768593</v>
      </c>
      <c r="CD58" s="1">
        <v>15982049.6790627</v>
      </c>
      <c r="CE58" s="1">
        <v>11645821.8310115</v>
      </c>
      <c r="CF58" s="1">
        <v>9929220.5622518305</v>
      </c>
      <c r="CG58" s="1">
        <v>11327849.7049214</v>
      </c>
      <c r="CH58" s="1">
        <v>9321437.7626522798</v>
      </c>
      <c r="CI58" s="1">
        <v>10138533.716867801</v>
      </c>
      <c r="CJ58" s="1">
        <v>11050663.447611099</v>
      </c>
      <c r="CK58" s="1">
        <v>14336267.5321669</v>
      </c>
      <c r="CL58" s="1">
        <v>12977948.3262423</v>
      </c>
      <c r="CM58" s="1">
        <v>11304927.287158299</v>
      </c>
      <c r="CN58" s="1">
        <v>6456578.4873265298</v>
      </c>
      <c r="CO58" s="1">
        <v>6165280.1889235703</v>
      </c>
      <c r="CP58" s="1">
        <v>9083047.1145964805</v>
      </c>
      <c r="CQ58" s="1">
        <v>15199047.8164903</v>
      </c>
      <c r="CR58" s="1">
        <v>14486444.7534004</v>
      </c>
      <c r="CS58" s="1">
        <v>7300479.3412611699</v>
      </c>
      <c r="CT58" s="1">
        <v>9568895.37501074</v>
      </c>
      <c r="CU58" s="1">
        <v>11647927.874608399</v>
      </c>
      <c r="CV58" s="1">
        <v>8671282.7131381799</v>
      </c>
      <c r="CW58" s="1">
        <v>8632451.0091387499</v>
      </c>
      <c r="CX58" s="1">
        <v>6222310.6205130899</v>
      </c>
      <c r="CY58" s="1">
        <v>13691929.3912229</v>
      </c>
      <c r="CZ58" s="1">
        <v>7953052.8154591797</v>
      </c>
      <c r="DA58" s="1">
        <v>6292377.3599309102</v>
      </c>
      <c r="DB58" s="1">
        <v>13070559.9509912</v>
      </c>
      <c r="DC58" s="1">
        <v>8666115.9067836199</v>
      </c>
      <c r="DD58" s="1">
        <v>15233104.4022227</v>
      </c>
      <c r="DE58" s="1">
        <v>12776721.046914101</v>
      </c>
      <c r="DF58" s="1">
        <v>10285799.451156201</v>
      </c>
      <c r="DG58" s="1">
        <v>15346901.862870499</v>
      </c>
      <c r="DH58" s="1">
        <v>13409201.0067656</v>
      </c>
      <c r="DI58" s="1">
        <v>13333828.1493394</v>
      </c>
      <c r="DJ58" s="1">
        <v>7855201.3383337203</v>
      </c>
      <c r="DK58" s="1">
        <v>10632779.2752396</v>
      </c>
      <c r="DL58" s="1">
        <v>14329591.1825289</v>
      </c>
      <c r="DM58" s="1">
        <v>11676732.8840842</v>
      </c>
      <c r="DN58" s="1">
        <v>8404886.9098977707</v>
      </c>
      <c r="DO58" s="1">
        <v>6774103.8551699203</v>
      </c>
      <c r="DP58" s="1">
        <v>11032445.645234199</v>
      </c>
      <c r="DQ58" s="1">
        <v>9369386.4718285594</v>
      </c>
      <c r="DR58" s="1">
        <v>10977711.210717199</v>
      </c>
      <c r="DS58" s="1">
        <v>10830834.763042299</v>
      </c>
      <c r="DT58" s="1">
        <v>11207625.378046799</v>
      </c>
      <c r="DU58" s="1">
        <v>14043514.070591399</v>
      </c>
      <c r="DV58" s="1">
        <v>7605279.5919464203</v>
      </c>
      <c r="DW58" s="1">
        <v>7364228.0364667503</v>
      </c>
      <c r="DX58" s="1">
        <v>9510745.5375463404</v>
      </c>
      <c r="DY58" s="1">
        <v>12918690.8252622</v>
      </c>
      <c r="DZ58" s="1">
        <v>9922935.4951505009</v>
      </c>
      <c r="EA58" s="1">
        <v>8235804.9370404603</v>
      </c>
      <c r="EB58" s="1">
        <v>18187697.1422632</v>
      </c>
      <c r="EC58" s="1">
        <v>8657952.3146144804</v>
      </c>
      <c r="ED58" s="1">
        <v>12138133.68427</v>
      </c>
      <c r="EE58" s="1">
        <v>13387222.3767667</v>
      </c>
      <c r="EF58" s="1">
        <v>14225860.9790562</v>
      </c>
      <c r="EG58" s="1">
        <v>12367374.032684701</v>
      </c>
      <c r="EH58" s="1">
        <v>10018491.2101487</v>
      </c>
      <c r="EI58" s="1">
        <v>8707113.8158318903</v>
      </c>
      <c r="EJ58" s="1">
        <v>8096694.5130722905</v>
      </c>
      <c r="EK58" s="1">
        <v>10881216.727413399</v>
      </c>
      <c r="EL58" s="1">
        <v>9401154.1414997596</v>
      </c>
      <c r="EM58" s="1">
        <v>14913477.1503445</v>
      </c>
      <c r="EN58" s="1">
        <v>7294109.1106336797</v>
      </c>
      <c r="EO58" s="1">
        <v>10286134.8887699</v>
      </c>
      <c r="EP58" s="1">
        <v>15685695.800309701</v>
      </c>
      <c r="EQ58" s="1">
        <v>16578031.239961499</v>
      </c>
      <c r="ER58" s="1">
        <v>11492086.056960501</v>
      </c>
      <c r="ES58" s="1">
        <v>9101972.7985420208</v>
      </c>
      <c r="ET58" s="1">
        <v>11809760.973888399</v>
      </c>
      <c r="EU58" s="1">
        <v>10662685.2037814</v>
      </c>
      <c r="EV58" s="1">
        <v>14670722.305804299</v>
      </c>
      <c r="EW58" s="1">
        <v>7914016.8053610697</v>
      </c>
      <c r="EX58" s="1">
        <v>8668091.1393826008</v>
      </c>
      <c r="EY58" s="1">
        <v>11924812.4878079</v>
      </c>
      <c r="EZ58" s="1">
        <v>4659449.35463259</v>
      </c>
      <c r="FA58" s="1">
        <v>15696734.898233101</v>
      </c>
      <c r="FB58" s="1">
        <v>13779255.9506067</v>
      </c>
      <c r="FC58" s="1">
        <v>11168639.592819</v>
      </c>
      <c r="FD58" s="1">
        <v>7486486.4126140401</v>
      </c>
      <c r="FE58" s="1">
        <v>9234841.3905417603</v>
      </c>
      <c r="FF58" s="1">
        <v>12395620.260584</v>
      </c>
      <c r="FG58" s="1">
        <v>12531103.024984799</v>
      </c>
      <c r="FH58" s="1">
        <v>8437977.9855732303</v>
      </c>
      <c r="FI58" s="1">
        <v>5858121.4273969904</v>
      </c>
      <c r="FJ58" s="1">
        <v>6986040.0763647603</v>
      </c>
      <c r="FK58" s="1">
        <v>8499837.91892129</v>
      </c>
      <c r="FL58" s="1">
        <v>9154281.1275442392</v>
      </c>
      <c r="FM58" s="1">
        <v>9049351.0390555095</v>
      </c>
      <c r="FN58" s="1">
        <v>10142112.6309235</v>
      </c>
      <c r="FO58" s="1">
        <v>9398208.5693069901</v>
      </c>
      <c r="FP58" s="1">
        <v>10628923.499250799</v>
      </c>
      <c r="FQ58" s="1">
        <v>11065953.028393</v>
      </c>
      <c r="FR58" s="1">
        <v>12035087.5951329</v>
      </c>
      <c r="FS58" s="1">
        <v>12246641.2767529</v>
      </c>
      <c r="FT58" s="1">
        <v>7248910.5313123995</v>
      </c>
      <c r="FU58" s="1">
        <v>9477132.7827657908</v>
      </c>
      <c r="FV58" s="1">
        <v>6329765.8359204903</v>
      </c>
      <c r="FW58" s="1">
        <v>9382649.1618862003</v>
      </c>
      <c r="FX58" s="1">
        <v>13218347.807564599</v>
      </c>
      <c r="FY58" s="1">
        <v>14846791.2308356</v>
      </c>
      <c r="FZ58" s="1">
        <v>8591630.8432502206</v>
      </c>
      <c r="GA58" s="1">
        <v>10196633.8092699</v>
      </c>
      <c r="GB58" s="1">
        <v>3108646.1598051302</v>
      </c>
      <c r="GC58" s="1">
        <v>7327704.5219336003</v>
      </c>
      <c r="GD58" s="1">
        <v>7550957.7269003401</v>
      </c>
      <c r="GE58" s="1">
        <v>7756638.5198182203</v>
      </c>
      <c r="GF58" s="1">
        <v>8231068.8257812504</v>
      </c>
      <c r="GG58" s="1">
        <v>9302226.7129969709</v>
      </c>
      <c r="GH58" s="1">
        <v>10244981.0569304</v>
      </c>
      <c r="GI58" s="1">
        <v>9107756.3122936394</v>
      </c>
      <c r="GJ58" s="1">
        <v>8722027.45774181</v>
      </c>
      <c r="GK58" s="1">
        <v>7974912.1093433797</v>
      </c>
      <c r="GL58" s="1">
        <v>10957901.109226</v>
      </c>
      <c r="GM58" s="1">
        <v>14387033.2153772</v>
      </c>
      <c r="GN58" s="1">
        <v>8813664.0203969795</v>
      </c>
      <c r="GO58" s="1">
        <v>9205197.0064511094</v>
      </c>
      <c r="GP58" s="1">
        <v>10696229.1028334</v>
      </c>
      <c r="GQ58" s="1">
        <v>12904509.6257852</v>
      </c>
      <c r="GR58" s="1">
        <v>7309212.81681915</v>
      </c>
      <c r="GS58" s="1">
        <v>5769848.5523889</v>
      </c>
      <c r="GT58" s="1">
        <v>11074824.1010317</v>
      </c>
      <c r="GU58" s="1">
        <v>3941521.6305879001</v>
      </c>
      <c r="GV58" s="1">
        <v>8822793.1518822908</v>
      </c>
      <c r="GW58" s="1">
        <v>10113768.234129701</v>
      </c>
      <c r="GX58" s="1">
        <v>10165984.183964999</v>
      </c>
      <c r="GY58" s="1">
        <v>8699363.5366877392</v>
      </c>
      <c r="GZ58" s="1">
        <v>13163743.753188999</v>
      </c>
      <c r="HA58" s="1">
        <v>6056012.7079776796</v>
      </c>
      <c r="HB58" s="1">
        <v>7412080.5933238398</v>
      </c>
      <c r="HC58" s="1">
        <v>6962182.9328743601</v>
      </c>
      <c r="HD58" s="1">
        <v>8816875.7115810402</v>
      </c>
      <c r="HE58" s="1">
        <v>7270508.3664864404</v>
      </c>
      <c r="HF58" s="1">
        <v>9465273.4560013991</v>
      </c>
      <c r="HG58" s="1">
        <v>10208234.939148599</v>
      </c>
      <c r="HH58" s="1">
        <v>10579559.1211008</v>
      </c>
      <c r="HI58" s="1">
        <v>5118603.0454222998</v>
      </c>
      <c r="HJ58" s="1">
        <v>7360992.4744549198</v>
      </c>
      <c r="HK58" s="1">
        <v>11655501.5822959</v>
      </c>
      <c r="HL58" s="1">
        <v>8514234.3199413009</v>
      </c>
      <c r="HM58" s="1">
        <v>8995950.5367587004</v>
      </c>
      <c r="HN58" s="1">
        <v>9490781.2387891393</v>
      </c>
      <c r="HO58" s="1">
        <v>7185259.3207085896</v>
      </c>
      <c r="HP58" s="1">
        <v>4915188.9844767302</v>
      </c>
      <c r="HQ58" s="1">
        <v>10709474.8543518</v>
      </c>
      <c r="HR58" s="1">
        <v>6053164.1572338399</v>
      </c>
      <c r="HS58" s="1">
        <v>11624162.345822699</v>
      </c>
      <c r="HT58" s="1">
        <v>7685234.1620749803</v>
      </c>
      <c r="HU58" s="1">
        <v>5001331.2113256399</v>
      </c>
      <c r="HV58" s="1">
        <v>7328768.73177318</v>
      </c>
      <c r="HW58" s="1">
        <v>9515672.9400860704</v>
      </c>
      <c r="HX58" s="1">
        <v>10424489.616374901</v>
      </c>
      <c r="HY58" s="1">
        <v>10781856.4763887</v>
      </c>
      <c r="HZ58" s="1">
        <v>7595224.4216861101</v>
      </c>
      <c r="IA58" s="1">
        <v>9062819.2949835509</v>
      </c>
      <c r="IB58" s="1">
        <v>5579540.9804229904</v>
      </c>
      <c r="IC58" s="1">
        <v>7154153.0040506897</v>
      </c>
      <c r="ID58" s="1">
        <v>9201840.3509039804</v>
      </c>
      <c r="IE58" s="1">
        <v>12024430.693371501</v>
      </c>
      <c r="IF58" s="1">
        <v>12265865.3028016</v>
      </c>
      <c r="IG58" s="1">
        <v>5104135.7703741696</v>
      </c>
      <c r="IH58" s="1">
        <v>8574837.9223823398</v>
      </c>
      <c r="II58" s="1">
        <v>10367197.3580401</v>
      </c>
      <c r="IJ58" s="1">
        <v>6871947.3898471603</v>
      </c>
      <c r="IK58" s="1">
        <v>10805412.5087441</v>
      </c>
      <c r="IL58" s="1">
        <v>6698372.8083048901</v>
      </c>
      <c r="IM58" s="1">
        <v>4795586.6131994696</v>
      </c>
      <c r="IN58" s="1">
        <v>7679830.7476411304</v>
      </c>
      <c r="IO58" s="1">
        <v>5205148.6244630096</v>
      </c>
      <c r="IP58" s="1">
        <v>5701986.8386952104</v>
      </c>
      <c r="IQ58" s="1">
        <v>8461342.0051018503</v>
      </c>
      <c r="IR58" s="1">
        <v>9223929.8774024099</v>
      </c>
      <c r="IS58" s="1">
        <v>5842871.3911237596</v>
      </c>
      <c r="IT58" s="1">
        <v>8579048.1390041206</v>
      </c>
      <c r="IU58" s="1">
        <v>8533101.3875694592</v>
      </c>
      <c r="IV58" s="1">
        <v>6677460.4323753603</v>
      </c>
      <c r="IW58" s="1">
        <v>11521442.3840192</v>
      </c>
      <c r="IX58" s="1">
        <v>12155019.446092401</v>
      </c>
      <c r="IY58" s="1">
        <v>5665506.5969358301</v>
      </c>
      <c r="IZ58" s="1">
        <v>8636367.1081384793</v>
      </c>
      <c r="JA58" s="1">
        <v>7670455.5462036598</v>
      </c>
      <c r="JB58" s="1">
        <v>5079938.5365305804</v>
      </c>
      <c r="JC58" s="1">
        <v>11970766.6116539</v>
      </c>
      <c r="JD58" s="1">
        <v>3837769.4165992201</v>
      </c>
      <c r="JE58" s="1">
        <v>7032406.2572312001</v>
      </c>
      <c r="JF58" s="1">
        <v>10955475.845944701</v>
      </c>
      <c r="JG58" s="1">
        <v>6608580.07873757</v>
      </c>
      <c r="JH58" s="1">
        <v>10275430.528187601</v>
      </c>
      <c r="JI58" s="1">
        <v>6962510.9061534898</v>
      </c>
      <c r="JJ58" s="1">
        <v>7285803.1486369902</v>
      </c>
      <c r="JK58" s="1">
        <v>7103299.5816497495</v>
      </c>
      <c r="JL58" s="1">
        <v>9477753.2410541996</v>
      </c>
      <c r="JM58" s="1">
        <v>7288449.8339465596</v>
      </c>
      <c r="JN58" s="1">
        <v>12333999.501189901</v>
      </c>
      <c r="JO58" s="1">
        <v>6795798.75382456</v>
      </c>
      <c r="JP58" s="1">
        <v>6690636.9997693403</v>
      </c>
      <c r="JQ58" s="1">
        <v>7148175.1128453901</v>
      </c>
      <c r="JR58" s="1">
        <v>12793375.3632327</v>
      </c>
      <c r="JS58" s="1">
        <v>2793334.437134</v>
      </c>
      <c r="JT58" s="1">
        <v>8637299.3312407602</v>
      </c>
      <c r="JU58" s="1">
        <v>10548361.2638551</v>
      </c>
      <c r="JV58" s="1">
        <v>9364450.1007042397</v>
      </c>
      <c r="JW58" s="1">
        <v>6946059.7047831099</v>
      </c>
      <c r="JX58" s="1">
        <v>5460659.49793611</v>
      </c>
      <c r="JY58" s="1">
        <v>5680207.2760363398</v>
      </c>
      <c r="JZ58" s="1">
        <v>12896415.078321399</v>
      </c>
      <c r="KA58" s="1">
        <v>4790371.7782191802</v>
      </c>
      <c r="KB58" s="1">
        <v>10396103.5449668</v>
      </c>
      <c r="KC58" s="1">
        <v>7098324.4619961102</v>
      </c>
      <c r="KD58" s="1">
        <v>5286583.5112204198</v>
      </c>
      <c r="KE58" s="1">
        <v>9768707.2664348502</v>
      </c>
      <c r="KF58" s="1">
        <v>4492093.1605214598</v>
      </c>
      <c r="KG58" s="1">
        <v>7816517.9552881503</v>
      </c>
      <c r="KH58" s="1">
        <v>14469096.098028401</v>
      </c>
      <c r="KI58" s="1">
        <v>6023044.9111970104</v>
      </c>
      <c r="KJ58" s="1">
        <v>8221176.5847934596</v>
      </c>
      <c r="KK58" s="1">
        <v>8323963.2156947302</v>
      </c>
      <c r="KL58" s="1">
        <v>7893982.8311850801</v>
      </c>
      <c r="KM58" s="1">
        <v>9120432.8061110396</v>
      </c>
      <c r="KN58" s="1">
        <v>9925433.3901447207</v>
      </c>
      <c r="KO58" s="1">
        <v>7631621.2109831301</v>
      </c>
      <c r="KP58" s="1">
        <v>16194825.8733852</v>
      </c>
      <c r="KQ58" s="1">
        <v>8274726.27358279</v>
      </c>
      <c r="KR58" s="1">
        <v>11429692.7937003</v>
      </c>
      <c r="KS58" s="1">
        <v>11986692.0270699</v>
      </c>
      <c r="KT58" s="1">
        <v>9424694.8039811496</v>
      </c>
      <c r="KU58" s="1">
        <v>7699723.4008876402</v>
      </c>
      <c r="KV58" s="1">
        <v>9761246.5778186191</v>
      </c>
      <c r="KW58" s="1">
        <v>7679742.4078699304</v>
      </c>
      <c r="KX58" s="1">
        <v>6181590.3043204304</v>
      </c>
      <c r="KY58" s="1">
        <v>10099475.795120301</v>
      </c>
      <c r="KZ58" s="1">
        <v>4505465.9372394402</v>
      </c>
      <c r="LA58" s="1">
        <v>9883589.2833410203</v>
      </c>
      <c r="LB58" s="1">
        <v>7225810.3999270499</v>
      </c>
      <c r="LC58" s="1">
        <v>10382239.4098347</v>
      </c>
      <c r="LD58" s="1">
        <v>6802159.3806124004</v>
      </c>
      <c r="LE58" s="1">
        <v>6913501.5698292796</v>
      </c>
      <c r="LF58" s="1">
        <v>8648780.6386304908</v>
      </c>
      <c r="LG58" s="1">
        <v>12850121.932374001</v>
      </c>
      <c r="LH58" s="1">
        <v>7395813.1306622103</v>
      </c>
      <c r="LI58" s="1">
        <v>6472997.7734439904</v>
      </c>
      <c r="LJ58" s="1">
        <v>8862688.3932037503</v>
      </c>
      <c r="LK58" s="1">
        <v>8153966.7976430897</v>
      </c>
    </row>
    <row r="59" spans="1:323" x14ac:dyDescent="0.25">
      <c r="A59" s="1" t="s">
        <v>1678</v>
      </c>
      <c r="B59" s="1" t="s">
        <v>278</v>
      </c>
      <c r="C59" s="1" t="s">
        <v>279</v>
      </c>
      <c r="D59" s="25" t="s">
        <v>0</v>
      </c>
      <c r="E59" s="25" t="s">
        <v>0</v>
      </c>
      <c r="F59" s="25" t="s">
        <v>0</v>
      </c>
      <c r="G59" s="25" t="s">
        <v>0</v>
      </c>
      <c r="H59" s="25" t="s">
        <v>0</v>
      </c>
      <c r="I59" s="25" t="s">
        <v>0</v>
      </c>
      <c r="J59" s="25" t="s">
        <v>0</v>
      </c>
      <c r="K59" s="25" t="s">
        <v>0</v>
      </c>
      <c r="L59" s="25" t="s">
        <v>0</v>
      </c>
      <c r="M59" s="25" t="s">
        <v>0</v>
      </c>
      <c r="N59" s="1" t="s">
        <v>0</v>
      </c>
      <c r="O59" s="1" t="s">
        <v>0</v>
      </c>
      <c r="P59" s="1" t="s">
        <v>0</v>
      </c>
      <c r="Q59" s="1" t="s">
        <v>0</v>
      </c>
      <c r="R59" s="1" t="s">
        <v>0</v>
      </c>
      <c r="S59" s="1" t="s">
        <v>0</v>
      </c>
      <c r="T59" s="1" t="s">
        <v>0</v>
      </c>
      <c r="U59" s="1" t="s">
        <v>0</v>
      </c>
      <c r="V59" s="1" t="s">
        <v>0</v>
      </c>
      <c r="W59" s="1" t="s">
        <v>0</v>
      </c>
      <c r="X59" s="1" t="s">
        <v>0</v>
      </c>
      <c r="Y59" s="1" t="s">
        <v>0</v>
      </c>
      <c r="Z59" s="1" t="s">
        <v>0</v>
      </c>
      <c r="AA59" s="1" t="s">
        <v>0</v>
      </c>
      <c r="AB59" s="1" t="s">
        <v>0</v>
      </c>
      <c r="AC59" s="1" t="s">
        <v>0</v>
      </c>
      <c r="AD59" s="1" t="s">
        <v>0</v>
      </c>
      <c r="AE59" s="1" t="s">
        <v>0</v>
      </c>
      <c r="AF59" s="1" t="s">
        <v>0</v>
      </c>
      <c r="AG59" s="1" t="s">
        <v>0</v>
      </c>
      <c r="AH59" s="1" t="s">
        <v>0</v>
      </c>
      <c r="AI59" s="1" t="s">
        <v>0</v>
      </c>
      <c r="AJ59" s="1" t="s">
        <v>0</v>
      </c>
      <c r="AK59" s="1" t="s">
        <v>0</v>
      </c>
      <c r="AL59" s="1" t="s">
        <v>0</v>
      </c>
      <c r="AM59" s="1" t="s">
        <v>0</v>
      </c>
      <c r="AN59" s="1" t="s">
        <v>0</v>
      </c>
      <c r="AO59" s="1" t="s">
        <v>0</v>
      </c>
      <c r="AP59" s="1" t="s">
        <v>0</v>
      </c>
      <c r="AQ59" s="1" t="s">
        <v>0</v>
      </c>
      <c r="AR59" s="1" t="s">
        <v>0</v>
      </c>
      <c r="AS59" s="1" t="s">
        <v>0</v>
      </c>
      <c r="AT59" s="1" t="s">
        <v>0</v>
      </c>
      <c r="AU59" s="1" t="s">
        <v>0</v>
      </c>
      <c r="AV59" s="1" t="s">
        <v>0</v>
      </c>
      <c r="AW59" s="1" t="s">
        <v>0</v>
      </c>
      <c r="AX59" s="1" t="s">
        <v>0</v>
      </c>
      <c r="AY59" s="1" t="s">
        <v>0</v>
      </c>
      <c r="AZ59" s="1" t="s">
        <v>0</v>
      </c>
      <c r="BA59" s="1" t="s">
        <v>0</v>
      </c>
      <c r="BB59" s="1" t="s">
        <v>0</v>
      </c>
      <c r="BC59" s="1" t="s">
        <v>0</v>
      </c>
      <c r="BD59" s="1" t="s">
        <v>0</v>
      </c>
      <c r="BE59" s="1" t="s">
        <v>0</v>
      </c>
      <c r="BF59" s="1" t="s">
        <v>0</v>
      </c>
      <c r="BG59" s="1" t="s">
        <v>0</v>
      </c>
      <c r="BH59" s="1" t="s">
        <v>0</v>
      </c>
      <c r="BI59" s="1" t="s">
        <v>0</v>
      </c>
      <c r="BJ59" s="1" t="s">
        <v>0</v>
      </c>
      <c r="BK59" s="1" t="s">
        <v>0</v>
      </c>
      <c r="BL59" s="1" t="s">
        <v>0</v>
      </c>
      <c r="BM59" s="1" t="s">
        <v>0</v>
      </c>
      <c r="BN59" s="1" t="s">
        <v>0</v>
      </c>
      <c r="BO59" s="1" t="s">
        <v>0</v>
      </c>
      <c r="BP59" s="1" t="s">
        <v>0</v>
      </c>
      <c r="BQ59" s="1" t="s">
        <v>0</v>
      </c>
      <c r="BR59" s="1" t="s">
        <v>0</v>
      </c>
      <c r="BS59" s="1" t="s">
        <v>0</v>
      </c>
      <c r="BT59" s="1" t="s">
        <v>0</v>
      </c>
      <c r="BU59" s="1" t="s">
        <v>0</v>
      </c>
      <c r="BV59" s="1" t="s">
        <v>0</v>
      </c>
      <c r="BW59" s="1" t="s">
        <v>0</v>
      </c>
      <c r="BX59" s="1" t="s">
        <v>0</v>
      </c>
      <c r="BY59" s="1" t="s">
        <v>0</v>
      </c>
      <c r="BZ59" s="1" t="s">
        <v>0</v>
      </c>
      <c r="CA59" s="1" t="s">
        <v>0</v>
      </c>
      <c r="CB59" s="1" t="s">
        <v>0</v>
      </c>
      <c r="CC59" s="1" t="s">
        <v>0</v>
      </c>
      <c r="CD59" s="1" t="s">
        <v>0</v>
      </c>
      <c r="CE59" s="1" t="s">
        <v>0</v>
      </c>
      <c r="CF59" s="1" t="s">
        <v>0</v>
      </c>
      <c r="CG59" s="1" t="s">
        <v>0</v>
      </c>
      <c r="CH59" s="1" t="s">
        <v>0</v>
      </c>
      <c r="CI59" s="1" t="s">
        <v>0</v>
      </c>
      <c r="CJ59" s="1" t="s">
        <v>0</v>
      </c>
      <c r="CK59" s="1" t="s">
        <v>0</v>
      </c>
      <c r="CL59" s="1" t="s">
        <v>0</v>
      </c>
      <c r="CM59" s="1" t="s">
        <v>0</v>
      </c>
      <c r="CN59" s="1" t="s">
        <v>0</v>
      </c>
      <c r="CO59" s="1" t="s">
        <v>0</v>
      </c>
      <c r="CP59" s="1" t="s">
        <v>0</v>
      </c>
      <c r="CQ59" s="1" t="s">
        <v>0</v>
      </c>
      <c r="CR59" s="1" t="s">
        <v>0</v>
      </c>
      <c r="CS59" s="1" t="s">
        <v>0</v>
      </c>
      <c r="CT59" s="1" t="s">
        <v>0</v>
      </c>
      <c r="CU59" s="1" t="s">
        <v>0</v>
      </c>
      <c r="CV59" s="1" t="s">
        <v>0</v>
      </c>
      <c r="CW59" s="1" t="s">
        <v>0</v>
      </c>
      <c r="CX59" s="1" t="s">
        <v>0</v>
      </c>
      <c r="CY59" s="1" t="s">
        <v>0</v>
      </c>
      <c r="CZ59" s="1" t="s">
        <v>0</v>
      </c>
      <c r="DA59" s="1" t="s">
        <v>0</v>
      </c>
      <c r="DB59" s="1" t="s">
        <v>0</v>
      </c>
      <c r="DC59" s="1" t="s">
        <v>0</v>
      </c>
      <c r="DD59" s="1" t="s">
        <v>0</v>
      </c>
      <c r="DE59" s="1" t="s">
        <v>0</v>
      </c>
      <c r="DF59" s="1" t="s">
        <v>0</v>
      </c>
      <c r="DG59" s="1" t="s">
        <v>0</v>
      </c>
      <c r="DH59" s="1" t="s">
        <v>0</v>
      </c>
      <c r="DI59" s="1" t="s">
        <v>0</v>
      </c>
      <c r="DJ59" s="1" t="s">
        <v>0</v>
      </c>
      <c r="DK59" s="1" t="s">
        <v>0</v>
      </c>
      <c r="DL59" s="1" t="s">
        <v>0</v>
      </c>
      <c r="DM59" s="1" t="s">
        <v>0</v>
      </c>
      <c r="DN59" s="1" t="s">
        <v>0</v>
      </c>
      <c r="DO59" s="1" t="s">
        <v>0</v>
      </c>
      <c r="DP59" s="1" t="s">
        <v>0</v>
      </c>
      <c r="DQ59" s="1" t="s">
        <v>0</v>
      </c>
      <c r="DR59" s="1" t="s">
        <v>0</v>
      </c>
      <c r="DS59" s="1" t="s">
        <v>0</v>
      </c>
      <c r="DT59" s="1" t="s">
        <v>0</v>
      </c>
      <c r="DU59" s="1" t="s">
        <v>0</v>
      </c>
      <c r="DV59" s="1" t="s">
        <v>0</v>
      </c>
      <c r="DW59" s="1" t="s">
        <v>0</v>
      </c>
      <c r="DX59" s="1" t="s">
        <v>0</v>
      </c>
      <c r="DY59" s="1" t="s">
        <v>0</v>
      </c>
      <c r="DZ59" s="1" t="s">
        <v>0</v>
      </c>
      <c r="EA59" s="1" t="s">
        <v>0</v>
      </c>
      <c r="EB59" s="1" t="s">
        <v>0</v>
      </c>
      <c r="EC59" s="1" t="s">
        <v>0</v>
      </c>
      <c r="ED59" s="1" t="s">
        <v>0</v>
      </c>
      <c r="EE59" s="1" t="s">
        <v>0</v>
      </c>
      <c r="EF59" s="1" t="s">
        <v>0</v>
      </c>
      <c r="EG59" s="1" t="s">
        <v>0</v>
      </c>
      <c r="EH59" s="1" t="s">
        <v>0</v>
      </c>
      <c r="EI59" s="1" t="s">
        <v>0</v>
      </c>
      <c r="EJ59" s="1" t="s">
        <v>0</v>
      </c>
      <c r="EK59" s="1" t="s">
        <v>0</v>
      </c>
      <c r="EL59" s="1" t="s">
        <v>0</v>
      </c>
      <c r="EM59" s="1" t="s">
        <v>0</v>
      </c>
      <c r="EN59" s="1" t="s">
        <v>0</v>
      </c>
      <c r="EO59" s="1" t="s">
        <v>0</v>
      </c>
      <c r="EP59" s="1" t="s">
        <v>0</v>
      </c>
      <c r="EQ59" s="1" t="s">
        <v>0</v>
      </c>
      <c r="ER59" s="1" t="s">
        <v>0</v>
      </c>
      <c r="ES59" s="1" t="s">
        <v>0</v>
      </c>
      <c r="ET59" s="1" t="s">
        <v>0</v>
      </c>
      <c r="EU59" s="1" t="s">
        <v>0</v>
      </c>
      <c r="EV59" s="1" t="s">
        <v>0</v>
      </c>
      <c r="EW59" s="1" t="s">
        <v>0</v>
      </c>
      <c r="EX59" s="1" t="s">
        <v>0</v>
      </c>
      <c r="EY59" s="1" t="s">
        <v>0</v>
      </c>
      <c r="EZ59" s="1" t="s">
        <v>0</v>
      </c>
      <c r="FA59" s="1" t="s">
        <v>0</v>
      </c>
      <c r="FB59" s="1" t="s">
        <v>0</v>
      </c>
      <c r="FC59" s="1" t="s">
        <v>0</v>
      </c>
      <c r="FD59" s="1" t="s">
        <v>0</v>
      </c>
      <c r="FE59" s="1" t="s">
        <v>0</v>
      </c>
      <c r="FF59" s="1" t="s">
        <v>0</v>
      </c>
      <c r="FG59" s="1" t="s">
        <v>0</v>
      </c>
      <c r="FH59" s="1" t="s">
        <v>0</v>
      </c>
      <c r="FI59" s="1" t="s">
        <v>0</v>
      </c>
      <c r="FJ59" s="1" t="s">
        <v>0</v>
      </c>
      <c r="FK59" s="1" t="s">
        <v>0</v>
      </c>
      <c r="FL59" s="1" t="s">
        <v>0</v>
      </c>
      <c r="FM59" s="1" t="s">
        <v>0</v>
      </c>
      <c r="FN59" s="1" t="s">
        <v>0</v>
      </c>
      <c r="FO59" s="1" t="s">
        <v>0</v>
      </c>
      <c r="FP59" s="1" t="s">
        <v>0</v>
      </c>
      <c r="FQ59" s="1" t="s">
        <v>0</v>
      </c>
      <c r="FR59" s="1" t="s">
        <v>0</v>
      </c>
      <c r="FS59" s="1" t="s">
        <v>0</v>
      </c>
      <c r="FT59" s="1" t="s">
        <v>0</v>
      </c>
      <c r="FU59" s="1" t="s">
        <v>0</v>
      </c>
      <c r="FV59" s="1" t="s">
        <v>0</v>
      </c>
      <c r="FW59" s="1" t="s">
        <v>0</v>
      </c>
      <c r="FX59" s="1" t="s">
        <v>0</v>
      </c>
      <c r="FY59" s="1" t="s">
        <v>0</v>
      </c>
      <c r="FZ59" s="1" t="s">
        <v>0</v>
      </c>
      <c r="GA59" s="1" t="s">
        <v>0</v>
      </c>
      <c r="GB59" s="1" t="s">
        <v>0</v>
      </c>
      <c r="GC59" s="1" t="s">
        <v>0</v>
      </c>
      <c r="GD59" s="1" t="s">
        <v>0</v>
      </c>
      <c r="GE59" s="1" t="s">
        <v>0</v>
      </c>
      <c r="GF59" s="1" t="s">
        <v>0</v>
      </c>
      <c r="GG59" s="1" t="s">
        <v>0</v>
      </c>
      <c r="GH59" s="1" t="s">
        <v>0</v>
      </c>
      <c r="GI59" s="1" t="s">
        <v>0</v>
      </c>
      <c r="GJ59" s="1" t="s">
        <v>0</v>
      </c>
      <c r="GK59" s="1" t="s">
        <v>0</v>
      </c>
      <c r="GL59" s="1" t="s">
        <v>0</v>
      </c>
      <c r="GM59" s="1" t="s">
        <v>0</v>
      </c>
      <c r="GN59" s="1" t="s">
        <v>0</v>
      </c>
      <c r="GO59" s="1" t="s">
        <v>0</v>
      </c>
      <c r="GP59" s="1" t="s">
        <v>0</v>
      </c>
      <c r="GQ59" s="1" t="s">
        <v>0</v>
      </c>
      <c r="GR59" s="1" t="s">
        <v>0</v>
      </c>
      <c r="GS59" s="1" t="s">
        <v>0</v>
      </c>
      <c r="GT59" s="1" t="s">
        <v>0</v>
      </c>
      <c r="GU59" s="1" t="s">
        <v>0</v>
      </c>
      <c r="GV59" s="1" t="s">
        <v>0</v>
      </c>
      <c r="GW59" s="1" t="s">
        <v>0</v>
      </c>
      <c r="GX59" s="1" t="s">
        <v>0</v>
      </c>
      <c r="GY59" s="1" t="s">
        <v>0</v>
      </c>
      <c r="GZ59" s="1" t="s">
        <v>0</v>
      </c>
      <c r="HA59" s="1" t="s">
        <v>0</v>
      </c>
      <c r="HB59" s="1" t="s">
        <v>0</v>
      </c>
      <c r="HC59" s="1" t="s">
        <v>0</v>
      </c>
      <c r="HD59" s="1" t="s">
        <v>0</v>
      </c>
      <c r="HE59" s="1" t="s">
        <v>0</v>
      </c>
      <c r="HF59" s="1" t="s">
        <v>0</v>
      </c>
      <c r="HG59" s="1" t="s">
        <v>0</v>
      </c>
      <c r="HH59" s="1" t="s">
        <v>0</v>
      </c>
      <c r="HI59" s="1" t="s">
        <v>0</v>
      </c>
      <c r="HJ59" s="1" t="s">
        <v>0</v>
      </c>
      <c r="HK59" s="1" t="s">
        <v>0</v>
      </c>
      <c r="HL59" s="1" t="s">
        <v>0</v>
      </c>
      <c r="HM59" s="1" t="s">
        <v>0</v>
      </c>
      <c r="HN59" s="1" t="s">
        <v>0</v>
      </c>
      <c r="HO59" s="1" t="s">
        <v>0</v>
      </c>
      <c r="HP59" s="1" t="s">
        <v>0</v>
      </c>
      <c r="HQ59" s="1" t="s">
        <v>0</v>
      </c>
      <c r="HR59" s="1" t="s">
        <v>0</v>
      </c>
      <c r="HS59" s="1" t="s">
        <v>0</v>
      </c>
      <c r="HT59" s="1" t="s">
        <v>0</v>
      </c>
      <c r="HU59" s="1" t="s">
        <v>0</v>
      </c>
      <c r="HV59" s="1" t="s">
        <v>0</v>
      </c>
      <c r="HW59" s="1" t="s">
        <v>0</v>
      </c>
      <c r="HX59" s="1" t="s">
        <v>0</v>
      </c>
      <c r="HY59" s="1" t="s">
        <v>0</v>
      </c>
      <c r="HZ59" s="1" t="s">
        <v>0</v>
      </c>
      <c r="IA59" s="1" t="s">
        <v>0</v>
      </c>
      <c r="IB59" s="1" t="s">
        <v>0</v>
      </c>
      <c r="IC59" s="1" t="s">
        <v>0</v>
      </c>
      <c r="ID59" s="1" t="s">
        <v>0</v>
      </c>
      <c r="IE59" s="1" t="s">
        <v>0</v>
      </c>
      <c r="IF59" s="1" t="s">
        <v>0</v>
      </c>
      <c r="IG59" s="1" t="s">
        <v>0</v>
      </c>
      <c r="IH59" s="1" t="s">
        <v>0</v>
      </c>
      <c r="II59" s="1" t="s">
        <v>0</v>
      </c>
      <c r="IJ59" s="1" t="s">
        <v>0</v>
      </c>
      <c r="IK59" s="1" t="s">
        <v>0</v>
      </c>
      <c r="IL59" s="1" t="s">
        <v>0</v>
      </c>
      <c r="IM59" s="1" t="s">
        <v>0</v>
      </c>
      <c r="IN59" s="1" t="s">
        <v>0</v>
      </c>
      <c r="IO59" s="1" t="s">
        <v>0</v>
      </c>
      <c r="IP59" s="1" t="s">
        <v>0</v>
      </c>
      <c r="IQ59" s="1" t="s">
        <v>0</v>
      </c>
      <c r="IR59" s="1" t="s">
        <v>0</v>
      </c>
      <c r="IS59" s="1" t="s">
        <v>0</v>
      </c>
      <c r="IT59" s="1" t="s">
        <v>0</v>
      </c>
      <c r="IU59" s="1" t="s">
        <v>0</v>
      </c>
      <c r="IV59" s="1" t="s">
        <v>0</v>
      </c>
      <c r="IW59" s="1" t="s">
        <v>0</v>
      </c>
      <c r="IX59" s="1" t="s">
        <v>0</v>
      </c>
      <c r="IY59" s="1" t="s">
        <v>0</v>
      </c>
      <c r="IZ59" s="1" t="s">
        <v>0</v>
      </c>
      <c r="JA59" s="1" t="s">
        <v>0</v>
      </c>
      <c r="JB59" s="1" t="s">
        <v>0</v>
      </c>
      <c r="JC59" s="1" t="s">
        <v>0</v>
      </c>
      <c r="JD59" s="1" t="s">
        <v>0</v>
      </c>
      <c r="JE59" s="1" t="s">
        <v>0</v>
      </c>
      <c r="JF59" s="1" t="s">
        <v>0</v>
      </c>
      <c r="JG59" s="1" t="s">
        <v>0</v>
      </c>
      <c r="JH59" s="1" t="s">
        <v>0</v>
      </c>
      <c r="JI59" s="1" t="s">
        <v>0</v>
      </c>
      <c r="JJ59" s="1" t="s">
        <v>0</v>
      </c>
      <c r="JK59" s="1" t="s">
        <v>0</v>
      </c>
      <c r="JL59" s="1" t="s">
        <v>0</v>
      </c>
      <c r="JM59" s="1" t="s">
        <v>0</v>
      </c>
      <c r="JN59" s="1" t="s">
        <v>0</v>
      </c>
      <c r="JO59" s="1" t="s">
        <v>0</v>
      </c>
      <c r="JP59" s="1" t="s">
        <v>0</v>
      </c>
      <c r="JQ59" s="1" t="s">
        <v>0</v>
      </c>
      <c r="JR59" s="1" t="s">
        <v>0</v>
      </c>
      <c r="JS59" s="1" t="s">
        <v>0</v>
      </c>
      <c r="JT59" s="1" t="s">
        <v>0</v>
      </c>
      <c r="JU59" s="1" t="s">
        <v>0</v>
      </c>
      <c r="JV59" s="1" t="s">
        <v>0</v>
      </c>
      <c r="JW59" s="1" t="s">
        <v>0</v>
      </c>
      <c r="JX59" s="1" t="s">
        <v>0</v>
      </c>
      <c r="JY59" s="1" t="s">
        <v>0</v>
      </c>
      <c r="JZ59" s="1" t="s">
        <v>0</v>
      </c>
      <c r="KA59" s="1" t="s">
        <v>0</v>
      </c>
      <c r="KB59" s="1" t="s">
        <v>0</v>
      </c>
      <c r="KC59" s="1" t="s">
        <v>0</v>
      </c>
      <c r="KD59" s="1" t="s">
        <v>0</v>
      </c>
      <c r="KE59" s="1" t="s">
        <v>0</v>
      </c>
      <c r="KF59" s="1" t="s">
        <v>0</v>
      </c>
      <c r="KG59" s="1" t="s">
        <v>0</v>
      </c>
      <c r="KH59" s="1" t="s">
        <v>0</v>
      </c>
      <c r="KI59" s="1" t="s">
        <v>0</v>
      </c>
      <c r="KJ59" s="1" t="s">
        <v>0</v>
      </c>
      <c r="KK59" s="1" t="s">
        <v>0</v>
      </c>
      <c r="KL59" s="1" t="s">
        <v>0</v>
      </c>
      <c r="KM59" s="1" t="s">
        <v>0</v>
      </c>
      <c r="KN59" s="1" t="s">
        <v>0</v>
      </c>
      <c r="KO59" s="1" t="s">
        <v>0</v>
      </c>
      <c r="KP59" s="1" t="s">
        <v>0</v>
      </c>
      <c r="KQ59" s="1" t="s">
        <v>0</v>
      </c>
      <c r="KR59" s="1" t="s">
        <v>0</v>
      </c>
      <c r="KS59" s="1" t="s">
        <v>0</v>
      </c>
      <c r="KT59" s="1" t="s">
        <v>0</v>
      </c>
      <c r="KU59" s="1" t="s">
        <v>0</v>
      </c>
      <c r="KV59" s="1" t="s">
        <v>0</v>
      </c>
      <c r="KW59" s="1" t="s">
        <v>0</v>
      </c>
      <c r="KX59" s="1" t="s">
        <v>0</v>
      </c>
      <c r="KY59" s="1" t="s">
        <v>0</v>
      </c>
      <c r="KZ59" s="1" t="s">
        <v>0</v>
      </c>
      <c r="LA59" s="1" t="s">
        <v>0</v>
      </c>
      <c r="LB59" s="1" t="s">
        <v>0</v>
      </c>
      <c r="LC59" s="1" t="s">
        <v>0</v>
      </c>
      <c r="LD59" s="1" t="s">
        <v>0</v>
      </c>
      <c r="LE59" s="1" t="s">
        <v>0</v>
      </c>
      <c r="LF59" s="1" t="s">
        <v>0</v>
      </c>
      <c r="LG59" s="1" t="s">
        <v>0</v>
      </c>
      <c r="LH59" s="1" t="s">
        <v>0</v>
      </c>
      <c r="LI59" s="1" t="s">
        <v>0</v>
      </c>
      <c r="LJ59" s="1" t="s">
        <v>0</v>
      </c>
      <c r="LK59" s="1" t="s">
        <v>0</v>
      </c>
    </row>
    <row r="60" spans="1:323" x14ac:dyDescent="0.25">
      <c r="A60" s="1" t="s">
        <v>1679</v>
      </c>
      <c r="B60" s="1" t="s">
        <v>283</v>
      </c>
      <c r="C60" s="1" t="s">
        <v>284</v>
      </c>
      <c r="D60" s="25">
        <v>134064230.827117</v>
      </c>
      <c r="E60" s="25">
        <v>221348602.486036</v>
      </c>
      <c r="F60" s="25">
        <v>183594439.713824</v>
      </c>
      <c r="G60" s="25">
        <v>175738824.141114</v>
      </c>
      <c r="H60" s="25">
        <v>188348781.91059801</v>
      </c>
      <c r="I60" s="25">
        <v>178600428.40376699</v>
      </c>
      <c r="J60" s="25">
        <v>136890811.66714001</v>
      </c>
      <c r="K60" s="25">
        <v>151112292.84335601</v>
      </c>
      <c r="L60" s="25">
        <v>142060613.013154</v>
      </c>
      <c r="M60" s="25">
        <v>113290772.14624199</v>
      </c>
      <c r="N60" s="1">
        <v>164149377.23796299</v>
      </c>
      <c r="O60" s="1">
        <v>192438527.56583899</v>
      </c>
      <c r="P60" s="1">
        <v>200292887.47198799</v>
      </c>
      <c r="Q60" s="1">
        <v>175799910.617107</v>
      </c>
      <c r="R60" s="1">
        <v>142963854.72080699</v>
      </c>
      <c r="S60" s="1">
        <v>166974107.73052999</v>
      </c>
      <c r="T60" s="1">
        <v>140000184.190193</v>
      </c>
      <c r="U60" s="1">
        <v>168019190.26352501</v>
      </c>
      <c r="V60" s="1">
        <v>127851719.376535</v>
      </c>
      <c r="W60" s="1">
        <v>163813908.89466101</v>
      </c>
      <c r="X60" s="1">
        <v>135277332.09815201</v>
      </c>
      <c r="Y60" s="1">
        <v>116167688.053688</v>
      </c>
      <c r="Z60" s="1">
        <v>139501443.542092</v>
      </c>
      <c r="AA60" s="1">
        <v>164745132.52701899</v>
      </c>
      <c r="AB60" s="1">
        <v>115003090.98849399</v>
      </c>
      <c r="AC60" s="1">
        <v>136748721.217967</v>
      </c>
      <c r="AD60" s="1">
        <v>179448672.65883699</v>
      </c>
      <c r="AE60" s="1">
        <v>132817771.55129001</v>
      </c>
      <c r="AF60" s="1">
        <v>157152906.09832099</v>
      </c>
      <c r="AG60" s="1">
        <v>132967767.971761</v>
      </c>
      <c r="AH60" s="1">
        <v>160881467.978219</v>
      </c>
      <c r="AI60" s="1">
        <v>172580269.09790501</v>
      </c>
      <c r="AJ60" s="1">
        <v>186215447.259022</v>
      </c>
      <c r="AK60" s="1">
        <v>167126944.55465999</v>
      </c>
      <c r="AL60" s="1">
        <v>173532586.285485</v>
      </c>
      <c r="AM60" s="1">
        <v>129317029.64683101</v>
      </c>
      <c r="AN60" s="1">
        <v>168774413.67265499</v>
      </c>
      <c r="AO60" s="1">
        <v>135981879.69655901</v>
      </c>
      <c r="AP60" s="1">
        <v>171650023.84823501</v>
      </c>
      <c r="AQ60" s="1">
        <v>185939118.24516699</v>
      </c>
      <c r="AR60" s="1">
        <v>162519655.942588</v>
      </c>
      <c r="AS60" s="1">
        <v>190235016.13865799</v>
      </c>
      <c r="AT60" s="1">
        <v>142991582.653752</v>
      </c>
      <c r="AU60" s="1">
        <v>132789283.526219</v>
      </c>
      <c r="AV60" s="1">
        <v>162390668.034843</v>
      </c>
      <c r="AW60" s="1">
        <v>143644733.65229401</v>
      </c>
      <c r="AX60" s="1">
        <v>152821518.46460801</v>
      </c>
      <c r="AY60" s="1">
        <v>156529474.34576401</v>
      </c>
      <c r="AZ60" s="1">
        <v>144713189.728131</v>
      </c>
      <c r="BA60" s="1">
        <v>140448312.45980099</v>
      </c>
      <c r="BB60" s="1">
        <v>136735039.65240601</v>
      </c>
      <c r="BC60" s="1">
        <v>102400919.28962301</v>
      </c>
      <c r="BD60" s="1">
        <v>128808478.460069</v>
      </c>
      <c r="BE60" s="1">
        <v>166040668.52601701</v>
      </c>
      <c r="BF60" s="1">
        <v>143143341.27038899</v>
      </c>
      <c r="BG60" s="1">
        <v>146263202.348028</v>
      </c>
      <c r="BH60" s="1">
        <v>127000479.259004</v>
      </c>
      <c r="BI60" s="1">
        <v>125629016.671399</v>
      </c>
      <c r="BJ60" s="1">
        <v>178618904.878382</v>
      </c>
      <c r="BK60" s="1">
        <v>141047354.311874</v>
      </c>
      <c r="BL60" s="1">
        <v>172568304.24665499</v>
      </c>
      <c r="BM60" s="1">
        <v>122030546.766992</v>
      </c>
      <c r="BN60" s="1">
        <v>138001745.46778101</v>
      </c>
      <c r="BO60" s="1">
        <v>136875551.626331</v>
      </c>
      <c r="BP60" s="1">
        <v>114655236.95548899</v>
      </c>
      <c r="BQ60" s="1">
        <v>146952910.116786</v>
      </c>
      <c r="BR60" s="1">
        <v>138981772.10653201</v>
      </c>
      <c r="BS60" s="1">
        <v>131628180.072216</v>
      </c>
      <c r="BT60" s="1">
        <v>109384521.886398</v>
      </c>
      <c r="BU60" s="1">
        <v>147616152.66924101</v>
      </c>
      <c r="BV60" s="1">
        <v>120976241.40036</v>
      </c>
      <c r="BW60" s="1">
        <v>145636272.55140001</v>
      </c>
      <c r="BX60" s="1">
        <v>143142559.642672</v>
      </c>
      <c r="BY60" s="1">
        <v>126033110.17305601</v>
      </c>
      <c r="BZ60" s="1">
        <v>95444950.693588406</v>
      </c>
      <c r="CA60" s="1">
        <v>156023405.99201599</v>
      </c>
      <c r="CB60" s="1">
        <v>132279316.47019701</v>
      </c>
      <c r="CC60" s="1">
        <v>127066146.08877499</v>
      </c>
      <c r="CD60" s="1">
        <v>134004900.862804</v>
      </c>
      <c r="CE60" s="1">
        <v>164648825.08374801</v>
      </c>
      <c r="CF60" s="1">
        <v>157945828.38318399</v>
      </c>
      <c r="CG60" s="1">
        <v>145233676.68240401</v>
      </c>
      <c r="CH60" s="1">
        <v>130042403.46739499</v>
      </c>
      <c r="CI60" s="1">
        <v>144564418.67341301</v>
      </c>
      <c r="CJ60" s="1">
        <v>138297283.64028001</v>
      </c>
      <c r="CK60" s="1">
        <v>163500689.82056901</v>
      </c>
      <c r="CL60" s="1">
        <v>134879395.881473</v>
      </c>
      <c r="CM60" s="1">
        <v>115893342.68859801</v>
      </c>
      <c r="CN60" s="1">
        <v>131935212.227585</v>
      </c>
      <c r="CO60" s="1">
        <v>132015040.530976</v>
      </c>
      <c r="CP60" s="1">
        <v>143036072.11888701</v>
      </c>
      <c r="CQ60" s="1">
        <v>146530472.467778</v>
      </c>
      <c r="CR60" s="1">
        <v>156585138.21967199</v>
      </c>
      <c r="CS60" s="1">
        <v>153010529.39097899</v>
      </c>
      <c r="CT60" s="1">
        <v>172852260.868361</v>
      </c>
      <c r="CU60" s="1">
        <v>148054529.91335699</v>
      </c>
      <c r="CV60" s="1">
        <v>141095326.38742301</v>
      </c>
      <c r="CW60" s="1">
        <v>161889018.61119699</v>
      </c>
      <c r="CX60" s="1">
        <v>127388658.52405</v>
      </c>
      <c r="CY60" s="1">
        <v>122880979.63297901</v>
      </c>
      <c r="CZ60" s="1">
        <v>137056551.781091</v>
      </c>
      <c r="DA60" s="1">
        <v>136925487.870785</v>
      </c>
      <c r="DB60" s="1">
        <v>175635043.56203401</v>
      </c>
      <c r="DC60" s="1">
        <v>137749428.72959501</v>
      </c>
      <c r="DD60" s="1">
        <v>134416181.75764099</v>
      </c>
      <c r="DE60" s="1">
        <v>54852798.274578199</v>
      </c>
      <c r="DF60" s="1">
        <v>120682950.338229</v>
      </c>
      <c r="DG60" s="1">
        <v>155320507.27753001</v>
      </c>
      <c r="DH60" s="1">
        <v>131379210.503263</v>
      </c>
      <c r="DI60" s="1">
        <v>142204610.25446001</v>
      </c>
      <c r="DJ60" s="1">
        <v>180346306.11151901</v>
      </c>
      <c r="DK60" s="1">
        <v>126127344.175404</v>
      </c>
      <c r="DL60" s="1">
        <v>155017685.86914399</v>
      </c>
      <c r="DM60" s="1">
        <v>123856956.401448</v>
      </c>
      <c r="DN60" s="1">
        <v>147375885.408465</v>
      </c>
      <c r="DO60" s="1">
        <v>136653491.76802999</v>
      </c>
      <c r="DP60" s="1">
        <v>135060351.25785601</v>
      </c>
      <c r="DQ60" s="1">
        <v>118596740.73676801</v>
      </c>
      <c r="DR60" s="1">
        <v>133456370.776706</v>
      </c>
      <c r="DS60" s="1">
        <v>146443279.50301999</v>
      </c>
      <c r="DT60" s="1">
        <v>104839715.419065</v>
      </c>
      <c r="DU60" s="1">
        <v>167839814.350595</v>
      </c>
      <c r="DV60" s="1">
        <v>158285341.90733799</v>
      </c>
      <c r="DW60" s="1">
        <v>88976385.224592298</v>
      </c>
      <c r="DX60" s="1">
        <v>146105233.056288</v>
      </c>
      <c r="DY60" s="1">
        <v>144268732.611904</v>
      </c>
      <c r="DZ60" s="1">
        <v>145764015.36490601</v>
      </c>
      <c r="EA60" s="1">
        <v>161663292.021992</v>
      </c>
      <c r="EB60" s="1">
        <v>153498542.65648901</v>
      </c>
      <c r="EC60" s="1">
        <v>149227633.816071</v>
      </c>
      <c r="ED60" s="1">
        <v>133489988.12219501</v>
      </c>
      <c r="EE60" s="1">
        <v>121055395.702997</v>
      </c>
      <c r="EF60" s="1">
        <v>141374889.715296</v>
      </c>
      <c r="EG60" s="1">
        <v>143587749.56290501</v>
      </c>
      <c r="EH60" s="1">
        <v>139199646.210814</v>
      </c>
      <c r="EI60" s="1">
        <v>131516721.387964</v>
      </c>
      <c r="EJ60" s="1">
        <v>108930271.517873</v>
      </c>
      <c r="EK60" s="1">
        <v>130455160.334093</v>
      </c>
      <c r="EL60" s="1">
        <v>113899526.51368301</v>
      </c>
      <c r="EM60" s="1">
        <v>125092475.897386</v>
      </c>
      <c r="EN60" s="1">
        <v>117656711.852869</v>
      </c>
      <c r="EO60" s="1">
        <v>152438196.04836899</v>
      </c>
      <c r="EP60" s="1">
        <v>151977815.20873499</v>
      </c>
      <c r="EQ60" s="1">
        <v>131649508.413902</v>
      </c>
      <c r="ER60" s="1">
        <v>128593196.274891</v>
      </c>
      <c r="ES60" s="1">
        <v>119133835.23077901</v>
      </c>
      <c r="ET60" s="1">
        <v>112240017.882029</v>
      </c>
      <c r="EU60" s="1">
        <v>140491591.38121</v>
      </c>
      <c r="EV60" s="1">
        <v>136962754.553105</v>
      </c>
      <c r="EW60" s="1">
        <v>140775335.76232201</v>
      </c>
      <c r="EX60" s="1">
        <v>117009372.678652</v>
      </c>
      <c r="EY60" s="1">
        <v>144069502.29778799</v>
      </c>
      <c r="EZ60" s="1">
        <v>145730249.006942</v>
      </c>
      <c r="FA60" s="1">
        <v>153255532.574348</v>
      </c>
      <c r="FB60" s="1">
        <v>149589556.08697</v>
      </c>
      <c r="FC60" s="1">
        <v>102467699.743948</v>
      </c>
      <c r="FD60" s="1">
        <v>146346989.13812</v>
      </c>
      <c r="FE60" s="1">
        <v>135522309.995684</v>
      </c>
      <c r="FF60" s="1">
        <v>125052367.96875399</v>
      </c>
      <c r="FG60" s="1">
        <v>151392413.17589101</v>
      </c>
      <c r="FH60" s="1">
        <v>169244846.97130999</v>
      </c>
      <c r="FI60" s="1">
        <v>146423545.254908</v>
      </c>
      <c r="FJ60" s="1">
        <v>130640315.982769</v>
      </c>
      <c r="FK60" s="1">
        <v>107729944.38112099</v>
      </c>
      <c r="FL60" s="1">
        <v>129482790.069814</v>
      </c>
      <c r="FM60" s="1">
        <v>167423936.66128299</v>
      </c>
      <c r="FN60" s="1">
        <v>147169089.07425201</v>
      </c>
      <c r="FO60" s="1">
        <v>135544143.291217</v>
      </c>
      <c r="FP60" s="1">
        <v>136097469.46603799</v>
      </c>
      <c r="FQ60" s="1">
        <v>145238809.55135801</v>
      </c>
      <c r="FR60" s="1">
        <v>163146888.8524</v>
      </c>
      <c r="FS60" s="1">
        <v>114832512.73175301</v>
      </c>
      <c r="FT60" s="1">
        <v>137075319.117753</v>
      </c>
      <c r="FU60" s="1">
        <v>129283069.159881</v>
      </c>
      <c r="FV60" s="1">
        <v>117079864.446125</v>
      </c>
      <c r="FW60" s="1">
        <v>142599396.90182</v>
      </c>
      <c r="FX60" s="1">
        <v>132512038.766856</v>
      </c>
      <c r="FY60" s="1">
        <v>113568863.89548901</v>
      </c>
      <c r="FZ60" s="1">
        <v>145498430.89066401</v>
      </c>
      <c r="GA60" s="1">
        <v>122107419.406023</v>
      </c>
      <c r="GB60" s="1">
        <v>175353567.405155</v>
      </c>
      <c r="GC60" s="1">
        <v>128498758.586217</v>
      </c>
      <c r="GD60" s="1">
        <v>154128148.835044</v>
      </c>
      <c r="GE60" s="1">
        <v>149954156.47735199</v>
      </c>
      <c r="GF60" s="1">
        <v>176828157.558391</v>
      </c>
      <c r="GG60" s="1">
        <v>111173175.608979</v>
      </c>
      <c r="GH60" s="1">
        <v>151173676.18852699</v>
      </c>
      <c r="GI60" s="1">
        <v>149872822.88407299</v>
      </c>
      <c r="GJ60" s="1">
        <v>124704400.87105399</v>
      </c>
      <c r="GK60" s="1">
        <v>138256250.67203999</v>
      </c>
      <c r="GL60" s="1">
        <v>114157211.481345</v>
      </c>
      <c r="GM60" s="1">
        <v>108164232.03389101</v>
      </c>
      <c r="GN60" s="1">
        <v>72083244.308742195</v>
      </c>
      <c r="GO60" s="1">
        <v>102118383.920394</v>
      </c>
      <c r="GP60" s="1">
        <v>121380800.52512001</v>
      </c>
      <c r="GQ60" s="1">
        <v>143096902.60261101</v>
      </c>
      <c r="GR60" s="1">
        <v>162684137.37560001</v>
      </c>
      <c r="GS60" s="1">
        <v>121908368.71550301</v>
      </c>
      <c r="GT60" s="1">
        <v>144593135.55362299</v>
      </c>
      <c r="GU60" s="1">
        <v>120993283.102786</v>
      </c>
      <c r="GV60" s="1">
        <v>150804778.61284599</v>
      </c>
      <c r="GW60" s="1">
        <v>116838960.326821</v>
      </c>
      <c r="GX60" s="1">
        <v>161409198.04352599</v>
      </c>
      <c r="GY60" s="1">
        <v>165072051.414134</v>
      </c>
      <c r="GZ60" s="1">
        <v>169858176.30046299</v>
      </c>
      <c r="HA60" s="1">
        <v>127365975.30377699</v>
      </c>
      <c r="HB60" s="1">
        <v>119269268.62209</v>
      </c>
      <c r="HC60" s="1">
        <v>155672772.138284</v>
      </c>
      <c r="HD60" s="1">
        <v>167673546.42424101</v>
      </c>
      <c r="HE60" s="1">
        <v>110399229.287902</v>
      </c>
      <c r="HF60" s="1">
        <v>142099475.11916599</v>
      </c>
      <c r="HG60" s="1">
        <v>133685257.66824301</v>
      </c>
      <c r="HH60" s="1">
        <v>148532561.97913599</v>
      </c>
      <c r="HI60" s="1">
        <v>116562997.902303</v>
      </c>
      <c r="HJ60" s="1">
        <v>151135135.93938601</v>
      </c>
      <c r="HK60" s="1">
        <v>120197243.246861</v>
      </c>
      <c r="HL60" s="1">
        <v>136956030.40955701</v>
      </c>
      <c r="HM60" s="1">
        <v>108822048.874551</v>
      </c>
      <c r="HN60" s="1">
        <v>149755287.96267101</v>
      </c>
      <c r="HO60" s="1">
        <v>108806781.939124</v>
      </c>
      <c r="HP60" s="1">
        <v>110683592.376975</v>
      </c>
      <c r="HQ60" s="1">
        <v>150339772.57397899</v>
      </c>
      <c r="HR60" s="1">
        <v>101848162.95784099</v>
      </c>
      <c r="HS60" s="1">
        <v>133947015.72276799</v>
      </c>
      <c r="HT60" s="1">
        <v>152952250.43788901</v>
      </c>
      <c r="HU60" s="1">
        <v>131444640.13600001</v>
      </c>
      <c r="HV60" s="1">
        <v>143634357.63704699</v>
      </c>
      <c r="HW60" s="1">
        <v>137606532.96784601</v>
      </c>
      <c r="HX60" s="1">
        <v>117587513.00084899</v>
      </c>
      <c r="HY60" s="1">
        <v>127837890.958326</v>
      </c>
      <c r="HZ60" s="1">
        <v>137194225.10137799</v>
      </c>
      <c r="IA60" s="1">
        <v>130935359.81884</v>
      </c>
      <c r="IB60" s="1">
        <v>89675030.070851594</v>
      </c>
      <c r="IC60" s="1">
        <v>102146331.814979</v>
      </c>
      <c r="ID60" s="1">
        <v>137541525.93968299</v>
      </c>
      <c r="IE60" s="1">
        <v>134867054.423834</v>
      </c>
      <c r="IF60" s="1">
        <v>131635822.326608</v>
      </c>
      <c r="IG60" s="1">
        <v>146658767.285907</v>
      </c>
      <c r="IH60" s="1">
        <v>111578135.46443801</v>
      </c>
      <c r="II60" s="1">
        <v>183392978.57186201</v>
      </c>
      <c r="IJ60" s="1">
        <v>84019793.117096901</v>
      </c>
      <c r="IK60" s="1">
        <v>115732342.971736</v>
      </c>
      <c r="IL60" s="1">
        <v>137944354.858426</v>
      </c>
      <c r="IM60" s="1">
        <v>130195026.71349999</v>
      </c>
      <c r="IN60" s="1">
        <v>147938180.81070799</v>
      </c>
      <c r="IO60" s="1">
        <v>167075209.95875001</v>
      </c>
      <c r="IP60" s="1">
        <v>107828268.836274</v>
      </c>
      <c r="IQ60" s="1">
        <v>125875070.262665</v>
      </c>
      <c r="IR60" s="1">
        <v>152721002.92129499</v>
      </c>
      <c r="IS60" s="1">
        <v>124775792.19134399</v>
      </c>
      <c r="IT60" s="1">
        <v>132689311.31040999</v>
      </c>
      <c r="IU60" s="1">
        <v>142178693.90846801</v>
      </c>
      <c r="IV60" s="1">
        <v>195591890.72063199</v>
      </c>
      <c r="IW60" s="1">
        <v>147212952.19215599</v>
      </c>
      <c r="IX60" s="1">
        <v>138519184.63487199</v>
      </c>
      <c r="IY60" s="1">
        <v>113599449.331246</v>
      </c>
      <c r="IZ60" s="1">
        <v>117566074.183053</v>
      </c>
      <c r="JA60" s="1">
        <v>132005082.729651</v>
      </c>
      <c r="JB60" s="1">
        <v>120764311.409409</v>
      </c>
      <c r="JC60" s="1">
        <v>143359946.46282199</v>
      </c>
      <c r="JD60" s="1">
        <v>68935098.522548899</v>
      </c>
      <c r="JE60" s="1">
        <v>120537575.686028</v>
      </c>
      <c r="JF60" s="1">
        <v>138123520.42387301</v>
      </c>
      <c r="JG60" s="1">
        <v>152467787.749771</v>
      </c>
      <c r="JH60" s="1">
        <v>119130042.239575</v>
      </c>
      <c r="JI60" s="1">
        <v>177014305.40888301</v>
      </c>
      <c r="JJ60" s="1">
        <v>152576349.29490399</v>
      </c>
      <c r="JK60" s="1">
        <v>128539735.91676199</v>
      </c>
      <c r="JL60" s="1">
        <v>120475450.880264</v>
      </c>
      <c r="JM60" s="1">
        <v>128531006.24313299</v>
      </c>
      <c r="JN60" s="1">
        <v>84358086.859994903</v>
      </c>
      <c r="JO60" s="1">
        <v>160792012.185314</v>
      </c>
      <c r="JP60" s="1">
        <v>138179693.88565299</v>
      </c>
      <c r="JQ60" s="1">
        <v>148212248.80989599</v>
      </c>
      <c r="JR60" s="1">
        <v>119018717.25620601</v>
      </c>
      <c r="JS60" s="1">
        <v>84145979.2044916</v>
      </c>
      <c r="JT60" s="1">
        <v>121801104.507245</v>
      </c>
      <c r="JU60" s="1">
        <v>134738795.15522799</v>
      </c>
      <c r="JV60" s="1">
        <v>116263003.515421</v>
      </c>
      <c r="JW60" s="1">
        <v>157380543.53851801</v>
      </c>
      <c r="JX60" s="1">
        <v>134141090.6399</v>
      </c>
      <c r="JY60" s="1">
        <v>123778715.468656</v>
      </c>
      <c r="JZ60" s="1">
        <v>123680463.471058</v>
      </c>
      <c r="KA60" s="1">
        <v>118860720.832398</v>
      </c>
      <c r="KB60" s="1">
        <v>125784640.528034</v>
      </c>
      <c r="KC60" s="1">
        <v>137642470.85253</v>
      </c>
      <c r="KD60" s="1">
        <v>100940794.25544</v>
      </c>
      <c r="KE60" s="1">
        <v>121674806.28739899</v>
      </c>
      <c r="KF60" s="1">
        <v>105380900.233779</v>
      </c>
      <c r="KG60" s="1">
        <v>118062694.906813</v>
      </c>
      <c r="KH60" s="1">
        <v>138669253.01122999</v>
      </c>
      <c r="KI60" s="1">
        <v>120401452.601382</v>
      </c>
      <c r="KJ60" s="1">
        <v>153779467.53502101</v>
      </c>
      <c r="KK60" s="1">
        <v>142259111.889112</v>
      </c>
      <c r="KL60" s="1">
        <v>90395194.077477902</v>
      </c>
      <c r="KM60" s="1">
        <v>116817352.366583</v>
      </c>
      <c r="KN60" s="1">
        <v>148333602.04269499</v>
      </c>
      <c r="KO60" s="1">
        <v>139103351.07573199</v>
      </c>
      <c r="KP60" s="1">
        <v>138006886.25821301</v>
      </c>
      <c r="KQ60" s="1">
        <v>119202871.73398501</v>
      </c>
      <c r="KR60" s="1">
        <v>112292450.522525</v>
      </c>
      <c r="KS60" s="1">
        <v>118264578.16264901</v>
      </c>
      <c r="KT60" s="1">
        <v>152694119.19241101</v>
      </c>
      <c r="KU60" s="1">
        <v>153980347.57865101</v>
      </c>
      <c r="KV60" s="1">
        <v>122901557.56228501</v>
      </c>
      <c r="KW60" s="1">
        <v>138220592.52331001</v>
      </c>
      <c r="KX60" s="1">
        <v>87418849.378186598</v>
      </c>
      <c r="KY60" s="1">
        <v>110802796.19361401</v>
      </c>
      <c r="KZ60" s="1">
        <v>98244545.598287195</v>
      </c>
      <c r="LA60" s="1">
        <v>129723114.990972</v>
      </c>
      <c r="LB60" s="1">
        <v>137618420.11831799</v>
      </c>
      <c r="LC60" s="1">
        <v>114253006.658328</v>
      </c>
      <c r="LD60" s="1">
        <v>112916847.73678499</v>
      </c>
      <c r="LE60" s="1">
        <v>114495613.246599</v>
      </c>
      <c r="LF60" s="1">
        <v>115577963.42993601</v>
      </c>
      <c r="LG60" s="1">
        <v>125084444.50482599</v>
      </c>
      <c r="LH60" s="1">
        <v>140035497.37134099</v>
      </c>
      <c r="LI60" s="1">
        <v>155288953.98027799</v>
      </c>
      <c r="LJ60" s="1">
        <v>69652999.643873394</v>
      </c>
      <c r="LK60" s="1">
        <v>166326944.34923401</v>
      </c>
    </row>
    <row r="61" spans="1:323" x14ac:dyDescent="0.25">
      <c r="A61" s="1" t="s">
        <v>1680</v>
      </c>
      <c r="B61" s="1" t="s">
        <v>288</v>
      </c>
      <c r="C61" s="1" t="s">
        <v>289</v>
      </c>
      <c r="D61" s="25">
        <v>38331146.479622997</v>
      </c>
      <c r="E61" s="25">
        <v>35173496.690593503</v>
      </c>
      <c r="F61" s="25">
        <v>34149374.998426802</v>
      </c>
      <c r="G61" s="25">
        <v>30991660.313314799</v>
      </c>
      <c r="H61" s="25">
        <v>40947197.359965503</v>
      </c>
      <c r="I61" s="25">
        <v>46116016.726853698</v>
      </c>
      <c r="J61" s="25">
        <v>32113282.3905463</v>
      </c>
      <c r="K61" s="25">
        <v>33351705.871074099</v>
      </c>
      <c r="L61" s="25">
        <v>34219320.089101501</v>
      </c>
      <c r="M61" s="25">
        <v>19634008.732771501</v>
      </c>
      <c r="N61" s="1">
        <v>42782533.177465796</v>
      </c>
      <c r="O61" s="1">
        <v>31978540.908668298</v>
      </c>
      <c r="P61" s="1">
        <v>33991058.943365499</v>
      </c>
      <c r="Q61" s="1">
        <v>29281581.574777398</v>
      </c>
      <c r="R61" s="1">
        <v>29702570.161947101</v>
      </c>
      <c r="S61" s="1">
        <v>61302944.043808199</v>
      </c>
      <c r="T61" s="1">
        <v>23082098.016511299</v>
      </c>
      <c r="U61" s="1">
        <v>40346348.527655803</v>
      </c>
      <c r="V61" s="1">
        <v>24852356.806146</v>
      </c>
      <c r="W61" s="1">
        <v>61475128.717927702</v>
      </c>
      <c r="X61" s="1">
        <v>34542878.020863198</v>
      </c>
      <c r="Y61" s="1">
        <v>38298660.527178697</v>
      </c>
      <c r="Z61" s="1">
        <v>34697796.949639499</v>
      </c>
      <c r="AA61" s="1">
        <v>38320298.450110704</v>
      </c>
      <c r="AB61" s="1">
        <v>43247119.481465898</v>
      </c>
      <c r="AC61" s="1">
        <v>23392721.682896499</v>
      </c>
      <c r="AD61" s="1">
        <v>38784616.978137098</v>
      </c>
      <c r="AE61" s="1">
        <v>30077968.721589498</v>
      </c>
      <c r="AF61" s="1">
        <v>43329636.488667801</v>
      </c>
      <c r="AG61" s="1">
        <v>49970126.017017998</v>
      </c>
      <c r="AH61" s="1">
        <v>32841927.6039165</v>
      </c>
      <c r="AI61" s="1">
        <v>29119658.059080198</v>
      </c>
      <c r="AJ61" s="1">
        <v>40649425.050477102</v>
      </c>
      <c r="AK61" s="1">
        <v>36404603.628581502</v>
      </c>
      <c r="AL61" s="1">
        <v>32741122.219103798</v>
      </c>
      <c r="AM61" s="1">
        <v>39597056.885748699</v>
      </c>
      <c r="AN61" s="1">
        <v>28465509.882393099</v>
      </c>
      <c r="AO61" s="1">
        <v>31798530.449179601</v>
      </c>
      <c r="AP61" s="1">
        <v>37514770.853925399</v>
      </c>
      <c r="AQ61" s="1">
        <v>33770059.1304662</v>
      </c>
      <c r="AR61" s="1">
        <v>45701675.130843803</v>
      </c>
      <c r="AS61" s="1">
        <v>33779251.398574799</v>
      </c>
      <c r="AT61" s="1">
        <v>24922737.889902599</v>
      </c>
      <c r="AU61" s="1">
        <v>28494780.8337343</v>
      </c>
      <c r="AV61" s="1">
        <v>32805262.229633499</v>
      </c>
      <c r="AW61" s="1">
        <v>23626447.176449299</v>
      </c>
      <c r="AX61" s="1">
        <v>18235758.511409301</v>
      </c>
      <c r="AY61" s="1">
        <v>30001669.5444098</v>
      </c>
      <c r="AZ61" s="1">
        <v>25855623.6555916</v>
      </c>
      <c r="BA61" s="1">
        <v>22287869.706711899</v>
      </c>
      <c r="BB61" s="1">
        <v>37988665.9151555</v>
      </c>
      <c r="BC61" s="1">
        <v>24088215.5868835</v>
      </c>
      <c r="BD61" s="1">
        <v>50050236.788151398</v>
      </c>
      <c r="BE61" s="1">
        <v>41997457.110286497</v>
      </c>
      <c r="BF61" s="1">
        <v>37096365.981142201</v>
      </c>
      <c r="BG61" s="1">
        <v>23315356.295193098</v>
      </c>
      <c r="BH61" s="1">
        <v>32392897.778754801</v>
      </c>
      <c r="BI61" s="1">
        <v>29214574.925463501</v>
      </c>
      <c r="BJ61" s="1">
        <v>31578870.275496799</v>
      </c>
      <c r="BK61" s="1">
        <v>26672715.2153534</v>
      </c>
      <c r="BL61" s="1">
        <v>20999729.541515999</v>
      </c>
      <c r="BM61" s="1">
        <v>41196327.716793701</v>
      </c>
      <c r="BN61" s="1">
        <v>39546053.911633402</v>
      </c>
      <c r="BO61" s="1">
        <v>42736029.518521301</v>
      </c>
      <c r="BP61" s="1">
        <v>21958915.153275602</v>
      </c>
      <c r="BQ61" s="1">
        <v>18121956.975398801</v>
      </c>
      <c r="BR61" s="1">
        <v>33465029.697928399</v>
      </c>
      <c r="BS61" s="1">
        <v>26303055.401158001</v>
      </c>
      <c r="BT61" s="1">
        <v>40083583.6874993</v>
      </c>
      <c r="BU61" s="1">
        <v>46203040.4978453</v>
      </c>
      <c r="BV61" s="1">
        <v>29730045.445029002</v>
      </c>
      <c r="BW61" s="1">
        <v>35233729.647620402</v>
      </c>
      <c r="BX61" s="1">
        <v>23781625.662115298</v>
      </c>
      <c r="BY61" s="1">
        <v>17507181.177281398</v>
      </c>
      <c r="BZ61" s="1">
        <v>33660908.8516533</v>
      </c>
      <c r="CA61" s="1">
        <v>45666076.296045102</v>
      </c>
      <c r="CB61" s="1">
        <v>25886515.884455301</v>
      </c>
      <c r="CC61" s="1">
        <v>17434800.381403401</v>
      </c>
      <c r="CD61" s="1">
        <v>22479969.339936402</v>
      </c>
      <c r="CE61" s="1">
        <v>26175511.713819802</v>
      </c>
      <c r="CF61" s="1">
        <v>22546124.239881098</v>
      </c>
      <c r="CG61" s="1">
        <v>18753156.167480499</v>
      </c>
      <c r="CH61" s="1">
        <v>30260638.179752201</v>
      </c>
      <c r="CI61" s="1">
        <v>25241926.394086599</v>
      </c>
      <c r="CJ61" s="1">
        <v>15194716.3073404</v>
      </c>
      <c r="CK61" s="1">
        <v>22554115.383667398</v>
      </c>
      <c r="CL61" s="1">
        <v>35269525.515012503</v>
      </c>
      <c r="CM61" s="1">
        <v>28233715.646432701</v>
      </c>
      <c r="CN61" s="1">
        <v>31788943.526696801</v>
      </c>
      <c r="CO61" s="1">
        <v>26248301.671463098</v>
      </c>
      <c r="CP61" s="1">
        <v>30875704.509224601</v>
      </c>
      <c r="CQ61" s="1">
        <v>65044261.400680199</v>
      </c>
      <c r="CR61" s="1">
        <v>50176162.840855896</v>
      </c>
      <c r="CS61" s="1">
        <v>44122347.577662103</v>
      </c>
      <c r="CT61" s="1">
        <v>22699827.0891187</v>
      </c>
      <c r="CU61" s="1">
        <v>24813330.7997072</v>
      </c>
      <c r="CV61" s="1">
        <v>39828644.865707301</v>
      </c>
      <c r="CW61" s="1">
        <v>27400753.4038685</v>
      </c>
      <c r="CX61" s="1">
        <v>28561906.9263543</v>
      </c>
      <c r="CY61" s="1">
        <v>18015999.063978702</v>
      </c>
      <c r="CZ61" s="1">
        <v>32177044.0089496</v>
      </c>
      <c r="DA61" s="1">
        <v>28416583.234989099</v>
      </c>
      <c r="DB61" s="1">
        <v>30867410.676274698</v>
      </c>
      <c r="DC61" s="1">
        <v>23263065.025557</v>
      </c>
      <c r="DD61" s="1">
        <v>47971355.537664302</v>
      </c>
      <c r="DE61" s="1">
        <v>32506980.888382498</v>
      </c>
      <c r="DF61" s="1">
        <v>50151613.999196999</v>
      </c>
      <c r="DG61" s="1">
        <v>36007787.871585898</v>
      </c>
      <c r="DH61" s="1">
        <v>31920539.9251329</v>
      </c>
      <c r="DI61" s="1">
        <v>26133789.635918099</v>
      </c>
      <c r="DJ61" s="1">
        <v>51318772.3007406</v>
      </c>
      <c r="DK61" s="1">
        <v>17380203.426738799</v>
      </c>
      <c r="DL61" s="1">
        <v>18672449.836628601</v>
      </c>
      <c r="DM61" s="1">
        <v>24103458.314599998</v>
      </c>
      <c r="DN61" s="1">
        <v>31095344.102148</v>
      </c>
      <c r="DO61" s="1">
        <v>38016572.598790303</v>
      </c>
      <c r="DP61" s="1">
        <v>21094877.2960109</v>
      </c>
      <c r="DQ61" s="1">
        <v>26119025.6884408</v>
      </c>
      <c r="DR61" s="1">
        <v>36460989.321514897</v>
      </c>
      <c r="DS61" s="1">
        <v>30783231.594810698</v>
      </c>
      <c r="DT61" s="1">
        <v>24882321.849635798</v>
      </c>
      <c r="DU61" s="1">
        <v>26675954.264672201</v>
      </c>
      <c r="DV61" s="1">
        <v>42632187.146248601</v>
      </c>
      <c r="DW61" s="1">
        <v>31898940.564902499</v>
      </c>
      <c r="DX61" s="1">
        <v>36664319.109103598</v>
      </c>
      <c r="DY61" s="1">
        <v>35627568.910116598</v>
      </c>
      <c r="DZ61" s="1">
        <v>32982899.240859099</v>
      </c>
      <c r="EA61" s="1">
        <v>29401176.235879499</v>
      </c>
      <c r="EB61" s="1">
        <v>33753106.180138499</v>
      </c>
      <c r="EC61" s="1">
        <v>54583438.259062</v>
      </c>
      <c r="ED61" s="1">
        <v>18613853.840679001</v>
      </c>
      <c r="EE61" s="1">
        <v>42548397.255249903</v>
      </c>
      <c r="EF61" s="1">
        <v>27111738.675021298</v>
      </c>
      <c r="EG61" s="1">
        <v>40636557.160167202</v>
      </c>
      <c r="EH61" s="1">
        <v>21560740.617079601</v>
      </c>
      <c r="EI61" s="1">
        <v>39782135.489977904</v>
      </c>
      <c r="EJ61" s="1">
        <v>47794920.8887932</v>
      </c>
      <c r="EK61" s="1">
        <v>13271381.544705899</v>
      </c>
      <c r="EL61" s="1">
        <v>12971165.118159199</v>
      </c>
      <c r="EM61" s="1">
        <v>40531404.012284704</v>
      </c>
      <c r="EN61" s="1">
        <v>38079062.888156898</v>
      </c>
      <c r="EO61" s="1">
        <v>19611165.087336201</v>
      </c>
      <c r="EP61" s="1">
        <v>31964568.264539201</v>
      </c>
      <c r="EQ61" s="1">
        <v>65830993.783620998</v>
      </c>
      <c r="ER61" s="1">
        <v>28066335.327703901</v>
      </c>
      <c r="ES61" s="1">
        <v>16755878.0618711</v>
      </c>
      <c r="ET61" s="1">
        <v>37098998.454254501</v>
      </c>
      <c r="EU61" s="1">
        <v>29599607.304569799</v>
      </c>
      <c r="EV61" s="1">
        <v>22883533.015872099</v>
      </c>
      <c r="EW61" s="1">
        <v>43370924.033927202</v>
      </c>
      <c r="EX61" s="1">
        <v>31186849.603608001</v>
      </c>
      <c r="EY61" s="1">
        <v>34691380.832766503</v>
      </c>
      <c r="EZ61" s="1">
        <v>38385459.252034299</v>
      </c>
      <c r="FA61" s="1">
        <v>24740443.4502967</v>
      </c>
      <c r="FB61" s="1">
        <v>20184322.118162502</v>
      </c>
      <c r="FC61" s="1">
        <v>25338275.255226701</v>
      </c>
      <c r="FD61" s="1">
        <v>15689183.4065785</v>
      </c>
      <c r="FE61" s="1">
        <v>28924758.371559098</v>
      </c>
      <c r="FF61" s="1">
        <v>15219268.1926197</v>
      </c>
      <c r="FG61" s="1">
        <v>20831223.266419102</v>
      </c>
      <c r="FH61" s="1">
        <v>23795219.072071299</v>
      </c>
      <c r="FI61" s="1">
        <v>44767244.506691001</v>
      </c>
      <c r="FJ61" s="1">
        <v>48399569.785640299</v>
      </c>
      <c r="FK61" s="1">
        <v>30790862.529513001</v>
      </c>
      <c r="FL61" s="1">
        <v>23914120.846891601</v>
      </c>
      <c r="FM61" s="1">
        <v>36611663.172456697</v>
      </c>
      <c r="FN61" s="1">
        <v>24600336.222288501</v>
      </c>
      <c r="FO61" s="1">
        <v>35510080.446805596</v>
      </c>
      <c r="FP61" s="1">
        <v>26023961.828450698</v>
      </c>
      <c r="FQ61" s="1">
        <v>35918268.434330598</v>
      </c>
      <c r="FR61" s="1">
        <v>39292654.495158903</v>
      </c>
      <c r="FS61" s="1">
        <v>27613906.476114299</v>
      </c>
      <c r="FT61" s="1">
        <v>30941039.8640089</v>
      </c>
      <c r="FU61" s="1">
        <v>20590805.303983498</v>
      </c>
      <c r="FV61" s="1">
        <v>45488616.243413202</v>
      </c>
      <c r="FW61" s="1">
        <v>27985921.304394498</v>
      </c>
      <c r="FX61" s="1">
        <v>27368034.970089499</v>
      </c>
      <c r="FY61" s="1">
        <v>28700867.547844</v>
      </c>
      <c r="FZ61" s="1">
        <v>29517893.011697602</v>
      </c>
      <c r="GA61" s="1">
        <v>21559566.4496517</v>
      </c>
      <c r="GB61" s="1">
        <v>38713597.458332002</v>
      </c>
      <c r="GC61" s="1">
        <v>32602395.960816499</v>
      </c>
      <c r="GD61" s="1">
        <v>39461668.420514502</v>
      </c>
      <c r="GE61" s="1">
        <v>35255817.515769698</v>
      </c>
      <c r="GF61" s="1">
        <v>32381870.6264203</v>
      </c>
      <c r="GG61" s="1">
        <v>29502274.6160472</v>
      </c>
      <c r="GH61" s="1">
        <v>30809067.022192799</v>
      </c>
      <c r="GI61" s="1">
        <v>23607048.647126298</v>
      </c>
      <c r="GJ61" s="1">
        <v>25639139.234188098</v>
      </c>
      <c r="GK61" s="1">
        <v>39146963.242235303</v>
      </c>
      <c r="GL61" s="1">
        <v>18187808.305880599</v>
      </c>
      <c r="GM61" s="1">
        <v>35175640.622418202</v>
      </c>
      <c r="GN61" s="1">
        <v>26549385.324772</v>
      </c>
      <c r="GO61" s="1">
        <v>20599065.812268302</v>
      </c>
      <c r="GP61" s="1">
        <v>21835672.781685401</v>
      </c>
      <c r="GQ61" s="1">
        <v>41050848.4911028</v>
      </c>
      <c r="GR61" s="1">
        <v>39732055.381900698</v>
      </c>
      <c r="GS61" s="1">
        <v>29392176.180441801</v>
      </c>
      <c r="GT61" s="1">
        <v>30845866.5994999</v>
      </c>
      <c r="GU61" s="1">
        <v>31695921.623955499</v>
      </c>
      <c r="GV61" s="1">
        <v>19947060.398109701</v>
      </c>
      <c r="GW61" s="1">
        <v>22062464.296599001</v>
      </c>
      <c r="GX61" s="1">
        <v>39312307.204848699</v>
      </c>
      <c r="GY61" s="1">
        <v>48194803.186191499</v>
      </c>
      <c r="GZ61" s="1">
        <v>27397124.737286899</v>
      </c>
      <c r="HA61" s="1">
        <v>33397965.913869798</v>
      </c>
      <c r="HB61" s="1">
        <v>34235390.4622695</v>
      </c>
      <c r="HC61" s="1">
        <v>29131399.172595799</v>
      </c>
      <c r="HD61" s="1">
        <v>20106674.273292299</v>
      </c>
      <c r="HE61" s="1">
        <v>22187074.784138098</v>
      </c>
      <c r="HF61" s="1">
        <v>29610355.905780599</v>
      </c>
      <c r="HG61" s="1">
        <v>23363699.578372601</v>
      </c>
      <c r="HH61" s="1">
        <v>53321965.0108217</v>
      </c>
      <c r="HI61" s="1">
        <v>51236023.832078703</v>
      </c>
      <c r="HJ61" s="1">
        <v>29489794.3287686</v>
      </c>
      <c r="HK61" s="1">
        <v>13046913.889469</v>
      </c>
      <c r="HL61" s="1">
        <v>23637961.285434201</v>
      </c>
      <c r="HM61" s="1">
        <v>27120486.4232217</v>
      </c>
      <c r="HN61" s="1">
        <v>33328416.025922701</v>
      </c>
      <c r="HO61" s="1">
        <v>24170182.009410799</v>
      </c>
      <c r="HP61" s="1">
        <v>15181548.227325199</v>
      </c>
      <c r="HQ61" s="1">
        <v>32280956.1613947</v>
      </c>
      <c r="HR61" s="1">
        <v>25709718.685855899</v>
      </c>
      <c r="HS61" s="1">
        <v>31978552.470513001</v>
      </c>
      <c r="HT61" s="1">
        <v>52269965.752287701</v>
      </c>
      <c r="HU61" s="1">
        <v>27964876.164473299</v>
      </c>
      <c r="HV61" s="1">
        <v>42511502.692255199</v>
      </c>
      <c r="HW61" s="1">
        <v>24967339.773344301</v>
      </c>
      <c r="HX61" s="1">
        <v>14538302.4833358</v>
      </c>
      <c r="HY61" s="1">
        <v>30486975.946721502</v>
      </c>
      <c r="HZ61" s="1">
        <v>23678278.198452901</v>
      </c>
      <c r="IA61" s="1">
        <v>21543867.819392301</v>
      </c>
      <c r="IB61" s="1">
        <v>25367404.136793301</v>
      </c>
      <c r="IC61" s="1">
        <v>17466718.131290302</v>
      </c>
      <c r="ID61" s="1">
        <v>26005113.941696499</v>
      </c>
      <c r="IE61" s="1">
        <v>42382220.0520446</v>
      </c>
      <c r="IF61" s="1">
        <v>32215437.442336202</v>
      </c>
      <c r="IG61" s="1">
        <v>26567244.499308601</v>
      </c>
      <c r="IH61" s="1">
        <v>30837504.953290202</v>
      </c>
      <c r="II61" s="1">
        <v>46178337.953795202</v>
      </c>
      <c r="IJ61" s="1">
        <v>36297506.531898201</v>
      </c>
      <c r="IK61" s="1">
        <v>36541142.866003297</v>
      </c>
      <c r="IL61" s="1">
        <v>61633414.193919197</v>
      </c>
      <c r="IM61" s="1">
        <v>33879909.779841296</v>
      </c>
      <c r="IN61" s="1">
        <v>36326738.889834501</v>
      </c>
      <c r="IO61" s="1">
        <v>24360840.604846898</v>
      </c>
      <c r="IP61" s="1">
        <v>47132428.180150002</v>
      </c>
      <c r="IQ61" s="1">
        <v>23492686.077316198</v>
      </c>
      <c r="IR61" s="1">
        <v>45464987.380033098</v>
      </c>
      <c r="IS61" s="1">
        <v>32541523.391837101</v>
      </c>
      <c r="IT61" s="1">
        <v>22719078.353809901</v>
      </c>
      <c r="IU61" s="1">
        <v>20000221.011909001</v>
      </c>
      <c r="IV61" s="1">
        <v>41208461.466136597</v>
      </c>
      <c r="IW61" s="1">
        <v>37381878.549020298</v>
      </c>
      <c r="IX61" s="1">
        <v>21694485.3217021</v>
      </c>
      <c r="IY61" s="1">
        <v>21707476.5659847</v>
      </c>
      <c r="IZ61" s="1">
        <v>28793522.3681699</v>
      </c>
      <c r="JA61" s="1">
        <v>31913322.271264799</v>
      </c>
      <c r="JB61" s="1">
        <v>25345086.088210501</v>
      </c>
      <c r="JC61" s="1">
        <v>30072650.9991863</v>
      </c>
      <c r="JD61" s="1">
        <v>28722336.032173399</v>
      </c>
      <c r="JE61" s="1">
        <v>17828543.619144298</v>
      </c>
      <c r="JF61" s="1">
        <v>42636478.163146801</v>
      </c>
      <c r="JG61" s="1">
        <v>40337480.860519297</v>
      </c>
      <c r="JH61" s="1">
        <v>29019759.552292701</v>
      </c>
      <c r="JI61" s="1">
        <v>36017165.223192997</v>
      </c>
      <c r="JJ61" s="1">
        <v>43091078.234717898</v>
      </c>
      <c r="JK61" s="1">
        <v>25997675.709686901</v>
      </c>
      <c r="JL61" s="1">
        <v>26430746.957586002</v>
      </c>
      <c r="JM61" s="1">
        <v>28542999.2311568</v>
      </c>
      <c r="JN61" s="1">
        <v>12196320.6070699</v>
      </c>
      <c r="JO61" s="1">
        <v>23394677.5232029</v>
      </c>
      <c r="JP61" s="1">
        <v>23097586.858861901</v>
      </c>
      <c r="JQ61" s="1">
        <v>45732431.597207002</v>
      </c>
      <c r="JR61" s="1">
        <v>38216247.987854302</v>
      </c>
      <c r="JS61" s="1">
        <v>15853830.5565171</v>
      </c>
      <c r="JT61" s="1">
        <v>16975111.361172799</v>
      </c>
      <c r="JU61" s="1">
        <v>23999239.611249998</v>
      </c>
      <c r="JV61" s="1">
        <v>25326201.600309301</v>
      </c>
      <c r="JW61" s="1">
        <v>32470083.275476199</v>
      </c>
      <c r="JX61" s="1">
        <v>25179667.599580001</v>
      </c>
      <c r="JY61" s="1">
        <v>23384338.7767586</v>
      </c>
      <c r="JZ61" s="1">
        <v>11043184.8799983</v>
      </c>
      <c r="KA61" s="1">
        <v>37138332.794479601</v>
      </c>
      <c r="KB61" s="1">
        <v>21888141.959646601</v>
      </c>
      <c r="KC61" s="1">
        <v>19300111.174593601</v>
      </c>
      <c r="KD61" s="1">
        <v>31097690.842612501</v>
      </c>
      <c r="KE61" s="1">
        <v>31520778.579305399</v>
      </c>
      <c r="KF61" s="1">
        <v>40785926.194507003</v>
      </c>
      <c r="KG61" s="1">
        <v>20012503.911587398</v>
      </c>
      <c r="KH61" s="1">
        <v>29290107.492945898</v>
      </c>
      <c r="KI61" s="1">
        <v>21114662.2545937</v>
      </c>
      <c r="KJ61" s="1">
        <v>36816963.552979998</v>
      </c>
      <c r="KK61" s="1">
        <v>25821403.048930101</v>
      </c>
      <c r="KL61" s="1">
        <v>43420234.999864399</v>
      </c>
      <c r="KM61" s="1">
        <v>15509290.3077255</v>
      </c>
      <c r="KN61" s="1">
        <v>29003854.065595999</v>
      </c>
      <c r="KO61" s="1">
        <v>23847883.869042799</v>
      </c>
      <c r="KP61" s="1">
        <v>25678539.159748401</v>
      </c>
      <c r="KQ61" s="1">
        <v>30138335.499674201</v>
      </c>
      <c r="KR61" s="1">
        <v>35057116.396995902</v>
      </c>
      <c r="KS61" s="1">
        <v>45768280.612972699</v>
      </c>
      <c r="KT61" s="1">
        <v>22859604.486899</v>
      </c>
      <c r="KU61" s="1">
        <v>26168345.295301501</v>
      </c>
      <c r="KV61" s="1">
        <v>32090379.0869896</v>
      </c>
      <c r="KW61" s="1">
        <v>22049758.0922856</v>
      </c>
      <c r="KX61" s="1">
        <v>16384813.8020571</v>
      </c>
      <c r="KY61" s="1">
        <v>42290242.605839603</v>
      </c>
      <c r="KZ61" s="1">
        <v>21844409.755878702</v>
      </c>
      <c r="LA61" s="1">
        <v>31388761.5007817</v>
      </c>
      <c r="LB61" s="1">
        <v>25601749.302888401</v>
      </c>
      <c r="LC61" s="1">
        <v>21732941.602272701</v>
      </c>
      <c r="LD61" s="1">
        <v>16157322.0642583</v>
      </c>
      <c r="LE61" s="1">
        <v>21775908.4418111</v>
      </c>
      <c r="LF61" s="1">
        <v>15054799.0971714</v>
      </c>
      <c r="LG61" s="1">
        <v>32653741.527155802</v>
      </c>
      <c r="LH61" s="1">
        <v>26616083.11115</v>
      </c>
      <c r="LI61" s="1">
        <v>26488479.862877201</v>
      </c>
      <c r="LJ61" s="1">
        <v>16404980.631851699</v>
      </c>
      <c r="LK61" s="1">
        <v>49388126.982272901</v>
      </c>
    </row>
    <row r="62" spans="1:323" x14ac:dyDescent="0.25">
      <c r="A62" s="1" t="s">
        <v>1681</v>
      </c>
      <c r="B62" s="1" t="s">
        <v>293</v>
      </c>
      <c r="C62" s="1" t="s">
        <v>294</v>
      </c>
      <c r="D62" s="25">
        <v>647010.23374338401</v>
      </c>
      <c r="E62" s="25">
        <v>511307.60968080902</v>
      </c>
      <c r="F62" s="25">
        <v>777464.19122714596</v>
      </c>
      <c r="G62" s="25">
        <v>499682.67241500103</v>
      </c>
      <c r="H62" s="25">
        <v>511838.52620807599</v>
      </c>
      <c r="I62" s="25">
        <v>679724.94946199004</v>
      </c>
      <c r="J62" s="25">
        <v>291035.11240709299</v>
      </c>
      <c r="K62" s="25">
        <v>492721.66638919798</v>
      </c>
      <c r="L62" s="25">
        <v>498511.18870687799</v>
      </c>
      <c r="M62" s="25">
        <v>413351.273963032</v>
      </c>
      <c r="N62" s="1">
        <v>837667.52381144802</v>
      </c>
      <c r="O62" s="1">
        <v>358726.90234546998</v>
      </c>
      <c r="P62" s="1">
        <v>545192.02805894404</v>
      </c>
      <c r="Q62" s="1">
        <v>359016.21293925302</v>
      </c>
      <c r="R62" s="1">
        <v>381964.62820077903</v>
      </c>
      <c r="S62" s="1">
        <v>365216.2295439</v>
      </c>
      <c r="T62" s="1">
        <v>256121.785281972</v>
      </c>
      <c r="U62" s="1">
        <v>339503.310800348</v>
      </c>
      <c r="V62" s="1">
        <v>728310.66434076498</v>
      </c>
      <c r="W62" s="1">
        <v>332618.19101172499</v>
      </c>
      <c r="X62" s="1">
        <v>781570.33759826398</v>
      </c>
      <c r="Y62" s="1">
        <v>631325.92602771497</v>
      </c>
      <c r="Z62" s="1">
        <v>335331.19322288001</v>
      </c>
      <c r="AA62" s="1">
        <v>314674.4764401</v>
      </c>
      <c r="AB62" s="1">
        <v>472750.04056503798</v>
      </c>
      <c r="AC62" s="1">
        <v>364051.22387572302</v>
      </c>
      <c r="AD62" s="1">
        <v>602280.50930865703</v>
      </c>
      <c r="AE62" s="1">
        <v>464285.86997396703</v>
      </c>
      <c r="AF62" s="1">
        <v>284663.27097799099</v>
      </c>
      <c r="AG62" s="1">
        <v>863955.96328645805</v>
      </c>
      <c r="AH62" s="1">
        <v>467935.67652965698</v>
      </c>
      <c r="AI62" s="1">
        <v>372886.21077497798</v>
      </c>
      <c r="AJ62" s="1">
        <v>376791.235404281</v>
      </c>
      <c r="AK62" s="1">
        <v>468098.022581411</v>
      </c>
      <c r="AL62" s="1">
        <v>692201.98193305696</v>
      </c>
      <c r="AM62" s="1">
        <v>401072.42815937899</v>
      </c>
      <c r="AN62" s="1">
        <v>488512.09602965799</v>
      </c>
      <c r="AO62" s="1">
        <v>597071.32853667706</v>
      </c>
      <c r="AP62" s="1">
        <v>444627.10198300402</v>
      </c>
      <c r="AQ62" s="1">
        <v>436965.21794061299</v>
      </c>
      <c r="AR62" s="1">
        <v>474424.90887766401</v>
      </c>
      <c r="AS62" s="1">
        <v>562770.30580124899</v>
      </c>
      <c r="AT62" s="1">
        <v>483252.70390613499</v>
      </c>
      <c r="AU62" s="1">
        <v>464854.80608232098</v>
      </c>
      <c r="AV62" s="1">
        <v>464723.77501243999</v>
      </c>
      <c r="AW62" s="1">
        <v>439059.49675611698</v>
      </c>
      <c r="AX62" s="1">
        <v>326519.00546933297</v>
      </c>
      <c r="AY62" s="1">
        <v>449258.57556302898</v>
      </c>
      <c r="AZ62" s="1">
        <v>286039.25992800901</v>
      </c>
      <c r="BA62" s="1">
        <v>469866.40701033198</v>
      </c>
      <c r="BB62" s="1">
        <v>485394.51671508403</v>
      </c>
      <c r="BC62" s="1">
        <v>201458.309763734</v>
      </c>
      <c r="BD62" s="1">
        <v>689384.32118620002</v>
      </c>
      <c r="BE62" s="1">
        <v>606927.78044511494</v>
      </c>
      <c r="BF62" s="1">
        <v>692774.44967902405</v>
      </c>
      <c r="BG62" s="1">
        <v>491477.36357826099</v>
      </c>
      <c r="BH62" s="1">
        <v>341041.92072062398</v>
      </c>
      <c r="BI62" s="1">
        <v>308347.47828730103</v>
      </c>
      <c r="BJ62" s="1">
        <v>405369.73970037297</v>
      </c>
      <c r="BK62" s="1">
        <v>443247.68383585801</v>
      </c>
      <c r="BL62" s="1">
        <v>233492.89744369901</v>
      </c>
      <c r="BM62" s="1">
        <v>386805.59772973601</v>
      </c>
      <c r="BN62" s="1">
        <v>328884.93676378898</v>
      </c>
      <c r="BO62" s="1">
        <v>338012.75005383999</v>
      </c>
      <c r="BP62" s="1">
        <v>364790.57568125101</v>
      </c>
      <c r="BQ62" s="1">
        <v>307036.86271847202</v>
      </c>
      <c r="BR62" s="1">
        <v>301807.69266161101</v>
      </c>
      <c r="BS62" s="1">
        <v>453410.45428253699</v>
      </c>
      <c r="BT62" s="1">
        <v>228008.39575054499</v>
      </c>
      <c r="BU62" s="1">
        <v>414907.51695145998</v>
      </c>
      <c r="BV62" s="1">
        <v>528849.57053628401</v>
      </c>
      <c r="BW62" s="1">
        <v>462712.82647439901</v>
      </c>
      <c r="BX62" s="1">
        <v>238767.108458173</v>
      </c>
      <c r="BY62" s="1">
        <v>189544.088473907</v>
      </c>
      <c r="BZ62" s="1">
        <v>244295.31257209199</v>
      </c>
      <c r="CA62" s="1">
        <v>353123.867552626</v>
      </c>
      <c r="CB62" s="1">
        <v>415894.939332354</v>
      </c>
      <c r="CC62" s="1">
        <v>324887.65146261198</v>
      </c>
      <c r="CD62" s="1">
        <v>540024.058329219</v>
      </c>
      <c r="CE62" s="1">
        <v>390872.14344581601</v>
      </c>
      <c r="CF62" s="1">
        <v>322696.82278978499</v>
      </c>
      <c r="CG62" s="1">
        <v>351951.74767018697</v>
      </c>
      <c r="CH62" s="1">
        <v>314088.23715666</v>
      </c>
      <c r="CI62" s="1">
        <v>354539.59333116899</v>
      </c>
      <c r="CJ62" s="1">
        <v>362748.71809620498</v>
      </c>
      <c r="CK62" s="1">
        <v>509652.72965775197</v>
      </c>
      <c r="CL62" s="1">
        <v>426396.602413885</v>
      </c>
      <c r="CM62" s="1">
        <v>388460.184916845</v>
      </c>
      <c r="CN62" s="1">
        <v>206337.588519212</v>
      </c>
      <c r="CO62" s="1">
        <v>213812.54618349101</v>
      </c>
      <c r="CP62" s="1">
        <v>314929.68625753</v>
      </c>
      <c r="CQ62" s="1">
        <v>509912.92306304601</v>
      </c>
      <c r="CR62" s="1">
        <v>491789.74846217397</v>
      </c>
      <c r="CS62" s="1">
        <v>225231.651199685</v>
      </c>
      <c r="CT62" s="1">
        <v>331879.03620618</v>
      </c>
      <c r="CU62" s="1">
        <v>419527.25371864199</v>
      </c>
      <c r="CV62" s="1">
        <v>303022.11184268998</v>
      </c>
      <c r="CW62" s="1">
        <v>253561.69667410699</v>
      </c>
      <c r="CX62" s="1">
        <v>207494.28456054299</v>
      </c>
      <c r="CY62" s="1">
        <v>490386.173327283</v>
      </c>
      <c r="CZ62" s="1">
        <v>311390.25556226901</v>
      </c>
      <c r="DA62" s="1">
        <v>204688.48745364</v>
      </c>
      <c r="DB62" s="1">
        <v>421893.91532114201</v>
      </c>
      <c r="DC62" s="1">
        <v>303251.81675831898</v>
      </c>
      <c r="DD62" s="1">
        <v>478576.91498498101</v>
      </c>
      <c r="DE62" s="1">
        <v>428889.42410750198</v>
      </c>
      <c r="DF62" s="1">
        <v>399032.11333139002</v>
      </c>
      <c r="DG62" s="1">
        <v>499666.65599280101</v>
      </c>
      <c r="DH62" s="1">
        <v>448845.32159234298</v>
      </c>
      <c r="DI62" s="1">
        <v>433213.71064083598</v>
      </c>
      <c r="DJ62" s="1">
        <v>280940.614312544</v>
      </c>
      <c r="DK62" s="1">
        <v>361171.36551653</v>
      </c>
      <c r="DL62" s="1">
        <v>515133.45159100101</v>
      </c>
      <c r="DM62" s="1">
        <v>374575.90855137899</v>
      </c>
      <c r="DN62" s="1">
        <v>283026.71922487603</v>
      </c>
      <c r="DO62" s="1">
        <v>239898.73706365499</v>
      </c>
      <c r="DP62" s="1">
        <v>347624.73684794398</v>
      </c>
      <c r="DQ62" s="1">
        <v>329183.83582941198</v>
      </c>
      <c r="DR62" s="1">
        <v>344834.02116101602</v>
      </c>
      <c r="DS62" s="1">
        <v>374468.48551369499</v>
      </c>
      <c r="DT62" s="1">
        <v>369582.538417114</v>
      </c>
      <c r="DU62" s="1">
        <v>450575.29714009003</v>
      </c>
      <c r="DV62" s="1">
        <v>262770.25453925203</v>
      </c>
      <c r="DW62" s="1">
        <v>263998.19312909199</v>
      </c>
      <c r="DX62" s="1">
        <v>309447.89514276601</v>
      </c>
      <c r="DY62" s="1">
        <v>456875.65274101601</v>
      </c>
      <c r="DZ62" s="1">
        <v>364219.10824433202</v>
      </c>
      <c r="EA62" s="1">
        <v>279072.00656829902</v>
      </c>
      <c r="EB62" s="1">
        <v>583945.19850086595</v>
      </c>
      <c r="EC62" s="1">
        <v>280813.76284713001</v>
      </c>
      <c r="ED62" s="1">
        <v>395272.92540311901</v>
      </c>
      <c r="EE62" s="1">
        <v>447686.91031280998</v>
      </c>
      <c r="EF62" s="1">
        <v>460676.37509887799</v>
      </c>
      <c r="EG62" s="1">
        <v>389825.66993526998</v>
      </c>
      <c r="EH62" s="1">
        <v>367476.19932557998</v>
      </c>
      <c r="EI62" s="1">
        <v>275170.07141395903</v>
      </c>
      <c r="EJ62" s="1">
        <v>274826.38517359301</v>
      </c>
      <c r="EK62" s="1">
        <v>403598.78132773499</v>
      </c>
      <c r="EL62" s="1">
        <v>305135.71275329299</v>
      </c>
      <c r="EM62" s="1">
        <v>464050.38754215901</v>
      </c>
      <c r="EN62" s="1">
        <v>247222.790423117</v>
      </c>
      <c r="EO62" s="1">
        <v>301526.510986585</v>
      </c>
      <c r="EP62" s="1">
        <v>550970.864153289</v>
      </c>
      <c r="EQ62" s="1">
        <v>605528.92255283205</v>
      </c>
      <c r="ER62" s="1">
        <v>362338.35968796298</v>
      </c>
      <c r="ES62" s="1">
        <v>304269.05429353903</v>
      </c>
      <c r="ET62" s="1">
        <v>396399.47952682001</v>
      </c>
      <c r="EU62" s="1">
        <v>360520.36772054399</v>
      </c>
      <c r="EV62" s="1">
        <v>473167.61844984198</v>
      </c>
      <c r="EW62" s="1">
        <v>257951.65544062899</v>
      </c>
      <c r="EX62" s="1">
        <v>314688.00371887302</v>
      </c>
      <c r="EY62" s="1">
        <v>374068.14481655601</v>
      </c>
      <c r="EZ62" s="1">
        <v>148360.27601867399</v>
      </c>
      <c r="FA62" s="1">
        <v>519350.28999511898</v>
      </c>
      <c r="FB62" s="1">
        <v>452876.82327693398</v>
      </c>
      <c r="FC62" s="1">
        <v>391608.70456005802</v>
      </c>
      <c r="FD62" s="1">
        <v>233245.65887260699</v>
      </c>
      <c r="FE62" s="1">
        <v>313254.52016820898</v>
      </c>
      <c r="FF62" s="1">
        <v>394670.798161869</v>
      </c>
      <c r="FG62" s="1">
        <v>448427.75128236902</v>
      </c>
      <c r="FH62" s="1">
        <v>292136.34038662899</v>
      </c>
      <c r="FI62" s="1">
        <v>196107.98382251</v>
      </c>
      <c r="FJ62" s="1">
        <v>227327.14497842401</v>
      </c>
      <c r="FK62" s="1">
        <v>279022.56841436698</v>
      </c>
      <c r="FL62" s="1">
        <v>294355.09245175403</v>
      </c>
      <c r="FM62" s="1">
        <v>282912.19374445098</v>
      </c>
      <c r="FN62" s="1">
        <v>343249.18358207401</v>
      </c>
      <c r="FO62" s="1">
        <v>306510.90671452897</v>
      </c>
      <c r="FP62" s="1">
        <v>342404.63776953402</v>
      </c>
      <c r="FQ62" s="1">
        <v>368577.48039332399</v>
      </c>
      <c r="FR62" s="1">
        <v>415250.26735765702</v>
      </c>
      <c r="FS62" s="1">
        <v>453602.31237755</v>
      </c>
      <c r="FT62" s="1">
        <v>207008.32322476301</v>
      </c>
      <c r="FU62" s="1">
        <v>302832.04513725499</v>
      </c>
      <c r="FV62" s="1">
        <v>186706.18848815101</v>
      </c>
      <c r="FW62" s="1">
        <v>328160.44275961898</v>
      </c>
      <c r="FX62" s="1">
        <v>424346.71784869302</v>
      </c>
      <c r="FY62" s="1">
        <v>450723.17265695601</v>
      </c>
      <c r="FZ62" s="1">
        <v>306771.64768314699</v>
      </c>
      <c r="GA62" s="1">
        <v>341513.02842193999</v>
      </c>
      <c r="GB62" s="1">
        <v>102153.136826503</v>
      </c>
      <c r="GC62" s="1">
        <v>241696.137804492</v>
      </c>
      <c r="GD62" s="1">
        <v>271330.745778037</v>
      </c>
      <c r="GE62" s="1">
        <v>283143.40693146002</v>
      </c>
      <c r="GF62" s="1">
        <v>275770.85870145599</v>
      </c>
      <c r="GG62" s="1">
        <v>342775.49050475599</v>
      </c>
      <c r="GH62" s="1">
        <v>347849.843946176</v>
      </c>
      <c r="GI62" s="1">
        <v>312571.82193352998</v>
      </c>
      <c r="GJ62" s="1">
        <v>291719.06109509099</v>
      </c>
      <c r="GK62" s="1">
        <v>283748.503531105</v>
      </c>
      <c r="GL62" s="1">
        <v>377051.90282809298</v>
      </c>
      <c r="GM62" s="1">
        <v>480360.38520216302</v>
      </c>
      <c r="GN62" s="1">
        <v>278344.70558116998</v>
      </c>
      <c r="GO62" s="1">
        <v>307632.39675349602</v>
      </c>
      <c r="GP62" s="1">
        <v>395275.88835797698</v>
      </c>
      <c r="GQ62" s="1">
        <v>424194.00631491002</v>
      </c>
      <c r="GR62" s="1">
        <v>247531.44262802601</v>
      </c>
      <c r="GS62" s="1">
        <v>187648.44848087101</v>
      </c>
      <c r="GT62" s="1">
        <v>377378.36796528799</v>
      </c>
      <c r="GU62" s="1">
        <v>134191.24327695201</v>
      </c>
      <c r="GV62" s="1">
        <v>304099.85544541199</v>
      </c>
      <c r="GW62" s="1">
        <v>355336.62952523801</v>
      </c>
      <c r="GX62" s="1">
        <v>329391.37819345499</v>
      </c>
      <c r="GY62" s="1">
        <v>271865.32785707701</v>
      </c>
      <c r="GZ62" s="1">
        <v>416915.84756266797</v>
      </c>
      <c r="HA62" s="1">
        <v>213235.453730979</v>
      </c>
      <c r="HB62" s="1">
        <v>256682.531843501</v>
      </c>
      <c r="HC62" s="1">
        <v>233422.88548985601</v>
      </c>
      <c r="HD62" s="1">
        <v>305178.97417214199</v>
      </c>
      <c r="HE62" s="1">
        <v>231200.15834083801</v>
      </c>
      <c r="HF62" s="1">
        <v>323873.74323109601</v>
      </c>
      <c r="HG62" s="1">
        <v>364687.65019016003</v>
      </c>
      <c r="HH62" s="1">
        <v>353013.49615429301</v>
      </c>
      <c r="HI62" s="1">
        <v>199362.86746132901</v>
      </c>
      <c r="HJ62" s="1">
        <v>242429.90603812199</v>
      </c>
      <c r="HK62" s="1">
        <v>405307.97586337599</v>
      </c>
      <c r="HL62" s="1">
        <v>296630.98154562502</v>
      </c>
      <c r="HM62" s="1">
        <v>314592.77577761101</v>
      </c>
      <c r="HN62" s="1">
        <v>325006.13691273198</v>
      </c>
      <c r="HO62" s="1">
        <v>237840.11334167601</v>
      </c>
      <c r="HP62" s="1">
        <v>159149.01445151999</v>
      </c>
      <c r="HQ62" s="1">
        <v>321171.80191088701</v>
      </c>
      <c r="HR62" s="1">
        <v>197844.69394824101</v>
      </c>
      <c r="HS62" s="1">
        <v>379932.69412776799</v>
      </c>
      <c r="HT62" s="1">
        <v>256652.44840825201</v>
      </c>
      <c r="HU62" s="1">
        <v>161672.64236204201</v>
      </c>
      <c r="HV62" s="1">
        <v>247311.77882188201</v>
      </c>
      <c r="HW62" s="1">
        <v>305505.47240119299</v>
      </c>
      <c r="HX62" s="1">
        <v>353937.394885574</v>
      </c>
      <c r="HY62" s="1">
        <v>373817.96810116997</v>
      </c>
      <c r="HZ62" s="1">
        <v>258788.00125393001</v>
      </c>
      <c r="IA62" s="1">
        <v>305113.57318946702</v>
      </c>
      <c r="IB62" s="1">
        <v>201752.90763794701</v>
      </c>
      <c r="IC62" s="1">
        <v>263940.18881342298</v>
      </c>
      <c r="ID62" s="1">
        <v>282810.08507980901</v>
      </c>
      <c r="IE62" s="1">
        <v>367208.93763414701</v>
      </c>
      <c r="IF62" s="1">
        <v>429560.51853924501</v>
      </c>
      <c r="IG62" s="1">
        <v>184934.25895228499</v>
      </c>
      <c r="IH62" s="1">
        <v>270932.996628767</v>
      </c>
      <c r="II62" s="1">
        <v>324729.03956473799</v>
      </c>
      <c r="IJ62" s="1">
        <v>251762.84190524899</v>
      </c>
      <c r="IK62" s="1">
        <v>336336.02470816998</v>
      </c>
      <c r="IL62" s="1">
        <v>224871.09609750099</v>
      </c>
      <c r="IM62" s="1">
        <v>146486.212298481</v>
      </c>
      <c r="IN62" s="1">
        <v>258390.91859761599</v>
      </c>
      <c r="IO62" s="1">
        <v>181031.70395164</v>
      </c>
      <c r="IP62" s="1">
        <v>181008.77983683199</v>
      </c>
      <c r="IQ62" s="1">
        <v>252902.105715071</v>
      </c>
      <c r="IR62" s="1">
        <v>285443.102487533</v>
      </c>
      <c r="IS62" s="1">
        <v>188038.74153823199</v>
      </c>
      <c r="IT62" s="1">
        <v>270376.58721399697</v>
      </c>
      <c r="IU62" s="1">
        <v>270724.31970483699</v>
      </c>
      <c r="IV62" s="1">
        <v>240459.641267876</v>
      </c>
      <c r="IW62" s="1">
        <v>354980.171194333</v>
      </c>
      <c r="IX62" s="1">
        <v>419406.563538555</v>
      </c>
      <c r="IY62" s="1">
        <v>177742.74561522299</v>
      </c>
      <c r="IZ62" s="1">
        <v>304738.98884389701</v>
      </c>
      <c r="JA62" s="1">
        <v>231341.04301077299</v>
      </c>
      <c r="JB62" s="1">
        <v>168562.23411503501</v>
      </c>
      <c r="JC62" s="1">
        <v>384942.32459727098</v>
      </c>
      <c r="JD62" s="1">
        <v>132423.73739758099</v>
      </c>
      <c r="JE62" s="1">
        <v>269271.96037833497</v>
      </c>
      <c r="JF62" s="1">
        <v>371063.01152765797</v>
      </c>
      <c r="JG62" s="1">
        <v>203512.846509158</v>
      </c>
      <c r="JH62" s="1">
        <v>361784.81830998702</v>
      </c>
      <c r="JI62" s="1">
        <v>218236.16901658301</v>
      </c>
      <c r="JJ62" s="1">
        <v>252208.46042626101</v>
      </c>
      <c r="JK62" s="1">
        <v>264516.29750389</v>
      </c>
      <c r="JL62" s="1">
        <v>322149.12904295803</v>
      </c>
      <c r="JM62" s="1">
        <v>273606.66767857003</v>
      </c>
      <c r="JN62" s="1">
        <v>431333.51879753399</v>
      </c>
      <c r="JO62" s="1">
        <v>226764.62449242501</v>
      </c>
      <c r="JP62" s="1">
        <v>221315.367373382</v>
      </c>
      <c r="JQ62" s="1">
        <v>247154.92943885399</v>
      </c>
      <c r="JR62" s="1">
        <v>449181.36085805501</v>
      </c>
      <c r="JS62" s="1">
        <v>125354.324421546</v>
      </c>
      <c r="JT62" s="1">
        <v>325611.91058893502</v>
      </c>
      <c r="JU62" s="1">
        <v>341171.94996346498</v>
      </c>
      <c r="JV62" s="1">
        <v>328261.41862562503</v>
      </c>
      <c r="JW62" s="1">
        <v>215729.69030748101</v>
      </c>
      <c r="JX62" s="1">
        <v>160774.94933927001</v>
      </c>
      <c r="JY62" s="1">
        <v>169412.13618545799</v>
      </c>
      <c r="JZ62" s="1">
        <v>427686.254624717</v>
      </c>
      <c r="KA62" s="1">
        <v>140489.12027710699</v>
      </c>
      <c r="KB62" s="1">
        <v>347408.73568126699</v>
      </c>
      <c r="KC62" s="1">
        <v>252542.92564532999</v>
      </c>
      <c r="KD62" s="1">
        <v>171699.372924981</v>
      </c>
      <c r="KE62" s="1">
        <v>339711.52007508901</v>
      </c>
      <c r="KF62" s="1">
        <v>147080.80963968101</v>
      </c>
      <c r="KG62" s="1">
        <v>274360.10737100098</v>
      </c>
      <c r="KH62" s="1">
        <v>463854.52061447297</v>
      </c>
      <c r="KI62" s="1">
        <v>187561.25269725101</v>
      </c>
      <c r="KJ62" s="1">
        <v>259034.48282844099</v>
      </c>
      <c r="KK62" s="1">
        <v>285285.303962062</v>
      </c>
      <c r="KL62" s="1">
        <v>247019.87633379301</v>
      </c>
      <c r="KM62" s="1">
        <v>304836.286969835</v>
      </c>
      <c r="KN62" s="1">
        <v>324267.67856645602</v>
      </c>
      <c r="KO62" s="1">
        <v>270871.317506377</v>
      </c>
      <c r="KP62" s="1">
        <v>572138.84086158103</v>
      </c>
      <c r="KQ62" s="1">
        <v>301417.57825695502</v>
      </c>
      <c r="KR62" s="1">
        <v>394720.32870486198</v>
      </c>
      <c r="KS62" s="1">
        <v>415149.65057701099</v>
      </c>
      <c r="KT62" s="1">
        <v>295658.481755513</v>
      </c>
      <c r="KU62" s="1">
        <v>235087.22033462799</v>
      </c>
      <c r="KV62" s="1">
        <v>321482.58037228702</v>
      </c>
      <c r="KW62" s="1">
        <v>231492.26233750299</v>
      </c>
      <c r="KX62" s="1">
        <v>185805.19737935701</v>
      </c>
      <c r="KY62" s="1">
        <v>355361.67166711902</v>
      </c>
      <c r="KZ62" s="1">
        <v>143885.568547676</v>
      </c>
      <c r="LA62" s="1">
        <v>346444.56909153599</v>
      </c>
      <c r="LB62" s="1">
        <v>266194.85713227099</v>
      </c>
      <c r="LC62" s="1">
        <v>343077.42775832</v>
      </c>
      <c r="LD62" s="1">
        <v>235445.02586440099</v>
      </c>
      <c r="LE62" s="1">
        <v>208817.07628934001</v>
      </c>
      <c r="LF62" s="1">
        <v>297746.98942853702</v>
      </c>
      <c r="LG62" s="1">
        <v>410041.07257709099</v>
      </c>
      <c r="LH62" s="1">
        <v>243477.85299086699</v>
      </c>
      <c r="LI62" s="1">
        <v>230163.30984189999</v>
      </c>
      <c r="LJ62" s="1">
        <v>305906.26171298203</v>
      </c>
      <c r="LK62" s="1">
        <v>274214.65637850901</v>
      </c>
    </row>
    <row r="63" spans="1:323" x14ac:dyDescent="0.25">
      <c r="A63" s="1" t="s">
        <v>1682</v>
      </c>
      <c r="B63" s="1" t="s">
        <v>297</v>
      </c>
      <c r="C63" s="1" t="s">
        <v>298</v>
      </c>
      <c r="D63" s="25">
        <v>8909090.7453794796</v>
      </c>
      <c r="E63" s="25">
        <v>10161172.289408</v>
      </c>
      <c r="F63" s="25">
        <v>7816310.0956083499</v>
      </c>
      <c r="G63" s="25">
        <v>9789906.9806856196</v>
      </c>
      <c r="H63" s="25">
        <v>13615263.670676799</v>
      </c>
      <c r="I63" s="25">
        <v>19467824.017033499</v>
      </c>
      <c r="J63" s="25">
        <v>9445955.0478992704</v>
      </c>
      <c r="K63" s="25">
        <v>10868879.6470426</v>
      </c>
      <c r="L63" s="25">
        <v>9854810.3940776307</v>
      </c>
      <c r="M63" s="25">
        <v>8479223.4061571099</v>
      </c>
      <c r="N63" s="1">
        <v>7843565.1968806796</v>
      </c>
      <c r="O63" s="1">
        <v>5683809.2437234502</v>
      </c>
      <c r="P63" s="1">
        <v>10036366.4281525</v>
      </c>
      <c r="Q63" s="1">
        <v>5181597.4572219104</v>
      </c>
      <c r="R63" s="1">
        <v>6939080.6944460804</v>
      </c>
      <c r="S63" s="1">
        <v>22764161.942400198</v>
      </c>
      <c r="T63" s="1">
        <v>6351087.8609146401</v>
      </c>
      <c r="U63" s="1">
        <v>6568466.5243651597</v>
      </c>
      <c r="V63" s="1">
        <v>9805976.3007902</v>
      </c>
      <c r="W63" s="1">
        <v>10525762.445152599</v>
      </c>
      <c r="X63" s="1">
        <v>8679172.9891354404</v>
      </c>
      <c r="Y63" s="1">
        <v>11413916.0958337</v>
      </c>
      <c r="Z63" s="1">
        <v>10932170.7153791</v>
      </c>
      <c r="AA63" s="1">
        <v>8410789.8360128496</v>
      </c>
      <c r="AB63" s="1">
        <v>8177772.4200004796</v>
      </c>
      <c r="AC63" s="1">
        <v>8249396.2875712505</v>
      </c>
      <c r="AD63" s="1">
        <v>7335607.7147922497</v>
      </c>
      <c r="AE63" s="1">
        <v>10710920.571210001</v>
      </c>
      <c r="AF63" s="1">
        <v>8398165.3691286705</v>
      </c>
      <c r="AG63" s="1">
        <v>13067065.734090701</v>
      </c>
      <c r="AH63" s="1">
        <v>12371204.7740197</v>
      </c>
      <c r="AI63" s="1">
        <v>9530988.4514095709</v>
      </c>
      <c r="AJ63" s="1">
        <v>6790206.2284026202</v>
      </c>
      <c r="AK63" s="1">
        <v>9065812.7873463202</v>
      </c>
      <c r="AL63" s="1">
        <v>8884631.7038075794</v>
      </c>
      <c r="AM63" s="1">
        <v>8425749.5078728292</v>
      </c>
      <c r="AN63" s="1">
        <v>7290184.8507935395</v>
      </c>
      <c r="AO63" s="1">
        <v>8057926.7885680497</v>
      </c>
      <c r="AP63" s="1">
        <v>9253009.9578740094</v>
      </c>
      <c r="AQ63" s="1">
        <v>18612369.582924601</v>
      </c>
      <c r="AR63" s="1">
        <v>9809301.8224466108</v>
      </c>
      <c r="AS63" s="1">
        <v>19691930.539499801</v>
      </c>
      <c r="AT63" s="1">
        <v>8629102.3199429903</v>
      </c>
      <c r="AU63" s="1">
        <v>20579255.3889337</v>
      </c>
      <c r="AV63" s="1">
        <v>7527146.8898479799</v>
      </c>
      <c r="AW63" s="1">
        <v>9227574.9879414104</v>
      </c>
      <c r="AX63" s="1">
        <v>9737551.7918279208</v>
      </c>
      <c r="AY63" s="1">
        <v>5466984.7405549604</v>
      </c>
      <c r="AZ63" s="1">
        <v>6301699.0039548399</v>
      </c>
      <c r="BA63" s="1">
        <v>7727296.0025046105</v>
      </c>
      <c r="BB63" s="1">
        <v>5988220.6035954598</v>
      </c>
      <c r="BC63" s="1">
        <v>11437224.4271896</v>
      </c>
      <c r="BD63" s="1">
        <v>8900767.38473312</v>
      </c>
      <c r="BE63" s="1">
        <v>17206748.394043501</v>
      </c>
      <c r="BF63" s="1">
        <v>19093526.393629201</v>
      </c>
      <c r="BG63" s="1">
        <v>8654034.7917418499</v>
      </c>
      <c r="BH63" s="1">
        <v>6841532.31729702</v>
      </c>
      <c r="BI63" s="1">
        <v>9355989.1519281194</v>
      </c>
      <c r="BJ63" s="1">
        <v>6984774.9854939403</v>
      </c>
      <c r="BK63" s="1">
        <v>11944507.8492053</v>
      </c>
      <c r="BL63" s="1">
        <v>9017974.1800872609</v>
      </c>
      <c r="BM63" s="1">
        <v>9088658.6215399504</v>
      </c>
      <c r="BN63" s="1">
        <v>7108424.1462377198</v>
      </c>
      <c r="BO63" s="1">
        <v>7040355.2663005702</v>
      </c>
      <c r="BP63" s="1">
        <v>6199317.0006579403</v>
      </c>
      <c r="BQ63" s="1">
        <v>7526490.4635500005</v>
      </c>
      <c r="BR63" s="1">
        <v>6764831.4073985303</v>
      </c>
      <c r="BS63" s="1">
        <v>5102013.6770004099</v>
      </c>
      <c r="BT63" s="1">
        <v>5614287.1369733904</v>
      </c>
      <c r="BU63" s="1">
        <v>7137612.4872085899</v>
      </c>
      <c r="BV63" s="1">
        <v>9333068.0991331805</v>
      </c>
      <c r="BW63" s="1">
        <v>14648501.8424141</v>
      </c>
      <c r="BX63" s="1">
        <v>8141228.9782763002</v>
      </c>
      <c r="BY63" s="1">
        <v>7394359.66085763</v>
      </c>
      <c r="BZ63" s="1">
        <v>7010968.9857498296</v>
      </c>
      <c r="CA63" s="1">
        <v>6518673.6861993698</v>
      </c>
      <c r="CB63" s="1">
        <v>7448753.6891857004</v>
      </c>
      <c r="CC63" s="1">
        <v>5641104.1568921702</v>
      </c>
      <c r="CD63" s="1">
        <v>8449434.6378721297</v>
      </c>
      <c r="CE63" s="1">
        <v>8746096.4976013601</v>
      </c>
      <c r="CF63" s="1">
        <v>5863739.4964886596</v>
      </c>
      <c r="CG63" s="1">
        <v>6895431.7628327403</v>
      </c>
      <c r="CH63" s="1">
        <v>12343383.6448528</v>
      </c>
      <c r="CI63" s="1">
        <v>7536977.0447514998</v>
      </c>
      <c r="CJ63" s="1">
        <v>5924674.1019119397</v>
      </c>
      <c r="CK63" s="1">
        <v>7349310.6946057603</v>
      </c>
      <c r="CL63" s="1">
        <v>7111438.0391659597</v>
      </c>
      <c r="CM63" s="1">
        <v>12024142.016024999</v>
      </c>
      <c r="CN63" s="1">
        <v>7358451.3727064403</v>
      </c>
      <c r="CO63" s="1">
        <v>6553497.8712947601</v>
      </c>
      <c r="CP63" s="1">
        <v>5637515.4428773802</v>
      </c>
      <c r="CQ63" s="1">
        <v>6967973.9198153596</v>
      </c>
      <c r="CR63" s="1">
        <v>10664707.647564299</v>
      </c>
      <c r="CS63" s="1">
        <v>9368571.7227196805</v>
      </c>
      <c r="CT63" s="1">
        <v>7821198.0020082304</v>
      </c>
      <c r="CU63" s="1">
        <v>7484078.5263026096</v>
      </c>
      <c r="CV63" s="1">
        <v>9554994.0550447293</v>
      </c>
      <c r="CW63" s="1">
        <v>8202081.2034136597</v>
      </c>
      <c r="CX63" s="1">
        <v>5514437.9053569296</v>
      </c>
      <c r="CY63" s="1">
        <v>9830165.6096826904</v>
      </c>
      <c r="CZ63" s="1">
        <v>11814117.815888399</v>
      </c>
      <c r="DA63" s="1">
        <v>8538573.0946527701</v>
      </c>
      <c r="DB63" s="1">
        <v>6520113.0774768302</v>
      </c>
      <c r="DC63" s="1">
        <v>4974849.2618733402</v>
      </c>
      <c r="DD63" s="1">
        <v>17124517.857232802</v>
      </c>
      <c r="DE63" s="1">
        <v>14168920.263049999</v>
      </c>
      <c r="DF63" s="1">
        <v>8222553.8450152101</v>
      </c>
      <c r="DG63" s="1">
        <v>16438724.2134005</v>
      </c>
      <c r="DH63" s="1">
        <v>19884952.626488499</v>
      </c>
      <c r="DI63" s="1">
        <v>7505744.1640727799</v>
      </c>
      <c r="DJ63" s="1">
        <v>12954249.901145101</v>
      </c>
      <c r="DK63" s="1">
        <v>7494181.9636892099</v>
      </c>
      <c r="DL63" s="1">
        <v>6561508.1905001402</v>
      </c>
      <c r="DM63" s="1">
        <v>6825356.91534808</v>
      </c>
      <c r="DN63" s="1">
        <v>6143042.7548279203</v>
      </c>
      <c r="DO63" s="1">
        <v>16691306.852820599</v>
      </c>
      <c r="DP63" s="1">
        <v>9655354.7956854999</v>
      </c>
      <c r="DQ63" s="1">
        <v>8280635.0930126896</v>
      </c>
      <c r="DR63" s="1">
        <v>6152740.9627074599</v>
      </c>
      <c r="DS63" s="1">
        <v>7117530.59843871</v>
      </c>
      <c r="DT63" s="1">
        <v>8094851.3879277697</v>
      </c>
      <c r="DU63" s="1">
        <v>9827325.7633596696</v>
      </c>
      <c r="DV63" s="1">
        <v>9060941.9841787294</v>
      </c>
      <c r="DW63" s="1">
        <v>11228163.7160374</v>
      </c>
      <c r="DX63" s="1">
        <v>12327266.767360499</v>
      </c>
      <c r="DY63" s="1">
        <v>19223514.158247098</v>
      </c>
      <c r="DZ63" s="1">
        <v>7491530.6175179202</v>
      </c>
      <c r="EA63" s="1">
        <v>11863548.243588399</v>
      </c>
      <c r="EB63" s="1">
        <v>8244674.1777069299</v>
      </c>
      <c r="EC63" s="1">
        <v>8675057.6170636993</v>
      </c>
      <c r="ED63" s="1">
        <v>6545794.0926459599</v>
      </c>
      <c r="EE63" s="1">
        <v>10456436.670545399</v>
      </c>
      <c r="EF63" s="1">
        <v>8323180.7660993896</v>
      </c>
      <c r="EG63" s="1">
        <v>14345579.330402199</v>
      </c>
      <c r="EH63" s="1">
        <v>7845609.981354</v>
      </c>
      <c r="EI63" s="1">
        <v>18395935.6952121</v>
      </c>
      <c r="EJ63" s="1">
        <v>6116436.4686937602</v>
      </c>
      <c r="EK63" s="1">
        <v>7775470.8736569397</v>
      </c>
      <c r="EL63" s="1">
        <v>5708297.8415887402</v>
      </c>
      <c r="EM63" s="1">
        <v>36540987.372292601</v>
      </c>
      <c r="EN63" s="1">
        <v>8626696.4637145791</v>
      </c>
      <c r="EO63" s="1">
        <v>8257318.8549143597</v>
      </c>
      <c r="EP63" s="1">
        <v>16474233.893937699</v>
      </c>
      <c r="EQ63" s="1">
        <v>58851542.246416397</v>
      </c>
      <c r="ER63" s="1">
        <v>11442776.8557359</v>
      </c>
      <c r="ES63" s="1">
        <v>6723837.2309500799</v>
      </c>
      <c r="ET63" s="1">
        <v>6825457.7931367597</v>
      </c>
      <c r="EU63" s="1">
        <v>7201908.3567139702</v>
      </c>
      <c r="EV63" s="1">
        <v>12113189.9043057</v>
      </c>
      <c r="EW63" s="1">
        <v>18820878.945011999</v>
      </c>
      <c r="EX63" s="1">
        <v>6065982.92385781</v>
      </c>
      <c r="EY63" s="1">
        <v>12528689.787828401</v>
      </c>
      <c r="EZ63" s="1">
        <v>8887241.6615842599</v>
      </c>
      <c r="FA63" s="1">
        <v>11163067.0735467</v>
      </c>
      <c r="FB63" s="1">
        <v>9957992.1158887707</v>
      </c>
      <c r="FC63" s="1">
        <v>7403222.2471474996</v>
      </c>
      <c r="FD63" s="1">
        <v>8195213.1908586398</v>
      </c>
      <c r="FE63" s="1">
        <v>5203856.4904245799</v>
      </c>
      <c r="FF63" s="1">
        <v>8128040.77845685</v>
      </c>
      <c r="FG63" s="1">
        <v>6244786.5613065604</v>
      </c>
      <c r="FH63" s="1">
        <v>8496286.7741714492</v>
      </c>
      <c r="FI63" s="1">
        <v>6313483.6967694303</v>
      </c>
      <c r="FJ63" s="1">
        <v>10694164.001661999</v>
      </c>
      <c r="FK63" s="1">
        <v>7529977.9963027304</v>
      </c>
      <c r="FL63" s="1">
        <v>6855333.5423726803</v>
      </c>
      <c r="FM63" s="1">
        <v>8499709.4629746098</v>
      </c>
      <c r="FN63" s="1">
        <v>6209493.9883825397</v>
      </c>
      <c r="FO63" s="1">
        <v>8899630.0144866891</v>
      </c>
      <c r="FP63" s="1">
        <v>6831828.5420150403</v>
      </c>
      <c r="FQ63" s="1">
        <v>8143488.51941041</v>
      </c>
      <c r="FR63" s="1">
        <v>6444095.4696451398</v>
      </c>
      <c r="FS63" s="1">
        <v>7189849.7471861197</v>
      </c>
      <c r="FT63" s="1">
        <v>5194871.0699904198</v>
      </c>
      <c r="FU63" s="1">
        <v>6785423.5193849904</v>
      </c>
      <c r="FV63" s="1">
        <v>6417859.6878874004</v>
      </c>
      <c r="FW63" s="1">
        <v>8457787.9302948099</v>
      </c>
      <c r="FX63" s="1">
        <v>9471557.1909579094</v>
      </c>
      <c r="FY63" s="1">
        <v>6197879.5702710003</v>
      </c>
      <c r="FZ63" s="1">
        <v>9931091.3674135208</v>
      </c>
      <c r="GA63" s="1">
        <v>5920844.4033814697</v>
      </c>
      <c r="GB63" s="1">
        <v>17028189.637939502</v>
      </c>
      <c r="GC63" s="1">
        <v>6319996.6268224996</v>
      </c>
      <c r="GD63" s="1">
        <v>7147022.4222758599</v>
      </c>
      <c r="GE63" s="1">
        <v>7290622.4040514603</v>
      </c>
      <c r="GF63" s="1">
        <v>9758258.9439490009</v>
      </c>
      <c r="GG63" s="1">
        <v>10206328.1275959</v>
      </c>
      <c r="GH63" s="1">
        <v>6388566.8761895299</v>
      </c>
      <c r="GI63" s="1">
        <v>10779696.4091774</v>
      </c>
      <c r="GJ63" s="1">
        <v>7752233.8371570399</v>
      </c>
      <c r="GK63" s="1">
        <v>12127836.686019599</v>
      </c>
      <c r="GL63" s="1">
        <v>8279820.4243971501</v>
      </c>
      <c r="GM63" s="1">
        <v>12020006.570217701</v>
      </c>
      <c r="GN63" s="1">
        <v>4369410.5284870099</v>
      </c>
      <c r="GO63" s="1">
        <v>6804332.8762522098</v>
      </c>
      <c r="GP63" s="1">
        <v>9494853.2495635301</v>
      </c>
      <c r="GQ63" s="1">
        <v>13912086.138141301</v>
      </c>
      <c r="GR63" s="1">
        <v>16754442.5082231</v>
      </c>
      <c r="GS63" s="1">
        <v>9564783.23902422</v>
      </c>
      <c r="GT63" s="1">
        <v>26340242.6334332</v>
      </c>
      <c r="GU63" s="1">
        <v>10681817.1438279</v>
      </c>
      <c r="GV63" s="1">
        <v>5777171.7352025704</v>
      </c>
      <c r="GW63" s="1">
        <v>17837465.263000701</v>
      </c>
      <c r="GX63" s="1">
        <v>6974574.8989256201</v>
      </c>
      <c r="GY63" s="1">
        <v>22263193.3792894</v>
      </c>
      <c r="GZ63" s="1">
        <v>5953816.9578494504</v>
      </c>
      <c r="HA63" s="1">
        <v>8155652.2326990599</v>
      </c>
      <c r="HB63" s="1">
        <v>12543850.216464</v>
      </c>
      <c r="HC63" s="1">
        <v>5468057.1133323703</v>
      </c>
      <c r="HD63" s="1">
        <v>7119722.2861661101</v>
      </c>
      <c r="HE63" s="1">
        <v>4768378.6389733097</v>
      </c>
      <c r="HF63" s="1">
        <v>12504417.100390799</v>
      </c>
      <c r="HG63" s="1">
        <v>5760884.5705319401</v>
      </c>
      <c r="HH63" s="1">
        <v>7996913.4363988396</v>
      </c>
      <c r="HI63" s="1">
        <v>9909415.2871089708</v>
      </c>
      <c r="HJ63" s="1">
        <v>9908386.9838139396</v>
      </c>
      <c r="HK63" s="1">
        <v>10117254.3673175</v>
      </c>
      <c r="HL63" s="1">
        <v>6786444.1047017695</v>
      </c>
      <c r="HM63" s="1">
        <v>12179459.878170799</v>
      </c>
      <c r="HN63" s="1">
        <v>19574240.895919599</v>
      </c>
      <c r="HO63" s="1">
        <v>12803309.545963399</v>
      </c>
      <c r="HP63" s="1">
        <v>6853006.01256378</v>
      </c>
      <c r="HQ63" s="1">
        <v>9533445.3844708409</v>
      </c>
      <c r="HR63" s="1">
        <v>5810286.6988883596</v>
      </c>
      <c r="HS63" s="1">
        <v>11736464.883037699</v>
      </c>
      <c r="HT63" s="1">
        <v>8143524.0385535099</v>
      </c>
      <c r="HU63" s="1">
        <v>8698234.1579850502</v>
      </c>
      <c r="HV63" s="1">
        <v>4974392.5176497102</v>
      </c>
      <c r="HW63" s="1">
        <v>6484001.4009933798</v>
      </c>
      <c r="HX63" s="1">
        <v>8049733.9140767502</v>
      </c>
      <c r="HY63" s="1">
        <v>7940396.5873970399</v>
      </c>
      <c r="HZ63" s="1">
        <v>8630190.5302405506</v>
      </c>
      <c r="IA63" s="1">
        <v>5892444.4167023804</v>
      </c>
      <c r="IB63" s="1">
        <v>6256491.8462305702</v>
      </c>
      <c r="IC63" s="1">
        <v>5657155.1071301596</v>
      </c>
      <c r="ID63" s="1">
        <v>6953678.0646749297</v>
      </c>
      <c r="IE63" s="1">
        <v>23047818.655923299</v>
      </c>
      <c r="IF63" s="1">
        <v>4217762.3820065102</v>
      </c>
      <c r="IG63" s="1">
        <v>7507159.0834056102</v>
      </c>
      <c r="IH63" s="1">
        <v>4507924.6245019399</v>
      </c>
      <c r="II63" s="1">
        <v>20993333.066880502</v>
      </c>
      <c r="IJ63" s="1">
        <v>4683892.3929004697</v>
      </c>
      <c r="IK63" s="1">
        <v>12490727.140287399</v>
      </c>
      <c r="IL63" s="1">
        <v>6605546.2703438196</v>
      </c>
      <c r="IM63" s="1">
        <v>7813306.2588436296</v>
      </c>
      <c r="IN63" s="1">
        <v>8251526.6833702503</v>
      </c>
      <c r="IO63" s="1">
        <v>9291065.3584801797</v>
      </c>
      <c r="IP63" s="1">
        <v>9500564.3461748101</v>
      </c>
      <c r="IQ63" s="1">
        <v>4156082.34295541</v>
      </c>
      <c r="IR63" s="1">
        <v>5074767.4589723302</v>
      </c>
      <c r="IS63" s="1">
        <v>9036372.4610352293</v>
      </c>
      <c r="IT63" s="1">
        <v>6565273.8033104297</v>
      </c>
      <c r="IU63" s="1">
        <v>8486142.1189782806</v>
      </c>
      <c r="IV63" s="1">
        <v>7512567.0577595197</v>
      </c>
      <c r="IW63" s="1">
        <v>13402972.9014351</v>
      </c>
      <c r="IX63" s="1">
        <v>7141983.4197941497</v>
      </c>
      <c r="IY63" s="1">
        <v>6415446.7793598296</v>
      </c>
      <c r="IZ63" s="1">
        <v>6926594.5281018103</v>
      </c>
      <c r="JA63" s="1">
        <v>5599998.4407225903</v>
      </c>
      <c r="JB63" s="1">
        <v>5207228.0124169197</v>
      </c>
      <c r="JC63" s="1">
        <v>11875008.777115701</v>
      </c>
      <c r="JD63" s="1">
        <v>7151659.5754268104</v>
      </c>
      <c r="JE63" s="1">
        <v>5851495.5457877703</v>
      </c>
      <c r="JF63" s="1">
        <v>8541026.2257972397</v>
      </c>
      <c r="JG63" s="1">
        <v>5868029.7611727901</v>
      </c>
      <c r="JH63" s="1">
        <v>3499897.39541429</v>
      </c>
      <c r="JI63" s="1">
        <v>6678435.0433335202</v>
      </c>
      <c r="JJ63" s="1">
        <v>5474932.4257529201</v>
      </c>
      <c r="JK63" s="1">
        <v>6928427.6817739699</v>
      </c>
      <c r="JL63" s="1">
        <v>9264209.4577046093</v>
      </c>
      <c r="JM63" s="1">
        <v>5563292.9146374203</v>
      </c>
      <c r="JN63" s="1">
        <v>3078253.6064856499</v>
      </c>
      <c r="JO63" s="1">
        <v>5871612.8098497996</v>
      </c>
      <c r="JP63" s="1">
        <v>7168161.4459124096</v>
      </c>
      <c r="JQ63" s="1">
        <v>9871312.7912466601</v>
      </c>
      <c r="JR63" s="1">
        <v>7913426.5348152798</v>
      </c>
      <c r="JS63" s="1">
        <v>4943304.9956355998</v>
      </c>
      <c r="JT63" s="1">
        <v>5117935.62253136</v>
      </c>
      <c r="JU63" s="1">
        <v>6196664.9628325803</v>
      </c>
      <c r="JV63" s="1">
        <v>8489685.5698571708</v>
      </c>
      <c r="JW63" s="1">
        <v>6250949.7072281903</v>
      </c>
      <c r="JX63" s="1">
        <v>6010658.3890289403</v>
      </c>
      <c r="JY63" s="1">
        <v>6233916.2805239698</v>
      </c>
      <c r="JZ63" s="1">
        <v>6089032.4178771405</v>
      </c>
      <c r="KA63" s="1">
        <v>5859996.3240280803</v>
      </c>
      <c r="KB63" s="1">
        <v>6170090.7002700698</v>
      </c>
      <c r="KC63" s="1">
        <v>7432878.9289234197</v>
      </c>
      <c r="KD63" s="1">
        <v>6889071.8989306604</v>
      </c>
      <c r="KE63" s="1">
        <v>7776678.3204364097</v>
      </c>
      <c r="KF63" s="1">
        <v>7331724.2936095502</v>
      </c>
      <c r="KG63" s="1">
        <v>11280417.0835704</v>
      </c>
      <c r="KH63" s="1">
        <v>7599902.9684273899</v>
      </c>
      <c r="KI63" s="1">
        <v>6537980.4677034002</v>
      </c>
      <c r="KJ63" s="1">
        <v>8905424.4692381807</v>
      </c>
      <c r="KK63" s="1">
        <v>5648141.3515516603</v>
      </c>
      <c r="KL63" s="1">
        <v>10247493.8205986</v>
      </c>
      <c r="KM63" s="1">
        <v>2640093.22569283</v>
      </c>
      <c r="KN63" s="1">
        <v>6763577.7345833397</v>
      </c>
      <c r="KO63" s="1">
        <v>4950757.6666457905</v>
      </c>
      <c r="KP63" s="1">
        <v>5188426.8010866502</v>
      </c>
      <c r="KQ63" s="1">
        <v>5962799.9777095197</v>
      </c>
      <c r="KR63" s="1">
        <v>15046201.435032699</v>
      </c>
      <c r="KS63" s="1">
        <v>26939259.598277099</v>
      </c>
      <c r="KT63" s="1">
        <v>7874134.62952518</v>
      </c>
      <c r="KU63" s="1">
        <v>7852092.9691491602</v>
      </c>
      <c r="KV63" s="1">
        <v>7588407.4768215697</v>
      </c>
      <c r="KW63" s="1">
        <v>5568700.8632156895</v>
      </c>
      <c r="KX63" s="1">
        <v>8027743.9375461601</v>
      </c>
      <c r="KY63" s="1">
        <v>7011841.7181225</v>
      </c>
      <c r="KZ63" s="1">
        <v>4820860.1822688598</v>
      </c>
      <c r="LA63" s="1">
        <v>5619845.2287677303</v>
      </c>
      <c r="LB63" s="1">
        <v>8979728.2967326697</v>
      </c>
      <c r="LC63" s="1">
        <v>5269349.2435236396</v>
      </c>
      <c r="LD63" s="1">
        <v>4598575.0389815401</v>
      </c>
      <c r="LE63" s="1">
        <v>5957398.8991358504</v>
      </c>
      <c r="LF63" s="1">
        <v>7203989.8407425396</v>
      </c>
      <c r="LG63" s="1">
        <v>5085394.2103135604</v>
      </c>
      <c r="LH63" s="1">
        <v>8327541.12170396</v>
      </c>
      <c r="LI63" s="1">
        <v>5015811.5449486403</v>
      </c>
      <c r="LJ63" s="1">
        <v>4427991.9598770598</v>
      </c>
      <c r="LK63" s="1">
        <v>8305852.8439138196</v>
      </c>
    </row>
    <row r="64" spans="1:323" x14ac:dyDescent="0.25">
      <c r="A64" s="1" t="s">
        <v>1683</v>
      </c>
      <c r="B64" s="1" t="s">
        <v>301</v>
      </c>
      <c r="C64" s="1" t="s">
        <v>302</v>
      </c>
      <c r="D64" s="25">
        <v>3396017.3928807098</v>
      </c>
      <c r="E64" s="25">
        <v>3307455.15682167</v>
      </c>
      <c r="F64" s="25">
        <v>2645276.6438601301</v>
      </c>
      <c r="G64" s="25">
        <v>3430353.03984239</v>
      </c>
      <c r="H64" s="25">
        <v>2641724.1614133101</v>
      </c>
      <c r="I64" s="25">
        <v>3965982.87279063</v>
      </c>
      <c r="J64" s="25">
        <v>1282649.3862911901</v>
      </c>
      <c r="K64" s="25">
        <v>3182981.7987450599</v>
      </c>
      <c r="L64" s="25">
        <v>2758704.26239079</v>
      </c>
      <c r="M64" s="25">
        <v>4556400.1569870804</v>
      </c>
      <c r="N64" s="1">
        <v>3295481.49809566</v>
      </c>
      <c r="O64" s="1">
        <v>2123177.99292645</v>
      </c>
      <c r="P64" s="1">
        <v>2877623.7265894799</v>
      </c>
      <c r="Q64" s="1">
        <v>1800066.6066811699</v>
      </c>
      <c r="R64" s="1">
        <v>1871888.9200440799</v>
      </c>
      <c r="S64" s="1">
        <v>3005603.1481158398</v>
      </c>
      <c r="T64" s="1">
        <v>2604097.0984227201</v>
      </c>
      <c r="U64" s="1">
        <v>3082255.2470265599</v>
      </c>
      <c r="V64" s="1">
        <v>3150205.49851471</v>
      </c>
      <c r="W64" s="1">
        <v>3073928.1228509201</v>
      </c>
      <c r="X64" s="1">
        <v>2659195.11186291</v>
      </c>
      <c r="Y64" s="1">
        <v>2882536.4880746198</v>
      </c>
      <c r="Z64" s="1">
        <v>2240829.5618573599</v>
      </c>
      <c r="AA64" s="1">
        <v>2971639.3599312999</v>
      </c>
      <c r="AB64" s="1">
        <v>2057970.6663313201</v>
      </c>
      <c r="AC64" s="1">
        <v>1846422.6035851401</v>
      </c>
      <c r="AD64" s="1">
        <v>1903169.9034359199</v>
      </c>
      <c r="AE64" s="1">
        <v>1835106.2425049001</v>
      </c>
      <c r="AF64" s="1">
        <v>3001034.3716640002</v>
      </c>
      <c r="AG64" s="1">
        <v>2676530.1232806598</v>
      </c>
      <c r="AH64" s="1">
        <v>3253097.7876214702</v>
      </c>
      <c r="AI64" s="1">
        <v>2724459.67981986</v>
      </c>
      <c r="AJ64" s="1">
        <v>3296508.9838397298</v>
      </c>
      <c r="AK64" s="1">
        <v>3298243.0698784199</v>
      </c>
      <c r="AL64" s="1">
        <v>3180706.4209898398</v>
      </c>
      <c r="AM64" s="1">
        <v>2292585.1448120102</v>
      </c>
      <c r="AN64" s="1">
        <v>2798253.06709352</v>
      </c>
      <c r="AO64" s="1">
        <v>2996701.4176283898</v>
      </c>
      <c r="AP64" s="1">
        <v>2828290.1188021698</v>
      </c>
      <c r="AQ64" s="1">
        <v>2382742.3699375801</v>
      </c>
      <c r="AR64" s="1">
        <v>3012768.3684694902</v>
      </c>
      <c r="AS64" s="1">
        <v>2698628.80987394</v>
      </c>
      <c r="AT64" s="1">
        <v>2719353.5373915499</v>
      </c>
      <c r="AU64" s="1">
        <v>2044910.19087967</v>
      </c>
      <c r="AV64" s="1">
        <v>2249304.7580679902</v>
      </c>
      <c r="AW64" s="1">
        <v>1987044.13991203</v>
      </c>
      <c r="AX64" s="1">
        <v>2256342.43392336</v>
      </c>
      <c r="AY64" s="1">
        <v>2217965.49726552</v>
      </c>
      <c r="AZ64" s="1">
        <v>1671523.2172260401</v>
      </c>
      <c r="BA64" s="1">
        <v>1879434.47935463</v>
      </c>
      <c r="BB64" s="1">
        <v>1788307.85186872</v>
      </c>
      <c r="BC64" s="1">
        <v>1410733.94289693</v>
      </c>
      <c r="BD64" s="1">
        <v>2481960.2675459199</v>
      </c>
      <c r="BE64" s="1">
        <v>2857087.4934207899</v>
      </c>
      <c r="BF64" s="1">
        <v>2069556.5132965201</v>
      </c>
      <c r="BG64" s="1">
        <v>2401597.0164228999</v>
      </c>
      <c r="BH64" s="1">
        <v>1468996.81328723</v>
      </c>
      <c r="BI64" s="1">
        <v>3097079.1462415601</v>
      </c>
      <c r="BJ64" s="1">
        <v>1540350.5558625001</v>
      </c>
      <c r="BK64" s="1">
        <v>1820755.6830350801</v>
      </c>
      <c r="BL64" s="1">
        <v>1723434.9651681299</v>
      </c>
      <c r="BM64" s="1">
        <v>1872392.8791070201</v>
      </c>
      <c r="BN64" s="1">
        <v>2001060.8078497299</v>
      </c>
      <c r="BO64" s="1">
        <v>2377930.05424638</v>
      </c>
      <c r="BP64" s="1">
        <v>1031159.06942971</v>
      </c>
      <c r="BQ64" s="1">
        <v>1911973.09055649</v>
      </c>
      <c r="BR64" s="1">
        <v>1893984.75459232</v>
      </c>
      <c r="BS64" s="1">
        <v>1041852.80588265</v>
      </c>
      <c r="BT64" s="1">
        <v>1278091.1511347599</v>
      </c>
      <c r="BU64" s="1">
        <v>2141252.8264697799</v>
      </c>
      <c r="BV64" s="1">
        <v>2062540.1166457699</v>
      </c>
      <c r="BW64" s="1">
        <v>2664449.5647390499</v>
      </c>
      <c r="BX64" s="1">
        <v>1698524.8093214601</v>
      </c>
      <c r="BY64" s="1">
        <v>1872385.91974113</v>
      </c>
      <c r="BZ64" s="1">
        <v>1298364.3667890199</v>
      </c>
      <c r="CA64" s="1">
        <v>1274681.2790850501</v>
      </c>
      <c r="CB64" s="1">
        <v>1603907.1535421901</v>
      </c>
      <c r="CC64" s="1">
        <v>1319370.67162344</v>
      </c>
      <c r="CD64" s="1">
        <v>1808649.96209948</v>
      </c>
      <c r="CE64" s="1">
        <v>1414872.61153151</v>
      </c>
      <c r="CF64" s="1">
        <v>1901887.07697377</v>
      </c>
      <c r="CG64" s="1">
        <v>1893647.5603219301</v>
      </c>
      <c r="CH64" s="1">
        <v>1991353.69723633</v>
      </c>
      <c r="CI64" s="1">
        <v>2510800.4911664599</v>
      </c>
      <c r="CJ64" s="1">
        <v>1488314.52629957</v>
      </c>
      <c r="CK64" s="1">
        <v>1773203.6025670499</v>
      </c>
      <c r="CL64" s="1">
        <v>1605257.2852022401</v>
      </c>
      <c r="CM64" s="1">
        <v>2216351.32504234</v>
      </c>
      <c r="CN64" s="1">
        <v>1409315.25844435</v>
      </c>
      <c r="CO64" s="1">
        <v>1796711.1087743801</v>
      </c>
      <c r="CP64" s="1">
        <v>2466453.9202218298</v>
      </c>
      <c r="CQ64" s="1">
        <v>1853926.4507659499</v>
      </c>
      <c r="CR64" s="1">
        <v>1961269.28241796</v>
      </c>
      <c r="CS64" s="1">
        <v>1452459.3870222999</v>
      </c>
      <c r="CT64" s="1">
        <v>1822949.3106120001</v>
      </c>
      <c r="CU64" s="1">
        <v>2177592.7515901499</v>
      </c>
      <c r="CV64" s="1">
        <v>1655542.7771065801</v>
      </c>
      <c r="CW64" s="1">
        <v>1802949.7366489901</v>
      </c>
      <c r="CX64" s="1">
        <v>1356203.6204607901</v>
      </c>
      <c r="CY64" s="1">
        <v>1603406.41335574</v>
      </c>
      <c r="CZ64" s="1">
        <v>2218976.8915601801</v>
      </c>
      <c r="DA64" s="1">
        <v>1130021.78358749</v>
      </c>
      <c r="DB64" s="1">
        <v>2219854.70589132</v>
      </c>
      <c r="DC64" s="1">
        <v>1551093.02941198</v>
      </c>
      <c r="DD64" s="1">
        <v>1670899.48150097</v>
      </c>
      <c r="DE64" s="1">
        <v>1374278.05479285</v>
      </c>
      <c r="DF64" s="1">
        <v>2350671.4401217098</v>
      </c>
      <c r="DG64" s="1">
        <v>2696764.5363736302</v>
      </c>
      <c r="DH64" s="1">
        <v>2131883.6492248098</v>
      </c>
      <c r="DI64" s="1">
        <v>1528355.5151007699</v>
      </c>
      <c r="DJ64" s="1">
        <v>1946228.44388645</v>
      </c>
      <c r="DK64" s="1">
        <v>1303615.6315810999</v>
      </c>
      <c r="DL64" s="1">
        <v>1664617.2671294401</v>
      </c>
      <c r="DM64" s="1">
        <v>1870351.45304735</v>
      </c>
      <c r="DN64" s="1">
        <v>1242265.21781058</v>
      </c>
      <c r="DO64" s="1">
        <v>1672465.9250765699</v>
      </c>
      <c r="DP64" s="1">
        <v>1747171.3327601501</v>
      </c>
      <c r="DQ64" s="1">
        <v>1530470.2260533699</v>
      </c>
      <c r="DR64" s="1">
        <v>1084976.5655436299</v>
      </c>
      <c r="DS64" s="1">
        <v>2386392.1016045702</v>
      </c>
      <c r="DT64" s="1">
        <v>1101881.55772527</v>
      </c>
      <c r="DU64" s="1">
        <v>1708182.1844232299</v>
      </c>
      <c r="DV64" s="1">
        <v>2005349.20921956</v>
      </c>
      <c r="DW64" s="1">
        <v>1050357.0756965</v>
      </c>
      <c r="DX64" s="1">
        <v>870022.32544181403</v>
      </c>
      <c r="DY64" s="1">
        <v>1408134.4323352</v>
      </c>
      <c r="DZ64" s="1">
        <v>1597485.4913473499</v>
      </c>
      <c r="EA64" s="1">
        <v>1816656.9587639</v>
      </c>
      <c r="EB64" s="1">
        <v>1567773.6351216401</v>
      </c>
      <c r="EC64" s="1">
        <v>1668902.7842320499</v>
      </c>
      <c r="ED64" s="1">
        <v>1119530.9234583301</v>
      </c>
      <c r="EE64" s="1">
        <v>2198259.99361277</v>
      </c>
      <c r="EF64" s="1">
        <v>1619157.3762169101</v>
      </c>
      <c r="EG64" s="1">
        <v>1786876.2137316</v>
      </c>
      <c r="EH64" s="1">
        <v>1026227.2954481801</v>
      </c>
      <c r="EI64" s="1">
        <v>1163008.28193297</v>
      </c>
      <c r="EJ64" s="1">
        <v>1105387.6089433399</v>
      </c>
      <c r="EK64" s="1">
        <v>1042238.20933381</v>
      </c>
      <c r="EL64" s="1">
        <v>944832.59955039702</v>
      </c>
      <c r="EM64" s="1">
        <v>2285398.9396615298</v>
      </c>
      <c r="EN64" s="1">
        <v>2137351.2249418902</v>
      </c>
      <c r="EO64" s="1">
        <v>1614974.9080946899</v>
      </c>
      <c r="EP64" s="1">
        <v>2135207.4685143302</v>
      </c>
      <c r="EQ64" s="1">
        <v>2439937.7806509701</v>
      </c>
      <c r="ER64" s="1">
        <v>1713972.5091235</v>
      </c>
      <c r="ES64" s="1">
        <v>773461.51242666703</v>
      </c>
      <c r="ET64" s="1">
        <v>1095319.4315058501</v>
      </c>
      <c r="EU64" s="1">
        <v>1587319.11114938</v>
      </c>
      <c r="EV64" s="1">
        <v>1464287.7436700601</v>
      </c>
      <c r="EW64" s="1">
        <v>1990704.9544490499</v>
      </c>
      <c r="EX64" s="1">
        <v>587651.99335337698</v>
      </c>
      <c r="EY64" s="1">
        <v>1793441.6798130099</v>
      </c>
      <c r="EZ64" s="1">
        <v>1160721.2894804401</v>
      </c>
      <c r="FA64" s="1">
        <v>1256189.3600343601</v>
      </c>
      <c r="FB64" s="1">
        <v>1058818.5287437299</v>
      </c>
      <c r="FC64" s="1">
        <v>1317695.75063303</v>
      </c>
      <c r="FD64" s="1">
        <v>1047291.02561734</v>
      </c>
      <c r="FE64" s="1">
        <v>1459786.41121608</v>
      </c>
      <c r="FF64" s="1">
        <v>1493631.505775</v>
      </c>
      <c r="FG64" s="1">
        <v>1251878.2688466001</v>
      </c>
      <c r="FH64" s="1">
        <v>1428928.6321181001</v>
      </c>
      <c r="FI64" s="1">
        <v>1882878.4839477399</v>
      </c>
      <c r="FJ64" s="1">
        <v>1095159.1031999099</v>
      </c>
      <c r="FK64" s="1">
        <v>1316535.2570137801</v>
      </c>
      <c r="FL64" s="1">
        <v>965124.201806981</v>
      </c>
      <c r="FM64" s="1">
        <v>774940.38370597304</v>
      </c>
      <c r="FN64" s="1">
        <v>1026883.2870804199</v>
      </c>
      <c r="FO64" s="1">
        <v>1561660.13615424</v>
      </c>
      <c r="FP64" s="1">
        <v>1032493.10659954</v>
      </c>
      <c r="FQ64" s="1">
        <v>2068994.0634979301</v>
      </c>
      <c r="FR64" s="1">
        <v>1231366.50131774</v>
      </c>
      <c r="FS64" s="1">
        <v>980118.07361231698</v>
      </c>
      <c r="FT64" s="1">
        <v>1353662.50512603</v>
      </c>
      <c r="FU64" s="1">
        <v>995671.08906141098</v>
      </c>
      <c r="FV64" s="1">
        <v>1251319.4620797299</v>
      </c>
      <c r="FW64" s="1">
        <v>832938.75397366297</v>
      </c>
      <c r="FX64" s="1">
        <v>1325545.4718333699</v>
      </c>
      <c r="FY64" s="1">
        <v>1050035.8496584301</v>
      </c>
      <c r="FZ64" s="1">
        <v>837419.26757572801</v>
      </c>
      <c r="GA64" s="1">
        <v>1794003.8065832099</v>
      </c>
      <c r="GB64" s="1">
        <v>1170156.7730012999</v>
      </c>
      <c r="GC64" s="1">
        <v>870561.80909916398</v>
      </c>
      <c r="GD64" s="1">
        <v>1255956.6015228799</v>
      </c>
      <c r="GE64" s="1">
        <v>1280475.99984624</v>
      </c>
      <c r="GF64" s="1">
        <v>1647069.0330811201</v>
      </c>
      <c r="GG64" s="1">
        <v>1597593.0096698899</v>
      </c>
      <c r="GH64" s="1">
        <v>1366963.61342886</v>
      </c>
      <c r="GI64" s="1">
        <v>1385832.0497224601</v>
      </c>
      <c r="GJ64" s="1">
        <v>1518648.0111742599</v>
      </c>
      <c r="GK64" s="1">
        <v>1338040.8843916799</v>
      </c>
      <c r="GL64" s="1">
        <v>732203.78077344794</v>
      </c>
      <c r="GM64" s="1">
        <v>2656200.4045482501</v>
      </c>
      <c r="GN64" s="1">
        <v>911637.46350708895</v>
      </c>
      <c r="GO64" s="1">
        <v>1637465.2340788201</v>
      </c>
      <c r="GP64" s="1">
        <v>1493429.4283402001</v>
      </c>
      <c r="GQ64" s="1">
        <v>2054446.2214594099</v>
      </c>
      <c r="GR64" s="1">
        <v>1186208.7567582601</v>
      </c>
      <c r="GS64" s="1">
        <v>1247245.79525835</v>
      </c>
      <c r="GT64" s="1">
        <v>1861883.76670074</v>
      </c>
      <c r="GU64" s="1">
        <v>1299257.8712404401</v>
      </c>
      <c r="GV64" s="1">
        <v>896347.96217115002</v>
      </c>
      <c r="GW64" s="1">
        <v>908272.73534732405</v>
      </c>
      <c r="GX64" s="1">
        <v>1325335.17728603</v>
      </c>
      <c r="GY64" s="1">
        <v>2469000.3855229998</v>
      </c>
      <c r="GZ64" s="1">
        <v>826235.65161124</v>
      </c>
      <c r="HA64" s="1">
        <v>887991.78787741903</v>
      </c>
      <c r="HB64" s="1">
        <v>880048.32669499097</v>
      </c>
      <c r="HC64" s="1">
        <v>1168420.99401677</v>
      </c>
      <c r="HD64" s="1">
        <v>932342.77310323203</v>
      </c>
      <c r="HE64" s="1">
        <v>802957.94803388498</v>
      </c>
      <c r="HF64" s="1">
        <v>1025767.28136618</v>
      </c>
      <c r="HG64" s="1">
        <v>1170865.2527993601</v>
      </c>
      <c r="HH64" s="1">
        <v>1796992.7165779499</v>
      </c>
      <c r="HI64" s="1">
        <v>1934795.1759782601</v>
      </c>
      <c r="HJ64" s="1">
        <v>475335.06248719501</v>
      </c>
      <c r="HK64" s="1">
        <v>847916.20420837903</v>
      </c>
      <c r="HL64" s="1">
        <v>1325301.85509237</v>
      </c>
      <c r="HM64" s="1">
        <v>1199228.8396332299</v>
      </c>
      <c r="HN64" s="1">
        <v>1360557.9093989199</v>
      </c>
      <c r="HO64" s="1">
        <v>1003339.34635572</v>
      </c>
      <c r="HP64" s="1">
        <v>767370.33472204802</v>
      </c>
      <c r="HQ64" s="1">
        <v>1092901.7800994599</v>
      </c>
      <c r="HR64" s="1">
        <v>915530.26653335302</v>
      </c>
      <c r="HS64" s="1">
        <v>1183667.27334627</v>
      </c>
      <c r="HT64" s="1">
        <v>905330.35860558203</v>
      </c>
      <c r="HU64" s="1">
        <v>1222446.5790468899</v>
      </c>
      <c r="HV64" s="1">
        <v>1373916.5466343199</v>
      </c>
      <c r="HW64" s="1">
        <v>941239.220180045</v>
      </c>
      <c r="HX64" s="1">
        <v>850702.80233825895</v>
      </c>
      <c r="HY64" s="1">
        <v>564254.37909720803</v>
      </c>
      <c r="HZ64" s="1">
        <v>915419.79170434398</v>
      </c>
      <c r="IA64" s="1">
        <v>906939.04586627497</v>
      </c>
      <c r="IB64" s="1">
        <v>882539.37343560997</v>
      </c>
      <c r="IC64" s="1">
        <v>838587.06788474903</v>
      </c>
      <c r="ID64" s="1">
        <v>1733695.58198577</v>
      </c>
      <c r="IE64" s="1">
        <v>1469043.96159021</v>
      </c>
      <c r="IF64" s="1">
        <v>1202426.4731084199</v>
      </c>
      <c r="IG64" s="1">
        <v>1134162.07129208</v>
      </c>
      <c r="IH64" s="1">
        <v>1087502.5946885601</v>
      </c>
      <c r="II64" s="1">
        <v>1773098.87216253</v>
      </c>
      <c r="IJ64" s="1">
        <v>701282.63506899099</v>
      </c>
      <c r="IK64" s="1">
        <v>1297872.05594567</v>
      </c>
      <c r="IL64" s="1">
        <v>953637.29081752105</v>
      </c>
      <c r="IM64" s="1">
        <v>727199.513862569</v>
      </c>
      <c r="IN64" s="1">
        <v>735584.55822199106</v>
      </c>
      <c r="IO64" s="1">
        <v>609190.034292244</v>
      </c>
      <c r="IP64" s="1">
        <v>1558721.8207813399</v>
      </c>
      <c r="IQ64" s="1">
        <v>947238.51018623298</v>
      </c>
      <c r="IR64" s="1">
        <v>1939159.36972311</v>
      </c>
      <c r="IS64" s="1">
        <v>730245.27652707405</v>
      </c>
      <c r="IT64" s="1">
        <v>602191.14021761797</v>
      </c>
      <c r="IU64" s="1">
        <v>1214343.47509711</v>
      </c>
      <c r="IV64" s="1">
        <v>1544654.81128954</v>
      </c>
      <c r="IW64" s="1">
        <v>1900036.96871725</v>
      </c>
      <c r="IX64" s="1">
        <v>1159648.0617905101</v>
      </c>
      <c r="IY64" s="1">
        <v>794363.68871570204</v>
      </c>
      <c r="IZ64" s="1">
        <v>779261.66446443403</v>
      </c>
      <c r="JA64" s="1">
        <v>633632.05184136203</v>
      </c>
      <c r="JB64" s="1">
        <v>716680.54079401598</v>
      </c>
      <c r="JC64" s="1">
        <v>1447714.50282808</v>
      </c>
      <c r="JD64" s="1">
        <v>618156.99422465404</v>
      </c>
      <c r="JE64" s="1">
        <v>579203.88740485301</v>
      </c>
      <c r="JF64" s="1">
        <v>1379258.65885181</v>
      </c>
      <c r="JG64" s="1">
        <v>1391482.13050456</v>
      </c>
      <c r="JH64" s="1">
        <v>520518.94671649701</v>
      </c>
      <c r="JI64" s="1">
        <v>1047025.89237437</v>
      </c>
      <c r="JJ64" s="1">
        <v>1291483.6491116299</v>
      </c>
      <c r="JK64" s="1">
        <v>899620.68197874899</v>
      </c>
      <c r="JL64" s="1">
        <v>1201176.03106801</v>
      </c>
      <c r="JM64" s="1">
        <v>686725.91609024396</v>
      </c>
      <c r="JN64" s="1">
        <v>524669.02135871502</v>
      </c>
      <c r="JO64" s="1">
        <v>809571.31539674103</v>
      </c>
      <c r="JP64" s="1">
        <v>795695.63384843897</v>
      </c>
      <c r="JQ64" s="1">
        <v>1394026.6657920701</v>
      </c>
      <c r="JR64" s="1">
        <v>1017427.27277624</v>
      </c>
      <c r="JS64" s="1">
        <v>497718.88812358503</v>
      </c>
      <c r="JT64" s="1">
        <v>789593.48197131802</v>
      </c>
      <c r="JU64" s="1">
        <v>877226.74643767998</v>
      </c>
      <c r="JV64" s="1">
        <v>1399050.20812213</v>
      </c>
      <c r="JW64" s="1">
        <v>1085209.2276699201</v>
      </c>
      <c r="JX64" s="1">
        <v>754969.671254382</v>
      </c>
      <c r="JY64" s="1">
        <v>934427.23684529494</v>
      </c>
      <c r="JZ64" s="1">
        <v>792083.57105364196</v>
      </c>
      <c r="KA64" s="1">
        <v>902552.48769573704</v>
      </c>
      <c r="KB64" s="1">
        <v>1243909.41651384</v>
      </c>
      <c r="KC64" s="1">
        <v>812103.01988667296</v>
      </c>
      <c r="KD64" s="1">
        <v>920674.63642754103</v>
      </c>
      <c r="KE64" s="1">
        <v>557098.73226677498</v>
      </c>
      <c r="KF64" s="1">
        <v>807641.23430911195</v>
      </c>
      <c r="KG64" s="1">
        <v>808719.78881838103</v>
      </c>
      <c r="KH64" s="1">
        <v>922351.207763265</v>
      </c>
      <c r="KI64" s="1">
        <v>740358.98195781896</v>
      </c>
      <c r="KJ64" s="1">
        <v>1131007.6862444801</v>
      </c>
      <c r="KK64" s="1">
        <v>990974.54498784605</v>
      </c>
      <c r="KL64" s="1">
        <v>756089.55508020602</v>
      </c>
      <c r="KM64" s="1">
        <v>823609.57492427796</v>
      </c>
      <c r="KN64" s="1">
        <v>1049764.0472583</v>
      </c>
      <c r="KO64" s="1">
        <v>876173.78252100002</v>
      </c>
      <c r="KP64" s="1">
        <v>1977213.74795003</v>
      </c>
      <c r="KQ64" s="1">
        <v>887090.88468232204</v>
      </c>
      <c r="KR64" s="1">
        <v>930849.02098031703</v>
      </c>
      <c r="KS64" s="1">
        <v>1819097.27538597</v>
      </c>
      <c r="KT64" s="1">
        <v>1271318.21538618</v>
      </c>
      <c r="KU64" s="1">
        <v>845323.83012992295</v>
      </c>
      <c r="KV64" s="1">
        <v>1181672.3363743699</v>
      </c>
      <c r="KW64" s="1">
        <v>1067488.31022527</v>
      </c>
      <c r="KX64" s="1">
        <v>877025.85222592205</v>
      </c>
      <c r="KY64" s="1">
        <v>1012409.1941086201</v>
      </c>
      <c r="KZ64" s="1">
        <v>934543.67059879296</v>
      </c>
      <c r="LA64" s="1">
        <v>875221.21376447706</v>
      </c>
      <c r="LB64" s="1">
        <v>939993.014118438</v>
      </c>
      <c r="LC64" s="1">
        <v>1473847.8372376801</v>
      </c>
      <c r="LD64" s="1">
        <v>703493.28276561899</v>
      </c>
      <c r="LE64" s="1">
        <v>919570.54123593098</v>
      </c>
      <c r="LF64" s="1">
        <v>600782.11344079697</v>
      </c>
      <c r="LG64" s="1">
        <v>1848821.8569237399</v>
      </c>
      <c r="LH64" s="1">
        <v>1578005.09915564</v>
      </c>
      <c r="LI64" s="1">
        <v>1142793.72547399</v>
      </c>
      <c r="LJ64" s="1">
        <v>1153212.9298272701</v>
      </c>
      <c r="LK64" s="1">
        <v>1384563.2395377599</v>
      </c>
    </row>
    <row r="65" spans="1:323" x14ac:dyDescent="0.25">
      <c r="A65" s="1" t="s">
        <v>1685</v>
      </c>
      <c r="B65" s="1" t="s">
        <v>306</v>
      </c>
      <c r="C65" s="1" t="s">
        <v>307</v>
      </c>
      <c r="D65" s="25" t="s">
        <v>0</v>
      </c>
      <c r="E65" s="25" t="s">
        <v>0</v>
      </c>
      <c r="F65" s="25" t="s">
        <v>0</v>
      </c>
      <c r="G65" s="25" t="s">
        <v>0</v>
      </c>
      <c r="H65" s="25" t="s">
        <v>0</v>
      </c>
      <c r="I65" s="25" t="s">
        <v>0</v>
      </c>
      <c r="J65" s="25" t="s">
        <v>0</v>
      </c>
      <c r="K65" s="25" t="s">
        <v>0</v>
      </c>
      <c r="L65" s="25" t="s">
        <v>0</v>
      </c>
      <c r="M65" s="25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  <c r="BC65" s="1" t="s">
        <v>0</v>
      </c>
      <c r="BD65" s="1" t="s">
        <v>0</v>
      </c>
      <c r="BE65" s="1" t="s">
        <v>0</v>
      </c>
      <c r="BF65" s="1" t="s">
        <v>0</v>
      </c>
      <c r="BG65" s="1" t="s">
        <v>0</v>
      </c>
      <c r="BH65" s="1" t="s">
        <v>0</v>
      </c>
      <c r="BI65" s="1" t="s">
        <v>0</v>
      </c>
      <c r="BJ65" s="1" t="s">
        <v>0</v>
      </c>
      <c r="BK65" s="1" t="s">
        <v>0</v>
      </c>
      <c r="BL65" s="1" t="s">
        <v>0</v>
      </c>
      <c r="BM65" s="1" t="s">
        <v>0</v>
      </c>
      <c r="BN65" s="1" t="s">
        <v>0</v>
      </c>
      <c r="BO65" s="1" t="s">
        <v>0</v>
      </c>
      <c r="BP65" s="1" t="s">
        <v>0</v>
      </c>
      <c r="BQ65" s="1" t="s">
        <v>0</v>
      </c>
      <c r="BR65" s="1" t="s">
        <v>0</v>
      </c>
      <c r="BS65" s="1" t="s">
        <v>0</v>
      </c>
      <c r="BT65" s="1" t="s">
        <v>0</v>
      </c>
      <c r="BU65" s="1" t="s">
        <v>0</v>
      </c>
      <c r="BV65" s="1" t="s">
        <v>0</v>
      </c>
      <c r="BW65" s="1" t="s">
        <v>0</v>
      </c>
      <c r="BX65" s="1" t="s">
        <v>0</v>
      </c>
      <c r="BY65" s="1" t="s">
        <v>0</v>
      </c>
      <c r="BZ65" s="1" t="s">
        <v>0</v>
      </c>
      <c r="CA65" s="1" t="s">
        <v>0</v>
      </c>
      <c r="CB65" s="1" t="s">
        <v>0</v>
      </c>
      <c r="CC65" s="1" t="s">
        <v>0</v>
      </c>
      <c r="CD65" s="1" t="s">
        <v>0</v>
      </c>
      <c r="CE65" s="1" t="s">
        <v>0</v>
      </c>
      <c r="CF65" s="1" t="s">
        <v>0</v>
      </c>
      <c r="CG65" s="1" t="s">
        <v>0</v>
      </c>
      <c r="CH65" s="1" t="s">
        <v>0</v>
      </c>
      <c r="CI65" s="1" t="s">
        <v>0</v>
      </c>
      <c r="CJ65" s="1" t="s">
        <v>0</v>
      </c>
      <c r="CK65" s="1" t="s">
        <v>0</v>
      </c>
      <c r="CL65" s="1" t="s">
        <v>0</v>
      </c>
      <c r="CM65" s="1" t="s">
        <v>0</v>
      </c>
      <c r="CN65" s="1" t="s">
        <v>0</v>
      </c>
      <c r="CO65" s="1" t="s">
        <v>0</v>
      </c>
      <c r="CP65" s="1" t="s">
        <v>0</v>
      </c>
      <c r="CQ65" s="1" t="s">
        <v>0</v>
      </c>
      <c r="CR65" s="1" t="s">
        <v>0</v>
      </c>
      <c r="CS65" s="1" t="s">
        <v>0</v>
      </c>
      <c r="CT65" s="1" t="s">
        <v>0</v>
      </c>
      <c r="CU65" s="1" t="s">
        <v>0</v>
      </c>
      <c r="CV65" s="1" t="s">
        <v>0</v>
      </c>
      <c r="CW65" s="1" t="s">
        <v>0</v>
      </c>
      <c r="CX65" s="1" t="s">
        <v>0</v>
      </c>
      <c r="CY65" s="1" t="s">
        <v>0</v>
      </c>
      <c r="CZ65" s="1" t="s">
        <v>0</v>
      </c>
      <c r="DA65" s="1" t="s">
        <v>0</v>
      </c>
      <c r="DB65" s="1" t="s">
        <v>0</v>
      </c>
      <c r="DC65" s="1" t="s">
        <v>0</v>
      </c>
      <c r="DD65" s="1" t="s">
        <v>0</v>
      </c>
      <c r="DE65" s="1" t="s">
        <v>0</v>
      </c>
      <c r="DF65" s="1" t="s">
        <v>0</v>
      </c>
      <c r="DG65" s="1" t="s">
        <v>0</v>
      </c>
      <c r="DH65" s="1" t="s">
        <v>0</v>
      </c>
      <c r="DI65" s="1" t="s">
        <v>0</v>
      </c>
      <c r="DJ65" s="1" t="s">
        <v>0</v>
      </c>
      <c r="DK65" s="1" t="s">
        <v>0</v>
      </c>
      <c r="DL65" s="1" t="s">
        <v>0</v>
      </c>
      <c r="DM65" s="1" t="s">
        <v>0</v>
      </c>
      <c r="DN65" s="1" t="s">
        <v>0</v>
      </c>
      <c r="DO65" s="1" t="s">
        <v>0</v>
      </c>
      <c r="DP65" s="1" t="s">
        <v>0</v>
      </c>
      <c r="DQ65" s="1" t="s">
        <v>0</v>
      </c>
      <c r="DR65" s="1" t="s">
        <v>0</v>
      </c>
      <c r="DS65" s="1" t="s">
        <v>0</v>
      </c>
      <c r="DT65" s="1" t="s">
        <v>0</v>
      </c>
      <c r="DU65" s="1" t="s">
        <v>0</v>
      </c>
      <c r="DV65" s="1" t="s">
        <v>0</v>
      </c>
      <c r="DW65" s="1" t="s">
        <v>0</v>
      </c>
      <c r="DX65" s="1" t="s">
        <v>0</v>
      </c>
      <c r="DY65" s="1" t="s">
        <v>0</v>
      </c>
      <c r="DZ65" s="1" t="s">
        <v>0</v>
      </c>
      <c r="EA65" s="1" t="s">
        <v>0</v>
      </c>
      <c r="EB65" s="1" t="s">
        <v>0</v>
      </c>
      <c r="EC65" s="1" t="s">
        <v>0</v>
      </c>
      <c r="ED65" s="1" t="s">
        <v>0</v>
      </c>
      <c r="EE65" s="1" t="s">
        <v>0</v>
      </c>
      <c r="EF65" s="1" t="s">
        <v>0</v>
      </c>
      <c r="EG65" s="1" t="s">
        <v>0</v>
      </c>
      <c r="EH65" s="1" t="s">
        <v>0</v>
      </c>
      <c r="EI65" s="1" t="s">
        <v>0</v>
      </c>
      <c r="EJ65" s="1" t="s">
        <v>0</v>
      </c>
      <c r="EK65" s="1" t="s">
        <v>0</v>
      </c>
      <c r="EL65" s="1" t="s">
        <v>0</v>
      </c>
      <c r="EM65" s="1" t="s">
        <v>0</v>
      </c>
      <c r="EN65" s="1" t="s">
        <v>0</v>
      </c>
      <c r="EO65" s="1" t="s">
        <v>0</v>
      </c>
      <c r="EP65" s="1" t="s">
        <v>0</v>
      </c>
      <c r="EQ65" s="1" t="s">
        <v>0</v>
      </c>
      <c r="ER65" s="1" t="s">
        <v>0</v>
      </c>
      <c r="ES65" s="1" t="s">
        <v>0</v>
      </c>
      <c r="ET65" s="1" t="s">
        <v>0</v>
      </c>
      <c r="EU65" s="1" t="s">
        <v>0</v>
      </c>
      <c r="EV65" s="1" t="s">
        <v>0</v>
      </c>
      <c r="EW65" s="1" t="s">
        <v>0</v>
      </c>
      <c r="EX65" s="1" t="s">
        <v>0</v>
      </c>
      <c r="EY65" s="1" t="s">
        <v>0</v>
      </c>
      <c r="EZ65" s="1" t="s">
        <v>0</v>
      </c>
      <c r="FA65" s="1" t="s">
        <v>0</v>
      </c>
      <c r="FB65" s="1" t="s">
        <v>0</v>
      </c>
      <c r="FC65" s="1" t="s">
        <v>0</v>
      </c>
      <c r="FD65" s="1" t="s">
        <v>0</v>
      </c>
      <c r="FE65" s="1" t="s">
        <v>0</v>
      </c>
      <c r="FF65" s="1" t="s">
        <v>0</v>
      </c>
      <c r="FG65" s="1" t="s">
        <v>0</v>
      </c>
      <c r="FH65" s="1" t="s">
        <v>0</v>
      </c>
      <c r="FI65" s="1" t="s">
        <v>0</v>
      </c>
      <c r="FJ65" s="1" t="s">
        <v>0</v>
      </c>
      <c r="FK65" s="1" t="s">
        <v>0</v>
      </c>
      <c r="FL65" s="1" t="s">
        <v>0</v>
      </c>
      <c r="FM65" s="1" t="s">
        <v>0</v>
      </c>
      <c r="FN65" s="1" t="s">
        <v>0</v>
      </c>
      <c r="FO65" s="1" t="s">
        <v>0</v>
      </c>
      <c r="FP65" s="1" t="s">
        <v>0</v>
      </c>
      <c r="FQ65" s="1" t="s">
        <v>0</v>
      </c>
      <c r="FR65" s="1" t="s">
        <v>0</v>
      </c>
      <c r="FS65" s="1" t="s">
        <v>0</v>
      </c>
      <c r="FT65" s="1" t="s">
        <v>0</v>
      </c>
      <c r="FU65" s="1" t="s">
        <v>0</v>
      </c>
      <c r="FV65" s="1" t="s">
        <v>0</v>
      </c>
      <c r="FW65" s="1" t="s">
        <v>0</v>
      </c>
      <c r="FX65" s="1" t="s">
        <v>0</v>
      </c>
      <c r="FY65" s="1" t="s">
        <v>0</v>
      </c>
      <c r="FZ65" s="1" t="s">
        <v>0</v>
      </c>
      <c r="GA65" s="1" t="s">
        <v>0</v>
      </c>
      <c r="GB65" s="1" t="s">
        <v>0</v>
      </c>
      <c r="GC65" s="1" t="s">
        <v>0</v>
      </c>
      <c r="GD65" s="1" t="s">
        <v>0</v>
      </c>
      <c r="GE65" s="1" t="s">
        <v>0</v>
      </c>
      <c r="GF65" s="1" t="s">
        <v>0</v>
      </c>
      <c r="GG65" s="1" t="s">
        <v>0</v>
      </c>
      <c r="GH65" s="1" t="s">
        <v>0</v>
      </c>
      <c r="GI65" s="1" t="s">
        <v>0</v>
      </c>
      <c r="GJ65" s="1" t="s">
        <v>0</v>
      </c>
      <c r="GK65" s="1" t="s">
        <v>0</v>
      </c>
      <c r="GL65" s="1" t="s">
        <v>0</v>
      </c>
      <c r="GM65" s="1" t="s">
        <v>0</v>
      </c>
      <c r="GN65" s="1" t="s">
        <v>0</v>
      </c>
      <c r="GO65" s="1" t="s">
        <v>0</v>
      </c>
      <c r="GP65" s="1" t="s">
        <v>0</v>
      </c>
      <c r="GQ65" s="1" t="s">
        <v>0</v>
      </c>
      <c r="GR65" s="1" t="s">
        <v>0</v>
      </c>
      <c r="GS65" s="1" t="s">
        <v>0</v>
      </c>
      <c r="GT65" s="1" t="s">
        <v>0</v>
      </c>
      <c r="GU65" s="1" t="s">
        <v>0</v>
      </c>
      <c r="GV65" s="1" t="s">
        <v>0</v>
      </c>
      <c r="GW65" s="1" t="s">
        <v>0</v>
      </c>
      <c r="GX65" s="1" t="s">
        <v>0</v>
      </c>
      <c r="GY65" s="1" t="s">
        <v>0</v>
      </c>
      <c r="GZ65" s="1" t="s">
        <v>0</v>
      </c>
      <c r="HA65" s="1" t="s">
        <v>0</v>
      </c>
      <c r="HB65" s="1" t="s">
        <v>0</v>
      </c>
      <c r="HC65" s="1" t="s">
        <v>0</v>
      </c>
      <c r="HD65" s="1" t="s">
        <v>0</v>
      </c>
      <c r="HE65" s="1" t="s">
        <v>0</v>
      </c>
      <c r="HF65" s="1" t="s">
        <v>0</v>
      </c>
      <c r="HG65" s="1" t="s">
        <v>0</v>
      </c>
      <c r="HH65" s="1" t="s">
        <v>0</v>
      </c>
      <c r="HI65" s="1" t="s">
        <v>0</v>
      </c>
      <c r="HJ65" s="1" t="s">
        <v>0</v>
      </c>
      <c r="HK65" s="1" t="s">
        <v>0</v>
      </c>
      <c r="HL65" s="1" t="s">
        <v>0</v>
      </c>
      <c r="HM65" s="1" t="s">
        <v>0</v>
      </c>
      <c r="HN65" s="1" t="s">
        <v>0</v>
      </c>
      <c r="HO65" s="1" t="s">
        <v>0</v>
      </c>
      <c r="HP65" s="1" t="s">
        <v>0</v>
      </c>
      <c r="HQ65" s="1" t="s">
        <v>0</v>
      </c>
      <c r="HR65" s="1" t="s">
        <v>0</v>
      </c>
      <c r="HS65" s="1" t="s">
        <v>0</v>
      </c>
      <c r="HT65" s="1" t="s">
        <v>0</v>
      </c>
      <c r="HU65" s="1" t="s">
        <v>0</v>
      </c>
      <c r="HV65" s="1" t="s">
        <v>0</v>
      </c>
      <c r="HW65" s="1" t="s">
        <v>0</v>
      </c>
      <c r="HX65" s="1" t="s">
        <v>0</v>
      </c>
      <c r="HY65" s="1" t="s">
        <v>0</v>
      </c>
      <c r="HZ65" s="1" t="s">
        <v>0</v>
      </c>
      <c r="IA65" s="1" t="s">
        <v>0</v>
      </c>
      <c r="IB65" s="1" t="s">
        <v>0</v>
      </c>
      <c r="IC65" s="1" t="s">
        <v>0</v>
      </c>
      <c r="ID65" s="1" t="s">
        <v>0</v>
      </c>
      <c r="IE65" s="1" t="s">
        <v>0</v>
      </c>
      <c r="IF65" s="1" t="s">
        <v>0</v>
      </c>
      <c r="IG65" s="1" t="s">
        <v>0</v>
      </c>
      <c r="IH65" s="1" t="s">
        <v>0</v>
      </c>
      <c r="II65" s="1" t="s">
        <v>0</v>
      </c>
      <c r="IJ65" s="1" t="s">
        <v>0</v>
      </c>
      <c r="IK65" s="1" t="s">
        <v>0</v>
      </c>
      <c r="IL65" s="1" t="s">
        <v>0</v>
      </c>
      <c r="IM65" s="1" t="s">
        <v>0</v>
      </c>
      <c r="IN65" s="1" t="s">
        <v>0</v>
      </c>
      <c r="IO65" s="1" t="s">
        <v>0</v>
      </c>
      <c r="IP65" s="1" t="s">
        <v>0</v>
      </c>
      <c r="IQ65" s="1" t="s">
        <v>0</v>
      </c>
      <c r="IR65" s="1" t="s">
        <v>0</v>
      </c>
      <c r="IS65" s="1" t="s">
        <v>0</v>
      </c>
      <c r="IT65" s="1" t="s">
        <v>0</v>
      </c>
      <c r="IU65" s="1" t="s">
        <v>0</v>
      </c>
      <c r="IV65" s="1" t="s">
        <v>0</v>
      </c>
      <c r="IW65" s="1" t="s">
        <v>0</v>
      </c>
      <c r="IX65" s="1" t="s">
        <v>0</v>
      </c>
      <c r="IY65" s="1" t="s">
        <v>0</v>
      </c>
      <c r="IZ65" s="1" t="s">
        <v>0</v>
      </c>
      <c r="JA65" s="1" t="s">
        <v>0</v>
      </c>
      <c r="JB65" s="1" t="s">
        <v>0</v>
      </c>
      <c r="JC65" s="1" t="s">
        <v>0</v>
      </c>
      <c r="JD65" s="1" t="s">
        <v>0</v>
      </c>
      <c r="JE65" s="1" t="s">
        <v>0</v>
      </c>
      <c r="JF65" s="1" t="s">
        <v>0</v>
      </c>
      <c r="JG65" s="1" t="s">
        <v>0</v>
      </c>
      <c r="JH65" s="1" t="s">
        <v>0</v>
      </c>
      <c r="JI65" s="1" t="s">
        <v>0</v>
      </c>
      <c r="JJ65" s="1" t="s">
        <v>0</v>
      </c>
      <c r="JK65" s="1" t="s">
        <v>0</v>
      </c>
      <c r="JL65" s="1" t="s">
        <v>0</v>
      </c>
      <c r="JM65" s="1" t="s">
        <v>0</v>
      </c>
      <c r="JN65" s="1" t="s">
        <v>0</v>
      </c>
      <c r="JO65" s="1" t="s">
        <v>0</v>
      </c>
      <c r="JP65" s="1" t="s">
        <v>0</v>
      </c>
      <c r="JQ65" s="1" t="s">
        <v>0</v>
      </c>
      <c r="JR65" s="1" t="s">
        <v>0</v>
      </c>
      <c r="JS65" s="1" t="s">
        <v>0</v>
      </c>
      <c r="JT65" s="1" t="s">
        <v>0</v>
      </c>
      <c r="JU65" s="1" t="s">
        <v>0</v>
      </c>
      <c r="JV65" s="1" t="s">
        <v>0</v>
      </c>
      <c r="JW65" s="1" t="s">
        <v>0</v>
      </c>
      <c r="JX65" s="1" t="s">
        <v>0</v>
      </c>
      <c r="JY65" s="1" t="s">
        <v>0</v>
      </c>
      <c r="JZ65" s="1" t="s">
        <v>0</v>
      </c>
      <c r="KA65" s="1" t="s">
        <v>0</v>
      </c>
      <c r="KB65" s="1" t="s">
        <v>0</v>
      </c>
      <c r="KC65" s="1" t="s">
        <v>0</v>
      </c>
      <c r="KD65" s="1" t="s">
        <v>0</v>
      </c>
      <c r="KE65" s="1" t="s">
        <v>0</v>
      </c>
      <c r="KF65" s="1" t="s">
        <v>0</v>
      </c>
      <c r="KG65" s="1" t="s">
        <v>0</v>
      </c>
      <c r="KH65" s="1" t="s">
        <v>0</v>
      </c>
      <c r="KI65" s="1" t="s">
        <v>0</v>
      </c>
      <c r="KJ65" s="1" t="s">
        <v>0</v>
      </c>
      <c r="KK65" s="1" t="s">
        <v>0</v>
      </c>
      <c r="KL65" s="1" t="s">
        <v>0</v>
      </c>
      <c r="KM65" s="1" t="s">
        <v>0</v>
      </c>
      <c r="KN65" s="1" t="s">
        <v>0</v>
      </c>
      <c r="KO65" s="1" t="s">
        <v>0</v>
      </c>
      <c r="KP65" s="1" t="s">
        <v>0</v>
      </c>
      <c r="KQ65" s="1" t="s">
        <v>0</v>
      </c>
      <c r="KR65" s="1" t="s">
        <v>0</v>
      </c>
      <c r="KS65" s="1" t="s">
        <v>0</v>
      </c>
      <c r="KT65" s="1" t="s">
        <v>0</v>
      </c>
      <c r="KU65" s="1" t="s">
        <v>0</v>
      </c>
      <c r="KV65" s="1" t="s">
        <v>0</v>
      </c>
      <c r="KW65" s="1" t="s">
        <v>0</v>
      </c>
      <c r="KX65" s="1" t="s">
        <v>0</v>
      </c>
      <c r="KY65" s="1" t="s">
        <v>0</v>
      </c>
      <c r="KZ65" s="1" t="s">
        <v>0</v>
      </c>
      <c r="LA65" s="1" t="s">
        <v>0</v>
      </c>
      <c r="LB65" s="1" t="s">
        <v>0</v>
      </c>
      <c r="LC65" s="1" t="s">
        <v>0</v>
      </c>
      <c r="LD65" s="1" t="s">
        <v>0</v>
      </c>
      <c r="LE65" s="1" t="s">
        <v>0</v>
      </c>
      <c r="LF65" s="1" t="s">
        <v>0</v>
      </c>
      <c r="LG65" s="1" t="s">
        <v>0</v>
      </c>
      <c r="LH65" s="1" t="s">
        <v>0</v>
      </c>
      <c r="LI65" s="1" t="s">
        <v>0</v>
      </c>
      <c r="LJ65" s="1" t="s">
        <v>0</v>
      </c>
      <c r="LK65" s="1" t="s">
        <v>0</v>
      </c>
    </row>
    <row r="66" spans="1:323" x14ac:dyDescent="0.25">
      <c r="A66" s="1" t="s">
        <v>1686</v>
      </c>
      <c r="B66" s="1" t="s">
        <v>0</v>
      </c>
      <c r="C66" s="1" t="s">
        <v>0</v>
      </c>
      <c r="D66" s="25" t="s">
        <v>0</v>
      </c>
      <c r="E66" s="25" t="s">
        <v>0</v>
      </c>
      <c r="F66" s="25" t="s">
        <v>0</v>
      </c>
      <c r="G66" s="25" t="s">
        <v>0</v>
      </c>
      <c r="H66" s="25" t="s">
        <v>0</v>
      </c>
      <c r="I66" s="25" t="s">
        <v>0</v>
      </c>
      <c r="J66" s="25" t="s">
        <v>0</v>
      </c>
      <c r="K66" s="25" t="s">
        <v>0</v>
      </c>
      <c r="L66" s="25" t="s">
        <v>0</v>
      </c>
      <c r="M66" s="25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  <c r="BS66" s="1" t="s">
        <v>0</v>
      </c>
      <c r="BT66" s="1" t="s">
        <v>0</v>
      </c>
      <c r="BU66" s="1" t="s">
        <v>0</v>
      </c>
      <c r="BV66" s="1" t="s">
        <v>0</v>
      </c>
      <c r="BW66" s="1" t="s">
        <v>0</v>
      </c>
      <c r="BX66" s="1" t="s">
        <v>0</v>
      </c>
      <c r="BY66" s="1" t="s">
        <v>0</v>
      </c>
      <c r="BZ66" s="1" t="s">
        <v>0</v>
      </c>
      <c r="CA66" s="1" t="s">
        <v>0</v>
      </c>
      <c r="CB66" s="1" t="s">
        <v>0</v>
      </c>
      <c r="CC66" s="1" t="s">
        <v>0</v>
      </c>
      <c r="CD66" s="1" t="s">
        <v>0</v>
      </c>
      <c r="CE66" s="1" t="s">
        <v>0</v>
      </c>
      <c r="CF66" s="1" t="s">
        <v>0</v>
      </c>
      <c r="CG66" s="1" t="s">
        <v>0</v>
      </c>
      <c r="CH66" s="1" t="s">
        <v>0</v>
      </c>
      <c r="CI66" s="1" t="s">
        <v>0</v>
      </c>
      <c r="CJ66" s="1" t="s">
        <v>0</v>
      </c>
      <c r="CK66" s="1" t="s">
        <v>0</v>
      </c>
      <c r="CL66" s="1" t="s">
        <v>0</v>
      </c>
      <c r="CM66" s="1" t="s">
        <v>0</v>
      </c>
      <c r="CN66" s="1" t="s">
        <v>0</v>
      </c>
      <c r="CO66" s="1" t="s">
        <v>0</v>
      </c>
      <c r="CP66" s="1" t="s">
        <v>0</v>
      </c>
      <c r="CQ66" s="1" t="s">
        <v>0</v>
      </c>
      <c r="CR66" s="1" t="s">
        <v>0</v>
      </c>
      <c r="CS66" s="1" t="s">
        <v>0</v>
      </c>
      <c r="CT66" s="1" t="s">
        <v>0</v>
      </c>
      <c r="CU66" s="1" t="s">
        <v>0</v>
      </c>
      <c r="CV66" s="1" t="s">
        <v>0</v>
      </c>
      <c r="CW66" s="1" t="s">
        <v>0</v>
      </c>
      <c r="CX66" s="1" t="s">
        <v>0</v>
      </c>
      <c r="CY66" s="1" t="s">
        <v>0</v>
      </c>
      <c r="CZ66" s="1" t="s">
        <v>0</v>
      </c>
      <c r="DA66" s="1" t="s">
        <v>0</v>
      </c>
      <c r="DB66" s="1" t="s">
        <v>0</v>
      </c>
      <c r="DC66" s="1" t="s">
        <v>0</v>
      </c>
      <c r="DD66" s="1" t="s">
        <v>0</v>
      </c>
      <c r="DE66" s="1" t="s">
        <v>0</v>
      </c>
      <c r="DF66" s="1" t="s">
        <v>0</v>
      </c>
      <c r="DG66" s="1" t="s">
        <v>0</v>
      </c>
      <c r="DH66" s="1" t="s">
        <v>0</v>
      </c>
      <c r="DI66" s="1" t="s">
        <v>0</v>
      </c>
      <c r="DJ66" s="1" t="s">
        <v>0</v>
      </c>
      <c r="DK66" s="1" t="s">
        <v>0</v>
      </c>
      <c r="DL66" s="1" t="s">
        <v>0</v>
      </c>
      <c r="DM66" s="1" t="s">
        <v>0</v>
      </c>
      <c r="DN66" s="1" t="s">
        <v>0</v>
      </c>
      <c r="DO66" s="1" t="s">
        <v>0</v>
      </c>
      <c r="DP66" s="1" t="s">
        <v>0</v>
      </c>
      <c r="DQ66" s="1" t="s">
        <v>0</v>
      </c>
      <c r="DR66" s="1" t="s">
        <v>0</v>
      </c>
      <c r="DS66" s="1" t="s">
        <v>0</v>
      </c>
      <c r="DT66" s="1" t="s">
        <v>0</v>
      </c>
      <c r="DU66" s="1" t="s">
        <v>0</v>
      </c>
      <c r="DV66" s="1" t="s">
        <v>0</v>
      </c>
      <c r="DW66" s="1" t="s">
        <v>0</v>
      </c>
      <c r="DX66" s="1" t="s">
        <v>0</v>
      </c>
      <c r="DY66" s="1" t="s">
        <v>0</v>
      </c>
      <c r="DZ66" s="1" t="s">
        <v>0</v>
      </c>
      <c r="EA66" s="1" t="s">
        <v>0</v>
      </c>
      <c r="EB66" s="1" t="s">
        <v>0</v>
      </c>
      <c r="EC66" s="1" t="s">
        <v>0</v>
      </c>
      <c r="ED66" s="1" t="s">
        <v>0</v>
      </c>
      <c r="EE66" s="1" t="s">
        <v>0</v>
      </c>
      <c r="EF66" s="1" t="s">
        <v>0</v>
      </c>
      <c r="EG66" s="1" t="s">
        <v>0</v>
      </c>
      <c r="EH66" s="1" t="s">
        <v>0</v>
      </c>
      <c r="EI66" s="1" t="s">
        <v>0</v>
      </c>
      <c r="EJ66" s="1" t="s">
        <v>0</v>
      </c>
      <c r="EK66" s="1" t="s">
        <v>0</v>
      </c>
      <c r="EL66" s="1" t="s">
        <v>0</v>
      </c>
      <c r="EM66" s="1" t="s">
        <v>0</v>
      </c>
      <c r="EN66" s="1" t="s">
        <v>0</v>
      </c>
      <c r="EO66" s="1" t="s">
        <v>0</v>
      </c>
      <c r="EP66" s="1" t="s">
        <v>0</v>
      </c>
      <c r="EQ66" s="1" t="s">
        <v>0</v>
      </c>
      <c r="ER66" s="1" t="s">
        <v>0</v>
      </c>
      <c r="ES66" s="1" t="s">
        <v>0</v>
      </c>
      <c r="ET66" s="1" t="s">
        <v>0</v>
      </c>
      <c r="EU66" s="1" t="s">
        <v>0</v>
      </c>
      <c r="EV66" s="1" t="s">
        <v>0</v>
      </c>
      <c r="EW66" s="1" t="s">
        <v>0</v>
      </c>
      <c r="EX66" s="1" t="s">
        <v>0</v>
      </c>
      <c r="EY66" s="1" t="s">
        <v>0</v>
      </c>
      <c r="EZ66" s="1" t="s">
        <v>0</v>
      </c>
      <c r="FA66" s="1" t="s">
        <v>0</v>
      </c>
      <c r="FB66" s="1" t="s">
        <v>0</v>
      </c>
      <c r="FC66" s="1" t="s">
        <v>0</v>
      </c>
      <c r="FD66" s="1" t="s">
        <v>0</v>
      </c>
      <c r="FE66" s="1" t="s">
        <v>0</v>
      </c>
      <c r="FF66" s="1" t="s">
        <v>0</v>
      </c>
      <c r="FG66" s="1" t="s">
        <v>0</v>
      </c>
      <c r="FH66" s="1" t="s">
        <v>0</v>
      </c>
      <c r="FI66" s="1" t="s">
        <v>0</v>
      </c>
      <c r="FJ66" s="1" t="s">
        <v>0</v>
      </c>
      <c r="FK66" s="1" t="s">
        <v>0</v>
      </c>
      <c r="FL66" s="1" t="s">
        <v>0</v>
      </c>
      <c r="FM66" s="1" t="s">
        <v>0</v>
      </c>
      <c r="FN66" s="1" t="s">
        <v>0</v>
      </c>
      <c r="FO66" s="1" t="s">
        <v>0</v>
      </c>
      <c r="FP66" s="1" t="s">
        <v>0</v>
      </c>
      <c r="FQ66" s="1" t="s">
        <v>0</v>
      </c>
      <c r="FR66" s="1" t="s">
        <v>0</v>
      </c>
      <c r="FS66" s="1" t="s">
        <v>0</v>
      </c>
      <c r="FT66" s="1" t="s">
        <v>0</v>
      </c>
      <c r="FU66" s="1" t="s">
        <v>0</v>
      </c>
      <c r="FV66" s="1" t="s">
        <v>0</v>
      </c>
      <c r="FW66" s="1" t="s">
        <v>0</v>
      </c>
      <c r="FX66" s="1" t="s">
        <v>0</v>
      </c>
      <c r="FY66" s="1" t="s">
        <v>0</v>
      </c>
      <c r="FZ66" s="1" t="s">
        <v>0</v>
      </c>
      <c r="GA66" s="1" t="s">
        <v>0</v>
      </c>
      <c r="GB66" s="1" t="s">
        <v>0</v>
      </c>
      <c r="GC66" s="1" t="s">
        <v>0</v>
      </c>
      <c r="GD66" s="1" t="s">
        <v>0</v>
      </c>
      <c r="GE66" s="1" t="s">
        <v>0</v>
      </c>
      <c r="GF66" s="1" t="s">
        <v>0</v>
      </c>
      <c r="GG66" s="1" t="s">
        <v>0</v>
      </c>
      <c r="GH66" s="1" t="s">
        <v>0</v>
      </c>
      <c r="GI66" s="1" t="s">
        <v>0</v>
      </c>
      <c r="GJ66" s="1" t="s">
        <v>0</v>
      </c>
      <c r="GK66" s="1" t="s">
        <v>0</v>
      </c>
      <c r="GL66" s="1" t="s">
        <v>0</v>
      </c>
      <c r="GM66" s="1" t="s">
        <v>0</v>
      </c>
      <c r="GN66" s="1" t="s">
        <v>0</v>
      </c>
      <c r="GO66" s="1" t="s">
        <v>0</v>
      </c>
      <c r="GP66" s="1" t="s">
        <v>0</v>
      </c>
      <c r="GQ66" s="1" t="s">
        <v>0</v>
      </c>
      <c r="GR66" s="1" t="s">
        <v>0</v>
      </c>
      <c r="GS66" s="1" t="s">
        <v>0</v>
      </c>
      <c r="GT66" s="1" t="s">
        <v>0</v>
      </c>
      <c r="GU66" s="1" t="s">
        <v>0</v>
      </c>
      <c r="GV66" s="1" t="s">
        <v>0</v>
      </c>
      <c r="GW66" s="1" t="s">
        <v>0</v>
      </c>
      <c r="GX66" s="1" t="s">
        <v>0</v>
      </c>
      <c r="GY66" s="1" t="s">
        <v>0</v>
      </c>
      <c r="GZ66" s="1" t="s">
        <v>0</v>
      </c>
      <c r="HA66" s="1" t="s">
        <v>0</v>
      </c>
      <c r="HB66" s="1" t="s">
        <v>0</v>
      </c>
      <c r="HC66" s="1" t="s">
        <v>0</v>
      </c>
      <c r="HD66" s="1" t="s">
        <v>0</v>
      </c>
      <c r="HE66" s="1" t="s">
        <v>0</v>
      </c>
      <c r="HF66" s="1" t="s">
        <v>0</v>
      </c>
      <c r="HG66" s="1" t="s">
        <v>0</v>
      </c>
      <c r="HH66" s="1" t="s">
        <v>0</v>
      </c>
      <c r="HI66" s="1" t="s">
        <v>0</v>
      </c>
      <c r="HJ66" s="1" t="s">
        <v>0</v>
      </c>
      <c r="HK66" s="1" t="s">
        <v>0</v>
      </c>
      <c r="HL66" s="1" t="s">
        <v>0</v>
      </c>
      <c r="HM66" s="1" t="s">
        <v>0</v>
      </c>
      <c r="HN66" s="1" t="s">
        <v>0</v>
      </c>
      <c r="HO66" s="1" t="s">
        <v>0</v>
      </c>
      <c r="HP66" s="1" t="s">
        <v>0</v>
      </c>
      <c r="HQ66" s="1" t="s">
        <v>0</v>
      </c>
      <c r="HR66" s="1" t="s">
        <v>0</v>
      </c>
      <c r="HS66" s="1" t="s">
        <v>0</v>
      </c>
      <c r="HT66" s="1" t="s">
        <v>0</v>
      </c>
      <c r="HU66" s="1" t="s">
        <v>0</v>
      </c>
      <c r="HV66" s="1" t="s">
        <v>0</v>
      </c>
      <c r="HW66" s="1" t="s">
        <v>0</v>
      </c>
      <c r="HX66" s="1" t="s">
        <v>0</v>
      </c>
      <c r="HY66" s="1" t="s">
        <v>0</v>
      </c>
      <c r="HZ66" s="1" t="s">
        <v>0</v>
      </c>
      <c r="IA66" s="1" t="s">
        <v>0</v>
      </c>
      <c r="IB66" s="1" t="s">
        <v>0</v>
      </c>
      <c r="IC66" s="1" t="s">
        <v>0</v>
      </c>
      <c r="ID66" s="1" t="s">
        <v>0</v>
      </c>
      <c r="IE66" s="1" t="s">
        <v>0</v>
      </c>
      <c r="IF66" s="1" t="s">
        <v>0</v>
      </c>
      <c r="IG66" s="1" t="s">
        <v>0</v>
      </c>
      <c r="IH66" s="1" t="s">
        <v>0</v>
      </c>
      <c r="II66" s="1" t="s">
        <v>0</v>
      </c>
      <c r="IJ66" s="1" t="s">
        <v>0</v>
      </c>
      <c r="IK66" s="1" t="s">
        <v>0</v>
      </c>
      <c r="IL66" s="1" t="s">
        <v>0</v>
      </c>
      <c r="IM66" s="1" t="s">
        <v>0</v>
      </c>
      <c r="IN66" s="1" t="s">
        <v>0</v>
      </c>
      <c r="IO66" s="1" t="s">
        <v>0</v>
      </c>
      <c r="IP66" s="1" t="s">
        <v>0</v>
      </c>
      <c r="IQ66" s="1" t="s">
        <v>0</v>
      </c>
      <c r="IR66" s="1" t="s">
        <v>0</v>
      </c>
      <c r="IS66" s="1" t="s">
        <v>0</v>
      </c>
      <c r="IT66" s="1" t="s">
        <v>0</v>
      </c>
      <c r="IU66" s="1" t="s">
        <v>0</v>
      </c>
      <c r="IV66" s="1" t="s">
        <v>0</v>
      </c>
      <c r="IW66" s="1" t="s">
        <v>0</v>
      </c>
      <c r="IX66" s="1" t="s">
        <v>0</v>
      </c>
      <c r="IY66" s="1" t="s">
        <v>0</v>
      </c>
      <c r="IZ66" s="1" t="s">
        <v>0</v>
      </c>
      <c r="JA66" s="1" t="s">
        <v>0</v>
      </c>
      <c r="JB66" s="1" t="s">
        <v>0</v>
      </c>
      <c r="JC66" s="1" t="s">
        <v>0</v>
      </c>
      <c r="JD66" s="1" t="s">
        <v>0</v>
      </c>
      <c r="JE66" s="1" t="s">
        <v>0</v>
      </c>
      <c r="JF66" s="1" t="s">
        <v>0</v>
      </c>
      <c r="JG66" s="1" t="s">
        <v>0</v>
      </c>
      <c r="JH66" s="1" t="s">
        <v>0</v>
      </c>
      <c r="JI66" s="1" t="s">
        <v>0</v>
      </c>
      <c r="JJ66" s="1" t="s">
        <v>0</v>
      </c>
      <c r="JK66" s="1" t="s">
        <v>0</v>
      </c>
      <c r="JL66" s="1" t="s">
        <v>0</v>
      </c>
      <c r="JM66" s="1" t="s">
        <v>0</v>
      </c>
      <c r="JN66" s="1" t="s">
        <v>0</v>
      </c>
      <c r="JO66" s="1" t="s">
        <v>0</v>
      </c>
      <c r="JP66" s="1" t="s">
        <v>0</v>
      </c>
      <c r="JQ66" s="1" t="s">
        <v>0</v>
      </c>
      <c r="JR66" s="1" t="s">
        <v>0</v>
      </c>
      <c r="JS66" s="1" t="s">
        <v>0</v>
      </c>
      <c r="JT66" s="1" t="s">
        <v>0</v>
      </c>
      <c r="JU66" s="1" t="s">
        <v>0</v>
      </c>
      <c r="JV66" s="1" t="s">
        <v>0</v>
      </c>
      <c r="JW66" s="1" t="s">
        <v>0</v>
      </c>
      <c r="JX66" s="1" t="s">
        <v>0</v>
      </c>
      <c r="JY66" s="1" t="s">
        <v>0</v>
      </c>
      <c r="JZ66" s="1" t="s">
        <v>0</v>
      </c>
      <c r="KA66" s="1" t="s">
        <v>0</v>
      </c>
      <c r="KB66" s="1" t="s">
        <v>0</v>
      </c>
      <c r="KC66" s="1" t="s">
        <v>0</v>
      </c>
      <c r="KD66" s="1" t="s">
        <v>0</v>
      </c>
      <c r="KE66" s="1" t="s">
        <v>0</v>
      </c>
      <c r="KF66" s="1" t="s">
        <v>0</v>
      </c>
      <c r="KG66" s="1" t="s">
        <v>0</v>
      </c>
      <c r="KH66" s="1" t="s">
        <v>0</v>
      </c>
      <c r="KI66" s="1" t="s">
        <v>0</v>
      </c>
      <c r="KJ66" s="1" t="s">
        <v>0</v>
      </c>
      <c r="KK66" s="1" t="s">
        <v>0</v>
      </c>
      <c r="KL66" s="1" t="s">
        <v>0</v>
      </c>
      <c r="KM66" s="1" t="s">
        <v>0</v>
      </c>
      <c r="KN66" s="1" t="s">
        <v>0</v>
      </c>
      <c r="KO66" s="1" t="s">
        <v>0</v>
      </c>
      <c r="KP66" s="1" t="s">
        <v>0</v>
      </c>
      <c r="KQ66" s="1" t="s">
        <v>0</v>
      </c>
      <c r="KR66" s="1" t="s">
        <v>0</v>
      </c>
      <c r="KS66" s="1" t="s">
        <v>0</v>
      </c>
      <c r="KT66" s="1" t="s">
        <v>0</v>
      </c>
      <c r="KU66" s="1" t="s">
        <v>0</v>
      </c>
      <c r="KV66" s="1" t="s">
        <v>0</v>
      </c>
      <c r="KW66" s="1" t="s">
        <v>0</v>
      </c>
      <c r="KX66" s="1" t="s">
        <v>0</v>
      </c>
      <c r="KY66" s="1" t="s">
        <v>0</v>
      </c>
      <c r="KZ66" s="1" t="s">
        <v>0</v>
      </c>
      <c r="LA66" s="1" t="s">
        <v>0</v>
      </c>
      <c r="LB66" s="1" t="s">
        <v>0</v>
      </c>
      <c r="LC66" s="1" t="s">
        <v>0</v>
      </c>
      <c r="LD66" s="1" t="s">
        <v>0</v>
      </c>
      <c r="LE66" s="1" t="s">
        <v>0</v>
      </c>
      <c r="LF66" s="1" t="s">
        <v>0</v>
      </c>
      <c r="LG66" s="1" t="s">
        <v>0</v>
      </c>
      <c r="LH66" s="1" t="s">
        <v>0</v>
      </c>
      <c r="LI66" s="1" t="s">
        <v>0</v>
      </c>
      <c r="LJ66" s="1" t="s">
        <v>0</v>
      </c>
      <c r="LK66" s="1" t="s">
        <v>0</v>
      </c>
    </row>
    <row r="67" spans="1:323" x14ac:dyDescent="0.25">
      <c r="A67" s="1" t="s">
        <v>1691</v>
      </c>
      <c r="B67" s="1" t="s">
        <v>311</v>
      </c>
      <c r="C67" s="1" t="s">
        <v>312</v>
      </c>
      <c r="D67" s="25">
        <v>30457739.1501812</v>
      </c>
      <c r="E67" s="25">
        <v>32704795.2605967</v>
      </c>
      <c r="F67" s="25">
        <v>26590294.525559202</v>
      </c>
      <c r="G67" s="25">
        <v>24293760.927018799</v>
      </c>
      <c r="H67" s="25">
        <v>26254528.0964185</v>
      </c>
      <c r="I67" s="25">
        <v>36027496.667404197</v>
      </c>
      <c r="J67" s="25">
        <v>26189815.975964099</v>
      </c>
      <c r="K67" s="25">
        <v>26131337.441689201</v>
      </c>
      <c r="L67" s="25">
        <v>29638529.480579399</v>
      </c>
      <c r="M67" s="25">
        <v>27421463.7997429</v>
      </c>
      <c r="N67" s="1">
        <v>29383211.629731402</v>
      </c>
      <c r="O67" s="1">
        <v>30005530.887795001</v>
      </c>
      <c r="P67" s="1">
        <v>29129275.716228999</v>
      </c>
      <c r="Q67" s="1">
        <v>26524255.871414501</v>
      </c>
      <c r="R67" s="1">
        <v>24138480.860544901</v>
      </c>
      <c r="S67" s="1">
        <v>32422361.636652201</v>
      </c>
      <c r="T67" s="1">
        <v>18639608.2301725</v>
      </c>
      <c r="U67" s="1">
        <v>27968226.180464301</v>
      </c>
      <c r="V67" s="1">
        <v>23431295.031624898</v>
      </c>
      <c r="W67" s="1">
        <v>32091053.7563123</v>
      </c>
      <c r="X67" s="1">
        <v>24407960.061132502</v>
      </c>
      <c r="Y67" s="1">
        <v>23591682.114115302</v>
      </c>
      <c r="Z67" s="1">
        <v>30520296.365019701</v>
      </c>
      <c r="AA67" s="1">
        <v>24116536.631030101</v>
      </c>
      <c r="AB67" s="1">
        <v>21433314.683735501</v>
      </c>
      <c r="AC67" s="1">
        <v>25379601.771574199</v>
      </c>
      <c r="AD67" s="1">
        <v>22980675.262922</v>
      </c>
      <c r="AE67" s="1">
        <v>25734132.405420501</v>
      </c>
      <c r="AF67" s="1">
        <v>28590410.0817031</v>
      </c>
      <c r="AG67" s="1">
        <v>30251991.849880099</v>
      </c>
      <c r="AH67" s="1">
        <v>30335745.697587602</v>
      </c>
      <c r="AI67" s="1">
        <v>24954535.1557335</v>
      </c>
      <c r="AJ67" s="1">
        <v>29981645.219831899</v>
      </c>
      <c r="AK67" s="1">
        <v>28015728.978623498</v>
      </c>
      <c r="AL67" s="1">
        <v>25816024.343671501</v>
      </c>
      <c r="AM67" s="1">
        <v>21985784.8671983</v>
      </c>
      <c r="AN67" s="1">
        <v>24252861.0916683</v>
      </c>
      <c r="AO67" s="1">
        <v>24366103.1986623</v>
      </c>
      <c r="AP67" s="1">
        <v>24970383.574994799</v>
      </c>
      <c r="AQ67" s="1">
        <v>29691239.043988898</v>
      </c>
      <c r="AR67" s="1">
        <v>20823041.840037301</v>
      </c>
      <c r="AS67" s="1">
        <v>34289163.372106597</v>
      </c>
      <c r="AT67" s="1">
        <v>22067883.2565214</v>
      </c>
      <c r="AU67" s="1">
        <v>21916798.053307898</v>
      </c>
      <c r="AV67" s="1">
        <v>23578650.8392381</v>
      </c>
      <c r="AW67" s="1">
        <v>24012394.583634902</v>
      </c>
      <c r="AX67" s="1">
        <v>23733994.544345699</v>
      </c>
      <c r="AY67" s="1">
        <v>24599443.2626324</v>
      </c>
      <c r="AZ67" s="1">
        <v>20862057.2189794</v>
      </c>
      <c r="BA67" s="1">
        <v>21940926.123838499</v>
      </c>
      <c r="BB67" s="1">
        <v>21352571.138385899</v>
      </c>
      <c r="BC67" s="1">
        <v>17253896.5887384</v>
      </c>
      <c r="BD67" s="1">
        <v>23529843.213080499</v>
      </c>
      <c r="BE67" s="1">
        <v>29914937.712136898</v>
      </c>
      <c r="BF67" s="1">
        <v>22124432.5998541</v>
      </c>
      <c r="BG67" s="1">
        <v>23220356.126398701</v>
      </c>
      <c r="BH67" s="1">
        <v>18401441.685231499</v>
      </c>
      <c r="BI67" s="1">
        <v>22954494.533032998</v>
      </c>
      <c r="BJ67" s="1">
        <v>24937520.160319</v>
      </c>
      <c r="BK67" s="1">
        <v>21149937.525892701</v>
      </c>
      <c r="BL67" s="1">
        <v>23240762.5463387</v>
      </c>
      <c r="BM67" s="1">
        <v>26186246.391688898</v>
      </c>
      <c r="BN67" s="1">
        <v>18741595.634575501</v>
      </c>
      <c r="BO67" s="1">
        <v>23383732.778573599</v>
      </c>
      <c r="BP67" s="1">
        <v>15393939.251333799</v>
      </c>
      <c r="BQ67" s="1">
        <v>21187787.133528698</v>
      </c>
      <c r="BR67" s="1">
        <v>21101748.828785501</v>
      </c>
      <c r="BS67" s="1">
        <v>15991772.8981994</v>
      </c>
      <c r="BT67" s="1">
        <v>17682230.1005309</v>
      </c>
      <c r="BU67" s="1">
        <v>20545857.625794001</v>
      </c>
      <c r="BV67" s="1">
        <v>22599337.881971098</v>
      </c>
      <c r="BW67" s="1">
        <v>24753486.4984475</v>
      </c>
      <c r="BX67" s="1">
        <v>21594585.7820509</v>
      </c>
      <c r="BY67" s="1">
        <v>19075981.608810101</v>
      </c>
      <c r="BZ67" s="1">
        <v>17358354.988203298</v>
      </c>
      <c r="CA67" s="1">
        <v>19478853.407507099</v>
      </c>
      <c r="CB67" s="1">
        <v>16429263.615900001</v>
      </c>
      <c r="CC67" s="1">
        <v>17413874.566040002</v>
      </c>
      <c r="CD67" s="1">
        <v>20893430.683181901</v>
      </c>
      <c r="CE67" s="1">
        <v>20219860.885320202</v>
      </c>
      <c r="CF67" s="1">
        <v>21334286.684262399</v>
      </c>
      <c r="CG67" s="1">
        <v>16544754.6318262</v>
      </c>
      <c r="CH67" s="1">
        <v>20544474.2802951</v>
      </c>
      <c r="CI67" s="1">
        <v>18142764.103518199</v>
      </c>
      <c r="CJ67" s="1">
        <v>16132754.0807241</v>
      </c>
      <c r="CK67" s="1">
        <v>23230530.580064598</v>
      </c>
      <c r="CL67" s="1">
        <v>20588142.453847501</v>
      </c>
      <c r="CM67" s="1">
        <v>21903953.813417599</v>
      </c>
      <c r="CN67" s="1">
        <v>18897824.369743198</v>
      </c>
      <c r="CO67" s="1">
        <v>19930485.178324901</v>
      </c>
      <c r="CP67" s="1">
        <v>20014879.763933599</v>
      </c>
      <c r="CQ67" s="1">
        <v>18737962.985323399</v>
      </c>
      <c r="CR67" s="1">
        <v>21330337.070606101</v>
      </c>
      <c r="CS67" s="1">
        <v>19330205.737990599</v>
      </c>
      <c r="CT67" s="1">
        <v>18652963.611692999</v>
      </c>
      <c r="CU67" s="1">
        <v>20515766.682980601</v>
      </c>
      <c r="CV67" s="1">
        <v>19266404.8828669</v>
      </c>
      <c r="CW67" s="1">
        <v>18590463.657589801</v>
      </c>
      <c r="CX67" s="1">
        <v>18590106.180312101</v>
      </c>
      <c r="CY67" s="1">
        <v>20452153.070193499</v>
      </c>
      <c r="CZ67" s="1">
        <v>21438178.457595799</v>
      </c>
      <c r="DA67" s="1">
        <v>16635862.5473134</v>
      </c>
      <c r="DB67" s="1">
        <v>19914934.3339925</v>
      </c>
      <c r="DC67" s="1">
        <v>16519520.1684845</v>
      </c>
      <c r="DD67" s="1">
        <v>23357455.531924602</v>
      </c>
      <c r="DE67" s="1">
        <v>20804763.1123439</v>
      </c>
      <c r="DF67" s="1">
        <v>20352914.322546799</v>
      </c>
      <c r="DG67" s="1">
        <v>27148491.138833702</v>
      </c>
      <c r="DH67" s="1">
        <v>23665106.1271699</v>
      </c>
      <c r="DI67" s="1">
        <v>22690014.916930001</v>
      </c>
      <c r="DJ67" s="1">
        <v>25895192.583642401</v>
      </c>
      <c r="DK67" s="1">
        <v>23661680.3414777</v>
      </c>
      <c r="DL67" s="1">
        <v>23245796.9148417</v>
      </c>
      <c r="DM67" s="1">
        <v>26245668.240330599</v>
      </c>
      <c r="DN67" s="1">
        <v>16794641.708039898</v>
      </c>
      <c r="DO67" s="1">
        <v>30467632.011104401</v>
      </c>
      <c r="DP67" s="1">
        <v>25763949.039335702</v>
      </c>
      <c r="DQ67" s="1">
        <v>22736660.584674299</v>
      </c>
      <c r="DR67" s="1">
        <v>19482126.213887099</v>
      </c>
      <c r="DS67" s="1">
        <v>29726202.3735683</v>
      </c>
      <c r="DT67" s="1">
        <v>20470717.212577499</v>
      </c>
      <c r="DU67" s="1">
        <v>28640793.1756217</v>
      </c>
      <c r="DV67" s="1">
        <v>28681076.129870299</v>
      </c>
      <c r="DW67" s="1">
        <v>28485983.118599001</v>
      </c>
      <c r="DX67" s="1">
        <v>31082006.786533698</v>
      </c>
      <c r="DY67" s="1">
        <v>27525274.642898101</v>
      </c>
      <c r="DZ67" s="1">
        <v>26185004.679073401</v>
      </c>
      <c r="EA67" s="1">
        <v>29033748.914641999</v>
      </c>
      <c r="EB67" s="1">
        <v>29964501.214281</v>
      </c>
      <c r="EC67" s="1">
        <v>26745318.134157501</v>
      </c>
      <c r="ED67" s="1">
        <v>23856637.177164201</v>
      </c>
      <c r="EE67" s="1">
        <v>28503751.795295801</v>
      </c>
      <c r="EF67" s="1">
        <v>28438361.226541001</v>
      </c>
      <c r="EG67" s="1">
        <v>32863728.955581401</v>
      </c>
      <c r="EH67" s="1">
        <v>26053746.582819302</v>
      </c>
      <c r="EI67" s="1">
        <v>30050075.902194701</v>
      </c>
      <c r="EJ67" s="1">
        <v>20857108.054014899</v>
      </c>
      <c r="EK67" s="1">
        <v>24712515.4686221</v>
      </c>
      <c r="EL67" s="1">
        <v>21096602.189942401</v>
      </c>
      <c r="EM67" s="1">
        <v>33523476.2350378</v>
      </c>
      <c r="EN67" s="1">
        <v>27272927.509153701</v>
      </c>
      <c r="EO67" s="1">
        <v>24298496.195057999</v>
      </c>
      <c r="EP67" s="1">
        <v>29324979.440506998</v>
      </c>
      <c r="EQ67" s="1">
        <v>33212817.745266099</v>
      </c>
      <c r="ER67" s="1">
        <v>26054469.507936601</v>
      </c>
      <c r="ES67" s="1">
        <v>18910805.1258214</v>
      </c>
      <c r="ET67" s="1">
        <v>21647631.874990001</v>
      </c>
      <c r="EU67" s="1">
        <v>24148064.324285802</v>
      </c>
      <c r="EV67" s="1">
        <v>26960974.9644535</v>
      </c>
      <c r="EW67" s="1">
        <v>29786977.9966099</v>
      </c>
      <c r="EX67" s="1">
        <v>14881794.866904</v>
      </c>
      <c r="EY67" s="1">
        <v>24594111.611483801</v>
      </c>
      <c r="EZ67" s="1">
        <v>21189843.0647747</v>
      </c>
      <c r="FA67" s="1">
        <v>26427102.439132702</v>
      </c>
      <c r="FB67" s="1">
        <v>25166291.2659306</v>
      </c>
      <c r="FC67" s="1">
        <v>18077809.983796701</v>
      </c>
      <c r="FD67" s="1">
        <v>14990136.556715</v>
      </c>
      <c r="FE67" s="1">
        <v>20775040.233681198</v>
      </c>
      <c r="FF67" s="1">
        <v>18193284.4638374</v>
      </c>
      <c r="FG67" s="1">
        <v>21712164.321665298</v>
      </c>
      <c r="FH67" s="1">
        <v>20911154.7976222</v>
      </c>
      <c r="FI67" s="1">
        <v>17106295.256960101</v>
      </c>
      <c r="FJ67" s="1">
        <v>19439430.3521019</v>
      </c>
      <c r="FK67" s="1">
        <v>23713028.771630902</v>
      </c>
      <c r="FL67" s="1">
        <v>20047809.969871599</v>
      </c>
      <c r="FM67" s="1">
        <v>20155741.4559373</v>
      </c>
      <c r="FN67" s="1">
        <v>23573697.526206098</v>
      </c>
      <c r="FO67" s="1">
        <v>27007690.949109599</v>
      </c>
      <c r="FP67" s="1">
        <v>23909660.468908101</v>
      </c>
      <c r="FQ67" s="1">
        <v>28160100.261153501</v>
      </c>
      <c r="FR67" s="1">
        <v>23813276.5384681</v>
      </c>
      <c r="FS67" s="1">
        <v>22034297.606853001</v>
      </c>
      <c r="FT67" s="1">
        <v>22341883.529327702</v>
      </c>
      <c r="FU67" s="1">
        <v>20884710.0867652</v>
      </c>
      <c r="FV67" s="1">
        <v>20186906.280156702</v>
      </c>
      <c r="FW67" s="1">
        <v>19936083.166060001</v>
      </c>
      <c r="FX67" s="1">
        <v>21946648.0208655</v>
      </c>
      <c r="FY67" s="1">
        <v>21192742.042745799</v>
      </c>
      <c r="FZ67" s="1">
        <v>16202755.0253589</v>
      </c>
      <c r="GA67" s="1">
        <v>24192196.652005699</v>
      </c>
      <c r="GB67" s="1">
        <v>30424239.758168001</v>
      </c>
      <c r="GC67" s="1">
        <v>19976780.445261601</v>
      </c>
      <c r="GD67" s="1">
        <v>22751369.094541799</v>
      </c>
      <c r="GE67" s="1">
        <v>22557010.587374199</v>
      </c>
      <c r="GF67" s="1">
        <v>21449448.568660598</v>
      </c>
      <c r="GG67" s="1">
        <v>22483474.5089471</v>
      </c>
      <c r="GH67" s="1">
        <v>25723536.322243001</v>
      </c>
      <c r="GI67" s="1">
        <v>21465056.5938273</v>
      </c>
      <c r="GJ67" s="1">
        <v>23399114.234726202</v>
      </c>
      <c r="GK67" s="1">
        <v>23633017.666039798</v>
      </c>
      <c r="GL67" s="1">
        <v>22555590.0801282</v>
      </c>
      <c r="GM67" s="1">
        <v>27984224.870268598</v>
      </c>
      <c r="GN67" s="1">
        <v>20026768.617518298</v>
      </c>
      <c r="GO67" s="1">
        <v>19599265.742015399</v>
      </c>
      <c r="GP67" s="1">
        <v>24771641.523031499</v>
      </c>
      <c r="GQ67" s="1">
        <v>32981414.5398685</v>
      </c>
      <c r="GR67" s="1">
        <v>26843786.168233801</v>
      </c>
      <c r="GS67" s="1">
        <v>22489917.1557943</v>
      </c>
      <c r="GT67" s="1">
        <v>27434941.496854</v>
      </c>
      <c r="GU67" s="1">
        <v>26250181.8674566</v>
      </c>
      <c r="GV67" s="1">
        <v>21196084.150826901</v>
      </c>
      <c r="GW67" s="1">
        <v>28298589.246389199</v>
      </c>
      <c r="GX67" s="1">
        <v>27047620.984264702</v>
      </c>
      <c r="GY67" s="1">
        <v>32133487.032166801</v>
      </c>
      <c r="GZ67" s="1">
        <v>23607695.619105101</v>
      </c>
      <c r="HA67" s="1">
        <v>25939742.298802901</v>
      </c>
      <c r="HB67" s="1">
        <v>28273236.785623498</v>
      </c>
      <c r="HC67" s="1">
        <v>28471205.558400001</v>
      </c>
      <c r="HD67" s="1">
        <v>24205425.3405146</v>
      </c>
      <c r="HE67" s="1">
        <v>19583760.762554701</v>
      </c>
      <c r="HF67" s="1">
        <v>28115684.4980014</v>
      </c>
      <c r="HG67" s="1">
        <v>24705942.472754601</v>
      </c>
      <c r="HH67" s="1">
        <v>26618433.255506199</v>
      </c>
      <c r="HI67" s="1">
        <v>28998572.9194653</v>
      </c>
      <c r="HJ67" s="1">
        <v>20762448.091210101</v>
      </c>
      <c r="HK67" s="1">
        <v>18783267.326622002</v>
      </c>
      <c r="HL67" s="1">
        <v>25070539.575951599</v>
      </c>
      <c r="HM67" s="1">
        <v>25831737.225093499</v>
      </c>
      <c r="HN67" s="1">
        <v>28797219.447567198</v>
      </c>
      <c r="HO67" s="1">
        <v>21044737.3173219</v>
      </c>
      <c r="HP67" s="1">
        <v>20123101.025405899</v>
      </c>
      <c r="HQ67" s="1">
        <v>24481988.298339199</v>
      </c>
      <c r="HR67" s="1">
        <v>21151683.3143466</v>
      </c>
      <c r="HS67" s="1">
        <v>21908195.365713902</v>
      </c>
      <c r="HT67" s="1">
        <v>24179267.750864401</v>
      </c>
      <c r="HU67" s="1">
        <v>22560533.5998763</v>
      </c>
      <c r="HV67" s="1">
        <v>22266485.5207747</v>
      </c>
      <c r="HW67" s="1">
        <v>21658683.719144098</v>
      </c>
      <c r="HX67" s="1">
        <v>18875088.144157499</v>
      </c>
      <c r="HY67" s="1">
        <v>16278290.1589341</v>
      </c>
      <c r="HZ67" s="1">
        <v>23775532.281475801</v>
      </c>
      <c r="IA67" s="1">
        <v>21862247.193406001</v>
      </c>
      <c r="IB67" s="1">
        <v>21288911.465263799</v>
      </c>
      <c r="IC67" s="1">
        <v>22033191.796967901</v>
      </c>
      <c r="ID67" s="1">
        <v>22337849.831265099</v>
      </c>
      <c r="IE67" s="1">
        <v>29604124.806277599</v>
      </c>
      <c r="IF67" s="1">
        <v>27098535.024341598</v>
      </c>
      <c r="IG67" s="1">
        <v>21096528.857915599</v>
      </c>
      <c r="IH67" s="1">
        <v>18138569.306598101</v>
      </c>
      <c r="II67" s="1">
        <v>30274888.211204801</v>
      </c>
      <c r="IJ67" s="1">
        <v>18474575.450075001</v>
      </c>
      <c r="IK67" s="1">
        <v>25003758.8268608</v>
      </c>
      <c r="IL67" s="1">
        <v>21323795.436083101</v>
      </c>
      <c r="IM67" s="1">
        <v>21480245.436246999</v>
      </c>
      <c r="IN67" s="1">
        <v>23712092.986824401</v>
      </c>
      <c r="IO67" s="1">
        <v>20303217.937059801</v>
      </c>
      <c r="IP67" s="1">
        <v>20303113.621727198</v>
      </c>
      <c r="IQ67" s="1">
        <v>21820163.144306201</v>
      </c>
      <c r="IR67" s="1">
        <v>27799319.3223713</v>
      </c>
      <c r="IS67" s="1">
        <v>19297598.386564899</v>
      </c>
      <c r="IT67" s="1">
        <v>19289049.3644525</v>
      </c>
      <c r="IU67" s="1">
        <v>24963901.0118117</v>
      </c>
      <c r="IV67" s="1">
        <v>27313190.2334093</v>
      </c>
      <c r="IW67" s="1">
        <v>26464911.652391899</v>
      </c>
      <c r="IX67" s="1">
        <v>23113795.609027799</v>
      </c>
      <c r="IY67" s="1">
        <v>20582475.138315</v>
      </c>
      <c r="IZ67" s="1">
        <v>17492214.837151501</v>
      </c>
      <c r="JA67" s="1">
        <v>21686993.6186161</v>
      </c>
      <c r="JB67" s="1">
        <v>22493395.267292</v>
      </c>
      <c r="JC67" s="1">
        <v>27462067.111265201</v>
      </c>
      <c r="JD67" s="1">
        <v>14532119.896903601</v>
      </c>
      <c r="JE67" s="1">
        <v>18378417.773646399</v>
      </c>
      <c r="JF67" s="1">
        <v>29675529.069565099</v>
      </c>
      <c r="JG67" s="1">
        <v>24482052.5282203</v>
      </c>
      <c r="JH67" s="1">
        <v>21048424.548342898</v>
      </c>
      <c r="JI67" s="1">
        <v>21884332.0265228</v>
      </c>
      <c r="JJ67" s="1">
        <v>24602923.432028499</v>
      </c>
      <c r="JK67" s="1">
        <v>22905952.143563099</v>
      </c>
      <c r="JL67" s="1">
        <v>20179356.527811799</v>
      </c>
      <c r="JM67" s="1">
        <v>19136436.322995201</v>
      </c>
      <c r="JN67" s="1">
        <v>16606927.015827</v>
      </c>
      <c r="JO67" s="1">
        <v>21873073.665682301</v>
      </c>
      <c r="JP67" s="1">
        <v>22429276.472002599</v>
      </c>
      <c r="JQ67" s="1">
        <v>26088744.373360299</v>
      </c>
      <c r="JR67" s="1">
        <v>20163928.2017662</v>
      </c>
      <c r="JS67" s="1">
        <v>16373909.577080199</v>
      </c>
      <c r="JT67" s="1">
        <v>17727890.7727561</v>
      </c>
      <c r="JU67" s="1">
        <v>20182278.5072993</v>
      </c>
      <c r="JV67" s="1">
        <v>26542221.576559301</v>
      </c>
      <c r="JW67" s="1">
        <v>22520745.6795155</v>
      </c>
      <c r="JX67" s="1">
        <v>23532819.868646901</v>
      </c>
      <c r="JY67" s="1">
        <v>14098500.010343401</v>
      </c>
      <c r="JZ67" s="1">
        <v>14178104.033703901</v>
      </c>
      <c r="KA67" s="1">
        <v>21968455.6513616</v>
      </c>
      <c r="KB67" s="1">
        <v>20839869.138400599</v>
      </c>
      <c r="KC67" s="1">
        <v>19923580.1532856</v>
      </c>
      <c r="KD67" s="1">
        <v>27971451.497427199</v>
      </c>
      <c r="KE67" s="1">
        <v>20273112.747776099</v>
      </c>
      <c r="KF67" s="1">
        <v>20063840.4974773</v>
      </c>
      <c r="KG67" s="1">
        <v>20178919.671627901</v>
      </c>
      <c r="KH67" s="1">
        <v>24300874.545388099</v>
      </c>
      <c r="KI67" s="1">
        <v>19306357.2654614</v>
      </c>
      <c r="KJ67" s="1">
        <v>24436242.736454599</v>
      </c>
      <c r="KK67" s="1">
        <v>18949808.6857468</v>
      </c>
      <c r="KL67" s="1">
        <v>18306013.766518399</v>
      </c>
      <c r="KM67" s="1">
        <v>14457524.484909501</v>
      </c>
      <c r="KN67" s="1">
        <v>24987042.021244001</v>
      </c>
      <c r="KO67" s="1">
        <v>17238025.471551001</v>
      </c>
      <c r="KP67" s="1">
        <v>25928141.440636899</v>
      </c>
      <c r="KQ67" s="1">
        <v>20683757.847622</v>
      </c>
      <c r="KR67" s="1">
        <v>19737826.387419701</v>
      </c>
      <c r="KS67" s="1">
        <v>30395668.190942101</v>
      </c>
      <c r="KT67" s="1">
        <v>24369793.263345201</v>
      </c>
      <c r="KU67" s="1">
        <v>23702702.058472201</v>
      </c>
      <c r="KV67" s="1">
        <v>19925843.290610399</v>
      </c>
      <c r="KW67" s="1">
        <v>21739472.0013263</v>
      </c>
      <c r="KX67" s="1">
        <v>17242785.5056841</v>
      </c>
      <c r="KY67" s="1">
        <v>19701692.562872998</v>
      </c>
      <c r="KZ67" s="1">
        <v>15876744.3953663</v>
      </c>
      <c r="LA67" s="1">
        <v>23832679.282338999</v>
      </c>
      <c r="LB67" s="1">
        <v>23520153.9080333</v>
      </c>
      <c r="LC67" s="1">
        <v>21183033.567047302</v>
      </c>
      <c r="LD67" s="1">
        <v>20368762.810832299</v>
      </c>
      <c r="LE67" s="1">
        <v>20733493.3430737</v>
      </c>
      <c r="LF67" s="1">
        <v>21215669.297481801</v>
      </c>
      <c r="LG67" s="1">
        <v>25691550.829725601</v>
      </c>
      <c r="LH67" s="1">
        <v>21035585.655868299</v>
      </c>
      <c r="LI67" s="1">
        <v>21330652.0004934</v>
      </c>
      <c r="LJ67" s="1">
        <v>13706458.327296499</v>
      </c>
      <c r="LK67" s="1">
        <v>27039578.110766899</v>
      </c>
    </row>
    <row r="68" spans="1:323" x14ac:dyDescent="0.25">
      <c r="A68" s="1" t="s">
        <v>1692</v>
      </c>
      <c r="B68" s="1" t="s">
        <v>316</v>
      </c>
      <c r="C68" s="1" t="s">
        <v>317</v>
      </c>
      <c r="D68" s="25" t="s">
        <v>0</v>
      </c>
      <c r="E68" s="25" t="s">
        <v>0</v>
      </c>
      <c r="F68" s="25" t="s">
        <v>0</v>
      </c>
      <c r="G68" s="25" t="s">
        <v>0</v>
      </c>
      <c r="H68" s="25" t="s">
        <v>0</v>
      </c>
      <c r="I68" s="25" t="s">
        <v>0</v>
      </c>
      <c r="J68" s="25" t="s">
        <v>0</v>
      </c>
      <c r="K68" s="25" t="s">
        <v>0</v>
      </c>
      <c r="L68" s="25" t="s">
        <v>0</v>
      </c>
      <c r="M68" s="25" t="s">
        <v>0</v>
      </c>
      <c r="N68" s="1" t="s">
        <v>0</v>
      </c>
      <c r="O68" s="1" t="s">
        <v>0</v>
      </c>
      <c r="P68" s="1" t="s">
        <v>0</v>
      </c>
      <c r="Q68" s="1" t="s">
        <v>0</v>
      </c>
      <c r="R68" s="1" t="s">
        <v>0</v>
      </c>
      <c r="S68" s="1" t="s">
        <v>0</v>
      </c>
      <c r="T68" s="1" t="s">
        <v>0</v>
      </c>
      <c r="U68" s="1" t="s">
        <v>0</v>
      </c>
      <c r="V68" s="1" t="s">
        <v>0</v>
      </c>
      <c r="W68" s="1" t="s">
        <v>0</v>
      </c>
      <c r="X68" s="1" t="s">
        <v>0</v>
      </c>
      <c r="Y68" s="1" t="s">
        <v>0</v>
      </c>
      <c r="Z68" s="1" t="s">
        <v>0</v>
      </c>
      <c r="AA68" s="1" t="s">
        <v>0</v>
      </c>
      <c r="AB68" s="1" t="s">
        <v>0</v>
      </c>
      <c r="AC68" s="1" t="s">
        <v>0</v>
      </c>
      <c r="AD68" s="1" t="s">
        <v>0</v>
      </c>
      <c r="AE68" s="1" t="s">
        <v>0</v>
      </c>
      <c r="AF68" s="1" t="s">
        <v>0</v>
      </c>
      <c r="AG68" s="1" t="s">
        <v>0</v>
      </c>
      <c r="AH68" s="1" t="s">
        <v>0</v>
      </c>
      <c r="AI68" s="1" t="s">
        <v>0</v>
      </c>
      <c r="AJ68" s="1" t="s">
        <v>0</v>
      </c>
      <c r="AK68" s="1" t="s">
        <v>0</v>
      </c>
      <c r="AL68" s="1" t="s">
        <v>0</v>
      </c>
      <c r="AM68" s="1" t="s">
        <v>0</v>
      </c>
      <c r="AN68" s="1" t="s">
        <v>0</v>
      </c>
      <c r="AO68" s="1" t="s">
        <v>0</v>
      </c>
      <c r="AP68" s="1" t="s">
        <v>0</v>
      </c>
      <c r="AQ68" s="1" t="s">
        <v>0</v>
      </c>
      <c r="AR68" s="1" t="s">
        <v>0</v>
      </c>
      <c r="AS68" s="1" t="s">
        <v>0</v>
      </c>
      <c r="AT68" s="1" t="s">
        <v>0</v>
      </c>
      <c r="AU68" s="1" t="s">
        <v>0</v>
      </c>
      <c r="AV68" s="1" t="s">
        <v>0</v>
      </c>
      <c r="AW68" s="1" t="s">
        <v>0</v>
      </c>
      <c r="AX68" s="1" t="s">
        <v>0</v>
      </c>
      <c r="AY68" s="1" t="s">
        <v>0</v>
      </c>
      <c r="AZ68" s="1" t="s">
        <v>0</v>
      </c>
      <c r="BA68" s="1" t="s">
        <v>0</v>
      </c>
      <c r="BB68" s="1" t="s">
        <v>0</v>
      </c>
      <c r="BC68" s="1" t="s">
        <v>0</v>
      </c>
      <c r="BD68" s="1" t="s">
        <v>0</v>
      </c>
      <c r="BE68" s="1" t="s">
        <v>0</v>
      </c>
      <c r="BF68" s="1" t="s">
        <v>0</v>
      </c>
      <c r="BG68" s="1" t="s">
        <v>0</v>
      </c>
      <c r="BH68" s="1" t="s">
        <v>0</v>
      </c>
      <c r="BI68" s="1" t="s">
        <v>0</v>
      </c>
      <c r="BJ68" s="1" t="s">
        <v>0</v>
      </c>
      <c r="BK68" s="1" t="s">
        <v>0</v>
      </c>
      <c r="BL68" s="1" t="s">
        <v>0</v>
      </c>
      <c r="BM68" s="1" t="s">
        <v>0</v>
      </c>
      <c r="BN68" s="1" t="s">
        <v>0</v>
      </c>
      <c r="BO68" s="1" t="s">
        <v>0</v>
      </c>
      <c r="BP68" s="1" t="s">
        <v>0</v>
      </c>
      <c r="BQ68" s="1" t="s">
        <v>0</v>
      </c>
      <c r="BR68" s="1" t="s">
        <v>0</v>
      </c>
      <c r="BS68" s="1" t="s">
        <v>0</v>
      </c>
      <c r="BT68" s="1" t="s">
        <v>0</v>
      </c>
      <c r="BU68" s="1" t="s">
        <v>0</v>
      </c>
      <c r="BV68" s="1" t="s">
        <v>0</v>
      </c>
      <c r="BW68" s="1" t="s">
        <v>0</v>
      </c>
      <c r="BX68" s="1" t="s">
        <v>0</v>
      </c>
      <c r="BY68" s="1" t="s">
        <v>0</v>
      </c>
      <c r="BZ68" s="1" t="s">
        <v>0</v>
      </c>
      <c r="CA68" s="1" t="s">
        <v>0</v>
      </c>
      <c r="CB68" s="1" t="s">
        <v>0</v>
      </c>
      <c r="CC68" s="1" t="s">
        <v>0</v>
      </c>
      <c r="CD68" s="1" t="s">
        <v>0</v>
      </c>
      <c r="CE68" s="1" t="s">
        <v>0</v>
      </c>
      <c r="CF68" s="1" t="s">
        <v>0</v>
      </c>
      <c r="CG68" s="1" t="s">
        <v>0</v>
      </c>
      <c r="CH68" s="1" t="s">
        <v>0</v>
      </c>
      <c r="CI68" s="1" t="s">
        <v>0</v>
      </c>
      <c r="CJ68" s="1" t="s">
        <v>0</v>
      </c>
      <c r="CK68" s="1" t="s">
        <v>0</v>
      </c>
      <c r="CL68" s="1" t="s">
        <v>0</v>
      </c>
      <c r="CM68" s="1" t="s">
        <v>0</v>
      </c>
      <c r="CN68" s="1" t="s">
        <v>0</v>
      </c>
      <c r="CO68" s="1" t="s">
        <v>0</v>
      </c>
      <c r="CP68" s="1" t="s">
        <v>0</v>
      </c>
      <c r="CQ68" s="1" t="s">
        <v>0</v>
      </c>
      <c r="CR68" s="1" t="s">
        <v>0</v>
      </c>
      <c r="CS68" s="1" t="s">
        <v>0</v>
      </c>
      <c r="CT68" s="1" t="s">
        <v>0</v>
      </c>
      <c r="CU68" s="1" t="s">
        <v>0</v>
      </c>
      <c r="CV68" s="1" t="s">
        <v>0</v>
      </c>
      <c r="CW68" s="1" t="s">
        <v>0</v>
      </c>
      <c r="CX68" s="1" t="s">
        <v>0</v>
      </c>
      <c r="CY68" s="1" t="s">
        <v>0</v>
      </c>
      <c r="CZ68" s="1" t="s">
        <v>0</v>
      </c>
      <c r="DA68" s="1" t="s">
        <v>0</v>
      </c>
      <c r="DB68" s="1" t="s">
        <v>0</v>
      </c>
      <c r="DC68" s="1" t="s">
        <v>0</v>
      </c>
      <c r="DD68" s="1" t="s">
        <v>0</v>
      </c>
      <c r="DE68" s="1" t="s">
        <v>0</v>
      </c>
      <c r="DF68" s="1" t="s">
        <v>0</v>
      </c>
      <c r="DG68" s="1" t="s">
        <v>0</v>
      </c>
      <c r="DH68" s="1" t="s">
        <v>0</v>
      </c>
      <c r="DI68" s="1" t="s">
        <v>0</v>
      </c>
      <c r="DJ68" s="1" t="s">
        <v>0</v>
      </c>
      <c r="DK68" s="1" t="s">
        <v>0</v>
      </c>
      <c r="DL68" s="1" t="s">
        <v>0</v>
      </c>
      <c r="DM68" s="1" t="s">
        <v>0</v>
      </c>
      <c r="DN68" s="1" t="s">
        <v>0</v>
      </c>
      <c r="DO68" s="1" t="s">
        <v>0</v>
      </c>
      <c r="DP68" s="1" t="s">
        <v>0</v>
      </c>
      <c r="DQ68" s="1" t="s">
        <v>0</v>
      </c>
      <c r="DR68" s="1" t="s">
        <v>0</v>
      </c>
      <c r="DS68" s="1" t="s">
        <v>0</v>
      </c>
      <c r="DT68" s="1" t="s">
        <v>0</v>
      </c>
      <c r="DU68" s="1" t="s">
        <v>0</v>
      </c>
      <c r="DV68" s="1" t="s">
        <v>0</v>
      </c>
      <c r="DW68" s="1" t="s">
        <v>0</v>
      </c>
      <c r="DX68" s="1" t="s">
        <v>0</v>
      </c>
      <c r="DY68" s="1" t="s">
        <v>0</v>
      </c>
      <c r="DZ68" s="1" t="s">
        <v>0</v>
      </c>
      <c r="EA68" s="1" t="s">
        <v>0</v>
      </c>
      <c r="EB68" s="1" t="s">
        <v>0</v>
      </c>
      <c r="EC68" s="1" t="s">
        <v>0</v>
      </c>
      <c r="ED68" s="1" t="s">
        <v>0</v>
      </c>
      <c r="EE68" s="1" t="s">
        <v>0</v>
      </c>
      <c r="EF68" s="1" t="s">
        <v>0</v>
      </c>
      <c r="EG68" s="1" t="s">
        <v>0</v>
      </c>
      <c r="EH68" s="1" t="s">
        <v>0</v>
      </c>
      <c r="EI68" s="1" t="s">
        <v>0</v>
      </c>
      <c r="EJ68" s="1" t="s">
        <v>0</v>
      </c>
      <c r="EK68" s="1" t="s">
        <v>0</v>
      </c>
      <c r="EL68" s="1" t="s">
        <v>0</v>
      </c>
      <c r="EM68" s="1" t="s">
        <v>0</v>
      </c>
      <c r="EN68" s="1" t="s">
        <v>0</v>
      </c>
      <c r="EO68" s="1" t="s">
        <v>0</v>
      </c>
      <c r="EP68" s="1" t="s">
        <v>0</v>
      </c>
      <c r="EQ68" s="1" t="s">
        <v>0</v>
      </c>
      <c r="ER68" s="1" t="s">
        <v>0</v>
      </c>
      <c r="ES68" s="1" t="s">
        <v>0</v>
      </c>
      <c r="ET68" s="1" t="s">
        <v>0</v>
      </c>
      <c r="EU68" s="1" t="s">
        <v>0</v>
      </c>
      <c r="EV68" s="1" t="s">
        <v>0</v>
      </c>
      <c r="EW68" s="1" t="s">
        <v>0</v>
      </c>
      <c r="EX68" s="1" t="s">
        <v>0</v>
      </c>
      <c r="EY68" s="1" t="s">
        <v>0</v>
      </c>
      <c r="EZ68" s="1" t="s">
        <v>0</v>
      </c>
      <c r="FA68" s="1" t="s">
        <v>0</v>
      </c>
      <c r="FB68" s="1" t="s">
        <v>0</v>
      </c>
      <c r="FC68" s="1" t="s">
        <v>0</v>
      </c>
      <c r="FD68" s="1" t="s">
        <v>0</v>
      </c>
      <c r="FE68" s="1" t="s">
        <v>0</v>
      </c>
      <c r="FF68" s="1" t="s">
        <v>0</v>
      </c>
      <c r="FG68" s="1" t="s">
        <v>0</v>
      </c>
      <c r="FH68" s="1" t="s">
        <v>0</v>
      </c>
      <c r="FI68" s="1" t="s">
        <v>0</v>
      </c>
      <c r="FJ68" s="1" t="s">
        <v>0</v>
      </c>
      <c r="FK68" s="1" t="s">
        <v>0</v>
      </c>
      <c r="FL68" s="1" t="s">
        <v>0</v>
      </c>
      <c r="FM68" s="1" t="s">
        <v>0</v>
      </c>
      <c r="FN68" s="1" t="s">
        <v>0</v>
      </c>
      <c r="FO68" s="1" t="s">
        <v>0</v>
      </c>
      <c r="FP68" s="1" t="s">
        <v>0</v>
      </c>
      <c r="FQ68" s="1" t="s">
        <v>0</v>
      </c>
      <c r="FR68" s="1" t="s">
        <v>0</v>
      </c>
      <c r="FS68" s="1" t="s">
        <v>0</v>
      </c>
      <c r="FT68" s="1" t="s">
        <v>0</v>
      </c>
      <c r="FU68" s="1" t="s">
        <v>0</v>
      </c>
      <c r="FV68" s="1" t="s">
        <v>0</v>
      </c>
      <c r="FW68" s="1" t="s">
        <v>0</v>
      </c>
      <c r="FX68" s="1" t="s">
        <v>0</v>
      </c>
      <c r="FY68" s="1" t="s">
        <v>0</v>
      </c>
      <c r="FZ68" s="1" t="s">
        <v>0</v>
      </c>
      <c r="GA68" s="1" t="s">
        <v>0</v>
      </c>
      <c r="GB68" s="1" t="s">
        <v>0</v>
      </c>
      <c r="GC68" s="1" t="s">
        <v>0</v>
      </c>
      <c r="GD68" s="1" t="s">
        <v>0</v>
      </c>
      <c r="GE68" s="1" t="s">
        <v>0</v>
      </c>
      <c r="GF68" s="1" t="s">
        <v>0</v>
      </c>
      <c r="GG68" s="1" t="s">
        <v>0</v>
      </c>
      <c r="GH68" s="1" t="s">
        <v>0</v>
      </c>
      <c r="GI68" s="1" t="s">
        <v>0</v>
      </c>
      <c r="GJ68" s="1" t="s">
        <v>0</v>
      </c>
      <c r="GK68" s="1" t="s">
        <v>0</v>
      </c>
      <c r="GL68" s="1" t="s">
        <v>0</v>
      </c>
      <c r="GM68" s="1" t="s">
        <v>0</v>
      </c>
      <c r="GN68" s="1" t="s">
        <v>0</v>
      </c>
      <c r="GO68" s="1" t="s">
        <v>0</v>
      </c>
      <c r="GP68" s="1" t="s">
        <v>0</v>
      </c>
      <c r="GQ68" s="1" t="s">
        <v>0</v>
      </c>
      <c r="GR68" s="1" t="s">
        <v>0</v>
      </c>
      <c r="GS68" s="1" t="s">
        <v>0</v>
      </c>
      <c r="GT68" s="1" t="s">
        <v>0</v>
      </c>
      <c r="GU68" s="1" t="s">
        <v>0</v>
      </c>
      <c r="GV68" s="1" t="s">
        <v>0</v>
      </c>
      <c r="GW68" s="1" t="s">
        <v>0</v>
      </c>
      <c r="GX68" s="1" t="s">
        <v>0</v>
      </c>
      <c r="GY68" s="1" t="s">
        <v>0</v>
      </c>
      <c r="GZ68" s="1" t="s">
        <v>0</v>
      </c>
      <c r="HA68" s="1" t="s">
        <v>0</v>
      </c>
      <c r="HB68" s="1" t="s">
        <v>0</v>
      </c>
      <c r="HC68" s="1" t="s">
        <v>0</v>
      </c>
      <c r="HD68" s="1" t="s">
        <v>0</v>
      </c>
      <c r="HE68" s="1" t="s">
        <v>0</v>
      </c>
      <c r="HF68" s="1" t="s">
        <v>0</v>
      </c>
      <c r="HG68" s="1" t="s">
        <v>0</v>
      </c>
      <c r="HH68" s="1" t="s">
        <v>0</v>
      </c>
      <c r="HI68" s="1" t="s">
        <v>0</v>
      </c>
      <c r="HJ68" s="1" t="s">
        <v>0</v>
      </c>
      <c r="HK68" s="1" t="s">
        <v>0</v>
      </c>
      <c r="HL68" s="1" t="s">
        <v>0</v>
      </c>
      <c r="HM68" s="1" t="s">
        <v>0</v>
      </c>
      <c r="HN68" s="1" t="s">
        <v>0</v>
      </c>
      <c r="HO68" s="1" t="s">
        <v>0</v>
      </c>
      <c r="HP68" s="1" t="s">
        <v>0</v>
      </c>
      <c r="HQ68" s="1" t="s">
        <v>0</v>
      </c>
      <c r="HR68" s="1" t="s">
        <v>0</v>
      </c>
      <c r="HS68" s="1" t="s">
        <v>0</v>
      </c>
      <c r="HT68" s="1" t="s">
        <v>0</v>
      </c>
      <c r="HU68" s="1" t="s">
        <v>0</v>
      </c>
      <c r="HV68" s="1" t="s">
        <v>0</v>
      </c>
      <c r="HW68" s="1" t="s">
        <v>0</v>
      </c>
      <c r="HX68" s="1" t="s">
        <v>0</v>
      </c>
      <c r="HY68" s="1" t="s">
        <v>0</v>
      </c>
      <c r="HZ68" s="1" t="s">
        <v>0</v>
      </c>
      <c r="IA68" s="1" t="s">
        <v>0</v>
      </c>
      <c r="IB68" s="1" t="s">
        <v>0</v>
      </c>
      <c r="IC68" s="1" t="s">
        <v>0</v>
      </c>
      <c r="ID68" s="1" t="s">
        <v>0</v>
      </c>
      <c r="IE68" s="1" t="s">
        <v>0</v>
      </c>
      <c r="IF68" s="1" t="s">
        <v>0</v>
      </c>
      <c r="IG68" s="1" t="s">
        <v>0</v>
      </c>
      <c r="IH68" s="1" t="s">
        <v>0</v>
      </c>
      <c r="II68" s="1" t="s">
        <v>0</v>
      </c>
      <c r="IJ68" s="1" t="s">
        <v>0</v>
      </c>
      <c r="IK68" s="1" t="s">
        <v>0</v>
      </c>
      <c r="IL68" s="1" t="s">
        <v>0</v>
      </c>
      <c r="IM68" s="1" t="s">
        <v>0</v>
      </c>
      <c r="IN68" s="1" t="s">
        <v>0</v>
      </c>
      <c r="IO68" s="1" t="s">
        <v>0</v>
      </c>
      <c r="IP68" s="1" t="s">
        <v>0</v>
      </c>
      <c r="IQ68" s="1" t="s">
        <v>0</v>
      </c>
      <c r="IR68" s="1" t="s">
        <v>0</v>
      </c>
      <c r="IS68" s="1" t="s">
        <v>0</v>
      </c>
      <c r="IT68" s="1" t="s">
        <v>0</v>
      </c>
      <c r="IU68" s="1" t="s">
        <v>0</v>
      </c>
      <c r="IV68" s="1" t="s">
        <v>0</v>
      </c>
      <c r="IW68" s="1" t="s">
        <v>0</v>
      </c>
      <c r="IX68" s="1" t="s">
        <v>0</v>
      </c>
      <c r="IY68" s="1" t="s">
        <v>0</v>
      </c>
      <c r="IZ68" s="1" t="s">
        <v>0</v>
      </c>
      <c r="JA68" s="1" t="s">
        <v>0</v>
      </c>
      <c r="JB68" s="1" t="s">
        <v>0</v>
      </c>
      <c r="JC68" s="1" t="s">
        <v>0</v>
      </c>
      <c r="JD68" s="1" t="s">
        <v>0</v>
      </c>
      <c r="JE68" s="1" t="s">
        <v>0</v>
      </c>
      <c r="JF68" s="1" t="s">
        <v>0</v>
      </c>
      <c r="JG68" s="1" t="s">
        <v>0</v>
      </c>
      <c r="JH68" s="1" t="s">
        <v>0</v>
      </c>
      <c r="JI68" s="1" t="s">
        <v>0</v>
      </c>
      <c r="JJ68" s="1" t="s">
        <v>0</v>
      </c>
      <c r="JK68" s="1" t="s">
        <v>0</v>
      </c>
      <c r="JL68" s="1" t="s">
        <v>0</v>
      </c>
      <c r="JM68" s="1" t="s">
        <v>0</v>
      </c>
      <c r="JN68" s="1" t="s">
        <v>0</v>
      </c>
      <c r="JO68" s="1" t="s">
        <v>0</v>
      </c>
      <c r="JP68" s="1" t="s">
        <v>0</v>
      </c>
      <c r="JQ68" s="1" t="s">
        <v>0</v>
      </c>
      <c r="JR68" s="1" t="s">
        <v>0</v>
      </c>
      <c r="JS68" s="1" t="s">
        <v>0</v>
      </c>
      <c r="JT68" s="1" t="s">
        <v>0</v>
      </c>
      <c r="JU68" s="1" t="s">
        <v>0</v>
      </c>
      <c r="JV68" s="1" t="s">
        <v>0</v>
      </c>
      <c r="JW68" s="1" t="s">
        <v>0</v>
      </c>
      <c r="JX68" s="1" t="s">
        <v>0</v>
      </c>
      <c r="JY68" s="1" t="s">
        <v>0</v>
      </c>
      <c r="JZ68" s="1" t="s">
        <v>0</v>
      </c>
      <c r="KA68" s="1" t="s">
        <v>0</v>
      </c>
      <c r="KB68" s="1" t="s">
        <v>0</v>
      </c>
      <c r="KC68" s="1" t="s">
        <v>0</v>
      </c>
      <c r="KD68" s="1" t="s">
        <v>0</v>
      </c>
      <c r="KE68" s="1" t="s">
        <v>0</v>
      </c>
      <c r="KF68" s="1" t="s">
        <v>0</v>
      </c>
      <c r="KG68" s="1" t="s">
        <v>0</v>
      </c>
      <c r="KH68" s="1" t="s">
        <v>0</v>
      </c>
      <c r="KI68" s="1" t="s">
        <v>0</v>
      </c>
      <c r="KJ68" s="1" t="s">
        <v>0</v>
      </c>
      <c r="KK68" s="1" t="s">
        <v>0</v>
      </c>
      <c r="KL68" s="1" t="s">
        <v>0</v>
      </c>
      <c r="KM68" s="1" t="s">
        <v>0</v>
      </c>
      <c r="KN68" s="1" t="s">
        <v>0</v>
      </c>
      <c r="KO68" s="1" t="s">
        <v>0</v>
      </c>
      <c r="KP68" s="1" t="s">
        <v>0</v>
      </c>
      <c r="KQ68" s="1" t="s">
        <v>0</v>
      </c>
      <c r="KR68" s="1" t="s">
        <v>0</v>
      </c>
      <c r="KS68" s="1" t="s">
        <v>0</v>
      </c>
      <c r="KT68" s="1" t="s">
        <v>0</v>
      </c>
      <c r="KU68" s="1" t="s">
        <v>0</v>
      </c>
      <c r="KV68" s="1" t="s">
        <v>0</v>
      </c>
      <c r="KW68" s="1" t="s">
        <v>0</v>
      </c>
      <c r="KX68" s="1" t="s">
        <v>0</v>
      </c>
      <c r="KY68" s="1" t="s">
        <v>0</v>
      </c>
      <c r="KZ68" s="1" t="s">
        <v>0</v>
      </c>
      <c r="LA68" s="1" t="s">
        <v>0</v>
      </c>
      <c r="LB68" s="1" t="s">
        <v>0</v>
      </c>
      <c r="LC68" s="1" t="s">
        <v>0</v>
      </c>
      <c r="LD68" s="1" t="s">
        <v>0</v>
      </c>
      <c r="LE68" s="1" t="s">
        <v>0</v>
      </c>
      <c r="LF68" s="1" t="s">
        <v>0</v>
      </c>
      <c r="LG68" s="1" t="s">
        <v>0</v>
      </c>
      <c r="LH68" s="1" t="s">
        <v>0</v>
      </c>
      <c r="LI68" s="1" t="s">
        <v>0</v>
      </c>
      <c r="LJ68" s="1" t="s">
        <v>0</v>
      </c>
      <c r="LK68" s="1" t="s">
        <v>0</v>
      </c>
    </row>
    <row r="69" spans="1:323" x14ac:dyDescent="0.25">
      <c r="A69" s="1" t="s">
        <v>1693</v>
      </c>
      <c r="B69" s="1" t="s">
        <v>321</v>
      </c>
      <c r="C69" s="1" t="s">
        <v>322</v>
      </c>
      <c r="D69" s="25" t="s">
        <v>0</v>
      </c>
      <c r="E69" s="25" t="s">
        <v>0</v>
      </c>
      <c r="F69" s="25" t="s">
        <v>0</v>
      </c>
      <c r="G69" s="25" t="s">
        <v>0</v>
      </c>
      <c r="H69" s="25" t="s">
        <v>0</v>
      </c>
      <c r="I69" s="25" t="s">
        <v>0</v>
      </c>
      <c r="J69" s="25" t="s">
        <v>0</v>
      </c>
      <c r="K69" s="25" t="s">
        <v>0</v>
      </c>
      <c r="L69" s="25" t="s">
        <v>0</v>
      </c>
      <c r="M69" s="25" t="s">
        <v>0</v>
      </c>
      <c r="N69" s="1" t="s">
        <v>0</v>
      </c>
      <c r="O69" s="1" t="s">
        <v>0</v>
      </c>
      <c r="P69" s="1" t="s">
        <v>0</v>
      </c>
      <c r="Q69" s="1" t="s">
        <v>0</v>
      </c>
      <c r="R69" s="1" t="s">
        <v>0</v>
      </c>
      <c r="S69" s="1" t="s">
        <v>0</v>
      </c>
      <c r="T69" s="1" t="s">
        <v>0</v>
      </c>
      <c r="U69" s="1" t="s">
        <v>0</v>
      </c>
      <c r="V69" s="1" t="s">
        <v>0</v>
      </c>
      <c r="W69" s="1" t="s">
        <v>0</v>
      </c>
      <c r="X69" s="1" t="s">
        <v>0</v>
      </c>
      <c r="Y69" s="1" t="s">
        <v>0</v>
      </c>
      <c r="Z69" s="1" t="s">
        <v>0</v>
      </c>
      <c r="AA69" s="1" t="s">
        <v>0</v>
      </c>
      <c r="AB69" s="1" t="s">
        <v>0</v>
      </c>
      <c r="AC69" s="1" t="s">
        <v>0</v>
      </c>
      <c r="AD69" s="1" t="s">
        <v>0</v>
      </c>
      <c r="AE69" s="1" t="s">
        <v>0</v>
      </c>
      <c r="AF69" s="1" t="s">
        <v>0</v>
      </c>
      <c r="AG69" s="1" t="s">
        <v>0</v>
      </c>
      <c r="AH69" s="1" t="s">
        <v>0</v>
      </c>
      <c r="AI69" s="1" t="s">
        <v>0</v>
      </c>
      <c r="AJ69" s="1" t="s">
        <v>0</v>
      </c>
      <c r="AK69" s="1" t="s">
        <v>0</v>
      </c>
      <c r="AL69" s="1" t="s">
        <v>0</v>
      </c>
      <c r="AM69" s="1" t="s">
        <v>0</v>
      </c>
      <c r="AN69" s="1" t="s">
        <v>0</v>
      </c>
      <c r="AO69" s="1" t="s">
        <v>0</v>
      </c>
      <c r="AP69" s="1" t="s">
        <v>0</v>
      </c>
      <c r="AQ69" s="1" t="s">
        <v>0</v>
      </c>
      <c r="AR69" s="1" t="s">
        <v>0</v>
      </c>
      <c r="AS69" s="1" t="s">
        <v>0</v>
      </c>
      <c r="AT69" s="1" t="s">
        <v>0</v>
      </c>
      <c r="AU69" s="1" t="s">
        <v>0</v>
      </c>
      <c r="AV69" s="1" t="s">
        <v>0</v>
      </c>
      <c r="AW69" s="1" t="s">
        <v>0</v>
      </c>
      <c r="AX69" s="1" t="s">
        <v>0</v>
      </c>
      <c r="AY69" s="1" t="s">
        <v>0</v>
      </c>
      <c r="AZ69" s="1" t="s">
        <v>0</v>
      </c>
      <c r="BA69" s="1" t="s">
        <v>0</v>
      </c>
      <c r="BB69" s="1" t="s">
        <v>0</v>
      </c>
      <c r="BC69" s="1" t="s">
        <v>0</v>
      </c>
      <c r="BD69" s="1" t="s">
        <v>0</v>
      </c>
      <c r="BE69" s="1" t="s">
        <v>0</v>
      </c>
      <c r="BF69" s="1" t="s">
        <v>0</v>
      </c>
      <c r="BG69" s="1" t="s">
        <v>0</v>
      </c>
      <c r="BH69" s="1" t="s">
        <v>0</v>
      </c>
      <c r="BI69" s="1" t="s">
        <v>0</v>
      </c>
      <c r="BJ69" s="1" t="s">
        <v>0</v>
      </c>
      <c r="BK69" s="1" t="s">
        <v>0</v>
      </c>
      <c r="BL69" s="1" t="s">
        <v>0</v>
      </c>
      <c r="BM69" s="1" t="s">
        <v>0</v>
      </c>
      <c r="BN69" s="1" t="s">
        <v>0</v>
      </c>
      <c r="BO69" s="1" t="s">
        <v>0</v>
      </c>
      <c r="BP69" s="1" t="s">
        <v>0</v>
      </c>
      <c r="BQ69" s="1" t="s">
        <v>0</v>
      </c>
      <c r="BR69" s="1" t="s">
        <v>0</v>
      </c>
      <c r="BS69" s="1" t="s">
        <v>0</v>
      </c>
      <c r="BT69" s="1" t="s">
        <v>0</v>
      </c>
      <c r="BU69" s="1" t="s">
        <v>0</v>
      </c>
      <c r="BV69" s="1" t="s">
        <v>0</v>
      </c>
      <c r="BW69" s="1" t="s">
        <v>0</v>
      </c>
      <c r="BX69" s="1" t="s">
        <v>0</v>
      </c>
      <c r="BY69" s="1" t="s">
        <v>0</v>
      </c>
      <c r="BZ69" s="1" t="s">
        <v>0</v>
      </c>
      <c r="CA69" s="1" t="s">
        <v>0</v>
      </c>
      <c r="CB69" s="1" t="s">
        <v>0</v>
      </c>
      <c r="CC69" s="1" t="s">
        <v>0</v>
      </c>
      <c r="CD69" s="1" t="s">
        <v>0</v>
      </c>
      <c r="CE69" s="1" t="s">
        <v>0</v>
      </c>
      <c r="CF69" s="1" t="s">
        <v>0</v>
      </c>
      <c r="CG69" s="1" t="s">
        <v>0</v>
      </c>
      <c r="CH69" s="1" t="s">
        <v>0</v>
      </c>
      <c r="CI69" s="1" t="s">
        <v>0</v>
      </c>
      <c r="CJ69" s="1" t="s">
        <v>0</v>
      </c>
      <c r="CK69" s="1" t="s">
        <v>0</v>
      </c>
      <c r="CL69" s="1" t="s">
        <v>0</v>
      </c>
      <c r="CM69" s="1" t="s">
        <v>0</v>
      </c>
      <c r="CN69" s="1" t="s">
        <v>0</v>
      </c>
      <c r="CO69" s="1" t="s">
        <v>0</v>
      </c>
      <c r="CP69" s="1" t="s">
        <v>0</v>
      </c>
      <c r="CQ69" s="1" t="s">
        <v>0</v>
      </c>
      <c r="CR69" s="1" t="s">
        <v>0</v>
      </c>
      <c r="CS69" s="1" t="s">
        <v>0</v>
      </c>
      <c r="CT69" s="1" t="s">
        <v>0</v>
      </c>
      <c r="CU69" s="1" t="s">
        <v>0</v>
      </c>
      <c r="CV69" s="1" t="s">
        <v>0</v>
      </c>
      <c r="CW69" s="1" t="s">
        <v>0</v>
      </c>
      <c r="CX69" s="1" t="s">
        <v>0</v>
      </c>
      <c r="CY69" s="1" t="s">
        <v>0</v>
      </c>
      <c r="CZ69" s="1" t="s">
        <v>0</v>
      </c>
      <c r="DA69" s="1" t="s">
        <v>0</v>
      </c>
      <c r="DB69" s="1" t="s">
        <v>0</v>
      </c>
      <c r="DC69" s="1" t="s">
        <v>0</v>
      </c>
      <c r="DD69" s="1" t="s">
        <v>0</v>
      </c>
      <c r="DE69" s="1" t="s">
        <v>0</v>
      </c>
      <c r="DF69" s="1" t="s">
        <v>0</v>
      </c>
      <c r="DG69" s="1" t="s">
        <v>0</v>
      </c>
      <c r="DH69" s="1" t="s">
        <v>0</v>
      </c>
      <c r="DI69" s="1" t="s">
        <v>0</v>
      </c>
      <c r="DJ69" s="1" t="s">
        <v>0</v>
      </c>
      <c r="DK69" s="1" t="s">
        <v>0</v>
      </c>
      <c r="DL69" s="1" t="s">
        <v>0</v>
      </c>
      <c r="DM69" s="1" t="s">
        <v>0</v>
      </c>
      <c r="DN69" s="1" t="s">
        <v>0</v>
      </c>
      <c r="DO69" s="1" t="s">
        <v>0</v>
      </c>
      <c r="DP69" s="1" t="s">
        <v>0</v>
      </c>
      <c r="DQ69" s="1" t="s">
        <v>0</v>
      </c>
      <c r="DR69" s="1" t="s">
        <v>0</v>
      </c>
      <c r="DS69" s="1" t="s">
        <v>0</v>
      </c>
      <c r="DT69" s="1" t="s">
        <v>0</v>
      </c>
      <c r="DU69" s="1" t="s">
        <v>0</v>
      </c>
      <c r="DV69" s="1" t="s">
        <v>0</v>
      </c>
      <c r="DW69" s="1" t="s">
        <v>0</v>
      </c>
      <c r="DX69" s="1" t="s">
        <v>0</v>
      </c>
      <c r="DY69" s="1" t="s">
        <v>0</v>
      </c>
      <c r="DZ69" s="1" t="s">
        <v>0</v>
      </c>
      <c r="EA69" s="1" t="s">
        <v>0</v>
      </c>
      <c r="EB69" s="1" t="s">
        <v>0</v>
      </c>
      <c r="EC69" s="1" t="s">
        <v>0</v>
      </c>
      <c r="ED69" s="1" t="s">
        <v>0</v>
      </c>
      <c r="EE69" s="1" t="s">
        <v>0</v>
      </c>
      <c r="EF69" s="1" t="s">
        <v>0</v>
      </c>
      <c r="EG69" s="1" t="s">
        <v>0</v>
      </c>
      <c r="EH69" s="1" t="s">
        <v>0</v>
      </c>
      <c r="EI69" s="1" t="s">
        <v>0</v>
      </c>
      <c r="EJ69" s="1" t="s">
        <v>0</v>
      </c>
      <c r="EK69" s="1" t="s">
        <v>0</v>
      </c>
      <c r="EL69" s="1" t="s">
        <v>0</v>
      </c>
      <c r="EM69" s="1" t="s">
        <v>0</v>
      </c>
      <c r="EN69" s="1" t="s">
        <v>0</v>
      </c>
      <c r="EO69" s="1" t="s">
        <v>0</v>
      </c>
      <c r="EP69" s="1" t="s">
        <v>0</v>
      </c>
      <c r="EQ69" s="1" t="s">
        <v>0</v>
      </c>
      <c r="ER69" s="1" t="s">
        <v>0</v>
      </c>
      <c r="ES69" s="1" t="s">
        <v>0</v>
      </c>
      <c r="ET69" s="1" t="s">
        <v>0</v>
      </c>
      <c r="EU69" s="1" t="s">
        <v>0</v>
      </c>
      <c r="EV69" s="1" t="s">
        <v>0</v>
      </c>
      <c r="EW69" s="1" t="s">
        <v>0</v>
      </c>
      <c r="EX69" s="1" t="s">
        <v>0</v>
      </c>
      <c r="EY69" s="1" t="s">
        <v>0</v>
      </c>
      <c r="EZ69" s="1" t="s">
        <v>0</v>
      </c>
      <c r="FA69" s="1" t="s">
        <v>0</v>
      </c>
      <c r="FB69" s="1" t="s">
        <v>0</v>
      </c>
      <c r="FC69" s="1" t="s">
        <v>0</v>
      </c>
      <c r="FD69" s="1" t="s">
        <v>0</v>
      </c>
      <c r="FE69" s="1" t="s">
        <v>0</v>
      </c>
      <c r="FF69" s="1" t="s">
        <v>0</v>
      </c>
      <c r="FG69" s="1" t="s">
        <v>0</v>
      </c>
      <c r="FH69" s="1" t="s">
        <v>0</v>
      </c>
      <c r="FI69" s="1" t="s">
        <v>0</v>
      </c>
      <c r="FJ69" s="1" t="s">
        <v>0</v>
      </c>
      <c r="FK69" s="1" t="s">
        <v>0</v>
      </c>
      <c r="FL69" s="1" t="s">
        <v>0</v>
      </c>
      <c r="FM69" s="1" t="s">
        <v>0</v>
      </c>
      <c r="FN69" s="1" t="s">
        <v>0</v>
      </c>
      <c r="FO69" s="1" t="s">
        <v>0</v>
      </c>
      <c r="FP69" s="1" t="s">
        <v>0</v>
      </c>
      <c r="FQ69" s="1" t="s">
        <v>0</v>
      </c>
      <c r="FR69" s="1" t="s">
        <v>0</v>
      </c>
      <c r="FS69" s="1" t="s">
        <v>0</v>
      </c>
      <c r="FT69" s="1" t="s">
        <v>0</v>
      </c>
      <c r="FU69" s="1" t="s">
        <v>0</v>
      </c>
      <c r="FV69" s="1" t="s">
        <v>0</v>
      </c>
      <c r="FW69" s="1" t="s">
        <v>0</v>
      </c>
      <c r="FX69" s="1" t="s">
        <v>0</v>
      </c>
      <c r="FY69" s="1" t="s">
        <v>0</v>
      </c>
      <c r="FZ69" s="1" t="s">
        <v>0</v>
      </c>
      <c r="GA69" s="1" t="s">
        <v>0</v>
      </c>
      <c r="GB69" s="1" t="s">
        <v>0</v>
      </c>
      <c r="GC69" s="1" t="s">
        <v>0</v>
      </c>
      <c r="GD69" s="1" t="s">
        <v>0</v>
      </c>
      <c r="GE69" s="1" t="s">
        <v>0</v>
      </c>
      <c r="GF69" s="1" t="s">
        <v>0</v>
      </c>
      <c r="GG69" s="1" t="s">
        <v>0</v>
      </c>
      <c r="GH69" s="1" t="s">
        <v>0</v>
      </c>
      <c r="GI69" s="1" t="s">
        <v>0</v>
      </c>
      <c r="GJ69" s="1" t="s">
        <v>0</v>
      </c>
      <c r="GK69" s="1" t="s">
        <v>0</v>
      </c>
      <c r="GL69" s="1" t="s">
        <v>0</v>
      </c>
      <c r="GM69" s="1" t="s">
        <v>0</v>
      </c>
      <c r="GN69" s="1" t="s">
        <v>0</v>
      </c>
      <c r="GO69" s="1" t="s">
        <v>0</v>
      </c>
      <c r="GP69" s="1" t="s">
        <v>0</v>
      </c>
      <c r="GQ69" s="1" t="s">
        <v>0</v>
      </c>
      <c r="GR69" s="1" t="s">
        <v>0</v>
      </c>
      <c r="GS69" s="1" t="s">
        <v>0</v>
      </c>
      <c r="GT69" s="1" t="s">
        <v>0</v>
      </c>
      <c r="GU69" s="1" t="s">
        <v>0</v>
      </c>
      <c r="GV69" s="1" t="s">
        <v>0</v>
      </c>
      <c r="GW69" s="1" t="s">
        <v>0</v>
      </c>
      <c r="GX69" s="1" t="s">
        <v>0</v>
      </c>
      <c r="GY69" s="1" t="s">
        <v>0</v>
      </c>
      <c r="GZ69" s="1" t="s">
        <v>0</v>
      </c>
      <c r="HA69" s="1" t="s">
        <v>0</v>
      </c>
      <c r="HB69" s="1" t="s">
        <v>0</v>
      </c>
      <c r="HC69" s="1" t="s">
        <v>0</v>
      </c>
      <c r="HD69" s="1" t="s">
        <v>0</v>
      </c>
      <c r="HE69" s="1" t="s">
        <v>0</v>
      </c>
      <c r="HF69" s="1" t="s">
        <v>0</v>
      </c>
      <c r="HG69" s="1" t="s">
        <v>0</v>
      </c>
      <c r="HH69" s="1" t="s">
        <v>0</v>
      </c>
      <c r="HI69" s="1" t="s">
        <v>0</v>
      </c>
      <c r="HJ69" s="1" t="s">
        <v>0</v>
      </c>
      <c r="HK69" s="1" t="s">
        <v>0</v>
      </c>
      <c r="HL69" s="1" t="s">
        <v>0</v>
      </c>
      <c r="HM69" s="1" t="s">
        <v>0</v>
      </c>
      <c r="HN69" s="1" t="s">
        <v>0</v>
      </c>
      <c r="HO69" s="1" t="s">
        <v>0</v>
      </c>
      <c r="HP69" s="1" t="s">
        <v>0</v>
      </c>
      <c r="HQ69" s="1" t="s">
        <v>0</v>
      </c>
      <c r="HR69" s="1" t="s">
        <v>0</v>
      </c>
      <c r="HS69" s="1" t="s">
        <v>0</v>
      </c>
      <c r="HT69" s="1" t="s">
        <v>0</v>
      </c>
      <c r="HU69" s="1" t="s">
        <v>0</v>
      </c>
      <c r="HV69" s="1" t="s">
        <v>0</v>
      </c>
      <c r="HW69" s="1" t="s">
        <v>0</v>
      </c>
      <c r="HX69" s="1" t="s">
        <v>0</v>
      </c>
      <c r="HY69" s="1" t="s">
        <v>0</v>
      </c>
      <c r="HZ69" s="1" t="s">
        <v>0</v>
      </c>
      <c r="IA69" s="1" t="s">
        <v>0</v>
      </c>
      <c r="IB69" s="1" t="s">
        <v>0</v>
      </c>
      <c r="IC69" s="1" t="s">
        <v>0</v>
      </c>
      <c r="ID69" s="1" t="s">
        <v>0</v>
      </c>
      <c r="IE69" s="1" t="s">
        <v>0</v>
      </c>
      <c r="IF69" s="1" t="s">
        <v>0</v>
      </c>
      <c r="IG69" s="1" t="s">
        <v>0</v>
      </c>
      <c r="IH69" s="1" t="s">
        <v>0</v>
      </c>
      <c r="II69" s="1" t="s">
        <v>0</v>
      </c>
      <c r="IJ69" s="1" t="s">
        <v>0</v>
      </c>
      <c r="IK69" s="1" t="s">
        <v>0</v>
      </c>
      <c r="IL69" s="1" t="s">
        <v>0</v>
      </c>
      <c r="IM69" s="1" t="s">
        <v>0</v>
      </c>
      <c r="IN69" s="1" t="s">
        <v>0</v>
      </c>
      <c r="IO69" s="1" t="s">
        <v>0</v>
      </c>
      <c r="IP69" s="1" t="s">
        <v>0</v>
      </c>
      <c r="IQ69" s="1" t="s">
        <v>0</v>
      </c>
      <c r="IR69" s="1" t="s">
        <v>0</v>
      </c>
      <c r="IS69" s="1" t="s">
        <v>0</v>
      </c>
      <c r="IT69" s="1" t="s">
        <v>0</v>
      </c>
      <c r="IU69" s="1" t="s">
        <v>0</v>
      </c>
      <c r="IV69" s="1" t="s">
        <v>0</v>
      </c>
      <c r="IW69" s="1" t="s">
        <v>0</v>
      </c>
      <c r="IX69" s="1" t="s">
        <v>0</v>
      </c>
      <c r="IY69" s="1" t="s">
        <v>0</v>
      </c>
      <c r="IZ69" s="1" t="s">
        <v>0</v>
      </c>
      <c r="JA69" s="1" t="s">
        <v>0</v>
      </c>
      <c r="JB69" s="1" t="s">
        <v>0</v>
      </c>
      <c r="JC69" s="1" t="s">
        <v>0</v>
      </c>
      <c r="JD69" s="1" t="s">
        <v>0</v>
      </c>
      <c r="JE69" s="1" t="s">
        <v>0</v>
      </c>
      <c r="JF69" s="1" t="s">
        <v>0</v>
      </c>
      <c r="JG69" s="1" t="s">
        <v>0</v>
      </c>
      <c r="JH69" s="1" t="s">
        <v>0</v>
      </c>
      <c r="JI69" s="1" t="s">
        <v>0</v>
      </c>
      <c r="JJ69" s="1" t="s">
        <v>0</v>
      </c>
      <c r="JK69" s="1" t="s">
        <v>0</v>
      </c>
      <c r="JL69" s="1" t="s">
        <v>0</v>
      </c>
      <c r="JM69" s="1" t="s">
        <v>0</v>
      </c>
      <c r="JN69" s="1" t="s">
        <v>0</v>
      </c>
      <c r="JO69" s="1" t="s">
        <v>0</v>
      </c>
      <c r="JP69" s="1" t="s">
        <v>0</v>
      </c>
      <c r="JQ69" s="1" t="s">
        <v>0</v>
      </c>
      <c r="JR69" s="1" t="s">
        <v>0</v>
      </c>
      <c r="JS69" s="1" t="s">
        <v>0</v>
      </c>
      <c r="JT69" s="1" t="s">
        <v>0</v>
      </c>
      <c r="JU69" s="1" t="s">
        <v>0</v>
      </c>
      <c r="JV69" s="1" t="s">
        <v>0</v>
      </c>
      <c r="JW69" s="1" t="s">
        <v>0</v>
      </c>
      <c r="JX69" s="1" t="s">
        <v>0</v>
      </c>
      <c r="JY69" s="1" t="s">
        <v>0</v>
      </c>
      <c r="JZ69" s="1" t="s">
        <v>0</v>
      </c>
      <c r="KA69" s="1" t="s">
        <v>0</v>
      </c>
      <c r="KB69" s="1" t="s">
        <v>0</v>
      </c>
      <c r="KC69" s="1" t="s">
        <v>0</v>
      </c>
      <c r="KD69" s="1" t="s">
        <v>0</v>
      </c>
      <c r="KE69" s="1" t="s">
        <v>0</v>
      </c>
      <c r="KF69" s="1" t="s">
        <v>0</v>
      </c>
      <c r="KG69" s="1" t="s">
        <v>0</v>
      </c>
      <c r="KH69" s="1" t="s">
        <v>0</v>
      </c>
      <c r="KI69" s="1" t="s">
        <v>0</v>
      </c>
      <c r="KJ69" s="1" t="s">
        <v>0</v>
      </c>
      <c r="KK69" s="1" t="s">
        <v>0</v>
      </c>
      <c r="KL69" s="1" t="s">
        <v>0</v>
      </c>
      <c r="KM69" s="1" t="s">
        <v>0</v>
      </c>
      <c r="KN69" s="1" t="s">
        <v>0</v>
      </c>
      <c r="KO69" s="1" t="s">
        <v>0</v>
      </c>
      <c r="KP69" s="1" t="s">
        <v>0</v>
      </c>
      <c r="KQ69" s="1" t="s">
        <v>0</v>
      </c>
      <c r="KR69" s="1" t="s">
        <v>0</v>
      </c>
      <c r="KS69" s="1" t="s">
        <v>0</v>
      </c>
      <c r="KT69" s="1" t="s">
        <v>0</v>
      </c>
      <c r="KU69" s="1" t="s">
        <v>0</v>
      </c>
      <c r="KV69" s="1" t="s">
        <v>0</v>
      </c>
      <c r="KW69" s="1" t="s">
        <v>0</v>
      </c>
      <c r="KX69" s="1" t="s">
        <v>0</v>
      </c>
      <c r="KY69" s="1" t="s">
        <v>0</v>
      </c>
      <c r="KZ69" s="1" t="s">
        <v>0</v>
      </c>
      <c r="LA69" s="1" t="s">
        <v>0</v>
      </c>
      <c r="LB69" s="1" t="s">
        <v>0</v>
      </c>
      <c r="LC69" s="1" t="s">
        <v>0</v>
      </c>
      <c r="LD69" s="1" t="s">
        <v>0</v>
      </c>
      <c r="LE69" s="1" t="s">
        <v>0</v>
      </c>
      <c r="LF69" s="1" t="s">
        <v>0</v>
      </c>
      <c r="LG69" s="1" t="s">
        <v>0</v>
      </c>
      <c r="LH69" s="1" t="s">
        <v>0</v>
      </c>
      <c r="LI69" s="1" t="s">
        <v>0</v>
      </c>
      <c r="LJ69" s="1" t="s">
        <v>0</v>
      </c>
      <c r="LK69" s="1" t="s">
        <v>0</v>
      </c>
    </row>
    <row r="70" spans="1:323" x14ac:dyDescent="0.25">
      <c r="A70" s="1" t="s">
        <v>1694</v>
      </c>
      <c r="B70" s="1" t="s">
        <v>326</v>
      </c>
      <c r="C70" s="1" t="s">
        <v>327</v>
      </c>
      <c r="D70" s="25">
        <v>121575477.301587</v>
      </c>
      <c r="E70" s="25">
        <v>122752825.98998199</v>
      </c>
      <c r="F70" s="25">
        <v>115291389.13555799</v>
      </c>
      <c r="G70" s="25">
        <v>94354207.480806604</v>
      </c>
      <c r="H70" s="25">
        <v>106060248.217328</v>
      </c>
      <c r="I70" s="25">
        <v>143771299.53948399</v>
      </c>
      <c r="J70" s="25">
        <v>109610026.020734</v>
      </c>
      <c r="K70" s="25">
        <v>91389954.054600403</v>
      </c>
      <c r="L70" s="25">
        <v>142871063.74946699</v>
      </c>
      <c r="M70" s="25">
        <v>128985951.998153</v>
      </c>
      <c r="N70" s="1">
        <v>119960522.06463</v>
      </c>
      <c r="O70" s="1">
        <v>115501496.610724</v>
      </c>
      <c r="P70" s="1">
        <v>95578617.350342602</v>
      </c>
      <c r="Q70" s="1">
        <v>88201897.977062896</v>
      </c>
      <c r="R70" s="1">
        <v>105382899.13788</v>
      </c>
      <c r="S70" s="1">
        <v>140886511.957362</v>
      </c>
      <c r="T70" s="1">
        <v>110386651.229151</v>
      </c>
      <c r="U70" s="1">
        <v>111255020.02873699</v>
      </c>
      <c r="V70" s="1">
        <v>123763656.611274</v>
      </c>
      <c r="W70" s="1">
        <v>93722895.342124701</v>
      </c>
      <c r="X70" s="1">
        <v>122428229.661957</v>
      </c>
      <c r="Y70" s="1">
        <v>27496449.6341496</v>
      </c>
      <c r="Z70" s="1">
        <v>71039370.880327806</v>
      </c>
      <c r="AA70" s="1">
        <v>83488892.388817504</v>
      </c>
      <c r="AB70" s="1">
        <v>89799199.369328603</v>
      </c>
      <c r="AC70" s="1">
        <v>74067020.302469507</v>
      </c>
      <c r="AD70" s="1">
        <v>93814321.278012499</v>
      </c>
      <c r="AE70" s="1">
        <v>126101921.805236</v>
      </c>
      <c r="AF70" s="1">
        <v>96570212.189239293</v>
      </c>
      <c r="AG70" s="1">
        <v>95370871.733267903</v>
      </c>
      <c r="AH70" s="1">
        <v>89331698.495276406</v>
      </c>
      <c r="AI70" s="1">
        <v>76652085.554308206</v>
      </c>
      <c r="AJ70" s="1">
        <v>74626138.097445905</v>
      </c>
      <c r="AK70" s="1">
        <v>69420215.880796</v>
      </c>
      <c r="AL70" s="1">
        <v>101362580.02682</v>
      </c>
      <c r="AM70" s="1">
        <v>93253489.374732807</v>
      </c>
      <c r="AN70" s="1">
        <v>125015446.974084</v>
      </c>
      <c r="AO70" s="1">
        <v>91426340.003348604</v>
      </c>
      <c r="AP70" s="1">
        <v>97793281.817639694</v>
      </c>
      <c r="AQ70" s="1">
        <v>70170071.390281096</v>
      </c>
      <c r="AR70" s="1">
        <v>53855444.587564498</v>
      </c>
      <c r="AS70" s="1">
        <v>53271906.859720498</v>
      </c>
      <c r="AT70" s="1">
        <v>56700835.800773203</v>
      </c>
      <c r="AU70" s="1">
        <v>107595899.014484</v>
      </c>
      <c r="AV70" s="1">
        <v>64152029.524262004</v>
      </c>
      <c r="AW70" s="1">
        <v>91009750.360695705</v>
      </c>
      <c r="AX70" s="1">
        <v>78521379.238654003</v>
      </c>
      <c r="AY70" s="1">
        <v>77953623.4154367</v>
      </c>
      <c r="AZ70" s="1">
        <v>55864241.901296802</v>
      </c>
      <c r="BA70" s="1">
        <v>65028151.2316484</v>
      </c>
      <c r="BB70" s="1">
        <v>82306538.076970994</v>
      </c>
      <c r="BC70" s="1">
        <v>65947583.531237997</v>
      </c>
      <c r="BD70" s="1">
        <v>115853078.605988</v>
      </c>
      <c r="BE70" s="1">
        <v>68540650.351033002</v>
      </c>
      <c r="BF70" s="1">
        <v>103499780.85152601</v>
      </c>
      <c r="BG70" s="1">
        <v>60829235.736491099</v>
      </c>
      <c r="BH70" s="1">
        <v>38051947.381800197</v>
      </c>
      <c r="BI70" s="1">
        <v>66251882.187099397</v>
      </c>
      <c r="BJ70" s="1">
        <v>49390557.171453103</v>
      </c>
      <c r="BK70" s="1">
        <v>75781837.1076888</v>
      </c>
      <c r="BL70" s="1">
        <v>53726558.321777001</v>
      </c>
      <c r="BM70" s="1">
        <v>58073062.0824048</v>
      </c>
      <c r="BN70" s="1">
        <v>69513069.408873498</v>
      </c>
      <c r="BO70" s="1">
        <v>75104627.297397196</v>
      </c>
      <c r="BP70" s="1">
        <v>57729495.800369397</v>
      </c>
      <c r="BQ70" s="1">
        <v>52880103.348632298</v>
      </c>
      <c r="BR70" s="1">
        <v>50673646.543375202</v>
      </c>
      <c r="BS70" s="1">
        <v>63553565.479822703</v>
      </c>
      <c r="BT70" s="1">
        <v>71297865.440234706</v>
      </c>
      <c r="BU70" s="1">
        <v>64065428.557151303</v>
      </c>
      <c r="BV70" s="1">
        <v>61124320.717873201</v>
      </c>
      <c r="BW70" s="1">
        <v>39469475.053664498</v>
      </c>
      <c r="BX70" s="1">
        <v>26267530.2861614</v>
      </c>
      <c r="BY70" s="1">
        <v>52053169.423750199</v>
      </c>
      <c r="BZ70" s="1">
        <v>52221996.739072204</v>
      </c>
      <c r="CA70" s="1">
        <v>70692379.698851407</v>
      </c>
      <c r="CB70" s="1">
        <v>50831949.904474698</v>
      </c>
      <c r="CC70" s="1">
        <v>78018624.920997798</v>
      </c>
      <c r="CD70" s="1">
        <v>42203363.863006897</v>
      </c>
      <c r="CE70" s="1">
        <v>65598154.700907104</v>
      </c>
      <c r="CF70" s="1">
        <v>54925114.534436002</v>
      </c>
      <c r="CG70" s="1">
        <v>47213838.189294003</v>
      </c>
      <c r="CH70" s="1">
        <v>43075162.486502402</v>
      </c>
      <c r="CI70" s="1">
        <v>17974272.598961402</v>
      </c>
      <c r="CJ70" s="1">
        <v>54824454.0087476</v>
      </c>
      <c r="CK70" s="1">
        <v>53400540.155244596</v>
      </c>
      <c r="CL70" s="1">
        <v>87213938.592114598</v>
      </c>
      <c r="CM70" s="1">
        <v>63701289.048376098</v>
      </c>
      <c r="CN70" s="1">
        <v>61288176.283242702</v>
      </c>
      <c r="CO70" s="1">
        <v>45476618.949384801</v>
      </c>
      <c r="CP70" s="1">
        <v>57416304.116394401</v>
      </c>
      <c r="CQ70" s="1">
        <v>80987789.1491514</v>
      </c>
      <c r="CR70" s="1">
        <v>75656128.568997994</v>
      </c>
      <c r="CS70" s="1">
        <v>59172806.160356402</v>
      </c>
      <c r="CT70" s="1">
        <v>40834235.1791135</v>
      </c>
      <c r="CU70" s="1">
        <v>50391637.433615699</v>
      </c>
      <c r="CV70" s="1">
        <v>56522833.003979303</v>
      </c>
      <c r="CW70" s="1">
        <v>51787020.187920101</v>
      </c>
      <c r="CX70" s="1">
        <v>57110438.006791301</v>
      </c>
      <c r="CY70" s="1">
        <v>52209969.092080802</v>
      </c>
      <c r="CZ70" s="1">
        <v>61809807.019962803</v>
      </c>
      <c r="DA70" s="1">
        <v>34138594.145678401</v>
      </c>
      <c r="DB70" s="1">
        <v>49293247.350588597</v>
      </c>
      <c r="DC70" s="1">
        <v>42883040.025318898</v>
      </c>
      <c r="DD70" s="1">
        <v>19557130.803017098</v>
      </c>
      <c r="DE70" s="1">
        <v>62360103.176636502</v>
      </c>
      <c r="DF70" s="1">
        <v>68293212.429691106</v>
      </c>
      <c r="DG70" s="1">
        <v>87531496.072447896</v>
      </c>
      <c r="DH70" s="1">
        <v>82332643.760077506</v>
      </c>
      <c r="DI70" s="1">
        <v>56473268.209587499</v>
      </c>
      <c r="DJ70" s="1">
        <v>53052901.774698302</v>
      </c>
      <c r="DK70" s="1">
        <v>51805678.203445598</v>
      </c>
      <c r="DL70" s="1">
        <v>55827911.185037501</v>
      </c>
      <c r="DM70" s="1">
        <v>53517920.411273599</v>
      </c>
      <c r="DN70" s="1">
        <v>54118711.874015898</v>
      </c>
      <c r="DO70" s="1">
        <v>95635804.762886807</v>
      </c>
      <c r="DP70" s="1">
        <v>34998401.530489199</v>
      </c>
      <c r="DQ70" s="1">
        <v>51684695.4699395</v>
      </c>
      <c r="DR70" s="1">
        <v>58593117.839299098</v>
      </c>
      <c r="DS70" s="1">
        <v>29978617.223915402</v>
      </c>
      <c r="DT70" s="1">
        <v>61237368.342321299</v>
      </c>
      <c r="DU70" s="1">
        <v>72737485.5135988</v>
      </c>
      <c r="DV70" s="1">
        <v>59807108.198823698</v>
      </c>
      <c r="DW70" s="1">
        <v>73043807.702715904</v>
      </c>
      <c r="DX70" s="1">
        <v>57522187.058925197</v>
      </c>
      <c r="DY70" s="1">
        <v>61508676.3624219</v>
      </c>
      <c r="DZ70" s="1">
        <v>38714220.0891326</v>
      </c>
      <c r="EA70" s="1">
        <v>52544614.693619199</v>
      </c>
      <c r="EB70" s="1">
        <v>46968528.472995304</v>
      </c>
      <c r="EC70" s="1">
        <v>92629153.174203306</v>
      </c>
      <c r="ED70" s="1">
        <v>52590006.464543201</v>
      </c>
      <c r="EE70" s="1">
        <v>52156003.772637397</v>
      </c>
      <c r="EF70" s="1">
        <v>76019415.158603296</v>
      </c>
      <c r="EG70" s="1">
        <v>59212377.150591403</v>
      </c>
      <c r="EH70" s="1">
        <v>58619589.253274702</v>
      </c>
      <c r="EI70" s="1">
        <v>61363959.718699299</v>
      </c>
      <c r="EJ70" s="1">
        <v>45924076.357194901</v>
      </c>
      <c r="EK70" s="1">
        <v>50827075.175278701</v>
      </c>
      <c r="EL70" s="1">
        <v>49375988.580181599</v>
      </c>
      <c r="EM70" s="1">
        <v>58453381.024769299</v>
      </c>
      <c r="EN70" s="1">
        <v>69624312.902743295</v>
      </c>
      <c r="EO70" s="1">
        <v>42102053.465454899</v>
      </c>
      <c r="EP70" s="1">
        <v>48993536.315895997</v>
      </c>
      <c r="EQ70" s="1">
        <v>44886774.650752597</v>
      </c>
      <c r="ER70" s="1">
        <v>89420929.303716406</v>
      </c>
      <c r="ES70" s="1">
        <v>51497290.777262703</v>
      </c>
      <c r="ET70" s="1">
        <v>38591618.496282198</v>
      </c>
      <c r="EU70" s="1">
        <v>34017101.153165497</v>
      </c>
      <c r="EV70" s="1">
        <v>54614516.205716297</v>
      </c>
      <c r="EW70" s="1">
        <v>60717720.342532799</v>
      </c>
      <c r="EX70" s="1">
        <v>54437549.131366</v>
      </c>
      <c r="EY70" s="1">
        <v>79680194.494305894</v>
      </c>
      <c r="EZ70" s="1">
        <v>50821921.158924103</v>
      </c>
      <c r="FA70" s="1">
        <v>56789326.277155504</v>
      </c>
      <c r="FB70" s="1">
        <v>23502830.932123899</v>
      </c>
      <c r="FC70" s="1">
        <v>35893752.333988503</v>
      </c>
      <c r="FD70" s="1">
        <v>30862012.036736201</v>
      </c>
      <c r="FE70" s="1">
        <v>15405142.6829443</v>
      </c>
      <c r="FF70" s="1">
        <v>73440603.268681094</v>
      </c>
      <c r="FG70" s="1">
        <v>48810234.520326197</v>
      </c>
      <c r="FH70" s="1">
        <v>18751645.995884199</v>
      </c>
      <c r="FI70" s="1">
        <v>35430302.424162999</v>
      </c>
      <c r="FJ70" s="1">
        <v>48426902.580104299</v>
      </c>
      <c r="FK70" s="1">
        <v>46389417.827252299</v>
      </c>
      <c r="FL70" s="1">
        <v>40430347.4824287</v>
      </c>
      <c r="FM70" s="1">
        <v>61788236.628325902</v>
      </c>
      <c r="FN70" s="1">
        <v>46586645.6749015</v>
      </c>
      <c r="FO70" s="1">
        <v>69465270.681816697</v>
      </c>
      <c r="FP70" s="1">
        <v>50642191.314517803</v>
      </c>
      <c r="FQ70" s="1">
        <v>67014643.0836448</v>
      </c>
      <c r="FR70" s="1">
        <v>55877520.050063603</v>
      </c>
      <c r="FS70" s="1">
        <v>42153254.130629502</v>
      </c>
      <c r="FT70" s="1">
        <v>56544644.352205098</v>
      </c>
      <c r="FU70" s="1">
        <v>51870887.6100154</v>
      </c>
      <c r="FV70" s="1">
        <v>67537177.865529507</v>
      </c>
      <c r="FW70" s="1">
        <v>54790883.724707097</v>
      </c>
      <c r="FX70" s="1">
        <v>24739574.852869701</v>
      </c>
      <c r="FY70" s="1">
        <v>55939747.004510097</v>
      </c>
      <c r="FZ70" s="1">
        <v>42612636.606337801</v>
      </c>
      <c r="GA70" s="1">
        <v>53405269.856153198</v>
      </c>
      <c r="GB70" s="1">
        <v>49758987.666512199</v>
      </c>
      <c r="GC70" s="1">
        <v>44744036.198424697</v>
      </c>
      <c r="GD70" s="1">
        <v>21707496.2548091</v>
      </c>
      <c r="GE70" s="1">
        <v>20875620.8497645</v>
      </c>
      <c r="GF70" s="1">
        <v>72235442.335437104</v>
      </c>
      <c r="GG70" s="1">
        <v>28355201.896739401</v>
      </c>
      <c r="GH70" s="1">
        <v>41286329.760637403</v>
      </c>
      <c r="GI70" s="1">
        <v>43259857.794976197</v>
      </c>
      <c r="GJ70" s="1">
        <v>35460056.885806501</v>
      </c>
      <c r="GK70" s="1">
        <v>62831001.389275402</v>
      </c>
      <c r="GL70" s="1">
        <v>65826888.473953903</v>
      </c>
      <c r="GM70" s="1">
        <v>63925776.6871038</v>
      </c>
      <c r="GN70" s="1">
        <v>67332018.826718897</v>
      </c>
      <c r="GO70" s="1">
        <v>40760285.569047503</v>
      </c>
      <c r="GP70" s="1">
        <v>41047559.690674901</v>
      </c>
      <c r="GQ70" s="1">
        <v>45951486.154046103</v>
      </c>
      <c r="GR70" s="1">
        <v>62999542.971557103</v>
      </c>
      <c r="GS70" s="1">
        <v>50604350.897156402</v>
      </c>
      <c r="GT70" s="1">
        <v>54892644.224695899</v>
      </c>
      <c r="GU70" s="1">
        <v>50797976.713138297</v>
      </c>
      <c r="GV70" s="1">
        <v>58119468.765295602</v>
      </c>
      <c r="GW70" s="1">
        <v>60214983.038750097</v>
      </c>
      <c r="GX70" s="1">
        <v>49120538.0136576</v>
      </c>
      <c r="GY70" s="1">
        <v>45876230.7565789</v>
      </c>
      <c r="GZ70" s="1">
        <v>34999234.313026004</v>
      </c>
      <c r="HA70" s="1">
        <v>53563486.4392858</v>
      </c>
      <c r="HB70" s="1">
        <v>62993897.711191103</v>
      </c>
      <c r="HC70" s="1">
        <v>38321316.2175055</v>
      </c>
      <c r="HD70" s="1">
        <v>53096952.039114803</v>
      </c>
      <c r="HE70" s="1">
        <v>46351182.280528203</v>
      </c>
      <c r="HF70" s="1">
        <v>48245686.241555698</v>
      </c>
      <c r="HG70" s="1">
        <v>40451785.168289699</v>
      </c>
      <c r="HH70" s="1">
        <v>63582535.568968199</v>
      </c>
      <c r="HI70" s="1">
        <v>72739007.942511693</v>
      </c>
      <c r="HJ70" s="1">
        <v>57418015.683203697</v>
      </c>
      <c r="HK70" s="1">
        <v>44897423.025406398</v>
      </c>
      <c r="HL70" s="1">
        <v>42352827.547447301</v>
      </c>
      <c r="HM70" s="1">
        <v>54631517.8034041</v>
      </c>
      <c r="HN70" s="1">
        <v>34074062.202064499</v>
      </c>
      <c r="HO70" s="1">
        <v>41833859.830674499</v>
      </c>
      <c r="HP70" s="1">
        <v>35117471.231588803</v>
      </c>
      <c r="HQ70" s="1">
        <v>52543654.123400502</v>
      </c>
      <c r="HR70" s="1">
        <v>46066046.234022699</v>
      </c>
      <c r="HS70" s="1">
        <v>50656737.812870398</v>
      </c>
      <c r="HT70" s="1">
        <v>74144128.487500504</v>
      </c>
      <c r="HU70" s="1">
        <v>38272226.505411498</v>
      </c>
      <c r="HV70" s="1">
        <v>48183275.199014097</v>
      </c>
      <c r="HW70" s="1">
        <v>50354251.448116601</v>
      </c>
      <c r="HX70" s="1">
        <v>52975852.539306603</v>
      </c>
      <c r="HY70" s="1">
        <v>49936507.352609701</v>
      </c>
      <c r="HZ70" s="1">
        <v>35325034.7838277</v>
      </c>
      <c r="IA70" s="1">
        <v>47751697.593769103</v>
      </c>
      <c r="IB70" s="1">
        <v>42314237.919082299</v>
      </c>
      <c r="IC70" s="1">
        <v>40075633.2429443</v>
      </c>
      <c r="ID70" s="1">
        <v>37905397.020705603</v>
      </c>
      <c r="IE70" s="1">
        <v>83046961.7837497</v>
      </c>
      <c r="IF70" s="1">
        <v>77509204.875639707</v>
      </c>
      <c r="IG70" s="1">
        <v>37468919.081744798</v>
      </c>
      <c r="IH70" s="1">
        <v>44909595.877497397</v>
      </c>
      <c r="II70" s="1">
        <v>45429841.887543201</v>
      </c>
      <c r="IJ70" s="1">
        <v>55949280.311755501</v>
      </c>
      <c r="IK70" s="1">
        <v>38515605.063094303</v>
      </c>
      <c r="IL70" s="1">
        <v>46198580.550010301</v>
      </c>
      <c r="IM70" s="1">
        <v>72578945.057069793</v>
      </c>
      <c r="IN70" s="1">
        <v>46682354.582640097</v>
      </c>
      <c r="IO70" s="1">
        <v>49861128.855133101</v>
      </c>
      <c r="IP70" s="1">
        <v>56637385.524395399</v>
      </c>
      <c r="IQ70" s="1">
        <v>40467176.329533398</v>
      </c>
      <c r="IR70" s="1">
        <v>45488583.287684001</v>
      </c>
      <c r="IS70" s="1">
        <v>55088907.2875624</v>
      </c>
      <c r="IT70" s="1">
        <v>48135994.764968</v>
      </c>
      <c r="IU70" s="1">
        <v>28640383.412013099</v>
      </c>
      <c r="IV70" s="1">
        <v>51958803.588522904</v>
      </c>
      <c r="IW70" s="1">
        <v>54581645.355177701</v>
      </c>
      <c r="IX70" s="1">
        <v>48729626.203108199</v>
      </c>
      <c r="IY70" s="1">
        <v>39216217.933711998</v>
      </c>
      <c r="IZ70" s="1">
        <v>54344088.481206998</v>
      </c>
      <c r="JA70" s="1">
        <v>34913934.561114497</v>
      </c>
      <c r="JB70" s="1">
        <v>43181669.903420202</v>
      </c>
      <c r="JC70" s="1">
        <v>58658634.408907399</v>
      </c>
      <c r="JD70" s="1">
        <v>25406269.941627499</v>
      </c>
      <c r="JE70" s="1">
        <v>38642940.0467657</v>
      </c>
      <c r="JF70" s="1">
        <v>48816841.862597004</v>
      </c>
      <c r="JG70" s="1">
        <v>50010851.2306275</v>
      </c>
      <c r="JH70" s="1">
        <v>40452766.902315699</v>
      </c>
      <c r="JI70" s="1">
        <v>37568325.713526398</v>
      </c>
      <c r="JJ70" s="1">
        <v>44999118.2197107</v>
      </c>
      <c r="JK70" s="1">
        <v>50376404.476294696</v>
      </c>
      <c r="JL70" s="1">
        <v>47968713.295298502</v>
      </c>
      <c r="JM70" s="1">
        <v>45820522.172065102</v>
      </c>
      <c r="JN70" s="1">
        <v>39700662.926595896</v>
      </c>
      <c r="JO70" s="1">
        <v>31479301.679339401</v>
      </c>
      <c r="JP70" s="1">
        <v>19150689.720410399</v>
      </c>
      <c r="JQ70" s="1">
        <v>45796083.012276098</v>
      </c>
      <c r="JR70" s="1">
        <v>59716044.709907196</v>
      </c>
      <c r="JS70" s="1">
        <v>31260397.038391199</v>
      </c>
      <c r="JT70" s="1">
        <v>57204192.267001703</v>
      </c>
      <c r="JU70" s="1">
        <v>27307722.2131266</v>
      </c>
      <c r="JV70" s="1">
        <v>52562467.091644101</v>
      </c>
      <c r="JW70" s="1">
        <v>45168133.227140099</v>
      </c>
      <c r="JX70" s="1">
        <v>40124481.137073301</v>
      </c>
      <c r="JY70" s="1">
        <v>31734727.302764501</v>
      </c>
      <c r="JZ70" s="1">
        <v>30201296.895812199</v>
      </c>
      <c r="KA70" s="1">
        <v>58447475.288226798</v>
      </c>
      <c r="KB70" s="1">
        <v>13474885.3964519</v>
      </c>
      <c r="KC70" s="1">
        <v>23573919.210748501</v>
      </c>
      <c r="KD70" s="1">
        <v>53672768.018304497</v>
      </c>
      <c r="KE70" s="1">
        <v>52820138.297962599</v>
      </c>
      <c r="KF70" s="1">
        <v>52955609.757093601</v>
      </c>
      <c r="KG70" s="1">
        <v>60752424.783385001</v>
      </c>
      <c r="KH70" s="1">
        <v>61264714.908296399</v>
      </c>
      <c r="KI70" s="1">
        <v>36189125.992450103</v>
      </c>
      <c r="KJ70" s="1">
        <v>42968609.496729597</v>
      </c>
      <c r="KK70" s="1">
        <v>43938043.7660136</v>
      </c>
      <c r="KL70" s="1">
        <v>62397055.3802348</v>
      </c>
      <c r="KM70" s="1">
        <v>41914038.067061499</v>
      </c>
      <c r="KN70" s="1">
        <v>65387379.483057901</v>
      </c>
      <c r="KO70" s="1">
        <v>49556128.139974199</v>
      </c>
      <c r="KP70" s="1">
        <v>46852217.218317799</v>
      </c>
      <c r="KQ70" s="1">
        <v>49638381.0258426</v>
      </c>
      <c r="KR70" s="1">
        <v>54414948.426583402</v>
      </c>
      <c r="KS70" s="1">
        <v>56462479.496847101</v>
      </c>
      <c r="KT70" s="1">
        <v>41601816.1919192</v>
      </c>
      <c r="KU70" s="1">
        <v>15552552.8771894</v>
      </c>
      <c r="KV70" s="1">
        <v>44485341.479619399</v>
      </c>
      <c r="KW70" s="1">
        <v>33262749.0025017</v>
      </c>
      <c r="KX70" s="1">
        <v>41891166.387001701</v>
      </c>
      <c r="KY70" s="1">
        <v>56339833.404525898</v>
      </c>
      <c r="KZ70" s="1">
        <v>31153075.242245998</v>
      </c>
      <c r="LA70" s="1">
        <v>39070436.935272403</v>
      </c>
      <c r="LB70" s="1">
        <v>34774345.591775298</v>
      </c>
      <c r="LC70" s="1">
        <v>62141839.0302938</v>
      </c>
      <c r="LD70" s="1">
        <v>38739661.698749498</v>
      </c>
      <c r="LE70" s="1">
        <v>50117514.645822503</v>
      </c>
      <c r="LF70" s="1">
        <v>30703774.176635299</v>
      </c>
      <c r="LG70" s="1">
        <v>30514486.651930399</v>
      </c>
      <c r="LH70" s="1">
        <v>26599116.573718999</v>
      </c>
      <c r="LI70" s="1">
        <v>39627590.199844897</v>
      </c>
      <c r="LJ70" s="1">
        <v>46500779.3266358</v>
      </c>
      <c r="LK70" s="1">
        <v>39453822.964726701</v>
      </c>
    </row>
    <row r="71" spans="1:323" x14ac:dyDescent="0.25">
      <c r="A71" s="1" t="s">
        <v>1696</v>
      </c>
      <c r="B71" s="1" t="s">
        <v>330</v>
      </c>
      <c r="C71" s="1" t="s">
        <v>331</v>
      </c>
      <c r="D71" s="25">
        <v>43707726.572992802</v>
      </c>
      <c r="E71" s="25">
        <v>55902991.056867696</v>
      </c>
      <c r="F71" s="25">
        <v>40759461.631804399</v>
      </c>
      <c r="G71" s="25">
        <v>39167993.5332122</v>
      </c>
      <c r="H71" s="25">
        <v>38628806.231062897</v>
      </c>
      <c r="I71" s="25">
        <v>67191751.324525401</v>
      </c>
      <c r="J71" s="25">
        <v>33897605.388335504</v>
      </c>
      <c r="K71" s="25">
        <v>31167083.886075798</v>
      </c>
      <c r="L71" s="25">
        <v>43049764.224025801</v>
      </c>
      <c r="M71" s="25">
        <v>25289799.3680439</v>
      </c>
      <c r="N71" s="1">
        <v>42496859.0578859</v>
      </c>
      <c r="O71" s="1">
        <v>36718036.980587699</v>
      </c>
      <c r="P71" s="1">
        <v>40179552.841572501</v>
      </c>
      <c r="Q71" s="1">
        <v>42824594.9119609</v>
      </c>
      <c r="R71" s="1">
        <v>41156142.292050101</v>
      </c>
      <c r="S71" s="1">
        <v>52941648.043809697</v>
      </c>
      <c r="T71" s="1">
        <v>30120689.3431453</v>
      </c>
      <c r="U71" s="1">
        <v>48170079.729972497</v>
      </c>
      <c r="V71" s="1">
        <v>39538787.8948735</v>
      </c>
      <c r="W71" s="1">
        <v>52263878.179607198</v>
      </c>
      <c r="X71" s="1">
        <v>43320173.676841401</v>
      </c>
      <c r="Y71" s="1">
        <v>47176775.469883397</v>
      </c>
      <c r="Z71" s="1">
        <v>46737998.326188304</v>
      </c>
      <c r="AA71" s="1">
        <v>50730716.922743</v>
      </c>
      <c r="AB71" s="1">
        <v>32718303.7891316</v>
      </c>
      <c r="AC71" s="1">
        <v>27618009.496061299</v>
      </c>
      <c r="AD71" s="1">
        <v>33389799.287121199</v>
      </c>
      <c r="AE71" s="1">
        <v>30386374.966956802</v>
      </c>
      <c r="AF71" s="1">
        <v>48245434.500631303</v>
      </c>
      <c r="AG71" s="1">
        <v>57453705.659543999</v>
      </c>
      <c r="AH71" s="1">
        <v>52038234.880912498</v>
      </c>
      <c r="AI71" s="1">
        <v>46366103.133408703</v>
      </c>
      <c r="AJ71" s="1">
        <v>43195978.1592049</v>
      </c>
      <c r="AK71" s="1">
        <v>43187818.978590898</v>
      </c>
      <c r="AL71" s="1">
        <v>46736439.761873104</v>
      </c>
      <c r="AM71" s="1">
        <v>39370759.9244674</v>
      </c>
      <c r="AN71" s="1">
        <v>51452073.028419003</v>
      </c>
      <c r="AO71" s="1">
        <v>40772228.774098396</v>
      </c>
      <c r="AP71" s="1">
        <v>40159926.636773899</v>
      </c>
      <c r="AQ71" s="1">
        <v>44784972.055880301</v>
      </c>
      <c r="AR71" s="1">
        <v>45673457.709164597</v>
      </c>
      <c r="AS71" s="1">
        <v>49453806.250838801</v>
      </c>
      <c r="AT71" s="1">
        <v>30527297.612032499</v>
      </c>
      <c r="AU71" s="1">
        <v>37592976.979180902</v>
      </c>
      <c r="AV71" s="1">
        <v>42262788.4608972</v>
      </c>
      <c r="AW71" s="1">
        <v>39160948.565553598</v>
      </c>
      <c r="AX71" s="1">
        <v>39792753.810368001</v>
      </c>
      <c r="AY71" s="1">
        <v>46739676.201582201</v>
      </c>
      <c r="AZ71" s="1">
        <v>40806068.013587996</v>
      </c>
      <c r="BA71" s="1">
        <v>35656878.309487998</v>
      </c>
      <c r="BB71" s="1">
        <v>36082121.420376398</v>
      </c>
      <c r="BC71" s="1">
        <v>30767721.845586199</v>
      </c>
      <c r="BD71" s="1">
        <v>51009371.598001897</v>
      </c>
      <c r="BE71" s="1">
        <v>50569484.103728302</v>
      </c>
      <c r="BF71" s="1">
        <v>33831709.238543801</v>
      </c>
      <c r="BG71" s="1">
        <v>31664726.5814845</v>
      </c>
      <c r="BH71" s="1">
        <v>32522678.359216899</v>
      </c>
      <c r="BI71" s="1">
        <v>36386489.820917398</v>
      </c>
      <c r="BJ71" s="1">
        <v>40997738.728066802</v>
      </c>
      <c r="BK71" s="1">
        <v>34546530.109998599</v>
      </c>
      <c r="BL71" s="1">
        <v>47858349.1817981</v>
      </c>
      <c r="BM71" s="1">
        <v>39819901.350302704</v>
      </c>
      <c r="BN71" s="1">
        <v>42538627.230747901</v>
      </c>
      <c r="BO71" s="1">
        <v>52296732.062795103</v>
      </c>
      <c r="BP71" s="1">
        <v>30269680.661906101</v>
      </c>
      <c r="BQ71" s="1">
        <v>42517993.018738203</v>
      </c>
      <c r="BR71" s="1">
        <v>41311612.296761498</v>
      </c>
      <c r="BS71" s="1">
        <v>27614214.8549635</v>
      </c>
      <c r="BT71" s="1">
        <v>34284262.763530798</v>
      </c>
      <c r="BU71" s="1">
        <v>33594519.4289876</v>
      </c>
      <c r="BV71" s="1">
        <v>37764878.0784031</v>
      </c>
      <c r="BW71" s="1">
        <v>47946036.540276699</v>
      </c>
      <c r="BX71" s="1">
        <v>39961837.502122</v>
      </c>
      <c r="BY71" s="1">
        <v>29184812.5511126</v>
      </c>
      <c r="BZ71" s="1">
        <v>32902781.185800601</v>
      </c>
      <c r="CA71" s="1">
        <v>42362426.949772097</v>
      </c>
      <c r="CB71" s="1">
        <v>35890556.2592026</v>
      </c>
      <c r="CC71" s="1">
        <v>34907872.415047899</v>
      </c>
      <c r="CD71" s="1">
        <v>43049758.722186796</v>
      </c>
      <c r="CE71" s="1">
        <v>36504225.667940699</v>
      </c>
      <c r="CF71" s="1">
        <v>41884328.741893902</v>
      </c>
      <c r="CG71" s="1">
        <v>28502754.622511402</v>
      </c>
      <c r="CH71" s="1">
        <v>35141494.884840503</v>
      </c>
      <c r="CI71" s="1">
        <v>40773867.316108599</v>
      </c>
      <c r="CJ71" s="1">
        <v>36376804.267246597</v>
      </c>
      <c r="CK71" s="1">
        <v>33080277.077604</v>
      </c>
      <c r="CL71" s="1">
        <v>31010595.267740499</v>
      </c>
      <c r="CM71" s="1">
        <v>34820082.924903303</v>
      </c>
      <c r="CN71" s="1">
        <v>29724966.292794999</v>
      </c>
      <c r="CO71" s="1">
        <v>35825034.684851304</v>
      </c>
      <c r="CP71" s="1">
        <v>40348828.620937698</v>
      </c>
      <c r="CQ71" s="1">
        <v>38262180.572387002</v>
      </c>
      <c r="CR71" s="1">
        <v>50994024.114621803</v>
      </c>
      <c r="CS71" s="1">
        <v>49511891.9040685</v>
      </c>
      <c r="CT71" s="1">
        <v>40285415.072324902</v>
      </c>
      <c r="CU71" s="1">
        <v>40474285.247568198</v>
      </c>
      <c r="CV71" s="1">
        <v>35151124.7335243</v>
      </c>
      <c r="CW71" s="1">
        <v>35418972.703549303</v>
      </c>
      <c r="CX71" s="1">
        <v>34206795.7706386</v>
      </c>
      <c r="CY71" s="1">
        <v>36491725.623862498</v>
      </c>
      <c r="CZ71" s="1">
        <v>44657645.573935002</v>
      </c>
      <c r="DA71" s="1">
        <v>31495331.1992484</v>
      </c>
      <c r="DB71" s="1">
        <v>52412596.072572</v>
      </c>
      <c r="DC71" s="1">
        <v>41051919.542224802</v>
      </c>
      <c r="DD71" s="1">
        <v>43604362.524696201</v>
      </c>
      <c r="DE71" s="1">
        <v>38960239.406841598</v>
      </c>
      <c r="DF71" s="1">
        <v>34135294.2996068</v>
      </c>
      <c r="DG71" s="1">
        <v>42960618.947308697</v>
      </c>
      <c r="DH71" s="1">
        <v>34642004.754156999</v>
      </c>
      <c r="DI71" s="1">
        <v>29021101.865892898</v>
      </c>
      <c r="DJ71" s="1">
        <v>38164561.616537698</v>
      </c>
      <c r="DK71" s="1">
        <v>29507527.815677099</v>
      </c>
      <c r="DL71" s="1">
        <v>30997083.827257499</v>
      </c>
      <c r="DM71" s="1">
        <v>35377985.9864287</v>
      </c>
      <c r="DN71" s="1">
        <v>30990285.2849475</v>
      </c>
      <c r="DO71" s="1">
        <v>39202972.656139098</v>
      </c>
      <c r="DP71" s="1">
        <v>31668812.924380001</v>
      </c>
      <c r="DQ71" s="1">
        <v>36617284.457043797</v>
      </c>
      <c r="DR71" s="1">
        <v>32618604.3334665</v>
      </c>
      <c r="DS71" s="1">
        <v>48089093.295720004</v>
      </c>
      <c r="DT71" s="1">
        <v>32146857.0687695</v>
      </c>
      <c r="DU71" s="1">
        <v>42318814.612573102</v>
      </c>
      <c r="DV71" s="1">
        <v>39302224.811923698</v>
      </c>
      <c r="DW71" s="1">
        <v>37448759.321679197</v>
      </c>
      <c r="DX71" s="1">
        <v>35508098.990683198</v>
      </c>
      <c r="DY71" s="1">
        <v>40047194.173201799</v>
      </c>
      <c r="DZ71" s="1">
        <v>31915862.3547079</v>
      </c>
      <c r="EA71" s="1">
        <v>36962411.9882707</v>
      </c>
      <c r="EB71" s="1">
        <v>37446903.136935703</v>
      </c>
      <c r="EC71" s="1">
        <v>43719572.277572803</v>
      </c>
      <c r="ED71" s="1">
        <v>26177793.424098801</v>
      </c>
      <c r="EE71" s="1">
        <v>42584403.613119401</v>
      </c>
      <c r="EF71" s="1">
        <v>40598076.649923198</v>
      </c>
      <c r="EG71" s="1">
        <v>39717134.016958803</v>
      </c>
      <c r="EH71" s="1">
        <v>29881838.405389901</v>
      </c>
      <c r="EI71" s="1">
        <v>43922317.138539203</v>
      </c>
      <c r="EJ71" s="1">
        <v>28226287.581553198</v>
      </c>
      <c r="EK71" s="1">
        <v>29664503.230820701</v>
      </c>
      <c r="EL71" s="1">
        <v>29050738.328606799</v>
      </c>
      <c r="EM71" s="1">
        <v>45664698.546671703</v>
      </c>
      <c r="EN71" s="1">
        <v>36345112.475083597</v>
      </c>
      <c r="EO71" s="1">
        <v>37364225.209595799</v>
      </c>
      <c r="EP71" s="1">
        <v>52075618.201678798</v>
      </c>
      <c r="EQ71" s="1">
        <v>64167056.721325003</v>
      </c>
      <c r="ER71" s="1">
        <v>45765248.518321998</v>
      </c>
      <c r="ES71" s="1">
        <v>24786078.8683732</v>
      </c>
      <c r="ET71" s="1">
        <v>33661157.940496497</v>
      </c>
      <c r="EU71" s="1">
        <v>33157909.2064052</v>
      </c>
      <c r="EV71" s="1">
        <v>30870708.296358801</v>
      </c>
      <c r="EW71" s="1">
        <v>46921618.037887201</v>
      </c>
      <c r="EX71" s="1">
        <v>26949533.700032301</v>
      </c>
      <c r="EY71" s="1">
        <v>36170045.163549498</v>
      </c>
      <c r="EZ71" s="1">
        <v>38382151.198794097</v>
      </c>
      <c r="FA71" s="1">
        <v>37695832.712958999</v>
      </c>
      <c r="FB71" s="1">
        <v>32107274.796145201</v>
      </c>
      <c r="FC71" s="1">
        <v>21229951.072301</v>
      </c>
      <c r="FD71" s="1">
        <v>29788029.129598498</v>
      </c>
      <c r="FE71" s="1">
        <v>29247735.352881301</v>
      </c>
      <c r="FF71" s="1">
        <v>26196537.141591199</v>
      </c>
      <c r="FG71" s="1">
        <v>35559112.990891501</v>
      </c>
      <c r="FH71" s="1">
        <v>26094917.747211199</v>
      </c>
      <c r="FI71" s="1">
        <v>32506693.779904999</v>
      </c>
      <c r="FJ71" s="1">
        <v>39308281.744110301</v>
      </c>
      <c r="FK71" s="1">
        <v>26917809.7301705</v>
      </c>
      <c r="FL71" s="1">
        <v>26914338.842271399</v>
      </c>
      <c r="FM71" s="1">
        <v>39338238.476529099</v>
      </c>
      <c r="FN71" s="1">
        <v>33508250.698064201</v>
      </c>
      <c r="FO71" s="1">
        <v>45397375.000268303</v>
      </c>
      <c r="FP71" s="1">
        <v>26199130.916243799</v>
      </c>
      <c r="FQ71" s="1">
        <v>32530408.3520495</v>
      </c>
      <c r="FR71" s="1">
        <v>42569554.247038499</v>
      </c>
      <c r="FS71" s="1">
        <v>34094567.773900501</v>
      </c>
      <c r="FT71" s="1">
        <v>35603380.531579897</v>
      </c>
      <c r="FU71" s="1">
        <v>27203466.856977001</v>
      </c>
      <c r="FV71" s="1">
        <v>34435522.7549899</v>
      </c>
      <c r="FW71" s="1">
        <v>24563486.878634099</v>
      </c>
      <c r="FX71" s="1">
        <v>32840129.392004799</v>
      </c>
      <c r="FY71" s="1">
        <v>26034379.7925703</v>
      </c>
      <c r="FZ71" s="1">
        <v>22741739.7218627</v>
      </c>
      <c r="GA71" s="1">
        <v>34796305.193191499</v>
      </c>
      <c r="GB71" s="1">
        <v>35442859.499922998</v>
      </c>
      <c r="GC71" s="1">
        <v>32536144.781022198</v>
      </c>
      <c r="GD71" s="1">
        <v>38765074.124435797</v>
      </c>
      <c r="GE71" s="1">
        <v>38381489.020407699</v>
      </c>
      <c r="GF71" s="1">
        <v>32043354.6544879</v>
      </c>
      <c r="GG71" s="1">
        <v>48918432.308490098</v>
      </c>
      <c r="GH71" s="1">
        <v>35917972.482820198</v>
      </c>
      <c r="GI71" s="1">
        <v>32467701.5945177</v>
      </c>
      <c r="GJ71" s="1">
        <v>33748013.171957903</v>
      </c>
      <c r="GK71" s="1">
        <v>36527419.7906629</v>
      </c>
      <c r="GL71" s="1">
        <v>23760095.158638</v>
      </c>
      <c r="GM71" s="1">
        <v>33154524.658427302</v>
      </c>
      <c r="GN71" s="1">
        <v>36381277.202194802</v>
      </c>
      <c r="GO71" s="1">
        <v>27022891.304962698</v>
      </c>
      <c r="GP71" s="1">
        <v>28403012.216786701</v>
      </c>
      <c r="GQ71" s="1">
        <v>38630523.457946502</v>
      </c>
      <c r="GR71" s="1">
        <v>39096815.474876702</v>
      </c>
      <c r="GS71" s="1">
        <v>29958316.8047092</v>
      </c>
      <c r="GT71" s="1">
        <v>35117276.774951801</v>
      </c>
      <c r="GU71" s="1">
        <v>39651958.094635203</v>
      </c>
      <c r="GV71" s="1">
        <v>31215077.9391375</v>
      </c>
      <c r="GW71" s="1">
        <v>35323508.5097358</v>
      </c>
      <c r="GX71" s="1">
        <v>32669894.216981601</v>
      </c>
      <c r="GY71" s="1">
        <v>50672309.709805101</v>
      </c>
      <c r="GZ71" s="1">
        <v>29486847.656503301</v>
      </c>
      <c r="HA71" s="1">
        <v>31736601.199372701</v>
      </c>
      <c r="HB71" s="1">
        <v>35929234.7803616</v>
      </c>
      <c r="HC71" s="1">
        <v>33084839.660737898</v>
      </c>
      <c r="HD71" s="1">
        <v>32470265.836897399</v>
      </c>
      <c r="HE71" s="1">
        <v>28796187.621188998</v>
      </c>
      <c r="HF71" s="1">
        <v>35984748.527988501</v>
      </c>
      <c r="HG71" s="1">
        <v>30951197.209600199</v>
      </c>
      <c r="HH71" s="1">
        <v>45994334.4842695</v>
      </c>
      <c r="HI71" s="1">
        <v>51813255.006519698</v>
      </c>
      <c r="HJ71" s="1">
        <v>24026595.917098802</v>
      </c>
      <c r="HK71" s="1">
        <v>26867816.763538901</v>
      </c>
      <c r="HL71" s="1">
        <v>32731142.9922143</v>
      </c>
      <c r="HM71" s="1">
        <v>34127762.169155501</v>
      </c>
      <c r="HN71" s="1">
        <v>35849740.155000404</v>
      </c>
      <c r="HO71" s="1">
        <v>30535499.815169401</v>
      </c>
      <c r="HP71" s="1">
        <v>30620043.745709699</v>
      </c>
      <c r="HQ71" s="1">
        <v>43472156.726413302</v>
      </c>
      <c r="HR71" s="1">
        <v>28316623.673230499</v>
      </c>
      <c r="HS71" s="1">
        <v>36100837.419747703</v>
      </c>
      <c r="HT71" s="1">
        <v>42620762.418460898</v>
      </c>
      <c r="HU71" s="1">
        <v>36614180.234818198</v>
      </c>
      <c r="HV71" s="1">
        <v>25526667.883690499</v>
      </c>
      <c r="HW71" s="1">
        <v>27581735.020771801</v>
      </c>
      <c r="HX71" s="1">
        <v>26288881.560209502</v>
      </c>
      <c r="HY71" s="1">
        <v>23203320.621586099</v>
      </c>
      <c r="HZ71" s="1">
        <v>32152183.584780801</v>
      </c>
      <c r="IA71" s="1">
        <v>34509831.983906999</v>
      </c>
      <c r="IB71" s="1">
        <v>24809306.452722002</v>
      </c>
      <c r="IC71" s="1">
        <v>23708550.313722599</v>
      </c>
      <c r="ID71" s="1">
        <v>31010195.001936398</v>
      </c>
      <c r="IE71" s="1">
        <v>51716299.0779038</v>
      </c>
      <c r="IF71" s="1">
        <v>31234439.039716698</v>
      </c>
      <c r="IG71" s="1">
        <v>38445779.113749698</v>
      </c>
      <c r="IH71" s="1">
        <v>26113430.120735999</v>
      </c>
      <c r="II71" s="1">
        <v>48089254.684929803</v>
      </c>
      <c r="IJ71" s="1">
        <v>24917716.232639</v>
      </c>
      <c r="IK71" s="1">
        <v>44004870.375725798</v>
      </c>
      <c r="IL71" s="1">
        <v>31643417.9736888</v>
      </c>
      <c r="IM71" s="1">
        <v>38387090.529762797</v>
      </c>
      <c r="IN71" s="1">
        <v>31151873.5717673</v>
      </c>
      <c r="IO71" s="1">
        <v>30575171.0704908</v>
      </c>
      <c r="IP71" s="1">
        <v>38843319.234817497</v>
      </c>
      <c r="IQ71" s="1">
        <v>26529980.514420699</v>
      </c>
      <c r="IR71" s="1">
        <v>58365559.966205701</v>
      </c>
      <c r="IS71" s="1">
        <v>21792084.439294301</v>
      </c>
      <c r="IT71" s="1">
        <v>27375610.016035698</v>
      </c>
      <c r="IU71" s="1">
        <v>29474218.493500698</v>
      </c>
      <c r="IV71" s="1">
        <v>45656193.675050698</v>
      </c>
      <c r="IW71" s="1">
        <v>48480625.983845398</v>
      </c>
      <c r="IX71" s="1">
        <v>39629937.762463801</v>
      </c>
      <c r="IY71" s="1">
        <v>23561215.772499502</v>
      </c>
      <c r="IZ71" s="1">
        <v>26387953.451741599</v>
      </c>
      <c r="JA71" s="1">
        <v>28665830.7555333</v>
      </c>
      <c r="JB71" s="1">
        <v>31752026.012241099</v>
      </c>
      <c r="JC71" s="1">
        <v>33714368.293744303</v>
      </c>
      <c r="JD71" s="1">
        <v>20908667.400919899</v>
      </c>
      <c r="JE71" s="1">
        <v>26189662.7237624</v>
      </c>
      <c r="JF71" s="1">
        <v>39545845.753482901</v>
      </c>
      <c r="JG71" s="1">
        <v>45859853.019231699</v>
      </c>
      <c r="JH71" s="1">
        <v>26529803.316929001</v>
      </c>
      <c r="JI71" s="1">
        <v>28575256.8381772</v>
      </c>
      <c r="JJ71" s="1">
        <v>37014724.572495103</v>
      </c>
      <c r="JK71" s="1">
        <v>29548427.4158585</v>
      </c>
      <c r="JL71" s="1">
        <v>25258953.481897399</v>
      </c>
      <c r="JM71" s="1">
        <v>29145677.531393401</v>
      </c>
      <c r="JN71" s="1">
        <v>18108606.206927601</v>
      </c>
      <c r="JO71" s="1">
        <v>28974466.6258475</v>
      </c>
      <c r="JP71" s="1">
        <v>20706765.458402999</v>
      </c>
      <c r="JQ71" s="1">
        <v>40661599.681034699</v>
      </c>
      <c r="JR71" s="1">
        <v>31609999.460549701</v>
      </c>
      <c r="JS71" s="1">
        <v>25192193.8308658</v>
      </c>
      <c r="JT71" s="1">
        <v>23825368.515666299</v>
      </c>
      <c r="JU71" s="1">
        <v>30503766.785273399</v>
      </c>
      <c r="JV71" s="1">
        <v>28099745.943533499</v>
      </c>
      <c r="JW71" s="1">
        <v>30906033.468451899</v>
      </c>
      <c r="JX71" s="1">
        <v>31977186.411494002</v>
      </c>
      <c r="JY71" s="1">
        <v>23458505.8885196</v>
      </c>
      <c r="JZ71" s="1">
        <v>15173268.7320781</v>
      </c>
      <c r="KA71" s="1">
        <v>49538940.630964696</v>
      </c>
      <c r="KB71" s="1">
        <v>31158443.7315377</v>
      </c>
      <c r="KC71" s="1">
        <v>26664598.080086399</v>
      </c>
      <c r="KD71" s="1">
        <v>26900341.299764</v>
      </c>
      <c r="KE71" s="1">
        <v>35735713.5441401</v>
      </c>
      <c r="KF71" s="1">
        <v>25553908.3459979</v>
      </c>
      <c r="KG71" s="1">
        <v>28917716.096730001</v>
      </c>
      <c r="KH71" s="1">
        <v>36318045.1399839</v>
      </c>
      <c r="KI71" s="1">
        <v>17790863.588353701</v>
      </c>
      <c r="KJ71" s="1">
        <v>34714107.439463198</v>
      </c>
      <c r="KK71" s="1">
        <v>23202658.292914901</v>
      </c>
      <c r="KL71" s="1">
        <v>36138793.279961303</v>
      </c>
      <c r="KM71" s="1">
        <v>17295272.427288599</v>
      </c>
      <c r="KN71" s="1">
        <v>34884073.705698498</v>
      </c>
      <c r="KO71" s="1">
        <v>24713824.8960591</v>
      </c>
      <c r="KP71" s="1">
        <v>32118389.6152215</v>
      </c>
      <c r="KQ71" s="1">
        <v>27391740.757412098</v>
      </c>
      <c r="KR71" s="1">
        <v>22638118.132514499</v>
      </c>
      <c r="KS71" s="1">
        <v>44955047.985152602</v>
      </c>
      <c r="KT71" s="1">
        <v>29636650.9074318</v>
      </c>
      <c r="KU71" s="1">
        <v>35726991.292599201</v>
      </c>
      <c r="KV71" s="1">
        <v>30627931.802596901</v>
      </c>
      <c r="KW71" s="1">
        <v>23064692.432656001</v>
      </c>
      <c r="KX71" s="1">
        <v>19711008.674113002</v>
      </c>
      <c r="KY71" s="1">
        <v>34510445.727405697</v>
      </c>
      <c r="KZ71" s="1">
        <v>32038457.039074801</v>
      </c>
      <c r="LA71" s="1">
        <v>30582000.315746099</v>
      </c>
      <c r="LB71" s="1">
        <v>34639970.010238796</v>
      </c>
      <c r="LC71" s="1">
        <v>26345662.678924501</v>
      </c>
      <c r="LD71" s="1">
        <v>22881396.740304399</v>
      </c>
      <c r="LE71" s="1">
        <v>32439324.6325946</v>
      </c>
      <c r="LF71" s="1">
        <v>22407052.796146199</v>
      </c>
      <c r="LG71" s="1">
        <v>28201054.0339019</v>
      </c>
      <c r="LH71" s="1">
        <v>46222110.380955398</v>
      </c>
      <c r="LI71" s="1">
        <v>36365868.316717699</v>
      </c>
      <c r="LJ71" s="1">
        <v>19897449.478379101</v>
      </c>
      <c r="LK71" s="1">
        <v>39505620.597628601</v>
      </c>
    </row>
    <row r="72" spans="1:323" x14ac:dyDescent="0.25">
      <c r="A72" s="1" t="s">
        <v>1697</v>
      </c>
      <c r="B72" s="1" t="s">
        <v>335</v>
      </c>
      <c r="C72" s="1" t="s">
        <v>336</v>
      </c>
      <c r="D72" s="25">
        <v>4256520.3998837303</v>
      </c>
      <c r="E72" s="25">
        <v>3567575.4379565399</v>
      </c>
      <c r="F72" s="25">
        <v>2586069.4584959098</v>
      </c>
      <c r="G72" s="25">
        <v>3128529.8525156402</v>
      </c>
      <c r="H72" s="25">
        <v>2883784.3388147899</v>
      </c>
      <c r="I72" s="25">
        <v>3346750.9306434798</v>
      </c>
      <c r="J72" s="25">
        <v>1737997.2393708399</v>
      </c>
      <c r="K72" s="25">
        <v>3118403.2699834402</v>
      </c>
      <c r="L72" s="25">
        <v>3112066.2941839499</v>
      </c>
      <c r="M72" s="25">
        <v>4485715.2744644396</v>
      </c>
      <c r="N72" s="1">
        <v>4670602.5831053797</v>
      </c>
      <c r="O72" s="1">
        <v>2331346.5525266398</v>
      </c>
      <c r="P72" s="1">
        <v>2315382.4875272098</v>
      </c>
      <c r="Q72" s="1">
        <v>1866437.56099604</v>
      </c>
      <c r="R72" s="1">
        <v>2113750.38716981</v>
      </c>
      <c r="S72" s="1">
        <v>2474722.1554419198</v>
      </c>
      <c r="T72" s="1">
        <v>2591824.4253804199</v>
      </c>
      <c r="U72" s="1">
        <v>2485315.8994779699</v>
      </c>
      <c r="V72" s="1">
        <v>3652210.3237933302</v>
      </c>
      <c r="W72" s="1">
        <v>2850511.8923018901</v>
      </c>
      <c r="X72" s="1">
        <v>2051144.5670061701</v>
      </c>
      <c r="Y72" s="1">
        <v>3256098.5189725701</v>
      </c>
      <c r="Z72" s="1">
        <v>2203112.2513288301</v>
      </c>
      <c r="AA72" s="1">
        <v>2396458.4499367601</v>
      </c>
      <c r="AB72" s="1">
        <v>1808005.5550903899</v>
      </c>
      <c r="AC72" s="1">
        <v>2742334.4923879402</v>
      </c>
      <c r="AD72" s="1">
        <v>1829268.32845802</v>
      </c>
      <c r="AE72" s="1">
        <v>2919933.1416540402</v>
      </c>
      <c r="AF72" s="1">
        <v>2443166.8393411599</v>
      </c>
      <c r="AG72" s="1">
        <v>1878091.23731178</v>
      </c>
      <c r="AH72" s="1">
        <v>2997762.8851105901</v>
      </c>
      <c r="AI72" s="1">
        <v>2243892.9500863701</v>
      </c>
      <c r="AJ72" s="1">
        <v>2957922.7923501702</v>
      </c>
      <c r="AK72" s="1">
        <v>2447813.2931095399</v>
      </c>
      <c r="AL72" s="1">
        <v>2658382.5010714498</v>
      </c>
      <c r="AM72" s="1">
        <v>2220893.8721453301</v>
      </c>
      <c r="AN72" s="1">
        <v>3000838.01122974</v>
      </c>
      <c r="AO72" s="1">
        <v>2949110.3963435902</v>
      </c>
      <c r="AP72" s="1">
        <v>2266194.5478850598</v>
      </c>
      <c r="AQ72" s="1">
        <v>1738456.26194847</v>
      </c>
      <c r="AR72" s="1">
        <v>2417775.47783395</v>
      </c>
      <c r="AS72" s="1">
        <v>3300243.2743226201</v>
      </c>
      <c r="AT72" s="1">
        <v>3144494.67399813</v>
      </c>
      <c r="AU72" s="1">
        <v>1878716.8373952501</v>
      </c>
      <c r="AV72" s="1">
        <v>2084933.8395513799</v>
      </c>
      <c r="AW72" s="1">
        <v>1866800.4105008901</v>
      </c>
      <c r="AX72" s="1">
        <v>2491235.3610912701</v>
      </c>
      <c r="AY72" s="1">
        <v>3726961.7962477398</v>
      </c>
      <c r="AZ72" s="1">
        <v>3137566.5594190601</v>
      </c>
      <c r="BA72" s="1">
        <v>3290327.43427369</v>
      </c>
      <c r="BB72" s="1">
        <v>3905053.3298787898</v>
      </c>
      <c r="BC72" s="1">
        <v>2945411.2843963499</v>
      </c>
      <c r="BD72" s="1">
        <v>4029044.5953211598</v>
      </c>
      <c r="BE72" s="1">
        <v>4041025.58879659</v>
      </c>
      <c r="BF72" s="1">
        <v>4365958.3463786803</v>
      </c>
      <c r="BG72" s="1">
        <v>4510210.9696452003</v>
      </c>
      <c r="BH72" s="1">
        <v>2880508.1881142501</v>
      </c>
      <c r="BI72" s="1">
        <v>5318821.7805116503</v>
      </c>
      <c r="BJ72" s="1">
        <v>3200277.08990895</v>
      </c>
      <c r="BK72" s="1">
        <v>3484065.0558258598</v>
      </c>
      <c r="BL72" s="1">
        <v>3220890.5426271199</v>
      </c>
      <c r="BM72" s="1">
        <v>3708199.5582356998</v>
      </c>
      <c r="BN72" s="1">
        <v>3800097.3938727202</v>
      </c>
      <c r="BO72" s="1">
        <v>4536104.9812676497</v>
      </c>
      <c r="BP72" s="1">
        <v>2180652.93415333</v>
      </c>
      <c r="BQ72" s="1">
        <v>3426584.9761298001</v>
      </c>
      <c r="BR72" s="1">
        <v>3577715.2210164</v>
      </c>
      <c r="BS72" s="1">
        <v>2224703.1445645802</v>
      </c>
      <c r="BT72" s="1">
        <v>2512274.1984281498</v>
      </c>
      <c r="BU72" s="1">
        <v>3910126.1529820599</v>
      </c>
      <c r="BV72" s="1">
        <v>3852372.4092898099</v>
      </c>
      <c r="BW72" s="1">
        <v>4577663.4012943199</v>
      </c>
      <c r="BX72" s="1">
        <v>3997380.3609999302</v>
      </c>
      <c r="BY72" s="1">
        <v>4169136.8549113101</v>
      </c>
      <c r="BZ72" s="1">
        <v>2766440.3537174398</v>
      </c>
      <c r="CA72" s="1">
        <v>2585789.96518789</v>
      </c>
      <c r="CB72" s="1">
        <v>3231604.7562020798</v>
      </c>
      <c r="CC72" s="1">
        <v>4313396.1686477102</v>
      </c>
      <c r="CD72" s="1">
        <v>4027853.41362119</v>
      </c>
      <c r="CE72" s="1">
        <v>3114671.3392944699</v>
      </c>
      <c r="CF72" s="1">
        <v>3847057.0946238302</v>
      </c>
      <c r="CG72" s="1">
        <v>4046316.71019952</v>
      </c>
      <c r="CH72" s="1">
        <v>4142762.3472017101</v>
      </c>
      <c r="CI72" s="1">
        <v>4951930.9201189801</v>
      </c>
      <c r="CJ72" s="1">
        <v>3492579.9987229202</v>
      </c>
      <c r="CK72" s="1">
        <v>4257936.5204779599</v>
      </c>
      <c r="CL72" s="1">
        <v>4376977.0346880397</v>
      </c>
      <c r="CM72" s="1">
        <v>4953002.9493881399</v>
      </c>
      <c r="CN72" s="1">
        <v>3378984.4861713699</v>
      </c>
      <c r="CO72" s="1">
        <v>3717904.0904879202</v>
      </c>
      <c r="CP72" s="1">
        <v>4935579.1593910102</v>
      </c>
      <c r="CQ72" s="1">
        <v>3948516.61018566</v>
      </c>
      <c r="CR72" s="1">
        <v>3589615.1610701601</v>
      </c>
      <c r="CS72" s="1">
        <v>2999483.0086372099</v>
      </c>
      <c r="CT72" s="1">
        <v>4476450.0196577096</v>
      </c>
      <c r="CU72" s="1">
        <v>4451663.2970158001</v>
      </c>
      <c r="CV72" s="1">
        <v>3348243.3712482802</v>
      </c>
      <c r="CW72" s="1">
        <v>3704619.9921967499</v>
      </c>
      <c r="CX72" s="1">
        <v>3599066.6573916301</v>
      </c>
      <c r="CY72" s="1">
        <v>4060180.01428001</v>
      </c>
      <c r="CZ72" s="1">
        <v>4940749.3868420701</v>
      </c>
      <c r="DA72" s="1">
        <v>2759191.0246817898</v>
      </c>
      <c r="DB72" s="1">
        <v>4586992.8148325402</v>
      </c>
      <c r="DC72" s="1">
        <v>3062037.8017555499</v>
      </c>
      <c r="DD72" s="1">
        <v>3676288.9800839098</v>
      </c>
      <c r="DE72" s="1">
        <v>3401787.0368295698</v>
      </c>
      <c r="DF72" s="1">
        <v>7120791.4196838299</v>
      </c>
      <c r="DG72" s="1">
        <v>5236870.1134544099</v>
      </c>
      <c r="DH72" s="1">
        <v>4878169.5924800104</v>
      </c>
      <c r="DI72" s="1">
        <v>3699513.4343413799</v>
      </c>
      <c r="DJ72" s="1">
        <v>4518049.6917212401</v>
      </c>
      <c r="DK72" s="1">
        <v>3332955.4005569001</v>
      </c>
      <c r="DL72" s="1">
        <v>3949264.55912846</v>
      </c>
      <c r="DM72" s="1">
        <v>4500915.4864072101</v>
      </c>
      <c r="DN72" s="1">
        <v>2888899.5020094202</v>
      </c>
      <c r="DO72" s="1">
        <v>4541383.4405307602</v>
      </c>
      <c r="DP72" s="1">
        <v>5774398.4805621197</v>
      </c>
      <c r="DQ72" s="1">
        <v>3796135.7748251101</v>
      </c>
      <c r="DR72" s="1">
        <v>2485689.4249358298</v>
      </c>
      <c r="DS72" s="1">
        <v>5069544.5479100896</v>
      </c>
      <c r="DT72" s="1">
        <v>2911889.0363077698</v>
      </c>
      <c r="DU72" s="1">
        <v>3979127.0833787499</v>
      </c>
      <c r="DV72" s="1">
        <v>4614838.45225552</v>
      </c>
      <c r="DW72" s="1">
        <v>2557287.3110461002</v>
      </c>
      <c r="DX72" s="1">
        <v>2764364.1925340798</v>
      </c>
      <c r="DY72" s="1">
        <v>3878923.81190807</v>
      </c>
      <c r="DZ72" s="1">
        <v>4224908.6220871396</v>
      </c>
      <c r="EA72" s="1">
        <v>4562682.2094295202</v>
      </c>
      <c r="EB72" s="1">
        <v>4379090.4897745</v>
      </c>
      <c r="EC72" s="1">
        <v>4155022.3075197702</v>
      </c>
      <c r="ED72" s="1">
        <v>3440359.3813471599</v>
      </c>
      <c r="EE72" s="1">
        <v>6006990.0245457599</v>
      </c>
      <c r="EF72" s="1">
        <v>4395339.9990608497</v>
      </c>
      <c r="EG72" s="1">
        <v>4341571.0529197203</v>
      </c>
      <c r="EH72" s="1">
        <v>3632363.3595596198</v>
      </c>
      <c r="EI72" s="1">
        <v>2866719.6658741399</v>
      </c>
      <c r="EJ72" s="1">
        <v>2995054.7209500102</v>
      </c>
      <c r="EK72" s="1">
        <v>3091031.5888861399</v>
      </c>
      <c r="EL72" s="1">
        <v>2851793.0971581298</v>
      </c>
      <c r="EM72" s="1">
        <v>4894202.0274870005</v>
      </c>
      <c r="EN72" s="1">
        <v>5668745.25599676</v>
      </c>
      <c r="EO72" s="1">
        <v>4725934.3861563103</v>
      </c>
      <c r="EP72" s="1">
        <v>4417351.8660270805</v>
      </c>
      <c r="EQ72" s="1">
        <v>4619771.8260046197</v>
      </c>
      <c r="ER72" s="1">
        <v>3931019.6705053099</v>
      </c>
      <c r="ES72" s="1">
        <v>2469933.7181339199</v>
      </c>
      <c r="ET72" s="1">
        <v>6997851.6856426904</v>
      </c>
      <c r="EU72" s="1">
        <v>4669384.3746184697</v>
      </c>
      <c r="EV72" s="1">
        <v>4749818.6812284496</v>
      </c>
      <c r="EW72" s="1">
        <v>4695523.8434308199</v>
      </c>
      <c r="EX72" s="1">
        <v>2033268.0265596299</v>
      </c>
      <c r="EY72" s="1">
        <v>4445690.1268384801</v>
      </c>
      <c r="EZ72" s="1">
        <v>3343149.9828793402</v>
      </c>
      <c r="FA72" s="1">
        <v>3644834.8312468599</v>
      </c>
      <c r="FB72" s="1">
        <v>3586498.05048277</v>
      </c>
      <c r="FC72" s="1">
        <v>5037410.5674670003</v>
      </c>
      <c r="FD72" s="1">
        <v>3509071.99437339</v>
      </c>
      <c r="FE72" s="1">
        <v>4007052.0553075299</v>
      </c>
      <c r="FF72" s="1">
        <v>5375616.3298221603</v>
      </c>
      <c r="FG72" s="1">
        <v>3550807.1412419998</v>
      </c>
      <c r="FH72" s="1">
        <v>5326194.7008638596</v>
      </c>
      <c r="FI72" s="1">
        <v>5609608.0399914999</v>
      </c>
      <c r="FJ72" s="1">
        <v>3466186.0699176001</v>
      </c>
      <c r="FK72" s="1">
        <v>4649237.8843732802</v>
      </c>
      <c r="FL72" s="1">
        <v>5116058.3066821098</v>
      </c>
      <c r="FM72" s="1">
        <v>2645286.0264892899</v>
      </c>
      <c r="FN72" s="1">
        <v>3148041.2352029602</v>
      </c>
      <c r="FO72" s="1">
        <v>4071170.21088367</v>
      </c>
      <c r="FP72" s="1">
        <v>3554305.1031197701</v>
      </c>
      <c r="FQ72" s="1">
        <v>5569668.8764361003</v>
      </c>
      <c r="FR72" s="1">
        <v>3685952.7551116399</v>
      </c>
      <c r="FS72" s="1">
        <v>3286543.5135800401</v>
      </c>
      <c r="FT72" s="1">
        <v>3865883.0387939299</v>
      </c>
      <c r="FU72" s="1">
        <v>3144643.4048136799</v>
      </c>
      <c r="FV72" s="1">
        <v>3304406.15148455</v>
      </c>
      <c r="FW72" s="1">
        <v>3010835.6882330598</v>
      </c>
      <c r="FX72" s="1">
        <v>4012876.3449328099</v>
      </c>
      <c r="FY72" s="1">
        <v>3268876.5046228501</v>
      </c>
      <c r="FZ72" s="1">
        <v>2953207.1680162302</v>
      </c>
      <c r="GA72" s="1">
        <v>4888805.4402027596</v>
      </c>
      <c r="GB72" s="1">
        <v>3826965.7381238001</v>
      </c>
      <c r="GC72" s="1">
        <v>2945102.27873027</v>
      </c>
      <c r="GD72" s="1">
        <v>4128698.7388035501</v>
      </c>
      <c r="GE72" s="1">
        <v>4487368.6825351603</v>
      </c>
      <c r="GF72" s="1">
        <v>5185832.9581409497</v>
      </c>
      <c r="GG72" s="1">
        <v>12822759.328011399</v>
      </c>
      <c r="GH72" s="1">
        <v>5036709.2593982201</v>
      </c>
      <c r="GI72" s="1">
        <v>3967526.8312418899</v>
      </c>
      <c r="GJ72" s="1">
        <v>6239539.29082538</v>
      </c>
      <c r="GK72" s="1">
        <v>3851808.3188343002</v>
      </c>
      <c r="GL72" s="1">
        <v>3019404.62993568</v>
      </c>
      <c r="GM72" s="1">
        <v>10435985.8689758</v>
      </c>
      <c r="GN72" s="1">
        <v>2907481.5202056998</v>
      </c>
      <c r="GO72" s="1">
        <v>6282374.1691611204</v>
      </c>
      <c r="GP72" s="1">
        <v>5525623.6197688896</v>
      </c>
      <c r="GQ72" s="1">
        <v>6875678.8916366296</v>
      </c>
      <c r="GR72" s="1">
        <v>3454773.7286397498</v>
      </c>
      <c r="GS72" s="1">
        <v>3918324.9377397601</v>
      </c>
      <c r="GT72" s="1">
        <v>4694906.4991017496</v>
      </c>
      <c r="GU72" s="1">
        <v>3770464.3180092899</v>
      </c>
      <c r="GV72" s="1">
        <v>3182983.5089470199</v>
      </c>
      <c r="GW72" s="1">
        <v>4530839.8611888299</v>
      </c>
      <c r="GX72" s="1">
        <v>4734918.9826679202</v>
      </c>
      <c r="GY72" s="1">
        <v>5353880.8521904498</v>
      </c>
      <c r="GZ72" s="1">
        <v>3377335.8887376399</v>
      </c>
      <c r="HA72" s="1">
        <v>3598791.6660281098</v>
      </c>
      <c r="HB72" s="1">
        <v>3366888.1073452602</v>
      </c>
      <c r="HC72" s="1">
        <v>4062634.3151606098</v>
      </c>
      <c r="HD72" s="1">
        <v>3949275.6186029701</v>
      </c>
      <c r="HE72" s="1">
        <v>3743576.6747473599</v>
      </c>
      <c r="HF72" s="1">
        <v>4366258.9045433402</v>
      </c>
      <c r="HG72" s="1">
        <v>3957210.8226228599</v>
      </c>
      <c r="HH72" s="1">
        <v>5389484.6576233897</v>
      </c>
      <c r="HI72" s="1">
        <v>5522870.2238940503</v>
      </c>
      <c r="HJ72" s="1">
        <v>2174317.3164605298</v>
      </c>
      <c r="HK72" s="1">
        <v>3200968.8514748798</v>
      </c>
      <c r="HL72" s="1">
        <v>4760839.4851527</v>
      </c>
      <c r="HM72" s="1">
        <v>3898560.6991872299</v>
      </c>
      <c r="HN72" s="1">
        <v>4206363.2686652904</v>
      </c>
      <c r="HO72" s="1">
        <v>4880678.0185380597</v>
      </c>
      <c r="HP72" s="1">
        <v>3266326.5730546899</v>
      </c>
      <c r="HQ72" s="1">
        <v>3944249.3600796298</v>
      </c>
      <c r="HR72" s="1">
        <v>3383589.3838194702</v>
      </c>
      <c r="HS72" s="1">
        <v>4674054.0285114199</v>
      </c>
      <c r="HT72" s="1">
        <v>3433896.8553168201</v>
      </c>
      <c r="HU72" s="1">
        <v>4177341.1512133102</v>
      </c>
      <c r="HV72" s="1">
        <v>6886991.4271184905</v>
      </c>
      <c r="HW72" s="1">
        <v>3851460.6939331801</v>
      </c>
      <c r="HX72" s="1">
        <v>3417802.8257544399</v>
      </c>
      <c r="HY72" s="1">
        <v>2326253.8448696099</v>
      </c>
      <c r="HZ72" s="1">
        <v>3910496.6667146301</v>
      </c>
      <c r="IA72" s="1">
        <v>3653795.3942455999</v>
      </c>
      <c r="IB72" s="1">
        <v>3592371.5775205898</v>
      </c>
      <c r="IC72" s="1">
        <v>3711105.6791073298</v>
      </c>
      <c r="ID72" s="1">
        <v>6720719.0701898998</v>
      </c>
      <c r="IE72" s="1">
        <v>3864019.0240056501</v>
      </c>
      <c r="IF72" s="1">
        <v>5070679.1038434301</v>
      </c>
      <c r="IG72" s="1">
        <v>4277249.3486686898</v>
      </c>
      <c r="IH72" s="1">
        <v>4262167.6543268804</v>
      </c>
      <c r="II72" s="1">
        <v>5474784.1884988798</v>
      </c>
      <c r="IJ72" s="1">
        <v>3483014.03815701</v>
      </c>
      <c r="IK72" s="1">
        <v>3965664.2618389698</v>
      </c>
      <c r="IL72" s="1">
        <v>3812550.6937605902</v>
      </c>
      <c r="IM72" s="1">
        <v>3154032.3738359199</v>
      </c>
      <c r="IN72" s="1">
        <v>2743693.7285716999</v>
      </c>
      <c r="IO72" s="1">
        <v>2763292.8288798099</v>
      </c>
      <c r="IP72" s="1">
        <v>6020527.3081239797</v>
      </c>
      <c r="IQ72" s="1">
        <v>4354192.6068689097</v>
      </c>
      <c r="IR72" s="1">
        <v>5955818.0176560404</v>
      </c>
      <c r="IS72" s="1">
        <v>3247889.5924880202</v>
      </c>
      <c r="IT72" s="1">
        <v>2748070.2126508299</v>
      </c>
      <c r="IU72" s="1">
        <v>5500748.5735715004</v>
      </c>
      <c r="IV72" s="1">
        <v>4941883.1899906499</v>
      </c>
      <c r="IW72" s="1">
        <v>8298994.3589006802</v>
      </c>
      <c r="IX72" s="1">
        <v>4318136.3877719399</v>
      </c>
      <c r="IY72" s="1">
        <v>3495920.7706216299</v>
      </c>
      <c r="IZ72" s="1">
        <v>8006546.9195301402</v>
      </c>
      <c r="JA72" s="1">
        <v>3073637.00716748</v>
      </c>
      <c r="JB72" s="1">
        <v>3215311.3334938399</v>
      </c>
      <c r="JC72" s="1">
        <v>5183645.3054297399</v>
      </c>
      <c r="JD72" s="1">
        <v>2650408.5179108498</v>
      </c>
      <c r="JE72" s="1">
        <v>2795478.5032119802</v>
      </c>
      <c r="JF72" s="1">
        <v>4816295.90709469</v>
      </c>
      <c r="JG72" s="1">
        <v>4814230.1426055497</v>
      </c>
      <c r="JH72" s="1">
        <v>2651434.7077853899</v>
      </c>
      <c r="JI72" s="1">
        <v>3929117.8772551198</v>
      </c>
      <c r="JJ72" s="1">
        <v>5380601.1628327603</v>
      </c>
      <c r="JK72" s="1">
        <v>3790820.2612920399</v>
      </c>
      <c r="JL72" s="1">
        <v>4984675.9198099403</v>
      </c>
      <c r="JM72" s="1">
        <v>3198069.2625357802</v>
      </c>
      <c r="JN72" s="1">
        <v>2564154.79157922</v>
      </c>
      <c r="JO72" s="1">
        <v>3488303.54401968</v>
      </c>
      <c r="JP72" s="1">
        <v>3924167.1055313102</v>
      </c>
      <c r="JQ72" s="1">
        <v>6064860.5144200502</v>
      </c>
      <c r="JR72" s="1">
        <v>4586839.7222149996</v>
      </c>
      <c r="JS72" s="1">
        <v>2933522.2124371701</v>
      </c>
      <c r="JT72" s="1">
        <v>3782981.37037127</v>
      </c>
      <c r="JU72" s="1">
        <v>3933262.7148546898</v>
      </c>
      <c r="JV72" s="1">
        <v>5352210.7348356396</v>
      </c>
      <c r="JW72" s="1">
        <v>4851194.5540149398</v>
      </c>
      <c r="JX72" s="1">
        <v>3464464.1932655601</v>
      </c>
      <c r="JY72" s="1">
        <v>5188312.40601133</v>
      </c>
      <c r="JZ72" s="1">
        <v>4464518.6430952</v>
      </c>
      <c r="KA72" s="1">
        <v>3526276.77472072</v>
      </c>
      <c r="KB72" s="1">
        <v>5467146.8192481901</v>
      </c>
      <c r="KC72" s="1">
        <v>4571120.1861485103</v>
      </c>
      <c r="KD72" s="1">
        <v>3755979.2688012999</v>
      </c>
      <c r="KE72" s="1">
        <v>2491260.72107718</v>
      </c>
      <c r="KF72" s="1">
        <v>4606374.5986303696</v>
      </c>
      <c r="KG72" s="1">
        <v>3435529.2062783702</v>
      </c>
      <c r="KH72" s="1">
        <v>3368831.7540552602</v>
      </c>
      <c r="KI72" s="1">
        <v>3442080.0191806098</v>
      </c>
      <c r="KJ72" s="1">
        <v>3942352.50395292</v>
      </c>
      <c r="KK72" s="1">
        <v>5911376.1025492204</v>
      </c>
      <c r="KL72" s="1">
        <v>3141468.8311939999</v>
      </c>
      <c r="KM72" s="1">
        <v>3636553.94387091</v>
      </c>
      <c r="KN72" s="1">
        <v>3789625.9661524999</v>
      </c>
      <c r="KO72" s="1">
        <v>3856094.2398654399</v>
      </c>
      <c r="KP72" s="1">
        <v>7187387.9354062798</v>
      </c>
      <c r="KQ72" s="1">
        <v>4153374.4805340501</v>
      </c>
      <c r="KR72" s="1">
        <v>4142854.9665947398</v>
      </c>
      <c r="KS72" s="1">
        <v>5762509.7321835496</v>
      </c>
      <c r="KT72" s="1">
        <v>4580966.7241686499</v>
      </c>
      <c r="KU72" s="1">
        <v>3213900.7620018101</v>
      </c>
      <c r="KV72" s="1">
        <v>3726073.4800289799</v>
      </c>
      <c r="KW72" s="1">
        <v>4503219.6570234196</v>
      </c>
      <c r="KX72" s="1">
        <v>3341179.5421211901</v>
      </c>
      <c r="KY72" s="1">
        <v>3290938.3324677902</v>
      </c>
      <c r="KZ72" s="1">
        <v>3465765.5464222701</v>
      </c>
      <c r="LA72" s="1">
        <v>3582990.7836907199</v>
      </c>
      <c r="LB72" s="1">
        <v>3613644.41932069</v>
      </c>
      <c r="LC72" s="1">
        <v>5179692.5015225504</v>
      </c>
      <c r="LD72" s="1">
        <v>2425043.7543084002</v>
      </c>
      <c r="LE72" s="1">
        <v>3286833.01624835</v>
      </c>
      <c r="LF72" s="1">
        <v>3091444.38989281</v>
      </c>
      <c r="LG72" s="1">
        <v>7082451.27821049</v>
      </c>
      <c r="LH72" s="1">
        <v>4237398.6664205799</v>
      </c>
      <c r="LI72" s="1">
        <v>5332006.7248876505</v>
      </c>
      <c r="LJ72" s="1">
        <v>4992337.6904500797</v>
      </c>
      <c r="LK72" s="1">
        <v>4312832.5524533</v>
      </c>
    </row>
    <row r="73" spans="1:323" x14ac:dyDescent="0.25">
      <c r="A73" s="1" t="s">
        <v>1698</v>
      </c>
      <c r="B73" s="1" t="s">
        <v>339</v>
      </c>
      <c r="C73" s="1" t="s">
        <v>340</v>
      </c>
      <c r="D73" s="25">
        <v>1101490.1791624899</v>
      </c>
      <c r="E73" s="25">
        <v>1319471.12097297</v>
      </c>
      <c r="F73" s="25">
        <v>1425664.1903816201</v>
      </c>
      <c r="G73" s="25">
        <v>1006274.65731899</v>
      </c>
      <c r="H73" s="25">
        <v>1445766.9116020401</v>
      </c>
      <c r="I73" s="25">
        <v>1253874.4243677401</v>
      </c>
      <c r="J73" s="25">
        <v>1161743.6865841199</v>
      </c>
      <c r="K73" s="25">
        <v>1233809.0287553801</v>
      </c>
      <c r="L73" s="25">
        <v>1022436.80664974</v>
      </c>
      <c r="M73" s="25">
        <v>1056451.2891261</v>
      </c>
      <c r="N73" s="1">
        <v>1486662.0153373701</v>
      </c>
      <c r="O73" s="1">
        <v>1330793.3757843501</v>
      </c>
      <c r="P73" s="1">
        <v>1343313.1657465</v>
      </c>
      <c r="Q73" s="1">
        <v>755615.56979664497</v>
      </c>
      <c r="R73" s="1">
        <v>1108053.7965466499</v>
      </c>
      <c r="S73" s="1">
        <v>1220252.3358921199</v>
      </c>
      <c r="T73" s="1">
        <v>1304122.03244619</v>
      </c>
      <c r="U73" s="1">
        <v>1025735.52215958</v>
      </c>
      <c r="V73" s="1">
        <v>1197795.1596373101</v>
      </c>
      <c r="W73" s="1">
        <v>533570.08866599097</v>
      </c>
      <c r="X73" s="1">
        <v>970261.29602324695</v>
      </c>
      <c r="Y73" s="1">
        <v>687320.45754176204</v>
      </c>
      <c r="Z73" s="1">
        <v>776722.41408153798</v>
      </c>
      <c r="AA73" s="1">
        <v>1108125.4753079501</v>
      </c>
      <c r="AB73" s="1">
        <v>710072.98662484798</v>
      </c>
      <c r="AC73" s="1">
        <v>1258600.2817804599</v>
      </c>
      <c r="AD73" s="1">
        <v>1062047.3636407999</v>
      </c>
      <c r="AE73" s="1">
        <v>1164702.96766193</v>
      </c>
      <c r="AF73" s="1">
        <v>742163.38465986704</v>
      </c>
      <c r="AG73" s="1">
        <v>1273719.30099347</v>
      </c>
      <c r="AH73" s="1">
        <v>979082.79483157804</v>
      </c>
      <c r="AI73" s="1">
        <v>1216720.3443303199</v>
      </c>
      <c r="AJ73" s="1">
        <v>608168.42729965504</v>
      </c>
      <c r="AK73" s="1">
        <v>892996.49341467104</v>
      </c>
      <c r="AL73" s="1">
        <v>846740.39130431099</v>
      </c>
      <c r="AM73" s="1">
        <v>1002054.2227333999</v>
      </c>
      <c r="AN73" s="1">
        <v>998295.19781494595</v>
      </c>
      <c r="AO73" s="1">
        <v>1268971.37053541</v>
      </c>
      <c r="AP73" s="1">
        <v>1025773.39825353</v>
      </c>
      <c r="AQ73" s="1">
        <v>999278.17932135495</v>
      </c>
      <c r="AR73" s="1">
        <v>780234.56000689196</v>
      </c>
      <c r="AS73" s="1">
        <v>1010337.81658927</v>
      </c>
      <c r="AT73" s="1">
        <v>1016226.20968924</v>
      </c>
      <c r="AU73" s="1">
        <v>1007940.5230229</v>
      </c>
      <c r="AV73" s="1">
        <v>1507420.05969174</v>
      </c>
      <c r="AW73" s="1">
        <v>873393.98609763396</v>
      </c>
      <c r="AX73" s="1">
        <v>1217895.4357711801</v>
      </c>
      <c r="AY73" s="1">
        <v>724217.21033315395</v>
      </c>
      <c r="AZ73" s="1">
        <v>671117.69558323198</v>
      </c>
      <c r="BA73" s="1">
        <v>1449078.8657962801</v>
      </c>
      <c r="BB73" s="1">
        <v>940491.54860452097</v>
      </c>
      <c r="BC73" s="1">
        <v>872277.68908781395</v>
      </c>
      <c r="BD73" s="1">
        <v>668719.05916194303</v>
      </c>
      <c r="BE73" s="1">
        <v>957536.22039846901</v>
      </c>
      <c r="BF73" s="1">
        <v>692988.48846012005</v>
      </c>
      <c r="BG73" s="1">
        <v>967833.80379359995</v>
      </c>
      <c r="BH73" s="1">
        <v>838260.61613775801</v>
      </c>
      <c r="BI73" s="1">
        <v>777384.56669220002</v>
      </c>
      <c r="BJ73" s="1">
        <v>1230743.2190207001</v>
      </c>
      <c r="BK73" s="1">
        <v>820489.87602292595</v>
      </c>
      <c r="BL73" s="1">
        <v>685800.63162220898</v>
      </c>
      <c r="BM73" s="1">
        <v>1151879.1483960799</v>
      </c>
      <c r="BN73" s="1">
        <v>874520.30292606598</v>
      </c>
      <c r="BO73" s="1">
        <v>523853.24518701597</v>
      </c>
      <c r="BP73" s="1">
        <v>848588.99084264005</v>
      </c>
      <c r="BQ73" s="1">
        <v>814945.43030002096</v>
      </c>
      <c r="BR73" s="1">
        <v>680210.41786926903</v>
      </c>
      <c r="BS73" s="1">
        <v>743337.49806967902</v>
      </c>
      <c r="BT73" s="1">
        <v>1410040.8492401601</v>
      </c>
      <c r="BU73" s="1">
        <v>829169.35432462604</v>
      </c>
      <c r="BV73" s="1">
        <v>1050856.3795376399</v>
      </c>
      <c r="BW73" s="1">
        <v>731224.23396693403</v>
      </c>
      <c r="BX73" s="1">
        <v>589497.03935723903</v>
      </c>
      <c r="BY73" s="1">
        <v>582085.76305499999</v>
      </c>
      <c r="BZ73" s="1">
        <v>1044045.2362606101</v>
      </c>
      <c r="CA73" s="1">
        <v>747465.962105994</v>
      </c>
      <c r="CB73" s="1">
        <v>873047.67511530605</v>
      </c>
      <c r="CC73" s="1">
        <v>615841.05650705902</v>
      </c>
      <c r="CD73" s="1">
        <v>717377.65686622798</v>
      </c>
      <c r="CE73" s="1">
        <v>835190.44032231497</v>
      </c>
      <c r="CF73" s="1">
        <v>803309.66600535298</v>
      </c>
      <c r="CG73" s="1">
        <v>740986.82142242999</v>
      </c>
      <c r="CH73" s="1">
        <v>890120.49011912604</v>
      </c>
      <c r="CI73" s="1">
        <v>957085.59803864302</v>
      </c>
      <c r="CJ73" s="1">
        <v>1155272.46603197</v>
      </c>
      <c r="CK73" s="1">
        <v>840638.64642257697</v>
      </c>
      <c r="CL73" s="1">
        <v>800306.55005868897</v>
      </c>
      <c r="CM73" s="1">
        <v>656495.43116303196</v>
      </c>
      <c r="CN73" s="1">
        <v>874529.44700837997</v>
      </c>
      <c r="CO73" s="1">
        <v>654128.98693351203</v>
      </c>
      <c r="CP73" s="1">
        <v>942810.85719293403</v>
      </c>
      <c r="CQ73" s="1">
        <v>716737.18517690198</v>
      </c>
      <c r="CR73" s="1">
        <v>870829.38023772999</v>
      </c>
      <c r="CS73" s="1">
        <v>437269.91131826898</v>
      </c>
      <c r="CT73" s="1">
        <v>814359.626801893</v>
      </c>
      <c r="CU73" s="1">
        <v>861275.29660253599</v>
      </c>
      <c r="CV73" s="1">
        <v>690030.56524781999</v>
      </c>
      <c r="CW73" s="1">
        <v>745946.42464716895</v>
      </c>
      <c r="CX73" s="1">
        <v>423971.443812977</v>
      </c>
      <c r="CY73" s="1">
        <v>639294.76442549098</v>
      </c>
      <c r="CZ73" s="1">
        <v>706508.46493797901</v>
      </c>
      <c r="DA73" s="1">
        <v>846262.70503616997</v>
      </c>
      <c r="DB73" s="1">
        <v>689938.98064818303</v>
      </c>
      <c r="DC73" s="1">
        <v>718190.19517609896</v>
      </c>
      <c r="DD73" s="1">
        <v>615247.97501861502</v>
      </c>
      <c r="DE73" s="1">
        <v>758074.74255960702</v>
      </c>
      <c r="DF73" s="1">
        <v>712086.04696209705</v>
      </c>
      <c r="DG73" s="1">
        <v>710315.891711512</v>
      </c>
      <c r="DH73" s="1">
        <v>892235.69725664903</v>
      </c>
      <c r="DI73" s="1">
        <v>844695.89921038004</v>
      </c>
      <c r="DJ73" s="1">
        <v>543482.48048764805</v>
      </c>
      <c r="DK73" s="1">
        <v>703209.57246518601</v>
      </c>
      <c r="DL73" s="1">
        <v>1075740.65948325</v>
      </c>
      <c r="DM73" s="1">
        <v>726478.39533522795</v>
      </c>
      <c r="DN73" s="1">
        <v>600810.99859343597</v>
      </c>
      <c r="DO73" s="1">
        <v>1382811.1796019799</v>
      </c>
      <c r="DP73" s="1">
        <v>1169068.2441457801</v>
      </c>
      <c r="DQ73" s="1">
        <v>849451.357096522</v>
      </c>
      <c r="DR73" s="1">
        <v>876827.02081126405</v>
      </c>
      <c r="DS73" s="1">
        <v>752583.69543040299</v>
      </c>
      <c r="DT73" s="1">
        <v>633610.653545112</v>
      </c>
      <c r="DU73" s="1">
        <v>836807.56515880302</v>
      </c>
      <c r="DV73" s="1">
        <v>698037.353318593</v>
      </c>
      <c r="DW73" s="1">
        <v>640513.57089267694</v>
      </c>
      <c r="DX73" s="1">
        <v>645368.81291908002</v>
      </c>
      <c r="DY73" s="1">
        <v>758942.99163417798</v>
      </c>
      <c r="DZ73" s="1">
        <v>989395.99261720304</v>
      </c>
      <c r="EA73" s="1">
        <v>940489.63549833605</v>
      </c>
      <c r="EB73" s="1">
        <v>703717.38312860695</v>
      </c>
      <c r="EC73" s="1">
        <v>617871.46692935401</v>
      </c>
      <c r="ED73" s="1">
        <v>936700.83914526599</v>
      </c>
      <c r="EE73" s="1">
        <v>632875.89103926998</v>
      </c>
      <c r="EF73" s="1">
        <v>690370.77615361696</v>
      </c>
      <c r="EG73" s="1">
        <v>786769.58429319004</v>
      </c>
      <c r="EH73" s="1">
        <v>796161.23179937503</v>
      </c>
      <c r="EI73" s="1">
        <v>898750.95748066204</v>
      </c>
      <c r="EJ73" s="1">
        <v>866073.74644606304</v>
      </c>
      <c r="EK73" s="1">
        <v>734352.44822734501</v>
      </c>
      <c r="EL73" s="1">
        <v>771531.77678391396</v>
      </c>
      <c r="EM73" s="1">
        <v>845842.54504804802</v>
      </c>
      <c r="EN73" s="1">
        <v>390259.17329410597</v>
      </c>
      <c r="EO73" s="1">
        <v>846211.09708613297</v>
      </c>
      <c r="EP73" s="1">
        <v>756894.81398652901</v>
      </c>
      <c r="EQ73" s="1">
        <v>816522.70242449304</v>
      </c>
      <c r="ER73" s="1">
        <v>825835.15780113102</v>
      </c>
      <c r="ES73" s="1">
        <v>735371.11334409902</v>
      </c>
      <c r="ET73" s="1">
        <v>693650.04425463802</v>
      </c>
      <c r="EU73" s="1">
        <v>846967.54766408901</v>
      </c>
      <c r="EV73" s="1">
        <v>939356.49991130002</v>
      </c>
      <c r="EW73" s="1">
        <v>585709.69588463102</v>
      </c>
      <c r="EX73" s="1">
        <v>1007996.84408954</v>
      </c>
      <c r="EY73" s="1">
        <v>847853.41700416803</v>
      </c>
      <c r="EZ73" s="1">
        <v>394041.55795251502</v>
      </c>
      <c r="FA73" s="1">
        <v>948962.25116649899</v>
      </c>
      <c r="FB73" s="1">
        <v>559103.62962684606</v>
      </c>
      <c r="FC73" s="1">
        <v>886100.843201129</v>
      </c>
      <c r="FD73" s="1">
        <v>914033.62650869298</v>
      </c>
      <c r="FE73" s="1">
        <v>969739.65353526501</v>
      </c>
      <c r="FF73" s="1">
        <v>889362.51065280603</v>
      </c>
      <c r="FG73" s="1">
        <v>669873.91347528296</v>
      </c>
      <c r="FH73" s="1">
        <v>797328.61939904001</v>
      </c>
      <c r="FI73" s="1">
        <v>720500.48272788106</v>
      </c>
      <c r="FJ73" s="1">
        <v>670343.57913251605</v>
      </c>
      <c r="FK73" s="1">
        <v>592618.59572216601</v>
      </c>
      <c r="FL73" s="1">
        <v>627923.31207682705</v>
      </c>
      <c r="FM73" s="1">
        <v>877192.70968643401</v>
      </c>
      <c r="FN73" s="1">
        <v>762647.62177416496</v>
      </c>
      <c r="FO73" s="1">
        <v>520588.26987277297</v>
      </c>
      <c r="FP73" s="1">
        <v>782598.32934223197</v>
      </c>
      <c r="FQ73" s="1">
        <v>921594.77574479196</v>
      </c>
      <c r="FR73" s="1">
        <v>700181.95674970595</v>
      </c>
      <c r="FS73" s="1">
        <v>859525.15258674696</v>
      </c>
      <c r="FT73" s="1">
        <v>591756.21822783304</v>
      </c>
      <c r="FU73" s="1">
        <v>852048.74439315102</v>
      </c>
      <c r="FV73" s="1">
        <v>467281.04681107303</v>
      </c>
      <c r="FW73" s="1">
        <v>963799.50780952803</v>
      </c>
      <c r="FX73" s="1">
        <v>585302.43939694099</v>
      </c>
      <c r="FY73" s="1">
        <v>747490.123152958</v>
      </c>
      <c r="FZ73" s="1">
        <v>827034.56590516202</v>
      </c>
      <c r="GA73" s="1">
        <v>658048.50277305499</v>
      </c>
      <c r="GB73" s="1">
        <v>785618.42355403898</v>
      </c>
      <c r="GC73" s="1">
        <v>674270.70361042302</v>
      </c>
      <c r="GD73" s="1">
        <v>682379.44802840101</v>
      </c>
      <c r="GE73" s="1">
        <v>713442.20794673404</v>
      </c>
      <c r="GF73" s="1">
        <v>1009562.08138704</v>
      </c>
      <c r="GG73" s="1">
        <v>797652.110266665</v>
      </c>
      <c r="GH73" s="1">
        <v>839015.16303943598</v>
      </c>
      <c r="GI73" s="1">
        <v>1049330.14029155</v>
      </c>
      <c r="GJ73" s="1">
        <v>738920.14006669703</v>
      </c>
      <c r="GK73" s="1">
        <v>555739.40865427896</v>
      </c>
      <c r="GL73" s="1">
        <v>1190706.5773207699</v>
      </c>
      <c r="GM73" s="1">
        <v>829870.59080059803</v>
      </c>
      <c r="GN73" s="1">
        <v>666241.42959162104</v>
      </c>
      <c r="GO73" s="1">
        <v>871971.76836744195</v>
      </c>
      <c r="GP73" s="1">
        <v>764869.08177211601</v>
      </c>
      <c r="GQ73" s="1">
        <v>620547.22593012499</v>
      </c>
      <c r="GR73" s="1">
        <v>807282.85011276603</v>
      </c>
      <c r="GS73" s="1">
        <v>699324.51332542195</v>
      </c>
      <c r="GT73" s="1">
        <v>974154.909099426</v>
      </c>
      <c r="GU73" s="1">
        <v>490074.68111817498</v>
      </c>
      <c r="GV73" s="1">
        <v>860306.35585417505</v>
      </c>
      <c r="GW73" s="1">
        <v>1041784.57209541</v>
      </c>
      <c r="GX73" s="1">
        <v>1004258.81098722</v>
      </c>
      <c r="GY73" s="1">
        <v>603238.74334212695</v>
      </c>
      <c r="GZ73" s="1">
        <v>972082.63156227104</v>
      </c>
      <c r="HA73" s="1">
        <v>884773.54716036795</v>
      </c>
      <c r="HB73" s="1">
        <v>1046084.10647369</v>
      </c>
      <c r="HC73" s="1">
        <v>917124.65596080397</v>
      </c>
      <c r="HD73" s="1">
        <v>955399.88423246494</v>
      </c>
      <c r="HE73" s="1">
        <v>1044953.18138185</v>
      </c>
      <c r="HF73" s="1">
        <v>971826.25630578701</v>
      </c>
      <c r="HG73" s="1">
        <v>1045127.34131616</v>
      </c>
      <c r="HH73" s="1">
        <v>724301.55384718301</v>
      </c>
      <c r="HI73" s="1">
        <v>1108429.10624964</v>
      </c>
      <c r="HJ73" s="1">
        <v>957095.07810660405</v>
      </c>
      <c r="HK73" s="1">
        <v>1157919.6745547</v>
      </c>
      <c r="HL73" s="1">
        <v>628422.58783251699</v>
      </c>
      <c r="HM73" s="1">
        <v>780365.52097666904</v>
      </c>
      <c r="HN73" s="1">
        <v>871714.82307470602</v>
      </c>
      <c r="HO73" s="1">
        <v>764739.75755805103</v>
      </c>
      <c r="HP73" s="1">
        <v>743172.34849453496</v>
      </c>
      <c r="HQ73" s="1">
        <v>980743.09329772799</v>
      </c>
      <c r="HR73" s="1">
        <v>720096.65410569496</v>
      </c>
      <c r="HS73" s="1">
        <v>1129753.98330914</v>
      </c>
      <c r="HT73" s="1">
        <v>949757.65444235201</v>
      </c>
      <c r="HU73" s="1">
        <v>545818.85744151601</v>
      </c>
      <c r="HV73" s="1">
        <v>755861.97919225402</v>
      </c>
      <c r="HW73" s="1">
        <v>1325613.36630585</v>
      </c>
      <c r="HX73" s="1">
        <v>1430064.78098371</v>
      </c>
      <c r="HY73" s="1">
        <v>1176577.00977371</v>
      </c>
      <c r="HZ73" s="1">
        <v>962841.89778332203</v>
      </c>
      <c r="IA73" s="1">
        <v>959940.54179861501</v>
      </c>
      <c r="IB73" s="1">
        <v>730210.39476794796</v>
      </c>
      <c r="IC73" s="1">
        <v>850125.03407171997</v>
      </c>
      <c r="ID73" s="1">
        <v>833561.47142579604</v>
      </c>
      <c r="IE73" s="1">
        <v>881328.11239111703</v>
      </c>
      <c r="IF73" s="1">
        <v>879547.32446790603</v>
      </c>
      <c r="IG73" s="1">
        <v>707115.62427344499</v>
      </c>
      <c r="IH73" s="1">
        <v>777812.38382032304</v>
      </c>
      <c r="II73" s="1">
        <v>749450.42433067504</v>
      </c>
      <c r="IJ73" s="1">
        <v>674607.85106207</v>
      </c>
      <c r="IK73" s="1">
        <v>565975.50673800998</v>
      </c>
      <c r="IL73" s="1">
        <v>590849.08337675</v>
      </c>
      <c r="IM73" s="1">
        <v>1124258.3810628599</v>
      </c>
      <c r="IN73" s="1">
        <v>844959.57909768203</v>
      </c>
      <c r="IO73" s="1">
        <v>716656.14729843405</v>
      </c>
      <c r="IP73" s="1">
        <v>528625.20007366501</v>
      </c>
      <c r="IQ73" s="1">
        <v>749773.34883302997</v>
      </c>
      <c r="IR73" s="1">
        <v>799346.99063104705</v>
      </c>
      <c r="IS73" s="1">
        <v>885566.30243687297</v>
      </c>
      <c r="IT73" s="1">
        <v>627048.34786976001</v>
      </c>
      <c r="IU73" s="1">
        <v>972404.77673080401</v>
      </c>
      <c r="IV73" s="1">
        <v>807320.46234994801</v>
      </c>
      <c r="IW73" s="1">
        <v>951737.71613604506</v>
      </c>
      <c r="IX73" s="1">
        <v>1058809.8124599</v>
      </c>
      <c r="IY73" s="1">
        <v>635399.90024073201</v>
      </c>
      <c r="IZ73" s="1">
        <v>774650.98921566096</v>
      </c>
      <c r="JA73" s="1">
        <v>862738.95958275895</v>
      </c>
      <c r="JB73" s="1">
        <v>676079.00630602299</v>
      </c>
      <c r="JC73" s="1">
        <v>755168.77343645296</v>
      </c>
      <c r="JD73" s="1">
        <v>312122.85010686098</v>
      </c>
      <c r="JE73" s="1">
        <v>629484.99772219802</v>
      </c>
      <c r="JF73" s="1">
        <v>615845.79383768199</v>
      </c>
      <c r="JG73" s="1">
        <v>583898.02428925806</v>
      </c>
      <c r="JH73" s="1">
        <v>888348.33582170599</v>
      </c>
      <c r="JI73" s="1">
        <v>788271.76332092099</v>
      </c>
      <c r="JJ73" s="1">
        <v>709535.31683881697</v>
      </c>
      <c r="JK73" s="1">
        <v>741080.52658335399</v>
      </c>
      <c r="JL73" s="1">
        <v>832361.88297342998</v>
      </c>
      <c r="JM73" s="1">
        <v>542871.02264294703</v>
      </c>
      <c r="JN73" s="1">
        <v>851438.85874293197</v>
      </c>
      <c r="JO73" s="1">
        <v>1121150.4282152499</v>
      </c>
      <c r="JP73" s="1">
        <v>1062758.7822431</v>
      </c>
      <c r="JQ73" s="1">
        <v>516048.45649789198</v>
      </c>
      <c r="JR73" s="1">
        <v>568624.39611957001</v>
      </c>
      <c r="JS73" s="1">
        <v>928046.48240443505</v>
      </c>
      <c r="JT73" s="1">
        <v>652236.20200516901</v>
      </c>
      <c r="JU73" s="1">
        <v>653702.10485641402</v>
      </c>
      <c r="JV73" s="1">
        <v>526179.118445909</v>
      </c>
      <c r="JW73" s="1">
        <v>467526.987089389</v>
      </c>
      <c r="JX73" s="1">
        <v>714826.94603753602</v>
      </c>
      <c r="JY73" s="1">
        <v>547083.53601986403</v>
      </c>
      <c r="JZ73" s="1">
        <v>900128.13520888402</v>
      </c>
      <c r="KA73" s="1">
        <v>401974.74170488003</v>
      </c>
      <c r="KB73" s="1">
        <v>543485.04941531003</v>
      </c>
      <c r="KC73" s="1">
        <v>1284946.6836486901</v>
      </c>
      <c r="KD73" s="1">
        <v>495049.35124691599</v>
      </c>
      <c r="KE73" s="1">
        <v>734983.50673663395</v>
      </c>
      <c r="KF73" s="1">
        <v>501054.03435459698</v>
      </c>
      <c r="KG73" s="1">
        <v>987306.15109711804</v>
      </c>
      <c r="KH73" s="1">
        <v>875242.35358116205</v>
      </c>
      <c r="KI73" s="1">
        <v>718826.20419635496</v>
      </c>
      <c r="KJ73" s="1">
        <v>829125.468880628</v>
      </c>
      <c r="KK73" s="1">
        <v>601490.96696450096</v>
      </c>
      <c r="KL73" s="1">
        <v>439066.05658450798</v>
      </c>
      <c r="KM73" s="1">
        <v>944570.67012910906</v>
      </c>
      <c r="KN73" s="1">
        <v>575095.76852105395</v>
      </c>
      <c r="KO73" s="1">
        <v>1091564.19921121</v>
      </c>
      <c r="KP73" s="1">
        <v>906459.81030146801</v>
      </c>
      <c r="KQ73" s="1">
        <v>601861.10085395502</v>
      </c>
      <c r="KR73" s="1">
        <v>571938.68757288705</v>
      </c>
      <c r="KS73" s="1">
        <v>743551.71297216695</v>
      </c>
      <c r="KT73" s="1">
        <v>656683.96713188302</v>
      </c>
      <c r="KU73" s="1">
        <v>861440.78980181296</v>
      </c>
      <c r="KV73" s="1">
        <v>712137.82921911695</v>
      </c>
      <c r="KW73" s="1">
        <v>575963.69810651406</v>
      </c>
      <c r="KX73" s="1">
        <v>700637.57414921594</v>
      </c>
      <c r="KY73" s="1">
        <v>502527.54987500299</v>
      </c>
      <c r="KZ73" s="1">
        <v>621453.75048124103</v>
      </c>
      <c r="LA73" s="1">
        <v>870769.77371964196</v>
      </c>
      <c r="LB73" s="1">
        <v>714731.42451127397</v>
      </c>
      <c r="LC73" s="1">
        <v>697391.50465414603</v>
      </c>
      <c r="LD73" s="1">
        <v>553400.71589572798</v>
      </c>
      <c r="LE73" s="1">
        <v>691182.20059300796</v>
      </c>
      <c r="LF73" s="1">
        <v>524182.01252425101</v>
      </c>
      <c r="LG73" s="1">
        <v>592837.50428420503</v>
      </c>
      <c r="LH73" s="1">
        <v>565123.516991043</v>
      </c>
      <c r="LI73" s="1">
        <v>672246.26915937103</v>
      </c>
      <c r="LJ73" s="1">
        <v>564025.66126377496</v>
      </c>
      <c r="LK73" s="1">
        <v>748019.22446962399</v>
      </c>
    </row>
    <row r="74" spans="1:323" x14ac:dyDescent="0.25">
      <c r="A74" s="1" t="s">
        <v>1699</v>
      </c>
      <c r="B74" s="1" t="s">
        <v>343</v>
      </c>
      <c r="C74" s="1" t="s">
        <v>344</v>
      </c>
      <c r="D74" s="25" t="s">
        <v>0</v>
      </c>
      <c r="E74" s="25" t="s">
        <v>0</v>
      </c>
      <c r="F74" s="25" t="s">
        <v>0</v>
      </c>
      <c r="G74" s="25" t="s">
        <v>0</v>
      </c>
      <c r="H74" s="25" t="s">
        <v>0</v>
      </c>
      <c r="I74" s="25" t="s">
        <v>0</v>
      </c>
      <c r="J74" s="25" t="s">
        <v>0</v>
      </c>
      <c r="K74" s="25" t="s">
        <v>0</v>
      </c>
      <c r="L74" s="25" t="s">
        <v>0</v>
      </c>
      <c r="M74" s="25" t="s">
        <v>0</v>
      </c>
      <c r="N74" s="1" t="s">
        <v>0</v>
      </c>
      <c r="O74" s="1" t="s">
        <v>0</v>
      </c>
      <c r="P74" s="1" t="s">
        <v>0</v>
      </c>
      <c r="Q74" s="1" t="s">
        <v>0</v>
      </c>
      <c r="R74" s="1" t="s">
        <v>0</v>
      </c>
      <c r="S74" s="1" t="s">
        <v>0</v>
      </c>
      <c r="T74" s="1" t="s">
        <v>0</v>
      </c>
      <c r="U74" s="1" t="s">
        <v>0</v>
      </c>
      <c r="V74" s="1" t="s">
        <v>0</v>
      </c>
      <c r="W74" s="1" t="s">
        <v>0</v>
      </c>
      <c r="X74" s="1" t="s">
        <v>0</v>
      </c>
      <c r="Y74" s="1" t="s">
        <v>0</v>
      </c>
      <c r="Z74" s="1" t="s">
        <v>0</v>
      </c>
      <c r="AA74" s="1" t="s">
        <v>0</v>
      </c>
      <c r="AB74" s="1" t="s">
        <v>0</v>
      </c>
      <c r="AC74" s="1" t="s">
        <v>0</v>
      </c>
      <c r="AD74" s="1" t="s">
        <v>0</v>
      </c>
      <c r="AE74" s="1" t="s">
        <v>0</v>
      </c>
      <c r="AF74" s="1" t="s">
        <v>0</v>
      </c>
      <c r="AG74" s="1" t="s">
        <v>0</v>
      </c>
      <c r="AH74" s="1" t="s">
        <v>0</v>
      </c>
      <c r="AI74" s="1" t="s">
        <v>0</v>
      </c>
      <c r="AJ74" s="1" t="s">
        <v>0</v>
      </c>
      <c r="AK74" s="1" t="s">
        <v>0</v>
      </c>
      <c r="AL74" s="1" t="s">
        <v>0</v>
      </c>
      <c r="AM74" s="1" t="s">
        <v>0</v>
      </c>
      <c r="AN74" s="1" t="s">
        <v>0</v>
      </c>
      <c r="AO74" s="1" t="s">
        <v>0</v>
      </c>
      <c r="AP74" s="1" t="s">
        <v>0</v>
      </c>
      <c r="AQ74" s="1" t="s">
        <v>0</v>
      </c>
      <c r="AR74" s="1" t="s">
        <v>0</v>
      </c>
      <c r="AS74" s="1" t="s">
        <v>0</v>
      </c>
      <c r="AT74" s="1" t="s">
        <v>0</v>
      </c>
      <c r="AU74" s="1" t="s">
        <v>0</v>
      </c>
      <c r="AV74" s="1" t="s">
        <v>0</v>
      </c>
      <c r="AW74" s="1" t="s">
        <v>0</v>
      </c>
      <c r="AX74" s="1" t="s">
        <v>0</v>
      </c>
      <c r="AY74" s="1" t="s">
        <v>0</v>
      </c>
      <c r="AZ74" s="1" t="s">
        <v>0</v>
      </c>
      <c r="BA74" s="1" t="s">
        <v>0</v>
      </c>
      <c r="BB74" s="1" t="s">
        <v>0</v>
      </c>
      <c r="BC74" s="1" t="s">
        <v>0</v>
      </c>
      <c r="BD74" s="1" t="s">
        <v>0</v>
      </c>
      <c r="BE74" s="1" t="s">
        <v>0</v>
      </c>
      <c r="BF74" s="1" t="s">
        <v>0</v>
      </c>
      <c r="BG74" s="1" t="s">
        <v>0</v>
      </c>
      <c r="BH74" s="1" t="s">
        <v>0</v>
      </c>
      <c r="BI74" s="1" t="s">
        <v>0</v>
      </c>
      <c r="BJ74" s="1" t="s">
        <v>0</v>
      </c>
      <c r="BK74" s="1" t="s">
        <v>0</v>
      </c>
      <c r="BL74" s="1" t="s">
        <v>0</v>
      </c>
      <c r="BM74" s="1" t="s">
        <v>0</v>
      </c>
      <c r="BN74" s="1" t="s">
        <v>0</v>
      </c>
      <c r="BO74" s="1" t="s">
        <v>0</v>
      </c>
      <c r="BP74" s="1" t="s">
        <v>0</v>
      </c>
      <c r="BQ74" s="1" t="s">
        <v>0</v>
      </c>
      <c r="BR74" s="1" t="s">
        <v>0</v>
      </c>
      <c r="BS74" s="1" t="s">
        <v>0</v>
      </c>
      <c r="BT74" s="1" t="s">
        <v>0</v>
      </c>
      <c r="BU74" s="1" t="s">
        <v>0</v>
      </c>
      <c r="BV74" s="1" t="s">
        <v>0</v>
      </c>
      <c r="BW74" s="1" t="s">
        <v>0</v>
      </c>
      <c r="BX74" s="1" t="s">
        <v>0</v>
      </c>
      <c r="BY74" s="1" t="s">
        <v>0</v>
      </c>
      <c r="BZ74" s="1" t="s">
        <v>0</v>
      </c>
      <c r="CA74" s="1" t="s">
        <v>0</v>
      </c>
      <c r="CB74" s="1" t="s">
        <v>0</v>
      </c>
      <c r="CC74" s="1" t="s">
        <v>0</v>
      </c>
      <c r="CD74" s="1" t="s">
        <v>0</v>
      </c>
      <c r="CE74" s="1" t="s">
        <v>0</v>
      </c>
      <c r="CF74" s="1" t="s">
        <v>0</v>
      </c>
      <c r="CG74" s="1" t="s">
        <v>0</v>
      </c>
      <c r="CH74" s="1" t="s">
        <v>0</v>
      </c>
      <c r="CI74" s="1" t="s">
        <v>0</v>
      </c>
      <c r="CJ74" s="1" t="s">
        <v>0</v>
      </c>
      <c r="CK74" s="1" t="s">
        <v>0</v>
      </c>
      <c r="CL74" s="1" t="s">
        <v>0</v>
      </c>
      <c r="CM74" s="1" t="s">
        <v>0</v>
      </c>
      <c r="CN74" s="1" t="s">
        <v>0</v>
      </c>
      <c r="CO74" s="1" t="s">
        <v>0</v>
      </c>
      <c r="CP74" s="1" t="s">
        <v>0</v>
      </c>
      <c r="CQ74" s="1" t="s">
        <v>0</v>
      </c>
      <c r="CR74" s="1" t="s">
        <v>0</v>
      </c>
      <c r="CS74" s="1" t="s">
        <v>0</v>
      </c>
      <c r="CT74" s="1" t="s">
        <v>0</v>
      </c>
      <c r="CU74" s="1" t="s">
        <v>0</v>
      </c>
      <c r="CV74" s="1" t="s">
        <v>0</v>
      </c>
      <c r="CW74" s="1" t="s">
        <v>0</v>
      </c>
      <c r="CX74" s="1" t="s">
        <v>0</v>
      </c>
      <c r="CY74" s="1" t="s">
        <v>0</v>
      </c>
      <c r="CZ74" s="1" t="s">
        <v>0</v>
      </c>
      <c r="DA74" s="1" t="s">
        <v>0</v>
      </c>
      <c r="DB74" s="1" t="s">
        <v>0</v>
      </c>
      <c r="DC74" s="1" t="s">
        <v>0</v>
      </c>
      <c r="DD74" s="1" t="s">
        <v>0</v>
      </c>
      <c r="DE74" s="1" t="s">
        <v>0</v>
      </c>
      <c r="DF74" s="1" t="s">
        <v>0</v>
      </c>
      <c r="DG74" s="1" t="s">
        <v>0</v>
      </c>
      <c r="DH74" s="1" t="s">
        <v>0</v>
      </c>
      <c r="DI74" s="1" t="s">
        <v>0</v>
      </c>
      <c r="DJ74" s="1" t="s">
        <v>0</v>
      </c>
      <c r="DK74" s="1" t="s">
        <v>0</v>
      </c>
      <c r="DL74" s="1" t="s">
        <v>0</v>
      </c>
      <c r="DM74" s="1" t="s">
        <v>0</v>
      </c>
      <c r="DN74" s="1" t="s">
        <v>0</v>
      </c>
      <c r="DO74" s="1" t="s">
        <v>0</v>
      </c>
      <c r="DP74" s="1" t="s">
        <v>0</v>
      </c>
      <c r="DQ74" s="1" t="s">
        <v>0</v>
      </c>
      <c r="DR74" s="1" t="s">
        <v>0</v>
      </c>
      <c r="DS74" s="1" t="s">
        <v>0</v>
      </c>
      <c r="DT74" s="1" t="s">
        <v>0</v>
      </c>
      <c r="DU74" s="1" t="s">
        <v>0</v>
      </c>
      <c r="DV74" s="1" t="s">
        <v>0</v>
      </c>
      <c r="DW74" s="1" t="s">
        <v>0</v>
      </c>
      <c r="DX74" s="1" t="s">
        <v>0</v>
      </c>
      <c r="DY74" s="1" t="s">
        <v>0</v>
      </c>
      <c r="DZ74" s="1" t="s">
        <v>0</v>
      </c>
      <c r="EA74" s="1" t="s">
        <v>0</v>
      </c>
      <c r="EB74" s="1" t="s">
        <v>0</v>
      </c>
      <c r="EC74" s="1" t="s">
        <v>0</v>
      </c>
      <c r="ED74" s="1" t="s">
        <v>0</v>
      </c>
      <c r="EE74" s="1" t="s">
        <v>0</v>
      </c>
      <c r="EF74" s="1" t="s">
        <v>0</v>
      </c>
      <c r="EG74" s="1" t="s">
        <v>0</v>
      </c>
      <c r="EH74" s="1" t="s">
        <v>0</v>
      </c>
      <c r="EI74" s="1" t="s">
        <v>0</v>
      </c>
      <c r="EJ74" s="1" t="s">
        <v>0</v>
      </c>
      <c r="EK74" s="1" t="s">
        <v>0</v>
      </c>
      <c r="EL74" s="1" t="s">
        <v>0</v>
      </c>
      <c r="EM74" s="1" t="s">
        <v>0</v>
      </c>
      <c r="EN74" s="1" t="s">
        <v>0</v>
      </c>
      <c r="EO74" s="1" t="s">
        <v>0</v>
      </c>
      <c r="EP74" s="1" t="s">
        <v>0</v>
      </c>
      <c r="EQ74" s="1" t="s">
        <v>0</v>
      </c>
      <c r="ER74" s="1" t="s">
        <v>0</v>
      </c>
      <c r="ES74" s="1" t="s">
        <v>0</v>
      </c>
      <c r="ET74" s="1" t="s">
        <v>0</v>
      </c>
      <c r="EU74" s="1" t="s">
        <v>0</v>
      </c>
      <c r="EV74" s="1" t="s">
        <v>0</v>
      </c>
      <c r="EW74" s="1" t="s">
        <v>0</v>
      </c>
      <c r="EX74" s="1" t="s">
        <v>0</v>
      </c>
      <c r="EY74" s="1" t="s">
        <v>0</v>
      </c>
      <c r="EZ74" s="1" t="s">
        <v>0</v>
      </c>
      <c r="FA74" s="1" t="s">
        <v>0</v>
      </c>
      <c r="FB74" s="1" t="s">
        <v>0</v>
      </c>
      <c r="FC74" s="1" t="s">
        <v>0</v>
      </c>
      <c r="FD74" s="1" t="s">
        <v>0</v>
      </c>
      <c r="FE74" s="1" t="s">
        <v>0</v>
      </c>
      <c r="FF74" s="1" t="s">
        <v>0</v>
      </c>
      <c r="FG74" s="1" t="s">
        <v>0</v>
      </c>
      <c r="FH74" s="1" t="s">
        <v>0</v>
      </c>
      <c r="FI74" s="1" t="s">
        <v>0</v>
      </c>
      <c r="FJ74" s="1" t="s">
        <v>0</v>
      </c>
      <c r="FK74" s="1" t="s">
        <v>0</v>
      </c>
      <c r="FL74" s="1" t="s">
        <v>0</v>
      </c>
      <c r="FM74" s="1" t="s">
        <v>0</v>
      </c>
      <c r="FN74" s="1" t="s">
        <v>0</v>
      </c>
      <c r="FO74" s="1" t="s">
        <v>0</v>
      </c>
      <c r="FP74" s="1" t="s">
        <v>0</v>
      </c>
      <c r="FQ74" s="1" t="s">
        <v>0</v>
      </c>
      <c r="FR74" s="1" t="s">
        <v>0</v>
      </c>
      <c r="FS74" s="1" t="s">
        <v>0</v>
      </c>
      <c r="FT74" s="1" t="s">
        <v>0</v>
      </c>
      <c r="FU74" s="1" t="s">
        <v>0</v>
      </c>
      <c r="FV74" s="1" t="s">
        <v>0</v>
      </c>
      <c r="FW74" s="1" t="s">
        <v>0</v>
      </c>
      <c r="FX74" s="1" t="s">
        <v>0</v>
      </c>
      <c r="FY74" s="1" t="s">
        <v>0</v>
      </c>
      <c r="FZ74" s="1" t="s">
        <v>0</v>
      </c>
      <c r="GA74" s="1" t="s">
        <v>0</v>
      </c>
      <c r="GB74" s="1" t="s">
        <v>0</v>
      </c>
      <c r="GC74" s="1" t="s">
        <v>0</v>
      </c>
      <c r="GD74" s="1" t="s">
        <v>0</v>
      </c>
      <c r="GE74" s="1" t="s">
        <v>0</v>
      </c>
      <c r="GF74" s="1" t="s">
        <v>0</v>
      </c>
      <c r="GG74" s="1" t="s">
        <v>0</v>
      </c>
      <c r="GH74" s="1" t="s">
        <v>0</v>
      </c>
      <c r="GI74" s="1" t="s">
        <v>0</v>
      </c>
      <c r="GJ74" s="1" t="s">
        <v>0</v>
      </c>
      <c r="GK74" s="1" t="s">
        <v>0</v>
      </c>
      <c r="GL74" s="1" t="s">
        <v>0</v>
      </c>
      <c r="GM74" s="1" t="s">
        <v>0</v>
      </c>
      <c r="GN74" s="1" t="s">
        <v>0</v>
      </c>
      <c r="GO74" s="1" t="s">
        <v>0</v>
      </c>
      <c r="GP74" s="1" t="s">
        <v>0</v>
      </c>
      <c r="GQ74" s="1" t="s">
        <v>0</v>
      </c>
      <c r="GR74" s="1" t="s">
        <v>0</v>
      </c>
      <c r="GS74" s="1" t="s">
        <v>0</v>
      </c>
      <c r="GT74" s="1" t="s">
        <v>0</v>
      </c>
      <c r="GU74" s="1" t="s">
        <v>0</v>
      </c>
      <c r="GV74" s="1" t="s">
        <v>0</v>
      </c>
      <c r="GW74" s="1" t="s">
        <v>0</v>
      </c>
      <c r="GX74" s="1" t="s">
        <v>0</v>
      </c>
      <c r="GY74" s="1" t="s">
        <v>0</v>
      </c>
      <c r="GZ74" s="1" t="s">
        <v>0</v>
      </c>
      <c r="HA74" s="1" t="s">
        <v>0</v>
      </c>
      <c r="HB74" s="1" t="s">
        <v>0</v>
      </c>
      <c r="HC74" s="1" t="s">
        <v>0</v>
      </c>
      <c r="HD74" s="1" t="s">
        <v>0</v>
      </c>
      <c r="HE74" s="1" t="s">
        <v>0</v>
      </c>
      <c r="HF74" s="1" t="s">
        <v>0</v>
      </c>
      <c r="HG74" s="1" t="s">
        <v>0</v>
      </c>
      <c r="HH74" s="1" t="s">
        <v>0</v>
      </c>
      <c r="HI74" s="1" t="s">
        <v>0</v>
      </c>
      <c r="HJ74" s="1" t="s">
        <v>0</v>
      </c>
      <c r="HK74" s="1" t="s">
        <v>0</v>
      </c>
      <c r="HL74" s="1" t="s">
        <v>0</v>
      </c>
      <c r="HM74" s="1" t="s">
        <v>0</v>
      </c>
      <c r="HN74" s="1" t="s">
        <v>0</v>
      </c>
      <c r="HO74" s="1" t="s">
        <v>0</v>
      </c>
      <c r="HP74" s="1" t="s">
        <v>0</v>
      </c>
      <c r="HQ74" s="1" t="s">
        <v>0</v>
      </c>
      <c r="HR74" s="1" t="s">
        <v>0</v>
      </c>
      <c r="HS74" s="1" t="s">
        <v>0</v>
      </c>
      <c r="HT74" s="1" t="s">
        <v>0</v>
      </c>
      <c r="HU74" s="1" t="s">
        <v>0</v>
      </c>
      <c r="HV74" s="1" t="s">
        <v>0</v>
      </c>
      <c r="HW74" s="1" t="s">
        <v>0</v>
      </c>
      <c r="HX74" s="1" t="s">
        <v>0</v>
      </c>
      <c r="HY74" s="1" t="s">
        <v>0</v>
      </c>
      <c r="HZ74" s="1" t="s">
        <v>0</v>
      </c>
      <c r="IA74" s="1" t="s">
        <v>0</v>
      </c>
      <c r="IB74" s="1" t="s">
        <v>0</v>
      </c>
      <c r="IC74" s="1" t="s">
        <v>0</v>
      </c>
      <c r="ID74" s="1" t="s">
        <v>0</v>
      </c>
      <c r="IE74" s="1" t="s">
        <v>0</v>
      </c>
      <c r="IF74" s="1" t="s">
        <v>0</v>
      </c>
      <c r="IG74" s="1" t="s">
        <v>0</v>
      </c>
      <c r="IH74" s="1" t="s">
        <v>0</v>
      </c>
      <c r="II74" s="1" t="s">
        <v>0</v>
      </c>
      <c r="IJ74" s="1" t="s">
        <v>0</v>
      </c>
      <c r="IK74" s="1" t="s">
        <v>0</v>
      </c>
      <c r="IL74" s="1" t="s">
        <v>0</v>
      </c>
      <c r="IM74" s="1" t="s">
        <v>0</v>
      </c>
      <c r="IN74" s="1" t="s">
        <v>0</v>
      </c>
      <c r="IO74" s="1" t="s">
        <v>0</v>
      </c>
      <c r="IP74" s="1" t="s">
        <v>0</v>
      </c>
      <c r="IQ74" s="1" t="s">
        <v>0</v>
      </c>
      <c r="IR74" s="1" t="s">
        <v>0</v>
      </c>
      <c r="IS74" s="1" t="s">
        <v>0</v>
      </c>
      <c r="IT74" s="1" t="s">
        <v>0</v>
      </c>
      <c r="IU74" s="1" t="s">
        <v>0</v>
      </c>
      <c r="IV74" s="1" t="s">
        <v>0</v>
      </c>
      <c r="IW74" s="1" t="s">
        <v>0</v>
      </c>
      <c r="IX74" s="1" t="s">
        <v>0</v>
      </c>
      <c r="IY74" s="1" t="s">
        <v>0</v>
      </c>
      <c r="IZ74" s="1" t="s">
        <v>0</v>
      </c>
      <c r="JA74" s="1" t="s">
        <v>0</v>
      </c>
      <c r="JB74" s="1" t="s">
        <v>0</v>
      </c>
      <c r="JC74" s="1" t="s">
        <v>0</v>
      </c>
      <c r="JD74" s="1" t="s">
        <v>0</v>
      </c>
      <c r="JE74" s="1" t="s">
        <v>0</v>
      </c>
      <c r="JF74" s="1" t="s">
        <v>0</v>
      </c>
      <c r="JG74" s="1" t="s">
        <v>0</v>
      </c>
      <c r="JH74" s="1" t="s">
        <v>0</v>
      </c>
      <c r="JI74" s="1" t="s">
        <v>0</v>
      </c>
      <c r="JJ74" s="1" t="s">
        <v>0</v>
      </c>
      <c r="JK74" s="1" t="s">
        <v>0</v>
      </c>
      <c r="JL74" s="1" t="s">
        <v>0</v>
      </c>
      <c r="JM74" s="1" t="s">
        <v>0</v>
      </c>
      <c r="JN74" s="1" t="s">
        <v>0</v>
      </c>
      <c r="JO74" s="1" t="s">
        <v>0</v>
      </c>
      <c r="JP74" s="1" t="s">
        <v>0</v>
      </c>
      <c r="JQ74" s="1" t="s">
        <v>0</v>
      </c>
      <c r="JR74" s="1" t="s">
        <v>0</v>
      </c>
      <c r="JS74" s="1" t="s">
        <v>0</v>
      </c>
      <c r="JT74" s="1" t="s">
        <v>0</v>
      </c>
      <c r="JU74" s="1" t="s">
        <v>0</v>
      </c>
      <c r="JV74" s="1" t="s">
        <v>0</v>
      </c>
      <c r="JW74" s="1" t="s">
        <v>0</v>
      </c>
      <c r="JX74" s="1" t="s">
        <v>0</v>
      </c>
      <c r="JY74" s="1" t="s">
        <v>0</v>
      </c>
      <c r="JZ74" s="1" t="s">
        <v>0</v>
      </c>
      <c r="KA74" s="1" t="s">
        <v>0</v>
      </c>
      <c r="KB74" s="1" t="s">
        <v>0</v>
      </c>
      <c r="KC74" s="1" t="s">
        <v>0</v>
      </c>
      <c r="KD74" s="1" t="s">
        <v>0</v>
      </c>
      <c r="KE74" s="1" t="s">
        <v>0</v>
      </c>
      <c r="KF74" s="1" t="s">
        <v>0</v>
      </c>
      <c r="KG74" s="1" t="s">
        <v>0</v>
      </c>
      <c r="KH74" s="1" t="s">
        <v>0</v>
      </c>
      <c r="KI74" s="1" t="s">
        <v>0</v>
      </c>
      <c r="KJ74" s="1" t="s">
        <v>0</v>
      </c>
      <c r="KK74" s="1" t="s">
        <v>0</v>
      </c>
      <c r="KL74" s="1" t="s">
        <v>0</v>
      </c>
      <c r="KM74" s="1" t="s">
        <v>0</v>
      </c>
      <c r="KN74" s="1" t="s">
        <v>0</v>
      </c>
      <c r="KO74" s="1" t="s">
        <v>0</v>
      </c>
      <c r="KP74" s="1" t="s">
        <v>0</v>
      </c>
      <c r="KQ74" s="1" t="s">
        <v>0</v>
      </c>
      <c r="KR74" s="1" t="s">
        <v>0</v>
      </c>
      <c r="KS74" s="1" t="s">
        <v>0</v>
      </c>
      <c r="KT74" s="1" t="s">
        <v>0</v>
      </c>
      <c r="KU74" s="1" t="s">
        <v>0</v>
      </c>
      <c r="KV74" s="1" t="s">
        <v>0</v>
      </c>
      <c r="KW74" s="1" t="s">
        <v>0</v>
      </c>
      <c r="KX74" s="1" t="s">
        <v>0</v>
      </c>
      <c r="KY74" s="1" t="s">
        <v>0</v>
      </c>
      <c r="KZ74" s="1" t="s">
        <v>0</v>
      </c>
      <c r="LA74" s="1" t="s">
        <v>0</v>
      </c>
      <c r="LB74" s="1" t="s">
        <v>0</v>
      </c>
      <c r="LC74" s="1" t="s">
        <v>0</v>
      </c>
      <c r="LD74" s="1" t="s">
        <v>0</v>
      </c>
      <c r="LE74" s="1" t="s">
        <v>0</v>
      </c>
      <c r="LF74" s="1" t="s">
        <v>0</v>
      </c>
      <c r="LG74" s="1" t="s">
        <v>0</v>
      </c>
      <c r="LH74" s="1" t="s">
        <v>0</v>
      </c>
      <c r="LI74" s="1" t="s">
        <v>0</v>
      </c>
      <c r="LJ74" s="1" t="s">
        <v>0</v>
      </c>
      <c r="LK74" s="1" t="s">
        <v>0</v>
      </c>
    </row>
    <row r="75" spans="1:323" x14ac:dyDescent="0.25">
      <c r="A75" s="1" t="s">
        <v>1700</v>
      </c>
      <c r="B75" s="1" t="s">
        <v>348</v>
      </c>
      <c r="C75" s="1" t="s">
        <v>349</v>
      </c>
      <c r="D75" s="25" t="s">
        <v>0</v>
      </c>
      <c r="E75" s="25" t="s">
        <v>0</v>
      </c>
      <c r="F75" s="25" t="s">
        <v>0</v>
      </c>
      <c r="G75" s="25" t="s">
        <v>0</v>
      </c>
      <c r="H75" s="25" t="s">
        <v>0</v>
      </c>
      <c r="I75" s="25" t="s">
        <v>0</v>
      </c>
      <c r="J75" s="25" t="s">
        <v>0</v>
      </c>
      <c r="K75" s="25" t="s">
        <v>0</v>
      </c>
      <c r="L75" s="25" t="s">
        <v>0</v>
      </c>
      <c r="M75" s="25" t="s">
        <v>0</v>
      </c>
      <c r="N75" s="1" t="s">
        <v>0</v>
      </c>
      <c r="O75" s="1" t="s">
        <v>0</v>
      </c>
      <c r="P75" s="1" t="s">
        <v>0</v>
      </c>
      <c r="Q75" s="1" t="s">
        <v>0</v>
      </c>
      <c r="R75" s="1" t="s">
        <v>0</v>
      </c>
      <c r="S75" s="1" t="s">
        <v>0</v>
      </c>
      <c r="T75" s="1" t="s">
        <v>0</v>
      </c>
      <c r="U75" s="1" t="s">
        <v>0</v>
      </c>
      <c r="V75" s="1" t="s">
        <v>0</v>
      </c>
      <c r="W75" s="1" t="s">
        <v>0</v>
      </c>
      <c r="X75" s="1" t="s">
        <v>0</v>
      </c>
      <c r="Y75" s="1" t="s">
        <v>0</v>
      </c>
      <c r="Z75" s="1" t="s">
        <v>0</v>
      </c>
      <c r="AA75" s="1" t="s">
        <v>0</v>
      </c>
      <c r="AB75" s="1" t="s">
        <v>0</v>
      </c>
      <c r="AC75" s="1" t="s">
        <v>0</v>
      </c>
      <c r="AD75" s="1" t="s">
        <v>0</v>
      </c>
      <c r="AE75" s="1" t="s">
        <v>0</v>
      </c>
      <c r="AF75" s="1" t="s">
        <v>0</v>
      </c>
      <c r="AG75" s="1" t="s">
        <v>0</v>
      </c>
      <c r="AH75" s="1" t="s">
        <v>0</v>
      </c>
      <c r="AI75" s="1" t="s">
        <v>0</v>
      </c>
      <c r="AJ75" s="1" t="s">
        <v>0</v>
      </c>
      <c r="AK75" s="1" t="s">
        <v>0</v>
      </c>
      <c r="AL75" s="1" t="s">
        <v>0</v>
      </c>
      <c r="AM75" s="1" t="s">
        <v>0</v>
      </c>
      <c r="AN75" s="1" t="s">
        <v>0</v>
      </c>
      <c r="AO75" s="1" t="s">
        <v>0</v>
      </c>
      <c r="AP75" s="1" t="s">
        <v>0</v>
      </c>
      <c r="AQ75" s="1" t="s">
        <v>0</v>
      </c>
      <c r="AR75" s="1" t="s">
        <v>0</v>
      </c>
      <c r="AS75" s="1" t="s">
        <v>0</v>
      </c>
      <c r="AT75" s="1" t="s">
        <v>0</v>
      </c>
      <c r="AU75" s="1" t="s">
        <v>0</v>
      </c>
      <c r="AV75" s="1" t="s">
        <v>0</v>
      </c>
      <c r="AW75" s="1" t="s">
        <v>0</v>
      </c>
      <c r="AX75" s="1" t="s">
        <v>0</v>
      </c>
      <c r="AY75" s="1" t="s">
        <v>0</v>
      </c>
      <c r="AZ75" s="1" t="s">
        <v>0</v>
      </c>
      <c r="BA75" s="1" t="s">
        <v>0</v>
      </c>
      <c r="BB75" s="1" t="s">
        <v>0</v>
      </c>
      <c r="BC75" s="1" t="s">
        <v>0</v>
      </c>
      <c r="BD75" s="1" t="s">
        <v>0</v>
      </c>
      <c r="BE75" s="1" t="s">
        <v>0</v>
      </c>
      <c r="BF75" s="1" t="s">
        <v>0</v>
      </c>
      <c r="BG75" s="1" t="s">
        <v>0</v>
      </c>
      <c r="BH75" s="1" t="s">
        <v>0</v>
      </c>
      <c r="BI75" s="1" t="s">
        <v>0</v>
      </c>
      <c r="BJ75" s="1" t="s">
        <v>0</v>
      </c>
      <c r="BK75" s="1" t="s">
        <v>0</v>
      </c>
      <c r="BL75" s="1" t="s">
        <v>0</v>
      </c>
      <c r="BM75" s="1" t="s">
        <v>0</v>
      </c>
      <c r="BN75" s="1" t="s">
        <v>0</v>
      </c>
      <c r="BO75" s="1" t="s">
        <v>0</v>
      </c>
      <c r="BP75" s="1" t="s">
        <v>0</v>
      </c>
      <c r="BQ75" s="1" t="s">
        <v>0</v>
      </c>
      <c r="BR75" s="1" t="s">
        <v>0</v>
      </c>
      <c r="BS75" s="1" t="s">
        <v>0</v>
      </c>
      <c r="BT75" s="1" t="s">
        <v>0</v>
      </c>
      <c r="BU75" s="1" t="s">
        <v>0</v>
      </c>
      <c r="BV75" s="1" t="s">
        <v>0</v>
      </c>
      <c r="BW75" s="1" t="s">
        <v>0</v>
      </c>
      <c r="BX75" s="1" t="s">
        <v>0</v>
      </c>
      <c r="BY75" s="1" t="s">
        <v>0</v>
      </c>
      <c r="BZ75" s="1" t="s">
        <v>0</v>
      </c>
      <c r="CA75" s="1" t="s">
        <v>0</v>
      </c>
      <c r="CB75" s="1" t="s">
        <v>0</v>
      </c>
      <c r="CC75" s="1" t="s">
        <v>0</v>
      </c>
      <c r="CD75" s="1" t="s">
        <v>0</v>
      </c>
      <c r="CE75" s="1" t="s">
        <v>0</v>
      </c>
      <c r="CF75" s="1" t="s">
        <v>0</v>
      </c>
      <c r="CG75" s="1" t="s">
        <v>0</v>
      </c>
      <c r="CH75" s="1" t="s">
        <v>0</v>
      </c>
      <c r="CI75" s="1" t="s">
        <v>0</v>
      </c>
      <c r="CJ75" s="1" t="s">
        <v>0</v>
      </c>
      <c r="CK75" s="1" t="s">
        <v>0</v>
      </c>
      <c r="CL75" s="1" t="s">
        <v>0</v>
      </c>
      <c r="CM75" s="1" t="s">
        <v>0</v>
      </c>
      <c r="CN75" s="1" t="s">
        <v>0</v>
      </c>
      <c r="CO75" s="1" t="s">
        <v>0</v>
      </c>
      <c r="CP75" s="1" t="s">
        <v>0</v>
      </c>
      <c r="CQ75" s="1" t="s">
        <v>0</v>
      </c>
      <c r="CR75" s="1" t="s">
        <v>0</v>
      </c>
      <c r="CS75" s="1" t="s">
        <v>0</v>
      </c>
      <c r="CT75" s="1" t="s">
        <v>0</v>
      </c>
      <c r="CU75" s="1" t="s">
        <v>0</v>
      </c>
      <c r="CV75" s="1" t="s">
        <v>0</v>
      </c>
      <c r="CW75" s="1" t="s">
        <v>0</v>
      </c>
      <c r="CX75" s="1" t="s">
        <v>0</v>
      </c>
      <c r="CY75" s="1" t="s">
        <v>0</v>
      </c>
      <c r="CZ75" s="1" t="s">
        <v>0</v>
      </c>
      <c r="DA75" s="1" t="s">
        <v>0</v>
      </c>
      <c r="DB75" s="1" t="s">
        <v>0</v>
      </c>
      <c r="DC75" s="1" t="s">
        <v>0</v>
      </c>
      <c r="DD75" s="1" t="s">
        <v>0</v>
      </c>
      <c r="DE75" s="1" t="s">
        <v>0</v>
      </c>
      <c r="DF75" s="1" t="s">
        <v>0</v>
      </c>
      <c r="DG75" s="1" t="s">
        <v>0</v>
      </c>
      <c r="DH75" s="1" t="s">
        <v>0</v>
      </c>
      <c r="DI75" s="1" t="s">
        <v>0</v>
      </c>
      <c r="DJ75" s="1" t="s">
        <v>0</v>
      </c>
      <c r="DK75" s="1" t="s">
        <v>0</v>
      </c>
      <c r="DL75" s="1" t="s">
        <v>0</v>
      </c>
      <c r="DM75" s="1" t="s">
        <v>0</v>
      </c>
      <c r="DN75" s="1" t="s">
        <v>0</v>
      </c>
      <c r="DO75" s="1" t="s">
        <v>0</v>
      </c>
      <c r="DP75" s="1" t="s">
        <v>0</v>
      </c>
      <c r="DQ75" s="1" t="s">
        <v>0</v>
      </c>
      <c r="DR75" s="1" t="s">
        <v>0</v>
      </c>
      <c r="DS75" s="1" t="s">
        <v>0</v>
      </c>
      <c r="DT75" s="1" t="s">
        <v>0</v>
      </c>
      <c r="DU75" s="1" t="s">
        <v>0</v>
      </c>
      <c r="DV75" s="1" t="s">
        <v>0</v>
      </c>
      <c r="DW75" s="1" t="s">
        <v>0</v>
      </c>
      <c r="DX75" s="1" t="s">
        <v>0</v>
      </c>
      <c r="DY75" s="1" t="s">
        <v>0</v>
      </c>
      <c r="DZ75" s="1" t="s">
        <v>0</v>
      </c>
      <c r="EA75" s="1" t="s">
        <v>0</v>
      </c>
      <c r="EB75" s="1" t="s">
        <v>0</v>
      </c>
      <c r="EC75" s="1" t="s">
        <v>0</v>
      </c>
      <c r="ED75" s="1" t="s">
        <v>0</v>
      </c>
      <c r="EE75" s="1" t="s">
        <v>0</v>
      </c>
      <c r="EF75" s="1" t="s">
        <v>0</v>
      </c>
      <c r="EG75" s="1" t="s">
        <v>0</v>
      </c>
      <c r="EH75" s="1" t="s">
        <v>0</v>
      </c>
      <c r="EI75" s="1" t="s">
        <v>0</v>
      </c>
      <c r="EJ75" s="1" t="s">
        <v>0</v>
      </c>
      <c r="EK75" s="1" t="s">
        <v>0</v>
      </c>
      <c r="EL75" s="1" t="s">
        <v>0</v>
      </c>
      <c r="EM75" s="1" t="s">
        <v>0</v>
      </c>
      <c r="EN75" s="1" t="s">
        <v>0</v>
      </c>
      <c r="EO75" s="1" t="s">
        <v>0</v>
      </c>
      <c r="EP75" s="1" t="s">
        <v>0</v>
      </c>
      <c r="EQ75" s="1" t="s">
        <v>0</v>
      </c>
      <c r="ER75" s="1" t="s">
        <v>0</v>
      </c>
      <c r="ES75" s="1" t="s">
        <v>0</v>
      </c>
      <c r="ET75" s="1" t="s">
        <v>0</v>
      </c>
      <c r="EU75" s="1" t="s">
        <v>0</v>
      </c>
      <c r="EV75" s="1" t="s">
        <v>0</v>
      </c>
      <c r="EW75" s="1" t="s">
        <v>0</v>
      </c>
      <c r="EX75" s="1" t="s">
        <v>0</v>
      </c>
      <c r="EY75" s="1" t="s">
        <v>0</v>
      </c>
      <c r="EZ75" s="1" t="s">
        <v>0</v>
      </c>
      <c r="FA75" s="1" t="s">
        <v>0</v>
      </c>
      <c r="FB75" s="1" t="s">
        <v>0</v>
      </c>
      <c r="FC75" s="1" t="s">
        <v>0</v>
      </c>
      <c r="FD75" s="1" t="s">
        <v>0</v>
      </c>
      <c r="FE75" s="1" t="s">
        <v>0</v>
      </c>
      <c r="FF75" s="1" t="s">
        <v>0</v>
      </c>
      <c r="FG75" s="1" t="s">
        <v>0</v>
      </c>
      <c r="FH75" s="1" t="s">
        <v>0</v>
      </c>
      <c r="FI75" s="1" t="s">
        <v>0</v>
      </c>
      <c r="FJ75" s="1" t="s">
        <v>0</v>
      </c>
      <c r="FK75" s="1" t="s">
        <v>0</v>
      </c>
      <c r="FL75" s="1" t="s">
        <v>0</v>
      </c>
      <c r="FM75" s="1" t="s">
        <v>0</v>
      </c>
      <c r="FN75" s="1" t="s">
        <v>0</v>
      </c>
      <c r="FO75" s="1" t="s">
        <v>0</v>
      </c>
      <c r="FP75" s="1" t="s">
        <v>0</v>
      </c>
      <c r="FQ75" s="1" t="s">
        <v>0</v>
      </c>
      <c r="FR75" s="1" t="s">
        <v>0</v>
      </c>
      <c r="FS75" s="1" t="s">
        <v>0</v>
      </c>
      <c r="FT75" s="1" t="s">
        <v>0</v>
      </c>
      <c r="FU75" s="1" t="s">
        <v>0</v>
      </c>
      <c r="FV75" s="1" t="s">
        <v>0</v>
      </c>
      <c r="FW75" s="1" t="s">
        <v>0</v>
      </c>
      <c r="FX75" s="1" t="s">
        <v>0</v>
      </c>
      <c r="FY75" s="1" t="s">
        <v>0</v>
      </c>
      <c r="FZ75" s="1" t="s">
        <v>0</v>
      </c>
      <c r="GA75" s="1" t="s">
        <v>0</v>
      </c>
      <c r="GB75" s="1" t="s">
        <v>0</v>
      </c>
      <c r="GC75" s="1" t="s">
        <v>0</v>
      </c>
      <c r="GD75" s="1" t="s">
        <v>0</v>
      </c>
      <c r="GE75" s="1" t="s">
        <v>0</v>
      </c>
      <c r="GF75" s="1" t="s">
        <v>0</v>
      </c>
      <c r="GG75" s="1" t="s">
        <v>0</v>
      </c>
      <c r="GH75" s="1" t="s">
        <v>0</v>
      </c>
      <c r="GI75" s="1" t="s">
        <v>0</v>
      </c>
      <c r="GJ75" s="1" t="s">
        <v>0</v>
      </c>
      <c r="GK75" s="1" t="s">
        <v>0</v>
      </c>
      <c r="GL75" s="1" t="s">
        <v>0</v>
      </c>
      <c r="GM75" s="1" t="s">
        <v>0</v>
      </c>
      <c r="GN75" s="1" t="s">
        <v>0</v>
      </c>
      <c r="GO75" s="1" t="s">
        <v>0</v>
      </c>
      <c r="GP75" s="1" t="s">
        <v>0</v>
      </c>
      <c r="GQ75" s="1" t="s">
        <v>0</v>
      </c>
      <c r="GR75" s="1" t="s">
        <v>0</v>
      </c>
      <c r="GS75" s="1" t="s">
        <v>0</v>
      </c>
      <c r="GT75" s="1" t="s">
        <v>0</v>
      </c>
      <c r="GU75" s="1" t="s">
        <v>0</v>
      </c>
      <c r="GV75" s="1" t="s">
        <v>0</v>
      </c>
      <c r="GW75" s="1" t="s">
        <v>0</v>
      </c>
      <c r="GX75" s="1" t="s">
        <v>0</v>
      </c>
      <c r="GY75" s="1" t="s">
        <v>0</v>
      </c>
      <c r="GZ75" s="1" t="s">
        <v>0</v>
      </c>
      <c r="HA75" s="1" t="s">
        <v>0</v>
      </c>
      <c r="HB75" s="1" t="s">
        <v>0</v>
      </c>
      <c r="HC75" s="1" t="s">
        <v>0</v>
      </c>
      <c r="HD75" s="1" t="s">
        <v>0</v>
      </c>
      <c r="HE75" s="1" t="s">
        <v>0</v>
      </c>
      <c r="HF75" s="1" t="s">
        <v>0</v>
      </c>
      <c r="HG75" s="1" t="s">
        <v>0</v>
      </c>
      <c r="HH75" s="1" t="s">
        <v>0</v>
      </c>
      <c r="HI75" s="1" t="s">
        <v>0</v>
      </c>
      <c r="HJ75" s="1" t="s">
        <v>0</v>
      </c>
      <c r="HK75" s="1" t="s">
        <v>0</v>
      </c>
      <c r="HL75" s="1" t="s">
        <v>0</v>
      </c>
      <c r="HM75" s="1" t="s">
        <v>0</v>
      </c>
      <c r="HN75" s="1" t="s">
        <v>0</v>
      </c>
      <c r="HO75" s="1" t="s">
        <v>0</v>
      </c>
      <c r="HP75" s="1" t="s">
        <v>0</v>
      </c>
      <c r="HQ75" s="1" t="s">
        <v>0</v>
      </c>
      <c r="HR75" s="1" t="s">
        <v>0</v>
      </c>
      <c r="HS75" s="1" t="s">
        <v>0</v>
      </c>
      <c r="HT75" s="1" t="s">
        <v>0</v>
      </c>
      <c r="HU75" s="1" t="s">
        <v>0</v>
      </c>
      <c r="HV75" s="1" t="s">
        <v>0</v>
      </c>
      <c r="HW75" s="1" t="s">
        <v>0</v>
      </c>
      <c r="HX75" s="1" t="s">
        <v>0</v>
      </c>
      <c r="HY75" s="1" t="s">
        <v>0</v>
      </c>
      <c r="HZ75" s="1" t="s">
        <v>0</v>
      </c>
      <c r="IA75" s="1" t="s">
        <v>0</v>
      </c>
      <c r="IB75" s="1" t="s">
        <v>0</v>
      </c>
      <c r="IC75" s="1" t="s">
        <v>0</v>
      </c>
      <c r="ID75" s="1" t="s">
        <v>0</v>
      </c>
      <c r="IE75" s="1" t="s">
        <v>0</v>
      </c>
      <c r="IF75" s="1" t="s">
        <v>0</v>
      </c>
      <c r="IG75" s="1" t="s">
        <v>0</v>
      </c>
      <c r="IH75" s="1" t="s">
        <v>0</v>
      </c>
      <c r="II75" s="1" t="s">
        <v>0</v>
      </c>
      <c r="IJ75" s="1" t="s">
        <v>0</v>
      </c>
      <c r="IK75" s="1" t="s">
        <v>0</v>
      </c>
      <c r="IL75" s="1" t="s">
        <v>0</v>
      </c>
      <c r="IM75" s="1" t="s">
        <v>0</v>
      </c>
      <c r="IN75" s="1" t="s">
        <v>0</v>
      </c>
      <c r="IO75" s="1" t="s">
        <v>0</v>
      </c>
      <c r="IP75" s="1" t="s">
        <v>0</v>
      </c>
      <c r="IQ75" s="1" t="s">
        <v>0</v>
      </c>
      <c r="IR75" s="1" t="s">
        <v>0</v>
      </c>
      <c r="IS75" s="1" t="s">
        <v>0</v>
      </c>
      <c r="IT75" s="1" t="s">
        <v>0</v>
      </c>
      <c r="IU75" s="1" t="s">
        <v>0</v>
      </c>
      <c r="IV75" s="1" t="s">
        <v>0</v>
      </c>
      <c r="IW75" s="1" t="s">
        <v>0</v>
      </c>
      <c r="IX75" s="1" t="s">
        <v>0</v>
      </c>
      <c r="IY75" s="1" t="s">
        <v>0</v>
      </c>
      <c r="IZ75" s="1" t="s">
        <v>0</v>
      </c>
      <c r="JA75" s="1" t="s">
        <v>0</v>
      </c>
      <c r="JB75" s="1" t="s">
        <v>0</v>
      </c>
      <c r="JC75" s="1" t="s">
        <v>0</v>
      </c>
      <c r="JD75" s="1" t="s">
        <v>0</v>
      </c>
      <c r="JE75" s="1" t="s">
        <v>0</v>
      </c>
      <c r="JF75" s="1" t="s">
        <v>0</v>
      </c>
      <c r="JG75" s="1" t="s">
        <v>0</v>
      </c>
      <c r="JH75" s="1" t="s">
        <v>0</v>
      </c>
      <c r="JI75" s="1" t="s">
        <v>0</v>
      </c>
      <c r="JJ75" s="1" t="s">
        <v>0</v>
      </c>
      <c r="JK75" s="1" t="s">
        <v>0</v>
      </c>
      <c r="JL75" s="1" t="s">
        <v>0</v>
      </c>
      <c r="JM75" s="1" t="s">
        <v>0</v>
      </c>
      <c r="JN75" s="1" t="s">
        <v>0</v>
      </c>
      <c r="JO75" s="1" t="s">
        <v>0</v>
      </c>
      <c r="JP75" s="1" t="s">
        <v>0</v>
      </c>
      <c r="JQ75" s="1" t="s">
        <v>0</v>
      </c>
      <c r="JR75" s="1" t="s">
        <v>0</v>
      </c>
      <c r="JS75" s="1" t="s">
        <v>0</v>
      </c>
      <c r="JT75" s="1" t="s">
        <v>0</v>
      </c>
      <c r="JU75" s="1" t="s">
        <v>0</v>
      </c>
      <c r="JV75" s="1" t="s">
        <v>0</v>
      </c>
      <c r="JW75" s="1" t="s">
        <v>0</v>
      </c>
      <c r="JX75" s="1" t="s">
        <v>0</v>
      </c>
      <c r="JY75" s="1" t="s">
        <v>0</v>
      </c>
      <c r="JZ75" s="1" t="s">
        <v>0</v>
      </c>
      <c r="KA75" s="1" t="s">
        <v>0</v>
      </c>
      <c r="KB75" s="1" t="s">
        <v>0</v>
      </c>
      <c r="KC75" s="1" t="s">
        <v>0</v>
      </c>
      <c r="KD75" s="1" t="s">
        <v>0</v>
      </c>
      <c r="KE75" s="1" t="s">
        <v>0</v>
      </c>
      <c r="KF75" s="1" t="s">
        <v>0</v>
      </c>
      <c r="KG75" s="1" t="s">
        <v>0</v>
      </c>
      <c r="KH75" s="1" t="s">
        <v>0</v>
      </c>
      <c r="KI75" s="1" t="s">
        <v>0</v>
      </c>
      <c r="KJ75" s="1" t="s">
        <v>0</v>
      </c>
      <c r="KK75" s="1" t="s">
        <v>0</v>
      </c>
      <c r="KL75" s="1" t="s">
        <v>0</v>
      </c>
      <c r="KM75" s="1" t="s">
        <v>0</v>
      </c>
      <c r="KN75" s="1" t="s">
        <v>0</v>
      </c>
      <c r="KO75" s="1" t="s">
        <v>0</v>
      </c>
      <c r="KP75" s="1" t="s">
        <v>0</v>
      </c>
      <c r="KQ75" s="1" t="s">
        <v>0</v>
      </c>
      <c r="KR75" s="1" t="s">
        <v>0</v>
      </c>
      <c r="KS75" s="1" t="s">
        <v>0</v>
      </c>
      <c r="KT75" s="1" t="s">
        <v>0</v>
      </c>
      <c r="KU75" s="1" t="s">
        <v>0</v>
      </c>
      <c r="KV75" s="1" t="s">
        <v>0</v>
      </c>
      <c r="KW75" s="1" t="s">
        <v>0</v>
      </c>
      <c r="KX75" s="1" t="s">
        <v>0</v>
      </c>
      <c r="KY75" s="1" t="s">
        <v>0</v>
      </c>
      <c r="KZ75" s="1" t="s">
        <v>0</v>
      </c>
      <c r="LA75" s="1" t="s">
        <v>0</v>
      </c>
      <c r="LB75" s="1" t="s">
        <v>0</v>
      </c>
      <c r="LC75" s="1" t="s">
        <v>0</v>
      </c>
      <c r="LD75" s="1" t="s">
        <v>0</v>
      </c>
      <c r="LE75" s="1" t="s">
        <v>0</v>
      </c>
      <c r="LF75" s="1" t="s">
        <v>0</v>
      </c>
      <c r="LG75" s="1" t="s">
        <v>0</v>
      </c>
      <c r="LH75" s="1" t="s">
        <v>0</v>
      </c>
      <c r="LI75" s="1" t="s">
        <v>0</v>
      </c>
      <c r="LJ75" s="1" t="s">
        <v>0</v>
      </c>
      <c r="LK75" s="1" t="s">
        <v>0</v>
      </c>
    </row>
    <row r="76" spans="1:323" x14ac:dyDescent="0.25">
      <c r="A76" s="1" t="s">
        <v>1701</v>
      </c>
      <c r="B76" s="1" t="s">
        <v>352</v>
      </c>
      <c r="C76" s="1" t="s">
        <v>353</v>
      </c>
      <c r="D76" s="25" t="s">
        <v>0</v>
      </c>
      <c r="E76" s="25" t="s">
        <v>0</v>
      </c>
      <c r="F76" s="25" t="s">
        <v>0</v>
      </c>
      <c r="G76" s="25" t="s">
        <v>0</v>
      </c>
      <c r="H76" s="25" t="s">
        <v>0</v>
      </c>
      <c r="I76" s="25" t="s">
        <v>0</v>
      </c>
      <c r="J76" s="25" t="s">
        <v>0</v>
      </c>
      <c r="K76" s="25" t="s">
        <v>0</v>
      </c>
      <c r="L76" s="25" t="s">
        <v>0</v>
      </c>
      <c r="M76" s="25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  <c r="BV76" s="1" t="s">
        <v>0</v>
      </c>
      <c r="BW76" s="1" t="s">
        <v>0</v>
      </c>
      <c r="BX76" s="1" t="s">
        <v>0</v>
      </c>
      <c r="BY76" s="1" t="s">
        <v>0</v>
      </c>
      <c r="BZ76" s="1" t="s">
        <v>0</v>
      </c>
      <c r="CA76" s="1" t="s">
        <v>0</v>
      </c>
      <c r="CB76" s="1" t="s">
        <v>0</v>
      </c>
      <c r="CC76" s="1" t="s">
        <v>0</v>
      </c>
      <c r="CD76" s="1" t="s">
        <v>0</v>
      </c>
      <c r="CE76" s="1" t="s">
        <v>0</v>
      </c>
      <c r="CF76" s="1" t="s">
        <v>0</v>
      </c>
      <c r="CG76" s="1" t="s">
        <v>0</v>
      </c>
      <c r="CH76" s="1" t="s">
        <v>0</v>
      </c>
      <c r="CI76" s="1" t="s">
        <v>0</v>
      </c>
      <c r="CJ76" s="1" t="s">
        <v>0</v>
      </c>
      <c r="CK76" s="1" t="s">
        <v>0</v>
      </c>
      <c r="CL76" s="1" t="s">
        <v>0</v>
      </c>
      <c r="CM76" s="1" t="s">
        <v>0</v>
      </c>
      <c r="CN76" s="1" t="s">
        <v>0</v>
      </c>
      <c r="CO76" s="1" t="s">
        <v>0</v>
      </c>
      <c r="CP76" s="1" t="s">
        <v>0</v>
      </c>
      <c r="CQ76" s="1" t="s">
        <v>0</v>
      </c>
      <c r="CR76" s="1" t="s">
        <v>0</v>
      </c>
      <c r="CS76" s="1" t="s">
        <v>0</v>
      </c>
      <c r="CT76" s="1" t="s">
        <v>0</v>
      </c>
      <c r="CU76" s="1" t="s">
        <v>0</v>
      </c>
      <c r="CV76" s="1" t="s">
        <v>0</v>
      </c>
      <c r="CW76" s="1" t="s">
        <v>0</v>
      </c>
      <c r="CX76" s="1" t="s">
        <v>0</v>
      </c>
      <c r="CY76" s="1" t="s">
        <v>0</v>
      </c>
      <c r="CZ76" s="1" t="s">
        <v>0</v>
      </c>
      <c r="DA76" s="1" t="s">
        <v>0</v>
      </c>
      <c r="DB76" s="1" t="s">
        <v>0</v>
      </c>
      <c r="DC76" s="1" t="s">
        <v>0</v>
      </c>
      <c r="DD76" s="1" t="s">
        <v>0</v>
      </c>
      <c r="DE76" s="1" t="s">
        <v>0</v>
      </c>
      <c r="DF76" s="1" t="s">
        <v>0</v>
      </c>
      <c r="DG76" s="1" t="s">
        <v>0</v>
      </c>
      <c r="DH76" s="1" t="s">
        <v>0</v>
      </c>
      <c r="DI76" s="1" t="s">
        <v>0</v>
      </c>
      <c r="DJ76" s="1" t="s">
        <v>0</v>
      </c>
      <c r="DK76" s="1" t="s">
        <v>0</v>
      </c>
      <c r="DL76" s="1" t="s">
        <v>0</v>
      </c>
      <c r="DM76" s="1" t="s">
        <v>0</v>
      </c>
      <c r="DN76" s="1" t="s">
        <v>0</v>
      </c>
      <c r="DO76" s="1" t="s">
        <v>0</v>
      </c>
      <c r="DP76" s="1" t="s">
        <v>0</v>
      </c>
      <c r="DQ76" s="1" t="s">
        <v>0</v>
      </c>
      <c r="DR76" s="1" t="s">
        <v>0</v>
      </c>
      <c r="DS76" s="1" t="s">
        <v>0</v>
      </c>
      <c r="DT76" s="1" t="s">
        <v>0</v>
      </c>
      <c r="DU76" s="1" t="s">
        <v>0</v>
      </c>
      <c r="DV76" s="1" t="s">
        <v>0</v>
      </c>
      <c r="DW76" s="1" t="s">
        <v>0</v>
      </c>
      <c r="DX76" s="1" t="s">
        <v>0</v>
      </c>
      <c r="DY76" s="1" t="s">
        <v>0</v>
      </c>
      <c r="DZ76" s="1" t="s">
        <v>0</v>
      </c>
      <c r="EA76" s="1" t="s">
        <v>0</v>
      </c>
      <c r="EB76" s="1" t="s">
        <v>0</v>
      </c>
      <c r="EC76" s="1" t="s">
        <v>0</v>
      </c>
      <c r="ED76" s="1" t="s">
        <v>0</v>
      </c>
      <c r="EE76" s="1" t="s">
        <v>0</v>
      </c>
      <c r="EF76" s="1" t="s">
        <v>0</v>
      </c>
      <c r="EG76" s="1" t="s">
        <v>0</v>
      </c>
      <c r="EH76" s="1" t="s">
        <v>0</v>
      </c>
      <c r="EI76" s="1" t="s">
        <v>0</v>
      </c>
      <c r="EJ76" s="1" t="s">
        <v>0</v>
      </c>
      <c r="EK76" s="1" t="s">
        <v>0</v>
      </c>
      <c r="EL76" s="1" t="s">
        <v>0</v>
      </c>
      <c r="EM76" s="1" t="s">
        <v>0</v>
      </c>
      <c r="EN76" s="1" t="s">
        <v>0</v>
      </c>
      <c r="EO76" s="1" t="s">
        <v>0</v>
      </c>
      <c r="EP76" s="1" t="s">
        <v>0</v>
      </c>
      <c r="EQ76" s="1" t="s">
        <v>0</v>
      </c>
      <c r="ER76" s="1" t="s">
        <v>0</v>
      </c>
      <c r="ES76" s="1" t="s">
        <v>0</v>
      </c>
      <c r="ET76" s="1" t="s">
        <v>0</v>
      </c>
      <c r="EU76" s="1" t="s">
        <v>0</v>
      </c>
      <c r="EV76" s="1" t="s">
        <v>0</v>
      </c>
      <c r="EW76" s="1" t="s">
        <v>0</v>
      </c>
      <c r="EX76" s="1" t="s">
        <v>0</v>
      </c>
      <c r="EY76" s="1" t="s">
        <v>0</v>
      </c>
      <c r="EZ76" s="1" t="s">
        <v>0</v>
      </c>
      <c r="FA76" s="1" t="s">
        <v>0</v>
      </c>
      <c r="FB76" s="1" t="s">
        <v>0</v>
      </c>
      <c r="FC76" s="1" t="s">
        <v>0</v>
      </c>
      <c r="FD76" s="1" t="s">
        <v>0</v>
      </c>
      <c r="FE76" s="1" t="s">
        <v>0</v>
      </c>
      <c r="FF76" s="1" t="s">
        <v>0</v>
      </c>
      <c r="FG76" s="1" t="s">
        <v>0</v>
      </c>
      <c r="FH76" s="1" t="s">
        <v>0</v>
      </c>
      <c r="FI76" s="1" t="s">
        <v>0</v>
      </c>
      <c r="FJ76" s="1" t="s">
        <v>0</v>
      </c>
      <c r="FK76" s="1" t="s">
        <v>0</v>
      </c>
      <c r="FL76" s="1" t="s">
        <v>0</v>
      </c>
      <c r="FM76" s="1" t="s">
        <v>0</v>
      </c>
      <c r="FN76" s="1" t="s">
        <v>0</v>
      </c>
      <c r="FO76" s="1" t="s">
        <v>0</v>
      </c>
      <c r="FP76" s="1" t="s">
        <v>0</v>
      </c>
      <c r="FQ76" s="1" t="s">
        <v>0</v>
      </c>
      <c r="FR76" s="1" t="s">
        <v>0</v>
      </c>
      <c r="FS76" s="1" t="s">
        <v>0</v>
      </c>
      <c r="FT76" s="1" t="s">
        <v>0</v>
      </c>
      <c r="FU76" s="1" t="s">
        <v>0</v>
      </c>
      <c r="FV76" s="1" t="s">
        <v>0</v>
      </c>
      <c r="FW76" s="1" t="s">
        <v>0</v>
      </c>
      <c r="FX76" s="1" t="s">
        <v>0</v>
      </c>
      <c r="FY76" s="1" t="s">
        <v>0</v>
      </c>
      <c r="FZ76" s="1" t="s">
        <v>0</v>
      </c>
      <c r="GA76" s="1" t="s">
        <v>0</v>
      </c>
      <c r="GB76" s="1" t="s">
        <v>0</v>
      </c>
      <c r="GC76" s="1" t="s">
        <v>0</v>
      </c>
      <c r="GD76" s="1" t="s">
        <v>0</v>
      </c>
      <c r="GE76" s="1" t="s">
        <v>0</v>
      </c>
      <c r="GF76" s="1" t="s">
        <v>0</v>
      </c>
      <c r="GG76" s="1" t="s">
        <v>0</v>
      </c>
      <c r="GH76" s="1" t="s">
        <v>0</v>
      </c>
      <c r="GI76" s="1" t="s">
        <v>0</v>
      </c>
      <c r="GJ76" s="1" t="s">
        <v>0</v>
      </c>
      <c r="GK76" s="1" t="s">
        <v>0</v>
      </c>
      <c r="GL76" s="1" t="s">
        <v>0</v>
      </c>
      <c r="GM76" s="1" t="s">
        <v>0</v>
      </c>
      <c r="GN76" s="1" t="s">
        <v>0</v>
      </c>
      <c r="GO76" s="1" t="s">
        <v>0</v>
      </c>
      <c r="GP76" s="1" t="s">
        <v>0</v>
      </c>
      <c r="GQ76" s="1" t="s">
        <v>0</v>
      </c>
      <c r="GR76" s="1" t="s">
        <v>0</v>
      </c>
      <c r="GS76" s="1" t="s">
        <v>0</v>
      </c>
      <c r="GT76" s="1" t="s">
        <v>0</v>
      </c>
      <c r="GU76" s="1" t="s">
        <v>0</v>
      </c>
      <c r="GV76" s="1" t="s">
        <v>0</v>
      </c>
      <c r="GW76" s="1" t="s">
        <v>0</v>
      </c>
      <c r="GX76" s="1" t="s">
        <v>0</v>
      </c>
      <c r="GY76" s="1" t="s">
        <v>0</v>
      </c>
      <c r="GZ76" s="1" t="s">
        <v>0</v>
      </c>
      <c r="HA76" s="1" t="s">
        <v>0</v>
      </c>
      <c r="HB76" s="1" t="s">
        <v>0</v>
      </c>
      <c r="HC76" s="1" t="s">
        <v>0</v>
      </c>
      <c r="HD76" s="1" t="s">
        <v>0</v>
      </c>
      <c r="HE76" s="1" t="s">
        <v>0</v>
      </c>
      <c r="HF76" s="1" t="s">
        <v>0</v>
      </c>
      <c r="HG76" s="1" t="s">
        <v>0</v>
      </c>
      <c r="HH76" s="1" t="s">
        <v>0</v>
      </c>
      <c r="HI76" s="1" t="s">
        <v>0</v>
      </c>
      <c r="HJ76" s="1" t="s">
        <v>0</v>
      </c>
      <c r="HK76" s="1" t="s">
        <v>0</v>
      </c>
      <c r="HL76" s="1" t="s">
        <v>0</v>
      </c>
      <c r="HM76" s="1" t="s">
        <v>0</v>
      </c>
      <c r="HN76" s="1" t="s">
        <v>0</v>
      </c>
      <c r="HO76" s="1" t="s">
        <v>0</v>
      </c>
      <c r="HP76" s="1" t="s">
        <v>0</v>
      </c>
      <c r="HQ76" s="1" t="s">
        <v>0</v>
      </c>
      <c r="HR76" s="1" t="s">
        <v>0</v>
      </c>
      <c r="HS76" s="1" t="s">
        <v>0</v>
      </c>
      <c r="HT76" s="1" t="s">
        <v>0</v>
      </c>
      <c r="HU76" s="1" t="s">
        <v>0</v>
      </c>
      <c r="HV76" s="1" t="s">
        <v>0</v>
      </c>
      <c r="HW76" s="1" t="s">
        <v>0</v>
      </c>
      <c r="HX76" s="1" t="s">
        <v>0</v>
      </c>
      <c r="HY76" s="1" t="s">
        <v>0</v>
      </c>
      <c r="HZ76" s="1" t="s">
        <v>0</v>
      </c>
      <c r="IA76" s="1" t="s">
        <v>0</v>
      </c>
      <c r="IB76" s="1" t="s">
        <v>0</v>
      </c>
      <c r="IC76" s="1" t="s">
        <v>0</v>
      </c>
      <c r="ID76" s="1" t="s">
        <v>0</v>
      </c>
      <c r="IE76" s="1" t="s">
        <v>0</v>
      </c>
      <c r="IF76" s="1" t="s">
        <v>0</v>
      </c>
      <c r="IG76" s="1" t="s">
        <v>0</v>
      </c>
      <c r="IH76" s="1" t="s">
        <v>0</v>
      </c>
      <c r="II76" s="1" t="s">
        <v>0</v>
      </c>
      <c r="IJ76" s="1" t="s">
        <v>0</v>
      </c>
      <c r="IK76" s="1" t="s">
        <v>0</v>
      </c>
      <c r="IL76" s="1" t="s">
        <v>0</v>
      </c>
      <c r="IM76" s="1" t="s">
        <v>0</v>
      </c>
      <c r="IN76" s="1" t="s">
        <v>0</v>
      </c>
      <c r="IO76" s="1" t="s">
        <v>0</v>
      </c>
      <c r="IP76" s="1" t="s">
        <v>0</v>
      </c>
      <c r="IQ76" s="1" t="s">
        <v>0</v>
      </c>
      <c r="IR76" s="1" t="s">
        <v>0</v>
      </c>
      <c r="IS76" s="1" t="s">
        <v>0</v>
      </c>
      <c r="IT76" s="1" t="s">
        <v>0</v>
      </c>
      <c r="IU76" s="1" t="s">
        <v>0</v>
      </c>
      <c r="IV76" s="1" t="s">
        <v>0</v>
      </c>
      <c r="IW76" s="1" t="s">
        <v>0</v>
      </c>
      <c r="IX76" s="1" t="s">
        <v>0</v>
      </c>
      <c r="IY76" s="1" t="s">
        <v>0</v>
      </c>
      <c r="IZ76" s="1" t="s">
        <v>0</v>
      </c>
      <c r="JA76" s="1" t="s">
        <v>0</v>
      </c>
      <c r="JB76" s="1" t="s">
        <v>0</v>
      </c>
      <c r="JC76" s="1" t="s">
        <v>0</v>
      </c>
      <c r="JD76" s="1" t="s">
        <v>0</v>
      </c>
      <c r="JE76" s="1" t="s">
        <v>0</v>
      </c>
      <c r="JF76" s="1" t="s">
        <v>0</v>
      </c>
      <c r="JG76" s="1" t="s">
        <v>0</v>
      </c>
      <c r="JH76" s="1" t="s">
        <v>0</v>
      </c>
      <c r="JI76" s="1" t="s">
        <v>0</v>
      </c>
      <c r="JJ76" s="1" t="s">
        <v>0</v>
      </c>
      <c r="JK76" s="1" t="s">
        <v>0</v>
      </c>
      <c r="JL76" s="1" t="s">
        <v>0</v>
      </c>
      <c r="JM76" s="1" t="s">
        <v>0</v>
      </c>
      <c r="JN76" s="1" t="s">
        <v>0</v>
      </c>
      <c r="JO76" s="1" t="s">
        <v>0</v>
      </c>
      <c r="JP76" s="1" t="s">
        <v>0</v>
      </c>
      <c r="JQ76" s="1" t="s">
        <v>0</v>
      </c>
      <c r="JR76" s="1" t="s">
        <v>0</v>
      </c>
      <c r="JS76" s="1" t="s">
        <v>0</v>
      </c>
      <c r="JT76" s="1" t="s">
        <v>0</v>
      </c>
      <c r="JU76" s="1" t="s">
        <v>0</v>
      </c>
      <c r="JV76" s="1" t="s">
        <v>0</v>
      </c>
      <c r="JW76" s="1" t="s">
        <v>0</v>
      </c>
      <c r="JX76" s="1" t="s">
        <v>0</v>
      </c>
      <c r="JY76" s="1" t="s">
        <v>0</v>
      </c>
      <c r="JZ76" s="1" t="s">
        <v>0</v>
      </c>
      <c r="KA76" s="1" t="s">
        <v>0</v>
      </c>
      <c r="KB76" s="1" t="s">
        <v>0</v>
      </c>
      <c r="KC76" s="1" t="s">
        <v>0</v>
      </c>
      <c r="KD76" s="1" t="s">
        <v>0</v>
      </c>
      <c r="KE76" s="1" t="s">
        <v>0</v>
      </c>
      <c r="KF76" s="1" t="s">
        <v>0</v>
      </c>
      <c r="KG76" s="1" t="s">
        <v>0</v>
      </c>
      <c r="KH76" s="1" t="s">
        <v>0</v>
      </c>
      <c r="KI76" s="1" t="s">
        <v>0</v>
      </c>
      <c r="KJ76" s="1" t="s">
        <v>0</v>
      </c>
      <c r="KK76" s="1" t="s">
        <v>0</v>
      </c>
      <c r="KL76" s="1" t="s">
        <v>0</v>
      </c>
      <c r="KM76" s="1" t="s">
        <v>0</v>
      </c>
      <c r="KN76" s="1" t="s">
        <v>0</v>
      </c>
      <c r="KO76" s="1" t="s">
        <v>0</v>
      </c>
      <c r="KP76" s="1" t="s">
        <v>0</v>
      </c>
      <c r="KQ76" s="1" t="s">
        <v>0</v>
      </c>
      <c r="KR76" s="1" t="s">
        <v>0</v>
      </c>
      <c r="KS76" s="1" t="s">
        <v>0</v>
      </c>
      <c r="KT76" s="1" t="s">
        <v>0</v>
      </c>
      <c r="KU76" s="1" t="s">
        <v>0</v>
      </c>
      <c r="KV76" s="1" t="s">
        <v>0</v>
      </c>
      <c r="KW76" s="1" t="s">
        <v>0</v>
      </c>
      <c r="KX76" s="1" t="s">
        <v>0</v>
      </c>
      <c r="KY76" s="1" t="s">
        <v>0</v>
      </c>
      <c r="KZ76" s="1" t="s">
        <v>0</v>
      </c>
      <c r="LA76" s="1" t="s">
        <v>0</v>
      </c>
      <c r="LB76" s="1" t="s">
        <v>0</v>
      </c>
      <c r="LC76" s="1" t="s">
        <v>0</v>
      </c>
      <c r="LD76" s="1" t="s">
        <v>0</v>
      </c>
      <c r="LE76" s="1" t="s">
        <v>0</v>
      </c>
      <c r="LF76" s="1" t="s">
        <v>0</v>
      </c>
      <c r="LG76" s="1" t="s">
        <v>0</v>
      </c>
      <c r="LH76" s="1" t="s">
        <v>0</v>
      </c>
      <c r="LI76" s="1" t="s">
        <v>0</v>
      </c>
      <c r="LJ76" s="1" t="s">
        <v>0</v>
      </c>
      <c r="LK76" s="1" t="s">
        <v>0</v>
      </c>
    </row>
    <row r="77" spans="1:323" x14ac:dyDescent="0.25">
      <c r="A77" s="1" t="s">
        <v>1702</v>
      </c>
      <c r="B77" s="1" t="s">
        <v>356</v>
      </c>
      <c r="C77" s="1" t="s">
        <v>357</v>
      </c>
      <c r="D77" s="25">
        <v>32642390.509651899</v>
      </c>
      <c r="E77" s="25">
        <v>8752380.1865257807</v>
      </c>
      <c r="F77" s="25">
        <v>9525932.7858089805</v>
      </c>
      <c r="G77" s="25">
        <v>8788225.9501628205</v>
      </c>
      <c r="H77" s="25">
        <v>25589344.625599701</v>
      </c>
      <c r="I77" s="25">
        <v>7132520.08667845</v>
      </c>
      <c r="J77" s="25">
        <v>12483472.7008441</v>
      </c>
      <c r="K77" s="25">
        <v>8377557.2069468703</v>
      </c>
      <c r="L77" s="25">
        <v>8281887.27217595</v>
      </c>
      <c r="M77" s="25">
        <v>6438474.6953399498</v>
      </c>
      <c r="N77" s="1">
        <v>5649621.6714100596</v>
      </c>
      <c r="O77" s="1">
        <v>8275017.7605044199</v>
      </c>
      <c r="P77" s="1">
        <v>10950270.9500823</v>
      </c>
      <c r="Q77" s="1">
        <v>4454624.8397662602</v>
      </c>
      <c r="R77" s="1">
        <v>29002710.027872</v>
      </c>
      <c r="S77" s="1">
        <v>12810834.8762396</v>
      </c>
      <c r="T77" s="1">
        <v>5024729.2027653698</v>
      </c>
      <c r="U77" s="1">
        <v>4586953.89270603</v>
      </c>
      <c r="V77" s="1">
        <v>8772687.5137322992</v>
      </c>
      <c r="W77" s="1">
        <v>7319661.5590831898</v>
      </c>
      <c r="X77" s="1">
        <v>5860400.6914149299</v>
      </c>
      <c r="Y77" s="1">
        <v>3792349.05100621</v>
      </c>
      <c r="Z77" s="1">
        <v>4327494.5810770905</v>
      </c>
      <c r="AA77" s="1">
        <v>8245792.3630049303</v>
      </c>
      <c r="AB77" s="1">
        <v>17568757.716338702</v>
      </c>
      <c r="AC77" s="1">
        <v>8380191.3784173802</v>
      </c>
      <c r="AD77" s="1">
        <v>7154400.2634646203</v>
      </c>
      <c r="AE77" s="1">
        <v>13271845.779027</v>
      </c>
      <c r="AF77" s="1">
        <v>10224183.050098401</v>
      </c>
      <c r="AG77" s="1">
        <v>6305051.51843247</v>
      </c>
      <c r="AH77" s="1">
        <v>7698654.4703604104</v>
      </c>
      <c r="AI77" s="1">
        <v>10269455.2656045</v>
      </c>
      <c r="AJ77" s="1">
        <v>7640836.5424212096</v>
      </c>
      <c r="AK77" s="1">
        <v>6323641.80240962</v>
      </c>
      <c r="AL77" s="1">
        <v>7473152.7708677296</v>
      </c>
      <c r="AM77" s="1">
        <v>6965484.1170183904</v>
      </c>
      <c r="AN77" s="1">
        <v>10971226.8375306</v>
      </c>
      <c r="AO77" s="1">
        <v>11114494.991255499</v>
      </c>
      <c r="AP77" s="1">
        <v>10199023.5947368</v>
      </c>
      <c r="AQ77" s="1">
        <v>7901170.0448891101</v>
      </c>
      <c r="AR77" s="1">
        <v>3945477.4404316298</v>
      </c>
      <c r="AS77" s="1">
        <v>11974867.2935056</v>
      </c>
      <c r="AT77" s="1">
        <v>4274889.2225997904</v>
      </c>
      <c r="AU77" s="1">
        <v>5285249.27257297</v>
      </c>
      <c r="AV77" s="1">
        <v>7113379.9593170704</v>
      </c>
      <c r="AW77" s="1">
        <v>7710152.6785289897</v>
      </c>
      <c r="AX77" s="1">
        <v>10092952.624657599</v>
      </c>
      <c r="AY77" s="1">
        <v>4193267.6050542402</v>
      </c>
      <c r="AZ77" s="1">
        <v>3379957.28545408</v>
      </c>
      <c r="BA77" s="1">
        <v>10728920.9802128</v>
      </c>
      <c r="BB77" s="1">
        <v>8507803.6181273907</v>
      </c>
      <c r="BC77" s="1">
        <v>2763306.18392814</v>
      </c>
      <c r="BD77" s="1">
        <v>9471410.2642804999</v>
      </c>
      <c r="BE77" s="1">
        <v>10804110.043525901</v>
      </c>
      <c r="BF77" s="1">
        <v>5798474.0654881997</v>
      </c>
      <c r="BG77" s="1">
        <v>5870529.5354184303</v>
      </c>
      <c r="BH77" s="1">
        <v>7163177.5610153601</v>
      </c>
      <c r="BI77" s="1">
        <v>9228676.9000575393</v>
      </c>
      <c r="BJ77" s="1">
        <v>3722151.3101498499</v>
      </c>
      <c r="BK77" s="1">
        <v>4249434.9892951204</v>
      </c>
      <c r="BL77" s="1">
        <v>2342687.2670459198</v>
      </c>
      <c r="BM77" s="1">
        <v>8359626.4454738302</v>
      </c>
      <c r="BN77" s="1">
        <v>4884722.8878370598</v>
      </c>
      <c r="BO77" s="1">
        <v>4862456.7062813798</v>
      </c>
      <c r="BP77" s="1">
        <v>3606857.5848364001</v>
      </c>
      <c r="BQ77" s="1">
        <v>4811142.76336856</v>
      </c>
      <c r="BR77" s="1">
        <v>6492094.1680903304</v>
      </c>
      <c r="BS77" s="1">
        <v>6687060.1754088402</v>
      </c>
      <c r="BT77" s="1">
        <v>19179314.5339108</v>
      </c>
      <c r="BU77" s="1">
        <v>6680224.6798743503</v>
      </c>
      <c r="BV77" s="1">
        <v>12609880.4512934</v>
      </c>
      <c r="BW77" s="1">
        <v>4798494.3076703204</v>
      </c>
      <c r="BX77" s="1">
        <v>5247322.9926728802</v>
      </c>
      <c r="BY77" s="1">
        <v>3023325.58668879</v>
      </c>
      <c r="BZ77" s="1">
        <v>4552243.0199358398</v>
      </c>
      <c r="CA77" s="1">
        <v>6616703.0882735299</v>
      </c>
      <c r="CB77" s="1">
        <v>7591649.41415771</v>
      </c>
      <c r="CC77" s="1">
        <v>3787934.5864609401</v>
      </c>
      <c r="CD77" s="1">
        <v>6109887.8763011098</v>
      </c>
      <c r="CE77" s="1">
        <v>3336489.8891526801</v>
      </c>
      <c r="CF77" s="1">
        <v>7344057.2477891296</v>
      </c>
      <c r="CG77" s="1">
        <v>4356770.3333895896</v>
      </c>
      <c r="CH77" s="1">
        <v>9938924.3473751396</v>
      </c>
      <c r="CI77" s="1">
        <v>7278328.90927995</v>
      </c>
      <c r="CJ77" s="1">
        <v>8866295.8215529993</v>
      </c>
      <c r="CK77" s="1">
        <v>7988388.3296969701</v>
      </c>
      <c r="CL77" s="1">
        <v>5386482.8427014202</v>
      </c>
      <c r="CM77" s="1">
        <v>9554588.3479283508</v>
      </c>
      <c r="CN77" s="1">
        <v>8144062.6670082696</v>
      </c>
      <c r="CO77" s="1">
        <v>5871195.6521747103</v>
      </c>
      <c r="CP77" s="1">
        <v>5571995.96926862</v>
      </c>
      <c r="CQ77" s="1">
        <v>5336173.8235208401</v>
      </c>
      <c r="CR77" s="1">
        <v>7321653.5726418402</v>
      </c>
      <c r="CS77" s="1">
        <v>5984332.9008755302</v>
      </c>
      <c r="CT77" s="1">
        <v>6885180.5046582203</v>
      </c>
      <c r="CU77" s="1">
        <v>8445865.6534218304</v>
      </c>
      <c r="CV77" s="1">
        <v>5274334.6810924103</v>
      </c>
      <c r="CW77" s="1">
        <v>3615785.7162152599</v>
      </c>
      <c r="CX77" s="1">
        <v>5288217.3571754498</v>
      </c>
      <c r="CY77" s="1">
        <v>6679571.3392084604</v>
      </c>
      <c r="CZ77" s="1">
        <v>6669358.1785429297</v>
      </c>
      <c r="DA77" s="1">
        <v>8693174.4453923609</v>
      </c>
      <c r="DB77" s="1">
        <v>5611443.8436446702</v>
      </c>
      <c r="DC77" s="1">
        <v>3660699.5396829899</v>
      </c>
      <c r="DD77" s="1">
        <v>2939901.1521812798</v>
      </c>
      <c r="DE77" s="1">
        <v>3776673.1721576098</v>
      </c>
      <c r="DF77" s="1">
        <v>23889574.431899901</v>
      </c>
      <c r="DG77" s="1">
        <v>31617470.867937401</v>
      </c>
      <c r="DH77" s="1">
        <v>6956127.4170403397</v>
      </c>
      <c r="DI77" s="1">
        <v>6698911.5925869001</v>
      </c>
      <c r="DJ77" s="1">
        <v>6299084.4633511901</v>
      </c>
      <c r="DK77" s="1">
        <v>4602923.9916939903</v>
      </c>
      <c r="DL77" s="1">
        <v>6172481.7343561901</v>
      </c>
      <c r="DM77" s="1">
        <v>8270968.2414718596</v>
      </c>
      <c r="DN77" s="1">
        <v>5621615.8014722997</v>
      </c>
      <c r="DO77" s="1">
        <v>24171672.345626701</v>
      </c>
      <c r="DP77" s="1">
        <v>6872264.3455287004</v>
      </c>
      <c r="DQ77" s="1">
        <v>5855041.4226473402</v>
      </c>
      <c r="DR77" s="1">
        <v>8543453.0603763293</v>
      </c>
      <c r="DS77" s="1">
        <v>3489522.6322180098</v>
      </c>
      <c r="DT77" s="1">
        <v>5760106.3836216703</v>
      </c>
      <c r="DU77" s="1">
        <v>3915960.2742000301</v>
      </c>
      <c r="DV77" s="1">
        <v>8884284.2297812309</v>
      </c>
      <c r="DW77" s="1">
        <v>3794976.5163809299</v>
      </c>
      <c r="DX77" s="1">
        <v>4781884.8111163396</v>
      </c>
      <c r="DY77" s="1">
        <v>16326724.5376781</v>
      </c>
      <c r="DZ77" s="1">
        <v>10723758.429652501</v>
      </c>
      <c r="EA77" s="1">
        <v>3989256.0861128699</v>
      </c>
      <c r="EB77" s="1">
        <v>7576565.09445934</v>
      </c>
      <c r="EC77" s="1">
        <v>12274087.887308899</v>
      </c>
      <c r="ED77" s="1">
        <v>6106670.6743349396</v>
      </c>
      <c r="EE77" s="1">
        <v>6950333.3371240301</v>
      </c>
      <c r="EF77" s="1">
        <v>3572344.7240547598</v>
      </c>
      <c r="EG77" s="1">
        <v>6865349.3132551499</v>
      </c>
      <c r="EH77" s="1">
        <v>4431995.8147415398</v>
      </c>
      <c r="EI77" s="1">
        <v>7020757.1317839604</v>
      </c>
      <c r="EJ77" s="1">
        <v>13397395.7239717</v>
      </c>
      <c r="EK77" s="1">
        <v>4275117.30056924</v>
      </c>
      <c r="EL77" s="1">
        <v>2592928.8834182601</v>
      </c>
      <c r="EM77" s="1">
        <v>6410267.5528215403</v>
      </c>
      <c r="EN77" s="1">
        <v>5728484.5401871204</v>
      </c>
      <c r="EO77" s="1">
        <v>3651535.9188926099</v>
      </c>
      <c r="EP77" s="1">
        <v>5956928.9990280997</v>
      </c>
      <c r="EQ77" s="1">
        <v>10074058.2618088</v>
      </c>
      <c r="ER77" s="1">
        <v>5662488.1789371604</v>
      </c>
      <c r="ES77" s="1">
        <v>5541303.00403044</v>
      </c>
      <c r="ET77" s="1">
        <v>11771459.746719301</v>
      </c>
      <c r="EU77" s="1">
        <v>11466520.224868299</v>
      </c>
      <c r="EV77" s="1">
        <v>5470401.9433158403</v>
      </c>
      <c r="EW77" s="1">
        <v>6547106.3639946599</v>
      </c>
      <c r="EX77" s="1">
        <v>6011535.29115876</v>
      </c>
      <c r="EY77" s="1">
        <v>3598274.9641738399</v>
      </c>
      <c r="EZ77" s="1">
        <v>2373537.0492292698</v>
      </c>
      <c r="FA77" s="1">
        <v>5333245.3688497497</v>
      </c>
      <c r="FB77" s="1">
        <v>4296789.6097519202</v>
      </c>
      <c r="FC77" s="1">
        <v>5874184.3467176901</v>
      </c>
      <c r="FD77" s="1">
        <v>6134378.9036455303</v>
      </c>
      <c r="FE77" s="1">
        <v>4267988.6694938699</v>
      </c>
      <c r="FF77" s="1">
        <v>5395886.7169918204</v>
      </c>
      <c r="FG77" s="1">
        <v>2825949.99654224</v>
      </c>
      <c r="FH77" s="1">
        <v>7696589.78230049</v>
      </c>
      <c r="FI77" s="1">
        <v>2144180.5204731501</v>
      </c>
      <c r="FJ77" s="1">
        <v>3018522.55124863</v>
      </c>
      <c r="FK77" s="1">
        <v>8423286.9964354597</v>
      </c>
      <c r="FL77" s="1">
        <v>6042530.0319167003</v>
      </c>
      <c r="FM77" s="1">
        <v>2904372.6344991401</v>
      </c>
      <c r="FN77" s="1">
        <v>2791299.1779531999</v>
      </c>
      <c r="FO77" s="1">
        <v>3809395.47028657</v>
      </c>
      <c r="FP77" s="1">
        <v>5468252.2151945401</v>
      </c>
      <c r="FQ77" s="1">
        <v>9798579.8287188597</v>
      </c>
      <c r="FR77" s="1">
        <v>2803475.0680021401</v>
      </c>
      <c r="FS77" s="1">
        <v>9626729.9009000696</v>
      </c>
      <c r="FT77" s="1">
        <v>2978069.1388280299</v>
      </c>
      <c r="FU77" s="1">
        <v>4034940.6135913199</v>
      </c>
      <c r="FV77" s="1">
        <v>2817244.3424150702</v>
      </c>
      <c r="FW77" s="1">
        <v>3914586.3951688302</v>
      </c>
      <c r="FX77" s="1">
        <v>4846754.1821545996</v>
      </c>
      <c r="FY77" s="1">
        <v>11867362.667822501</v>
      </c>
      <c r="FZ77" s="1">
        <v>6903359.6994221304</v>
      </c>
      <c r="GA77" s="1">
        <v>4558254.80898734</v>
      </c>
      <c r="GB77" s="1">
        <v>17046248.0851987</v>
      </c>
      <c r="GC77" s="1">
        <v>3575852.3634290802</v>
      </c>
      <c r="GD77" s="1">
        <v>4170878.33786387</v>
      </c>
      <c r="GE77" s="1">
        <v>4460446.9786478998</v>
      </c>
      <c r="GF77" s="1">
        <v>4551978.6941460101</v>
      </c>
      <c r="GG77" s="1">
        <v>4053817.83101389</v>
      </c>
      <c r="GH77" s="1">
        <v>7735973.7602284001</v>
      </c>
      <c r="GI77" s="1">
        <v>7821716.4199064896</v>
      </c>
      <c r="GJ77" s="1">
        <v>6757250.4855457004</v>
      </c>
      <c r="GK77" s="1">
        <v>6647229.9914579196</v>
      </c>
      <c r="GL77" s="1">
        <v>4733395.9200654896</v>
      </c>
      <c r="GM77" s="1">
        <v>8524594.8783149291</v>
      </c>
      <c r="GN77" s="1">
        <v>2650786.8240970699</v>
      </c>
      <c r="GO77" s="1">
        <v>4347481.8645772403</v>
      </c>
      <c r="GP77" s="1">
        <v>3612130.6249299101</v>
      </c>
      <c r="GQ77" s="1">
        <v>7692963.7227632701</v>
      </c>
      <c r="GR77" s="1">
        <v>5040454.4393745996</v>
      </c>
      <c r="GS77" s="1">
        <v>4600603.89055881</v>
      </c>
      <c r="GT77" s="1">
        <v>3289428.6170350602</v>
      </c>
      <c r="GU77" s="1">
        <v>3237988.76073818</v>
      </c>
      <c r="GV77" s="1">
        <v>4555505.4060677998</v>
      </c>
      <c r="GW77" s="1">
        <v>5730357.2179821003</v>
      </c>
      <c r="GX77" s="1">
        <v>5706152.9749220498</v>
      </c>
      <c r="GY77" s="1">
        <v>10473301.5400641</v>
      </c>
      <c r="GZ77" s="1">
        <v>4617403.6143693496</v>
      </c>
      <c r="HA77" s="1">
        <v>4791225.2186658997</v>
      </c>
      <c r="HB77" s="1">
        <v>3749312.7204269799</v>
      </c>
      <c r="HC77" s="1">
        <v>4030192.8913177499</v>
      </c>
      <c r="HD77" s="1">
        <v>3466793.3488575201</v>
      </c>
      <c r="HE77" s="1">
        <v>4053713.0456955899</v>
      </c>
      <c r="HF77" s="1">
        <v>15912878.2017974</v>
      </c>
      <c r="HG77" s="1">
        <v>3904145.4621115802</v>
      </c>
      <c r="HH77" s="1">
        <v>4180804.62831615</v>
      </c>
      <c r="HI77" s="1">
        <v>8340840.0516655901</v>
      </c>
      <c r="HJ77" s="1">
        <v>5109986.0306407204</v>
      </c>
      <c r="HK77" s="1">
        <v>3834969.7874117</v>
      </c>
      <c r="HL77" s="1">
        <v>2622211.3989101802</v>
      </c>
      <c r="HM77" s="1">
        <v>4620970.7695957003</v>
      </c>
      <c r="HN77" s="1">
        <v>6560349.2372302301</v>
      </c>
      <c r="HO77" s="1">
        <v>2345292.0055843801</v>
      </c>
      <c r="HP77" s="1">
        <v>2547199.33479494</v>
      </c>
      <c r="HQ77" s="1">
        <v>2745428.6359890602</v>
      </c>
      <c r="HR77" s="1">
        <v>4687712.1684039403</v>
      </c>
      <c r="HS77" s="1">
        <v>4267554.5060940897</v>
      </c>
      <c r="HT77" s="1">
        <v>4482424.10332024</v>
      </c>
      <c r="HU77" s="1">
        <v>2037014.4199840999</v>
      </c>
      <c r="HV77" s="1">
        <v>4011953.6647786698</v>
      </c>
      <c r="HW77" s="1">
        <v>8049633.9106362397</v>
      </c>
      <c r="HX77" s="1">
        <v>3476088.87960704</v>
      </c>
      <c r="HY77" s="1">
        <v>2522616.4813276702</v>
      </c>
      <c r="HZ77" s="1">
        <v>3849312.2489783801</v>
      </c>
      <c r="IA77" s="1">
        <v>3884585.6853699</v>
      </c>
      <c r="IB77" s="1">
        <v>2960418.17326805</v>
      </c>
      <c r="IC77" s="1">
        <v>3695707.9892056501</v>
      </c>
      <c r="ID77" s="1">
        <v>3276953.89949614</v>
      </c>
      <c r="IE77" s="1">
        <v>13137634.063410301</v>
      </c>
      <c r="IF77" s="1">
        <v>5100524.5000280002</v>
      </c>
      <c r="IG77" s="1">
        <v>2123642.2350736698</v>
      </c>
      <c r="IH77" s="1">
        <v>2329415.1750403699</v>
      </c>
      <c r="II77" s="1">
        <v>3170365.4939426701</v>
      </c>
      <c r="IJ77" s="1">
        <v>4395127.3740211297</v>
      </c>
      <c r="IK77" s="1">
        <v>2593518.54569592</v>
      </c>
      <c r="IL77" s="1">
        <v>8105696.8296655295</v>
      </c>
      <c r="IM77" s="1">
        <v>9594276.7025902495</v>
      </c>
      <c r="IN77" s="1">
        <v>2150148.8531420799</v>
      </c>
      <c r="IO77" s="1">
        <v>2210485.4719241601</v>
      </c>
      <c r="IP77" s="1">
        <v>2883579.8150256001</v>
      </c>
      <c r="IQ77" s="1">
        <v>1980377.14852338</v>
      </c>
      <c r="IR77" s="1">
        <v>2797747.5743808001</v>
      </c>
      <c r="IS77" s="1">
        <v>4773429.59869048</v>
      </c>
      <c r="IT77" s="1">
        <v>2023827.46429498</v>
      </c>
      <c r="IU77" s="1">
        <v>4802723.1184298899</v>
      </c>
      <c r="IV77" s="1">
        <v>2972743.9970773002</v>
      </c>
      <c r="IW77" s="1">
        <v>8232957.9586063698</v>
      </c>
      <c r="IX77" s="1">
        <v>4665165.2236236101</v>
      </c>
      <c r="IY77" s="1">
        <v>2538015.14983857</v>
      </c>
      <c r="IZ77" s="1">
        <v>2007465.2101660401</v>
      </c>
      <c r="JA77" s="1">
        <v>3924087.4540084801</v>
      </c>
      <c r="JB77" s="1">
        <v>4351110.8298358098</v>
      </c>
      <c r="JC77" s="1">
        <v>4556869.9031378096</v>
      </c>
      <c r="JD77" s="1">
        <v>2099764.4630093598</v>
      </c>
      <c r="JE77" s="1">
        <v>1842909.99288192</v>
      </c>
      <c r="JF77" s="1">
        <v>3809152.2934409301</v>
      </c>
      <c r="JG77" s="1">
        <v>2704547.8226920399</v>
      </c>
      <c r="JH77" s="1">
        <v>11750566.120766001</v>
      </c>
      <c r="JI77" s="1">
        <v>3500538.5713224802</v>
      </c>
      <c r="JJ77" s="1">
        <v>2761132.2113874499</v>
      </c>
      <c r="JK77" s="1">
        <v>2531621.6516138902</v>
      </c>
      <c r="JL77" s="1">
        <v>4478328.8449872499</v>
      </c>
      <c r="JM77" s="1">
        <v>6768466.0055387802</v>
      </c>
      <c r="JN77" s="1">
        <v>2360765.7440391602</v>
      </c>
      <c r="JO77" s="1">
        <v>3129841.38850052</v>
      </c>
      <c r="JP77" s="1">
        <v>3755701.3311280301</v>
      </c>
      <c r="JQ77" s="1">
        <v>3198041.3370084902</v>
      </c>
      <c r="JR77" s="1">
        <v>3144523.1595091699</v>
      </c>
      <c r="JS77" s="1">
        <v>5234038.8568278803</v>
      </c>
      <c r="JT77" s="1">
        <v>1927643.2346643601</v>
      </c>
      <c r="JU77" s="1">
        <v>3536111.2031115</v>
      </c>
      <c r="JV77" s="1">
        <v>6371550.0899644</v>
      </c>
      <c r="JW77" s="1">
        <v>3136081.5054655201</v>
      </c>
      <c r="JX77" s="1">
        <v>4103781.3800465199</v>
      </c>
      <c r="JY77" s="1">
        <v>2558693.0298752799</v>
      </c>
      <c r="JZ77" s="1">
        <v>4656997.0745388595</v>
      </c>
      <c r="KA77" s="1">
        <v>2590705.7033731402</v>
      </c>
      <c r="KB77" s="1">
        <v>2273974.4826897802</v>
      </c>
      <c r="KC77" s="1">
        <v>7941603.2476446396</v>
      </c>
      <c r="KD77" s="1">
        <v>4235792.4908227501</v>
      </c>
      <c r="KE77" s="1">
        <v>6595112.1828976599</v>
      </c>
      <c r="KF77" s="1">
        <v>4069506.6989651299</v>
      </c>
      <c r="KG77" s="1">
        <v>3311629.4520898899</v>
      </c>
      <c r="KH77" s="1">
        <v>2722454.7908297102</v>
      </c>
      <c r="KI77" s="1">
        <v>4683715.7959778104</v>
      </c>
      <c r="KJ77" s="1">
        <v>5819226.8250314603</v>
      </c>
      <c r="KK77" s="1">
        <v>4045613.7189738099</v>
      </c>
      <c r="KL77" s="1">
        <v>3529402.6225257502</v>
      </c>
      <c r="KM77" s="1">
        <v>2793116.7081451099</v>
      </c>
      <c r="KN77" s="1">
        <v>2529040.37934217</v>
      </c>
      <c r="KO77" s="1">
        <v>2938782.91968113</v>
      </c>
      <c r="KP77" s="1">
        <v>11867789.112857901</v>
      </c>
      <c r="KQ77" s="1">
        <v>3375653.5189577602</v>
      </c>
      <c r="KR77" s="1">
        <v>3814216.6926913299</v>
      </c>
      <c r="KS77" s="1">
        <v>2583726.4791094302</v>
      </c>
      <c r="KT77" s="1">
        <v>3061899.0817750501</v>
      </c>
      <c r="KU77" s="1">
        <v>3780400.0267672101</v>
      </c>
      <c r="KV77" s="1">
        <v>5432740.0293482598</v>
      </c>
      <c r="KW77" s="1">
        <v>3959535.6816505999</v>
      </c>
      <c r="KX77" s="1">
        <v>4323786.3707991699</v>
      </c>
      <c r="KY77" s="1">
        <v>4348684.43421546</v>
      </c>
      <c r="KZ77" s="1">
        <v>2368592.3920737798</v>
      </c>
      <c r="LA77" s="1">
        <v>3775288.9711864199</v>
      </c>
      <c r="LB77" s="1">
        <v>2882091.1191543802</v>
      </c>
      <c r="LC77" s="1">
        <v>4346828.0890577799</v>
      </c>
      <c r="LD77" s="1">
        <v>8359155.0450384701</v>
      </c>
      <c r="LE77" s="1">
        <v>5953775.7370375898</v>
      </c>
      <c r="LF77" s="1">
        <v>6655735.9419296104</v>
      </c>
      <c r="LG77" s="1">
        <v>8998597.9143509306</v>
      </c>
      <c r="LH77" s="1">
        <v>3864371.2084170999</v>
      </c>
      <c r="LI77" s="1">
        <v>3822260.5514226002</v>
      </c>
      <c r="LJ77" s="1">
        <v>4678605.5089170597</v>
      </c>
      <c r="LK77" s="1">
        <v>9185737.5357731599</v>
      </c>
    </row>
    <row r="78" spans="1:323" x14ac:dyDescent="0.25">
      <c r="A78" s="1" t="s">
        <v>1703</v>
      </c>
      <c r="B78" s="1" t="s">
        <v>360</v>
      </c>
      <c r="C78" s="1" t="s">
        <v>361</v>
      </c>
      <c r="D78" s="25" t="s">
        <v>0</v>
      </c>
      <c r="E78" s="25" t="s">
        <v>0</v>
      </c>
      <c r="F78" s="25" t="s">
        <v>0</v>
      </c>
      <c r="G78" s="25" t="s">
        <v>0</v>
      </c>
      <c r="H78" s="25" t="s">
        <v>0</v>
      </c>
      <c r="I78" s="25" t="s">
        <v>0</v>
      </c>
      <c r="J78" s="25" t="s">
        <v>0</v>
      </c>
      <c r="K78" s="25" t="s">
        <v>0</v>
      </c>
      <c r="L78" s="25" t="s">
        <v>0</v>
      </c>
      <c r="M78" s="25" t="s">
        <v>0</v>
      </c>
      <c r="N78" s="1" t="s">
        <v>0</v>
      </c>
      <c r="O78" s="1" t="s">
        <v>0</v>
      </c>
      <c r="P78" s="1" t="s">
        <v>0</v>
      </c>
      <c r="Q78" s="1" t="s">
        <v>0</v>
      </c>
      <c r="R78" s="1" t="s">
        <v>0</v>
      </c>
      <c r="S78" s="1" t="s">
        <v>0</v>
      </c>
      <c r="T78" s="1" t="s">
        <v>0</v>
      </c>
      <c r="U78" s="1" t="s">
        <v>0</v>
      </c>
      <c r="V78" s="1" t="s">
        <v>0</v>
      </c>
      <c r="W78" s="1" t="s">
        <v>0</v>
      </c>
      <c r="X78" s="1" t="s">
        <v>0</v>
      </c>
      <c r="Y78" s="1" t="s">
        <v>0</v>
      </c>
      <c r="Z78" s="1" t="s">
        <v>0</v>
      </c>
      <c r="AA78" s="1" t="s">
        <v>0</v>
      </c>
      <c r="AB78" s="1" t="s">
        <v>0</v>
      </c>
      <c r="AC78" s="1" t="s">
        <v>0</v>
      </c>
      <c r="AD78" s="1" t="s">
        <v>0</v>
      </c>
      <c r="AE78" s="1" t="s">
        <v>0</v>
      </c>
      <c r="AF78" s="1" t="s">
        <v>0</v>
      </c>
      <c r="AG78" s="1" t="s">
        <v>0</v>
      </c>
      <c r="AH78" s="1" t="s">
        <v>0</v>
      </c>
      <c r="AI78" s="1" t="s">
        <v>0</v>
      </c>
      <c r="AJ78" s="1" t="s">
        <v>0</v>
      </c>
      <c r="AK78" s="1" t="s">
        <v>0</v>
      </c>
      <c r="AL78" s="1" t="s">
        <v>0</v>
      </c>
      <c r="AM78" s="1" t="s">
        <v>0</v>
      </c>
      <c r="AN78" s="1" t="s">
        <v>0</v>
      </c>
      <c r="AO78" s="1" t="s">
        <v>0</v>
      </c>
      <c r="AP78" s="1" t="s">
        <v>0</v>
      </c>
      <c r="AQ78" s="1" t="s">
        <v>0</v>
      </c>
      <c r="AR78" s="1" t="s">
        <v>0</v>
      </c>
      <c r="AS78" s="1" t="s">
        <v>0</v>
      </c>
      <c r="AT78" s="1" t="s">
        <v>0</v>
      </c>
      <c r="AU78" s="1" t="s">
        <v>0</v>
      </c>
      <c r="AV78" s="1" t="s">
        <v>0</v>
      </c>
      <c r="AW78" s="1" t="s">
        <v>0</v>
      </c>
      <c r="AX78" s="1" t="s">
        <v>0</v>
      </c>
      <c r="AY78" s="1" t="s">
        <v>0</v>
      </c>
      <c r="AZ78" s="1" t="s">
        <v>0</v>
      </c>
      <c r="BA78" s="1" t="s">
        <v>0</v>
      </c>
      <c r="BB78" s="1" t="s">
        <v>0</v>
      </c>
      <c r="BC78" s="1" t="s">
        <v>0</v>
      </c>
      <c r="BD78" s="1" t="s">
        <v>0</v>
      </c>
      <c r="BE78" s="1" t="s">
        <v>0</v>
      </c>
      <c r="BF78" s="1" t="s">
        <v>0</v>
      </c>
      <c r="BG78" s="1" t="s">
        <v>0</v>
      </c>
      <c r="BH78" s="1" t="s">
        <v>0</v>
      </c>
      <c r="BI78" s="1" t="s">
        <v>0</v>
      </c>
      <c r="BJ78" s="1" t="s">
        <v>0</v>
      </c>
      <c r="BK78" s="1" t="s">
        <v>0</v>
      </c>
      <c r="BL78" s="1" t="s">
        <v>0</v>
      </c>
      <c r="BM78" s="1" t="s">
        <v>0</v>
      </c>
      <c r="BN78" s="1" t="s">
        <v>0</v>
      </c>
      <c r="BO78" s="1" t="s">
        <v>0</v>
      </c>
      <c r="BP78" s="1" t="s">
        <v>0</v>
      </c>
      <c r="BQ78" s="1" t="s">
        <v>0</v>
      </c>
      <c r="BR78" s="1" t="s">
        <v>0</v>
      </c>
      <c r="BS78" s="1" t="s">
        <v>0</v>
      </c>
      <c r="BT78" s="1" t="s">
        <v>0</v>
      </c>
      <c r="BU78" s="1" t="s">
        <v>0</v>
      </c>
      <c r="BV78" s="1" t="s">
        <v>0</v>
      </c>
      <c r="BW78" s="1" t="s">
        <v>0</v>
      </c>
      <c r="BX78" s="1" t="s">
        <v>0</v>
      </c>
      <c r="BY78" s="1" t="s">
        <v>0</v>
      </c>
      <c r="BZ78" s="1" t="s">
        <v>0</v>
      </c>
      <c r="CA78" s="1" t="s">
        <v>0</v>
      </c>
      <c r="CB78" s="1" t="s">
        <v>0</v>
      </c>
      <c r="CC78" s="1" t="s">
        <v>0</v>
      </c>
      <c r="CD78" s="1" t="s">
        <v>0</v>
      </c>
      <c r="CE78" s="1" t="s">
        <v>0</v>
      </c>
      <c r="CF78" s="1" t="s">
        <v>0</v>
      </c>
      <c r="CG78" s="1" t="s">
        <v>0</v>
      </c>
      <c r="CH78" s="1" t="s">
        <v>0</v>
      </c>
      <c r="CI78" s="1" t="s">
        <v>0</v>
      </c>
      <c r="CJ78" s="1" t="s">
        <v>0</v>
      </c>
      <c r="CK78" s="1" t="s">
        <v>0</v>
      </c>
      <c r="CL78" s="1" t="s">
        <v>0</v>
      </c>
      <c r="CM78" s="1" t="s">
        <v>0</v>
      </c>
      <c r="CN78" s="1" t="s">
        <v>0</v>
      </c>
      <c r="CO78" s="1" t="s">
        <v>0</v>
      </c>
      <c r="CP78" s="1" t="s">
        <v>0</v>
      </c>
      <c r="CQ78" s="1" t="s">
        <v>0</v>
      </c>
      <c r="CR78" s="1" t="s">
        <v>0</v>
      </c>
      <c r="CS78" s="1" t="s">
        <v>0</v>
      </c>
      <c r="CT78" s="1" t="s">
        <v>0</v>
      </c>
      <c r="CU78" s="1" t="s">
        <v>0</v>
      </c>
      <c r="CV78" s="1" t="s">
        <v>0</v>
      </c>
      <c r="CW78" s="1" t="s">
        <v>0</v>
      </c>
      <c r="CX78" s="1" t="s">
        <v>0</v>
      </c>
      <c r="CY78" s="1" t="s">
        <v>0</v>
      </c>
      <c r="CZ78" s="1" t="s">
        <v>0</v>
      </c>
      <c r="DA78" s="1" t="s">
        <v>0</v>
      </c>
      <c r="DB78" s="1" t="s">
        <v>0</v>
      </c>
      <c r="DC78" s="1" t="s">
        <v>0</v>
      </c>
      <c r="DD78" s="1" t="s">
        <v>0</v>
      </c>
      <c r="DE78" s="1" t="s">
        <v>0</v>
      </c>
      <c r="DF78" s="1" t="s">
        <v>0</v>
      </c>
      <c r="DG78" s="1" t="s">
        <v>0</v>
      </c>
      <c r="DH78" s="1" t="s">
        <v>0</v>
      </c>
      <c r="DI78" s="1" t="s">
        <v>0</v>
      </c>
      <c r="DJ78" s="1" t="s">
        <v>0</v>
      </c>
      <c r="DK78" s="1" t="s">
        <v>0</v>
      </c>
      <c r="DL78" s="1" t="s">
        <v>0</v>
      </c>
      <c r="DM78" s="1" t="s">
        <v>0</v>
      </c>
      <c r="DN78" s="1" t="s">
        <v>0</v>
      </c>
      <c r="DO78" s="1" t="s">
        <v>0</v>
      </c>
      <c r="DP78" s="1" t="s">
        <v>0</v>
      </c>
      <c r="DQ78" s="1" t="s">
        <v>0</v>
      </c>
      <c r="DR78" s="1" t="s">
        <v>0</v>
      </c>
      <c r="DS78" s="1" t="s">
        <v>0</v>
      </c>
      <c r="DT78" s="1" t="s">
        <v>0</v>
      </c>
      <c r="DU78" s="1" t="s">
        <v>0</v>
      </c>
      <c r="DV78" s="1" t="s">
        <v>0</v>
      </c>
      <c r="DW78" s="1" t="s">
        <v>0</v>
      </c>
      <c r="DX78" s="1" t="s">
        <v>0</v>
      </c>
      <c r="DY78" s="1" t="s">
        <v>0</v>
      </c>
      <c r="DZ78" s="1" t="s">
        <v>0</v>
      </c>
      <c r="EA78" s="1" t="s">
        <v>0</v>
      </c>
      <c r="EB78" s="1" t="s">
        <v>0</v>
      </c>
      <c r="EC78" s="1" t="s">
        <v>0</v>
      </c>
      <c r="ED78" s="1" t="s">
        <v>0</v>
      </c>
      <c r="EE78" s="1" t="s">
        <v>0</v>
      </c>
      <c r="EF78" s="1" t="s">
        <v>0</v>
      </c>
      <c r="EG78" s="1" t="s">
        <v>0</v>
      </c>
      <c r="EH78" s="1" t="s">
        <v>0</v>
      </c>
      <c r="EI78" s="1" t="s">
        <v>0</v>
      </c>
      <c r="EJ78" s="1" t="s">
        <v>0</v>
      </c>
      <c r="EK78" s="1" t="s">
        <v>0</v>
      </c>
      <c r="EL78" s="1" t="s">
        <v>0</v>
      </c>
      <c r="EM78" s="1" t="s">
        <v>0</v>
      </c>
      <c r="EN78" s="1" t="s">
        <v>0</v>
      </c>
      <c r="EO78" s="1" t="s">
        <v>0</v>
      </c>
      <c r="EP78" s="1" t="s">
        <v>0</v>
      </c>
      <c r="EQ78" s="1" t="s">
        <v>0</v>
      </c>
      <c r="ER78" s="1" t="s">
        <v>0</v>
      </c>
      <c r="ES78" s="1" t="s">
        <v>0</v>
      </c>
      <c r="ET78" s="1" t="s">
        <v>0</v>
      </c>
      <c r="EU78" s="1" t="s">
        <v>0</v>
      </c>
      <c r="EV78" s="1" t="s">
        <v>0</v>
      </c>
      <c r="EW78" s="1" t="s">
        <v>0</v>
      </c>
      <c r="EX78" s="1" t="s">
        <v>0</v>
      </c>
      <c r="EY78" s="1" t="s">
        <v>0</v>
      </c>
      <c r="EZ78" s="1" t="s">
        <v>0</v>
      </c>
      <c r="FA78" s="1" t="s">
        <v>0</v>
      </c>
      <c r="FB78" s="1" t="s">
        <v>0</v>
      </c>
      <c r="FC78" s="1" t="s">
        <v>0</v>
      </c>
      <c r="FD78" s="1" t="s">
        <v>0</v>
      </c>
      <c r="FE78" s="1" t="s">
        <v>0</v>
      </c>
      <c r="FF78" s="1" t="s">
        <v>0</v>
      </c>
      <c r="FG78" s="1" t="s">
        <v>0</v>
      </c>
      <c r="FH78" s="1" t="s">
        <v>0</v>
      </c>
      <c r="FI78" s="1" t="s">
        <v>0</v>
      </c>
      <c r="FJ78" s="1" t="s">
        <v>0</v>
      </c>
      <c r="FK78" s="1" t="s">
        <v>0</v>
      </c>
      <c r="FL78" s="1" t="s">
        <v>0</v>
      </c>
      <c r="FM78" s="1" t="s">
        <v>0</v>
      </c>
      <c r="FN78" s="1" t="s">
        <v>0</v>
      </c>
      <c r="FO78" s="1" t="s">
        <v>0</v>
      </c>
      <c r="FP78" s="1" t="s">
        <v>0</v>
      </c>
      <c r="FQ78" s="1" t="s">
        <v>0</v>
      </c>
      <c r="FR78" s="1" t="s">
        <v>0</v>
      </c>
      <c r="FS78" s="1" t="s">
        <v>0</v>
      </c>
      <c r="FT78" s="1" t="s">
        <v>0</v>
      </c>
      <c r="FU78" s="1" t="s">
        <v>0</v>
      </c>
      <c r="FV78" s="1" t="s">
        <v>0</v>
      </c>
      <c r="FW78" s="1" t="s">
        <v>0</v>
      </c>
      <c r="FX78" s="1" t="s">
        <v>0</v>
      </c>
      <c r="FY78" s="1" t="s">
        <v>0</v>
      </c>
      <c r="FZ78" s="1" t="s">
        <v>0</v>
      </c>
      <c r="GA78" s="1" t="s">
        <v>0</v>
      </c>
      <c r="GB78" s="1" t="s">
        <v>0</v>
      </c>
      <c r="GC78" s="1" t="s">
        <v>0</v>
      </c>
      <c r="GD78" s="1" t="s">
        <v>0</v>
      </c>
      <c r="GE78" s="1" t="s">
        <v>0</v>
      </c>
      <c r="GF78" s="1" t="s">
        <v>0</v>
      </c>
      <c r="GG78" s="1" t="s">
        <v>0</v>
      </c>
      <c r="GH78" s="1" t="s">
        <v>0</v>
      </c>
      <c r="GI78" s="1" t="s">
        <v>0</v>
      </c>
      <c r="GJ78" s="1" t="s">
        <v>0</v>
      </c>
      <c r="GK78" s="1" t="s">
        <v>0</v>
      </c>
      <c r="GL78" s="1" t="s">
        <v>0</v>
      </c>
      <c r="GM78" s="1" t="s">
        <v>0</v>
      </c>
      <c r="GN78" s="1" t="s">
        <v>0</v>
      </c>
      <c r="GO78" s="1" t="s">
        <v>0</v>
      </c>
      <c r="GP78" s="1" t="s">
        <v>0</v>
      </c>
      <c r="GQ78" s="1" t="s">
        <v>0</v>
      </c>
      <c r="GR78" s="1" t="s">
        <v>0</v>
      </c>
      <c r="GS78" s="1" t="s">
        <v>0</v>
      </c>
      <c r="GT78" s="1" t="s">
        <v>0</v>
      </c>
      <c r="GU78" s="1" t="s">
        <v>0</v>
      </c>
      <c r="GV78" s="1" t="s">
        <v>0</v>
      </c>
      <c r="GW78" s="1" t="s">
        <v>0</v>
      </c>
      <c r="GX78" s="1" t="s">
        <v>0</v>
      </c>
      <c r="GY78" s="1" t="s">
        <v>0</v>
      </c>
      <c r="GZ78" s="1" t="s">
        <v>0</v>
      </c>
      <c r="HA78" s="1" t="s">
        <v>0</v>
      </c>
      <c r="HB78" s="1" t="s">
        <v>0</v>
      </c>
      <c r="HC78" s="1" t="s">
        <v>0</v>
      </c>
      <c r="HD78" s="1" t="s">
        <v>0</v>
      </c>
      <c r="HE78" s="1" t="s">
        <v>0</v>
      </c>
      <c r="HF78" s="1" t="s">
        <v>0</v>
      </c>
      <c r="HG78" s="1" t="s">
        <v>0</v>
      </c>
      <c r="HH78" s="1" t="s">
        <v>0</v>
      </c>
      <c r="HI78" s="1" t="s">
        <v>0</v>
      </c>
      <c r="HJ78" s="1" t="s">
        <v>0</v>
      </c>
      <c r="HK78" s="1" t="s">
        <v>0</v>
      </c>
      <c r="HL78" s="1" t="s">
        <v>0</v>
      </c>
      <c r="HM78" s="1" t="s">
        <v>0</v>
      </c>
      <c r="HN78" s="1" t="s">
        <v>0</v>
      </c>
      <c r="HO78" s="1" t="s">
        <v>0</v>
      </c>
      <c r="HP78" s="1" t="s">
        <v>0</v>
      </c>
      <c r="HQ78" s="1" t="s">
        <v>0</v>
      </c>
      <c r="HR78" s="1" t="s">
        <v>0</v>
      </c>
      <c r="HS78" s="1" t="s">
        <v>0</v>
      </c>
      <c r="HT78" s="1" t="s">
        <v>0</v>
      </c>
      <c r="HU78" s="1" t="s">
        <v>0</v>
      </c>
      <c r="HV78" s="1" t="s">
        <v>0</v>
      </c>
      <c r="HW78" s="1" t="s">
        <v>0</v>
      </c>
      <c r="HX78" s="1" t="s">
        <v>0</v>
      </c>
      <c r="HY78" s="1" t="s">
        <v>0</v>
      </c>
      <c r="HZ78" s="1" t="s">
        <v>0</v>
      </c>
      <c r="IA78" s="1" t="s">
        <v>0</v>
      </c>
      <c r="IB78" s="1" t="s">
        <v>0</v>
      </c>
      <c r="IC78" s="1" t="s">
        <v>0</v>
      </c>
      <c r="ID78" s="1" t="s">
        <v>0</v>
      </c>
      <c r="IE78" s="1" t="s">
        <v>0</v>
      </c>
      <c r="IF78" s="1" t="s">
        <v>0</v>
      </c>
      <c r="IG78" s="1" t="s">
        <v>0</v>
      </c>
      <c r="IH78" s="1" t="s">
        <v>0</v>
      </c>
      <c r="II78" s="1" t="s">
        <v>0</v>
      </c>
      <c r="IJ78" s="1" t="s">
        <v>0</v>
      </c>
      <c r="IK78" s="1" t="s">
        <v>0</v>
      </c>
      <c r="IL78" s="1" t="s">
        <v>0</v>
      </c>
      <c r="IM78" s="1" t="s">
        <v>0</v>
      </c>
      <c r="IN78" s="1" t="s">
        <v>0</v>
      </c>
      <c r="IO78" s="1" t="s">
        <v>0</v>
      </c>
      <c r="IP78" s="1" t="s">
        <v>0</v>
      </c>
      <c r="IQ78" s="1" t="s">
        <v>0</v>
      </c>
      <c r="IR78" s="1" t="s">
        <v>0</v>
      </c>
      <c r="IS78" s="1" t="s">
        <v>0</v>
      </c>
      <c r="IT78" s="1" t="s">
        <v>0</v>
      </c>
      <c r="IU78" s="1" t="s">
        <v>0</v>
      </c>
      <c r="IV78" s="1" t="s">
        <v>0</v>
      </c>
      <c r="IW78" s="1" t="s">
        <v>0</v>
      </c>
      <c r="IX78" s="1" t="s">
        <v>0</v>
      </c>
      <c r="IY78" s="1" t="s">
        <v>0</v>
      </c>
      <c r="IZ78" s="1" t="s">
        <v>0</v>
      </c>
      <c r="JA78" s="1" t="s">
        <v>0</v>
      </c>
      <c r="JB78" s="1" t="s">
        <v>0</v>
      </c>
      <c r="JC78" s="1" t="s">
        <v>0</v>
      </c>
      <c r="JD78" s="1" t="s">
        <v>0</v>
      </c>
      <c r="JE78" s="1" t="s">
        <v>0</v>
      </c>
      <c r="JF78" s="1" t="s">
        <v>0</v>
      </c>
      <c r="JG78" s="1" t="s">
        <v>0</v>
      </c>
      <c r="JH78" s="1" t="s">
        <v>0</v>
      </c>
      <c r="JI78" s="1" t="s">
        <v>0</v>
      </c>
      <c r="JJ78" s="1" t="s">
        <v>0</v>
      </c>
      <c r="JK78" s="1" t="s">
        <v>0</v>
      </c>
      <c r="JL78" s="1" t="s">
        <v>0</v>
      </c>
      <c r="JM78" s="1" t="s">
        <v>0</v>
      </c>
      <c r="JN78" s="1" t="s">
        <v>0</v>
      </c>
      <c r="JO78" s="1" t="s">
        <v>0</v>
      </c>
      <c r="JP78" s="1" t="s">
        <v>0</v>
      </c>
      <c r="JQ78" s="1" t="s">
        <v>0</v>
      </c>
      <c r="JR78" s="1" t="s">
        <v>0</v>
      </c>
      <c r="JS78" s="1" t="s">
        <v>0</v>
      </c>
      <c r="JT78" s="1" t="s">
        <v>0</v>
      </c>
      <c r="JU78" s="1" t="s">
        <v>0</v>
      </c>
      <c r="JV78" s="1" t="s">
        <v>0</v>
      </c>
      <c r="JW78" s="1" t="s">
        <v>0</v>
      </c>
      <c r="JX78" s="1" t="s">
        <v>0</v>
      </c>
      <c r="JY78" s="1" t="s">
        <v>0</v>
      </c>
      <c r="JZ78" s="1" t="s">
        <v>0</v>
      </c>
      <c r="KA78" s="1" t="s">
        <v>0</v>
      </c>
      <c r="KB78" s="1" t="s">
        <v>0</v>
      </c>
      <c r="KC78" s="1" t="s">
        <v>0</v>
      </c>
      <c r="KD78" s="1" t="s">
        <v>0</v>
      </c>
      <c r="KE78" s="1" t="s">
        <v>0</v>
      </c>
      <c r="KF78" s="1" t="s">
        <v>0</v>
      </c>
      <c r="KG78" s="1" t="s">
        <v>0</v>
      </c>
      <c r="KH78" s="1" t="s">
        <v>0</v>
      </c>
      <c r="KI78" s="1" t="s">
        <v>0</v>
      </c>
      <c r="KJ78" s="1" t="s">
        <v>0</v>
      </c>
      <c r="KK78" s="1" t="s">
        <v>0</v>
      </c>
      <c r="KL78" s="1" t="s">
        <v>0</v>
      </c>
      <c r="KM78" s="1" t="s">
        <v>0</v>
      </c>
      <c r="KN78" s="1" t="s">
        <v>0</v>
      </c>
      <c r="KO78" s="1" t="s">
        <v>0</v>
      </c>
      <c r="KP78" s="1" t="s">
        <v>0</v>
      </c>
      <c r="KQ78" s="1" t="s">
        <v>0</v>
      </c>
      <c r="KR78" s="1" t="s">
        <v>0</v>
      </c>
      <c r="KS78" s="1" t="s">
        <v>0</v>
      </c>
      <c r="KT78" s="1" t="s">
        <v>0</v>
      </c>
      <c r="KU78" s="1" t="s">
        <v>0</v>
      </c>
      <c r="KV78" s="1" t="s">
        <v>0</v>
      </c>
      <c r="KW78" s="1" t="s">
        <v>0</v>
      </c>
      <c r="KX78" s="1" t="s">
        <v>0</v>
      </c>
      <c r="KY78" s="1" t="s">
        <v>0</v>
      </c>
      <c r="KZ78" s="1" t="s">
        <v>0</v>
      </c>
      <c r="LA78" s="1" t="s">
        <v>0</v>
      </c>
      <c r="LB78" s="1" t="s">
        <v>0</v>
      </c>
      <c r="LC78" s="1" t="s">
        <v>0</v>
      </c>
      <c r="LD78" s="1" t="s">
        <v>0</v>
      </c>
      <c r="LE78" s="1" t="s">
        <v>0</v>
      </c>
      <c r="LF78" s="1" t="s">
        <v>0</v>
      </c>
      <c r="LG78" s="1" t="s">
        <v>0</v>
      </c>
      <c r="LH78" s="1" t="s">
        <v>0</v>
      </c>
      <c r="LI78" s="1" t="s">
        <v>0</v>
      </c>
      <c r="LJ78" s="1" t="s">
        <v>0</v>
      </c>
      <c r="LK78" s="1" t="s">
        <v>0</v>
      </c>
    </row>
    <row r="79" spans="1:323" x14ac:dyDescent="0.25">
      <c r="A79" s="1" t="s">
        <v>1704</v>
      </c>
      <c r="B79" s="1" t="s">
        <v>365</v>
      </c>
      <c r="C79" s="1" t="s">
        <v>0</v>
      </c>
      <c r="D79" s="25" t="s">
        <v>0</v>
      </c>
      <c r="E79" s="25" t="s">
        <v>0</v>
      </c>
      <c r="F79" s="25" t="s">
        <v>0</v>
      </c>
      <c r="G79" s="25" t="s">
        <v>0</v>
      </c>
      <c r="H79" s="25" t="s">
        <v>0</v>
      </c>
      <c r="I79" s="25" t="s">
        <v>0</v>
      </c>
      <c r="J79" s="25" t="s">
        <v>0</v>
      </c>
      <c r="K79" s="25" t="s">
        <v>0</v>
      </c>
      <c r="L79" s="25" t="s">
        <v>0</v>
      </c>
      <c r="M79" s="25" t="s">
        <v>0</v>
      </c>
      <c r="N79" s="1" t="s">
        <v>0</v>
      </c>
      <c r="O79" s="1" t="s">
        <v>0</v>
      </c>
      <c r="P79" s="1" t="s">
        <v>0</v>
      </c>
      <c r="Q79" s="1" t="s">
        <v>0</v>
      </c>
      <c r="R79" s="1" t="s">
        <v>0</v>
      </c>
      <c r="S79" s="1" t="s">
        <v>0</v>
      </c>
      <c r="T79" s="1" t="s">
        <v>0</v>
      </c>
      <c r="U79" s="1" t="s">
        <v>0</v>
      </c>
      <c r="V79" s="1" t="s">
        <v>0</v>
      </c>
      <c r="W79" s="1" t="s">
        <v>0</v>
      </c>
      <c r="X79" s="1" t="s">
        <v>0</v>
      </c>
      <c r="Y79" s="1" t="s">
        <v>0</v>
      </c>
      <c r="Z79" s="1" t="s">
        <v>0</v>
      </c>
      <c r="AA79" s="1" t="s">
        <v>0</v>
      </c>
      <c r="AB79" s="1" t="s">
        <v>0</v>
      </c>
      <c r="AC79" s="1" t="s">
        <v>0</v>
      </c>
      <c r="AD79" s="1" t="s">
        <v>0</v>
      </c>
      <c r="AE79" s="1" t="s">
        <v>0</v>
      </c>
      <c r="AF79" s="1" t="s">
        <v>0</v>
      </c>
      <c r="AG79" s="1" t="s">
        <v>0</v>
      </c>
      <c r="AH79" s="1" t="s">
        <v>0</v>
      </c>
      <c r="AI79" s="1" t="s">
        <v>0</v>
      </c>
      <c r="AJ79" s="1" t="s">
        <v>0</v>
      </c>
      <c r="AK79" s="1" t="s">
        <v>0</v>
      </c>
      <c r="AL79" s="1" t="s">
        <v>0</v>
      </c>
      <c r="AM79" s="1" t="s">
        <v>0</v>
      </c>
      <c r="AN79" s="1" t="s">
        <v>0</v>
      </c>
      <c r="AO79" s="1" t="s">
        <v>0</v>
      </c>
      <c r="AP79" s="1" t="s">
        <v>0</v>
      </c>
      <c r="AQ79" s="1" t="s">
        <v>0</v>
      </c>
      <c r="AR79" s="1" t="s">
        <v>0</v>
      </c>
      <c r="AS79" s="1" t="s">
        <v>0</v>
      </c>
      <c r="AT79" s="1" t="s">
        <v>0</v>
      </c>
      <c r="AU79" s="1" t="s">
        <v>0</v>
      </c>
      <c r="AV79" s="1" t="s">
        <v>0</v>
      </c>
      <c r="AW79" s="1" t="s">
        <v>0</v>
      </c>
      <c r="AX79" s="1" t="s">
        <v>0</v>
      </c>
      <c r="AY79" s="1" t="s">
        <v>0</v>
      </c>
      <c r="AZ79" s="1" t="s">
        <v>0</v>
      </c>
      <c r="BA79" s="1" t="s">
        <v>0</v>
      </c>
      <c r="BB79" s="1" t="s">
        <v>0</v>
      </c>
      <c r="BC79" s="1" t="s">
        <v>0</v>
      </c>
      <c r="BD79" s="1" t="s">
        <v>0</v>
      </c>
      <c r="BE79" s="1" t="s">
        <v>0</v>
      </c>
      <c r="BF79" s="1" t="s">
        <v>0</v>
      </c>
      <c r="BG79" s="1" t="s">
        <v>0</v>
      </c>
      <c r="BH79" s="1" t="s">
        <v>0</v>
      </c>
      <c r="BI79" s="1" t="s">
        <v>0</v>
      </c>
      <c r="BJ79" s="1" t="s">
        <v>0</v>
      </c>
      <c r="BK79" s="1" t="s">
        <v>0</v>
      </c>
      <c r="BL79" s="1" t="s">
        <v>0</v>
      </c>
      <c r="BM79" s="1" t="s">
        <v>0</v>
      </c>
      <c r="BN79" s="1" t="s">
        <v>0</v>
      </c>
      <c r="BO79" s="1" t="s">
        <v>0</v>
      </c>
      <c r="BP79" s="1" t="s">
        <v>0</v>
      </c>
      <c r="BQ79" s="1" t="s">
        <v>0</v>
      </c>
      <c r="BR79" s="1" t="s">
        <v>0</v>
      </c>
      <c r="BS79" s="1" t="s">
        <v>0</v>
      </c>
      <c r="BT79" s="1" t="s">
        <v>0</v>
      </c>
      <c r="BU79" s="1" t="s">
        <v>0</v>
      </c>
      <c r="BV79" s="1" t="s">
        <v>0</v>
      </c>
      <c r="BW79" s="1" t="s">
        <v>0</v>
      </c>
      <c r="BX79" s="1" t="s">
        <v>0</v>
      </c>
      <c r="BY79" s="1" t="s">
        <v>0</v>
      </c>
      <c r="BZ79" s="1" t="s">
        <v>0</v>
      </c>
      <c r="CA79" s="1" t="s">
        <v>0</v>
      </c>
      <c r="CB79" s="1" t="s">
        <v>0</v>
      </c>
      <c r="CC79" s="1" t="s">
        <v>0</v>
      </c>
      <c r="CD79" s="1" t="s">
        <v>0</v>
      </c>
      <c r="CE79" s="1" t="s">
        <v>0</v>
      </c>
      <c r="CF79" s="1" t="s">
        <v>0</v>
      </c>
      <c r="CG79" s="1" t="s">
        <v>0</v>
      </c>
      <c r="CH79" s="1" t="s">
        <v>0</v>
      </c>
      <c r="CI79" s="1" t="s">
        <v>0</v>
      </c>
      <c r="CJ79" s="1" t="s">
        <v>0</v>
      </c>
      <c r="CK79" s="1" t="s">
        <v>0</v>
      </c>
      <c r="CL79" s="1" t="s">
        <v>0</v>
      </c>
      <c r="CM79" s="1" t="s">
        <v>0</v>
      </c>
      <c r="CN79" s="1" t="s">
        <v>0</v>
      </c>
      <c r="CO79" s="1" t="s">
        <v>0</v>
      </c>
      <c r="CP79" s="1" t="s">
        <v>0</v>
      </c>
      <c r="CQ79" s="1" t="s">
        <v>0</v>
      </c>
      <c r="CR79" s="1" t="s">
        <v>0</v>
      </c>
      <c r="CS79" s="1" t="s">
        <v>0</v>
      </c>
      <c r="CT79" s="1" t="s">
        <v>0</v>
      </c>
      <c r="CU79" s="1" t="s">
        <v>0</v>
      </c>
      <c r="CV79" s="1" t="s">
        <v>0</v>
      </c>
      <c r="CW79" s="1" t="s">
        <v>0</v>
      </c>
      <c r="CX79" s="1" t="s">
        <v>0</v>
      </c>
      <c r="CY79" s="1" t="s">
        <v>0</v>
      </c>
      <c r="CZ79" s="1" t="s">
        <v>0</v>
      </c>
      <c r="DA79" s="1" t="s">
        <v>0</v>
      </c>
      <c r="DB79" s="1" t="s">
        <v>0</v>
      </c>
      <c r="DC79" s="1" t="s">
        <v>0</v>
      </c>
      <c r="DD79" s="1" t="s">
        <v>0</v>
      </c>
      <c r="DE79" s="1" t="s">
        <v>0</v>
      </c>
      <c r="DF79" s="1" t="s">
        <v>0</v>
      </c>
      <c r="DG79" s="1" t="s">
        <v>0</v>
      </c>
      <c r="DH79" s="1" t="s">
        <v>0</v>
      </c>
      <c r="DI79" s="1" t="s">
        <v>0</v>
      </c>
      <c r="DJ79" s="1" t="s">
        <v>0</v>
      </c>
      <c r="DK79" s="1" t="s">
        <v>0</v>
      </c>
      <c r="DL79" s="1" t="s">
        <v>0</v>
      </c>
      <c r="DM79" s="1" t="s">
        <v>0</v>
      </c>
      <c r="DN79" s="1" t="s">
        <v>0</v>
      </c>
      <c r="DO79" s="1" t="s">
        <v>0</v>
      </c>
      <c r="DP79" s="1" t="s">
        <v>0</v>
      </c>
      <c r="DQ79" s="1" t="s">
        <v>0</v>
      </c>
      <c r="DR79" s="1" t="s">
        <v>0</v>
      </c>
      <c r="DS79" s="1" t="s">
        <v>0</v>
      </c>
      <c r="DT79" s="1" t="s">
        <v>0</v>
      </c>
      <c r="DU79" s="1" t="s">
        <v>0</v>
      </c>
      <c r="DV79" s="1" t="s">
        <v>0</v>
      </c>
      <c r="DW79" s="1" t="s">
        <v>0</v>
      </c>
      <c r="DX79" s="1" t="s">
        <v>0</v>
      </c>
      <c r="DY79" s="1" t="s">
        <v>0</v>
      </c>
      <c r="DZ79" s="1" t="s">
        <v>0</v>
      </c>
      <c r="EA79" s="1" t="s">
        <v>0</v>
      </c>
      <c r="EB79" s="1" t="s">
        <v>0</v>
      </c>
      <c r="EC79" s="1" t="s">
        <v>0</v>
      </c>
      <c r="ED79" s="1" t="s">
        <v>0</v>
      </c>
      <c r="EE79" s="1" t="s">
        <v>0</v>
      </c>
      <c r="EF79" s="1" t="s">
        <v>0</v>
      </c>
      <c r="EG79" s="1" t="s">
        <v>0</v>
      </c>
      <c r="EH79" s="1" t="s">
        <v>0</v>
      </c>
      <c r="EI79" s="1" t="s">
        <v>0</v>
      </c>
      <c r="EJ79" s="1" t="s">
        <v>0</v>
      </c>
      <c r="EK79" s="1" t="s">
        <v>0</v>
      </c>
      <c r="EL79" s="1" t="s">
        <v>0</v>
      </c>
      <c r="EM79" s="1" t="s">
        <v>0</v>
      </c>
      <c r="EN79" s="1" t="s">
        <v>0</v>
      </c>
      <c r="EO79" s="1" t="s">
        <v>0</v>
      </c>
      <c r="EP79" s="1" t="s">
        <v>0</v>
      </c>
      <c r="EQ79" s="1" t="s">
        <v>0</v>
      </c>
      <c r="ER79" s="1" t="s">
        <v>0</v>
      </c>
      <c r="ES79" s="1" t="s">
        <v>0</v>
      </c>
      <c r="ET79" s="1" t="s">
        <v>0</v>
      </c>
      <c r="EU79" s="1" t="s">
        <v>0</v>
      </c>
      <c r="EV79" s="1" t="s">
        <v>0</v>
      </c>
      <c r="EW79" s="1" t="s">
        <v>0</v>
      </c>
      <c r="EX79" s="1" t="s">
        <v>0</v>
      </c>
      <c r="EY79" s="1" t="s">
        <v>0</v>
      </c>
      <c r="EZ79" s="1" t="s">
        <v>0</v>
      </c>
      <c r="FA79" s="1" t="s">
        <v>0</v>
      </c>
      <c r="FB79" s="1" t="s">
        <v>0</v>
      </c>
      <c r="FC79" s="1" t="s">
        <v>0</v>
      </c>
      <c r="FD79" s="1" t="s">
        <v>0</v>
      </c>
      <c r="FE79" s="1" t="s">
        <v>0</v>
      </c>
      <c r="FF79" s="1" t="s">
        <v>0</v>
      </c>
      <c r="FG79" s="1" t="s">
        <v>0</v>
      </c>
      <c r="FH79" s="1" t="s">
        <v>0</v>
      </c>
      <c r="FI79" s="1" t="s">
        <v>0</v>
      </c>
      <c r="FJ79" s="1" t="s">
        <v>0</v>
      </c>
      <c r="FK79" s="1" t="s">
        <v>0</v>
      </c>
      <c r="FL79" s="1" t="s">
        <v>0</v>
      </c>
      <c r="FM79" s="1" t="s">
        <v>0</v>
      </c>
      <c r="FN79" s="1" t="s">
        <v>0</v>
      </c>
      <c r="FO79" s="1" t="s">
        <v>0</v>
      </c>
      <c r="FP79" s="1" t="s">
        <v>0</v>
      </c>
      <c r="FQ79" s="1" t="s">
        <v>0</v>
      </c>
      <c r="FR79" s="1" t="s">
        <v>0</v>
      </c>
      <c r="FS79" s="1" t="s">
        <v>0</v>
      </c>
      <c r="FT79" s="1" t="s">
        <v>0</v>
      </c>
      <c r="FU79" s="1" t="s">
        <v>0</v>
      </c>
      <c r="FV79" s="1" t="s">
        <v>0</v>
      </c>
      <c r="FW79" s="1" t="s">
        <v>0</v>
      </c>
      <c r="FX79" s="1" t="s">
        <v>0</v>
      </c>
      <c r="FY79" s="1" t="s">
        <v>0</v>
      </c>
      <c r="FZ79" s="1" t="s">
        <v>0</v>
      </c>
      <c r="GA79" s="1" t="s">
        <v>0</v>
      </c>
      <c r="GB79" s="1" t="s">
        <v>0</v>
      </c>
      <c r="GC79" s="1" t="s">
        <v>0</v>
      </c>
      <c r="GD79" s="1" t="s">
        <v>0</v>
      </c>
      <c r="GE79" s="1" t="s">
        <v>0</v>
      </c>
      <c r="GF79" s="1" t="s">
        <v>0</v>
      </c>
      <c r="GG79" s="1" t="s">
        <v>0</v>
      </c>
      <c r="GH79" s="1" t="s">
        <v>0</v>
      </c>
      <c r="GI79" s="1" t="s">
        <v>0</v>
      </c>
      <c r="GJ79" s="1" t="s">
        <v>0</v>
      </c>
      <c r="GK79" s="1" t="s">
        <v>0</v>
      </c>
      <c r="GL79" s="1" t="s">
        <v>0</v>
      </c>
      <c r="GM79" s="1" t="s">
        <v>0</v>
      </c>
      <c r="GN79" s="1" t="s">
        <v>0</v>
      </c>
      <c r="GO79" s="1" t="s">
        <v>0</v>
      </c>
      <c r="GP79" s="1" t="s">
        <v>0</v>
      </c>
      <c r="GQ79" s="1" t="s">
        <v>0</v>
      </c>
      <c r="GR79" s="1" t="s">
        <v>0</v>
      </c>
      <c r="GS79" s="1" t="s">
        <v>0</v>
      </c>
      <c r="GT79" s="1" t="s">
        <v>0</v>
      </c>
      <c r="GU79" s="1" t="s">
        <v>0</v>
      </c>
      <c r="GV79" s="1" t="s">
        <v>0</v>
      </c>
      <c r="GW79" s="1" t="s">
        <v>0</v>
      </c>
      <c r="GX79" s="1" t="s">
        <v>0</v>
      </c>
      <c r="GY79" s="1" t="s">
        <v>0</v>
      </c>
      <c r="GZ79" s="1" t="s">
        <v>0</v>
      </c>
      <c r="HA79" s="1" t="s">
        <v>0</v>
      </c>
      <c r="HB79" s="1" t="s">
        <v>0</v>
      </c>
      <c r="HC79" s="1" t="s">
        <v>0</v>
      </c>
      <c r="HD79" s="1" t="s">
        <v>0</v>
      </c>
      <c r="HE79" s="1" t="s">
        <v>0</v>
      </c>
      <c r="HF79" s="1" t="s">
        <v>0</v>
      </c>
      <c r="HG79" s="1" t="s">
        <v>0</v>
      </c>
      <c r="HH79" s="1" t="s">
        <v>0</v>
      </c>
      <c r="HI79" s="1" t="s">
        <v>0</v>
      </c>
      <c r="HJ79" s="1" t="s">
        <v>0</v>
      </c>
      <c r="HK79" s="1" t="s">
        <v>0</v>
      </c>
      <c r="HL79" s="1" t="s">
        <v>0</v>
      </c>
      <c r="HM79" s="1" t="s">
        <v>0</v>
      </c>
      <c r="HN79" s="1" t="s">
        <v>0</v>
      </c>
      <c r="HO79" s="1" t="s">
        <v>0</v>
      </c>
      <c r="HP79" s="1" t="s">
        <v>0</v>
      </c>
      <c r="HQ79" s="1" t="s">
        <v>0</v>
      </c>
      <c r="HR79" s="1" t="s">
        <v>0</v>
      </c>
      <c r="HS79" s="1" t="s">
        <v>0</v>
      </c>
      <c r="HT79" s="1" t="s">
        <v>0</v>
      </c>
      <c r="HU79" s="1" t="s">
        <v>0</v>
      </c>
      <c r="HV79" s="1" t="s">
        <v>0</v>
      </c>
      <c r="HW79" s="1" t="s">
        <v>0</v>
      </c>
      <c r="HX79" s="1" t="s">
        <v>0</v>
      </c>
      <c r="HY79" s="1" t="s">
        <v>0</v>
      </c>
      <c r="HZ79" s="1" t="s">
        <v>0</v>
      </c>
      <c r="IA79" s="1" t="s">
        <v>0</v>
      </c>
      <c r="IB79" s="1" t="s">
        <v>0</v>
      </c>
      <c r="IC79" s="1" t="s">
        <v>0</v>
      </c>
      <c r="ID79" s="1" t="s">
        <v>0</v>
      </c>
      <c r="IE79" s="1" t="s">
        <v>0</v>
      </c>
      <c r="IF79" s="1" t="s">
        <v>0</v>
      </c>
      <c r="IG79" s="1" t="s">
        <v>0</v>
      </c>
      <c r="IH79" s="1" t="s">
        <v>0</v>
      </c>
      <c r="II79" s="1" t="s">
        <v>0</v>
      </c>
      <c r="IJ79" s="1" t="s">
        <v>0</v>
      </c>
      <c r="IK79" s="1" t="s">
        <v>0</v>
      </c>
      <c r="IL79" s="1" t="s">
        <v>0</v>
      </c>
      <c r="IM79" s="1" t="s">
        <v>0</v>
      </c>
      <c r="IN79" s="1" t="s">
        <v>0</v>
      </c>
      <c r="IO79" s="1" t="s">
        <v>0</v>
      </c>
      <c r="IP79" s="1" t="s">
        <v>0</v>
      </c>
      <c r="IQ79" s="1" t="s">
        <v>0</v>
      </c>
      <c r="IR79" s="1" t="s">
        <v>0</v>
      </c>
      <c r="IS79" s="1" t="s">
        <v>0</v>
      </c>
      <c r="IT79" s="1" t="s">
        <v>0</v>
      </c>
      <c r="IU79" s="1" t="s">
        <v>0</v>
      </c>
      <c r="IV79" s="1" t="s">
        <v>0</v>
      </c>
      <c r="IW79" s="1" t="s">
        <v>0</v>
      </c>
      <c r="IX79" s="1" t="s">
        <v>0</v>
      </c>
      <c r="IY79" s="1" t="s">
        <v>0</v>
      </c>
      <c r="IZ79" s="1" t="s">
        <v>0</v>
      </c>
      <c r="JA79" s="1" t="s">
        <v>0</v>
      </c>
      <c r="JB79" s="1" t="s">
        <v>0</v>
      </c>
      <c r="JC79" s="1" t="s">
        <v>0</v>
      </c>
      <c r="JD79" s="1" t="s">
        <v>0</v>
      </c>
      <c r="JE79" s="1" t="s">
        <v>0</v>
      </c>
      <c r="JF79" s="1" t="s">
        <v>0</v>
      </c>
      <c r="JG79" s="1" t="s">
        <v>0</v>
      </c>
      <c r="JH79" s="1" t="s">
        <v>0</v>
      </c>
      <c r="JI79" s="1" t="s">
        <v>0</v>
      </c>
      <c r="JJ79" s="1" t="s">
        <v>0</v>
      </c>
      <c r="JK79" s="1" t="s">
        <v>0</v>
      </c>
      <c r="JL79" s="1" t="s">
        <v>0</v>
      </c>
      <c r="JM79" s="1" t="s">
        <v>0</v>
      </c>
      <c r="JN79" s="1" t="s">
        <v>0</v>
      </c>
      <c r="JO79" s="1" t="s">
        <v>0</v>
      </c>
      <c r="JP79" s="1" t="s">
        <v>0</v>
      </c>
      <c r="JQ79" s="1" t="s">
        <v>0</v>
      </c>
      <c r="JR79" s="1" t="s">
        <v>0</v>
      </c>
      <c r="JS79" s="1" t="s">
        <v>0</v>
      </c>
      <c r="JT79" s="1" t="s">
        <v>0</v>
      </c>
      <c r="JU79" s="1" t="s">
        <v>0</v>
      </c>
      <c r="JV79" s="1" t="s">
        <v>0</v>
      </c>
      <c r="JW79" s="1" t="s">
        <v>0</v>
      </c>
      <c r="JX79" s="1" t="s">
        <v>0</v>
      </c>
      <c r="JY79" s="1" t="s">
        <v>0</v>
      </c>
      <c r="JZ79" s="1" t="s">
        <v>0</v>
      </c>
      <c r="KA79" s="1" t="s">
        <v>0</v>
      </c>
      <c r="KB79" s="1" t="s">
        <v>0</v>
      </c>
      <c r="KC79" s="1" t="s">
        <v>0</v>
      </c>
      <c r="KD79" s="1" t="s">
        <v>0</v>
      </c>
      <c r="KE79" s="1" t="s">
        <v>0</v>
      </c>
      <c r="KF79" s="1" t="s">
        <v>0</v>
      </c>
      <c r="KG79" s="1" t="s">
        <v>0</v>
      </c>
      <c r="KH79" s="1" t="s">
        <v>0</v>
      </c>
      <c r="KI79" s="1" t="s">
        <v>0</v>
      </c>
      <c r="KJ79" s="1" t="s">
        <v>0</v>
      </c>
      <c r="KK79" s="1" t="s">
        <v>0</v>
      </c>
      <c r="KL79" s="1" t="s">
        <v>0</v>
      </c>
      <c r="KM79" s="1" t="s">
        <v>0</v>
      </c>
      <c r="KN79" s="1" t="s">
        <v>0</v>
      </c>
      <c r="KO79" s="1" t="s">
        <v>0</v>
      </c>
      <c r="KP79" s="1" t="s">
        <v>0</v>
      </c>
      <c r="KQ79" s="1" t="s">
        <v>0</v>
      </c>
      <c r="KR79" s="1" t="s">
        <v>0</v>
      </c>
      <c r="KS79" s="1" t="s">
        <v>0</v>
      </c>
      <c r="KT79" s="1" t="s">
        <v>0</v>
      </c>
      <c r="KU79" s="1" t="s">
        <v>0</v>
      </c>
      <c r="KV79" s="1" t="s">
        <v>0</v>
      </c>
      <c r="KW79" s="1" t="s">
        <v>0</v>
      </c>
      <c r="KX79" s="1" t="s">
        <v>0</v>
      </c>
      <c r="KY79" s="1" t="s">
        <v>0</v>
      </c>
      <c r="KZ79" s="1" t="s">
        <v>0</v>
      </c>
      <c r="LA79" s="1" t="s">
        <v>0</v>
      </c>
      <c r="LB79" s="1" t="s">
        <v>0</v>
      </c>
      <c r="LC79" s="1" t="s">
        <v>0</v>
      </c>
      <c r="LD79" s="1" t="s">
        <v>0</v>
      </c>
      <c r="LE79" s="1" t="s">
        <v>0</v>
      </c>
      <c r="LF79" s="1" t="s">
        <v>0</v>
      </c>
      <c r="LG79" s="1" t="s">
        <v>0</v>
      </c>
      <c r="LH79" s="1" t="s">
        <v>0</v>
      </c>
      <c r="LI79" s="1" t="s">
        <v>0</v>
      </c>
      <c r="LJ79" s="1" t="s">
        <v>0</v>
      </c>
      <c r="LK79" s="1" t="s">
        <v>0</v>
      </c>
    </row>
    <row r="80" spans="1:323" x14ac:dyDescent="0.25">
      <c r="A80" s="1" t="s">
        <v>1705</v>
      </c>
      <c r="B80" s="1" t="s">
        <v>368</v>
      </c>
      <c r="C80" s="1" t="s">
        <v>369</v>
      </c>
      <c r="D80" s="25">
        <v>98543491.944615707</v>
      </c>
      <c r="E80" s="25">
        <v>90006949.305232599</v>
      </c>
      <c r="F80" s="25">
        <v>103584714.07926001</v>
      </c>
      <c r="G80" s="25">
        <v>98252462.649171993</v>
      </c>
      <c r="H80" s="25">
        <v>90583786.217573106</v>
      </c>
      <c r="I80" s="25">
        <v>136330944.618011</v>
      </c>
      <c r="J80" s="25">
        <v>55829861.765456602</v>
      </c>
      <c r="K80" s="25">
        <v>99781793.756238207</v>
      </c>
      <c r="L80" s="25">
        <v>73032425.028812096</v>
      </c>
      <c r="M80" s="25">
        <v>70755348.278392702</v>
      </c>
      <c r="N80" s="1">
        <v>85331910.791908205</v>
      </c>
      <c r="O80" s="1">
        <v>94704161.777309805</v>
      </c>
      <c r="P80" s="1">
        <v>82934686.308933005</v>
      </c>
      <c r="Q80" s="1">
        <v>52618200.099515401</v>
      </c>
      <c r="R80" s="1">
        <v>55276183.110499799</v>
      </c>
      <c r="S80" s="1">
        <v>109285538.094244</v>
      </c>
      <c r="T80" s="1">
        <v>64590284.2748724</v>
      </c>
      <c r="U80" s="1">
        <v>72272924.450929403</v>
      </c>
      <c r="V80" s="1">
        <v>106574026.142717</v>
      </c>
      <c r="W80" s="1">
        <v>82884134.931043699</v>
      </c>
      <c r="X80" s="1">
        <v>71210053.789862603</v>
      </c>
      <c r="Y80" s="1">
        <v>90147028.139304802</v>
      </c>
      <c r="Z80" s="1">
        <v>101076169.252793</v>
      </c>
      <c r="AA80" s="1">
        <v>103338747.114638</v>
      </c>
      <c r="AB80" s="1">
        <v>86587396.1299887</v>
      </c>
      <c r="AC80" s="1">
        <v>72008930.960087895</v>
      </c>
      <c r="AD80" s="1">
        <v>104016603.92932899</v>
      </c>
      <c r="AE80" s="1">
        <v>85397178.8281416</v>
      </c>
      <c r="AF80" s="1">
        <v>80153245.674355105</v>
      </c>
      <c r="AG80" s="1">
        <v>114423367.233789</v>
      </c>
      <c r="AH80" s="1">
        <v>108088738.35301401</v>
      </c>
      <c r="AI80" s="1">
        <v>77879382.459182099</v>
      </c>
      <c r="AJ80" s="1">
        <v>81961995.213655293</v>
      </c>
      <c r="AK80" s="1">
        <v>97182169.915831</v>
      </c>
      <c r="AL80" s="1">
        <v>98064848.671195701</v>
      </c>
      <c r="AM80" s="1">
        <v>82475932.875172198</v>
      </c>
      <c r="AN80" s="1">
        <v>85815444.149462998</v>
      </c>
      <c r="AO80" s="1">
        <v>100425853.610338</v>
      </c>
      <c r="AP80" s="1">
        <v>76998308.906244904</v>
      </c>
      <c r="AQ80" s="1">
        <v>109940981.054424</v>
      </c>
      <c r="AR80" s="1">
        <v>117896685.822265</v>
      </c>
      <c r="AS80" s="1">
        <v>150215036.82438499</v>
      </c>
      <c r="AT80" s="1">
        <v>109406831.644317</v>
      </c>
      <c r="AU80" s="1">
        <v>94702433.489563599</v>
      </c>
      <c r="AV80" s="1">
        <v>87120492.702239498</v>
      </c>
      <c r="AW80" s="1">
        <v>62593474.920808896</v>
      </c>
      <c r="AX80" s="1">
        <v>81246039.356313705</v>
      </c>
      <c r="AY80" s="1">
        <v>84886564.557078406</v>
      </c>
      <c r="AZ80" s="1">
        <v>61736552.214123704</v>
      </c>
      <c r="BA80" s="1">
        <v>75351328.821956202</v>
      </c>
      <c r="BB80" s="1">
        <v>80885243.563690707</v>
      </c>
      <c r="BC80" s="1">
        <v>44740136.878367603</v>
      </c>
      <c r="BD80" s="1">
        <v>97510645.862031102</v>
      </c>
      <c r="BE80" s="1">
        <v>103317481.702033</v>
      </c>
      <c r="BF80" s="1">
        <v>74084389.430557698</v>
      </c>
      <c r="BG80" s="1">
        <v>76039723.254638702</v>
      </c>
      <c r="BH80" s="1">
        <v>61837926.296294101</v>
      </c>
      <c r="BI80" s="1">
        <v>69177613.876709998</v>
      </c>
      <c r="BJ80" s="1">
        <v>68976736.517497405</v>
      </c>
      <c r="BK80" s="1">
        <v>85201330.144572198</v>
      </c>
      <c r="BL80" s="1">
        <v>50955367.660598896</v>
      </c>
      <c r="BM80" s="1">
        <v>105809907.84656</v>
      </c>
      <c r="BN80" s="1">
        <v>65806577.0415878</v>
      </c>
      <c r="BO80" s="1">
        <v>68222716.239855707</v>
      </c>
      <c r="BP80" s="1">
        <v>50401785.529031597</v>
      </c>
      <c r="BQ80" s="1">
        <v>45872576.672186501</v>
      </c>
      <c r="BR80" s="1">
        <v>71061851.598684594</v>
      </c>
      <c r="BS80" s="1">
        <v>49234815.689301699</v>
      </c>
      <c r="BT80" s="1">
        <v>54243774.092704497</v>
      </c>
      <c r="BU80" s="1">
        <v>84829030.547431007</v>
      </c>
      <c r="BV80" s="1">
        <v>72545118.998763397</v>
      </c>
      <c r="BW80" s="1">
        <v>102656201.797234</v>
      </c>
      <c r="BX80" s="1">
        <v>82729289.426549196</v>
      </c>
      <c r="BY80" s="1">
        <v>54834161.4455209</v>
      </c>
      <c r="BZ80" s="1">
        <v>58326792.493500598</v>
      </c>
      <c r="CA80" s="1">
        <v>78766991.189850196</v>
      </c>
      <c r="CB80" s="1">
        <v>56423804.368245304</v>
      </c>
      <c r="CC80" s="1">
        <v>54177096.870478697</v>
      </c>
      <c r="CD80" s="1">
        <v>65297025.591370396</v>
      </c>
      <c r="CE80" s="1">
        <v>62607013.687626198</v>
      </c>
      <c r="CF80" s="1">
        <v>79312880.486550704</v>
      </c>
      <c r="CG80" s="1">
        <v>45374883.288401902</v>
      </c>
      <c r="CH80" s="1">
        <v>68366811.976088002</v>
      </c>
      <c r="CI80" s="1">
        <v>97376995.917748302</v>
      </c>
      <c r="CJ80" s="1">
        <v>42947227.736196302</v>
      </c>
      <c r="CK80" s="1">
        <v>77309168.990534693</v>
      </c>
      <c r="CL80" s="1">
        <v>62695503.870335698</v>
      </c>
      <c r="CM80" s="1">
        <v>60355211.142327003</v>
      </c>
      <c r="CN80" s="1">
        <v>46795246.272035003</v>
      </c>
      <c r="CO80" s="1">
        <v>64159598.203875601</v>
      </c>
      <c r="CP80" s="1">
        <v>58902211.484456398</v>
      </c>
      <c r="CQ80" s="1">
        <v>77779036.444301203</v>
      </c>
      <c r="CR80" s="1">
        <v>84646656.563365594</v>
      </c>
      <c r="CS80" s="1">
        <v>71491357.245367005</v>
      </c>
      <c r="CT80" s="1">
        <v>62541675.730208702</v>
      </c>
      <c r="CU80" s="1">
        <v>50252353.370238997</v>
      </c>
      <c r="CV80" s="1">
        <v>64277172.569051899</v>
      </c>
      <c r="CW80" s="1">
        <v>63303170.3585793</v>
      </c>
      <c r="CX80" s="1">
        <v>60644962.131249703</v>
      </c>
      <c r="CY80" s="1">
        <v>74987618.907835796</v>
      </c>
      <c r="CZ80" s="1">
        <v>64855463.306354403</v>
      </c>
      <c r="DA80" s="1">
        <v>55134221.285673201</v>
      </c>
      <c r="DB80" s="1">
        <v>66294263.456763998</v>
      </c>
      <c r="DC80" s="1">
        <v>48647038.903503902</v>
      </c>
      <c r="DD80" s="1">
        <v>126304016.534794</v>
      </c>
      <c r="DE80" s="1">
        <v>73837219.041804597</v>
      </c>
      <c r="DF80" s="1">
        <v>56340570.8652706</v>
      </c>
      <c r="DG80" s="1">
        <v>82659353.507552102</v>
      </c>
      <c r="DH80" s="1">
        <v>74880502.391276196</v>
      </c>
      <c r="DI80" s="1">
        <v>65282318.4312113</v>
      </c>
      <c r="DJ80" s="1">
        <v>73447278.959871098</v>
      </c>
      <c r="DK80" s="1">
        <v>33911230.044417597</v>
      </c>
      <c r="DL80" s="1">
        <v>66985490.496869698</v>
      </c>
      <c r="DM80" s="1">
        <v>71723887.6129217</v>
      </c>
      <c r="DN80" s="1">
        <v>56590896.1097311</v>
      </c>
      <c r="DO80" s="1">
        <v>66555014.8989994</v>
      </c>
      <c r="DP80" s="1">
        <v>60214472.920161098</v>
      </c>
      <c r="DQ80" s="1">
        <v>57500836.768320397</v>
      </c>
      <c r="DR80" s="1">
        <v>49162873.202794999</v>
      </c>
      <c r="DS80" s="1">
        <v>81906141.170392603</v>
      </c>
      <c r="DT80" s="1">
        <v>46295474.726750501</v>
      </c>
      <c r="DU80" s="1">
        <v>80192267.482541606</v>
      </c>
      <c r="DV80" s="1">
        <v>70819077.556838199</v>
      </c>
      <c r="DW80" s="1">
        <v>54413664.125492796</v>
      </c>
      <c r="DX80" s="1">
        <v>63996866.359341301</v>
      </c>
      <c r="DY80" s="1">
        <v>86451716.843449906</v>
      </c>
      <c r="DZ80" s="1">
        <v>76249041.8690667</v>
      </c>
      <c r="EA80" s="1">
        <v>83280529.165825397</v>
      </c>
      <c r="EB80" s="1">
        <v>57007013.432618603</v>
      </c>
      <c r="EC80" s="1">
        <v>67494029.369194195</v>
      </c>
      <c r="ED80" s="1">
        <v>44429654.407000497</v>
      </c>
      <c r="EE80" s="1">
        <v>72995012.709499896</v>
      </c>
      <c r="EF80" s="1">
        <v>54688441.124192603</v>
      </c>
      <c r="EG80" s="1">
        <v>78310938.167527795</v>
      </c>
      <c r="EH80" s="1">
        <v>61123573.187524401</v>
      </c>
      <c r="EI80" s="1">
        <v>84129247.227208406</v>
      </c>
      <c r="EJ80" s="1">
        <v>43789886.510632597</v>
      </c>
      <c r="EK80" s="1">
        <v>48940681.579230398</v>
      </c>
      <c r="EL80" s="1">
        <v>42294618.271857701</v>
      </c>
      <c r="EM80" s="1">
        <v>89130974.846321806</v>
      </c>
      <c r="EN80" s="1">
        <v>62782961.454443097</v>
      </c>
      <c r="EO80" s="1">
        <v>60861813.7665319</v>
      </c>
      <c r="EP80" s="1">
        <v>83650473.250935405</v>
      </c>
      <c r="EQ80" s="1">
        <v>192310342.25974</v>
      </c>
      <c r="ER80" s="1">
        <v>61686699.024517298</v>
      </c>
      <c r="ES80" s="1">
        <v>33724450.0295472</v>
      </c>
      <c r="ET80" s="1">
        <v>66698127.383424699</v>
      </c>
      <c r="EU80" s="1">
        <v>64677481.495643198</v>
      </c>
      <c r="EV80" s="1">
        <v>78884193.517067194</v>
      </c>
      <c r="EW80" s="1">
        <v>101797221.20141201</v>
      </c>
      <c r="EX80" s="1">
        <v>43704228.691239104</v>
      </c>
      <c r="EY80" s="1">
        <v>64779195.278877102</v>
      </c>
      <c r="EZ80" s="1">
        <v>57570106.034097001</v>
      </c>
      <c r="FA80" s="1">
        <v>55754997.134877197</v>
      </c>
      <c r="FB80" s="1">
        <v>71063112.851540998</v>
      </c>
      <c r="FC80" s="1">
        <v>41501451.547462903</v>
      </c>
      <c r="FD80" s="1">
        <v>36472701.0408049</v>
      </c>
      <c r="FE80" s="1">
        <v>119624075.559305</v>
      </c>
      <c r="FF80" s="1">
        <v>38751061.548830599</v>
      </c>
      <c r="FG80" s="1">
        <v>55118234.870789103</v>
      </c>
      <c r="FH80" s="1">
        <v>68466643.705603793</v>
      </c>
      <c r="FI80" s="1">
        <v>68554802.2202622</v>
      </c>
      <c r="FJ80" s="1">
        <v>57972373.040293999</v>
      </c>
      <c r="FK80" s="1">
        <v>63206079.736463301</v>
      </c>
      <c r="FL80" s="1">
        <v>60652010.217135198</v>
      </c>
      <c r="FM80" s="1">
        <v>41520242.079023503</v>
      </c>
      <c r="FN80" s="1">
        <v>52845756.693684697</v>
      </c>
      <c r="FO80" s="1">
        <v>60208704.064781196</v>
      </c>
      <c r="FP80" s="1">
        <v>63645259.242652699</v>
      </c>
      <c r="FQ80" s="1">
        <v>74466978.139563695</v>
      </c>
      <c r="FR80" s="1">
        <v>59311788.949029498</v>
      </c>
      <c r="FS80" s="1">
        <v>53651970.028659299</v>
      </c>
      <c r="FT80" s="1">
        <v>59780412.379965298</v>
      </c>
      <c r="FU80" s="1">
        <v>60873821.336499497</v>
      </c>
      <c r="FV80" s="1">
        <v>47051581.890937299</v>
      </c>
      <c r="FW80" s="1">
        <v>53190340.441693202</v>
      </c>
      <c r="FX80" s="1">
        <v>74982344.6705257</v>
      </c>
      <c r="FY80" s="1">
        <v>58395360.456133597</v>
      </c>
      <c r="FZ80" s="1">
        <v>48329536.813488103</v>
      </c>
      <c r="GA80" s="1">
        <v>52854251.273193397</v>
      </c>
      <c r="GB80" s="1">
        <v>51449933.314389303</v>
      </c>
      <c r="GC80" s="1">
        <v>58693743.651601002</v>
      </c>
      <c r="GD80" s="1">
        <v>73414550.841601193</v>
      </c>
      <c r="GE80" s="1">
        <v>73323967.415525705</v>
      </c>
      <c r="GF80" s="1">
        <v>71707160.492300704</v>
      </c>
      <c r="GG80" s="1">
        <v>82881255.27279</v>
      </c>
      <c r="GH80" s="1">
        <v>75487581.910958305</v>
      </c>
      <c r="GI80" s="1">
        <v>64472599.7426605</v>
      </c>
      <c r="GJ80" s="1">
        <v>52873280.338710703</v>
      </c>
      <c r="GK80" s="1">
        <v>74862666.758161902</v>
      </c>
      <c r="GL80" s="1">
        <v>27747928.583726</v>
      </c>
      <c r="GM80" s="1">
        <v>92404551.272838905</v>
      </c>
      <c r="GN80" s="1">
        <v>45415392.521963201</v>
      </c>
      <c r="GO80" s="1">
        <v>50821802.031365298</v>
      </c>
      <c r="GP80" s="1">
        <v>60253579.288932897</v>
      </c>
      <c r="GQ80" s="1">
        <v>95029613.139519006</v>
      </c>
      <c r="GR80" s="1">
        <v>66922524.047827899</v>
      </c>
      <c r="GS80" s="1">
        <v>35203234.288906701</v>
      </c>
      <c r="GT80" s="1">
        <v>89244282.558891296</v>
      </c>
      <c r="GU80" s="1">
        <v>71972109.8821183</v>
      </c>
      <c r="GV80" s="1">
        <v>38243270.335450597</v>
      </c>
      <c r="GW80" s="1">
        <v>69337249.800262898</v>
      </c>
      <c r="GX80" s="1">
        <v>83374880.0003618</v>
      </c>
      <c r="GY80" s="1">
        <v>95453527.352877706</v>
      </c>
      <c r="GZ80" s="1">
        <v>61589342.948656201</v>
      </c>
      <c r="HA80" s="1">
        <v>60191872.515469201</v>
      </c>
      <c r="HB80" s="1">
        <v>52180759.246206097</v>
      </c>
      <c r="HC80" s="1">
        <v>70410709.528309703</v>
      </c>
      <c r="HD80" s="1">
        <v>43212995.511724703</v>
      </c>
      <c r="HE80" s="1">
        <v>42889163.554586403</v>
      </c>
      <c r="HF80" s="1">
        <v>77545264.814288601</v>
      </c>
      <c r="HG80" s="1">
        <v>63809763.732679501</v>
      </c>
      <c r="HH80" s="1">
        <v>74675313.769700602</v>
      </c>
      <c r="HI80" s="1">
        <v>81493316.671290904</v>
      </c>
      <c r="HJ80" s="1">
        <v>40714100.732524298</v>
      </c>
      <c r="HK80" s="1">
        <v>60281019.932025</v>
      </c>
      <c r="HL80" s="1">
        <v>79777154.935553402</v>
      </c>
      <c r="HM80" s="1">
        <v>69682258.402006298</v>
      </c>
      <c r="HN80" s="1">
        <v>80939594.475517005</v>
      </c>
      <c r="HO80" s="1">
        <v>63311979.918540403</v>
      </c>
      <c r="HP80" s="1">
        <v>37368603.021008402</v>
      </c>
      <c r="HQ80" s="1">
        <v>67037610.217923701</v>
      </c>
      <c r="HR80" s="1">
        <v>57189098.541675203</v>
      </c>
      <c r="HS80" s="1">
        <v>110676087.740383</v>
      </c>
      <c r="HT80" s="1">
        <v>69597977.313503295</v>
      </c>
      <c r="HU80" s="1">
        <v>51263391.538593397</v>
      </c>
      <c r="HV80" s="1">
        <v>60354211.870703302</v>
      </c>
      <c r="HW80" s="1">
        <v>70152218.791582093</v>
      </c>
      <c r="HX80" s="1">
        <v>51520666.284413099</v>
      </c>
      <c r="HY80" s="1">
        <v>65207532.877571598</v>
      </c>
      <c r="HZ80" s="1">
        <v>67296644.593833804</v>
      </c>
      <c r="IA80" s="1">
        <v>52857597.404427901</v>
      </c>
      <c r="IB80" s="1">
        <v>62840906.432767399</v>
      </c>
      <c r="IC80" s="1">
        <v>68472290.820157602</v>
      </c>
      <c r="ID80" s="1">
        <v>55068159.951260597</v>
      </c>
      <c r="IE80" s="1">
        <v>95720867.961094201</v>
      </c>
      <c r="IF80" s="1">
        <v>80498602.340161994</v>
      </c>
      <c r="IG80" s="1">
        <v>52152696.310338102</v>
      </c>
      <c r="IH80" s="1">
        <v>41876156.731011502</v>
      </c>
      <c r="II80" s="1">
        <v>109322238.484907</v>
      </c>
      <c r="IJ80" s="1">
        <v>40464864.876670301</v>
      </c>
      <c r="IK80" s="1">
        <v>99541968.669422403</v>
      </c>
      <c r="IL80" s="1">
        <v>70216614.023901597</v>
      </c>
      <c r="IM80" s="1">
        <v>33829748.552003898</v>
      </c>
      <c r="IN80" s="1">
        <v>55550159.519316502</v>
      </c>
      <c r="IO80" s="1">
        <v>61938849.307525098</v>
      </c>
      <c r="IP80" s="1">
        <v>69826789.471184805</v>
      </c>
      <c r="IQ80" s="1">
        <v>61383174.309387103</v>
      </c>
      <c r="IR80" s="1">
        <v>71447049.659223899</v>
      </c>
      <c r="IS80" s="1">
        <v>45566333.277010702</v>
      </c>
      <c r="IT80" s="1">
        <v>47975083.436805099</v>
      </c>
      <c r="IU80" s="1">
        <v>54533716.356009297</v>
      </c>
      <c r="IV80" s="1">
        <v>76050307.268030599</v>
      </c>
      <c r="IW80" s="1">
        <v>60748485.151511699</v>
      </c>
      <c r="IX80" s="1">
        <v>53665533.542246103</v>
      </c>
      <c r="IY80" s="1">
        <v>38388107.062936403</v>
      </c>
      <c r="IZ80" s="1">
        <v>83033225.490115598</v>
      </c>
      <c r="JA80" s="1">
        <v>57152546.134590201</v>
      </c>
      <c r="JB80" s="1">
        <v>52898790.062176697</v>
      </c>
      <c r="JC80" s="1">
        <v>83682002.484215498</v>
      </c>
      <c r="JD80" s="1">
        <v>33685526.876891397</v>
      </c>
      <c r="JE80" s="1">
        <v>34955748.086626999</v>
      </c>
      <c r="JF80" s="1">
        <v>87974116.572982207</v>
      </c>
      <c r="JG80" s="1">
        <v>60106867.680106297</v>
      </c>
      <c r="JH80" s="1">
        <v>43079069.995736897</v>
      </c>
      <c r="JI80" s="1">
        <v>63447974.875696197</v>
      </c>
      <c r="JJ80" s="1">
        <v>93807774.093809202</v>
      </c>
      <c r="JK80" s="1">
        <v>75490257.258554295</v>
      </c>
      <c r="JL80" s="1">
        <v>61022612.609601803</v>
      </c>
      <c r="JM80" s="1">
        <v>51227614.952874601</v>
      </c>
      <c r="JN80" s="1">
        <v>49799410.864624403</v>
      </c>
      <c r="JO80" s="1">
        <v>50238086.592471696</v>
      </c>
      <c r="JP80" s="1">
        <v>57623105.723220401</v>
      </c>
      <c r="JQ80" s="1">
        <v>58069852.731849797</v>
      </c>
      <c r="JR80" s="1">
        <v>66191014.715122901</v>
      </c>
      <c r="JS80" s="1">
        <v>33395187.852236599</v>
      </c>
      <c r="JT80" s="1">
        <v>46095464.447382398</v>
      </c>
      <c r="JU80" s="1">
        <v>66665806.704920001</v>
      </c>
      <c r="JV80" s="1">
        <v>49618901.9854846</v>
      </c>
      <c r="JW80" s="1">
        <v>65633261.224606402</v>
      </c>
      <c r="JX80" s="1">
        <v>57567198.444871202</v>
      </c>
      <c r="JY80" s="1">
        <v>46158486.370664902</v>
      </c>
      <c r="JZ80" s="1">
        <v>32351408.407687798</v>
      </c>
      <c r="KA80" s="1">
        <v>42498495.851838604</v>
      </c>
      <c r="KB80" s="1">
        <v>85456266.639842793</v>
      </c>
      <c r="KC80" s="1">
        <v>58793074.338168502</v>
      </c>
      <c r="KD80" s="1">
        <v>59640489.113211296</v>
      </c>
      <c r="KE80" s="1">
        <v>39192927.050288901</v>
      </c>
      <c r="KF80" s="1">
        <v>54617087.778517701</v>
      </c>
      <c r="KG80" s="1">
        <v>40684604.316871099</v>
      </c>
      <c r="KH80" s="1">
        <v>65458051.182707101</v>
      </c>
      <c r="KI80" s="1">
        <v>50839910.801775903</v>
      </c>
      <c r="KJ80" s="1">
        <v>74435926.081476897</v>
      </c>
      <c r="KK80" s="1">
        <v>37273827.803361103</v>
      </c>
      <c r="KL80" s="1">
        <v>32072246.931152701</v>
      </c>
      <c r="KM80" s="1">
        <v>27272112.231513102</v>
      </c>
      <c r="KN80" s="1">
        <v>56665469.207325302</v>
      </c>
      <c r="KO80" s="1">
        <v>39497244.776550099</v>
      </c>
      <c r="KP80" s="1">
        <v>60215656.183238603</v>
      </c>
      <c r="KQ80" s="1">
        <v>64600654.905536897</v>
      </c>
      <c r="KR80" s="1">
        <v>46032229.281487502</v>
      </c>
      <c r="KS80" s="1">
        <v>110524974.351804</v>
      </c>
      <c r="KT80" s="1">
        <v>78827005.583224297</v>
      </c>
      <c r="KU80" s="1">
        <v>58051835.822079502</v>
      </c>
      <c r="KV80" s="1">
        <v>50334513.140642397</v>
      </c>
      <c r="KW80" s="1">
        <v>45096510.415589198</v>
      </c>
      <c r="KX80" s="1">
        <v>44388225.377812997</v>
      </c>
      <c r="KY80" s="1">
        <v>67914997.908478603</v>
      </c>
      <c r="KZ80" s="1">
        <v>24725015.679209199</v>
      </c>
      <c r="LA80" s="1">
        <v>54059132.370968901</v>
      </c>
      <c r="LB80" s="1">
        <v>59165409.691274002</v>
      </c>
      <c r="LC80" s="1">
        <v>57560693.304056197</v>
      </c>
      <c r="LD80" s="1">
        <v>32783288.591170799</v>
      </c>
      <c r="LE80" s="1">
        <v>54612016.4072631</v>
      </c>
      <c r="LF80" s="1">
        <v>29972163.662541699</v>
      </c>
      <c r="LG80" s="1">
        <v>62171756.663994998</v>
      </c>
      <c r="LH80" s="1">
        <v>56812794.250735201</v>
      </c>
      <c r="LI80" s="1">
        <v>65909189.780465297</v>
      </c>
      <c r="LJ80" s="1">
        <v>23776491.960862301</v>
      </c>
      <c r="LK80" s="1">
        <v>85215003.304321602</v>
      </c>
    </row>
    <row r="81" spans="1:323" x14ac:dyDescent="0.25">
      <c r="A81" s="1" t="s">
        <v>1706</v>
      </c>
      <c r="B81" s="1" t="s">
        <v>373</v>
      </c>
      <c r="C81" s="1" t="s">
        <v>374</v>
      </c>
      <c r="D81" s="25" t="s">
        <v>0</v>
      </c>
      <c r="E81" s="25" t="s">
        <v>0</v>
      </c>
      <c r="F81" s="25" t="s">
        <v>0</v>
      </c>
      <c r="G81" s="25" t="s">
        <v>0</v>
      </c>
      <c r="H81" s="25" t="s">
        <v>0</v>
      </c>
      <c r="I81" s="25" t="s">
        <v>0</v>
      </c>
      <c r="J81" s="25" t="s">
        <v>0</v>
      </c>
      <c r="K81" s="25" t="s">
        <v>0</v>
      </c>
      <c r="L81" s="25" t="s">
        <v>0</v>
      </c>
      <c r="M81" s="25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0</v>
      </c>
      <c r="AR81" s="1" t="s">
        <v>0</v>
      </c>
      <c r="AS81" s="1" t="s">
        <v>0</v>
      </c>
      <c r="AT81" s="1" t="s">
        <v>0</v>
      </c>
      <c r="AU81" s="1" t="s">
        <v>0</v>
      </c>
      <c r="AV81" s="1" t="s">
        <v>0</v>
      </c>
      <c r="AW81" s="1" t="s">
        <v>0</v>
      </c>
      <c r="AX81" s="1" t="s">
        <v>0</v>
      </c>
      <c r="AY81" s="1" t="s">
        <v>0</v>
      </c>
      <c r="AZ81" s="1" t="s">
        <v>0</v>
      </c>
      <c r="BA81" s="1" t="s">
        <v>0</v>
      </c>
      <c r="BB81" s="1" t="s">
        <v>0</v>
      </c>
      <c r="BC81" s="1" t="s">
        <v>0</v>
      </c>
      <c r="BD81" s="1" t="s">
        <v>0</v>
      </c>
      <c r="BE81" s="1" t="s">
        <v>0</v>
      </c>
      <c r="BF81" s="1" t="s">
        <v>0</v>
      </c>
      <c r="BG81" s="1" t="s">
        <v>0</v>
      </c>
      <c r="BH81" s="1" t="s">
        <v>0</v>
      </c>
      <c r="BI81" s="1" t="s">
        <v>0</v>
      </c>
      <c r="BJ81" s="1" t="s">
        <v>0</v>
      </c>
      <c r="BK81" s="1" t="s">
        <v>0</v>
      </c>
      <c r="BL81" s="1" t="s">
        <v>0</v>
      </c>
      <c r="BM81" s="1" t="s">
        <v>0</v>
      </c>
      <c r="BN81" s="1" t="s">
        <v>0</v>
      </c>
      <c r="BO81" s="1" t="s">
        <v>0</v>
      </c>
      <c r="BP81" s="1" t="s">
        <v>0</v>
      </c>
      <c r="BQ81" s="1" t="s">
        <v>0</v>
      </c>
      <c r="BR81" s="1" t="s">
        <v>0</v>
      </c>
      <c r="BS81" s="1" t="s">
        <v>0</v>
      </c>
      <c r="BT81" s="1" t="s">
        <v>0</v>
      </c>
      <c r="BU81" s="1" t="s">
        <v>0</v>
      </c>
      <c r="BV81" s="1" t="s">
        <v>0</v>
      </c>
      <c r="BW81" s="1" t="s">
        <v>0</v>
      </c>
      <c r="BX81" s="1" t="s">
        <v>0</v>
      </c>
      <c r="BY81" s="1" t="s">
        <v>0</v>
      </c>
      <c r="BZ81" s="1" t="s">
        <v>0</v>
      </c>
      <c r="CA81" s="1" t="s">
        <v>0</v>
      </c>
      <c r="CB81" s="1" t="s">
        <v>0</v>
      </c>
      <c r="CC81" s="1" t="s">
        <v>0</v>
      </c>
      <c r="CD81" s="1" t="s">
        <v>0</v>
      </c>
      <c r="CE81" s="1" t="s">
        <v>0</v>
      </c>
      <c r="CF81" s="1" t="s">
        <v>0</v>
      </c>
      <c r="CG81" s="1" t="s">
        <v>0</v>
      </c>
      <c r="CH81" s="1" t="s">
        <v>0</v>
      </c>
      <c r="CI81" s="1" t="s">
        <v>0</v>
      </c>
      <c r="CJ81" s="1" t="s">
        <v>0</v>
      </c>
      <c r="CK81" s="1" t="s">
        <v>0</v>
      </c>
      <c r="CL81" s="1" t="s">
        <v>0</v>
      </c>
      <c r="CM81" s="1" t="s">
        <v>0</v>
      </c>
      <c r="CN81" s="1" t="s">
        <v>0</v>
      </c>
      <c r="CO81" s="1" t="s">
        <v>0</v>
      </c>
      <c r="CP81" s="1" t="s">
        <v>0</v>
      </c>
      <c r="CQ81" s="1" t="s">
        <v>0</v>
      </c>
      <c r="CR81" s="1" t="s">
        <v>0</v>
      </c>
      <c r="CS81" s="1" t="s">
        <v>0</v>
      </c>
      <c r="CT81" s="1" t="s">
        <v>0</v>
      </c>
      <c r="CU81" s="1" t="s">
        <v>0</v>
      </c>
      <c r="CV81" s="1" t="s">
        <v>0</v>
      </c>
      <c r="CW81" s="1" t="s">
        <v>0</v>
      </c>
      <c r="CX81" s="1" t="s">
        <v>0</v>
      </c>
      <c r="CY81" s="1" t="s">
        <v>0</v>
      </c>
      <c r="CZ81" s="1" t="s">
        <v>0</v>
      </c>
      <c r="DA81" s="1" t="s">
        <v>0</v>
      </c>
      <c r="DB81" s="1" t="s">
        <v>0</v>
      </c>
      <c r="DC81" s="1" t="s">
        <v>0</v>
      </c>
      <c r="DD81" s="1" t="s">
        <v>0</v>
      </c>
      <c r="DE81" s="1" t="s">
        <v>0</v>
      </c>
      <c r="DF81" s="1" t="s">
        <v>0</v>
      </c>
      <c r="DG81" s="1" t="s">
        <v>0</v>
      </c>
      <c r="DH81" s="1" t="s">
        <v>0</v>
      </c>
      <c r="DI81" s="1" t="s">
        <v>0</v>
      </c>
      <c r="DJ81" s="1" t="s">
        <v>0</v>
      </c>
      <c r="DK81" s="1" t="s">
        <v>0</v>
      </c>
      <c r="DL81" s="1" t="s">
        <v>0</v>
      </c>
      <c r="DM81" s="1" t="s">
        <v>0</v>
      </c>
      <c r="DN81" s="1" t="s">
        <v>0</v>
      </c>
      <c r="DO81" s="1" t="s">
        <v>0</v>
      </c>
      <c r="DP81" s="1" t="s">
        <v>0</v>
      </c>
      <c r="DQ81" s="1" t="s">
        <v>0</v>
      </c>
      <c r="DR81" s="1" t="s">
        <v>0</v>
      </c>
      <c r="DS81" s="1" t="s">
        <v>0</v>
      </c>
      <c r="DT81" s="1" t="s">
        <v>0</v>
      </c>
      <c r="DU81" s="1" t="s">
        <v>0</v>
      </c>
      <c r="DV81" s="1" t="s">
        <v>0</v>
      </c>
      <c r="DW81" s="1" t="s">
        <v>0</v>
      </c>
      <c r="DX81" s="1" t="s">
        <v>0</v>
      </c>
      <c r="DY81" s="1" t="s">
        <v>0</v>
      </c>
      <c r="DZ81" s="1" t="s">
        <v>0</v>
      </c>
      <c r="EA81" s="1" t="s">
        <v>0</v>
      </c>
      <c r="EB81" s="1" t="s">
        <v>0</v>
      </c>
      <c r="EC81" s="1" t="s">
        <v>0</v>
      </c>
      <c r="ED81" s="1" t="s">
        <v>0</v>
      </c>
      <c r="EE81" s="1" t="s">
        <v>0</v>
      </c>
      <c r="EF81" s="1" t="s">
        <v>0</v>
      </c>
      <c r="EG81" s="1" t="s">
        <v>0</v>
      </c>
      <c r="EH81" s="1" t="s">
        <v>0</v>
      </c>
      <c r="EI81" s="1" t="s">
        <v>0</v>
      </c>
      <c r="EJ81" s="1" t="s">
        <v>0</v>
      </c>
      <c r="EK81" s="1" t="s">
        <v>0</v>
      </c>
      <c r="EL81" s="1" t="s">
        <v>0</v>
      </c>
      <c r="EM81" s="1" t="s">
        <v>0</v>
      </c>
      <c r="EN81" s="1" t="s">
        <v>0</v>
      </c>
      <c r="EO81" s="1" t="s">
        <v>0</v>
      </c>
      <c r="EP81" s="1" t="s">
        <v>0</v>
      </c>
      <c r="EQ81" s="1" t="s">
        <v>0</v>
      </c>
      <c r="ER81" s="1" t="s">
        <v>0</v>
      </c>
      <c r="ES81" s="1" t="s">
        <v>0</v>
      </c>
      <c r="ET81" s="1" t="s">
        <v>0</v>
      </c>
      <c r="EU81" s="1" t="s">
        <v>0</v>
      </c>
      <c r="EV81" s="1" t="s">
        <v>0</v>
      </c>
      <c r="EW81" s="1" t="s">
        <v>0</v>
      </c>
      <c r="EX81" s="1" t="s">
        <v>0</v>
      </c>
      <c r="EY81" s="1" t="s">
        <v>0</v>
      </c>
      <c r="EZ81" s="1" t="s">
        <v>0</v>
      </c>
      <c r="FA81" s="1" t="s">
        <v>0</v>
      </c>
      <c r="FB81" s="1" t="s">
        <v>0</v>
      </c>
      <c r="FC81" s="1" t="s">
        <v>0</v>
      </c>
      <c r="FD81" s="1" t="s">
        <v>0</v>
      </c>
      <c r="FE81" s="1" t="s">
        <v>0</v>
      </c>
      <c r="FF81" s="1" t="s">
        <v>0</v>
      </c>
      <c r="FG81" s="1" t="s">
        <v>0</v>
      </c>
      <c r="FH81" s="1" t="s">
        <v>0</v>
      </c>
      <c r="FI81" s="1" t="s">
        <v>0</v>
      </c>
      <c r="FJ81" s="1" t="s">
        <v>0</v>
      </c>
      <c r="FK81" s="1" t="s">
        <v>0</v>
      </c>
      <c r="FL81" s="1" t="s">
        <v>0</v>
      </c>
      <c r="FM81" s="1" t="s">
        <v>0</v>
      </c>
      <c r="FN81" s="1" t="s">
        <v>0</v>
      </c>
      <c r="FO81" s="1" t="s">
        <v>0</v>
      </c>
      <c r="FP81" s="1" t="s">
        <v>0</v>
      </c>
      <c r="FQ81" s="1" t="s">
        <v>0</v>
      </c>
      <c r="FR81" s="1" t="s">
        <v>0</v>
      </c>
      <c r="FS81" s="1" t="s">
        <v>0</v>
      </c>
      <c r="FT81" s="1" t="s">
        <v>0</v>
      </c>
      <c r="FU81" s="1" t="s">
        <v>0</v>
      </c>
      <c r="FV81" s="1" t="s">
        <v>0</v>
      </c>
      <c r="FW81" s="1" t="s">
        <v>0</v>
      </c>
      <c r="FX81" s="1" t="s">
        <v>0</v>
      </c>
      <c r="FY81" s="1" t="s">
        <v>0</v>
      </c>
      <c r="FZ81" s="1" t="s">
        <v>0</v>
      </c>
      <c r="GA81" s="1" t="s">
        <v>0</v>
      </c>
      <c r="GB81" s="1" t="s">
        <v>0</v>
      </c>
      <c r="GC81" s="1" t="s">
        <v>0</v>
      </c>
      <c r="GD81" s="1" t="s">
        <v>0</v>
      </c>
      <c r="GE81" s="1" t="s">
        <v>0</v>
      </c>
      <c r="GF81" s="1" t="s">
        <v>0</v>
      </c>
      <c r="GG81" s="1" t="s">
        <v>0</v>
      </c>
      <c r="GH81" s="1" t="s">
        <v>0</v>
      </c>
      <c r="GI81" s="1" t="s">
        <v>0</v>
      </c>
      <c r="GJ81" s="1" t="s">
        <v>0</v>
      </c>
      <c r="GK81" s="1" t="s">
        <v>0</v>
      </c>
      <c r="GL81" s="1" t="s">
        <v>0</v>
      </c>
      <c r="GM81" s="1" t="s">
        <v>0</v>
      </c>
      <c r="GN81" s="1" t="s">
        <v>0</v>
      </c>
      <c r="GO81" s="1" t="s">
        <v>0</v>
      </c>
      <c r="GP81" s="1" t="s">
        <v>0</v>
      </c>
      <c r="GQ81" s="1" t="s">
        <v>0</v>
      </c>
      <c r="GR81" s="1" t="s">
        <v>0</v>
      </c>
      <c r="GS81" s="1" t="s">
        <v>0</v>
      </c>
      <c r="GT81" s="1" t="s">
        <v>0</v>
      </c>
      <c r="GU81" s="1" t="s">
        <v>0</v>
      </c>
      <c r="GV81" s="1" t="s">
        <v>0</v>
      </c>
      <c r="GW81" s="1" t="s">
        <v>0</v>
      </c>
      <c r="GX81" s="1" t="s">
        <v>0</v>
      </c>
      <c r="GY81" s="1" t="s">
        <v>0</v>
      </c>
      <c r="GZ81" s="1" t="s">
        <v>0</v>
      </c>
      <c r="HA81" s="1" t="s">
        <v>0</v>
      </c>
      <c r="HB81" s="1" t="s">
        <v>0</v>
      </c>
      <c r="HC81" s="1" t="s">
        <v>0</v>
      </c>
      <c r="HD81" s="1" t="s">
        <v>0</v>
      </c>
      <c r="HE81" s="1" t="s">
        <v>0</v>
      </c>
      <c r="HF81" s="1" t="s">
        <v>0</v>
      </c>
      <c r="HG81" s="1" t="s">
        <v>0</v>
      </c>
      <c r="HH81" s="1" t="s">
        <v>0</v>
      </c>
      <c r="HI81" s="1" t="s">
        <v>0</v>
      </c>
      <c r="HJ81" s="1" t="s">
        <v>0</v>
      </c>
      <c r="HK81" s="1" t="s">
        <v>0</v>
      </c>
      <c r="HL81" s="1" t="s">
        <v>0</v>
      </c>
      <c r="HM81" s="1" t="s">
        <v>0</v>
      </c>
      <c r="HN81" s="1" t="s">
        <v>0</v>
      </c>
      <c r="HO81" s="1" t="s">
        <v>0</v>
      </c>
      <c r="HP81" s="1" t="s">
        <v>0</v>
      </c>
      <c r="HQ81" s="1" t="s">
        <v>0</v>
      </c>
      <c r="HR81" s="1" t="s">
        <v>0</v>
      </c>
      <c r="HS81" s="1" t="s">
        <v>0</v>
      </c>
      <c r="HT81" s="1" t="s">
        <v>0</v>
      </c>
      <c r="HU81" s="1" t="s">
        <v>0</v>
      </c>
      <c r="HV81" s="1" t="s">
        <v>0</v>
      </c>
      <c r="HW81" s="1" t="s">
        <v>0</v>
      </c>
      <c r="HX81" s="1" t="s">
        <v>0</v>
      </c>
      <c r="HY81" s="1" t="s">
        <v>0</v>
      </c>
      <c r="HZ81" s="1" t="s">
        <v>0</v>
      </c>
      <c r="IA81" s="1" t="s">
        <v>0</v>
      </c>
      <c r="IB81" s="1" t="s">
        <v>0</v>
      </c>
      <c r="IC81" s="1" t="s">
        <v>0</v>
      </c>
      <c r="ID81" s="1" t="s">
        <v>0</v>
      </c>
      <c r="IE81" s="1" t="s">
        <v>0</v>
      </c>
      <c r="IF81" s="1" t="s">
        <v>0</v>
      </c>
      <c r="IG81" s="1" t="s">
        <v>0</v>
      </c>
      <c r="IH81" s="1" t="s">
        <v>0</v>
      </c>
      <c r="II81" s="1" t="s">
        <v>0</v>
      </c>
      <c r="IJ81" s="1" t="s">
        <v>0</v>
      </c>
      <c r="IK81" s="1" t="s">
        <v>0</v>
      </c>
      <c r="IL81" s="1" t="s">
        <v>0</v>
      </c>
      <c r="IM81" s="1" t="s">
        <v>0</v>
      </c>
      <c r="IN81" s="1" t="s">
        <v>0</v>
      </c>
      <c r="IO81" s="1" t="s">
        <v>0</v>
      </c>
      <c r="IP81" s="1" t="s">
        <v>0</v>
      </c>
      <c r="IQ81" s="1" t="s">
        <v>0</v>
      </c>
      <c r="IR81" s="1" t="s">
        <v>0</v>
      </c>
      <c r="IS81" s="1" t="s">
        <v>0</v>
      </c>
      <c r="IT81" s="1" t="s">
        <v>0</v>
      </c>
      <c r="IU81" s="1" t="s">
        <v>0</v>
      </c>
      <c r="IV81" s="1" t="s">
        <v>0</v>
      </c>
      <c r="IW81" s="1" t="s">
        <v>0</v>
      </c>
      <c r="IX81" s="1" t="s">
        <v>0</v>
      </c>
      <c r="IY81" s="1" t="s">
        <v>0</v>
      </c>
      <c r="IZ81" s="1" t="s">
        <v>0</v>
      </c>
      <c r="JA81" s="1" t="s">
        <v>0</v>
      </c>
      <c r="JB81" s="1" t="s">
        <v>0</v>
      </c>
      <c r="JC81" s="1" t="s">
        <v>0</v>
      </c>
      <c r="JD81" s="1" t="s">
        <v>0</v>
      </c>
      <c r="JE81" s="1" t="s">
        <v>0</v>
      </c>
      <c r="JF81" s="1" t="s">
        <v>0</v>
      </c>
      <c r="JG81" s="1" t="s">
        <v>0</v>
      </c>
      <c r="JH81" s="1" t="s">
        <v>0</v>
      </c>
      <c r="JI81" s="1" t="s">
        <v>0</v>
      </c>
      <c r="JJ81" s="1" t="s">
        <v>0</v>
      </c>
      <c r="JK81" s="1" t="s">
        <v>0</v>
      </c>
      <c r="JL81" s="1" t="s">
        <v>0</v>
      </c>
      <c r="JM81" s="1" t="s">
        <v>0</v>
      </c>
      <c r="JN81" s="1" t="s">
        <v>0</v>
      </c>
      <c r="JO81" s="1" t="s">
        <v>0</v>
      </c>
      <c r="JP81" s="1" t="s">
        <v>0</v>
      </c>
      <c r="JQ81" s="1" t="s">
        <v>0</v>
      </c>
      <c r="JR81" s="1" t="s">
        <v>0</v>
      </c>
      <c r="JS81" s="1" t="s">
        <v>0</v>
      </c>
      <c r="JT81" s="1" t="s">
        <v>0</v>
      </c>
      <c r="JU81" s="1" t="s">
        <v>0</v>
      </c>
      <c r="JV81" s="1" t="s">
        <v>0</v>
      </c>
      <c r="JW81" s="1" t="s">
        <v>0</v>
      </c>
      <c r="JX81" s="1" t="s">
        <v>0</v>
      </c>
      <c r="JY81" s="1" t="s">
        <v>0</v>
      </c>
      <c r="JZ81" s="1" t="s">
        <v>0</v>
      </c>
      <c r="KA81" s="1" t="s">
        <v>0</v>
      </c>
      <c r="KB81" s="1" t="s">
        <v>0</v>
      </c>
      <c r="KC81" s="1" t="s">
        <v>0</v>
      </c>
      <c r="KD81" s="1" t="s">
        <v>0</v>
      </c>
      <c r="KE81" s="1" t="s">
        <v>0</v>
      </c>
      <c r="KF81" s="1" t="s">
        <v>0</v>
      </c>
      <c r="KG81" s="1" t="s">
        <v>0</v>
      </c>
      <c r="KH81" s="1" t="s">
        <v>0</v>
      </c>
      <c r="KI81" s="1" t="s">
        <v>0</v>
      </c>
      <c r="KJ81" s="1" t="s">
        <v>0</v>
      </c>
      <c r="KK81" s="1" t="s">
        <v>0</v>
      </c>
      <c r="KL81" s="1" t="s">
        <v>0</v>
      </c>
      <c r="KM81" s="1" t="s">
        <v>0</v>
      </c>
      <c r="KN81" s="1" t="s">
        <v>0</v>
      </c>
      <c r="KO81" s="1" t="s">
        <v>0</v>
      </c>
      <c r="KP81" s="1" t="s">
        <v>0</v>
      </c>
      <c r="KQ81" s="1" t="s">
        <v>0</v>
      </c>
      <c r="KR81" s="1" t="s">
        <v>0</v>
      </c>
      <c r="KS81" s="1" t="s">
        <v>0</v>
      </c>
      <c r="KT81" s="1" t="s">
        <v>0</v>
      </c>
      <c r="KU81" s="1" t="s">
        <v>0</v>
      </c>
      <c r="KV81" s="1" t="s">
        <v>0</v>
      </c>
      <c r="KW81" s="1" t="s">
        <v>0</v>
      </c>
      <c r="KX81" s="1" t="s">
        <v>0</v>
      </c>
      <c r="KY81" s="1" t="s">
        <v>0</v>
      </c>
      <c r="KZ81" s="1" t="s">
        <v>0</v>
      </c>
      <c r="LA81" s="1" t="s">
        <v>0</v>
      </c>
      <c r="LB81" s="1" t="s">
        <v>0</v>
      </c>
      <c r="LC81" s="1" t="s">
        <v>0</v>
      </c>
      <c r="LD81" s="1" t="s">
        <v>0</v>
      </c>
      <c r="LE81" s="1" t="s">
        <v>0</v>
      </c>
      <c r="LF81" s="1" t="s">
        <v>0</v>
      </c>
      <c r="LG81" s="1" t="s">
        <v>0</v>
      </c>
      <c r="LH81" s="1" t="s">
        <v>0</v>
      </c>
      <c r="LI81" s="1" t="s">
        <v>0</v>
      </c>
      <c r="LJ81" s="1" t="s">
        <v>0</v>
      </c>
      <c r="LK81" s="1" t="s">
        <v>0</v>
      </c>
    </row>
    <row r="82" spans="1:323" x14ac:dyDescent="0.25">
      <c r="A82" s="1" t="s">
        <v>1708</v>
      </c>
      <c r="B82" s="1" t="s">
        <v>378</v>
      </c>
      <c r="C82" s="1" t="s">
        <v>0</v>
      </c>
      <c r="D82" s="25" t="s">
        <v>0</v>
      </c>
      <c r="E82" s="25" t="s">
        <v>0</v>
      </c>
      <c r="F82" s="25" t="s">
        <v>0</v>
      </c>
      <c r="G82" s="25" t="s">
        <v>0</v>
      </c>
      <c r="H82" s="25" t="s">
        <v>0</v>
      </c>
      <c r="I82" s="25" t="s">
        <v>0</v>
      </c>
      <c r="J82" s="25" t="s">
        <v>0</v>
      </c>
      <c r="K82" s="25" t="s">
        <v>0</v>
      </c>
      <c r="L82" s="25" t="s">
        <v>0</v>
      </c>
      <c r="M82" s="25" t="s">
        <v>0</v>
      </c>
      <c r="N82" s="1" t="s">
        <v>0</v>
      </c>
      <c r="O82" s="1" t="s">
        <v>0</v>
      </c>
      <c r="P82" s="1" t="s">
        <v>0</v>
      </c>
      <c r="Q82" s="1" t="s">
        <v>0</v>
      </c>
      <c r="R82" s="1" t="s">
        <v>0</v>
      </c>
      <c r="S82" s="1" t="s">
        <v>0</v>
      </c>
      <c r="T82" s="1" t="s">
        <v>0</v>
      </c>
      <c r="U82" s="1" t="s">
        <v>0</v>
      </c>
      <c r="V82" s="1" t="s">
        <v>0</v>
      </c>
      <c r="W82" s="1" t="s">
        <v>0</v>
      </c>
      <c r="X82" s="1" t="s">
        <v>0</v>
      </c>
      <c r="Y82" s="1" t="s">
        <v>0</v>
      </c>
      <c r="Z82" s="1" t="s">
        <v>0</v>
      </c>
      <c r="AA82" s="1" t="s">
        <v>0</v>
      </c>
      <c r="AB82" s="1" t="s">
        <v>0</v>
      </c>
      <c r="AC82" s="1" t="s">
        <v>0</v>
      </c>
      <c r="AD82" s="1" t="s">
        <v>0</v>
      </c>
      <c r="AE82" s="1" t="s">
        <v>0</v>
      </c>
      <c r="AF82" s="1" t="s">
        <v>0</v>
      </c>
      <c r="AG82" s="1" t="s">
        <v>0</v>
      </c>
      <c r="AH82" s="1" t="s">
        <v>0</v>
      </c>
      <c r="AI82" s="1" t="s">
        <v>0</v>
      </c>
      <c r="AJ82" s="1" t="s">
        <v>0</v>
      </c>
      <c r="AK82" s="1" t="s">
        <v>0</v>
      </c>
      <c r="AL82" s="1" t="s">
        <v>0</v>
      </c>
      <c r="AM82" s="1" t="s">
        <v>0</v>
      </c>
      <c r="AN82" s="1" t="s">
        <v>0</v>
      </c>
      <c r="AO82" s="1" t="s">
        <v>0</v>
      </c>
      <c r="AP82" s="1" t="s">
        <v>0</v>
      </c>
      <c r="AQ82" s="1" t="s">
        <v>0</v>
      </c>
      <c r="AR82" s="1" t="s">
        <v>0</v>
      </c>
      <c r="AS82" s="1" t="s">
        <v>0</v>
      </c>
      <c r="AT82" s="1" t="s">
        <v>0</v>
      </c>
      <c r="AU82" s="1" t="s">
        <v>0</v>
      </c>
      <c r="AV82" s="1" t="s">
        <v>0</v>
      </c>
      <c r="AW82" s="1" t="s">
        <v>0</v>
      </c>
      <c r="AX82" s="1" t="s">
        <v>0</v>
      </c>
      <c r="AY82" s="1" t="s">
        <v>0</v>
      </c>
      <c r="AZ82" s="1" t="s">
        <v>0</v>
      </c>
      <c r="BA82" s="1" t="s">
        <v>0</v>
      </c>
      <c r="BB82" s="1" t="s">
        <v>0</v>
      </c>
      <c r="BC82" s="1" t="s">
        <v>0</v>
      </c>
      <c r="BD82" s="1" t="s">
        <v>0</v>
      </c>
      <c r="BE82" s="1" t="s">
        <v>0</v>
      </c>
      <c r="BF82" s="1" t="s">
        <v>0</v>
      </c>
      <c r="BG82" s="1" t="s">
        <v>0</v>
      </c>
      <c r="BH82" s="1" t="s">
        <v>0</v>
      </c>
      <c r="BI82" s="1" t="s">
        <v>0</v>
      </c>
      <c r="BJ82" s="1" t="s">
        <v>0</v>
      </c>
      <c r="BK82" s="1" t="s">
        <v>0</v>
      </c>
      <c r="BL82" s="1" t="s">
        <v>0</v>
      </c>
      <c r="BM82" s="1" t="s">
        <v>0</v>
      </c>
      <c r="BN82" s="1" t="s">
        <v>0</v>
      </c>
      <c r="BO82" s="1" t="s">
        <v>0</v>
      </c>
      <c r="BP82" s="1" t="s">
        <v>0</v>
      </c>
      <c r="BQ82" s="1" t="s">
        <v>0</v>
      </c>
      <c r="BR82" s="1" t="s">
        <v>0</v>
      </c>
      <c r="BS82" s="1" t="s">
        <v>0</v>
      </c>
      <c r="BT82" s="1" t="s">
        <v>0</v>
      </c>
      <c r="BU82" s="1" t="s">
        <v>0</v>
      </c>
      <c r="BV82" s="1" t="s">
        <v>0</v>
      </c>
      <c r="BW82" s="1" t="s">
        <v>0</v>
      </c>
      <c r="BX82" s="1" t="s">
        <v>0</v>
      </c>
      <c r="BY82" s="1" t="s">
        <v>0</v>
      </c>
      <c r="BZ82" s="1" t="s">
        <v>0</v>
      </c>
      <c r="CA82" s="1" t="s">
        <v>0</v>
      </c>
      <c r="CB82" s="1" t="s">
        <v>0</v>
      </c>
      <c r="CC82" s="1" t="s">
        <v>0</v>
      </c>
      <c r="CD82" s="1" t="s">
        <v>0</v>
      </c>
      <c r="CE82" s="1" t="s">
        <v>0</v>
      </c>
      <c r="CF82" s="1" t="s">
        <v>0</v>
      </c>
      <c r="CG82" s="1" t="s">
        <v>0</v>
      </c>
      <c r="CH82" s="1" t="s">
        <v>0</v>
      </c>
      <c r="CI82" s="1" t="s">
        <v>0</v>
      </c>
      <c r="CJ82" s="1" t="s">
        <v>0</v>
      </c>
      <c r="CK82" s="1" t="s">
        <v>0</v>
      </c>
      <c r="CL82" s="1" t="s">
        <v>0</v>
      </c>
      <c r="CM82" s="1" t="s">
        <v>0</v>
      </c>
      <c r="CN82" s="1" t="s">
        <v>0</v>
      </c>
      <c r="CO82" s="1" t="s">
        <v>0</v>
      </c>
      <c r="CP82" s="1" t="s">
        <v>0</v>
      </c>
      <c r="CQ82" s="1" t="s">
        <v>0</v>
      </c>
      <c r="CR82" s="1" t="s">
        <v>0</v>
      </c>
      <c r="CS82" s="1" t="s">
        <v>0</v>
      </c>
      <c r="CT82" s="1" t="s">
        <v>0</v>
      </c>
      <c r="CU82" s="1" t="s">
        <v>0</v>
      </c>
      <c r="CV82" s="1" t="s">
        <v>0</v>
      </c>
      <c r="CW82" s="1" t="s">
        <v>0</v>
      </c>
      <c r="CX82" s="1" t="s">
        <v>0</v>
      </c>
      <c r="CY82" s="1" t="s">
        <v>0</v>
      </c>
      <c r="CZ82" s="1" t="s">
        <v>0</v>
      </c>
      <c r="DA82" s="1" t="s">
        <v>0</v>
      </c>
      <c r="DB82" s="1" t="s">
        <v>0</v>
      </c>
      <c r="DC82" s="1" t="s">
        <v>0</v>
      </c>
      <c r="DD82" s="1" t="s">
        <v>0</v>
      </c>
      <c r="DE82" s="1" t="s">
        <v>0</v>
      </c>
      <c r="DF82" s="1" t="s">
        <v>0</v>
      </c>
      <c r="DG82" s="1" t="s">
        <v>0</v>
      </c>
      <c r="DH82" s="1" t="s">
        <v>0</v>
      </c>
      <c r="DI82" s="1" t="s">
        <v>0</v>
      </c>
      <c r="DJ82" s="1" t="s">
        <v>0</v>
      </c>
      <c r="DK82" s="1" t="s">
        <v>0</v>
      </c>
      <c r="DL82" s="1" t="s">
        <v>0</v>
      </c>
      <c r="DM82" s="1" t="s">
        <v>0</v>
      </c>
      <c r="DN82" s="1" t="s">
        <v>0</v>
      </c>
      <c r="DO82" s="1" t="s">
        <v>0</v>
      </c>
      <c r="DP82" s="1" t="s">
        <v>0</v>
      </c>
      <c r="DQ82" s="1" t="s">
        <v>0</v>
      </c>
      <c r="DR82" s="1" t="s">
        <v>0</v>
      </c>
      <c r="DS82" s="1" t="s">
        <v>0</v>
      </c>
      <c r="DT82" s="1" t="s">
        <v>0</v>
      </c>
      <c r="DU82" s="1" t="s">
        <v>0</v>
      </c>
      <c r="DV82" s="1" t="s">
        <v>0</v>
      </c>
      <c r="DW82" s="1" t="s">
        <v>0</v>
      </c>
      <c r="DX82" s="1" t="s">
        <v>0</v>
      </c>
      <c r="DY82" s="1" t="s">
        <v>0</v>
      </c>
      <c r="DZ82" s="1" t="s">
        <v>0</v>
      </c>
      <c r="EA82" s="1" t="s">
        <v>0</v>
      </c>
      <c r="EB82" s="1" t="s">
        <v>0</v>
      </c>
      <c r="EC82" s="1" t="s">
        <v>0</v>
      </c>
      <c r="ED82" s="1" t="s">
        <v>0</v>
      </c>
      <c r="EE82" s="1" t="s">
        <v>0</v>
      </c>
      <c r="EF82" s="1" t="s">
        <v>0</v>
      </c>
      <c r="EG82" s="1" t="s">
        <v>0</v>
      </c>
      <c r="EH82" s="1" t="s">
        <v>0</v>
      </c>
      <c r="EI82" s="1" t="s">
        <v>0</v>
      </c>
      <c r="EJ82" s="1" t="s">
        <v>0</v>
      </c>
      <c r="EK82" s="1" t="s">
        <v>0</v>
      </c>
      <c r="EL82" s="1" t="s">
        <v>0</v>
      </c>
      <c r="EM82" s="1" t="s">
        <v>0</v>
      </c>
      <c r="EN82" s="1" t="s">
        <v>0</v>
      </c>
      <c r="EO82" s="1" t="s">
        <v>0</v>
      </c>
      <c r="EP82" s="1" t="s">
        <v>0</v>
      </c>
      <c r="EQ82" s="1" t="s">
        <v>0</v>
      </c>
      <c r="ER82" s="1" t="s">
        <v>0</v>
      </c>
      <c r="ES82" s="1" t="s">
        <v>0</v>
      </c>
      <c r="ET82" s="1" t="s">
        <v>0</v>
      </c>
      <c r="EU82" s="1" t="s">
        <v>0</v>
      </c>
      <c r="EV82" s="1" t="s">
        <v>0</v>
      </c>
      <c r="EW82" s="1" t="s">
        <v>0</v>
      </c>
      <c r="EX82" s="1" t="s">
        <v>0</v>
      </c>
      <c r="EY82" s="1" t="s">
        <v>0</v>
      </c>
      <c r="EZ82" s="1" t="s">
        <v>0</v>
      </c>
      <c r="FA82" s="1" t="s">
        <v>0</v>
      </c>
      <c r="FB82" s="1" t="s">
        <v>0</v>
      </c>
      <c r="FC82" s="1" t="s">
        <v>0</v>
      </c>
      <c r="FD82" s="1" t="s">
        <v>0</v>
      </c>
      <c r="FE82" s="1" t="s">
        <v>0</v>
      </c>
      <c r="FF82" s="1" t="s">
        <v>0</v>
      </c>
      <c r="FG82" s="1" t="s">
        <v>0</v>
      </c>
      <c r="FH82" s="1" t="s">
        <v>0</v>
      </c>
      <c r="FI82" s="1" t="s">
        <v>0</v>
      </c>
      <c r="FJ82" s="1" t="s">
        <v>0</v>
      </c>
      <c r="FK82" s="1" t="s">
        <v>0</v>
      </c>
      <c r="FL82" s="1" t="s">
        <v>0</v>
      </c>
      <c r="FM82" s="1" t="s">
        <v>0</v>
      </c>
      <c r="FN82" s="1" t="s">
        <v>0</v>
      </c>
      <c r="FO82" s="1" t="s">
        <v>0</v>
      </c>
      <c r="FP82" s="1" t="s">
        <v>0</v>
      </c>
      <c r="FQ82" s="1" t="s">
        <v>0</v>
      </c>
      <c r="FR82" s="1" t="s">
        <v>0</v>
      </c>
      <c r="FS82" s="1" t="s">
        <v>0</v>
      </c>
      <c r="FT82" s="1" t="s">
        <v>0</v>
      </c>
      <c r="FU82" s="1" t="s">
        <v>0</v>
      </c>
      <c r="FV82" s="1" t="s">
        <v>0</v>
      </c>
      <c r="FW82" s="1" t="s">
        <v>0</v>
      </c>
      <c r="FX82" s="1" t="s">
        <v>0</v>
      </c>
      <c r="FY82" s="1" t="s">
        <v>0</v>
      </c>
      <c r="FZ82" s="1" t="s">
        <v>0</v>
      </c>
      <c r="GA82" s="1" t="s">
        <v>0</v>
      </c>
      <c r="GB82" s="1" t="s">
        <v>0</v>
      </c>
      <c r="GC82" s="1" t="s">
        <v>0</v>
      </c>
      <c r="GD82" s="1" t="s">
        <v>0</v>
      </c>
      <c r="GE82" s="1" t="s">
        <v>0</v>
      </c>
      <c r="GF82" s="1" t="s">
        <v>0</v>
      </c>
      <c r="GG82" s="1" t="s">
        <v>0</v>
      </c>
      <c r="GH82" s="1" t="s">
        <v>0</v>
      </c>
      <c r="GI82" s="1" t="s">
        <v>0</v>
      </c>
      <c r="GJ82" s="1" t="s">
        <v>0</v>
      </c>
      <c r="GK82" s="1" t="s">
        <v>0</v>
      </c>
      <c r="GL82" s="1" t="s">
        <v>0</v>
      </c>
      <c r="GM82" s="1" t="s">
        <v>0</v>
      </c>
      <c r="GN82" s="1" t="s">
        <v>0</v>
      </c>
      <c r="GO82" s="1" t="s">
        <v>0</v>
      </c>
      <c r="GP82" s="1" t="s">
        <v>0</v>
      </c>
      <c r="GQ82" s="1" t="s">
        <v>0</v>
      </c>
      <c r="GR82" s="1" t="s">
        <v>0</v>
      </c>
      <c r="GS82" s="1" t="s">
        <v>0</v>
      </c>
      <c r="GT82" s="1" t="s">
        <v>0</v>
      </c>
      <c r="GU82" s="1" t="s">
        <v>0</v>
      </c>
      <c r="GV82" s="1" t="s">
        <v>0</v>
      </c>
      <c r="GW82" s="1" t="s">
        <v>0</v>
      </c>
      <c r="GX82" s="1" t="s">
        <v>0</v>
      </c>
      <c r="GY82" s="1" t="s">
        <v>0</v>
      </c>
      <c r="GZ82" s="1" t="s">
        <v>0</v>
      </c>
      <c r="HA82" s="1" t="s">
        <v>0</v>
      </c>
      <c r="HB82" s="1" t="s">
        <v>0</v>
      </c>
      <c r="HC82" s="1" t="s">
        <v>0</v>
      </c>
      <c r="HD82" s="1" t="s">
        <v>0</v>
      </c>
      <c r="HE82" s="1" t="s">
        <v>0</v>
      </c>
      <c r="HF82" s="1" t="s">
        <v>0</v>
      </c>
      <c r="HG82" s="1" t="s">
        <v>0</v>
      </c>
      <c r="HH82" s="1" t="s">
        <v>0</v>
      </c>
      <c r="HI82" s="1" t="s">
        <v>0</v>
      </c>
      <c r="HJ82" s="1" t="s">
        <v>0</v>
      </c>
      <c r="HK82" s="1" t="s">
        <v>0</v>
      </c>
      <c r="HL82" s="1" t="s">
        <v>0</v>
      </c>
      <c r="HM82" s="1" t="s">
        <v>0</v>
      </c>
      <c r="HN82" s="1" t="s">
        <v>0</v>
      </c>
      <c r="HO82" s="1" t="s">
        <v>0</v>
      </c>
      <c r="HP82" s="1" t="s">
        <v>0</v>
      </c>
      <c r="HQ82" s="1" t="s">
        <v>0</v>
      </c>
      <c r="HR82" s="1" t="s">
        <v>0</v>
      </c>
      <c r="HS82" s="1" t="s">
        <v>0</v>
      </c>
      <c r="HT82" s="1" t="s">
        <v>0</v>
      </c>
      <c r="HU82" s="1" t="s">
        <v>0</v>
      </c>
      <c r="HV82" s="1" t="s">
        <v>0</v>
      </c>
      <c r="HW82" s="1" t="s">
        <v>0</v>
      </c>
      <c r="HX82" s="1" t="s">
        <v>0</v>
      </c>
      <c r="HY82" s="1" t="s">
        <v>0</v>
      </c>
      <c r="HZ82" s="1" t="s">
        <v>0</v>
      </c>
      <c r="IA82" s="1" t="s">
        <v>0</v>
      </c>
      <c r="IB82" s="1" t="s">
        <v>0</v>
      </c>
      <c r="IC82" s="1" t="s">
        <v>0</v>
      </c>
      <c r="ID82" s="1" t="s">
        <v>0</v>
      </c>
      <c r="IE82" s="1" t="s">
        <v>0</v>
      </c>
      <c r="IF82" s="1" t="s">
        <v>0</v>
      </c>
      <c r="IG82" s="1" t="s">
        <v>0</v>
      </c>
      <c r="IH82" s="1" t="s">
        <v>0</v>
      </c>
      <c r="II82" s="1" t="s">
        <v>0</v>
      </c>
      <c r="IJ82" s="1" t="s">
        <v>0</v>
      </c>
      <c r="IK82" s="1" t="s">
        <v>0</v>
      </c>
      <c r="IL82" s="1" t="s">
        <v>0</v>
      </c>
      <c r="IM82" s="1" t="s">
        <v>0</v>
      </c>
      <c r="IN82" s="1" t="s">
        <v>0</v>
      </c>
      <c r="IO82" s="1" t="s">
        <v>0</v>
      </c>
      <c r="IP82" s="1" t="s">
        <v>0</v>
      </c>
      <c r="IQ82" s="1" t="s">
        <v>0</v>
      </c>
      <c r="IR82" s="1" t="s">
        <v>0</v>
      </c>
      <c r="IS82" s="1" t="s">
        <v>0</v>
      </c>
      <c r="IT82" s="1" t="s">
        <v>0</v>
      </c>
      <c r="IU82" s="1" t="s">
        <v>0</v>
      </c>
      <c r="IV82" s="1" t="s">
        <v>0</v>
      </c>
      <c r="IW82" s="1" t="s">
        <v>0</v>
      </c>
      <c r="IX82" s="1" t="s">
        <v>0</v>
      </c>
      <c r="IY82" s="1" t="s">
        <v>0</v>
      </c>
      <c r="IZ82" s="1" t="s">
        <v>0</v>
      </c>
      <c r="JA82" s="1" t="s">
        <v>0</v>
      </c>
      <c r="JB82" s="1" t="s">
        <v>0</v>
      </c>
      <c r="JC82" s="1" t="s">
        <v>0</v>
      </c>
      <c r="JD82" s="1" t="s">
        <v>0</v>
      </c>
      <c r="JE82" s="1" t="s">
        <v>0</v>
      </c>
      <c r="JF82" s="1" t="s">
        <v>0</v>
      </c>
      <c r="JG82" s="1" t="s">
        <v>0</v>
      </c>
      <c r="JH82" s="1" t="s">
        <v>0</v>
      </c>
      <c r="JI82" s="1" t="s">
        <v>0</v>
      </c>
      <c r="JJ82" s="1" t="s">
        <v>0</v>
      </c>
      <c r="JK82" s="1" t="s">
        <v>0</v>
      </c>
      <c r="JL82" s="1" t="s">
        <v>0</v>
      </c>
      <c r="JM82" s="1" t="s">
        <v>0</v>
      </c>
      <c r="JN82" s="1" t="s">
        <v>0</v>
      </c>
      <c r="JO82" s="1" t="s">
        <v>0</v>
      </c>
      <c r="JP82" s="1" t="s">
        <v>0</v>
      </c>
      <c r="JQ82" s="1" t="s">
        <v>0</v>
      </c>
      <c r="JR82" s="1" t="s">
        <v>0</v>
      </c>
      <c r="JS82" s="1" t="s">
        <v>0</v>
      </c>
      <c r="JT82" s="1" t="s">
        <v>0</v>
      </c>
      <c r="JU82" s="1" t="s">
        <v>0</v>
      </c>
      <c r="JV82" s="1" t="s">
        <v>0</v>
      </c>
      <c r="JW82" s="1" t="s">
        <v>0</v>
      </c>
      <c r="JX82" s="1" t="s">
        <v>0</v>
      </c>
      <c r="JY82" s="1" t="s">
        <v>0</v>
      </c>
      <c r="JZ82" s="1" t="s">
        <v>0</v>
      </c>
      <c r="KA82" s="1" t="s">
        <v>0</v>
      </c>
      <c r="KB82" s="1" t="s">
        <v>0</v>
      </c>
      <c r="KC82" s="1" t="s">
        <v>0</v>
      </c>
      <c r="KD82" s="1" t="s">
        <v>0</v>
      </c>
      <c r="KE82" s="1" t="s">
        <v>0</v>
      </c>
      <c r="KF82" s="1" t="s">
        <v>0</v>
      </c>
      <c r="KG82" s="1" t="s">
        <v>0</v>
      </c>
      <c r="KH82" s="1" t="s">
        <v>0</v>
      </c>
      <c r="KI82" s="1" t="s">
        <v>0</v>
      </c>
      <c r="KJ82" s="1" t="s">
        <v>0</v>
      </c>
      <c r="KK82" s="1" t="s">
        <v>0</v>
      </c>
      <c r="KL82" s="1" t="s">
        <v>0</v>
      </c>
      <c r="KM82" s="1" t="s">
        <v>0</v>
      </c>
      <c r="KN82" s="1" t="s">
        <v>0</v>
      </c>
      <c r="KO82" s="1" t="s">
        <v>0</v>
      </c>
      <c r="KP82" s="1" t="s">
        <v>0</v>
      </c>
      <c r="KQ82" s="1" t="s">
        <v>0</v>
      </c>
      <c r="KR82" s="1" t="s">
        <v>0</v>
      </c>
      <c r="KS82" s="1" t="s">
        <v>0</v>
      </c>
      <c r="KT82" s="1" t="s">
        <v>0</v>
      </c>
      <c r="KU82" s="1" t="s">
        <v>0</v>
      </c>
      <c r="KV82" s="1" t="s">
        <v>0</v>
      </c>
      <c r="KW82" s="1" t="s">
        <v>0</v>
      </c>
      <c r="KX82" s="1" t="s">
        <v>0</v>
      </c>
      <c r="KY82" s="1" t="s">
        <v>0</v>
      </c>
      <c r="KZ82" s="1" t="s">
        <v>0</v>
      </c>
      <c r="LA82" s="1" t="s">
        <v>0</v>
      </c>
      <c r="LB82" s="1" t="s">
        <v>0</v>
      </c>
      <c r="LC82" s="1" t="s">
        <v>0</v>
      </c>
      <c r="LD82" s="1" t="s">
        <v>0</v>
      </c>
      <c r="LE82" s="1" t="s">
        <v>0</v>
      </c>
      <c r="LF82" s="1" t="s">
        <v>0</v>
      </c>
      <c r="LG82" s="1" t="s">
        <v>0</v>
      </c>
      <c r="LH82" s="1" t="s">
        <v>0</v>
      </c>
      <c r="LI82" s="1" t="s">
        <v>0</v>
      </c>
      <c r="LJ82" s="1" t="s">
        <v>0</v>
      </c>
      <c r="LK82" s="1" t="s">
        <v>0</v>
      </c>
    </row>
    <row r="83" spans="1:323" x14ac:dyDescent="0.25">
      <c r="A83" s="1" t="s">
        <v>1709</v>
      </c>
      <c r="B83" s="1" t="s">
        <v>381</v>
      </c>
      <c r="C83" s="1" t="s">
        <v>382</v>
      </c>
      <c r="D83" s="25" t="s">
        <v>0</v>
      </c>
      <c r="E83" s="25" t="s">
        <v>0</v>
      </c>
      <c r="F83" s="25" t="s">
        <v>0</v>
      </c>
      <c r="G83" s="25" t="s">
        <v>0</v>
      </c>
      <c r="H83" s="25" t="s">
        <v>0</v>
      </c>
      <c r="I83" s="25" t="s">
        <v>0</v>
      </c>
      <c r="J83" s="25" t="s">
        <v>0</v>
      </c>
      <c r="K83" s="25" t="s">
        <v>0</v>
      </c>
      <c r="L83" s="25" t="s">
        <v>0</v>
      </c>
      <c r="M83" s="25" t="s">
        <v>0</v>
      </c>
      <c r="N83" s="1" t="s">
        <v>0</v>
      </c>
      <c r="O83" s="1" t="s">
        <v>0</v>
      </c>
      <c r="P83" s="1" t="s">
        <v>0</v>
      </c>
      <c r="Q83" s="1" t="s">
        <v>0</v>
      </c>
      <c r="R83" s="1" t="s">
        <v>0</v>
      </c>
      <c r="S83" s="1" t="s">
        <v>0</v>
      </c>
      <c r="T83" s="1" t="s">
        <v>0</v>
      </c>
      <c r="U83" s="1" t="s">
        <v>0</v>
      </c>
      <c r="V83" s="1" t="s">
        <v>0</v>
      </c>
      <c r="W83" s="1" t="s">
        <v>0</v>
      </c>
      <c r="X83" s="1" t="s">
        <v>0</v>
      </c>
      <c r="Y83" s="1" t="s">
        <v>0</v>
      </c>
      <c r="Z83" s="1" t="s">
        <v>0</v>
      </c>
      <c r="AA83" s="1" t="s">
        <v>0</v>
      </c>
      <c r="AB83" s="1" t="s">
        <v>0</v>
      </c>
      <c r="AC83" s="1" t="s">
        <v>0</v>
      </c>
      <c r="AD83" s="1" t="s">
        <v>0</v>
      </c>
      <c r="AE83" s="1" t="s">
        <v>0</v>
      </c>
      <c r="AF83" s="1" t="s">
        <v>0</v>
      </c>
      <c r="AG83" s="1" t="s">
        <v>0</v>
      </c>
      <c r="AH83" s="1" t="s">
        <v>0</v>
      </c>
      <c r="AI83" s="1" t="s">
        <v>0</v>
      </c>
      <c r="AJ83" s="1" t="s">
        <v>0</v>
      </c>
      <c r="AK83" s="1" t="s">
        <v>0</v>
      </c>
      <c r="AL83" s="1" t="s">
        <v>0</v>
      </c>
      <c r="AM83" s="1" t="s">
        <v>0</v>
      </c>
      <c r="AN83" s="1" t="s">
        <v>0</v>
      </c>
      <c r="AO83" s="1" t="s">
        <v>0</v>
      </c>
      <c r="AP83" s="1" t="s">
        <v>0</v>
      </c>
      <c r="AQ83" s="1" t="s">
        <v>0</v>
      </c>
      <c r="AR83" s="1" t="s">
        <v>0</v>
      </c>
      <c r="AS83" s="1" t="s">
        <v>0</v>
      </c>
      <c r="AT83" s="1" t="s">
        <v>0</v>
      </c>
      <c r="AU83" s="1" t="s">
        <v>0</v>
      </c>
      <c r="AV83" s="1" t="s">
        <v>0</v>
      </c>
      <c r="AW83" s="1" t="s">
        <v>0</v>
      </c>
      <c r="AX83" s="1" t="s">
        <v>0</v>
      </c>
      <c r="AY83" s="1" t="s">
        <v>0</v>
      </c>
      <c r="AZ83" s="1" t="s">
        <v>0</v>
      </c>
      <c r="BA83" s="1" t="s">
        <v>0</v>
      </c>
      <c r="BB83" s="1" t="s">
        <v>0</v>
      </c>
      <c r="BC83" s="1" t="s">
        <v>0</v>
      </c>
      <c r="BD83" s="1" t="s">
        <v>0</v>
      </c>
      <c r="BE83" s="1" t="s">
        <v>0</v>
      </c>
      <c r="BF83" s="1" t="s">
        <v>0</v>
      </c>
      <c r="BG83" s="1" t="s">
        <v>0</v>
      </c>
      <c r="BH83" s="1" t="s">
        <v>0</v>
      </c>
      <c r="BI83" s="1" t="s">
        <v>0</v>
      </c>
      <c r="BJ83" s="1" t="s">
        <v>0</v>
      </c>
      <c r="BK83" s="1" t="s">
        <v>0</v>
      </c>
      <c r="BL83" s="1" t="s">
        <v>0</v>
      </c>
      <c r="BM83" s="1" t="s">
        <v>0</v>
      </c>
      <c r="BN83" s="1" t="s">
        <v>0</v>
      </c>
      <c r="BO83" s="1" t="s">
        <v>0</v>
      </c>
      <c r="BP83" s="1" t="s">
        <v>0</v>
      </c>
      <c r="BQ83" s="1" t="s">
        <v>0</v>
      </c>
      <c r="BR83" s="1" t="s">
        <v>0</v>
      </c>
      <c r="BS83" s="1" t="s">
        <v>0</v>
      </c>
      <c r="BT83" s="1" t="s">
        <v>0</v>
      </c>
      <c r="BU83" s="1" t="s">
        <v>0</v>
      </c>
      <c r="BV83" s="1" t="s">
        <v>0</v>
      </c>
      <c r="BW83" s="1" t="s">
        <v>0</v>
      </c>
      <c r="BX83" s="1" t="s">
        <v>0</v>
      </c>
      <c r="BY83" s="1" t="s">
        <v>0</v>
      </c>
      <c r="BZ83" s="1" t="s">
        <v>0</v>
      </c>
      <c r="CA83" s="1" t="s">
        <v>0</v>
      </c>
      <c r="CB83" s="1" t="s">
        <v>0</v>
      </c>
      <c r="CC83" s="1" t="s">
        <v>0</v>
      </c>
      <c r="CD83" s="1" t="s">
        <v>0</v>
      </c>
      <c r="CE83" s="1" t="s">
        <v>0</v>
      </c>
      <c r="CF83" s="1" t="s">
        <v>0</v>
      </c>
      <c r="CG83" s="1" t="s">
        <v>0</v>
      </c>
      <c r="CH83" s="1" t="s">
        <v>0</v>
      </c>
      <c r="CI83" s="1" t="s">
        <v>0</v>
      </c>
      <c r="CJ83" s="1" t="s">
        <v>0</v>
      </c>
      <c r="CK83" s="1" t="s">
        <v>0</v>
      </c>
      <c r="CL83" s="1" t="s">
        <v>0</v>
      </c>
      <c r="CM83" s="1" t="s">
        <v>0</v>
      </c>
      <c r="CN83" s="1" t="s">
        <v>0</v>
      </c>
      <c r="CO83" s="1" t="s">
        <v>0</v>
      </c>
      <c r="CP83" s="1" t="s">
        <v>0</v>
      </c>
      <c r="CQ83" s="1" t="s">
        <v>0</v>
      </c>
      <c r="CR83" s="1" t="s">
        <v>0</v>
      </c>
      <c r="CS83" s="1" t="s">
        <v>0</v>
      </c>
      <c r="CT83" s="1" t="s">
        <v>0</v>
      </c>
      <c r="CU83" s="1" t="s">
        <v>0</v>
      </c>
      <c r="CV83" s="1" t="s">
        <v>0</v>
      </c>
      <c r="CW83" s="1" t="s">
        <v>0</v>
      </c>
      <c r="CX83" s="1" t="s">
        <v>0</v>
      </c>
      <c r="CY83" s="1" t="s">
        <v>0</v>
      </c>
      <c r="CZ83" s="1" t="s">
        <v>0</v>
      </c>
      <c r="DA83" s="1" t="s">
        <v>0</v>
      </c>
      <c r="DB83" s="1" t="s">
        <v>0</v>
      </c>
      <c r="DC83" s="1" t="s">
        <v>0</v>
      </c>
      <c r="DD83" s="1" t="s">
        <v>0</v>
      </c>
      <c r="DE83" s="1" t="s">
        <v>0</v>
      </c>
      <c r="DF83" s="1" t="s">
        <v>0</v>
      </c>
      <c r="DG83" s="1" t="s">
        <v>0</v>
      </c>
      <c r="DH83" s="1" t="s">
        <v>0</v>
      </c>
      <c r="DI83" s="1" t="s">
        <v>0</v>
      </c>
      <c r="DJ83" s="1" t="s">
        <v>0</v>
      </c>
      <c r="DK83" s="1" t="s">
        <v>0</v>
      </c>
      <c r="DL83" s="1" t="s">
        <v>0</v>
      </c>
      <c r="DM83" s="1" t="s">
        <v>0</v>
      </c>
      <c r="DN83" s="1" t="s">
        <v>0</v>
      </c>
      <c r="DO83" s="1" t="s">
        <v>0</v>
      </c>
      <c r="DP83" s="1" t="s">
        <v>0</v>
      </c>
      <c r="DQ83" s="1" t="s">
        <v>0</v>
      </c>
      <c r="DR83" s="1" t="s">
        <v>0</v>
      </c>
      <c r="DS83" s="1" t="s">
        <v>0</v>
      </c>
      <c r="DT83" s="1" t="s">
        <v>0</v>
      </c>
      <c r="DU83" s="1" t="s">
        <v>0</v>
      </c>
      <c r="DV83" s="1" t="s">
        <v>0</v>
      </c>
      <c r="DW83" s="1" t="s">
        <v>0</v>
      </c>
      <c r="DX83" s="1" t="s">
        <v>0</v>
      </c>
      <c r="DY83" s="1" t="s">
        <v>0</v>
      </c>
      <c r="DZ83" s="1" t="s">
        <v>0</v>
      </c>
      <c r="EA83" s="1" t="s">
        <v>0</v>
      </c>
      <c r="EB83" s="1" t="s">
        <v>0</v>
      </c>
      <c r="EC83" s="1" t="s">
        <v>0</v>
      </c>
      <c r="ED83" s="1" t="s">
        <v>0</v>
      </c>
      <c r="EE83" s="1" t="s">
        <v>0</v>
      </c>
      <c r="EF83" s="1" t="s">
        <v>0</v>
      </c>
      <c r="EG83" s="1" t="s">
        <v>0</v>
      </c>
      <c r="EH83" s="1" t="s">
        <v>0</v>
      </c>
      <c r="EI83" s="1" t="s">
        <v>0</v>
      </c>
      <c r="EJ83" s="1" t="s">
        <v>0</v>
      </c>
      <c r="EK83" s="1" t="s">
        <v>0</v>
      </c>
      <c r="EL83" s="1" t="s">
        <v>0</v>
      </c>
      <c r="EM83" s="1" t="s">
        <v>0</v>
      </c>
      <c r="EN83" s="1" t="s">
        <v>0</v>
      </c>
      <c r="EO83" s="1" t="s">
        <v>0</v>
      </c>
      <c r="EP83" s="1" t="s">
        <v>0</v>
      </c>
      <c r="EQ83" s="1" t="s">
        <v>0</v>
      </c>
      <c r="ER83" s="1" t="s">
        <v>0</v>
      </c>
      <c r="ES83" s="1" t="s">
        <v>0</v>
      </c>
      <c r="ET83" s="1" t="s">
        <v>0</v>
      </c>
      <c r="EU83" s="1" t="s">
        <v>0</v>
      </c>
      <c r="EV83" s="1" t="s">
        <v>0</v>
      </c>
      <c r="EW83" s="1" t="s">
        <v>0</v>
      </c>
      <c r="EX83" s="1" t="s">
        <v>0</v>
      </c>
      <c r="EY83" s="1" t="s">
        <v>0</v>
      </c>
      <c r="EZ83" s="1" t="s">
        <v>0</v>
      </c>
      <c r="FA83" s="1" t="s">
        <v>0</v>
      </c>
      <c r="FB83" s="1" t="s">
        <v>0</v>
      </c>
      <c r="FC83" s="1" t="s">
        <v>0</v>
      </c>
      <c r="FD83" s="1" t="s">
        <v>0</v>
      </c>
      <c r="FE83" s="1" t="s">
        <v>0</v>
      </c>
      <c r="FF83" s="1" t="s">
        <v>0</v>
      </c>
      <c r="FG83" s="1" t="s">
        <v>0</v>
      </c>
      <c r="FH83" s="1" t="s">
        <v>0</v>
      </c>
      <c r="FI83" s="1" t="s">
        <v>0</v>
      </c>
      <c r="FJ83" s="1" t="s">
        <v>0</v>
      </c>
      <c r="FK83" s="1" t="s">
        <v>0</v>
      </c>
      <c r="FL83" s="1" t="s">
        <v>0</v>
      </c>
      <c r="FM83" s="1" t="s">
        <v>0</v>
      </c>
      <c r="FN83" s="1" t="s">
        <v>0</v>
      </c>
      <c r="FO83" s="1" t="s">
        <v>0</v>
      </c>
      <c r="FP83" s="1" t="s">
        <v>0</v>
      </c>
      <c r="FQ83" s="1" t="s">
        <v>0</v>
      </c>
      <c r="FR83" s="1" t="s">
        <v>0</v>
      </c>
      <c r="FS83" s="1" t="s">
        <v>0</v>
      </c>
      <c r="FT83" s="1" t="s">
        <v>0</v>
      </c>
      <c r="FU83" s="1" t="s">
        <v>0</v>
      </c>
      <c r="FV83" s="1" t="s">
        <v>0</v>
      </c>
      <c r="FW83" s="1" t="s">
        <v>0</v>
      </c>
      <c r="FX83" s="1" t="s">
        <v>0</v>
      </c>
      <c r="FY83" s="1" t="s">
        <v>0</v>
      </c>
      <c r="FZ83" s="1" t="s">
        <v>0</v>
      </c>
      <c r="GA83" s="1" t="s">
        <v>0</v>
      </c>
      <c r="GB83" s="1" t="s">
        <v>0</v>
      </c>
      <c r="GC83" s="1" t="s">
        <v>0</v>
      </c>
      <c r="GD83" s="1" t="s">
        <v>0</v>
      </c>
      <c r="GE83" s="1" t="s">
        <v>0</v>
      </c>
      <c r="GF83" s="1" t="s">
        <v>0</v>
      </c>
      <c r="GG83" s="1" t="s">
        <v>0</v>
      </c>
      <c r="GH83" s="1" t="s">
        <v>0</v>
      </c>
      <c r="GI83" s="1" t="s">
        <v>0</v>
      </c>
      <c r="GJ83" s="1" t="s">
        <v>0</v>
      </c>
      <c r="GK83" s="1" t="s">
        <v>0</v>
      </c>
      <c r="GL83" s="1" t="s">
        <v>0</v>
      </c>
      <c r="GM83" s="1" t="s">
        <v>0</v>
      </c>
      <c r="GN83" s="1" t="s">
        <v>0</v>
      </c>
      <c r="GO83" s="1" t="s">
        <v>0</v>
      </c>
      <c r="GP83" s="1" t="s">
        <v>0</v>
      </c>
      <c r="GQ83" s="1" t="s">
        <v>0</v>
      </c>
      <c r="GR83" s="1" t="s">
        <v>0</v>
      </c>
      <c r="GS83" s="1" t="s">
        <v>0</v>
      </c>
      <c r="GT83" s="1" t="s">
        <v>0</v>
      </c>
      <c r="GU83" s="1" t="s">
        <v>0</v>
      </c>
      <c r="GV83" s="1" t="s">
        <v>0</v>
      </c>
      <c r="GW83" s="1" t="s">
        <v>0</v>
      </c>
      <c r="GX83" s="1" t="s">
        <v>0</v>
      </c>
      <c r="GY83" s="1" t="s">
        <v>0</v>
      </c>
      <c r="GZ83" s="1" t="s">
        <v>0</v>
      </c>
      <c r="HA83" s="1" t="s">
        <v>0</v>
      </c>
      <c r="HB83" s="1" t="s">
        <v>0</v>
      </c>
      <c r="HC83" s="1" t="s">
        <v>0</v>
      </c>
      <c r="HD83" s="1" t="s">
        <v>0</v>
      </c>
      <c r="HE83" s="1" t="s">
        <v>0</v>
      </c>
      <c r="HF83" s="1" t="s">
        <v>0</v>
      </c>
      <c r="HG83" s="1" t="s">
        <v>0</v>
      </c>
      <c r="HH83" s="1" t="s">
        <v>0</v>
      </c>
      <c r="HI83" s="1" t="s">
        <v>0</v>
      </c>
      <c r="HJ83" s="1" t="s">
        <v>0</v>
      </c>
      <c r="HK83" s="1" t="s">
        <v>0</v>
      </c>
      <c r="HL83" s="1" t="s">
        <v>0</v>
      </c>
      <c r="HM83" s="1" t="s">
        <v>0</v>
      </c>
      <c r="HN83" s="1" t="s">
        <v>0</v>
      </c>
      <c r="HO83" s="1" t="s">
        <v>0</v>
      </c>
      <c r="HP83" s="1" t="s">
        <v>0</v>
      </c>
      <c r="HQ83" s="1" t="s">
        <v>0</v>
      </c>
      <c r="HR83" s="1" t="s">
        <v>0</v>
      </c>
      <c r="HS83" s="1" t="s">
        <v>0</v>
      </c>
      <c r="HT83" s="1" t="s">
        <v>0</v>
      </c>
      <c r="HU83" s="1" t="s">
        <v>0</v>
      </c>
      <c r="HV83" s="1" t="s">
        <v>0</v>
      </c>
      <c r="HW83" s="1" t="s">
        <v>0</v>
      </c>
      <c r="HX83" s="1" t="s">
        <v>0</v>
      </c>
      <c r="HY83" s="1" t="s">
        <v>0</v>
      </c>
      <c r="HZ83" s="1" t="s">
        <v>0</v>
      </c>
      <c r="IA83" s="1" t="s">
        <v>0</v>
      </c>
      <c r="IB83" s="1" t="s">
        <v>0</v>
      </c>
      <c r="IC83" s="1" t="s">
        <v>0</v>
      </c>
      <c r="ID83" s="1" t="s">
        <v>0</v>
      </c>
      <c r="IE83" s="1" t="s">
        <v>0</v>
      </c>
      <c r="IF83" s="1" t="s">
        <v>0</v>
      </c>
      <c r="IG83" s="1" t="s">
        <v>0</v>
      </c>
      <c r="IH83" s="1" t="s">
        <v>0</v>
      </c>
      <c r="II83" s="1" t="s">
        <v>0</v>
      </c>
      <c r="IJ83" s="1" t="s">
        <v>0</v>
      </c>
      <c r="IK83" s="1" t="s">
        <v>0</v>
      </c>
      <c r="IL83" s="1" t="s">
        <v>0</v>
      </c>
      <c r="IM83" s="1" t="s">
        <v>0</v>
      </c>
      <c r="IN83" s="1" t="s">
        <v>0</v>
      </c>
      <c r="IO83" s="1" t="s">
        <v>0</v>
      </c>
      <c r="IP83" s="1" t="s">
        <v>0</v>
      </c>
      <c r="IQ83" s="1" t="s">
        <v>0</v>
      </c>
      <c r="IR83" s="1" t="s">
        <v>0</v>
      </c>
      <c r="IS83" s="1" t="s">
        <v>0</v>
      </c>
      <c r="IT83" s="1" t="s">
        <v>0</v>
      </c>
      <c r="IU83" s="1" t="s">
        <v>0</v>
      </c>
      <c r="IV83" s="1" t="s">
        <v>0</v>
      </c>
      <c r="IW83" s="1" t="s">
        <v>0</v>
      </c>
      <c r="IX83" s="1" t="s">
        <v>0</v>
      </c>
      <c r="IY83" s="1" t="s">
        <v>0</v>
      </c>
      <c r="IZ83" s="1" t="s">
        <v>0</v>
      </c>
      <c r="JA83" s="1" t="s">
        <v>0</v>
      </c>
      <c r="JB83" s="1" t="s">
        <v>0</v>
      </c>
      <c r="JC83" s="1" t="s">
        <v>0</v>
      </c>
      <c r="JD83" s="1" t="s">
        <v>0</v>
      </c>
      <c r="JE83" s="1" t="s">
        <v>0</v>
      </c>
      <c r="JF83" s="1" t="s">
        <v>0</v>
      </c>
      <c r="JG83" s="1" t="s">
        <v>0</v>
      </c>
      <c r="JH83" s="1" t="s">
        <v>0</v>
      </c>
      <c r="JI83" s="1" t="s">
        <v>0</v>
      </c>
      <c r="JJ83" s="1" t="s">
        <v>0</v>
      </c>
      <c r="JK83" s="1" t="s">
        <v>0</v>
      </c>
      <c r="JL83" s="1" t="s">
        <v>0</v>
      </c>
      <c r="JM83" s="1" t="s">
        <v>0</v>
      </c>
      <c r="JN83" s="1" t="s">
        <v>0</v>
      </c>
      <c r="JO83" s="1" t="s">
        <v>0</v>
      </c>
      <c r="JP83" s="1" t="s">
        <v>0</v>
      </c>
      <c r="JQ83" s="1" t="s">
        <v>0</v>
      </c>
      <c r="JR83" s="1" t="s">
        <v>0</v>
      </c>
      <c r="JS83" s="1" t="s">
        <v>0</v>
      </c>
      <c r="JT83" s="1" t="s">
        <v>0</v>
      </c>
      <c r="JU83" s="1" t="s">
        <v>0</v>
      </c>
      <c r="JV83" s="1" t="s">
        <v>0</v>
      </c>
      <c r="JW83" s="1" t="s">
        <v>0</v>
      </c>
      <c r="JX83" s="1" t="s">
        <v>0</v>
      </c>
      <c r="JY83" s="1" t="s">
        <v>0</v>
      </c>
      <c r="JZ83" s="1" t="s">
        <v>0</v>
      </c>
      <c r="KA83" s="1" t="s">
        <v>0</v>
      </c>
      <c r="KB83" s="1" t="s">
        <v>0</v>
      </c>
      <c r="KC83" s="1" t="s">
        <v>0</v>
      </c>
      <c r="KD83" s="1" t="s">
        <v>0</v>
      </c>
      <c r="KE83" s="1" t="s">
        <v>0</v>
      </c>
      <c r="KF83" s="1" t="s">
        <v>0</v>
      </c>
      <c r="KG83" s="1" t="s">
        <v>0</v>
      </c>
      <c r="KH83" s="1" t="s">
        <v>0</v>
      </c>
      <c r="KI83" s="1" t="s">
        <v>0</v>
      </c>
      <c r="KJ83" s="1" t="s">
        <v>0</v>
      </c>
      <c r="KK83" s="1" t="s">
        <v>0</v>
      </c>
      <c r="KL83" s="1" t="s">
        <v>0</v>
      </c>
      <c r="KM83" s="1" t="s">
        <v>0</v>
      </c>
      <c r="KN83" s="1" t="s">
        <v>0</v>
      </c>
      <c r="KO83" s="1" t="s">
        <v>0</v>
      </c>
      <c r="KP83" s="1" t="s">
        <v>0</v>
      </c>
      <c r="KQ83" s="1" t="s">
        <v>0</v>
      </c>
      <c r="KR83" s="1" t="s">
        <v>0</v>
      </c>
      <c r="KS83" s="1" t="s">
        <v>0</v>
      </c>
      <c r="KT83" s="1" t="s">
        <v>0</v>
      </c>
      <c r="KU83" s="1" t="s">
        <v>0</v>
      </c>
      <c r="KV83" s="1" t="s">
        <v>0</v>
      </c>
      <c r="KW83" s="1" t="s">
        <v>0</v>
      </c>
      <c r="KX83" s="1" t="s">
        <v>0</v>
      </c>
      <c r="KY83" s="1" t="s">
        <v>0</v>
      </c>
      <c r="KZ83" s="1" t="s">
        <v>0</v>
      </c>
      <c r="LA83" s="1" t="s">
        <v>0</v>
      </c>
      <c r="LB83" s="1" t="s">
        <v>0</v>
      </c>
      <c r="LC83" s="1" t="s">
        <v>0</v>
      </c>
      <c r="LD83" s="1" t="s">
        <v>0</v>
      </c>
      <c r="LE83" s="1" t="s">
        <v>0</v>
      </c>
      <c r="LF83" s="1" t="s">
        <v>0</v>
      </c>
      <c r="LG83" s="1" t="s">
        <v>0</v>
      </c>
      <c r="LH83" s="1" t="s">
        <v>0</v>
      </c>
      <c r="LI83" s="1" t="s">
        <v>0</v>
      </c>
      <c r="LJ83" s="1" t="s">
        <v>0</v>
      </c>
      <c r="LK83" s="1" t="s">
        <v>0</v>
      </c>
    </row>
    <row r="84" spans="1:323" x14ac:dyDescent="0.25">
      <c r="A84" s="1" t="s">
        <v>1710</v>
      </c>
      <c r="B84" s="1" t="s">
        <v>385</v>
      </c>
      <c r="C84" s="1" t="s">
        <v>386</v>
      </c>
      <c r="D84" s="25" t="s">
        <v>0</v>
      </c>
      <c r="E84" s="25" t="s">
        <v>0</v>
      </c>
      <c r="F84" s="25" t="s">
        <v>0</v>
      </c>
      <c r="G84" s="25" t="s">
        <v>0</v>
      </c>
      <c r="H84" s="25" t="s">
        <v>0</v>
      </c>
      <c r="I84" s="25" t="s">
        <v>0</v>
      </c>
      <c r="J84" s="25" t="s">
        <v>0</v>
      </c>
      <c r="K84" s="25" t="s">
        <v>0</v>
      </c>
      <c r="L84" s="25" t="s">
        <v>0</v>
      </c>
      <c r="M84" s="25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  <c r="BV84" s="1" t="s">
        <v>0</v>
      </c>
      <c r="BW84" s="1" t="s">
        <v>0</v>
      </c>
      <c r="BX84" s="1" t="s">
        <v>0</v>
      </c>
      <c r="BY84" s="1" t="s">
        <v>0</v>
      </c>
      <c r="BZ84" s="1" t="s">
        <v>0</v>
      </c>
      <c r="CA84" s="1" t="s">
        <v>0</v>
      </c>
      <c r="CB84" s="1" t="s">
        <v>0</v>
      </c>
      <c r="CC84" s="1" t="s">
        <v>0</v>
      </c>
      <c r="CD84" s="1" t="s">
        <v>0</v>
      </c>
      <c r="CE84" s="1" t="s">
        <v>0</v>
      </c>
      <c r="CF84" s="1" t="s">
        <v>0</v>
      </c>
      <c r="CG84" s="1" t="s">
        <v>0</v>
      </c>
      <c r="CH84" s="1" t="s">
        <v>0</v>
      </c>
      <c r="CI84" s="1" t="s">
        <v>0</v>
      </c>
      <c r="CJ84" s="1" t="s">
        <v>0</v>
      </c>
      <c r="CK84" s="1" t="s">
        <v>0</v>
      </c>
      <c r="CL84" s="1" t="s">
        <v>0</v>
      </c>
      <c r="CM84" s="1" t="s">
        <v>0</v>
      </c>
      <c r="CN84" s="1" t="s">
        <v>0</v>
      </c>
      <c r="CO84" s="1" t="s">
        <v>0</v>
      </c>
      <c r="CP84" s="1" t="s">
        <v>0</v>
      </c>
      <c r="CQ84" s="1" t="s">
        <v>0</v>
      </c>
      <c r="CR84" s="1" t="s">
        <v>0</v>
      </c>
      <c r="CS84" s="1" t="s">
        <v>0</v>
      </c>
      <c r="CT84" s="1" t="s">
        <v>0</v>
      </c>
      <c r="CU84" s="1" t="s">
        <v>0</v>
      </c>
      <c r="CV84" s="1" t="s">
        <v>0</v>
      </c>
      <c r="CW84" s="1" t="s">
        <v>0</v>
      </c>
      <c r="CX84" s="1" t="s">
        <v>0</v>
      </c>
      <c r="CY84" s="1" t="s">
        <v>0</v>
      </c>
      <c r="CZ84" s="1" t="s">
        <v>0</v>
      </c>
      <c r="DA84" s="1" t="s">
        <v>0</v>
      </c>
      <c r="DB84" s="1" t="s">
        <v>0</v>
      </c>
      <c r="DC84" s="1" t="s">
        <v>0</v>
      </c>
      <c r="DD84" s="1" t="s">
        <v>0</v>
      </c>
      <c r="DE84" s="1" t="s">
        <v>0</v>
      </c>
      <c r="DF84" s="1" t="s">
        <v>0</v>
      </c>
      <c r="DG84" s="1" t="s">
        <v>0</v>
      </c>
      <c r="DH84" s="1" t="s">
        <v>0</v>
      </c>
      <c r="DI84" s="1" t="s">
        <v>0</v>
      </c>
      <c r="DJ84" s="1" t="s">
        <v>0</v>
      </c>
      <c r="DK84" s="1" t="s">
        <v>0</v>
      </c>
      <c r="DL84" s="1" t="s">
        <v>0</v>
      </c>
      <c r="DM84" s="1" t="s">
        <v>0</v>
      </c>
      <c r="DN84" s="1" t="s">
        <v>0</v>
      </c>
      <c r="DO84" s="1" t="s">
        <v>0</v>
      </c>
      <c r="DP84" s="1" t="s">
        <v>0</v>
      </c>
      <c r="DQ84" s="1" t="s">
        <v>0</v>
      </c>
      <c r="DR84" s="1" t="s">
        <v>0</v>
      </c>
      <c r="DS84" s="1" t="s">
        <v>0</v>
      </c>
      <c r="DT84" s="1" t="s">
        <v>0</v>
      </c>
      <c r="DU84" s="1" t="s">
        <v>0</v>
      </c>
      <c r="DV84" s="1" t="s">
        <v>0</v>
      </c>
      <c r="DW84" s="1" t="s">
        <v>0</v>
      </c>
      <c r="DX84" s="1" t="s">
        <v>0</v>
      </c>
      <c r="DY84" s="1" t="s">
        <v>0</v>
      </c>
      <c r="DZ84" s="1" t="s">
        <v>0</v>
      </c>
      <c r="EA84" s="1" t="s">
        <v>0</v>
      </c>
      <c r="EB84" s="1" t="s">
        <v>0</v>
      </c>
      <c r="EC84" s="1" t="s">
        <v>0</v>
      </c>
      <c r="ED84" s="1" t="s">
        <v>0</v>
      </c>
      <c r="EE84" s="1" t="s">
        <v>0</v>
      </c>
      <c r="EF84" s="1" t="s">
        <v>0</v>
      </c>
      <c r="EG84" s="1" t="s">
        <v>0</v>
      </c>
      <c r="EH84" s="1" t="s">
        <v>0</v>
      </c>
      <c r="EI84" s="1" t="s">
        <v>0</v>
      </c>
      <c r="EJ84" s="1" t="s">
        <v>0</v>
      </c>
      <c r="EK84" s="1" t="s">
        <v>0</v>
      </c>
      <c r="EL84" s="1" t="s">
        <v>0</v>
      </c>
      <c r="EM84" s="1" t="s">
        <v>0</v>
      </c>
      <c r="EN84" s="1" t="s">
        <v>0</v>
      </c>
      <c r="EO84" s="1" t="s">
        <v>0</v>
      </c>
      <c r="EP84" s="1" t="s">
        <v>0</v>
      </c>
      <c r="EQ84" s="1" t="s">
        <v>0</v>
      </c>
      <c r="ER84" s="1" t="s">
        <v>0</v>
      </c>
      <c r="ES84" s="1" t="s">
        <v>0</v>
      </c>
      <c r="ET84" s="1" t="s">
        <v>0</v>
      </c>
      <c r="EU84" s="1" t="s">
        <v>0</v>
      </c>
      <c r="EV84" s="1" t="s">
        <v>0</v>
      </c>
      <c r="EW84" s="1" t="s">
        <v>0</v>
      </c>
      <c r="EX84" s="1" t="s">
        <v>0</v>
      </c>
      <c r="EY84" s="1" t="s">
        <v>0</v>
      </c>
      <c r="EZ84" s="1" t="s">
        <v>0</v>
      </c>
      <c r="FA84" s="1" t="s">
        <v>0</v>
      </c>
      <c r="FB84" s="1" t="s">
        <v>0</v>
      </c>
      <c r="FC84" s="1" t="s">
        <v>0</v>
      </c>
      <c r="FD84" s="1" t="s">
        <v>0</v>
      </c>
      <c r="FE84" s="1" t="s">
        <v>0</v>
      </c>
      <c r="FF84" s="1" t="s">
        <v>0</v>
      </c>
      <c r="FG84" s="1" t="s">
        <v>0</v>
      </c>
      <c r="FH84" s="1" t="s">
        <v>0</v>
      </c>
      <c r="FI84" s="1" t="s">
        <v>0</v>
      </c>
      <c r="FJ84" s="1" t="s">
        <v>0</v>
      </c>
      <c r="FK84" s="1" t="s">
        <v>0</v>
      </c>
      <c r="FL84" s="1" t="s">
        <v>0</v>
      </c>
      <c r="FM84" s="1" t="s">
        <v>0</v>
      </c>
      <c r="FN84" s="1" t="s">
        <v>0</v>
      </c>
      <c r="FO84" s="1" t="s">
        <v>0</v>
      </c>
      <c r="FP84" s="1" t="s">
        <v>0</v>
      </c>
      <c r="FQ84" s="1" t="s">
        <v>0</v>
      </c>
      <c r="FR84" s="1" t="s">
        <v>0</v>
      </c>
      <c r="FS84" s="1" t="s">
        <v>0</v>
      </c>
      <c r="FT84" s="1" t="s">
        <v>0</v>
      </c>
      <c r="FU84" s="1" t="s">
        <v>0</v>
      </c>
      <c r="FV84" s="1" t="s">
        <v>0</v>
      </c>
      <c r="FW84" s="1" t="s">
        <v>0</v>
      </c>
      <c r="FX84" s="1" t="s">
        <v>0</v>
      </c>
      <c r="FY84" s="1" t="s">
        <v>0</v>
      </c>
      <c r="FZ84" s="1" t="s">
        <v>0</v>
      </c>
      <c r="GA84" s="1" t="s">
        <v>0</v>
      </c>
      <c r="GB84" s="1" t="s">
        <v>0</v>
      </c>
      <c r="GC84" s="1" t="s">
        <v>0</v>
      </c>
      <c r="GD84" s="1" t="s">
        <v>0</v>
      </c>
      <c r="GE84" s="1" t="s">
        <v>0</v>
      </c>
      <c r="GF84" s="1" t="s">
        <v>0</v>
      </c>
      <c r="GG84" s="1" t="s">
        <v>0</v>
      </c>
      <c r="GH84" s="1" t="s">
        <v>0</v>
      </c>
      <c r="GI84" s="1" t="s">
        <v>0</v>
      </c>
      <c r="GJ84" s="1" t="s">
        <v>0</v>
      </c>
      <c r="GK84" s="1" t="s">
        <v>0</v>
      </c>
      <c r="GL84" s="1" t="s">
        <v>0</v>
      </c>
      <c r="GM84" s="1" t="s">
        <v>0</v>
      </c>
      <c r="GN84" s="1" t="s">
        <v>0</v>
      </c>
      <c r="GO84" s="1" t="s">
        <v>0</v>
      </c>
      <c r="GP84" s="1" t="s">
        <v>0</v>
      </c>
      <c r="GQ84" s="1" t="s">
        <v>0</v>
      </c>
      <c r="GR84" s="1" t="s">
        <v>0</v>
      </c>
      <c r="GS84" s="1" t="s">
        <v>0</v>
      </c>
      <c r="GT84" s="1" t="s">
        <v>0</v>
      </c>
      <c r="GU84" s="1" t="s">
        <v>0</v>
      </c>
      <c r="GV84" s="1" t="s">
        <v>0</v>
      </c>
      <c r="GW84" s="1" t="s">
        <v>0</v>
      </c>
      <c r="GX84" s="1" t="s">
        <v>0</v>
      </c>
      <c r="GY84" s="1" t="s">
        <v>0</v>
      </c>
      <c r="GZ84" s="1" t="s">
        <v>0</v>
      </c>
      <c r="HA84" s="1" t="s">
        <v>0</v>
      </c>
      <c r="HB84" s="1" t="s">
        <v>0</v>
      </c>
      <c r="HC84" s="1" t="s">
        <v>0</v>
      </c>
      <c r="HD84" s="1" t="s">
        <v>0</v>
      </c>
      <c r="HE84" s="1" t="s">
        <v>0</v>
      </c>
      <c r="HF84" s="1" t="s">
        <v>0</v>
      </c>
      <c r="HG84" s="1" t="s">
        <v>0</v>
      </c>
      <c r="HH84" s="1" t="s">
        <v>0</v>
      </c>
      <c r="HI84" s="1" t="s">
        <v>0</v>
      </c>
      <c r="HJ84" s="1" t="s">
        <v>0</v>
      </c>
      <c r="HK84" s="1" t="s">
        <v>0</v>
      </c>
      <c r="HL84" s="1" t="s">
        <v>0</v>
      </c>
      <c r="HM84" s="1" t="s">
        <v>0</v>
      </c>
      <c r="HN84" s="1" t="s">
        <v>0</v>
      </c>
      <c r="HO84" s="1" t="s">
        <v>0</v>
      </c>
      <c r="HP84" s="1" t="s">
        <v>0</v>
      </c>
      <c r="HQ84" s="1" t="s">
        <v>0</v>
      </c>
      <c r="HR84" s="1" t="s">
        <v>0</v>
      </c>
      <c r="HS84" s="1" t="s">
        <v>0</v>
      </c>
      <c r="HT84" s="1" t="s">
        <v>0</v>
      </c>
      <c r="HU84" s="1" t="s">
        <v>0</v>
      </c>
      <c r="HV84" s="1" t="s">
        <v>0</v>
      </c>
      <c r="HW84" s="1" t="s">
        <v>0</v>
      </c>
      <c r="HX84" s="1" t="s">
        <v>0</v>
      </c>
      <c r="HY84" s="1" t="s">
        <v>0</v>
      </c>
      <c r="HZ84" s="1" t="s">
        <v>0</v>
      </c>
      <c r="IA84" s="1" t="s">
        <v>0</v>
      </c>
      <c r="IB84" s="1" t="s">
        <v>0</v>
      </c>
      <c r="IC84" s="1" t="s">
        <v>0</v>
      </c>
      <c r="ID84" s="1" t="s">
        <v>0</v>
      </c>
      <c r="IE84" s="1" t="s">
        <v>0</v>
      </c>
      <c r="IF84" s="1" t="s">
        <v>0</v>
      </c>
      <c r="IG84" s="1" t="s">
        <v>0</v>
      </c>
      <c r="IH84" s="1" t="s">
        <v>0</v>
      </c>
      <c r="II84" s="1" t="s">
        <v>0</v>
      </c>
      <c r="IJ84" s="1" t="s">
        <v>0</v>
      </c>
      <c r="IK84" s="1" t="s">
        <v>0</v>
      </c>
      <c r="IL84" s="1" t="s">
        <v>0</v>
      </c>
      <c r="IM84" s="1" t="s">
        <v>0</v>
      </c>
      <c r="IN84" s="1" t="s">
        <v>0</v>
      </c>
      <c r="IO84" s="1" t="s">
        <v>0</v>
      </c>
      <c r="IP84" s="1" t="s">
        <v>0</v>
      </c>
      <c r="IQ84" s="1" t="s">
        <v>0</v>
      </c>
      <c r="IR84" s="1" t="s">
        <v>0</v>
      </c>
      <c r="IS84" s="1" t="s">
        <v>0</v>
      </c>
      <c r="IT84" s="1" t="s">
        <v>0</v>
      </c>
      <c r="IU84" s="1" t="s">
        <v>0</v>
      </c>
      <c r="IV84" s="1" t="s">
        <v>0</v>
      </c>
      <c r="IW84" s="1" t="s">
        <v>0</v>
      </c>
      <c r="IX84" s="1" t="s">
        <v>0</v>
      </c>
      <c r="IY84" s="1" t="s">
        <v>0</v>
      </c>
      <c r="IZ84" s="1" t="s">
        <v>0</v>
      </c>
      <c r="JA84" s="1" t="s">
        <v>0</v>
      </c>
      <c r="JB84" s="1" t="s">
        <v>0</v>
      </c>
      <c r="JC84" s="1" t="s">
        <v>0</v>
      </c>
      <c r="JD84" s="1" t="s">
        <v>0</v>
      </c>
      <c r="JE84" s="1" t="s">
        <v>0</v>
      </c>
      <c r="JF84" s="1" t="s">
        <v>0</v>
      </c>
      <c r="JG84" s="1" t="s">
        <v>0</v>
      </c>
      <c r="JH84" s="1" t="s">
        <v>0</v>
      </c>
      <c r="JI84" s="1" t="s">
        <v>0</v>
      </c>
      <c r="JJ84" s="1" t="s">
        <v>0</v>
      </c>
      <c r="JK84" s="1" t="s">
        <v>0</v>
      </c>
      <c r="JL84" s="1" t="s">
        <v>0</v>
      </c>
      <c r="JM84" s="1" t="s">
        <v>0</v>
      </c>
      <c r="JN84" s="1" t="s">
        <v>0</v>
      </c>
      <c r="JO84" s="1" t="s">
        <v>0</v>
      </c>
      <c r="JP84" s="1" t="s">
        <v>0</v>
      </c>
      <c r="JQ84" s="1" t="s">
        <v>0</v>
      </c>
      <c r="JR84" s="1" t="s">
        <v>0</v>
      </c>
      <c r="JS84" s="1" t="s">
        <v>0</v>
      </c>
      <c r="JT84" s="1" t="s">
        <v>0</v>
      </c>
      <c r="JU84" s="1" t="s">
        <v>0</v>
      </c>
      <c r="JV84" s="1" t="s">
        <v>0</v>
      </c>
      <c r="JW84" s="1" t="s">
        <v>0</v>
      </c>
      <c r="JX84" s="1" t="s">
        <v>0</v>
      </c>
      <c r="JY84" s="1" t="s">
        <v>0</v>
      </c>
      <c r="JZ84" s="1" t="s">
        <v>0</v>
      </c>
      <c r="KA84" s="1" t="s">
        <v>0</v>
      </c>
      <c r="KB84" s="1" t="s">
        <v>0</v>
      </c>
      <c r="KC84" s="1" t="s">
        <v>0</v>
      </c>
      <c r="KD84" s="1" t="s">
        <v>0</v>
      </c>
      <c r="KE84" s="1" t="s">
        <v>0</v>
      </c>
      <c r="KF84" s="1" t="s">
        <v>0</v>
      </c>
      <c r="KG84" s="1" t="s">
        <v>0</v>
      </c>
      <c r="KH84" s="1" t="s">
        <v>0</v>
      </c>
      <c r="KI84" s="1" t="s">
        <v>0</v>
      </c>
      <c r="KJ84" s="1" t="s">
        <v>0</v>
      </c>
      <c r="KK84" s="1" t="s">
        <v>0</v>
      </c>
      <c r="KL84" s="1" t="s">
        <v>0</v>
      </c>
      <c r="KM84" s="1" t="s">
        <v>0</v>
      </c>
      <c r="KN84" s="1" t="s">
        <v>0</v>
      </c>
      <c r="KO84" s="1" t="s">
        <v>0</v>
      </c>
      <c r="KP84" s="1" t="s">
        <v>0</v>
      </c>
      <c r="KQ84" s="1" t="s">
        <v>0</v>
      </c>
      <c r="KR84" s="1" t="s">
        <v>0</v>
      </c>
      <c r="KS84" s="1" t="s">
        <v>0</v>
      </c>
      <c r="KT84" s="1" t="s">
        <v>0</v>
      </c>
      <c r="KU84" s="1" t="s">
        <v>0</v>
      </c>
      <c r="KV84" s="1" t="s">
        <v>0</v>
      </c>
      <c r="KW84" s="1" t="s">
        <v>0</v>
      </c>
      <c r="KX84" s="1" t="s">
        <v>0</v>
      </c>
      <c r="KY84" s="1" t="s">
        <v>0</v>
      </c>
      <c r="KZ84" s="1" t="s">
        <v>0</v>
      </c>
      <c r="LA84" s="1" t="s">
        <v>0</v>
      </c>
      <c r="LB84" s="1" t="s">
        <v>0</v>
      </c>
      <c r="LC84" s="1" t="s">
        <v>0</v>
      </c>
      <c r="LD84" s="1" t="s">
        <v>0</v>
      </c>
      <c r="LE84" s="1" t="s">
        <v>0</v>
      </c>
      <c r="LF84" s="1" t="s">
        <v>0</v>
      </c>
      <c r="LG84" s="1" t="s">
        <v>0</v>
      </c>
      <c r="LH84" s="1" t="s">
        <v>0</v>
      </c>
      <c r="LI84" s="1" t="s">
        <v>0</v>
      </c>
      <c r="LJ84" s="1" t="s">
        <v>0</v>
      </c>
      <c r="LK84" s="1" t="s">
        <v>0</v>
      </c>
    </row>
    <row r="85" spans="1:323" x14ac:dyDescent="0.25">
      <c r="A85" s="1" t="s">
        <v>1711</v>
      </c>
      <c r="B85" s="1" t="s">
        <v>390</v>
      </c>
      <c r="C85" s="1" t="s">
        <v>391</v>
      </c>
      <c r="D85" s="25" t="s">
        <v>0</v>
      </c>
      <c r="E85" s="25" t="s">
        <v>0</v>
      </c>
      <c r="F85" s="25" t="s">
        <v>0</v>
      </c>
      <c r="G85" s="25" t="s">
        <v>0</v>
      </c>
      <c r="H85" s="25" t="s">
        <v>0</v>
      </c>
      <c r="I85" s="25" t="s">
        <v>0</v>
      </c>
      <c r="J85" s="25" t="s">
        <v>0</v>
      </c>
      <c r="K85" s="25" t="s">
        <v>0</v>
      </c>
      <c r="L85" s="25" t="s">
        <v>0</v>
      </c>
      <c r="M85" s="25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 t="s">
        <v>0</v>
      </c>
      <c r="AV85" s="1" t="s">
        <v>0</v>
      </c>
      <c r="AW85" s="1" t="s">
        <v>0</v>
      </c>
      <c r="AX85" s="1" t="s">
        <v>0</v>
      </c>
      <c r="AY85" s="1" t="s">
        <v>0</v>
      </c>
      <c r="AZ85" s="1" t="s">
        <v>0</v>
      </c>
      <c r="BA85" s="1" t="s">
        <v>0</v>
      </c>
      <c r="BB85" s="1" t="s">
        <v>0</v>
      </c>
      <c r="BC85" s="1" t="s">
        <v>0</v>
      </c>
      <c r="BD85" s="1" t="s">
        <v>0</v>
      </c>
      <c r="BE85" s="1" t="s">
        <v>0</v>
      </c>
      <c r="BF85" s="1" t="s">
        <v>0</v>
      </c>
      <c r="BG85" s="1" t="s">
        <v>0</v>
      </c>
      <c r="BH85" s="1" t="s">
        <v>0</v>
      </c>
      <c r="BI85" s="1" t="s">
        <v>0</v>
      </c>
      <c r="BJ85" s="1" t="s">
        <v>0</v>
      </c>
      <c r="BK85" s="1" t="s">
        <v>0</v>
      </c>
      <c r="BL85" s="1" t="s">
        <v>0</v>
      </c>
      <c r="BM85" s="1" t="s">
        <v>0</v>
      </c>
      <c r="BN85" s="1" t="s">
        <v>0</v>
      </c>
      <c r="BO85" s="1" t="s">
        <v>0</v>
      </c>
      <c r="BP85" s="1" t="s">
        <v>0</v>
      </c>
      <c r="BQ85" s="1" t="s">
        <v>0</v>
      </c>
      <c r="BR85" s="1" t="s">
        <v>0</v>
      </c>
      <c r="BS85" s="1" t="s">
        <v>0</v>
      </c>
      <c r="BT85" s="1" t="s">
        <v>0</v>
      </c>
      <c r="BU85" s="1" t="s">
        <v>0</v>
      </c>
      <c r="BV85" s="1" t="s">
        <v>0</v>
      </c>
      <c r="BW85" s="1" t="s">
        <v>0</v>
      </c>
      <c r="BX85" s="1" t="s">
        <v>0</v>
      </c>
      <c r="BY85" s="1" t="s">
        <v>0</v>
      </c>
      <c r="BZ85" s="1" t="s">
        <v>0</v>
      </c>
      <c r="CA85" s="1" t="s">
        <v>0</v>
      </c>
      <c r="CB85" s="1" t="s">
        <v>0</v>
      </c>
      <c r="CC85" s="1" t="s">
        <v>0</v>
      </c>
      <c r="CD85" s="1" t="s">
        <v>0</v>
      </c>
      <c r="CE85" s="1" t="s">
        <v>0</v>
      </c>
      <c r="CF85" s="1" t="s">
        <v>0</v>
      </c>
      <c r="CG85" s="1" t="s">
        <v>0</v>
      </c>
      <c r="CH85" s="1" t="s">
        <v>0</v>
      </c>
      <c r="CI85" s="1" t="s">
        <v>0</v>
      </c>
      <c r="CJ85" s="1" t="s">
        <v>0</v>
      </c>
      <c r="CK85" s="1" t="s">
        <v>0</v>
      </c>
      <c r="CL85" s="1" t="s">
        <v>0</v>
      </c>
      <c r="CM85" s="1" t="s">
        <v>0</v>
      </c>
      <c r="CN85" s="1" t="s">
        <v>0</v>
      </c>
      <c r="CO85" s="1" t="s">
        <v>0</v>
      </c>
      <c r="CP85" s="1" t="s">
        <v>0</v>
      </c>
      <c r="CQ85" s="1" t="s">
        <v>0</v>
      </c>
      <c r="CR85" s="1" t="s">
        <v>0</v>
      </c>
      <c r="CS85" s="1" t="s">
        <v>0</v>
      </c>
      <c r="CT85" s="1" t="s">
        <v>0</v>
      </c>
      <c r="CU85" s="1" t="s">
        <v>0</v>
      </c>
      <c r="CV85" s="1" t="s">
        <v>0</v>
      </c>
      <c r="CW85" s="1" t="s">
        <v>0</v>
      </c>
      <c r="CX85" s="1" t="s">
        <v>0</v>
      </c>
      <c r="CY85" s="1" t="s">
        <v>0</v>
      </c>
      <c r="CZ85" s="1" t="s">
        <v>0</v>
      </c>
      <c r="DA85" s="1" t="s">
        <v>0</v>
      </c>
      <c r="DB85" s="1" t="s">
        <v>0</v>
      </c>
      <c r="DC85" s="1" t="s">
        <v>0</v>
      </c>
      <c r="DD85" s="1" t="s">
        <v>0</v>
      </c>
      <c r="DE85" s="1" t="s">
        <v>0</v>
      </c>
      <c r="DF85" s="1" t="s">
        <v>0</v>
      </c>
      <c r="DG85" s="1" t="s">
        <v>0</v>
      </c>
      <c r="DH85" s="1" t="s">
        <v>0</v>
      </c>
      <c r="DI85" s="1" t="s">
        <v>0</v>
      </c>
      <c r="DJ85" s="1" t="s">
        <v>0</v>
      </c>
      <c r="DK85" s="1" t="s">
        <v>0</v>
      </c>
      <c r="DL85" s="1" t="s">
        <v>0</v>
      </c>
      <c r="DM85" s="1" t="s">
        <v>0</v>
      </c>
      <c r="DN85" s="1" t="s">
        <v>0</v>
      </c>
      <c r="DO85" s="1" t="s">
        <v>0</v>
      </c>
      <c r="DP85" s="1" t="s">
        <v>0</v>
      </c>
      <c r="DQ85" s="1" t="s">
        <v>0</v>
      </c>
      <c r="DR85" s="1" t="s">
        <v>0</v>
      </c>
      <c r="DS85" s="1" t="s">
        <v>0</v>
      </c>
      <c r="DT85" s="1" t="s">
        <v>0</v>
      </c>
      <c r="DU85" s="1" t="s">
        <v>0</v>
      </c>
      <c r="DV85" s="1" t="s">
        <v>0</v>
      </c>
      <c r="DW85" s="1" t="s">
        <v>0</v>
      </c>
      <c r="DX85" s="1" t="s">
        <v>0</v>
      </c>
      <c r="DY85" s="1" t="s">
        <v>0</v>
      </c>
      <c r="DZ85" s="1" t="s">
        <v>0</v>
      </c>
      <c r="EA85" s="1" t="s">
        <v>0</v>
      </c>
      <c r="EB85" s="1" t="s">
        <v>0</v>
      </c>
      <c r="EC85" s="1" t="s">
        <v>0</v>
      </c>
      <c r="ED85" s="1" t="s">
        <v>0</v>
      </c>
      <c r="EE85" s="1" t="s">
        <v>0</v>
      </c>
      <c r="EF85" s="1" t="s">
        <v>0</v>
      </c>
      <c r="EG85" s="1" t="s">
        <v>0</v>
      </c>
      <c r="EH85" s="1" t="s">
        <v>0</v>
      </c>
      <c r="EI85" s="1" t="s">
        <v>0</v>
      </c>
      <c r="EJ85" s="1" t="s">
        <v>0</v>
      </c>
      <c r="EK85" s="1" t="s">
        <v>0</v>
      </c>
      <c r="EL85" s="1" t="s">
        <v>0</v>
      </c>
      <c r="EM85" s="1" t="s">
        <v>0</v>
      </c>
      <c r="EN85" s="1" t="s">
        <v>0</v>
      </c>
      <c r="EO85" s="1" t="s">
        <v>0</v>
      </c>
      <c r="EP85" s="1" t="s">
        <v>0</v>
      </c>
      <c r="EQ85" s="1" t="s">
        <v>0</v>
      </c>
      <c r="ER85" s="1" t="s">
        <v>0</v>
      </c>
      <c r="ES85" s="1" t="s">
        <v>0</v>
      </c>
      <c r="ET85" s="1" t="s">
        <v>0</v>
      </c>
      <c r="EU85" s="1" t="s">
        <v>0</v>
      </c>
      <c r="EV85" s="1" t="s">
        <v>0</v>
      </c>
      <c r="EW85" s="1" t="s">
        <v>0</v>
      </c>
      <c r="EX85" s="1" t="s">
        <v>0</v>
      </c>
      <c r="EY85" s="1" t="s">
        <v>0</v>
      </c>
      <c r="EZ85" s="1" t="s">
        <v>0</v>
      </c>
      <c r="FA85" s="1" t="s">
        <v>0</v>
      </c>
      <c r="FB85" s="1" t="s">
        <v>0</v>
      </c>
      <c r="FC85" s="1" t="s">
        <v>0</v>
      </c>
      <c r="FD85" s="1" t="s">
        <v>0</v>
      </c>
      <c r="FE85" s="1" t="s">
        <v>0</v>
      </c>
      <c r="FF85" s="1" t="s">
        <v>0</v>
      </c>
      <c r="FG85" s="1" t="s">
        <v>0</v>
      </c>
      <c r="FH85" s="1" t="s">
        <v>0</v>
      </c>
      <c r="FI85" s="1" t="s">
        <v>0</v>
      </c>
      <c r="FJ85" s="1" t="s">
        <v>0</v>
      </c>
      <c r="FK85" s="1" t="s">
        <v>0</v>
      </c>
      <c r="FL85" s="1" t="s">
        <v>0</v>
      </c>
      <c r="FM85" s="1" t="s">
        <v>0</v>
      </c>
      <c r="FN85" s="1" t="s">
        <v>0</v>
      </c>
      <c r="FO85" s="1" t="s">
        <v>0</v>
      </c>
      <c r="FP85" s="1" t="s">
        <v>0</v>
      </c>
      <c r="FQ85" s="1" t="s">
        <v>0</v>
      </c>
      <c r="FR85" s="1" t="s">
        <v>0</v>
      </c>
      <c r="FS85" s="1" t="s">
        <v>0</v>
      </c>
      <c r="FT85" s="1" t="s">
        <v>0</v>
      </c>
      <c r="FU85" s="1" t="s">
        <v>0</v>
      </c>
      <c r="FV85" s="1" t="s">
        <v>0</v>
      </c>
      <c r="FW85" s="1" t="s">
        <v>0</v>
      </c>
      <c r="FX85" s="1" t="s">
        <v>0</v>
      </c>
      <c r="FY85" s="1" t="s">
        <v>0</v>
      </c>
      <c r="FZ85" s="1" t="s">
        <v>0</v>
      </c>
      <c r="GA85" s="1" t="s">
        <v>0</v>
      </c>
      <c r="GB85" s="1" t="s">
        <v>0</v>
      </c>
      <c r="GC85" s="1" t="s">
        <v>0</v>
      </c>
      <c r="GD85" s="1" t="s">
        <v>0</v>
      </c>
      <c r="GE85" s="1" t="s">
        <v>0</v>
      </c>
      <c r="GF85" s="1" t="s">
        <v>0</v>
      </c>
      <c r="GG85" s="1" t="s">
        <v>0</v>
      </c>
      <c r="GH85" s="1" t="s">
        <v>0</v>
      </c>
      <c r="GI85" s="1" t="s">
        <v>0</v>
      </c>
      <c r="GJ85" s="1" t="s">
        <v>0</v>
      </c>
      <c r="GK85" s="1" t="s">
        <v>0</v>
      </c>
      <c r="GL85" s="1" t="s">
        <v>0</v>
      </c>
      <c r="GM85" s="1" t="s">
        <v>0</v>
      </c>
      <c r="GN85" s="1" t="s">
        <v>0</v>
      </c>
      <c r="GO85" s="1" t="s">
        <v>0</v>
      </c>
      <c r="GP85" s="1" t="s">
        <v>0</v>
      </c>
      <c r="GQ85" s="1" t="s">
        <v>0</v>
      </c>
      <c r="GR85" s="1" t="s">
        <v>0</v>
      </c>
      <c r="GS85" s="1" t="s">
        <v>0</v>
      </c>
      <c r="GT85" s="1" t="s">
        <v>0</v>
      </c>
      <c r="GU85" s="1" t="s">
        <v>0</v>
      </c>
      <c r="GV85" s="1" t="s">
        <v>0</v>
      </c>
      <c r="GW85" s="1" t="s">
        <v>0</v>
      </c>
      <c r="GX85" s="1" t="s">
        <v>0</v>
      </c>
      <c r="GY85" s="1" t="s">
        <v>0</v>
      </c>
      <c r="GZ85" s="1" t="s">
        <v>0</v>
      </c>
      <c r="HA85" s="1" t="s">
        <v>0</v>
      </c>
      <c r="HB85" s="1" t="s">
        <v>0</v>
      </c>
      <c r="HC85" s="1" t="s">
        <v>0</v>
      </c>
      <c r="HD85" s="1" t="s">
        <v>0</v>
      </c>
      <c r="HE85" s="1" t="s">
        <v>0</v>
      </c>
      <c r="HF85" s="1" t="s">
        <v>0</v>
      </c>
      <c r="HG85" s="1" t="s">
        <v>0</v>
      </c>
      <c r="HH85" s="1" t="s">
        <v>0</v>
      </c>
      <c r="HI85" s="1" t="s">
        <v>0</v>
      </c>
      <c r="HJ85" s="1" t="s">
        <v>0</v>
      </c>
      <c r="HK85" s="1" t="s">
        <v>0</v>
      </c>
      <c r="HL85" s="1" t="s">
        <v>0</v>
      </c>
      <c r="HM85" s="1" t="s">
        <v>0</v>
      </c>
      <c r="HN85" s="1" t="s">
        <v>0</v>
      </c>
      <c r="HO85" s="1" t="s">
        <v>0</v>
      </c>
      <c r="HP85" s="1" t="s">
        <v>0</v>
      </c>
      <c r="HQ85" s="1" t="s">
        <v>0</v>
      </c>
      <c r="HR85" s="1" t="s">
        <v>0</v>
      </c>
      <c r="HS85" s="1" t="s">
        <v>0</v>
      </c>
      <c r="HT85" s="1" t="s">
        <v>0</v>
      </c>
      <c r="HU85" s="1" t="s">
        <v>0</v>
      </c>
      <c r="HV85" s="1" t="s">
        <v>0</v>
      </c>
      <c r="HW85" s="1" t="s">
        <v>0</v>
      </c>
      <c r="HX85" s="1" t="s">
        <v>0</v>
      </c>
      <c r="HY85" s="1" t="s">
        <v>0</v>
      </c>
      <c r="HZ85" s="1" t="s">
        <v>0</v>
      </c>
      <c r="IA85" s="1" t="s">
        <v>0</v>
      </c>
      <c r="IB85" s="1" t="s">
        <v>0</v>
      </c>
      <c r="IC85" s="1" t="s">
        <v>0</v>
      </c>
      <c r="ID85" s="1" t="s">
        <v>0</v>
      </c>
      <c r="IE85" s="1" t="s">
        <v>0</v>
      </c>
      <c r="IF85" s="1" t="s">
        <v>0</v>
      </c>
      <c r="IG85" s="1" t="s">
        <v>0</v>
      </c>
      <c r="IH85" s="1" t="s">
        <v>0</v>
      </c>
      <c r="II85" s="1" t="s">
        <v>0</v>
      </c>
      <c r="IJ85" s="1" t="s">
        <v>0</v>
      </c>
      <c r="IK85" s="1" t="s">
        <v>0</v>
      </c>
      <c r="IL85" s="1" t="s">
        <v>0</v>
      </c>
      <c r="IM85" s="1" t="s">
        <v>0</v>
      </c>
      <c r="IN85" s="1" t="s">
        <v>0</v>
      </c>
      <c r="IO85" s="1" t="s">
        <v>0</v>
      </c>
      <c r="IP85" s="1" t="s">
        <v>0</v>
      </c>
      <c r="IQ85" s="1" t="s">
        <v>0</v>
      </c>
      <c r="IR85" s="1" t="s">
        <v>0</v>
      </c>
      <c r="IS85" s="1" t="s">
        <v>0</v>
      </c>
      <c r="IT85" s="1" t="s">
        <v>0</v>
      </c>
      <c r="IU85" s="1" t="s">
        <v>0</v>
      </c>
      <c r="IV85" s="1" t="s">
        <v>0</v>
      </c>
      <c r="IW85" s="1" t="s">
        <v>0</v>
      </c>
      <c r="IX85" s="1" t="s">
        <v>0</v>
      </c>
      <c r="IY85" s="1" t="s">
        <v>0</v>
      </c>
      <c r="IZ85" s="1" t="s">
        <v>0</v>
      </c>
      <c r="JA85" s="1" t="s">
        <v>0</v>
      </c>
      <c r="JB85" s="1" t="s">
        <v>0</v>
      </c>
      <c r="JC85" s="1" t="s">
        <v>0</v>
      </c>
      <c r="JD85" s="1" t="s">
        <v>0</v>
      </c>
      <c r="JE85" s="1" t="s">
        <v>0</v>
      </c>
      <c r="JF85" s="1" t="s">
        <v>0</v>
      </c>
      <c r="JG85" s="1" t="s">
        <v>0</v>
      </c>
      <c r="JH85" s="1" t="s">
        <v>0</v>
      </c>
      <c r="JI85" s="1" t="s">
        <v>0</v>
      </c>
      <c r="JJ85" s="1" t="s">
        <v>0</v>
      </c>
      <c r="JK85" s="1" t="s">
        <v>0</v>
      </c>
      <c r="JL85" s="1" t="s">
        <v>0</v>
      </c>
      <c r="JM85" s="1" t="s">
        <v>0</v>
      </c>
      <c r="JN85" s="1" t="s">
        <v>0</v>
      </c>
      <c r="JO85" s="1" t="s">
        <v>0</v>
      </c>
      <c r="JP85" s="1" t="s">
        <v>0</v>
      </c>
      <c r="JQ85" s="1" t="s">
        <v>0</v>
      </c>
      <c r="JR85" s="1" t="s">
        <v>0</v>
      </c>
      <c r="JS85" s="1" t="s">
        <v>0</v>
      </c>
      <c r="JT85" s="1" t="s">
        <v>0</v>
      </c>
      <c r="JU85" s="1" t="s">
        <v>0</v>
      </c>
      <c r="JV85" s="1" t="s">
        <v>0</v>
      </c>
      <c r="JW85" s="1" t="s">
        <v>0</v>
      </c>
      <c r="JX85" s="1" t="s">
        <v>0</v>
      </c>
      <c r="JY85" s="1" t="s">
        <v>0</v>
      </c>
      <c r="JZ85" s="1" t="s">
        <v>0</v>
      </c>
      <c r="KA85" s="1" t="s">
        <v>0</v>
      </c>
      <c r="KB85" s="1" t="s">
        <v>0</v>
      </c>
      <c r="KC85" s="1" t="s">
        <v>0</v>
      </c>
      <c r="KD85" s="1" t="s">
        <v>0</v>
      </c>
      <c r="KE85" s="1" t="s">
        <v>0</v>
      </c>
      <c r="KF85" s="1" t="s">
        <v>0</v>
      </c>
      <c r="KG85" s="1" t="s">
        <v>0</v>
      </c>
      <c r="KH85" s="1" t="s">
        <v>0</v>
      </c>
      <c r="KI85" s="1" t="s">
        <v>0</v>
      </c>
      <c r="KJ85" s="1" t="s">
        <v>0</v>
      </c>
      <c r="KK85" s="1" t="s">
        <v>0</v>
      </c>
      <c r="KL85" s="1" t="s">
        <v>0</v>
      </c>
      <c r="KM85" s="1" t="s">
        <v>0</v>
      </c>
      <c r="KN85" s="1" t="s">
        <v>0</v>
      </c>
      <c r="KO85" s="1" t="s">
        <v>0</v>
      </c>
      <c r="KP85" s="1" t="s">
        <v>0</v>
      </c>
      <c r="KQ85" s="1" t="s">
        <v>0</v>
      </c>
      <c r="KR85" s="1" t="s">
        <v>0</v>
      </c>
      <c r="KS85" s="1" t="s">
        <v>0</v>
      </c>
      <c r="KT85" s="1" t="s">
        <v>0</v>
      </c>
      <c r="KU85" s="1" t="s">
        <v>0</v>
      </c>
      <c r="KV85" s="1" t="s">
        <v>0</v>
      </c>
      <c r="KW85" s="1" t="s">
        <v>0</v>
      </c>
      <c r="KX85" s="1" t="s">
        <v>0</v>
      </c>
      <c r="KY85" s="1" t="s">
        <v>0</v>
      </c>
      <c r="KZ85" s="1" t="s">
        <v>0</v>
      </c>
      <c r="LA85" s="1" t="s">
        <v>0</v>
      </c>
      <c r="LB85" s="1" t="s">
        <v>0</v>
      </c>
      <c r="LC85" s="1" t="s">
        <v>0</v>
      </c>
      <c r="LD85" s="1" t="s">
        <v>0</v>
      </c>
      <c r="LE85" s="1" t="s">
        <v>0</v>
      </c>
      <c r="LF85" s="1" t="s">
        <v>0</v>
      </c>
      <c r="LG85" s="1" t="s">
        <v>0</v>
      </c>
      <c r="LH85" s="1" t="s">
        <v>0</v>
      </c>
      <c r="LI85" s="1" t="s">
        <v>0</v>
      </c>
      <c r="LJ85" s="1" t="s">
        <v>0</v>
      </c>
      <c r="LK85" s="1" t="s">
        <v>0</v>
      </c>
    </row>
    <row r="86" spans="1:323" x14ac:dyDescent="0.25">
      <c r="A86" s="1" t="s">
        <v>1712</v>
      </c>
      <c r="B86" s="1" t="s">
        <v>395</v>
      </c>
      <c r="C86" s="1" t="s">
        <v>396</v>
      </c>
      <c r="D86" s="25" t="s">
        <v>0</v>
      </c>
      <c r="E86" s="25" t="s">
        <v>0</v>
      </c>
      <c r="F86" s="25" t="s">
        <v>0</v>
      </c>
      <c r="G86" s="25" t="s">
        <v>0</v>
      </c>
      <c r="H86" s="25" t="s">
        <v>0</v>
      </c>
      <c r="I86" s="25" t="s">
        <v>0</v>
      </c>
      <c r="J86" s="25" t="s">
        <v>0</v>
      </c>
      <c r="K86" s="25" t="s">
        <v>0</v>
      </c>
      <c r="L86" s="25" t="s">
        <v>0</v>
      </c>
      <c r="M86" s="25" t="s">
        <v>0</v>
      </c>
      <c r="N86" s="1" t="s">
        <v>0</v>
      </c>
      <c r="O86" s="1" t="s">
        <v>0</v>
      </c>
      <c r="P86" s="1" t="s">
        <v>0</v>
      </c>
      <c r="Q86" s="1" t="s">
        <v>0</v>
      </c>
      <c r="R86" s="1" t="s">
        <v>0</v>
      </c>
      <c r="S86" s="1" t="s">
        <v>0</v>
      </c>
      <c r="T86" s="1" t="s">
        <v>0</v>
      </c>
      <c r="U86" s="1" t="s">
        <v>0</v>
      </c>
      <c r="V86" s="1" t="s">
        <v>0</v>
      </c>
      <c r="W86" s="1" t="s">
        <v>0</v>
      </c>
      <c r="X86" s="1" t="s">
        <v>0</v>
      </c>
      <c r="Y86" s="1" t="s">
        <v>0</v>
      </c>
      <c r="Z86" s="1" t="s">
        <v>0</v>
      </c>
      <c r="AA86" s="1" t="s">
        <v>0</v>
      </c>
      <c r="AB86" s="1" t="s">
        <v>0</v>
      </c>
      <c r="AC86" s="1" t="s">
        <v>0</v>
      </c>
      <c r="AD86" s="1" t="s">
        <v>0</v>
      </c>
      <c r="AE86" s="1" t="s">
        <v>0</v>
      </c>
      <c r="AF86" s="1" t="s">
        <v>0</v>
      </c>
      <c r="AG86" s="1" t="s">
        <v>0</v>
      </c>
      <c r="AH86" s="1" t="s">
        <v>0</v>
      </c>
      <c r="AI86" s="1" t="s">
        <v>0</v>
      </c>
      <c r="AJ86" s="1" t="s">
        <v>0</v>
      </c>
      <c r="AK86" s="1" t="s">
        <v>0</v>
      </c>
      <c r="AL86" s="1" t="s">
        <v>0</v>
      </c>
      <c r="AM86" s="1" t="s">
        <v>0</v>
      </c>
      <c r="AN86" s="1" t="s">
        <v>0</v>
      </c>
      <c r="AO86" s="1" t="s">
        <v>0</v>
      </c>
      <c r="AP86" s="1" t="s">
        <v>0</v>
      </c>
      <c r="AQ86" s="1" t="s">
        <v>0</v>
      </c>
      <c r="AR86" s="1" t="s">
        <v>0</v>
      </c>
      <c r="AS86" s="1" t="s">
        <v>0</v>
      </c>
      <c r="AT86" s="1" t="s">
        <v>0</v>
      </c>
      <c r="AU86" s="1" t="s">
        <v>0</v>
      </c>
      <c r="AV86" s="1" t="s">
        <v>0</v>
      </c>
      <c r="AW86" s="1" t="s">
        <v>0</v>
      </c>
      <c r="AX86" s="1" t="s">
        <v>0</v>
      </c>
      <c r="AY86" s="1" t="s">
        <v>0</v>
      </c>
      <c r="AZ86" s="1" t="s">
        <v>0</v>
      </c>
      <c r="BA86" s="1" t="s">
        <v>0</v>
      </c>
      <c r="BB86" s="1" t="s">
        <v>0</v>
      </c>
      <c r="BC86" s="1" t="s">
        <v>0</v>
      </c>
      <c r="BD86" s="1" t="s">
        <v>0</v>
      </c>
      <c r="BE86" s="1" t="s">
        <v>0</v>
      </c>
      <c r="BF86" s="1" t="s">
        <v>0</v>
      </c>
      <c r="BG86" s="1" t="s">
        <v>0</v>
      </c>
      <c r="BH86" s="1" t="s">
        <v>0</v>
      </c>
      <c r="BI86" s="1" t="s">
        <v>0</v>
      </c>
      <c r="BJ86" s="1" t="s">
        <v>0</v>
      </c>
      <c r="BK86" s="1" t="s">
        <v>0</v>
      </c>
      <c r="BL86" s="1" t="s">
        <v>0</v>
      </c>
      <c r="BM86" s="1" t="s">
        <v>0</v>
      </c>
      <c r="BN86" s="1" t="s">
        <v>0</v>
      </c>
      <c r="BO86" s="1" t="s">
        <v>0</v>
      </c>
      <c r="BP86" s="1" t="s">
        <v>0</v>
      </c>
      <c r="BQ86" s="1" t="s">
        <v>0</v>
      </c>
      <c r="BR86" s="1" t="s">
        <v>0</v>
      </c>
      <c r="BS86" s="1" t="s">
        <v>0</v>
      </c>
      <c r="BT86" s="1" t="s">
        <v>0</v>
      </c>
      <c r="BU86" s="1" t="s">
        <v>0</v>
      </c>
      <c r="BV86" s="1" t="s">
        <v>0</v>
      </c>
      <c r="BW86" s="1" t="s">
        <v>0</v>
      </c>
      <c r="BX86" s="1" t="s">
        <v>0</v>
      </c>
      <c r="BY86" s="1" t="s">
        <v>0</v>
      </c>
      <c r="BZ86" s="1" t="s">
        <v>0</v>
      </c>
      <c r="CA86" s="1" t="s">
        <v>0</v>
      </c>
      <c r="CB86" s="1" t="s">
        <v>0</v>
      </c>
      <c r="CC86" s="1" t="s">
        <v>0</v>
      </c>
      <c r="CD86" s="1" t="s">
        <v>0</v>
      </c>
      <c r="CE86" s="1" t="s">
        <v>0</v>
      </c>
      <c r="CF86" s="1" t="s">
        <v>0</v>
      </c>
      <c r="CG86" s="1" t="s">
        <v>0</v>
      </c>
      <c r="CH86" s="1" t="s">
        <v>0</v>
      </c>
      <c r="CI86" s="1" t="s">
        <v>0</v>
      </c>
      <c r="CJ86" s="1" t="s">
        <v>0</v>
      </c>
      <c r="CK86" s="1" t="s">
        <v>0</v>
      </c>
      <c r="CL86" s="1" t="s">
        <v>0</v>
      </c>
      <c r="CM86" s="1" t="s">
        <v>0</v>
      </c>
      <c r="CN86" s="1" t="s">
        <v>0</v>
      </c>
      <c r="CO86" s="1" t="s">
        <v>0</v>
      </c>
      <c r="CP86" s="1" t="s">
        <v>0</v>
      </c>
      <c r="CQ86" s="1" t="s">
        <v>0</v>
      </c>
      <c r="CR86" s="1" t="s">
        <v>0</v>
      </c>
      <c r="CS86" s="1" t="s">
        <v>0</v>
      </c>
      <c r="CT86" s="1" t="s">
        <v>0</v>
      </c>
      <c r="CU86" s="1" t="s">
        <v>0</v>
      </c>
      <c r="CV86" s="1" t="s">
        <v>0</v>
      </c>
      <c r="CW86" s="1" t="s">
        <v>0</v>
      </c>
      <c r="CX86" s="1" t="s">
        <v>0</v>
      </c>
      <c r="CY86" s="1" t="s">
        <v>0</v>
      </c>
      <c r="CZ86" s="1" t="s">
        <v>0</v>
      </c>
      <c r="DA86" s="1" t="s">
        <v>0</v>
      </c>
      <c r="DB86" s="1" t="s">
        <v>0</v>
      </c>
      <c r="DC86" s="1" t="s">
        <v>0</v>
      </c>
      <c r="DD86" s="1" t="s">
        <v>0</v>
      </c>
      <c r="DE86" s="1" t="s">
        <v>0</v>
      </c>
      <c r="DF86" s="1" t="s">
        <v>0</v>
      </c>
      <c r="DG86" s="1" t="s">
        <v>0</v>
      </c>
      <c r="DH86" s="1" t="s">
        <v>0</v>
      </c>
      <c r="DI86" s="1" t="s">
        <v>0</v>
      </c>
      <c r="DJ86" s="1" t="s">
        <v>0</v>
      </c>
      <c r="DK86" s="1" t="s">
        <v>0</v>
      </c>
      <c r="DL86" s="1" t="s">
        <v>0</v>
      </c>
      <c r="DM86" s="1" t="s">
        <v>0</v>
      </c>
      <c r="DN86" s="1" t="s">
        <v>0</v>
      </c>
      <c r="DO86" s="1" t="s">
        <v>0</v>
      </c>
      <c r="DP86" s="1" t="s">
        <v>0</v>
      </c>
      <c r="DQ86" s="1" t="s">
        <v>0</v>
      </c>
      <c r="DR86" s="1" t="s">
        <v>0</v>
      </c>
      <c r="DS86" s="1" t="s">
        <v>0</v>
      </c>
      <c r="DT86" s="1" t="s">
        <v>0</v>
      </c>
      <c r="DU86" s="1" t="s">
        <v>0</v>
      </c>
      <c r="DV86" s="1" t="s">
        <v>0</v>
      </c>
      <c r="DW86" s="1" t="s">
        <v>0</v>
      </c>
      <c r="DX86" s="1" t="s">
        <v>0</v>
      </c>
      <c r="DY86" s="1" t="s">
        <v>0</v>
      </c>
      <c r="DZ86" s="1" t="s">
        <v>0</v>
      </c>
      <c r="EA86" s="1" t="s">
        <v>0</v>
      </c>
      <c r="EB86" s="1" t="s">
        <v>0</v>
      </c>
      <c r="EC86" s="1" t="s">
        <v>0</v>
      </c>
      <c r="ED86" s="1" t="s">
        <v>0</v>
      </c>
      <c r="EE86" s="1" t="s">
        <v>0</v>
      </c>
      <c r="EF86" s="1" t="s">
        <v>0</v>
      </c>
      <c r="EG86" s="1" t="s">
        <v>0</v>
      </c>
      <c r="EH86" s="1" t="s">
        <v>0</v>
      </c>
      <c r="EI86" s="1" t="s">
        <v>0</v>
      </c>
      <c r="EJ86" s="1" t="s">
        <v>0</v>
      </c>
      <c r="EK86" s="1" t="s">
        <v>0</v>
      </c>
      <c r="EL86" s="1" t="s">
        <v>0</v>
      </c>
      <c r="EM86" s="1" t="s">
        <v>0</v>
      </c>
      <c r="EN86" s="1" t="s">
        <v>0</v>
      </c>
      <c r="EO86" s="1" t="s">
        <v>0</v>
      </c>
      <c r="EP86" s="1" t="s">
        <v>0</v>
      </c>
      <c r="EQ86" s="1" t="s">
        <v>0</v>
      </c>
      <c r="ER86" s="1" t="s">
        <v>0</v>
      </c>
      <c r="ES86" s="1" t="s">
        <v>0</v>
      </c>
      <c r="ET86" s="1" t="s">
        <v>0</v>
      </c>
      <c r="EU86" s="1" t="s">
        <v>0</v>
      </c>
      <c r="EV86" s="1" t="s">
        <v>0</v>
      </c>
      <c r="EW86" s="1" t="s">
        <v>0</v>
      </c>
      <c r="EX86" s="1" t="s">
        <v>0</v>
      </c>
      <c r="EY86" s="1" t="s">
        <v>0</v>
      </c>
      <c r="EZ86" s="1" t="s">
        <v>0</v>
      </c>
      <c r="FA86" s="1" t="s">
        <v>0</v>
      </c>
      <c r="FB86" s="1" t="s">
        <v>0</v>
      </c>
      <c r="FC86" s="1" t="s">
        <v>0</v>
      </c>
      <c r="FD86" s="1" t="s">
        <v>0</v>
      </c>
      <c r="FE86" s="1" t="s">
        <v>0</v>
      </c>
      <c r="FF86" s="1" t="s">
        <v>0</v>
      </c>
      <c r="FG86" s="1" t="s">
        <v>0</v>
      </c>
      <c r="FH86" s="1" t="s">
        <v>0</v>
      </c>
      <c r="FI86" s="1" t="s">
        <v>0</v>
      </c>
      <c r="FJ86" s="1" t="s">
        <v>0</v>
      </c>
      <c r="FK86" s="1" t="s">
        <v>0</v>
      </c>
      <c r="FL86" s="1" t="s">
        <v>0</v>
      </c>
      <c r="FM86" s="1" t="s">
        <v>0</v>
      </c>
      <c r="FN86" s="1" t="s">
        <v>0</v>
      </c>
      <c r="FO86" s="1" t="s">
        <v>0</v>
      </c>
      <c r="FP86" s="1" t="s">
        <v>0</v>
      </c>
      <c r="FQ86" s="1" t="s">
        <v>0</v>
      </c>
      <c r="FR86" s="1" t="s">
        <v>0</v>
      </c>
      <c r="FS86" s="1" t="s">
        <v>0</v>
      </c>
      <c r="FT86" s="1" t="s">
        <v>0</v>
      </c>
      <c r="FU86" s="1" t="s">
        <v>0</v>
      </c>
      <c r="FV86" s="1" t="s">
        <v>0</v>
      </c>
      <c r="FW86" s="1" t="s">
        <v>0</v>
      </c>
      <c r="FX86" s="1" t="s">
        <v>0</v>
      </c>
      <c r="FY86" s="1" t="s">
        <v>0</v>
      </c>
      <c r="FZ86" s="1" t="s">
        <v>0</v>
      </c>
      <c r="GA86" s="1" t="s">
        <v>0</v>
      </c>
      <c r="GB86" s="1" t="s">
        <v>0</v>
      </c>
      <c r="GC86" s="1" t="s">
        <v>0</v>
      </c>
      <c r="GD86" s="1" t="s">
        <v>0</v>
      </c>
      <c r="GE86" s="1" t="s">
        <v>0</v>
      </c>
      <c r="GF86" s="1" t="s">
        <v>0</v>
      </c>
      <c r="GG86" s="1" t="s">
        <v>0</v>
      </c>
      <c r="GH86" s="1" t="s">
        <v>0</v>
      </c>
      <c r="GI86" s="1" t="s">
        <v>0</v>
      </c>
      <c r="GJ86" s="1" t="s">
        <v>0</v>
      </c>
      <c r="GK86" s="1" t="s">
        <v>0</v>
      </c>
      <c r="GL86" s="1" t="s">
        <v>0</v>
      </c>
      <c r="GM86" s="1" t="s">
        <v>0</v>
      </c>
      <c r="GN86" s="1" t="s">
        <v>0</v>
      </c>
      <c r="GO86" s="1" t="s">
        <v>0</v>
      </c>
      <c r="GP86" s="1" t="s">
        <v>0</v>
      </c>
      <c r="GQ86" s="1" t="s">
        <v>0</v>
      </c>
      <c r="GR86" s="1" t="s">
        <v>0</v>
      </c>
      <c r="GS86" s="1" t="s">
        <v>0</v>
      </c>
      <c r="GT86" s="1" t="s">
        <v>0</v>
      </c>
      <c r="GU86" s="1" t="s">
        <v>0</v>
      </c>
      <c r="GV86" s="1" t="s">
        <v>0</v>
      </c>
      <c r="GW86" s="1" t="s">
        <v>0</v>
      </c>
      <c r="GX86" s="1" t="s">
        <v>0</v>
      </c>
      <c r="GY86" s="1" t="s">
        <v>0</v>
      </c>
      <c r="GZ86" s="1" t="s">
        <v>0</v>
      </c>
      <c r="HA86" s="1" t="s">
        <v>0</v>
      </c>
      <c r="HB86" s="1" t="s">
        <v>0</v>
      </c>
      <c r="HC86" s="1" t="s">
        <v>0</v>
      </c>
      <c r="HD86" s="1" t="s">
        <v>0</v>
      </c>
      <c r="HE86" s="1" t="s">
        <v>0</v>
      </c>
      <c r="HF86" s="1" t="s">
        <v>0</v>
      </c>
      <c r="HG86" s="1" t="s">
        <v>0</v>
      </c>
      <c r="HH86" s="1" t="s">
        <v>0</v>
      </c>
      <c r="HI86" s="1" t="s">
        <v>0</v>
      </c>
      <c r="HJ86" s="1" t="s">
        <v>0</v>
      </c>
      <c r="HK86" s="1" t="s">
        <v>0</v>
      </c>
      <c r="HL86" s="1" t="s">
        <v>0</v>
      </c>
      <c r="HM86" s="1" t="s">
        <v>0</v>
      </c>
      <c r="HN86" s="1" t="s">
        <v>0</v>
      </c>
      <c r="HO86" s="1" t="s">
        <v>0</v>
      </c>
      <c r="HP86" s="1" t="s">
        <v>0</v>
      </c>
      <c r="HQ86" s="1" t="s">
        <v>0</v>
      </c>
      <c r="HR86" s="1" t="s">
        <v>0</v>
      </c>
      <c r="HS86" s="1" t="s">
        <v>0</v>
      </c>
      <c r="HT86" s="1" t="s">
        <v>0</v>
      </c>
      <c r="HU86" s="1" t="s">
        <v>0</v>
      </c>
      <c r="HV86" s="1" t="s">
        <v>0</v>
      </c>
      <c r="HW86" s="1" t="s">
        <v>0</v>
      </c>
      <c r="HX86" s="1" t="s">
        <v>0</v>
      </c>
      <c r="HY86" s="1" t="s">
        <v>0</v>
      </c>
      <c r="HZ86" s="1" t="s">
        <v>0</v>
      </c>
      <c r="IA86" s="1" t="s">
        <v>0</v>
      </c>
      <c r="IB86" s="1" t="s">
        <v>0</v>
      </c>
      <c r="IC86" s="1" t="s">
        <v>0</v>
      </c>
      <c r="ID86" s="1" t="s">
        <v>0</v>
      </c>
      <c r="IE86" s="1" t="s">
        <v>0</v>
      </c>
      <c r="IF86" s="1" t="s">
        <v>0</v>
      </c>
      <c r="IG86" s="1" t="s">
        <v>0</v>
      </c>
      <c r="IH86" s="1" t="s">
        <v>0</v>
      </c>
      <c r="II86" s="1" t="s">
        <v>0</v>
      </c>
      <c r="IJ86" s="1" t="s">
        <v>0</v>
      </c>
      <c r="IK86" s="1" t="s">
        <v>0</v>
      </c>
      <c r="IL86" s="1" t="s">
        <v>0</v>
      </c>
      <c r="IM86" s="1" t="s">
        <v>0</v>
      </c>
      <c r="IN86" s="1" t="s">
        <v>0</v>
      </c>
      <c r="IO86" s="1" t="s">
        <v>0</v>
      </c>
      <c r="IP86" s="1" t="s">
        <v>0</v>
      </c>
      <c r="IQ86" s="1" t="s">
        <v>0</v>
      </c>
      <c r="IR86" s="1" t="s">
        <v>0</v>
      </c>
      <c r="IS86" s="1" t="s">
        <v>0</v>
      </c>
      <c r="IT86" s="1" t="s">
        <v>0</v>
      </c>
      <c r="IU86" s="1" t="s">
        <v>0</v>
      </c>
      <c r="IV86" s="1" t="s">
        <v>0</v>
      </c>
      <c r="IW86" s="1" t="s">
        <v>0</v>
      </c>
      <c r="IX86" s="1" t="s">
        <v>0</v>
      </c>
      <c r="IY86" s="1" t="s">
        <v>0</v>
      </c>
      <c r="IZ86" s="1" t="s">
        <v>0</v>
      </c>
      <c r="JA86" s="1" t="s">
        <v>0</v>
      </c>
      <c r="JB86" s="1" t="s">
        <v>0</v>
      </c>
      <c r="JC86" s="1" t="s">
        <v>0</v>
      </c>
      <c r="JD86" s="1" t="s">
        <v>0</v>
      </c>
      <c r="JE86" s="1" t="s">
        <v>0</v>
      </c>
      <c r="JF86" s="1" t="s">
        <v>0</v>
      </c>
      <c r="JG86" s="1" t="s">
        <v>0</v>
      </c>
      <c r="JH86" s="1" t="s">
        <v>0</v>
      </c>
      <c r="JI86" s="1" t="s">
        <v>0</v>
      </c>
      <c r="JJ86" s="1" t="s">
        <v>0</v>
      </c>
      <c r="JK86" s="1" t="s">
        <v>0</v>
      </c>
      <c r="JL86" s="1" t="s">
        <v>0</v>
      </c>
      <c r="JM86" s="1" t="s">
        <v>0</v>
      </c>
      <c r="JN86" s="1" t="s">
        <v>0</v>
      </c>
      <c r="JO86" s="1" t="s">
        <v>0</v>
      </c>
      <c r="JP86" s="1" t="s">
        <v>0</v>
      </c>
      <c r="JQ86" s="1" t="s">
        <v>0</v>
      </c>
      <c r="JR86" s="1" t="s">
        <v>0</v>
      </c>
      <c r="JS86" s="1" t="s">
        <v>0</v>
      </c>
      <c r="JT86" s="1" t="s">
        <v>0</v>
      </c>
      <c r="JU86" s="1" t="s">
        <v>0</v>
      </c>
      <c r="JV86" s="1" t="s">
        <v>0</v>
      </c>
      <c r="JW86" s="1" t="s">
        <v>0</v>
      </c>
      <c r="JX86" s="1" t="s">
        <v>0</v>
      </c>
      <c r="JY86" s="1" t="s">
        <v>0</v>
      </c>
      <c r="JZ86" s="1" t="s">
        <v>0</v>
      </c>
      <c r="KA86" s="1" t="s">
        <v>0</v>
      </c>
      <c r="KB86" s="1" t="s">
        <v>0</v>
      </c>
      <c r="KC86" s="1" t="s">
        <v>0</v>
      </c>
      <c r="KD86" s="1" t="s">
        <v>0</v>
      </c>
      <c r="KE86" s="1" t="s">
        <v>0</v>
      </c>
      <c r="KF86" s="1" t="s">
        <v>0</v>
      </c>
      <c r="KG86" s="1" t="s">
        <v>0</v>
      </c>
      <c r="KH86" s="1" t="s">
        <v>0</v>
      </c>
      <c r="KI86" s="1" t="s">
        <v>0</v>
      </c>
      <c r="KJ86" s="1" t="s">
        <v>0</v>
      </c>
      <c r="KK86" s="1" t="s">
        <v>0</v>
      </c>
      <c r="KL86" s="1" t="s">
        <v>0</v>
      </c>
      <c r="KM86" s="1" t="s">
        <v>0</v>
      </c>
      <c r="KN86" s="1" t="s">
        <v>0</v>
      </c>
      <c r="KO86" s="1" t="s">
        <v>0</v>
      </c>
      <c r="KP86" s="1" t="s">
        <v>0</v>
      </c>
      <c r="KQ86" s="1" t="s">
        <v>0</v>
      </c>
      <c r="KR86" s="1" t="s">
        <v>0</v>
      </c>
      <c r="KS86" s="1" t="s">
        <v>0</v>
      </c>
      <c r="KT86" s="1" t="s">
        <v>0</v>
      </c>
      <c r="KU86" s="1" t="s">
        <v>0</v>
      </c>
      <c r="KV86" s="1" t="s">
        <v>0</v>
      </c>
      <c r="KW86" s="1" t="s">
        <v>0</v>
      </c>
      <c r="KX86" s="1" t="s">
        <v>0</v>
      </c>
      <c r="KY86" s="1" t="s">
        <v>0</v>
      </c>
      <c r="KZ86" s="1" t="s">
        <v>0</v>
      </c>
      <c r="LA86" s="1" t="s">
        <v>0</v>
      </c>
      <c r="LB86" s="1" t="s">
        <v>0</v>
      </c>
      <c r="LC86" s="1" t="s">
        <v>0</v>
      </c>
      <c r="LD86" s="1" t="s">
        <v>0</v>
      </c>
      <c r="LE86" s="1" t="s">
        <v>0</v>
      </c>
      <c r="LF86" s="1" t="s">
        <v>0</v>
      </c>
      <c r="LG86" s="1" t="s">
        <v>0</v>
      </c>
      <c r="LH86" s="1" t="s">
        <v>0</v>
      </c>
      <c r="LI86" s="1" t="s">
        <v>0</v>
      </c>
      <c r="LJ86" s="1" t="s">
        <v>0</v>
      </c>
      <c r="LK86" s="1" t="s">
        <v>0</v>
      </c>
    </row>
    <row r="87" spans="1:323" x14ac:dyDescent="0.25">
      <c r="A87" s="1" t="s">
        <v>1713</v>
      </c>
      <c r="B87" s="1" t="s">
        <v>400</v>
      </c>
      <c r="C87" s="1" t="s">
        <v>401</v>
      </c>
      <c r="D87" s="25" t="s">
        <v>0</v>
      </c>
      <c r="E87" s="25" t="s">
        <v>0</v>
      </c>
      <c r="F87" s="25" t="s">
        <v>0</v>
      </c>
      <c r="G87" s="25" t="s">
        <v>0</v>
      </c>
      <c r="H87" s="25" t="s">
        <v>0</v>
      </c>
      <c r="I87" s="25" t="s">
        <v>0</v>
      </c>
      <c r="J87" s="25" t="s">
        <v>0</v>
      </c>
      <c r="K87" s="25" t="s">
        <v>0</v>
      </c>
      <c r="L87" s="25" t="s">
        <v>0</v>
      </c>
      <c r="M87" s="25" t="s">
        <v>0</v>
      </c>
      <c r="N87" s="1" t="s">
        <v>0</v>
      </c>
      <c r="O87" s="1" t="s">
        <v>0</v>
      </c>
      <c r="P87" s="1" t="s">
        <v>0</v>
      </c>
      <c r="Q87" s="1" t="s">
        <v>0</v>
      </c>
      <c r="R87" s="1" t="s">
        <v>0</v>
      </c>
      <c r="S87" s="1" t="s">
        <v>0</v>
      </c>
      <c r="T87" s="1" t="s">
        <v>0</v>
      </c>
      <c r="U87" s="1" t="s">
        <v>0</v>
      </c>
      <c r="V87" s="1" t="s">
        <v>0</v>
      </c>
      <c r="W87" s="1" t="s">
        <v>0</v>
      </c>
      <c r="X87" s="1" t="s">
        <v>0</v>
      </c>
      <c r="Y87" s="1" t="s">
        <v>0</v>
      </c>
      <c r="Z87" s="1" t="s">
        <v>0</v>
      </c>
      <c r="AA87" s="1" t="s">
        <v>0</v>
      </c>
      <c r="AB87" s="1" t="s">
        <v>0</v>
      </c>
      <c r="AC87" s="1" t="s">
        <v>0</v>
      </c>
      <c r="AD87" s="1" t="s">
        <v>0</v>
      </c>
      <c r="AE87" s="1" t="s">
        <v>0</v>
      </c>
      <c r="AF87" s="1" t="s">
        <v>0</v>
      </c>
      <c r="AG87" s="1" t="s">
        <v>0</v>
      </c>
      <c r="AH87" s="1" t="s">
        <v>0</v>
      </c>
      <c r="AI87" s="1" t="s">
        <v>0</v>
      </c>
      <c r="AJ87" s="1" t="s">
        <v>0</v>
      </c>
      <c r="AK87" s="1" t="s">
        <v>0</v>
      </c>
      <c r="AL87" s="1" t="s">
        <v>0</v>
      </c>
      <c r="AM87" s="1" t="s">
        <v>0</v>
      </c>
      <c r="AN87" s="1" t="s">
        <v>0</v>
      </c>
      <c r="AO87" s="1" t="s">
        <v>0</v>
      </c>
      <c r="AP87" s="1" t="s">
        <v>0</v>
      </c>
      <c r="AQ87" s="1" t="s">
        <v>0</v>
      </c>
      <c r="AR87" s="1" t="s">
        <v>0</v>
      </c>
      <c r="AS87" s="1" t="s">
        <v>0</v>
      </c>
      <c r="AT87" s="1" t="s">
        <v>0</v>
      </c>
      <c r="AU87" s="1" t="s">
        <v>0</v>
      </c>
      <c r="AV87" s="1" t="s">
        <v>0</v>
      </c>
      <c r="AW87" s="1" t="s">
        <v>0</v>
      </c>
      <c r="AX87" s="1" t="s">
        <v>0</v>
      </c>
      <c r="AY87" s="1" t="s">
        <v>0</v>
      </c>
      <c r="AZ87" s="1" t="s">
        <v>0</v>
      </c>
      <c r="BA87" s="1" t="s">
        <v>0</v>
      </c>
      <c r="BB87" s="1" t="s">
        <v>0</v>
      </c>
      <c r="BC87" s="1" t="s">
        <v>0</v>
      </c>
      <c r="BD87" s="1" t="s">
        <v>0</v>
      </c>
      <c r="BE87" s="1" t="s">
        <v>0</v>
      </c>
      <c r="BF87" s="1" t="s">
        <v>0</v>
      </c>
      <c r="BG87" s="1" t="s">
        <v>0</v>
      </c>
      <c r="BH87" s="1" t="s">
        <v>0</v>
      </c>
      <c r="BI87" s="1" t="s">
        <v>0</v>
      </c>
      <c r="BJ87" s="1" t="s">
        <v>0</v>
      </c>
      <c r="BK87" s="1" t="s">
        <v>0</v>
      </c>
      <c r="BL87" s="1" t="s">
        <v>0</v>
      </c>
      <c r="BM87" s="1" t="s">
        <v>0</v>
      </c>
      <c r="BN87" s="1" t="s">
        <v>0</v>
      </c>
      <c r="BO87" s="1" t="s">
        <v>0</v>
      </c>
      <c r="BP87" s="1" t="s">
        <v>0</v>
      </c>
      <c r="BQ87" s="1" t="s">
        <v>0</v>
      </c>
      <c r="BR87" s="1" t="s">
        <v>0</v>
      </c>
      <c r="BS87" s="1" t="s">
        <v>0</v>
      </c>
      <c r="BT87" s="1" t="s">
        <v>0</v>
      </c>
      <c r="BU87" s="1" t="s">
        <v>0</v>
      </c>
      <c r="BV87" s="1" t="s">
        <v>0</v>
      </c>
      <c r="BW87" s="1" t="s">
        <v>0</v>
      </c>
      <c r="BX87" s="1" t="s">
        <v>0</v>
      </c>
      <c r="BY87" s="1" t="s">
        <v>0</v>
      </c>
      <c r="BZ87" s="1" t="s">
        <v>0</v>
      </c>
      <c r="CA87" s="1" t="s">
        <v>0</v>
      </c>
      <c r="CB87" s="1" t="s">
        <v>0</v>
      </c>
      <c r="CC87" s="1" t="s">
        <v>0</v>
      </c>
      <c r="CD87" s="1" t="s">
        <v>0</v>
      </c>
      <c r="CE87" s="1" t="s">
        <v>0</v>
      </c>
      <c r="CF87" s="1" t="s">
        <v>0</v>
      </c>
      <c r="CG87" s="1" t="s">
        <v>0</v>
      </c>
      <c r="CH87" s="1" t="s">
        <v>0</v>
      </c>
      <c r="CI87" s="1" t="s">
        <v>0</v>
      </c>
      <c r="CJ87" s="1" t="s">
        <v>0</v>
      </c>
      <c r="CK87" s="1" t="s">
        <v>0</v>
      </c>
      <c r="CL87" s="1" t="s">
        <v>0</v>
      </c>
      <c r="CM87" s="1" t="s">
        <v>0</v>
      </c>
      <c r="CN87" s="1" t="s">
        <v>0</v>
      </c>
      <c r="CO87" s="1" t="s">
        <v>0</v>
      </c>
      <c r="CP87" s="1" t="s">
        <v>0</v>
      </c>
      <c r="CQ87" s="1" t="s">
        <v>0</v>
      </c>
      <c r="CR87" s="1" t="s">
        <v>0</v>
      </c>
      <c r="CS87" s="1" t="s">
        <v>0</v>
      </c>
      <c r="CT87" s="1" t="s">
        <v>0</v>
      </c>
      <c r="CU87" s="1" t="s">
        <v>0</v>
      </c>
      <c r="CV87" s="1" t="s">
        <v>0</v>
      </c>
      <c r="CW87" s="1" t="s">
        <v>0</v>
      </c>
      <c r="CX87" s="1" t="s">
        <v>0</v>
      </c>
      <c r="CY87" s="1" t="s">
        <v>0</v>
      </c>
      <c r="CZ87" s="1" t="s">
        <v>0</v>
      </c>
      <c r="DA87" s="1" t="s">
        <v>0</v>
      </c>
      <c r="DB87" s="1" t="s">
        <v>0</v>
      </c>
      <c r="DC87" s="1" t="s">
        <v>0</v>
      </c>
      <c r="DD87" s="1" t="s">
        <v>0</v>
      </c>
      <c r="DE87" s="1" t="s">
        <v>0</v>
      </c>
      <c r="DF87" s="1" t="s">
        <v>0</v>
      </c>
      <c r="DG87" s="1" t="s">
        <v>0</v>
      </c>
      <c r="DH87" s="1" t="s">
        <v>0</v>
      </c>
      <c r="DI87" s="1" t="s">
        <v>0</v>
      </c>
      <c r="DJ87" s="1" t="s">
        <v>0</v>
      </c>
      <c r="DK87" s="1" t="s">
        <v>0</v>
      </c>
      <c r="DL87" s="1" t="s">
        <v>0</v>
      </c>
      <c r="DM87" s="1" t="s">
        <v>0</v>
      </c>
      <c r="DN87" s="1" t="s">
        <v>0</v>
      </c>
      <c r="DO87" s="1" t="s">
        <v>0</v>
      </c>
      <c r="DP87" s="1" t="s">
        <v>0</v>
      </c>
      <c r="DQ87" s="1" t="s">
        <v>0</v>
      </c>
      <c r="DR87" s="1" t="s">
        <v>0</v>
      </c>
      <c r="DS87" s="1" t="s">
        <v>0</v>
      </c>
      <c r="DT87" s="1" t="s">
        <v>0</v>
      </c>
      <c r="DU87" s="1" t="s">
        <v>0</v>
      </c>
      <c r="DV87" s="1" t="s">
        <v>0</v>
      </c>
      <c r="DW87" s="1" t="s">
        <v>0</v>
      </c>
      <c r="DX87" s="1" t="s">
        <v>0</v>
      </c>
      <c r="DY87" s="1" t="s">
        <v>0</v>
      </c>
      <c r="DZ87" s="1" t="s">
        <v>0</v>
      </c>
      <c r="EA87" s="1" t="s">
        <v>0</v>
      </c>
      <c r="EB87" s="1" t="s">
        <v>0</v>
      </c>
      <c r="EC87" s="1" t="s">
        <v>0</v>
      </c>
      <c r="ED87" s="1" t="s">
        <v>0</v>
      </c>
      <c r="EE87" s="1" t="s">
        <v>0</v>
      </c>
      <c r="EF87" s="1" t="s">
        <v>0</v>
      </c>
      <c r="EG87" s="1" t="s">
        <v>0</v>
      </c>
      <c r="EH87" s="1" t="s">
        <v>0</v>
      </c>
      <c r="EI87" s="1" t="s">
        <v>0</v>
      </c>
      <c r="EJ87" s="1" t="s">
        <v>0</v>
      </c>
      <c r="EK87" s="1" t="s">
        <v>0</v>
      </c>
      <c r="EL87" s="1" t="s">
        <v>0</v>
      </c>
      <c r="EM87" s="1" t="s">
        <v>0</v>
      </c>
      <c r="EN87" s="1" t="s">
        <v>0</v>
      </c>
      <c r="EO87" s="1" t="s">
        <v>0</v>
      </c>
      <c r="EP87" s="1" t="s">
        <v>0</v>
      </c>
      <c r="EQ87" s="1" t="s">
        <v>0</v>
      </c>
      <c r="ER87" s="1" t="s">
        <v>0</v>
      </c>
      <c r="ES87" s="1" t="s">
        <v>0</v>
      </c>
      <c r="ET87" s="1" t="s">
        <v>0</v>
      </c>
      <c r="EU87" s="1" t="s">
        <v>0</v>
      </c>
      <c r="EV87" s="1" t="s">
        <v>0</v>
      </c>
      <c r="EW87" s="1" t="s">
        <v>0</v>
      </c>
      <c r="EX87" s="1" t="s">
        <v>0</v>
      </c>
      <c r="EY87" s="1" t="s">
        <v>0</v>
      </c>
      <c r="EZ87" s="1" t="s">
        <v>0</v>
      </c>
      <c r="FA87" s="1" t="s">
        <v>0</v>
      </c>
      <c r="FB87" s="1" t="s">
        <v>0</v>
      </c>
      <c r="FC87" s="1" t="s">
        <v>0</v>
      </c>
      <c r="FD87" s="1" t="s">
        <v>0</v>
      </c>
      <c r="FE87" s="1" t="s">
        <v>0</v>
      </c>
      <c r="FF87" s="1" t="s">
        <v>0</v>
      </c>
      <c r="FG87" s="1" t="s">
        <v>0</v>
      </c>
      <c r="FH87" s="1" t="s">
        <v>0</v>
      </c>
      <c r="FI87" s="1" t="s">
        <v>0</v>
      </c>
      <c r="FJ87" s="1" t="s">
        <v>0</v>
      </c>
      <c r="FK87" s="1" t="s">
        <v>0</v>
      </c>
      <c r="FL87" s="1" t="s">
        <v>0</v>
      </c>
      <c r="FM87" s="1" t="s">
        <v>0</v>
      </c>
      <c r="FN87" s="1" t="s">
        <v>0</v>
      </c>
      <c r="FO87" s="1" t="s">
        <v>0</v>
      </c>
      <c r="FP87" s="1" t="s">
        <v>0</v>
      </c>
      <c r="FQ87" s="1" t="s">
        <v>0</v>
      </c>
      <c r="FR87" s="1" t="s">
        <v>0</v>
      </c>
      <c r="FS87" s="1" t="s">
        <v>0</v>
      </c>
      <c r="FT87" s="1" t="s">
        <v>0</v>
      </c>
      <c r="FU87" s="1" t="s">
        <v>0</v>
      </c>
      <c r="FV87" s="1" t="s">
        <v>0</v>
      </c>
      <c r="FW87" s="1" t="s">
        <v>0</v>
      </c>
      <c r="FX87" s="1" t="s">
        <v>0</v>
      </c>
      <c r="FY87" s="1" t="s">
        <v>0</v>
      </c>
      <c r="FZ87" s="1" t="s">
        <v>0</v>
      </c>
      <c r="GA87" s="1" t="s">
        <v>0</v>
      </c>
      <c r="GB87" s="1" t="s">
        <v>0</v>
      </c>
      <c r="GC87" s="1" t="s">
        <v>0</v>
      </c>
      <c r="GD87" s="1" t="s">
        <v>0</v>
      </c>
      <c r="GE87" s="1" t="s">
        <v>0</v>
      </c>
      <c r="GF87" s="1" t="s">
        <v>0</v>
      </c>
      <c r="GG87" s="1" t="s">
        <v>0</v>
      </c>
      <c r="GH87" s="1" t="s">
        <v>0</v>
      </c>
      <c r="GI87" s="1" t="s">
        <v>0</v>
      </c>
      <c r="GJ87" s="1" t="s">
        <v>0</v>
      </c>
      <c r="GK87" s="1" t="s">
        <v>0</v>
      </c>
      <c r="GL87" s="1" t="s">
        <v>0</v>
      </c>
      <c r="GM87" s="1" t="s">
        <v>0</v>
      </c>
      <c r="GN87" s="1" t="s">
        <v>0</v>
      </c>
      <c r="GO87" s="1" t="s">
        <v>0</v>
      </c>
      <c r="GP87" s="1" t="s">
        <v>0</v>
      </c>
      <c r="GQ87" s="1" t="s">
        <v>0</v>
      </c>
      <c r="GR87" s="1" t="s">
        <v>0</v>
      </c>
      <c r="GS87" s="1" t="s">
        <v>0</v>
      </c>
      <c r="GT87" s="1" t="s">
        <v>0</v>
      </c>
      <c r="GU87" s="1" t="s">
        <v>0</v>
      </c>
      <c r="GV87" s="1" t="s">
        <v>0</v>
      </c>
      <c r="GW87" s="1" t="s">
        <v>0</v>
      </c>
      <c r="GX87" s="1" t="s">
        <v>0</v>
      </c>
      <c r="GY87" s="1" t="s">
        <v>0</v>
      </c>
      <c r="GZ87" s="1" t="s">
        <v>0</v>
      </c>
      <c r="HA87" s="1" t="s">
        <v>0</v>
      </c>
      <c r="HB87" s="1" t="s">
        <v>0</v>
      </c>
      <c r="HC87" s="1" t="s">
        <v>0</v>
      </c>
      <c r="HD87" s="1" t="s">
        <v>0</v>
      </c>
      <c r="HE87" s="1" t="s">
        <v>0</v>
      </c>
      <c r="HF87" s="1" t="s">
        <v>0</v>
      </c>
      <c r="HG87" s="1" t="s">
        <v>0</v>
      </c>
      <c r="HH87" s="1" t="s">
        <v>0</v>
      </c>
      <c r="HI87" s="1" t="s">
        <v>0</v>
      </c>
      <c r="HJ87" s="1" t="s">
        <v>0</v>
      </c>
      <c r="HK87" s="1" t="s">
        <v>0</v>
      </c>
      <c r="HL87" s="1" t="s">
        <v>0</v>
      </c>
      <c r="HM87" s="1" t="s">
        <v>0</v>
      </c>
      <c r="HN87" s="1" t="s">
        <v>0</v>
      </c>
      <c r="HO87" s="1" t="s">
        <v>0</v>
      </c>
      <c r="HP87" s="1" t="s">
        <v>0</v>
      </c>
      <c r="HQ87" s="1" t="s">
        <v>0</v>
      </c>
      <c r="HR87" s="1" t="s">
        <v>0</v>
      </c>
      <c r="HS87" s="1" t="s">
        <v>0</v>
      </c>
      <c r="HT87" s="1" t="s">
        <v>0</v>
      </c>
      <c r="HU87" s="1" t="s">
        <v>0</v>
      </c>
      <c r="HV87" s="1" t="s">
        <v>0</v>
      </c>
      <c r="HW87" s="1" t="s">
        <v>0</v>
      </c>
      <c r="HX87" s="1" t="s">
        <v>0</v>
      </c>
      <c r="HY87" s="1" t="s">
        <v>0</v>
      </c>
      <c r="HZ87" s="1" t="s">
        <v>0</v>
      </c>
      <c r="IA87" s="1" t="s">
        <v>0</v>
      </c>
      <c r="IB87" s="1" t="s">
        <v>0</v>
      </c>
      <c r="IC87" s="1" t="s">
        <v>0</v>
      </c>
      <c r="ID87" s="1" t="s">
        <v>0</v>
      </c>
      <c r="IE87" s="1" t="s">
        <v>0</v>
      </c>
      <c r="IF87" s="1" t="s">
        <v>0</v>
      </c>
      <c r="IG87" s="1" t="s">
        <v>0</v>
      </c>
      <c r="IH87" s="1" t="s">
        <v>0</v>
      </c>
      <c r="II87" s="1" t="s">
        <v>0</v>
      </c>
      <c r="IJ87" s="1" t="s">
        <v>0</v>
      </c>
      <c r="IK87" s="1" t="s">
        <v>0</v>
      </c>
      <c r="IL87" s="1" t="s">
        <v>0</v>
      </c>
      <c r="IM87" s="1" t="s">
        <v>0</v>
      </c>
      <c r="IN87" s="1" t="s">
        <v>0</v>
      </c>
      <c r="IO87" s="1" t="s">
        <v>0</v>
      </c>
      <c r="IP87" s="1" t="s">
        <v>0</v>
      </c>
      <c r="IQ87" s="1" t="s">
        <v>0</v>
      </c>
      <c r="IR87" s="1" t="s">
        <v>0</v>
      </c>
      <c r="IS87" s="1" t="s">
        <v>0</v>
      </c>
      <c r="IT87" s="1" t="s">
        <v>0</v>
      </c>
      <c r="IU87" s="1" t="s">
        <v>0</v>
      </c>
      <c r="IV87" s="1" t="s">
        <v>0</v>
      </c>
      <c r="IW87" s="1" t="s">
        <v>0</v>
      </c>
      <c r="IX87" s="1" t="s">
        <v>0</v>
      </c>
      <c r="IY87" s="1" t="s">
        <v>0</v>
      </c>
      <c r="IZ87" s="1" t="s">
        <v>0</v>
      </c>
      <c r="JA87" s="1" t="s">
        <v>0</v>
      </c>
      <c r="JB87" s="1" t="s">
        <v>0</v>
      </c>
      <c r="JC87" s="1" t="s">
        <v>0</v>
      </c>
      <c r="JD87" s="1" t="s">
        <v>0</v>
      </c>
      <c r="JE87" s="1" t="s">
        <v>0</v>
      </c>
      <c r="JF87" s="1" t="s">
        <v>0</v>
      </c>
      <c r="JG87" s="1" t="s">
        <v>0</v>
      </c>
      <c r="JH87" s="1" t="s">
        <v>0</v>
      </c>
      <c r="JI87" s="1" t="s">
        <v>0</v>
      </c>
      <c r="JJ87" s="1" t="s">
        <v>0</v>
      </c>
      <c r="JK87" s="1" t="s">
        <v>0</v>
      </c>
      <c r="JL87" s="1" t="s">
        <v>0</v>
      </c>
      <c r="JM87" s="1" t="s">
        <v>0</v>
      </c>
      <c r="JN87" s="1" t="s">
        <v>0</v>
      </c>
      <c r="JO87" s="1" t="s">
        <v>0</v>
      </c>
      <c r="JP87" s="1" t="s">
        <v>0</v>
      </c>
      <c r="JQ87" s="1" t="s">
        <v>0</v>
      </c>
      <c r="JR87" s="1" t="s">
        <v>0</v>
      </c>
      <c r="JS87" s="1" t="s">
        <v>0</v>
      </c>
      <c r="JT87" s="1" t="s">
        <v>0</v>
      </c>
      <c r="JU87" s="1" t="s">
        <v>0</v>
      </c>
      <c r="JV87" s="1" t="s">
        <v>0</v>
      </c>
      <c r="JW87" s="1" t="s">
        <v>0</v>
      </c>
      <c r="JX87" s="1" t="s">
        <v>0</v>
      </c>
      <c r="JY87" s="1" t="s">
        <v>0</v>
      </c>
      <c r="JZ87" s="1" t="s">
        <v>0</v>
      </c>
      <c r="KA87" s="1" t="s">
        <v>0</v>
      </c>
      <c r="KB87" s="1" t="s">
        <v>0</v>
      </c>
      <c r="KC87" s="1" t="s">
        <v>0</v>
      </c>
      <c r="KD87" s="1" t="s">
        <v>0</v>
      </c>
      <c r="KE87" s="1" t="s">
        <v>0</v>
      </c>
      <c r="KF87" s="1" t="s">
        <v>0</v>
      </c>
      <c r="KG87" s="1" t="s">
        <v>0</v>
      </c>
      <c r="KH87" s="1" t="s">
        <v>0</v>
      </c>
      <c r="KI87" s="1" t="s">
        <v>0</v>
      </c>
      <c r="KJ87" s="1" t="s">
        <v>0</v>
      </c>
      <c r="KK87" s="1" t="s">
        <v>0</v>
      </c>
      <c r="KL87" s="1" t="s">
        <v>0</v>
      </c>
      <c r="KM87" s="1" t="s">
        <v>0</v>
      </c>
      <c r="KN87" s="1" t="s">
        <v>0</v>
      </c>
      <c r="KO87" s="1" t="s">
        <v>0</v>
      </c>
      <c r="KP87" s="1" t="s">
        <v>0</v>
      </c>
      <c r="KQ87" s="1" t="s">
        <v>0</v>
      </c>
      <c r="KR87" s="1" t="s">
        <v>0</v>
      </c>
      <c r="KS87" s="1" t="s">
        <v>0</v>
      </c>
      <c r="KT87" s="1" t="s">
        <v>0</v>
      </c>
      <c r="KU87" s="1" t="s">
        <v>0</v>
      </c>
      <c r="KV87" s="1" t="s">
        <v>0</v>
      </c>
      <c r="KW87" s="1" t="s">
        <v>0</v>
      </c>
      <c r="KX87" s="1" t="s">
        <v>0</v>
      </c>
      <c r="KY87" s="1" t="s">
        <v>0</v>
      </c>
      <c r="KZ87" s="1" t="s">
        <v>0</v>
      </c>
      <c r="LA87" s="1" t="s">
        <v>0</v>
      </c>
      <c r="LB87" s="1" t="s">
        <v>0</v>
      </c>
      <c r="LC87" s="1" t="s">
        <v>0</v>
      </c>
      <c r="LD87" s="1" t="s">
        <v>0</v>
      </c>
      <c r="LE87" s="1" t="s">
        <v>0</v>
      </c>
      <c r="LF87" s="1" t="s">
        <v>0</v>
      </c>
      <c r="LG87" s="1" t="s">
        <v>0</v>
      </c>
      <c r="LH87" s="1" t="s">
        <v>0</v>
      </c>
      <c r="LI87" s="1" t="s">
        <v>0</v>
      </c>
      <c r="LJ87" s="1" t="s">
        <v>0</v>
      </c>
      <c r="LK87" s="1" t="s">
        <v>0</v>
      </c>
    </row>
    <row r="88" spans="1:323" x14ac:dyDescent="0.25">
      <c r="A88" s="1" t="s">
        <v>1714</v>
      </c>
      <c r="B88" s="1" t="s">
        <v>404</v>
      </c>
      <c r="C88" s="1" t="s">
        <v>405</v>
      </c>
      <c r="D88" s="25">
        <v>5494972.2029316397</v>
      </c>
      <c r="E88" s="25">
        <v>8403581.4037405495</v>
      </c>
      <c r="F88" s="25">
        <v>5610587.4347281698</v>
      </c>
      <c r="G88" s="25">
        <v>8439164.8154647294</v>
      </c>
      <c r="H88" s="25">
        <v>5577120.0506251799</v>
      </c>
      <c r="I88" s="25">
        <v>9819740.9356322009</v>
      </c>
      <c r="J88" s="25">
        <v>3735962.2656925102</v>
      </c>
      <c r="K88" s="25">
        <v>4349542.9739940101</v>
      </c>
      <c r="L88" s="25">
        <v>5771813.8933825698</v>
      </c>
      <c r="M88" s="25">
        <v>5037549.8190633003</v>
      </c>
      <c r="N88" s="1">
        <v>6845596.4273963599</v>
      </c>
      <c r="O88" s="1">
        <v>5884843.6118833898</v>
      </c>
      <c r="P88" s="1">
        <v>5888403.0609378004</v>
      </c>
      <c r="Q88" s="1">
        <v>4127432.63408184</v>
      </c>
      <c r="R88" s="1">
        <v>4446053.5263234302</v>
      </c>
      <c r="S88" s="1">
        <v>8187407.08737115</v>
      </c>
      <c r="T88" s="1">
        <v>4560874.2475801902</v>
      </c>
      <c r="U88" s="1">
        <v>7523041.4443765404</v>
      </c>
      <c r="V88" s="1">
        <v>7217416.1555185197</v>
      </c>
      <c r="W88" s="1">
        <v>6179980.5074204598</v>
      </c>
      <c r="X88" s="1">
        <v>6177444.7067939201</v>
      </c>
      <c r="Y88" s="1">
        <v>7733960.2749971198</v>
      </c>
      <c r="Z88" s="1">
        <v>6707444.2845045403</v>
      </c>
      <c r="AA88" s="1">
        <v>6843617.1949717402</v>
      </c>
      <c r="AB88" s="1">
        <v>5386746.2327036103</v>
      </c>
      <c r="AC88" s="1">
        <v>4013011.2302052402</v>
      </c>
      <c r="AD88" s="1">
        <v>5516472.3049883498</v>
      </c>
      <c r="AE88" s="1">
        <v>6483553.8045174303</v>
      </c>
      <c r="AF88" s="1">
        <v>5135723.2244362701</v>
      </c>
      <c r="AG88" s="1">
        <v>8800179.1035677306</v>
      </c>
      <c r="AH88" s="1">
        <v>8968179.6967154294</v>
      </c>
      <c r="AI88" s="1">
        <v>6464573.38784461</v>
      </c>
      <c r="AJ88" s="1">
        <v>5256394.0186758796</v>
      </c>
      <c r="AK88" s="1">
        <v>6848954.3043358</v>
      </c>
      <c r="AL88" s="1">
        <v>8057557.4220633497</v>
      </c>
      <c r="AM88" s="1">
        <v>4823496.8259715103</v>
      </c>
      <c r="AN88" s="1">
        <v>8064634.9647123199</v>
      </c>
      <c r="AO88" s="1">
        <v>6056790.1267348798</v>
      </c>
      <c r="AP88" s="1">
        <v>5978011.0164793897</v>
      </c>
      <c r="AQ88" s="1">
        <v>7028610.82471951</v>
      </c>
      <c r="AR88" s="1">
        <v>7762014.1058948599</v>
      </c>
      <c r="AS88" s="1">
        <v>7806277.9083428299</v>
      </c>
      <c r="AT88" s="1">
        <v>5178009.9423732199</v>
      </c>
      <c r="AU88" s="1">
        <v>7030461.0864766398</v>
      </c>
      <c r="AV88" s="1">
        <v>6570920.9529568003</v>
      </c>
      <c r="AW88" s="1">
        <v>6376595.7982711801</v>
      </c>
      <c r="AX88" s="1">
        <v>5769019.9403728098</v>
      </c>
      <c r="AY88" s="1">
        <v>6019039.8256828599</v>
      </c>
      <c r="AZ88" s="1">
        <v>5723446.85642133</v>
      </c>
      <c r="BA88" s="1">
        <v>5386529.5152626401</v>
      </c>
      <c r="BB88" s="1">
        <v>5122732.8042986598</v>
      </c>
      <c r="BC88" s="1">
        <v>3886417.1387404301</v>
      </c>
      <c r="BD88" s="1">
        <v>6974861.5792680196</v>
      </c>
      <c r="BE88" s="1">
        <v>9195967.9263046291</v>
      </c>
      <c r="BF88" s="1">
        <v>6155808.2216025898</v>
      </c>
      <c r="BG88" s="1">
        <v>5359243.8014491703</v>
      </c>
      <c r="BH88" s="1">
        <v>4199685.3736140197</v>
      </c>
      <c r="BI88" s="1">
        <v>6060738.8013556404</v>
      </c>
      <c r="BJ88" s="1">
        <v>6370579.0234307302</v>
      </c>
      <c r="BK88" s="1">
        <v>5957285.4868818596</v>
      </c>
      <c r="BL88" s="1">
        <v>6019041.7662423402</v>
      </c>
      <c r="BM88" s="1">
        <v>6796533.3997904696</v>
      </c>
      <c r="BN88" s="1">
        <v>9209760.0815513507</v>
      </c>
      <c r="BO88" s="1">
        <v>7413054.01486398</v>
      </c>
      <c r="BP88" s="1">
        <v>5132379.0080093099</v>
      </c>
      <c r="BQ88" s="1">
        <v>6978771.4157356704</v>
      </c>
      <c r="BR88" s="1">
        <v>5616641.6006749896</v>
      </c>
      <c r="BS88" s="1">
        <v>3675361.1258342201</v>
      </c>
      <c r="BT88" s="1">
        <v>3779691.2709870399</v>
      </c>
      <c r="BU88" s="1">
        <v>5271069.2902001804</v>
      </c>
      <c r="BV88" s="1">
        <v>6319006.8752977401</v>
      </c>
      <c r="BW88" s="1">
        <v>9509439.7777421009</v>
      </c>
      <c r="BX88" s="1">
        <v>6037759.3798626503</v>
      </c>
      <c r="BY88" s="1">
        <v>4001668.35499248</v>
      </c>
      <c r="BZ88" s="1">
        <v>5757253.7009596797</v>
      </c>
      <c r="CA88" s="1">
        <v>6668044.3575505298</v>
      </c>
      <c r="CB88" s="1">
        <v>6444351.4438381903</v>
      </c>
      <c r="CC88" s="1">
        <v>9596034.3527556192</v>
      </c>
      <c r="CD88" s="1">
        <v>6207227.5155871296</v>
      </c>
      <c r="CE88" s="1">
        <v>5254835.6476385901</v>
      </c>
      <c r="CF88" s="1">
        <v>6299286.71994197</v>
      </c>
      <c r="CG88" s="1">
        <v>6311086.0909901001</v>
      </c>
      <c r="CH88" s="1">
        <v>5422883.92376207</v>
      </c>
      <c r="CI88" s="1">
        <v>9075562.47737718</v>
      </c>
      <c r="CJ88" s="1">
        <v>6331574.6792967301</v>
      </c>
      <c r="CK88" s="1">
        <v>5767215.9728829199</v>
      </c>
      <c r="CL88" s="1">
        <v>6562894.9594915602</v>
      </c>
      <c r="CM88" s="1">
        <v>6314306.4652417004</v>
      </c>
      <c r="CN88" s="1">
        <v>4458931.4939575503</v>
      </c>
      <c r="CO88" s="1">
        <v>5800760.84475346</v>
      </c>
      <c r="CP88" s="1">
        <v>7076414.1947970605</v>
      </c>
      <c r="CQ88" s="1">
        <v>6327620.7274155403</v>
      </c>
      <c r="CR88" s="1">
        <v>9293700.6623067707</v>
      </c>
      <c r="CS88" s="1">
        <v>6373593.9220187003</v>
      </c>
      <c r="CT88" s="1">
        <v>8517388.0536695793</v>
      </c>
      <c r="CU88" s="1">
        <v>6945033.4017938199</v>
      </c>
      <c r="CV88" s="1">
        <v>6390929.99343496</v>
      </c>
      <c r="CW88" s="1">
        <v>4817566.3278142596</v>
      </c>
      <c r="CX88" s="1">
        <v>6654377.8498477498</v>
      </c>
      <c r="CY88" s="1">
        <v>6725417.0795646003</v>
      </c>
      <c r="CZ88" s="1">
        <v>6977338.7926129997</v>
      </c>
      <c r="DA88" s="1">
        <v>3881969.8019219898</v>
      </c>
      <c r="DB88" s="1">
        <v>10244703.5929366</v>
      </c>
      <c r="DC88" s="1">
        <v>6667987.3480502898</v>
      </c>
      <c r="DD88" s="1">
        <v>8980874.3569240104</v>
      </c>
      <c r="DE88" s="1">
        <v>7308810.2416198701</v>
      </c>
      <c r="DF88" s="1">
        <v>6685526.8800980998</v>
      </c>
      <c r="DG88" s="1">
        <v>8580746.4555489905</v>
      </c>
      <c r="DH88" s="1">
        <v>6936288.6572719896</v>
      </c>
      <c r="DI88" s="1">
        <v>4477066.5792499101</v>
      </c>
      <c r="DJ88" s="1">
        <v>7936567.3190367501</v>
      </c>
      <c r="DK88" s="1">
        <v>6357649.5735601103</v>
      </c>
      <c r="DL88" s="1">
        <v>5752498.5062060598</v>
      </c>
      <c r="DM88" s="1">
        <v>6279108.8543668101</v>
      </c>
      <c r="DN88" s="1">
        <v>5621645.8580090599</v>
      </c>
      <c r="DO88" s="1">
        <v>7142924.8192494502</v>
      </c>
      <c r="DP88" s="1">
        <v>6086879.0339909997</v>
      </c>
      <c r="DQ88" s="1">
        <v>6396106.7401777599</v>
      </c>
      <c r="DR88" s="1">
        <v>5164896.52701452</v>
      </c>
      <c r="DS88" s="1">
        <v>7750355.2975803101</v>
      </c>
      <c r="DT88" s="1">
        <v>4558975.7806092799</v>
      </c>
      <c r="DU88" s="1">
        <v>8312487.8187980801</v>
      </c>
      <c r="DV88" s="1">
        <v>7149701.8898139503</v>
      </c>
      <c r="DW88" s="1">
        <v>5802314.3855266497</v>
      </c>
      <c r="DX88" s="1">
        <v>5056653.0718280701</v>
      </c>
      <c r="DY88" s="1">
        <v>7532452.2246476598</v>
      </c>
      <c r="DZ88" s="1">
        <v>5140062.0836213501</v>
      </c>
      <c r="EA88" s="1">
        <v>7254537.5788273504</v>
      </c>
      <c r="EB88" s="1">
        <v>7414918.6324600196</v>
      </c>
      <c r="EC88" s="1">
        <v>7933380.7459323397</v>
      </c>
      <c r="ED88" s="1">
        <v>3295493.2941501001</v>
      </c>
      <c r="EE88" s="1">
        <v>8665743.3823924605</v>
      </c>
      <c r="EF88" s="1">
        <v>6848254.3612305997</v>
      </c>
      <c r="EG88" s="1">
        <v>7166192.0172991697</v>
      </c>
      <c r="EH88" s="1">
        <v>5931158.2827574797</v>
      </c>
      <c r="EI88" s="1">
        <v>5977767.7755372301</v>
      </c>
      <c r="EJ88" s="1">
        <v>4770920.5186423901</v>
      </c>
      <c r="EK88" s="1">
        <v>5019768.6448544096</v>
      </c>
      <c r="EL88" s="1">
        <v>4421620.1369859399</v>
      </c>
      <c r="EM88" s="1">
        <v>8409807.1878060699</v>
      </c>
      <c r="EN88" s="1">
        <v>6516367.7762458203</v>
      </c>
      <c r="EO88" s="1">
        <v>8912035.7663416509</v>
      </c>
      <c r="EP88" s="1">
        <v>10390884.2623499</v>
      </c>
      <c r="EQ88" s="1">
        <v>14005780.297377599</v>
      </c>
      <c r="ER88" s="1">
        <v>8496810.4395625293</v>
      </c>
      <c r="ES88" s="1">
        <v>4041234.0167854899</v>
      </c>
      <c r="ET88" s="1">
        <v>6067920.5385607705</v>
      </c>
      <c r="EU88" s="1">
        <v>6082683.3625640199</v>
      </c>
      <c r="EV88" s="1">
        <v>6506349.7645609202</v>
      </c>
      <c r="EW88" s="1">
        <v>8413068.9192186296</v>
      </c>
      <c r="EX88" s="1">
        <v>4518928.4359823102</v>
      </c>
      <c r="EY88" s="1">
        <v>7784963.3642934104</v>
      </c>
      <c r="EZ88" s="1">
        <v>6080011.9300149595</v>
      </c>
      <c r="FA88" s="1">
        <v>6327880.7000647802</v>
      </c>
      <c r="FB88" s="1">
        <v>5720541.3431155197</v>
      </c>
      <c r="FC88" s="1">
        <v>3600063.5021392098</v>
      </c>
      <c r="FD88" s="1">
        <v>7151344.1294345101</v>
      </c>
      <c r="FE88" s="1">
        <v>5700757.5623239102</v>
      </c>
      <c r="FF88" s="1">
        <v>5557504.1753677502</v>
      </c>
      <c r="FG88" s="1">
        <v>6002351.2272285298</v>
      </c>
      <c r="FH88" s="1">
        <v>7133392.3005636698</v>
      </c>
      <c r="FI88" s="1">
        <v>8608696.3037255406</v>
      </c>
      <c r="FJ88" s="1">
        <v>5466342.1172858002</v>
      </c>
      <c r="FK88" s="1">
        <v>5560570.4054585705</v>
      </c>
      <c r="FL88" s="1">
        <v>8700407.0697554294</v>
      </c>
      <c r="FM88" s="1">
        <v>6204486.5514626801</v>
      </c>
      <c r="FN88" s="1">
        <v>6716850.4741323199</v>
      </c>
      <c r="FO88" s="1">
        <v>7691702.00151294</v>
      </c>
      <c r="FP88" s="1">
        <v>5201672.1262921896</v>
      </c>
      <c r="FQ88" s="1">
        <v>8526554.6224823501</v>
      </c>
      <c r="FR88" s="1">
        <v>6263167.8089808403</v>
      </c>
      <c r="FS88" s="1">
        <v>5237012.2988422196</v>
      </c>
      <c r="FT88" s="1">
        <v>7498217.1191761903</v>
      </c>
      <c r="FU88" s="1">
        <v>5521329.35246477</v>
      </c>
      <c r="FV88" s="1">
        <v>7159921.3721721303</v>
      </c>
      <c r="FW88" s="1">
        <v>4351229.4459410897</v>
      </c>
      <c r="FX88" s="1">
        <v>7147491.9158424996</v>
      </c>
      <c r="FY88" s="1">
        <v>5267215.8148425203</v>
      </c>
      <c r="FZ88" s="1">
        <v>6738998.7676158901</v>
      </c>
      <c r="GA88" s="1">
        <v>5922772.8446889697</v>
      </c>
      <c r="GB88" s="1">
        <v>4846333.0402097804</v>
      </c>
      <c r="GC88" s="1">
        <v>5555437.1970897997</v>
      </c>
      <c r="GD88" s="1">
        <v>7389896.9084379198</v>
      </c>
      <c r="GE88" s="1">
        <v>7535503.4356369805</v>
      </c>
      <c r="GF88" s="1">
        <v>5449461.0586671401</v>
      </c>
      <c r="GG88" s="1">
        <v>20927688.043475199</v>
      </c>
      <c r="GH88" s="1">
        <v>6324493.1314561302</v>
      </c>
      <c r="GI88" s="1">
        <v>7187265.31855202</v>
      </c>
      <c r="GJ88" s="1">
        <v>7683086.7761486499</v>
      </c>
      <c r="GK88" s="1">
        <v>7938987.8851743396</v>
      </c>
      <c r="GL88" s="1">
        <v>4592603.0154850697</v>
      </c>
      <c r="GM88" s="1">
        <v>7216361.0011304896</v>
      </c>
      <c r="GN88" s="1">
        <v>6921115.6406169496</v>
      </c>
      <c r="GO88" s="1">
        <v>5491895.2395023201</v>
      </c>
      <c r="GP88" s="1">
        <v>7992413.5412142398</v>
      </c>
      <c r="GQ88" s="1">
        <v>8070198.1502192803</v>
      </c>
      <c r="GR88" s="1">
        <v>6432316.2675366299</v>
      </c>
      <c r="GS88" s="1">
        <v>4359548.1176828602</v>
      </c>
      <c r="GT88" s="1">
        <v>10157436.3930905</v>
      </c>
      <c r="GU88" s="1">
        <v>6911225.7519495003</v>
      </c>
      <c r="GV88" s="1">
        <v>6344718.4388295198</v>
      </c>
      <c r="GW88" s="1">
        <v>5733852.7760832803</v>
      </c>
      <c r="GX88" s="1">
        <v>5536537.1517038299</v>
      </c>
      <c r="GY88" s="1">
        <v>9859514.7929648906</v>
      </c>
      <c r="GZ88" s="1">
        <v>5743447.7923780195</v>
      </c>
      <c r="HA88" s="1">
        <v>6019021.4957208196</v>
      </c>
      <c r="HB88" s="1">
        <v>6206586.4356261697</v>
      </c>
      <c r="HC88" s="1">
        <v>6556139.32728271</v>
      </c>
      <c r="HD88" s="1">
        <v>5198751.26833033</v>
      </c>
      <c r="HE88" s="1">
        <v>3833445.3088458702</v>
      </c>
      <c r="HF88" s="1">
        <v>7510822.3036527801</v>
      </c>
      <c r="HG88" s="1">
        <v>5869881.9768669102</v>
      </c>
      <c r="HH88" s="1">
        <v>7065701.0393403601</v>
      </c>
      <c r="HI88" s="1">
        <v>8910451.1481375992</v>
      </c>
      <c r="HJ88" s="1">
        <v>4179492.3666572999</v>
      </c>
      <c r="HK88" s="1">
        <v>6009676.70496831</v>
      </c>
      <c r="HL88" s="1">
        <v>6766758.5925265998</v>
      </c>
      <c r="HM88" s="1">
        <v>4943267.9797627898</v>
      </c>
      <c r="HN88" s="1">
        <v>7400557.6313530104</v>
      </c>
      <c r="HO88" s="1">
        <v>5792076.6495208899</v>
      </c>
      <c r="HP88" s="1">
        <v>4908472.2585145002</v>
      </c>
      <c r="HQ88" s="1">
        <v>9448893.55366081</v>
      </c>
      <c r="HR88" s="1">
        <v>4364071.0151917897</v>
      </c>
      <c r="HS88" s="1">
        <v>6834836.13863903</v>
      </c>
      <c r="HT88" s="1">
        <v>8129696.2624839498</v>
      </c>
      <c r="HU88" s="1">
        <v>5592278.8072602097</v>
      </c>
      <c r="HV88" s="1">
        <v>5358104.3106765896</v>
      </c>
      <c r="HW88" s="1">
        <v>5072132.6191870105</v>
      </c>
      <c r="HX88" s="1">
        <v>6389199.8380552297</v>
      </c>
      <c r="HY88" s="1">
        <v>5666935.8895535301</v>
      </c>
      <c r="HZ88" s="1">
        <v>6010542.5775129003</v>
      </c>
      <c r="IA88" s="1">
        <v>7364318.0365931503</v>
      </c>
      <c r="IB88" s="1">
        <v>5574745.0375742102</v>
      </c>
      <c r="IC88" s="1">
        <v>4489187.7247780301</v>
      </c>
      <c r="ID88" s="1">
        <v>4699096.9675523099</v>
      </c>
      <c r="IE88" s="1">
        <v>9933788.8961399104</v>
      </c>
      <c r="IF88" s="1">
        <v>7307971.81269712</v>
      </c>
      <c r="IG88" s="1">
        <v>7179207.9471283397</v>
      </c>
      <c r="IH88" s="1">
        <v>8166408.0590928802</v>
      </c>
      <c r="II88" s="1">
        <v>11184575.330085799</v>
      </c>
      <c r="IJ88" s="1">
        <v>4335109.1519767102</v>
      </c>
      <c r="IK88" s="1">
        <v>11395880.0676348</v>
      </c>
      <c r="IL88" s="1">
        <v>5566714.1162382402</v>
      </c>
      <c r="IM88" s="1">
        <v>3888240.4791701101</v>
      </c>
      <c r="IN88" s="1">
        <v>6238097.9784118701</v>
      </c>
      <c r="IO88" s="1">
        <v>5554645.5133253001</v>
      </c>
      <c r="IP88" s="1">
        <v>7672580.1758794803</v>
      </c>
      <c r="IQ88" s="1">
        <v>5516003.5781293297</v>
      </c>
      <c r="IR88" s="1">
        <v>9312169.3119786792</v>
      </c>
      <c r="IS88" s="1">
        <v>3935056.9299005698</v>
      </c>
      <c r="IT88" s="1">
        <v>4578067.7638491504</v>
      </c>
      <c r="IU88" s="1">
        <v>9806573.5393921603</v>
      </c>
      <c r="IV88" s="1">
        <v>9582604.2533064093</v>
      </c>
      <c r="IW88" s="1">
        <v>10233425.0682697</v>
      </c>
      <c r="IX88" s="1">
        <v>5507438.6531691998</v>
      </c>
      <c r="IY88" s="1">
        <v>4634445.1861457098</v>
      </c>
      <c r="IZ88" s="1">
        <v>4336850.6822797302</v>
      </c>
      <c r="JA88" s="1">
        <v>5421613.8883654699</v>
      </c>
      <c r="JB88" s="1">
        <v>4884490.2972801197</v>
      </c>
      <c r="JC88" s="1">
        <v>8882509.2382779997</v>
      </c>
      <c r="JD88" s="1">
        <v>4317408.0016437899</v>
      </c>
      <c r="JE88" s="1">
        <v>4105756.2558105499</v>
      </c>
      <c r="JF88" s="1">
        <v>7587063.5242445804</v>
      </c>
      <c r="JG88" s="1">
        <v>8110396.12941116</v>
      </c>
      <c r="JH88" s="1">
        <v>5334223.5368799297</v>
      </c>
      <c r="JI88" s="1">
        <v>4551814.7789649703</v>
      </c>
      <c r="JJ88" s="1">
        <v>8711209.7666563597</v>
      </c>
      <c r="JK88" s="1">
        <v>7616067.1444452899</v>
      </c>
      <c r="JL88" s="1">
        <v>6121891.0254970202</v>
      </c>
      <c r="JM88" s="1">
        <v>5777493.8026702404</v>
      </c>
      <c r="JN88" s="1">
        <v>3233371.9891880699</v>
      </c>
      <c r="JO88" s="1">
        <v>6410773.3794443803</v>
      </c>
      <c r="JP88" s="1">
        <v>5115937.2488600202</v>
      </c>
      <c r="JQ88" s="1">
        <v>6851970.3306459403</v>
      </c>
      <c r="JR88" s="1">
        <v>6181570.2016657004</v>
      </c>
      <c r="JS88" s="1">
        <v>3685528.4778737398</v>
      </c>
      <c r="JT88" s="1">
        <v>5309967.4332703901</v>
      </c>
      <c r="JU88" s="1">
        <v>6906840.6906394502</v>
      </c>
      <c r="JV88" s="1">
        <v>5402733.6586995795</v>
      </c>
      <c r="JW88" s="1">
        <v>7222773.4491420398</v>
      </c>
      <c r="JX88" s="1">
        <v>5633683.6777493795</v>
      </c>
      <c r="JY88" s="1">
        <v>6095759.0418506796</v>
      </c>
      <c r="JZ88" s="1">
        <v>5269880.1688746503</v>
      </c>
      <c r="KA88" s="1">
        <v>6781145.8974697301</v>
      </c>
      <c r="KB88" s="1">
        <v>8704179.6072942093</v>
      </c>
      <c r="KC88" s="1">
        <v>5141814.7510272805</v>
      </c>
      <c r="KD88" s="1">
        <v>4672096.1221897304</v>
      </c>
      <c r="KE88" s="1">
        <v>4876004.6731526703</v>
      </c>
      <c r="KF88" s="1">
        <v>4814729.5066986596</v>
      </c>
      <c r="KG88" s="1">
        <v>5019083.6371246604</v>
      </c>
      <c r="KH88" s="1">
        <v>6252433.5264826501</v>
      </c>
      <c r="KI88" s="1">
        <v>4241328.9003074598</v>
      </c>
      <c r="KJ88" s="1">
        <v>6441267.1251121098</v>
      </c>
      <c r="KK88" s="1">
        <v>6624875.8673706502</v>
      </c>
      <c r="KL88" s="1">
        <v>5818255.6267136596</v>
      </c>
      <c r="KM88" s="1">
        <v>4432082.5005660197</v>
      </c>
      <c r="KN88" s="1">
        <v>6940752.0463768803</v>
      </c>
      <c r="KO88" s="1">
        <v>4448460.8881331896</v>
      </c>
      <c r="KP88" s="1">
        <v>5383878.5562170204</v>
      </c>
      <c r="KQ88" s="1">
        <v>7218172.4127437398</v>
      </c>
      <c r="KR88" s="1">
        <v>6027515.8718016502</v>
      </c>
      <c r="KS88" s="1">
        <v>12087457.8499624</v>
      </c>
      <c r="KT88" s="1">
        <v>7471266.6042911997</v>
      </c>
      <c r="KU88" s="1">
        <v>5966083.6139276801</v>
      </c>
      <c r="KV88" s="1">
        <v>6678834.4340590499</v>
      </c>
      <c r="KW88" s="1">
        <v>5652102.7580326702</v>
      </c>
      <c r="KX88" s="1">
        <v>3601340.8225997202</v>
      </c>
      <c r="KY88" s="1">
        <v>7620832.5118805403</v>
      </c>
      <c r="KZ88" s="1">
        <v>4590727.6449818304</v>
      </c>
      <c r="LA88" s="1">
        <v>6584680.4555526702</v>
      </c>
      <c r="LB88" s="1">
        <v>6688445.2581116902</v>
      </c>
      <c r="LC88" s="1">
        <v>6559872.7976795696</v>
      </c>
      <c r="LD88" s="1">
        <v>4279621.9993586</v>
      </c>
      <c r="LE88" s="1">
        <v>6559510.2991580004</v>
      </c>
      <c r="LF88" s="1">
        <v>5807791.9718827596</v>
      </c>
      <c r="LG88" s="1">
        <v>6262609.0258536702</v>
      </c>
      <c r="LH88" s="1">
        <v>7248961.8878991604</v>
      </c>
      <c r="LI88" s="1">
        <v>7387818.0327792298</v>
      </c>
      <c r="LJ88" s="1">
        <v>6783173.8429350797</v>
      </c>
      <c r="LK88" s="1">
        <v>7910208.4286102196</v>
      </c>
    </row>
    <row r="89" spans="1:323" x14ac:dyDescent="0.25">
      <c r="A89" s="1" t="s">
        <v>1715</v>
      </c>
      <c r="B89" s="1" t="s">
        <v>409</v>
      </c>
      <c r="C89" s="1" t="s">
        <v>410</v>
      </c>
      <c r="D89" s="25">
        <v>623946.19522380899</v>
      </c>
      <c r="E89" s="25">
        <v>802231.54821390205</v>
      </c>
      <c r="F89" s="25">
        <v>680389.91073435405</v>
      </c>
      <c r="G89" s="25">
        <v>634387.20992860303</v>
      </c>
      <c r="H89" s="25">
        <v>776990.19809082302</v>
      </c>
      <c r="I89" s="25">
        <v>613627.52354691306</v>
      </c>
      <c r="J89" s="25">
        <v>833056.48734594602</v>
      </c>
      <c r="K89" s="25">
        <v>662577.61604864697</v>
      </c>
      <c r="L89" s="25">
        <v>535248.72580410901</v>
      </c>
      <c r="M89" s="25">
        <v>599442.912772657</v>
      </c>
      <c r="N89" s="1">
        <v>616145.66118148004</v>
      </c>
      <c r="O89" s="1">
        <v>684108.83295091998</v>
      </c>
      <c r="P89" s="1">
        <v>695239.16181942099</v>
      </c>
      <c r="Q89" s="1">
        <v>692972.54771608103</v>
      </c>
      <c r="R89" s="1">
        <v>691513.68305810296</v>
      </c>
      <c r="S89" s="1">
        <v>545749.26813671505</v>
      </c>
      <c r="T89" s="1">
        <v>673375.26386741502</v>
      </c>
      <c r="U89" s="1">
        <v>776914.33829082199</v>
      </c>
      <c r="V89" s="1">
        <v>487241.46558012703</v>
      </c>
      <c r="W89" s="1">
        <v>711845.86261469196</v>
      </c>
      <c r="X89" s="1">
        <v>602211.50258499198</v>
      </c>
      <c r="Y89" s="1">
        <v>626460.50502608903</v>
      </c>
      <c r="Z89" s="1">
        <v>639700.59620956704</v>
      </c>
      <c r="AA89" s="1">
        <v>613712.557417945</v>
      </c>
      <c r="AB89" s="1">
        <v>375599.31881263398</v>
      </c>
      <c r="AC89" s="1">
        <v>587454.16596276802</v>
      </c>
      <c r="AD89" s="1">
        <v>573106.10281544295</v>
      </c>
      <c r="AE89" s="1">
        <v>564464.296502974</v>
      </c>
      <c r="AF89" s="1">
        <v>549710.57269324199</v>
      </c>
      <c r="AG89" s="1">
        <v>580770.43752010597</v>
      </c>
      <c r="AH89" s="1">
        <v>525663.92613377504</v>
      </c>
      <c r="AI89" s="1">
        <v>480258.43497206998</v>
      </c>
      <c r="AJ89" s="1">
        <v>589667.73219740903</v>
      </c>
      <c r="AK89" s="1">
        <v>603559.39452484297</v>
      </c>
      <c r="AL89" s="1">
        <v>585054.71082335</v>
      </c>
      <c r="AM89" s="1">
        <v>604377.28259390197</v>
      </c>
      <c r="AN89" s="1">
        <v>546948.03966218105</v>
      </c>
      <c r="AO89" s="1">
        <v>465963.817717848</v>
      </c>
      <c r="AP89" s="1">
        <v>408715.459111617</v>
      </c>
      <c r="AQ89" s="1">
        <v>548680.30664406903</v>
      </c>
      <c r="AR89" s="1">
        <v>538210.753798416</v>
      </c>
      <c r="AS89" s="1">
        <v>423097.28377513401</v>
      </c>
      <c r="AT89" s="1">
        <v>478496.90584635001</v>
      </c>
      <c r="AU89" s="1">
        <v>496006.30687618</v>
      </c>
      <c r="AV89" s="1">
        <v>545246.06071384903</v>
      </c>
      <c r="AW89" s="1">
        <v>591136.33891881304</v>
      </c>
      <c r="AX89" s="1">
        <v>459918.79580511199</v>
      </c>
      <c r="AY89" s="1">
        <v>442117.55224134499</v>
      </c>
      <c r="AZ89" s="1">
        <v>487474.98540022603</v>
      </c>
      <c r="BA89" s="1">
        <v>448661.091600527</v>
      </c>
      <c r="BB89" s="1">
        <v>511761.81426384998</v>
      </c>
      <c r="BC89" s="1">
        <v>560561.78283763304</v>
      </c>
      <c r="BD89" s="1">
        <v>461109.431332462</v>
      </c>
      <c r="BE89" s="1">
        <v>529868.970927521</v>
      </c>
      <c r="BF89" s="1">
        <v>470863.64613115002</v>
      </c>
      <c r="BG89" s="1">
        <v>459084.615299478</v>
      </c>
      <c r="BH89" s="1">
        <v>495729.28609433898</v>
      </c>
      <c r="BI89" s="1">
        <v>459505.96595876501</v>
      </c>
      <c r="BJ89" s="1">
        <v>515476.98147316399</v>
      </c>
      <c r="BK89" s="1">
        <v>550279.14305836102</v>
      </c>
      <c r="BL89" s="1">
        <v>522594.90728510398</v>
      </c>
      <c r="BM89" s="1">
        <v>601088.23923898104</v>
      </c>
      <c r="BN89" s="1">
        <v>495429.13123963401</v>
      </c>
      <c r="BO89" s="1">
        <v>448934.02195927402</v>
      </c>
      <c r="BP89" s="1">
        <v>362710.16091022902</v>
      </c>
      <c r="BQ89" s="1">
        <v>479651.39636987902</v>
      </c>
      <c r="BR89" s="1">
        <v>418198.617870446</v>
      </c>
      <c r="BS89" s="1">
        <v>483534.92452571797</v>
      </c>
      <c r="BT89" s="1">
        <v>496055.420172685</v>
      </c>
      <c r="BU89" s="1">
        <v>561372.123482986</v>
      </c>
      <c r="BV89" s="1">
        <v>502479.84942163702</v>
      </c>
      <c r="BW89" s="1">
        <v>471636.51489908702</v>
      </c>
      <c r="BX89" s="1">
        <v>378550.50366133399</v>
      </c>
      <c r="BY89" s="1">
        <v>441866.70687478501</v>
      </c>
      <c r="BZ89" s="1">
        <v>426921.29745905398</v>
      </c>
      <c r="CA89" s="1">
        <v>445017.84538257902</v>
      </c>
      <c r="CB89" s="1">
        <v>385136.97957324598</v>
      </c>
      <c r="CC89" s="1">
        <v>436932.09050901502</v>
      </c>
      <c r="CD89" s="1">
        <v>488553.208325863</v>
      </c>
      <c r="CE89" s="1">
        <v>506206.06498928397</v>
      </c>
      <c r="CF89" s="1">
        <v>450254.20960345701</v>
      </c>
      <c r="CG89" s="1">
        <v>421687.374782214</v>
      </c>
      <c r="CH89" s="1">
        <v>435178.67007294198</v>
      </c>
      <c r="CI89" s="1">
        <v>401092.20838936197</v>
      </c>
      <c r="CJ89" s="1">
        <v>383122.45256634598</v>
      </c>
      <c r="CK89" s="1">
        <v>500339.27594890801</v>
      </c>
      <c r="CL89" s="1">
        <v>461442.77541413403</v>
      </c>
      <c r="CM89" s="1">
        <v>409929.861675455</v>
      </c>
      <c r="CN89" s="1">
        <v>478876.13810060499</v>
      </c>
      <c r="CO89" s="1">
        <v>368965.86866554199</v>
      </c>
      <c r="CP89" s="1">
        <v>538484.61867990298</v>
      </c>
      <c r="CQ89" s="1">
        <v>532878.77934882499</v>
      </c>
      <c r="CR89" s="1">
        <v>445685.37720794498</v>
      </c>
      <c r="CS89" s="1">
        <v>397404.903847715</v>
      </c>
      <c r="CT89" s="1">
        <v>445429.96888287202</v>
      </c>
      <c r="CU89" s="1">
        <v>498772.26678310201</v>
      </c>
      <c r="CV89" s="1">
        <v>452579.00378155598</v>
      </c>
      <c r="CW89" s="1">
        <v>452158.323410818</v>
      </c>
      <c r="CX89" s="1">
        <v>411610.47544726601</v>
      </c>
      <c r="CY89" s="1">
        <v>372922.68200910999</v>
      </c>
      <c r="CZ89" s="1">
        <v>482566.89873397001</v>
      </c>
      <c r="DA89" s="1">
        <v>478982.55424599198</v>
      </c>
      <c r="DB89" s="1">
        <v>495012.97868532297</v>
      </c>
      <c r="DC89" s="1">
        <v>394851.91329860099</v>
      </c>
      <c r="DD89" s="1">
        <v>438273.25418251997</v>
      </c>
      <c r="DE89" s="1">
        <v>481923.76052645402</v>
      </c>
      <c r="DF89" s="1">
        <v>445088.63270239998</v>
      </c>
      <c r="DG89" s="1">
        <v>375576.20626617502</v>
      </c>
      <c r="DH89" s="1">
        <v>480196.44305825297</v>
      </c>
      <c r="DI89" s="1">
        <v>487652.95570308901</v>
      </c>
      <c r="DJ89" s="1">
        <v>518813.34723223199</v>
      </c>
      <c r="DK89" s="1">
        <v>374008.317913067</v>
      </c>
      <c r="DL89" s="1">
        <v>449374.60783464398</v>
      </c>
      <c r="DM89" s="1">
        <v>464305.314198985</v>
      </c>
      <c r="DN89" s="1">
        <v>428183.55693973397</v>
      </c>
      <c r="DO89" s="1">
        <v>400699.30059267703</v>
      </c>
      <c r="DP89" s="1">
        <v>429998.88586970599</v>
      </c>
      <c r="DQ89" s="1">
        <v>346354.66802406003</v>
      </c>
      <c r="DR89" s="1">
        <v>410850.810442799</v>
      </c>
      <c r="DS89" s="1">
        <v>360472.71681653103</v>
      </c>
      <c r="DT89" s="1">
        <v>371840.049545602</v>
      </c>
      <c r="DU89" s="1">
        <v>456941.85239832703</v>
      </c>
      <c r="DV89" s="1">
        <v>480077.84241833998</v>
      </c>
      <c r="DW89" s="1">
        <v>436645.19257463701</v>
      </c>
      <c r="DX89" s="1">
        <v>356143.059708377</v>
      </c>
      <c r="DY89" s="1">
        <v>385805.91162990202</v>
      </c>
      <c r="DZ89" s="1">
        <v>472234.57078805898</v>
      </c>
      <c r="EA89" s="1">
        <v>394633.64037995401</v>
      </c>
      <c r="EB89" s="1">
        <v>364811.29287079</v>
      </c>
      <c r="EC89" s="1">
        <v>437221.79299553199</v>
      </c>
      <c r="ED89" s="1">
        <v>383456.787166455</v>
      </c>
      <c r="EE89" s="1">
        <v>426708.16278742201</v>
      </c>
      <c r="EF89" s="1">
        <v>348969.53405099298</v>
      </c>
      <c r="EG89" s="1">
        <v>378052.90205511299</v>
      </c>
      <c r="EH89" s="1">
        <v>456461.99535139499</v>
      </c>
      <c r="EI89" s="1">
        <v>428686.11967083899</v>
      </c>
      <c r="EJ89" s="1">
        <v>412499.214333279</v>
      </c>
      <c r="EK89" s="1">
        <v>367151.15906267101</v>
      </c>
      <c r="EL89" s="1">
        <v>368737.05903816601</v>
      </c>
      <c r="EM89" s="1">
        <v>373456.62420414703</v>
      </c>
      <c r="EN89" s="1">
        <v>327588.55369265302</v>
      </c>
      <c r="EO89" s="1">
        <v>342131.47524256399</v>
      </c>
      <c r="EP89" s="1">
        <v>374761.31037537998</v>
      </c>
      <c r="EQ89" s="1">
        <v>349293.01253329602</v>
      </c>
      <c r="ER89" s="1">
        <v>392565.38658165099</v>
      </c>
      <c r="ES89" s="1">
        <v>347483.633861334</v>
      </c>
      <c r="ET89" s="1">
        <v>371423.79220774898</v>
      </c>
      <c r="EU89" s="1">
        <v>326383.63554751198</v>
      </c>
      <c r="EV89" s="1">
        <v>337494.25942950702</v>
      </c>
      <c r="EW89" s="1">
        <v>354415.92590564501</v>
      </c>
      <c r="EX89" s="1">
        <v>419515.496246294</v>
      </c>
      <c r="EY89" s="1">
        <v>375619.89676997397</v>
      </c>
      <c r="EZ89" s="1">
        <v>396438.79682619101</v>
      </c>
      <c r="FA89" s="1">
        <v>363349.86266086297</v>
      </c>
      <c r="FB89" s="1">
        <v>328592.657131107</v>
      </c>
      <c r="FC89" s="1">
        <v>504374.889411424</v>
      </c>
      <c r="FD89" s="1">
        <v>284310.431181647</v>
      </c>
      <c r="FE89" s="1">
        <v>449221.43574056501</v>
      </c>
      <c r="FF89" s="1">
        <v>391426.92745876702</v>
      </c>
      <c r="FG89" s="1">
        <v>495298.26694846398</v>
      </c>
      <c r="FH89" s="1">
        <v>452307.37712648098</v>
      </c>
      <c r="FI89" s="1">
        <v>385961.50839315902</v>
      </c>
      <c r="FJ89" s="1">
        <v>458191.30498134898</v>
      </c>
      <c r="FK89" s="1">
        <v>473927.90911587398</v>
      </c>
      <c r="FL89" s="1">
        <v>369408.04540190799</v>
      </c>
      <c r="FM89" s="1">
        <v>409054.71342979098</v>
      </c>
      <c r="FN89" s="1">
        <v>404979.27327305003</v>
      </c>
      <c r="FO89" s="1">
        <v>389354.19766711001</v>
      </c>
      <c r="FP89" s="1">
        <v>402592.23934902903</v>
      </c>
      <c r="FQ89" s="1">
        <v>407276.67056147498</v>
      </c>
      <c r="FR89" s="1">
        <v>391574.327197876</v>
      </c>
      <c r="FS89" s="1">
        <v>335959.37733257399</v>
      </c>
      <c r="FT89" s="1">
        <v>428000.14812954498</v>
      </c>
      <c r="FU89" s="1">
        <v>480413.61791055201</v>
      </c>
      <c r="FV89" s="1">
        <v>477210.18456077098</v>
      </c>
      <c r="FW89" s="1">
        <v>416638.41206418601</v>
      </c>
      <c r="FX89" s="1">
        <v>347857.06537739298</v>
      </c>
      <c r="FY89" s="1">
        <v>421747.46572017903</v>
      </c>
      <c r="FZ89" s="1">
        <v>486288.30063707998</v>
      </c>
      <c r="GA89" s="1">
        <v>403977.00811415602</v>
      </c>
      <c r="GB89" s="1">
        <v>394951.30650402</v>
      </c>
      <c r="GC89" s="1">
        <v>395832.40026026999</v>
      </c>
      <c r="GD89" s="1">
        <v>441036.998103433</v>
      </c>
      <c r="GE89" s="1">
        <v>330248.31194514403</v>
      </c>
      <c r="GF89" s="1">
        <v>438104.79589966999</v>
      </c>
      <c r="GG89" s="1">
        <v>468168.69100034499</v>
      </c>
      <c r="GH89" s="1">
        <v>531382.27103635296</v>
      </c>
      <c r="GI89" s="1">
        <v>404890.25620156003</v>
      </c>
      <c r="GJ89" s="1">
        <v>407102.11379045999</v>
      </c>
      <c r="GK89" s="1">
        <v>357940.73134527501</v>
      </c>
      <c r="GL89" s="1">
        <v>347357.059604279</v>
      </c>
      <c r="GM89" s="1">
        <v>440754.18065081298</v>
      </c>
      <c r="GN89" s="1">
        <v>401284.75984344899</v>
      </c>
      <c r="GO89" s="1">
        <v>457880.10092758399</v>
      </c>
      <c r="GP89" s="1">
        <v>361826.01831894403</v>
      </c>
      <c r="GQ89" s="1">
        <v>344556.07431688299</v>
      </c>
      <c r="GR89" s="1">
        <v>379587.91307087499</v>
      </c>
      <c r="GS89" s="1">
        <v>469430.21354753402</v>
      </c>
      <c r="GT89" s="1">
        <v>329382.56148451701</v>
      </c>
      <c r="GU89" s="1">
        <v>426119.223239457</v>
      </c>
      <c r="GV89" s="1">
        <v>403338.496533798</v>
      </c>
      <c r="GW89" s="1">
        <v>388289.71721441398</v>
      </c>
      <c r="GX89" s="1">
        <v>462899.51610026701</v>
      </c>
      <c r="GY89" s="1">
        <v>358557.74366473901</v>
      </c>
      <c r="GZ89" s="1">
        <v>391145.79194856802</v>
      </c>
      <c r="HA89" s="1">
        <v>326627.63979526999</v>
      </c>
      <c r="HB89" s="1">
        <v>437931.28299561801</v>
      </c>
      <c r="HC89" s="1">
        <v>393689.61270409398</v>
      </c>
      <c r="HD89" s="1">
        <v>397008.85990451701</v>
      </c>
      <c r="HE89" s="1">
        <v>456457.22436110902</v>
      </c>
      <c r="HF89" s="1">
        <v>434835.46799932799</v>
      </c>
      <c r="HG89" s="1">
        <v>357466.232571128</v>
      </c>
      <c r="HH89" s="1">
        <v>423566.75332943402</v>
      </c>
      <c r="HI89" s="1">
        <v>419080.29817938298</v>
      </c>
      <c r="HJ89" s="1">
        <v>410400.78316417302</v>
      </c>
      <c r="HK89" s="1">
        <v>394318.033479782</v>
      </c>
      <c r="HL89" s="1">
        <v>391138.33720177499</v>
      </c>
      <c r="HM89" s="1">
        <v>437073.46080122102</v>
      </c>
      <c r="HN89" s="1">
        <v>435674.717720079</v>
      </c>
      <c r="HO89" s="1">
        <v>393007.01285161002</v>
      </c>
      <c r="HP89" s="1">
        <v>433121.17868937697</v>
      </c>
      <c r="HQ89" s="1">
        <v>335857.185441526</v>
      </c>
      <c r="HR89" s="1">
        <v>397281.13601230597</v>
      </c>
      <c r="HS89" s="1">
        <v>401970.13640963403</v>
      </c>
      <c r="HT89" s="1">
        <v>495408.89202891401</v>
      </c>
      <c r="HU89" s="1">
        <v>368047.17854603601</v>
      </c>
      <c r="HV89" s="1">
        <v>395201.47972840403</v>
      </c>
      <c r="HW89" s="1">
        <v>382232.36497438402</v>
      </c>
      <c r="HX89" s="1">
        <v>326097.424815982</v>
      </c>
      <c r="HY89" s="1">
        <v>321743.67598342698</v>
      </c>
      <c r="HZ89" s="1">
        <v>372418.52121113002</v>
      </c>
      <c r="IA89" s="1">
        <v>451392.05563896702</v>
      </c>
      <c r="IB89" s="1">
        <v>432882.80423942499</v>
      </c>
      <c r="IC89" s="1">
        <v>392684.328332251</v>
      </c>
      <c r="ID89" s="1">
        <v>448294.23811102699</v>
      </c>
      <c r="IE89" s="1">
        <v>415797.33531442902</v>
      </c>
      <c r="IF89" s="1">
        <v>371642.884449295</v>
      </c>
      <c r="IG89" s="1">
        <v>382008.873884161</v>
      </c>
      <c r="IH89" s="1">
        <v>384753.85247564298</v>
      </c>
      <c r="II89" s="1">
        <v>380836.88234286598</v>
      </c>
      <c r="IJ89" s="1">
        <v>443980.53676492599</v>
      </c>
      <c r="IK89" s="1">
        <v>361134.55038880999</v>
      </c>
      <c r="IL89" s="1">
        <v>436774.19100808603</v>
      </c>
      <c r="IM89" s="1">
        <v>388916.30667839001</v>
      </c>
      <c r="IN89" s="1">
        <v>402060.692500012</v>
      </c>
      <c r="IO89" s="1">
        <v>370039.24791190203</v>
      </c>
      <c r="IP89" s="1">
        <v>454636.82829864102</v>
      </c>
      <c r="IQ89" s="1">
        <v>423639.80645211902</v>
      </c>
      <c r="IR89" s="1">
        <v>431976.95482695202</v>
      </c>
      <c r="IS89" s="1">
        <v>382778.21363356401</v>
      </c>
      <c r="IT89" s="1">
        <v>370590.00654815801</v>
      </c>
      <c r="IU89" s="1">
        <v>377185.91154972999</v>
      </c>
      <c r="IV89" s="1">
        <v>429975.42300740001</v>
      </c>
      <c r="IW89" s="1">
        <v>354092.19339132699</v>
      </c>
      <c r="IX89" s="1">
        <v>447978.14170343499</v>
      </c>
      <c r="IY89" s="1">
        <v>420787.16161906498</v>
      </c>
      <c r="IZ89" s="1">
        <v>380087.93260412198</v>
      </c>
      <c r="JA89" s="1">
        <v>415276.16534086299</v>
      </c>
      <c r="JB89" s="1">
        <v>396007.98974178499</v>
      </c>
      <c r="JC89" s="1">
        <v>391954.885924601</v>
      </c>
      <c r="JD89" s="1">
        <v>300263.01949430298</v>
      </c>
      <c r="JE89" s="1">
        <v>373143.94892001402</v>
      </c>
      <c r="JF89" s="1">
        <v>417426.41496747499</v>
      </c>
      <c r="JG89" s="1">
        <v>497962.86407305801</v>
      </c>
      <c r="JH89" s="1">
        <v>430011.363296394</v>
      </c>
      <c r="JI89" s="1">
        <v>440341.06529219402</v>
      </c>
      <c r="JJ89" s="1">
        <v>561144.90737615305</v>
      </c>
      <c r="JK89" s="1">
        <v>430751.30159881001</v>
      </c>
      <c r="JL89" s="1">
        <v>452866.737041466</v>
      </c>
      <c r="JM89" s="1">
        <v>391842.42565418402</v>
      </c>
      <c r="JN89" s="1">
        <v>435198.17820424901</v>
      </c>
      <c r="JO89" s="1">
        <v>440481.65866365202</v>
      </c>
      <c r="JP89" s="1">
        <v>323962.297428224</v>
      </c>
      <c r="JQ89" s="1">
        <v>417505.26387995301</v>
      </c>
      <c r="JR89" s="1">
        <v>474322.12632466998</v>
      </c>
      <c r="JS89" s="1">
        <v>449132.44734918099</v>
      </c>
      <c r="JT89" s="1">
        <v>396186.243020628</v>
      </c>
      <c r="JU89" s="1">
        <v>403141.26420317701</v>
      </c>
      <c r="JV89" s="1">
        <v>433296.87267355801</v>
      </c>
      <c r="JW89" s="1">
        <v>380005.28374737501</v>
      </c>
      <c r="JX89" s="1">
        <v>460107.41370011301</v>
      </c>
      <c r="JY89" s="1">
        <v>254138.517922161</v>
      </c>
      <c r="JZ89" s="1">
        <v>325172.95613971702</v>
      </c>
      <c r="KA89" s="1">
        <v>498848.28799056599</v>
      </c>
      <c r="KB89" s="1">
        <v>392861.408826734</v>
      </c>
      <c r="KC89" s="1">
        <v>385885.84006947197</v>
      </c>
      <c r="KD89" s="1">
        <v>406427.25672855898</v>
      </c>
      <c r="KE89" s="1">
        <v>428101.85776839597</v>
      </c>
      <c r="KF89" s="1">
        <v>451000.75753764802</v>
      </c>
      <c r="KG89" s="1">
        <v>434709.66818523098</v>
      </c>
      <c r="KH89" s="1">
        <v>497848.93639223097</v>
      </c>
      <c r="KI89" s="1">
        <v>419115.47716500401</v>
      </c>
      <c r="KJ89" s="1">
        <v>369782.94273591798</v>
      </c>
      <c r="KK89" s="1">
        <v>293362.92825294402</v>
      </c>
      <c r="KL89" s="1">
        <v>442463.83114101703</v>
      </c>
      <c r="KM89" s="1">
        <v>202422.00390470901</v>
      </c>
      <c r="KN89" s="1">
        <v>418633.63548208802</v>
      </c>
      <c r="KO89" s="1">
        <v>415641.74592073599</v>
      </c>
      <c r="KP89" s="1">
        <v>428353.219677791</v>
      </c>
      <c r="KQ89" s="1">
        <v>409889.01470769802</v>
      </c>
      <c r="KR89" s="1">
        <v>345214.71633773099</v>
      </c>
      <c r="KS89" s="1">
        <v>371301.271952621</v>
      </c>
      <c r="KT89" s="1">
        <v>323577.31666084501</v>
      </c>
      <c r="KU89" s="1">
        <v>341745.99082391598</v>
      </c>
      <c r="KV89" s="1">
        <v>393978.92456907203</v>
      </c>
      <c r="KW89" s="1">
        <v>281782.24035987799</v>
      </c>
      <c r="KX89" s="1">
        <v>363087.84299458499</v>
      </c>
      <c r="KY89" s="1">
        <v>456968.41438845103</v>
      </c>
      <c r="KZ89" s="1">
        <v>227886.36610882799</v>
      </c>
      <c r="LA89" s="1">
        <v>356666.56824873597</v>
      </c>
      <c r="LB89" s="1">
        <v>522397.19569649402</v>
      </c>
      <c r="LC89" s="1">
        <v>419324.25515992899</v>
      </c>
      <c r="LD89" s="1">
        <v>363020.83250356303</v>
      </c>
      <c r="LE89" s="1">
        <v>422980.40738262498</v>
      </c>
      <c r="LF89" s="1">
        <v>298939.04085913597</v>
      </c>
      <c r="LG89" s="1">
        <v>451198.363541573</v>
      </c>
      <c r="LH89" s="1">
        <v>362458.262115099</v>
      </c>
      <c r="LI89" s="1">
        <v>419968.53801486699</v>
      </c>
      <c r="LJ89" s="1">
        <v>213979.60131036901</v>
      </c>
      <c r="LK89" s="1">
        <v>485615.40691591601</v>
      </c>
    </row>
    <row r="90" spans="1:323" x14ac:dyDescent="0.25">
      <c r="A90" s="1" t="s">
        <v>1716</v>
      </c>
      <c r="B90" s="1" t="s">
        <v>412</v>
      </c>
      <c r="C90" s="1" t="s">
        <v>413</v>
      </c>
      <c r="D90" s="25" t="s">
        <v>0</v>
      </c>
      <c r="E90" s="25" t="s">
        <v>0</v>
      </c>
      <c r="F90" s="25" t="s">
        <v>0</v>
      </c>
      <c r="G90" s="25" t="s">
        <v>0</v>
      </c>
      <c r="H90" s="25" t="s">
        <v>0</v>
      </c>
      <c r="I90" s="25" t="s">
        <v>0</v>
      </c>
      <c r="J90" s="25" t="s">
        <v>0</v>
      </c>
      <c r="K90" s="25" t="s">
        <v>0</v>
      </c>
      <c r="L90" s="25" t="s">
        <v>0</v>
      </c>
      <c r="M90" s="25" t="s">
        <v>0</v>
      </c>
      <c r="N90" s="1" t="s">
        <v>0</v>
      </c>
      <c r="O90" s="1" t="s">
        <v>0</v>
      </c>
      <c r="P90" s="1" t="s">
        <v>0</v>
      </c>
      <c r="Q90" s="1" t="s">
        <v>0</v>
      </c>
      <c r="R90" s="1" t="s">
        <v>0</v>
      </c>
      <c r="S90" s="1" t="s">
        <v>0</v>
      </c>
      <c r="T90" s="1" t="s">
        <v>0</v>
      </c>
      <c r="U90" s="1" t="s">
        <v>0</v>
      </c>
      <c r="V90" s="1" t="s">
        <v>0</v>
      </c>
      <c r="W90" s="1" t="s">
        <v>0</v>
      </c>
      <c r="X90" s="1" t="s">
        <v>0</v>
      </c>
      <c r="Y90" s="1" t="s">
        <v>0</v>
      </c>
      <c r="Z90" s="1" t="s">
        <v>0</v>
      </c>
      <c r="AA90" s="1" t="s">
        <v>0</v>
      </c>
      <c r="AB90" s="1" t="s">
        <v>0</v>
      </c>
      <c r="AC90" s="1" t="s">
        <v>0</v>
      </c>
      <c r="AD90" s="1" t="s">
        <v>0</v>
      </c>
      <c r="AE90" s="1" t="s">
        <v>0</v>
      </c>
      <c r="AF90" s="1" t="s">
        <v>0</v>
      </c>
      <c r="AG90" s="1" t="s">
        <v>0</v>
      </c>
      <c r="AH90" s="1" t="s">
        <v>0</v>
      </c>
      <c r="AI90" s="1" t="s">
        <v>0</v>
      </c>
      <c r="AJ90" s="1" t="s">
        <v>0</v>
      </c>
      <c r="AK90" s="1" t="s">
        <v>0</v>
      </c>
      <c r="AL90" s="1" t="s">
        <v>0</v>
      </c>
      <c r="AM90" s="1" t="s">
        <v>0</v>
      </c>
      <c r="AN90" s="1" t="s">
        <v>0</v>
      </c>
      <c r="AO90" s="1" t="s">
        <v>0</v>
      </c>
      <c r="AP90" s="1" t="s">
        <v>0</v>
      </c>
      <c r="AQ90" s="1" t="s">
        <v>0</v>
      </c>
      <c r="AR90" s="1" t="s">
        <v>0</v>
      </c>
      <c r="AS90" s="1" t="s">
        <v>0</v>
      </c>
      <c r="AT90" s="1" t="s">
        <v>0</v>
      </c>
      <c r="AU90" s="1" t="s">
        <v>0</v>
      </c>
      <c r="AV90" s="1" t="s">
        <v>0</v>
      </c>
      <c r="AW90" s="1" t="s">
        <v>0</v>
      </c>
      <c r="AX90" s="1" t="s">
        <v>0</v>
      </c>
      <c r="AY90" s="1" t="s">
        <v>0</v>
      </c>
      <c r="AZ90" s="1" t="s">
        <v>0</v>
      </c>
      <c r="BA90" s="1" t="s">
        <v>0</v>
      </c>
      <c r="BB90" s="1" t="s">
        <v>0</v>
      </c>
      <c r="BC90" s="1" t="s">
        <v>0</v>
      </c>
      <c r="BD90" s="1" t="s">
        <v>0</v>
      </c>
      <c r="BE90" s="1" t="s">
        <v>0</v>
      </c>
      <c r="BF90" s="1" t="s">
        <v>0</v>
      </c>
      <c r="BG90" s="1" t="s">
        <v>0</v>
      </c>
      <c r="BH90" s="1" t="s">
        <v>0</v>
      </c>
      <c r="BI90" s="1" t="s">
        <v>0</v>
      </c>
      <c r="BJ90" s="1" t="s">
        <v>0</v>
      </c>
      <c r="BK90" s="1" t="s">
        <v>0</v>
      </c>
      <c r="BL90" s="1" t="s">
        <v>0</v>
      </c>
      <c r="BM90" s="1" t="s">
        <v>0</v>
      </c>
      <c r="BN90" s="1" t="s">
        <v>0</v>
      </c>
      <c r="BO90" s="1" t="s">
        <v>0</v>
      </c>
      <c r="BP90" s="1" t="s">
        <v>0</v>
      </c>
      <c r="BQ90" s="1" t="s">
        <v>0</v>
      </c>
      <c r="BR90" s="1" t="s">
        <v>0</v>
      </c>
      <c r="BS90" s="1" t="s">
        <v>0</v>
      </c>
      <c r="BT90" s="1" t="s">
        <v>0</v>
      </c>
      <c r="BU90" s="1" t="s">
        <v>0</v>
      </c>
      <c r="BV90" s="1" t="s">
        <v>0</v>
      </c>
      <c r="BW90" s="1" t="s">
        <v>0</v>
      </c>
      <c r="BX90" s="1" t="s">
        <v>0</v>
      </c>
      <c r="BY90" s="1" t="s">
        <v>0</v>
      </c>
      <c r="BZ90" s="1" t="s">
        <v>0</v>
      </c>
      <c r="CA90" s="1" t="s">
        <v>0</v>
      </c>
      <c r="CB90" s="1" t="s">
        <v>0</v>
      </c>
      <c r="CC90" s="1" t="s">
        <v>0</v>
      </c>
      <c r="CD90" s="1" t="s">
        <v>0</v>
      </c>
      <c r="CE90" s="1" t="s">
        <v>0</v>
      </c>
      <c r="CF90" s="1" t="s">
        <v>0</v>
      </c>
      <c r="CG90" s="1" t="s">
        <v>0</v>
      </c>
      <c r="CH90" s="1" t="s">
        <v>0</v>
      </c>
      <c r="CI90" s="1" t="s">
        <v>0</v>
      </c>
      <c r="CJ90" s="1" t="s">
        <v>0</v>
      </c>
      <c r="CK90" s="1" t="s">
        <v>0</v>
      </c>
      <c r="CL90" s="1" t="s">
        <v>0</v>
      </c>
      <c r="CM90" s="1" t="s">
        <v>0</v>
      </c>
      <c r="CN90" s="1" t="s">
        <v>0</v>
      </c>
      <c r="CO90" s="1" t="s">
        <v>0</v>
      </c>
      <c r="CP90" s="1" t="s">
        <v>0</v>
      </c>
      <c r="CQ90" s="1" t="s">
        <v>0</v>
      </c>
      <c r="CR90" s="1" t="s">
        <v>0</v>
      </c>
      <c r="CS90" s="1" t="s">
        <v>0</v>
      </c>
      <c r="CT90" s="1" t="s">
        <v>0</v>
      </c>
      <c r="CU90" s="1" t="s">
        <v>0</v>
      </c>
      <c r="CV90" s="1" t="s">
        <v>0</v>
      </c>
      <c r="CW90" s="1" t="s">
        <v>0</v>
      </c>
      <c r="CX90" s="1" t="s">
        <v>0</v>
      </c>
      <c r="CY90" s="1" t="s">
        <v>0</v>
      </c>
      <c r="CZ90" s="1" t="s">
        <v>0</v>
      </c>
      <c r="DA90" s="1" t="s">
        <v>0</v>
      </c>
      <c r="DB90" s="1" t="s">
        <v>0</v>
      </c>
      <c r="DC90" s="1" t="s">
        <v>0</v>
      </c>
      <c r="DD90" s="1" t="s">
        <v>0</v>
      </c>
      <c r="DE90" s="1" t="s">
        <v>0</v>
      </c>
      <c r="DF90" s="1" t="s">
        <v>0</v>
      </c>
      <c r="DG90" s="1" t="s">
        <v>0</v>
      </c>
      <c r="DH90" s="1" t="s">
        <v>0</v>
      </c>
      <c r="DI90" s="1" t="s">
        <v>0</v>
      </c>
      <c r="DJ90" s="1" t="s">
        <v>0</v>
      </c>
      <c r="DK90" s="1" t="s">
        <v>0</v>
      </c>
      <c r="DL90" s="1" t="s">
        <v>0</v>
      </c>
      <c r="DM90" s="1" t="s">
        <v>0</v>
      </c>
      <c r="DN90" s="1" t="s">
        <v>0</v>
      </c>
      <c r="DO90" s="1" t="s">
        <v>0</v>
      </c>
      <c r="DP90" s="1" t="s">
        <v>0</v>
      </c>
      <c r="DQ90" s="1" t="s">
        <v>0</v>
      </c>
      <c r="DR90" s="1" t="s">
        <v>0</v>
      </c>
      <c r="DS90" s="1" t="s">
        <v>0</v>
      </c>
      <c r="DT90" s="1" t="s">
        <v>0</v>
      </c>
      <c r="DU90" s="1" t="s">
        <v>0</v>
      </c>
      <c r="DV90" s="1" t="s">
        <v>0</v>
      </c>
      <c r="DW90" s="1" t="s">
        <v>0</v>
      </c>
      <c r="DX90" s="1" t="s">
        <v>0</v>
      </c>
      <c r="DY90" s="1" t="s">
        <v>0</v>
      </c>
      <c r="DZ90" s="1" t="s">
        <v>0</v>
      </c>
      <c r="EA90" s="1" t="s">
        <v>0</v>
      </c>
      <c r="EB90" s="1" t="s">
        <v>0</v>
      </c>
      <c r="EC90" s="1" t="s">
        <v>0</v>
      </c>
      <c r="ED90" s="1" t="s">
        <v>0</v>
      </c>
      <c r="EE90" s="1" t="s">
        <v>0</v>
      </c>
      <c r="EF90" s="1" t="s">
        <v>0</v>
      </c>
      <c r="EG90" s="1" t="s">
        <v>0</v>
      </c>
      <c r="EH90" s="1" t="s">
        <v>0</v>
      </c>
      <c r="EI90" s="1" t="s">
        <v>0</v>
      </c>
      <c r="EJ90" s="1" t="s">
        <v>0</v>
      </c>
      <c r="EK90" s="1" t="s">
        <v>0</v>
      </c>
      <c r="EL90" s="1" t="s">
        <v>0</v>
      </c>
      <c r="EM90" s="1" t="s">
        <v>0</v>
      </c>
      <c r="EN90" s="1" t="s">
        <v>0</v>
      </c>
      <c r="EO90" s="1" t="s">
        <v>0</v>
      </c>
      <c r="EP90" s="1" t="s">
        <v>0</v>
      </c>
      <c r="EQ90" s="1" t="s">
        <v>0</v>
      </c>
      <c r="ER90" s="1" t="s">
        <v>0</v>
      </c>
      <c r="ES90" s="1" t="s">
        <v>0</v>
      </c>
      <c r="ET90" s="1" t="s">
        <v>0</v>
      </c>
      <c r="EU90" s="1" t="s">
        <v>0</v>
      </c>
      <c r="EV90" s="1" t="s">
        <v>0</v>
      </c>
      <c r="EW90" s="1" t="s">
        <v>0</v>
      </c>
      <c r="EX90" s="1" t="s">
        <v>0</v>
      </c>
      <c r="EY90" s="1" t="s">
        <v>0</v>
      </c>
      <c r="EZ90" s="1" t="s">
        <v>0</v>
      </c>
      <c r="FA90" s="1" t="s">
        <v>0</v>
      </c>
      <c r="FB90" s="1" t="s">
        <v>0</v>
      </c>
      <c r="FC90" s="1" t="s">
        <v>0</v>
      </c>
      <c r="FD90" s="1" t="s">
        <v>0</v>
      </c>
      <c r="FE90" s="1" t="s">
        <v>0</v>
      </c>
      <c r="FF90" s="1" t="s">
        <v>0</v>
      </c>
      <c r="FG90" s="1" t="s">
        <v>0</v>
      </c>
      <c r="FH90" s="1" t="s">
        <v>0</v>
      </c>
      <c r="FI90" s="1" t="s">
        <v>0</v>
      </c>
      <c r="FJ90" s="1" t="s">
        <v>0</v>
      </c>
      <c r="FK90" s="1" t="s">
        <v>0</v>
      </c>
      <c r="FL90" s="1" t="s">
        <v>0</v>
      </c>
      <c r="FM90" s="1" t="s">
        <v>0</v>
      </c>
      <c r="FN90" s="1" t="s">
        <v>0</v>
      </c>
      <c r="FO90" s="1" t="s">
        <v>0</v>
      </c>
      <c r="FP90" s="1" t="s">
        <v>0</v>
      </c>
      <c r="FQ90" s="1" t="s">
        <v>0</v>
      </c>
      <c r="FR90" s="1" t="s">
        <v>0</v>
      </c>
      <c r="FS90" s="1" t="s">
        <v>0</v>
      </c>
      <c r="FT90" s="1" t="s">
        <v>0</v>
      </c>
      <c r="FU90" s="1" t="s">
        <v>0</v>
      </c>
      <c r="FV90" s="1" t="s">
        <v>0</v>
      </c>
      <c r="FW90" s="1" t="s">
        <v>0</v>
      </c>
      <c r="FX90" s="1" t="s">
        <v>0</v>
      </c>
      <c r="FY90" s="1" t="s">
        <v>0</v>
      </c>
      <c r="FZ90" s="1" t="s">
        <v>0</v>
      </c>
      <c r="GA90" s="1" t="s">
        <v>0</v>
      </c>
      <c r="GB90" s="1" t="s">
        <v>0</v>
      </c>
      <c r="GC90" s="1" t="s">
        <v>0</v>
      </c>
      <c r="GD90" s="1" t="s">
        <v>0</v>
      </c>
      <c r="GE90" s="1" t="s">
        <v>0</v>
      </c>
      <c r="GF90" s="1" t="s">
        <v>0</v>
      </c>
      <c r="GG90" s="1" t="s">
        <v>0</v>
      </c>
      <c r="GH90" s="1" t="s">
        <v>0</v>
      </c>
      <c r="GI90" s="1" t="s">
        <v>0</v>
      </c>
      <c r="GJ90" s="1" t="s">
        <v>0</v>
      </c>
      <c r="GK90" s="1" t="s">
        <v>0</v>
      </c>
      <c r="GL90" s="1" t="s">
        <v>0</v>
      </c>
      <c r="GM90" s="1" t="s">
        <v>0</v>
      </c>
      <c r="GN90" s="1" t="s">
        <v>0</v>
      </c>
      <c r="GO90" s="1" t="s">
        <v>0</v>
      </c>
      <c r="GP90" s="1" t="s">
        <v>0</v>
      </c>
      <c r="GQ90" s="1" t="s">
        <v>0</v>
      </c>
      <c r="GR90" s="1" t="s">
        <v>0</v>
      </c>
      <c r="GS90" s="1" t="s">
        <v>0</v>
      </c>
      <c r="GT90" s="1" t="s">
        <v>0</v>
      </c>
      <c r="GU90" s="1" t="s">
        <v>0</v>
      </c>
      <c r="GV90" s="1" t="s">
        <v>0</v>
      </c>
      <c r="GW90" s="1" t="s">
        <v>0</v>
      </c>
      <c r="GX90" s="1" t="s">
        <v>0</v>
      </c>
      <c r="GY90" s="1" t="s">
        <v>0</v>
      </c>
      <c r="GZ90" s="1" t="s">
        <v>0</v>
      </c>
      <c r="HA90" s="1" t="s">
        <v>0</v>
      </c>
      <c r="HB90" s="1" t="s">
        <v>0</v>
      </c>
      <c r="HC90" s="1" t="s">
        <v>0</v>
      </c>
      <c r="HD90" s="1" t="s">
        <v>0</v>
      </c>
      <c r="HE90" s="1" t="s">
        <v>0</v>
      </c>
      <c r="HF90" s="1" t="s">
        <v>0</v>
      </c>
      <c r="HG90" s="1" t="s">
        <v>0</v>
      </c>
      <c r="HH90" s="1" t="s">
        <v>0</v>
      </c>
      <c r="HI90" s="1" t="s">
        <v>0</v>
      </c>
      <c r="HJ90" s="1" t="s">
        <v>0</v>
      </c>
      <c r="HK90" s="1" t="s">
        <v>0</v>
      </c>
      <c r="HL90" s="1" t="s">
        <v>0</v>
      </c>
      <c r="HM90" s="1" t="s">
        <v>0</v>
      </c>
      <c r="HN90" s="1" t="s">
        <v>0</v>
      </c>
      <c r="HO90" s="1" t="s">
        <v>0</v>
      </c>
      <c r="HP90" s="1" t="s">
        <v>0</v>
      </c>
      <c r="HQ90" s="1" t="s">
        <v>0</v>
      </c>
      <c r="HR90" s="1" t="s">
        <v>0</v>
      </c>
      <c r="HS90" s="1" t="s">
        <v>0</v>
      </c>
      <c r="HT90" s="1" t="s">
        <v>0</v>
      </c>
      <c r="HU90" s="1" t="s">
        <v>0</v>
      </c>
      <c r="HV90" s="1" t="s">
        <v>0</v>
      </c>
      <c r="HW90" s="1" t="s">
        <v>0</v>
      </c>
      <c r="HX90" s="1" t="s">
        <v>0</v>
      </c>
      <c r="HY90" s="1" t="s">
        <v>0</v>
      </c>
      <c r="HZ90" s="1" t="s">
        <v>0</v>
      </c>
      <c r="IA90" s="1" t="s">
        <v>0</v>
      </c>
      <c r="IB90" s="1" t="s">
        <v>0</v>
      </c>
      <c r="IC90" s="1" t="s">
        <v>0</v>
      </c>
      <c r="ID90" s="1" t="s">
        <v>0</v>
      </c>
      <c r="IE90" s="1" t="s">
        <v>0</v>
      </c>
      <c r="IF90" s="1" t="s">
        <v>0</v>
      </c>
      <c r="IG90" s="1" t="s">
        <v>0</v>
      </c>
      <c r="IH90" s="1" t="s">
        <v>0</v>
      </c>
      <c r="II90" s="1" t="s">
        <v>0</v>
      </c>
      <c r="IJ90" s="1" t="s">
        <v>0</v>
      </c>
      <c r="IK90" s="1" t="s">
        <v>0</v>
      </c>
      <c r="IL90" s="1" t="s">
        <v>0</v>
      </c>
      <c r="IM90" s="1" t="s">
        <v>0</v>
      </c>
      <c r="IN90" s="1" t="s">
        <v>0</v>
      </c>
      <c r="IO90" s="1" t="s">
        <v>0</v>
      </c>
      <c r="IP90" s="1" t="s">
        <v>0</v>
      </c>
      <c r="IQ90" s="1" t="s">
        <v>0</v>
      </c>
      <c r="IR90" s="1" t="s">
        <v>0</v>
      </c>
      <c r="IS90" s="1" t="s">
        <v>0</v>
      </c>
      <c r="IT90" s="1" t="s">
        <v>0</v>
      </c>
      <c r="IU90" s="1" t="s">
        <v>0</v>
      </c>
      <c r="IV90" s="1" t="s">
        <v>0</v>
      </c>
      <c r="IW90" s="1" t="s">
        <v>0</v>
      </c>
      <c r="IX90" s="1" t="s">
        <v>0</v>
      </c>
      <c r="IY90" s="1" t="s">
        <v>0</v>
      </c>
      <c r="IZ90" s="1" t="s">
        <v>0</v>
      </c>
      <c r="JA90" s="1" t="s">
        <v>0</v>
      </c>
      <c r="JB90" s="1" t="s">
        <v>0</v>
      </c>
      <c r="JC90" s="1" t="s">
        <v>0</v>
      </c>
      <c r="JD90" s="1" t="s">
        <v>0</v>
      </c>
      <c r="JE90" s="1" t="s">
        <v>0</v>
      </c>
      <c r="JF90" s="1" t="s">
        <v>0</v>
      </c>
      <c r="JG90" s="1" t="s">
        <v>0</v>
      </c>
      <c r="JH90" s="1" t="s">
        <v>0</v>
      </c>
      <c r="JI90" s="1" t="s">
        <v>0</v>
      </c>
      <c r="JJ90" s="1" t="s">
        <v>0</v>
      </c>
      <c r="JK90" s="1" t="s">
        <v>0</v>
      </c>
      <c r="JL90" s="1" t="s">
        <v>0</v>
      </c>
      <c r="JM90" s="1" t="s">
        <v>0</v>
      </c>
      <c r="JN90" s="1" t="s">
        <v>0</v>
      </c>
      <c r="JO90" s="1" t="s">
        <v>0</v>
      </c>
      <c r="JP90" s="1" t="s">
        <v>0</v>
      </c>
      <c r="JQ90" s="1" t="s">
        <v>0</v>
      </c>
      <c r="JR90" s="1" t="s">
        <v>0</v>
      </c>
      <c r="JS90" s="1" t="s">
        <v>0</v>
      </c>
      <c r="JT90" s="1" t="s">
        <v>0</v>
      </c>
      <c r="JU90" s="1" t="s">
        <v>0</v>
      </c>
      <c r="JV90" s="1" t="s">
        <v>0</v>
      </c>
      <c r="JW90" s="1" t="s">
        <v>0</v>
      </c>
      <c r="JX90" s="1" t="s">
        <v>0</v>
      </c>
      <c r="JY90" s="1" t="s">
        <v>0</v>
      </c>
      <c r="JZ90" s="1" t="s">
        <v>0</v>
      </c>
      <c r="KA90" s="1" t="s">
        <v>0</v>
      </c>
      <c r="KB90" s="1" t="s">
        <v>0</v>
      </c>
      <c r="KC90" s="1" t="s">
        <v>0</v>
      </c>
      <c r="KD90" s="1" t="s">
        <v>0</v>
      </c>
      <c r="KE90" s="1" t="s">
        <v>0</v>
      </c>
      <c r="KF90" s="1" t="s">
        <v>0</v>
      </c>
      <c r="KG90" s="1" t="s">
        <v>0</v>
      </c>
      <c r="KH90" s="1" t="s">
        <v>0</v>
      </c>
      <c r="KI90" s="1" t="s">
        <v>0</v>
      </c>
      <c r="KJ90" s="1" t="s">
        <v>0</v>
      </c>
      <c r="KK90" s="1" t="s">
        <v>0</v>
      </c>
      <c r="KL90" s="1" t="s">
        <v>0</v>
      </c>
      <c r="KM90" s="1" t="s">
        <v>0</v>
      </c>
      <c r="KN90" s="1" t="s">
        <v>0</v>
      </c>
      <c r="KO90" s="1" t="s">
        <v>0</v>
      </c>
      <c r="KP90" s="1" t="s">
        <v>0</v>
      </c>
      <c r="KQ90" s="1" t="s">
        <v>0</v>
      </c>
      <c r="KR90" s="1" t="s">
        <v>0</v>
      </c>
      <c r="KS90" s="1" t="s">
        <v>0</v>
      </c>
      <c r="KT90" s="1" t="s">
        <v>0</v>
      </c>
      <c r="KU90" s="1" t="s">
        <v>0</v>
      </c>
      <c r="KV90" s="1" t="s">
        <v>0</v>
      </c>
      <c r="KW90" s="1" t="s">
        <v>0</v>
      </c>
      <c r="KX90" s="1" t="s">
        <v>0</v>
      </c>
      <c r="KY90" s="1" t="s">
        <v>0</v>
      </c>
      <c r="KZ90" s="1" t="s">
        <v>0</v>
      </c>
      <c r="LA90" s="1" t="s">
        <v>0</v>
      </c>
      <c r="LB90" s="1" t="s">
        <v>0</v>
      </c>
      <c r="LC90" s="1" t="s">
        <v>0</v>
      </c>
      <c r="LD90" s="1" t="s">
        <v>0</v>
      </c>
      <c r="LE90" s="1" t="s">
        <v>0</v>
      </c>
      <c r="LF90" s="1" t="s">
        <v>0</v>
      </c>
      <c r="LG90" s="1" t="s">
        <v>0</v>
      </c>
      <c r="LH90" s="1" t="s">
        <v>0</v>
      </c>
      <c r="LI90" s="1" t="s">
        <v>0</v>
      </c>
      <c r="LJ90" s="1" t="s">
        <v>0</v>
      </c>
      <c r="LK90" s="1" t="s">
        <v>0</v>
      </c>
    </row>
    <row r="91" spans="1:323" x14ac:dyDescent="0.25">
      <c r="A91" s="1" t="s">
        <v>1718</v>
      </c>
      <c r="B91" s="1" t="s">
        <v>416</v>
      </c>
      <c r="C91" s="1" t="s">
        <v>417</v>
      </c>
      <c r="D91" s="25" t="s">
        <v>0</v>
      </c>
      <c r="E91" s="25" t="s">
        <v>0</v>
      </c>
      <c r="F91" s="25" t="s">
        <v>0</v>
      </c>
      <c r="G91" s="25" t="s">
        <v>0</v>
      </c>
      <c r="H91" s="25" t="s">
        <v>0</v>
      </c>
      <c r="I91" s="25" t="s">
        <v>0</v>
      </c>
      <c r="J91" s="25" t="s">
        <v>0</v>
      </c>
      <c r="K91" s="25" t="s">
        <v>0</v>
      </c>
      <c r="L91" s="25" t="s">
        <v>0</v>
      </c>
      <c r="M91" s="25" t="s">
        <v>0</v>
      </c>
      <c r="N91" s="1" t="s">
        <v>0</v>
      </c>
      <c r="O91" s="1" t="s">
        <v>0</v>
      </c>
      <c r="P91" s="1" t="s">
        <v>0</v>
      </c>
      <c r="Q91" s="1" t="s">
        <v>0</v>
      </c>
      <c r="R91" s="1" t="s">
        <v>0</v>
      </c>
      <c r="S91" s="1" t="s">
        <v>0</v>
      </c>
      <c r="T91" s="1" t="s">
        <v>0</v>
      </c>
      <c r="U91" s="1" t="s">
        <v>0</v>
      </c>
      <c r="V91" s="1" t="s">
        <v>0</v>
      </c>
      <c r="W91" s="1" t="s">
        <v>0</v>
      </c>
      <c r="X91" s="1" t="s">
        <v>0</v>
      </c>
      <c r="Y91" s="1" t="s">
        <v>0</v>
      </c>
      <c r="Z91" s="1" t="s">
        <v>0</v>
      </c>
      <c r="AA91" s="1" t="s">
        <v>0</v>
      </c>
      <c r="AB91" s="1" t="s">
        <v>0</v>
      </c>
      <c r="AC91" s="1" t="s">
        <v>0</v>
      </c>
      <c r="AD91" s="1" t="s">
        <v>0</v>
      </c>
      <c r="AE91" s="1" t="s">
        <v>0</v>
      </c>
      <c r="AF91" s="1" t="s">
        <v>0</v>
      </c>
      <c r="AG91" s="1" t="s">
        <v>0</v>
      </c>
      <c r="AH91" s="1" t="s">
        <v>0</v>
      </c>
      <c r="AI91" s="1" t="s">
        <v>0</v>
      </c>
      <c r="AJ91" s="1" t="s">
        <v>0</v>
      </c>
      <c r="AK91" s="1" t="s">
        <v>0</v>
      </c>
      <c r="AL91" s="1" t="s">
        <v>0</v>
      </c>
      <c r="AM91" s="1" t="s">
        <v>0</v>
      </c>
      <c r="AN91" s="1" t="s">
        <v>0</v>
      </c>
      <c r="AO91" s="1" t="s">
        <v>0</v>
      </c>
      <c r="AP91" s="1" t="s">
        <v>0</v>
      </c>
      <c r="AQ91" s="1" t="s">
        <v>0</v>
      </c>
      <c r="AR91" s="1" t="s">
        <v>0</v>
      </c>
      <c r="AS91" s="1" t="s">
        <v>0</v>
      </c>
      <c r="AT91" s="1" t="s">
        <v>0</v>
      </c>
      <c r="AU91" s="1" t="s">
        <v>0</v>
      </c>
      <c r="AV91" s="1" t="s">
        <v>0</v>
      </c>
      <c r="AW91" s="1" t="s">
        <v>0</v>
      </c>
      <c r="AX91" s="1" t="s">
        <v>0</v>
      </c>
      <c r="AY91" s="1" t="s">
        <v>0</v>
      </c>
      <c r="AZ91" s="1" t="s">
        <v>0</v>
      </c>
      <c r="BA91" s="1" t="s">
        <v>0</v>
      </c>
      <c r="BB91" s="1" t="s">
        <v>0</v>
      </c>
      <c r="BC91" s="1" t="s">
        <v>0</v>
      </c>
      <c r="BD91" s="1" t="s">
        <v>0</v>
      </c>
      <c r="BE91" s="1" t="s">
        <v>0</v>
      </c>
      <c r="BF91" s="1" t="s">
        <v>0</v>
      </c>
      <c r="BG91" s="1" t="s">
        <v>0</v>
      </c>
      <c r="BH91" s="1" t="s">
        <v>0</v>
      </c>
      <c r="BI91" s="1" t="s">
        <v>0</v>
      </c>
      <c r="BJ91" s="1" t="s">
        <v>0</v>
      </c>
      <c r="BK91" s="1" t="s">
        <v>0</v>
      </c>
      <c r="BL91" s="1" t="s">
        <v>0</v>
      </c>
      <c r="BM91" s="1" t="s">
        <v>0</v>
      </c>
      <c r="BN91" s="1" t="s">
        <v>0</v>
      </c>
      <c r="BO91" s="1" t="s">
        <v>0</v>
      </c>
      <c r="BP91" s="1" t="s">
        <v>0</v>
      </c>
      <c r="BQ91" s="1" t="s">
        <v>0</v>
      </c>
      <c r="BR91" s="1" t="s">
        <v>0</v>
      </c>
      <c r="BS91" s="1" t="s">
        <v>0</v>
      </c>
      <c r="BT91" s="1" t="s">
        <v>0</v>
      </c>
      <c r="BU91" s="1" t="s">
        <v>0</v>
      </c>
      <c r="BV91" s="1" t="s">
        <v>0</v>
      </c>
      <c r="BW91" s="1" t="s">
        <v>0</v>
      </c>
      <c r="BX91" s="1" t="s">
        <v>0</v>
      </c>
      <c r="BY91" s="1" t="s">
        <v>0</v>
      </c>
      <c r="BZ91" s="1" t="s">
        <v>0</v>
      </c>
      <c r="CA91" s="1" t="s">
        <v>0</v>
      </c>
      <c r="CB91" s="1" t="s">
        <v>0</v>
      </c>
      <c r="CC91" s="1" t="s">
        <v>0</v>
      </c>
      <c r="CD91" s="1" t="s">
        <v>0</v>
      </c>
      <c r="CE91" s="1" t="s">
        <v>0</v>
      </c>
      <c r="CF91" s="1" t="s">
        <v>0</v>
      </c>
      <c r="CG91" s="1" t="s">
        <v>0</v>
      </c>
      <c r="CH91" s="1" t="s">
        <v>0</v>
      </c>
      <c r="CI91" s="1" t="s">
        <v>0</v>
      </c>
      <c r="CJ91" s="1" t="s">
        <v>0</v>
      </c>
      <c r="CK91" s="1" t="s">
        <v>0</v>
      </c>
      <c r="CL91" s="1" t="s">
        <v>0</v>
      </c>
      <c r="CM91" s="1" t="s">
        <v>0</v>
      </c>
      <c r="CN91" s="1" t="s">
        <v>0</v>
      </c>
      <c r="CO91" s="1" t="s">
        <v>0</v>
      </c>
      <c r="CP91" s="1" t="s">
        <v>0</v>
      </c>
      <c r="CQ91" s="1" t="s">
        <v>0</v>
      </c>
      <c r="CR91" s="1" t="s">
        <v>0</v>
      </c>
      <c r="CS91" s="1" t="s">
        <v>0</v>
      </c>
      <c r="CT91" s="1" t="s">
        <v>0</v>
      </c>
      <c r="CU91" s="1" t="s">
        <v>0</v>
      </c>
      <c r="CV91" s="1" t="s">
        <v>0</v>
      </c>
      <c r="CW91" s="1" t="s">
        <v>0</v>
      </c>
      <c r="CX91" s="1" t="s">
        <v>0</v>
      </c>
      <c r="CY91" s="1" t="s">
        <v>0</v>
      </c>
      <c r="CZ91" s="1" t="s">
        <v>0</v>
      </c>
      <c r="DA91" s="1" t="s">
        <v>0</v>
      </c>
      <c r="DB91" s="1" t="s">
        <v>0</v>
      </c>
      <c r="DC91" s="1" t="s">
        <v>0</v>
      </c>
      <c r="DD91" s="1" t="s">
        <v>0</v>
      </c>
      <c r="DE91" s="1" t="s">
        <v>0</v>
      </c>
      <c r="DF91" s="1" t="s">
        <v>0</v>
      </c>
      <c r="DG91" s="1" t="s">
        <v>0</v>
      </c>
      <c r="DH91" s="1" t="s">
        <v>0</v>
      </c>
      <c r="DI91" s="1" t="s">
        <v>0</v>
      </c>
      <c r="DJ91" s="1" t="s">
        <v>0</v>
      </c>
      <c r="DK91" s="1" t="s">
        <v>0</v>
      </c>
      <c r="DL91" s="1" t="s">
        <v>0</v>
      </c>
      <c r="DM91" s="1" t="s">
        <v>0</v>
      </c>
      <c r="DN91" s="1" t="s">
        <v>0</v>
      </c>
      <c r="DO91" s="1" t="s">
        <v>0</v>
      </c>
      <c r="DP91" s="1" t="s">
        <v>0</v>
      </c>
      <c r="DQ91" s="1" t="s">
        <v>0</v>
      </c>
      <c r="DR91" s="1" t="s">
        <v>0</v>
      </c>
      <c r="DS91" s="1" t="s">
        <v>0</v>
      </c>
      <c r="DT91" s="1" t="s">
        <v>0</v>
      </c>
      <c r="DU91" s="1" t="s">
        <v>0</v>
      </c>
      <c r="DV91" s="1" t="s">
        <v>0</v>
      </c>
      <c r="DW91" s="1" t="s">
        <v>0</v>
      </c>
      <c r="DX91" s="1" t="s">
        <v>0</v>
      </c>
      <c r="DY91" s="1" t="s">
        <v>0</v>
      </c>
      <c r="DZ91" s="1" t="s">
        <v>0</v>
      </c>
      <c r="EA91" s="1" t="s">
        <v>0</v>
      </c>
      <c r="EB91" s="1" t="s">
        <v>0</v>
      </c>
      <c r="EC91" s="1" t="s">
        <v>0</v>
      </c>
      <c r="ED91" s="1" t="s">
        <v>0</v>
      </c>
      <c r="EE91" s="1" t="s">
        <v>0</v>
      </c>
      <c r="EF91" s="1" t="s">
        <v>0</v>
      </c>
      <c r="EG91" s="1" t="s">
        <v>0</v>
      </c>
      <c r="EH91" s="1" t="s">
        <v>0</v>
      </c>
      <c r="EI91" s="1" t="s">
        <v>0</v>
      </c>
      <c r="EJ91" s="1" t="s">
        <v>0</v>
      </c>
      <c r="EK91" s="1" t="s">
        <v>0</v>
      </c>
      <c r="EL91" s="1" t="s">
        <v>0</v>
      </c>
      <c r="EM91" s="1" t="s">
        <v>0</v>
      </c>
      <c r="EN91" s="1" t="s">
        <v>0</v>
      </c>
      <c r="EO91" s="1" t="s">
        <v>0</v>
      </c>
      <c r="EP91" s="1" t="s">
        <v>0</v>
      </c>
      <c r="EQ91" s="1" t="s">
        <v>0</v>
      </c>
      <c r="ER91" s="1" t="s">
        <v>0</v>
      </c>
      <c r="ES91" s="1" t="s">
        <v>0</v>
      </c>
      <c r="ET91" s="1" t="s">
        <v>0</v>
      </c>
      <c r="EU91" s="1" t="s">
        <v>0</v>
      </c>
      <c r="EV91" s="1" t="s">
        <v>0</v>
      </c>
      <c r="EW91" s="1" t="s">
        <v>0</v>
      </c>
      <c r="EX91" s="1" t="s">
        <v>0</v>
      </c>
      <c r="EY91" s="1" t="s">
        <v>0</v>
      </c>
      <c r="EZ91" s="1" t="s">
        <v>0</v>
      </c>
      <c r="FA91" s="1" t="s">
        <v>0</v>
      </c>
      <c r="FB91" s="1" t="s">
        <v>0</v>
      </c>
      <c r="FC91" s="1" t="s">
        <v>0</v>
      </c>
      <c r="FD91" s="1" t="s">
        <v>0</v>
      </c>
      <c r="FE91" s="1" t="s">
        <v>0</v>
      </c>
      <c r="FF91" s="1" t="s">
        <v>0</v>
      </c>
      <c r="FG91" s="1" t="s">
        <v>0</v>
      </c>
      <c r="FH91" s="1" t="s">
        <v>0</v>
      </c>
      <c r="FI91" s="1" t="s">
        <v>0</v>
      </c>
      <c r="FJ91" s="1" t="s">
        <v>0</v>
      </c>
      <c r="FK91" s="1" t="s">
        <v>0</v>
      </c>
      <c r="FL91" s="1" t="s">
        <v>0</v>
      </c>
      <c r="FM91" s="1" t="s">
        <v>0</v>
      </c>
      <c r="FN91" s="1" t="s">
        <v>0</v>
      </c>
      <c r="FO91" s="1" t="s">
        <v>0</v>
      </c>
      <c r="FP91" s="1" t="s">
        <v>0</v>
      </c>
      <c r="FQ91" s="1" t="s">
        <v>0</v>
      </c>
      <c r="FR91" s="1" t="s">
        <v>0</v>
      </c>
      <c r="FS91" s="1" t="s">
        <v>0</v>
      </c>
      <c r="FT91" s="1" t="s">
        <v>0</v>
      </c>
      <c r="FU91" s="1" t="s">
        <v>0</v>
      </c>
      <c r="FV91" s="1" t="s">
        <v>0</v>
      </c>
      <c r="FW91" s="1" t="s">
        <v>0</v>
      </c>
      <c r="FX91" s="1" t="s">
        <v>0</v>
      </c>
      <c r="FY91" s="1" t="s">
        <v>0</v>
      </c>
      <c r="FZ91" s="1" t="s">
        <v>0</v>
      </c>
      <c r="GA91" s="1" t="s">
        <v>0</v>
      </c>
      <c r="GB91" s="1" t="s">
        <v>0</v>
      </c>
      <c r="GC91" s="1" t="s">
        <v>0</v>
      </c>
      <c r="GD91" s="1" t="s">
        <v>0</v>
      </c>
      <c r="GE91" s="1" t="s">
        <v>0</v>
      </c>
      <c r="GF91" s="1" t="s">
        <v>0</v>
      </c>
      <c r="GG91" s="1" t="s">
        <v>0</v>
      </c>
      <c r="GH91" s="1" t="s">
        <v>0</v>
      </c>
      <c r="GI91" s="1" t="s">
        <v>0</v>
      </c>
      <c r="GJ91" s="1" t="s">
        <v>0</v>
      </c>
      <c r="GK91" s="1" t="s">
        <v>0</v>
      </c>
      <c r="GL91" s="1" t="s">
        <v>0</v>
      </c>
      <c r="GM91" s="1" t="s">
        <v>0</v>
      </c>
      <c r="GN91" s="1" t="s">
        <v>0</v>
      </c>
      <c r="GO91" s="1" t="s">
        <v>0</v>
      </c>
      <c r="GP91" s="1" t="s">
        <v>0</v>
      </c>
      <c r="GQ91" s="1" t="s">
        <v>0</v>
      </c>
      <c r="GR91" s="1" t="s">
        <v>0</v>
      </c>
      <c r="GS91" s="1" t="s">
        <v>0</v>
      </c>
      <c r="GT91" s="1" t="s">
        <v>0</v>
      </c>
      <c r="GU91" s="1" t="s">
        <v>0</v>
      </c>
      <c r="GV91" s="1" t="s">
        <v>0</v>
      </c>
      <c r="GW91" s="1" t="s">
        <v>0</v>
      </c>
      <c r="GX91" s="1" t="s">
        <v>0</v>
      </c>
      <c r="GY91" s="1" t="s">
        <v>0</v>
      </c>
      <c r="GZ91" s="1" t="s">
        <v>0</v>
      </c>
      <c r="HA91" s="1" t="s">
        <v>0</v>
      </c>
      <c r="HB91" s="1" t="s">
        <v>0</v>
      </c>
      <c r="HC91" s="1" t="s">
        <v>0</v>
      </c>
      <c r="HD91" s="1" t="s">
        <v>0</v>
      </c>
      <c r="HE91" s="1" t="s">
        <v>0</v>
      </c>
      <c r="HF91" s="1" t="s">
        <v>0</v>
      </c>
      <c r="HG91" s="1" t="s">
        <v>0</v>
      </c>
      <c r="HH91" s="1" t="s">
        <v>0</v>
      </c>
      <c r="HI91" s="1" t="s">
        <v>0</v>
      </c>
      <c r="HJ91" s="1" t="s">
        <v>0</v>
      </c>
      <c r="HK91" s="1" t="s">
        <v>0</v>
      </c>
      <c r="HL91" s="1" t="s">
        <v>0</v>
      </c>
      <c r="HM91" s="1" t="s">
        <v>0</v>
      </c>
      <c r="HN91" s="1" t="s">
        <v>0</v>
      </c>
      <c r="HO91" s="1" t="s">
        <v>0</v>
      </c>
      <c r="HP91" s="1" t="s">
        <v>0</v>
      </c>
      <c r="HQ91" s="1" t="s">
        <v>0</v>
      </c>
      <c r="HR91" s="1" t="s">
        <v>0</v>
      </c>
      <c r="HS91" s="1" t="s">
        <v>0</v>
      </c>
      <c r="HT91" s="1" t="s">
        <v>0</v>
      </c>
      <c r="HU91" s="1" t="s">
        <v>0</v>
      </c>
      <c r="HV91" s="1" t="s">
        <v>0</v>
      </c>
      <c r="HW91" s="1" t="s">
        <v>0</v>
      </c>
      <c r="HX91" s="1" t="s">
        <v>0</v>
      </c>
      <c r="HY91" s="1" t="s">
        <v>0</v>
      </c>
      <c r="HZ91" s="1" t="s">
        <v>0</v>
      </c>
      <c r="IA91" s="1" t="s">
        <v>0</v>
      </c>
      <c r="IB91" s="1" t="s">
        <v>0</v>
      </c>
      <c r="IC91" s="1" t="s">
        <v>0</v>
      </c>
      <c r="ID91" s="1" t="s">
        <v>0</v>
      </c>
      <c r="IE91" s="1" t="s">
        <v>0</v>
      </c>
      <c r="IF91" s="1" t="s">
        <v>0</v>
      </c>
      <c r="IG91" s="1" t="s">
        <v>0</v>
      </c>
      <c r="IH91" s="1" t="s">
        <v>0</v>
      </c>
      <c r="II91" s="1" t="s">
        <v>0</v>
      </c>
      <c r="IJ91" s="1" t="s">
        <v>0</v>
      </c>
      <c r="IK91" s="1" t="s">
        <v>0</v>
      </c>
      <c r="IL91" s="1" t="s">
        <v>0</v>
      </c>
      <c r="IM91" s="1" t="s">
        <v>0</v>
      </c>
      <c r="IN91" s="1" t="s">
        <v>0</v>
      </c>
      <c r="IO91" s="1" t="s">
        <v>0</v>
      </c>
      <c r="IP91" s="1" t="s">
        <v>0</v>
      </c>
      <c r="IQ91" s="1" t="s">
        <v>0</v>
      </c>
      <c r="IR91" s="1" t="s">
        <v>0</v>
      </c>
      <c r="IS91" s="1" t="s">
        <v>0</v>
      </c>
      <c r="IT91" s="1" t="s">
        <v>0</v>
      </c>
      <c r="IU91" s="1" t="s">
        <v>0</v>
      </c>
      <c r="IV91" s="1" t="s">
        <v>0</v>
      </c>
      <c r="IW91" s="1" t="s">
        <v>0</v>
      </c>
      <c r="IX91" s="1" t="s">
        <v>0</v>
      </c>
      <c r="IY91" s="1" t="s">
        <v>0</v>
      </c>
      <c r="IZ91" s="1" t="s">
        <v>0</v>
      </c>
      <c r="JA91" s="1" t="s">
        <v>0</v>
      </c>
      <c r="JB91" s="1" t="s">
        <v>0</v>
      </c>
      <c r="JC91" s="1" t="s">
        <v>0</v>
      </c>
      <c r="JD91" s="1" t="s">
        <v>0</v>
      </c>
      <c r="JE91" s="1" t="s">
        <v>0</v>
      </c>
      <c r="JF91" s="1" t="s">
        <v>0</v>
      </c>
      <c r="JG91" s="1" t="s">
        <v>0</v>
      </c>
      <c r="JH91" s="1" t="s">
        <v>0</v>
      </c>
      <c r="JI91" s="1" t="s">
        <v>0</v>
      </c>
      <c r="JJ91" s="1" t="s">
        <v>0</v>
      </c>
      <c r="JK91" s="1" t="s">
        <v>0</v>
      </c>
      <c r="JL91" s="1" t="s">
        <v>0</v>
      </c>
      <c r="JM91" s="1" t="s">
        <v>0</v>
      </c>
      <c r="JN91" s="1" t="s">
        <v>0</v>
      </c>
      <c r="JO91" s="1" t="s">
        <v>0</v>
      </c>
      <c r="JP91" s="1" t="s">
        <v>0</v>
      </c>
      <c r="JQ91" s="1" t="s">
        <v>0</v>
      </c>
      <c r="JR91" s="1" t="s">
        <v>0</v>
      </c>
      <c r="JS91" s="1" t="s">
        <v>0</v>
      </c>
      <c r="JT91" s="1" t="s">
        <v>0</v>
      </c>
      <c r="JU91" s="1" t="s">
        <v>0</v>
      </c>
      <c r="JV91" s="1" t="s">
        <v>0</v>
      </c>
      <c r="JW91" s="1" t="s">
        <v>0</v>
      </c>
      <c r="JX91" s="1" t="s">
        <v>0</v>
      </c>
      <c r="JY91" s="1" t="s">
        <v>0</v>
      </c>
      <c r="JZ91" s="1" t="s">
        <v>0</v>
      </c>
      <c r="KA91" s="1" t="s">
        <v>0</v>
      </c>
      <c r="KB91" s="1" t="s">
        <v>0</v>
      </c>
      <c r="KC91" s="1" t="s">
        <v>0</v>
      </c>
      <c r="KD91" s="1" t="s">
        <v>0</v>
      </c>
      <c r="KE91" s="1" t="s">
        <v>0</v>
      </c>
      <c r="KF91" s="1" t="s">
        <v>0</v>
      </c>
      <c r="KG91" s="1" t="s">
        <v>0</v>
      </c>
      <c r="KH91" s="1" t="s">
        <v>0</v>
      </c>
      <c r="KI91" s="1" t="s">
        <v>0</v>
      </c>
      <c r="KJ91" s="1" t="s">
        <v>0</v>
      </c>
      <c r="KK91" s="1" t="s">
        <v>0</v>
      </c>
      <c r="KL91" s="1" t="s">
        <v>0</v>
      </c>
      <c r="KM91" s="1" t="s">
        <v>0</v>
      </c>
      <c r="KN91" s="1" t="s">
        <v>0</v>
      </c>
      <c r="KO91" s="1" t="s">
        <v>0</v>
      </c>
      <c r="KP91" s="1" t="s">
        <v>0</v>
      </c>
      <c r="KQ91" s="1" t="s">
        <v>0</v>
      </c>
      <c r="KR91" s="1" t="s">
        <v>0</v>
      </c>
      <c r="KS91" s="1" t="s">
        <v>0</v>
      </c>
      <c r="KT91" s="1" t="s">
        <v>0</v>
      </c>
      <c r="KU91" s="1" t="s">
        <v>0</v>
      </c>
      <c r="KV91" s="1" t="s">
        <v>0</v>
      </c>
      <c r="KW91" s="1" t="s">
        <v>0</v>
      </c>
      <c r="KX91" s="1" t="s">
        <v>0</v>
      </c>
      <c r="KY91" s="1" t="s">
        <v>0</v>
      </c>
      <c r="KZ91" s="1" t="s">
        <v>0</v>
      </c>
      <c r="LA91" s="1" t="s">
        <v>0</v>
      </c>
      <c r="LB91" s="1" t="s">
        <v>0</v>
      </c>
      <c r="LC91" s="1" t="s">
        <v>0</v>
      </c>
      <c r="LD91" s="1" t="s">
        <v>0</v>
      </c>
      <c r="LE91" s="1" t="s">
        <v>0</v>
      </c>
      <c r="LF91" s="1" t="s">
        <v>0</v>
      </c>
      <c r="LG91" s="1" t="s">
        <v>0</v>
      </c>
      <c r="LH91" s="1" t="s">
        <v>0</v>
      </c>
      <c r="LI91" s="1" t="s">
        <v>0</v>
      </c>
      <c r="LJ91" s="1" t="s">
        <v>0</v>
      </c>
      <c r="LK91" s="1" t="s">
        <v>0</v>
      </c>
    </row>
    <row r="92" spans="1:323" x14ac:dyDescent="0.25">
      <c r="A92" s="1" t="s">
        <v>1720</v>
      </c>
      <c r="B92" s="1" t="s">
        <v>421</v>
      </c>
      <c r="C92" s="1" t="s">
        <v>422</v>
      </c>
      <c r="D92" s="25">
        <v>438562.86613670399</v>
      </c>
      <c r="E92" s="25">
        <v>393887.27446028002</v>
      </c>
      <c r="F92" s="25">
        <v>448626.63360551803</v>
      </c>
      <c r="G92" s="25">
        <v>470971.89853204699</v>
      </c>
      <c r="H92" s="25">
        <v>412166.41336238</v>
      </c>
      <c r="I92" s="25">
        <v>412687.10634412098</v>
      </c>
      <c r="J92" s="25">
        <v>479705.17695576302</v>
      </c>
      <c r="K92" s="25">
        <v>406532.70295675902</v>
      </c>
      <c r="L92" s="25">
        <v>379670.68203590001</v>
      </c>
      <c r="M92" s="25">
        <v>670210.73063055205</v>
      </c>
      <c r="N92" s="1">
        <v>383720.634408577</v>
      </c>
      <c r="O92" s="1">
        <v>410107.323980349</v>
      </c>
      <c r="P92" s="1">
        <v>386466.53250745701</v>
      </c>
      <c r="Q92" s="1">
        <v>292195.36883587501</v>
      </c>
      <c r="R92" s="1">
        <v>301291.13378530502</v>
      </c>
      <c r="S92" s="1">
        <v>618979.906395545</v>
      </c>
      <c r="T92" s="1">
        <v>503830.28261443198</v>
      </c>
      <c r="U92" s="1">
        <v>479322.64239207801</v>
      </c>
      <c r="V92" s="1">
        <v>493176.56212885998</v>
      </c>
      <c r="W92" s="1">
        <v>465655.16443890502</v>
      </c>
      <c r="X92" s="1">
        <v>335513.36197144701</v>
      </c>
      <c r="Y92" s="1">
        <v>313315.43678568001</v>
      </c>
      <c r="Z92" s="1">
        <v>681866.04185222602</v>
      </c>
      <c r="AA92" s="1">
        <v>522411.90835661202</v>
      </c>
      <c r="AB92" s="1">
        <v>361257.62337748101</v>
      </c>
      <c r="AC92" s="1">
        <v>395268.45670286397</v>
      </c>
      <c r="AD92" s="1">
        <v>285949.031117037</v>
      </c>
      <c r="AE92" s="1">
        <v>498117.46523426002</v>
      </c>
      <c r="AF92" s="1">
        <v>523720.430892381</v>
      </c>
      <c r="AG92" s="1">
        <v>378807.49417831801</v>
      </c>
      <c r="AH92" s="1">
        <v>706278.72356675495</v>
      </c>
      <c r="AI92" s="1">
        <v>510197.82895449101</v>
      </c>
      <c r="AJ92" s="1">
        <v>362580.97931879602</v>
      </c>
      <c r="AK92" s="1">
        <v>429247.78499529802</v>
      </c>
      <c r="AL92" s="1">
        <v>502599.72148298402</v>
      </c>
      <c r="AM92" s="1">
        <v>538301.56896740501</v>
      </c>
      <c r="AN92" s="1">
        <v>354474.61205853801</v>
      </c>
      <c r="AO92" s="1">
        <v>450377.85854540399</v>
      </c>
      <c r="AP92" s="1">
        <v>567265.41388639295</v>
      </c>
      <c r="AQ92" s="1">
        <v>353705.47108893603</v>
      </c>
      <c r="AR92" s="1">
        <v>333336.02681042801</v>
      </c>
      <c r="AS92" s="1">
        <v>936392.74221785704</v>
      </c>
      <c r="AT92" s="1">
        <v>375684.72785425797</v>
      </c>
      <c r="AU92" s="1">
        <v>363012.67094899702</v>
      </c>
      <c r="AV92" s="1">
        <v>405270.69454311201</v>
      </c>
      <c r="AW92" s="1">
        <v>374958.37153980002</v>
      </c>
      <c r="AX92" s="1">
        <v>418491.907902128</v>
      </c>
      <c r="AY92" s="1">
        <v>365010.66206461203</v>
      </c>
      <c r="AZ92" s="1">
        <v>326007.47400028497</v>
      </c>
      <c r="BA92" s="1">
        <v>719042.94793245103</v>
      </c>
      <c r="BB92" s="1">
        <v>534629.23143619404</v>
      </c>
      <c r="BC92" s="1">
        <v>443578.860702126</v>
      </c>
      <c r="BD92" s="1">
        <v>328451.74873009999</v>
      </c>
      <c r="BE92" s="1">
        <v>482546.05204083602</v>
      </c>
      <c r="BF92" s="1">
        <v>422567.072636839</v>
      </c>
      <c r="BG92" s="1">
        <v>320722.63619429601</v>
      </c>
      <c r="BH92" s="1">
        <v>442792.67175421899</v>
      </c>
      <c r="BI92" s="1">
        <v>628598.35469746497</v>
      </c>
      <c r="BJ92" s="1">
        <v>286895.11804402299</v>
      </c>
      <c r="BK92" s="1">
        <v>285583.45233399398</v>
      </c>
      <c r="BL92" s="1">
        <v>276045.72787725198</v>
      </c>
      <c r="BM92" s="1">
        <v>407543.908116128</v>
      </c>
      <c r="BN92" s="1">
        <v>381557.66415990901</v>
      </c>
      <c r="BO92" s="1">
        <v>415035.627041639</v>
      </c>
      <c r="BP92" s="1">
        <v>192491.921028371</v>
      </c>
      <c r="BQ92" s="1">
        <v>506531.26332553301</v>
      </c>
      <c r="BR92" s="1">
        <v>391786.03302827699</v>
      </c>
      <c r="BS92" s="1">
        <v>367627.011888662</v>
      </c>
      <c r="BT92" s="1">
        <v>658185.90478365798</v>
      </c>
      <c r="BU92" s="1">
        <v>273198.22784643702</v>
      </c>
      <c r="BV92" s="1">
        <v>378279.84834761999</v>
      </c>
      <c r="BW92" s="1">
        <v>284945.92787363799</v>
      </c>
      <c r="BX92" s="1">
        <v>305511.73501286202</v>
      </c>
      <c r="BY92" s="1">
        <v>421648.372954185</v>
      </c>
      <c r="BZ92" s="1">
        <v>533041.95231378695</v>
      </c>
      <c r="CA92" s="1">
        <v>363563.47681152</v>
      </c>
      <c r="CB92" s="1">
        <v>496072.66953947302</v>
      </c>
      <c r="CC92" s="1">
        <v>1047051.85183319</v>
      </c>
      <c r="CD92" s="1">
        <v>261813.26305342501</v>
      </c>
      <c r="CE92" s="1">
        <v>431978.32965500199</v>
      </c>
      <c r="CF92" s="1">
        <v>304915.18499485601</v>
      </c>
      <c r="CG92" s="1">
        <v>342148.13714704401</v>
      </c>
      <c r="CH92" s="1">
        <v>385148.91321915202</v>
      </c>
      <c r="CI92" s="1">
        <v>695817.39801847504</v>
      </c>
      <c r="CJ92" s="1">
        <v>387195.94534958003</v>
      </c>
      <c r="CK92" s="1">
        <v>300856.57574833097</v>
      </c>
      <c r="CL92" s="1">
        <v>1085928.63140232</v>
      </c>
      <c r="CM92" s="1">
        <v>458908.979678509</v>
      </c>
      <c r="CN92" s="1">
        <v>463060.222553042</v>
      </c>
      <c r="CO92" s="1">
        <v>337521.19644347701</v>
      </c>
      <c r="CP92" s="1">
        <v>677454.36048469495</v>
      </c>
      <c r="CQ92" s="1">
        <v>480660.03860191198</v>
      </c>
      <c r="CR92" s="1">
        <v>488530.29698939098</v>
      </c>
      <c r="CS92" s="1">
        <v>344980.10640852398</v>
      </c>
      <c r="CT92" s="1">
        <v>376497.56684890302</v>
      </c>
      <c r="CU92" s="1">
        <v>398925.87096419599</v>
      </c>
      <c r="CV92" s="1">
        <v>446652.98701445601</v>
      </c>
      <c r="CW92" s="1">
        <v>177015.73580995199</v>
      </c>
      <c r="CX92" s="1">
        <v>374614.08660868299</v>
      </c>
      <c r="CY92" s="1">
        <v>334563.70665906201</v>
      </c>
      <c r="CZ92" s="1">
        <v>748373.84297159605</v>
      </c>
      <c r="DA92" s="1">
        <v>365047.29271743097</v>
      </c>
      <c r="DB92" s="1">
        <v>353867.31700111699</v>
      </c>
      <c r="DC92" s="1">
        <v>283624.87016604398</v>
      </c>
      <c r="DD92" s="1">
        <v>274812.62649873598</v>
      </c>
      <c r="DE92" s="1">
        <v>481192.423150321</v>
      </c>
      <c r="DF92" s="1">
        <v>919746.64876422496</v>
      </c>
      <c r="DG92" s="1">
        <v>592188.39156605699</v>
      </c>
      <c r="DH92" s="1">
        <v>355220.86568353698</v>
      </c>
      <c r="DI92" s="1">
        <v>375414.68932699098</v>
      </c>
      <c r="DJ92" s="1">
        <v>608406.085962757</v>
      </c>
      <c r="DK92" s="1">
        <v>239940.33637527499</v>
      </c>
      <c r="DL92" s="1">
        <v>396049.898946164</v>
      </c>
      <c r="DM92" s="1">
        <v>323236.37479673</v>
      </c>
      <c r="DN92" s="1">
        <v>368068.91279965901</v>
      </c>
      <c r="DO92" s="1">
        <v>764612.84683157504</v>
      </c>
      <c r="DP92" s="1">
        <v>440494.89910815499</v>
      </c>
      <c r="DQ92" s="1">
        <v>434946.46767722297</v>
      </c>
      <c r="DR92" s="1">
        <v>352406.57311692601</v>
      </c>
      <c r="DS92" s="1">
        <v>257945.260420721</v>
      </c>
      <c r="DT92" s="1">
        <v>329956.60009040497</v>
      </c>
      <c r="DU92" s="1">
        <v>330393.27672030299</v>
      </c>
      <c r="DV92" s="1">
        <v>419433.34996097902</v>
      </c>
      <c r="DW92" s="1">
        <v>286280.22575475002</v>
      </c>
      <c r="DX92" s="1">
        <v>277537.49511272903</v>
      </c>
      <c r="DY92" s="1">
        <v>335750.05397496198</v>
      </c>
      <c r="DZ92" s="1">
        <v>445417.07338882203</v>
      </c>
      <c r="EA92" s="1">
        <v>410642.00830265199</v>
      </c>
      <c r="EB92" s="1">
        <v>616411.56772725598</v>
      </c>
      <c r="EC92" s="1">
        <v>503638.88923573098</v>
      </c>
      <c r="ED92" s="1">
        <v>304118.842128488</v>
      </c>
      <c r="EE92" s="1">
        <v>377624.52012156299</v>
      </c>
      <c r="EF92" s="1">
        <v>355721.46144938999</v>
      </c>
      <c r="EG92" s="1">
        <v>387946.356811215</v>
      </c>
      <c r="EH92" s="1">
        <v>381153.39253291098</v>
      </c>
      <c r="EI92" s="1">
        <v>407870.26418196998</v>
      </c>
      <c r="EJ92" s="1">
        <v>394322.86490762897</v>
      </c>
      <c r="EK92" s="1">
        <v>268316.69524244301</v>
      </c>
      <c r="EL92" s="1">
        <v>269776.00405716797</v>
      </c>
      <c r="EM92" s="1">
        <v>430485.12452408398</v>
      </c>
      <c r="EN92" s="1">
        <v>724686.66279565101</v>
      </c>
      <c r="EO92" s="1">
        <v>320167.248848458</v>
      </c>
      <c r="EP92" s="1">
        <v>427259.98947613401</v>
      </c>
      <c r="EQ92" s="1">
        <v>616975.12559386296</v>
      </c>
      <c r="ER92" s="1">
        <v>345304.52439148701</v>
      </c>
      <c r="ES92" s="1">
        <v>322842.73145226901</v>
      </c>
      <c r="ET92" s="1">
        <v>553790.68148730602</v>
      </c>
      <c r="EU92" s="1">
        <v>392981.53174308001</v>
      </c>
      <c r="EV92" s="1">
        <v>478673.62766457797</v>
      </c>
      <c r="EW92" s="1">
        <v>492029.01118337101</v>
      </c>
      <c r="EX92" s="1">
        <v>351150.52167690801</v>
      </c>
      <c r="EY92" s="1">
        <v>461275.01493341097</v>
      </c>
      <c r="EZ92" s="1">
        <v>344096.97024892998</v>
      </c>
      <c r="FA92" s="1">
        <v>389259.72012915602</v>
      </c>
      <c r="FB92" s="1">
        <v>212279.555664026</v>
      </c>
      <c r="FC92" s="1">
        <v>432532.803487061</v>
      </c>
      <c r="FD92" s="1">
        <v>324740.17443820002</v>
      </c>
      <c r="FE92" s="1">
        <v>317482.98535036499</v>
      </c>
      <c r="FF92" s="1">
        <v>819629.005745815</v>
      </c>
      <c r="FG92" s="1">
        <v>284320.47322319797</v>
      </c>
      <c r="FH92" s="1">
        <v>462988.83817290701</v>
      </c>
      <c r="FI92" s="1">
        <v>364443.564387077</v>
      </c>
      <c r="FJ92" s="1">
        <v>485791.47760106402</v>
      </c>
      <c r="FK92" s="1">
        <v>576665.419847204</v>
      </c>
      <c r="FL92" s="1">
        <v>481983.35684295202</v>
      </c>
      <c r="FM92" s="1">
        <v>330004.15119747998</v>
      </c>
      <c r="FN92" s="1">
        <v>274274.00002846302</v>
      </c>
      <c r="FO92" s="1">
        <v>299055.59857302898</v>
      </c>
      <c r="FP92" s="1">
        <v>496448.45152490702</v>
      </c>
      <c r="FQ92" s="1">
        <v>451257.46008501702</v>
      </c>
      <c r="FR92" s="1">
        <v>336297.24925852998</v>
      </c>
      <c r="FS92" s="1">
        <v>431592.11897137202</v>
      </c>
      <c r="FT92" s="1">
        <v>299042.96494264901</v>
      </c>
      <c r="FU92" s="1">
        <v>337380.38836284698</v>
      </c>
      <c r="FV92" s="1">
        <v>319931.50082455599</v>
      </c>
      <c r="FW92" s="1">
        <v>282120.28504445602</v>
      </c>
      <c r="FX92" s="1">
        <v>239747.716967346</v>
      </c>
      <c r="FY92" s="1">
        <v>321689.455096488</v>
      </c>
      <c r="FZ92" s="1">
        <v>447129.20952611801</v>
      </c>
      <c r="GA92" s="1">
        <v>346333.92048508202</v>
      </c>
      <c r="GB92" s="1">
        <v>659038.14963247802</v>
      </c>
      <c r="GC92" s="1">
        <v>279607.47083476</v>
      </c>
      <c r="GD92" s="1">
        <v>307467.90853054798</v>
      </c>
      <c r="GE92" s="1">
        <v>299066.85468910797</v>
      </c>
      <c r="GF92" s="1">
        <v>428038.86308185902</v>
      </c>
      <c r="GG92" s="1">
        <v>470340.45880593703</v>
      </c>
      <c r="GH92" s="1">
        <v>378018.091536614</v>
      </c>
      <c r="GI92" s="1">
        <v>382253.73114818899</v>
      </c>
      <c r="GJ92" s="1">
        <v>617827.43875851599</v>
      </c>
      <c r="GK92" s="1">
        <v>293529.09404353</v>
      </c>
      <c r="GL92" s="1">
        <v>474430.25984865101</v>
      </c>
      <c r="GM92" s="1">
        <v>647639.54580763599</v>
      </c>
      <c r="GN92" s="1">
        <v>384518.46246440703</v>
      </c>
      <c r="GO92" s="1">
        <v>592090.06347631</v>
      </c>
      <c r="GP92" s="1">
        <v>576009.00791234896</v>
      </c>
      <c r="GQ92" s="1">
        <v>405409.33677975897</v>
      </c>
      <c r="GR92" s="1">
        <v>402354.731687419</v>
      </c>
      <c r="GS92" s="1">
        <v>401993.839723457</v>
      </c>
      <c r="GT92" s="1">
        <v>531337.66571914102</v>
      </c>
      <c r="GU92" s="1">
        <v>377396.17717564199</v>
      </c>
      <c r="GV92" s="1">
        <v>292383.06399796199</v>
      </c>
      <c r="GW92" s="1">
        <v>415730.74671384803</v>
      </c>
      <c r="GX92" s="1">
        <v>395578.29355823202</v>
      </c>
      <c r="GY92" s="1">
        <v>367465.98442690697</v>
      </c>
      <c r="GZ92" s="1">
        <v>339204.18244681699</v>
      </c>
      <c r="HA92" s="1">
        <v>327431.48267507198</v>
      </c>
      <c r="HB92" s="1">
        <v>406281.69263294298</v>
      </c>
      <c r="HC92" s="1">
        <v>424241.51702960301</v>
      </c>
      <c r="HD92" s="1">
        <v>448860.07554697298</v>
      </c>
      <c r="HE92" s="1">
        <v>346882.80421810597</v>
      </c>
      <c r="HF92" s="1">
        <v>398443.15808855701</v>
      </c>
      <c r="HG92" s="1">
        <v>419343.42639429698</v>
      </c>
      <c r="HH92" s="1">
        <v>580801.36887238198</v>
      </c>
      <c r="HI92" s="1">
        <v>682508.14398377505</v>
      </c>
      <c r="HJ92" s="1">
        <v>318834.99685554003</v>
      </c>
      <c r="HK92" s="1">
        <v>431116.82539064903</v>
      </c>
      <c r="HL92" s="1">
        <v>344182.06206929998</v>
      </c>
      <c r="HM92" s="1">
        <v>319927.63719233399</v>
      </c>
      <c r="HN92" s="1">
        <v>445229.02770110802</v>
      </c>
      <c r="HO92" s="1">
        <v>369390.40767130302</v>
      </c>
      <c r="HP92" s="1">
        <v>288302.11754512403</v>
      </c>
      <c r="HQ92" s="1">
        <v>328425.35722917301</v>
      </c>
      <c r="HR92" s="1">
        <v>308048.58373909502</v>
      </c>
      <c r="HS92" s="1">
        <v>350961.76714597002</v>
      </c>
      <c r="HT92" s="1">
        <v>318640.53553845698</v>
      </c>
      <c r="HU92" s="1">
        <v>365984.43963317201</v>
      </c>
      <c r="HV92" s="1">
        <v>532779.200241343</v>
      </c>
      <c r="HW92" s="1">
        <v>443537.53144513897</v>
      </c>
      <c r="HX92" s="1">
        <v>515883.88453425001</v>
      </c>
      <c r="HY92" s="1">
        <v>300162.35068529902</v>
      </c>
      <c r="HZ92" s="1">
        <v>353017.46961734898</v>
      </c>
      <c r="IA92" s="1">
        <v>341147.92395390797</v>
      </c>
      <c r="IB92" s="1">
        <v>256498.00179728199</v>
      </c>
      <c r="IC92" s="1">
        <v>303827.228187787</v>
      </c>
      <c r="ID92" s="1">
        <v>848630.56421064399</v>
      </c>
      <c r="IE92" s="1">
        <v>323813.14682799601</v>
      </c>
      <c r="IF92" s="1">
        <v>403439.13716877898</v>
      </c>
      <c r="IG92" s="1">
        <v>334999.98772253201</v>
      </c>
      <c r="IH92" s="1">
        <v>405119.48483133002</v>
      </c>
      <c r="II92" s="1">
        <v>479125.792438465</v>
      </c>
      <c r="IJ92" s="1">
        <v>431819.35303035303</v>
      </c>
      <c r="IK92" s="1">
        <v>272641.73455033498</v>
      </c>
      <c r="IL92" s="1">
        <v>383584.31702677801</v>
      </c>
      <c r="IM92" s="1">
        <v>737950.54129008402</v>
      </c>
      <c r="IN92" s="1">
        <v>293661.47221846197</v>
      </c>
      <c r="IO92" s="1">
        <v>238021.63056592699</v>
      </c>
      <c r="IP92" s="1">
        <v>424130.184148598</v>
      </c>
      <c r="IQ92" s="1">
        <v>327000.39318223699</v>
      </c>
      <c r="IR92" s="1">
        <v>433679.61200398603</v>
      </c>
      <c r="IS92" s="1">
        <v>427914.48158898798</v>
      </c>
      <c r="IT92" s="1">
        <v>318689.48237376101</v>
      </c>
      <c r="IU92" s="1">
        <v>601111.028041407</v>
      </c>
      <c r="IV92" s="1">
        <v>378644.561392367</v>
      </c>
      <c r="IW92" s="1">
        <v>628180.83444699994</v>
      </c>
      <c r="IX92" s="1">
        <v>362895.755576264</v>
      </c>
      <c r="IY92" s="1">
        <v>295000.19348824798</v>
      </c>
      <c r="IZ92" s="1">
        <v>320420.06613400701</v>
      </c>
      <c r="JA92" s="1">
        <v>394145.98161392601</v>
      </c>
      <c r="JB92" s="1">
        <v>414246.63251756999</v>
      </c>
      <c r="JC92" s="1">
        <v>358038.74560600601</v>
      </c>
      <c r="JD92" s="1">
        <v>363645.91271900397</v>
      </c>
      <c r="JE92" s="1">
        <v>274487.87439358898</v>
      </c>
      <c r="JF92" s="1">
        <v>439747.51283928298</v>
      </c>
      <c r="JG92" s="1">
        <v>367230.303358818</v>
      </c>
      <c r="JH92" s="1">
        <v>303081.38185628102</v>
      </c>
      <c r="JI92" s="1">
        <v>380607.85012611002</v>
      </c>
      <c r="JJ92" s="1">
        <v>393566.11614631402</v>
      </c>
      <c r="JK92" s="1">
        <v>262509.84316123702</v>
      </c>
      <c r="JL92" s="1">
        <v>505745.55801412999</v>
      </c>
      <c r="JM92" s="1">
        <v>274858.47546197299</v>
      </c>
      <c r="JN92" s="1">
        <v>317981.187897166</v>
      </c>
      <c r="JO92" s="1">
        <v>426838.77522105002</v>
      </c>
      <c r="JP92" s="1">
        <v>481878.68637723202</v>
      </c>
      <c r="JQ92" s="1">
        <v>416676.374331848</v>
      </c>
      <c r="JR92" s="1">
        <v>378401.066289721</v>
      </c>
      <c r="JS92" s="1">
        <v>434489.98048845702</v>
      </c>
      <c r="JT92" s="1">
        <v>369614.80324649299</v>
      </c>
      <c r="JU92" s="1">
        <v>304866.77205850498</v>
      </c>
      <c r="JV92" s="1">
        <v>948524.13088721596</v>
      </c>
      <c r="JW92" s="1">
        <v>306202.62684806198</v>
      </c>
      <c r="JX92" s="1">
        <v>319415.57811965398</v>
      </c>
      <c r="JY92" s="1">
        <v>316262.43056393397</v>
      </c>
      <c r="JZ92" s="1">
        <v>512153.80445349897</v>
      </c>
      <c r="KA92" s="1">
        <v>354915.625479943</v>
      </c>
      <c r="KB92" s="1">
        <v>265266.23505595798</v>
      </c>
      <c r="KC92" s="1">
        <v>421929.02202161198</v>
      </c>
      <c r="KD92" s="1">
        <v>503357.80558003701</v>
      </c>
      <c r="KE92" s="1">
        <v>256715.135677363</v>
      </c>
      <c r="KF92" s="1">
        <v>638619.33549343306</v>
      </c>
      <c r="KG92" s="1">
        <v>431123.466240398</v>
      </c>
      <c r="KH92" s="1">
        <v>364933.18521482701</v>
      </c>
      <c r="KI92" s="1">
        <v>412027.53608979197</v>
      </c>
      <c r="KJ92" s="1">
        <v>460793.04912558099</v>
      </c>
      <c r="KK92" s="1">
        <v>509862.69238410599</v>
      </c>
      <c r="KL92" s="1">
        <v>409125.858267239</v>
      </c>
      <c r="KM92" s="1">
        <v>295708.03745687299</v>
      </c>
      <c r="KN92" s="1">
        <v>368245.71386447502</v>
      </c>
      <c r="KO92" s="1">
        <v>424406.31157182198</v>
      </c>
      <c r="KP92" s="1">
        <v>607222.33684075496</v>
      </c>
      <c r="KQ92" s="1">
        <v>453596.31463921501</v>
      </c>
      <c r="KR92" s="1">
        <v>291754.90945046401</v>
      </c>
      <c r="KS92" s="1">
        <v>481470.22227581003</v>
      </c>
      <c r="KT92" s="1">
        <v>308746.02721000399</v>
      </c>
      <c r="KU92" s="1">
        <v>287476.87961011799</v>
      </c>
      <c r="KV92" s="1">
        <v>345677.58254865202</v>
      </c>
      <c r="KW92" s="1">
        <v>286329.86413985002</v>
      </c>
      <c r="KX92" s="1">
        <v>329504.99087255599</v>
      </c>
      <c r="KY92" s="1">
        <v>318211.07112885697</v>
      </c>
      <c r="KZ92" s="1">
        <v>303157.04816219403</v>
      </c>
      <c r="LA92" s="1">
        <v>561471.97758099099</v>
      </c>
      <c r="LB92" s="1">
        <v>356293.09206851799</v>
      </c>
      <c r="LC92" s="1">
        <v>278199.51305518398</v>
      </c>
      <c r="LD92" s="1">
        <v>194191.310641861</v>
      </c>
      <c r="LE92" s="1">
        <v>365280.01414106501</v>
      </c>
      <c r="LF92" s="1">
        <v>285735.64985519502</v>
      </c>
      <c r="LG92" s="1">
        <v>473466.20342701202</v>
      </c>
      <c r="LH92" s="1">
        <v>285404.05250862398</v>
      </c>
      <c r="LI92" s="1">
        <v>281670.91798098199</v>
      </c>
      <c r="LJ92" s="1">
        <v>573663.67664449499</v>
      </c>
      <c r="LK92" s="1">
        <v>454278.84816601401</v>
      </c>
    </row>
    <row r="93" spans="1:323" x14ac:dyDescent="0.25">
      <c r="A93" s="1" t="s">
        <v>1721</v>
      </c>
      <c r="B93" s="1" t="s">
        <v>426</v>
      </c>
      <c r="C93" s="1" t="s">
        <v>427</v>
      </c>
      <c r="D93" s="25">
        <v>3939602.2459734399</v>
      </c>
      <c r="E93" s="25">
        <v>2068730.39045849</v>
      </c>
      <c r="F93" s="25">
        <v>2777748.9406004301</v>
      </c>
      <c r="G93" s="25">
        <v>1277676.82224847</v>
      </c>
      <c r="H93" s="25">
        <v>2760175.3874288602</v>
      </c>
      <c r="I93" s="25">
        <v>2858685.8142156098</v>
      </c>
      <c r="J93" s="25">
        <v>1300485.97265548</v>
      </c>
      <c r="K93" s="25">
        <v>1803541.8743205201</v>
      </c>
      <c r="L93" s="25">
        <v>4447946.5990505498</v>
      </c>
      <c r="M93" s="25">
        <v>1226031.69251323</v>
      </c>
      <c r="N93" s="1">
        <v>2081051.06566745</v>
      </c>
      <c r="O93" s="1">
        <v>9487082.7455953509</v>
      </c>
      <c r="P93" s="1">
        <v>7065040.9745942196</v>
      </c>
      <c r="Q93" s="1">
        <v>1192271.4299262201</v>
      </c>
      <c r="R93" s="1">
        <v>1383718.75893317</v>
      </c>
      <c r="S93" s="1">
        <v>3065317.0683995602</v>
      </c>
      <c r="T93" s="1">
        <v>1642814.97220004</v>
      </c>
      <c r="U93" s="1">
        <v>1387409.12007664</v>
      </c>
      <c r="V93" s="1">
        <v>5029252.1624208996</v>
      </c>
      <c r="W93" s="1">
        <v>2010482.5027801001</v>
      </c>
      <c r="X93" s="1">
        <v>1345488.35726023</v>
      </c>
      <c r="Y93" s="1">
        <v>4983839.2395892404</v>
      </c>
      <c r="Z93" s="1">
        <v>7713959.2809549402</v>
      </c>
      <c r="AA93" s="1">
        <v>1691902.2918861699</v>
      </c>
      <c r="AB93" s="1">
        <v>3103088.97719735</v>
      </c>
      <c r="AC93" s="1">
        <v>1420050.9975937901</v>
      </c>
      <c r="AD93" s="1">
        <v>1693487.1579434499</v>
      </c>
      <c r="AE93" s="1">
        <v>4986940.2106242003</v>
      </c>
      <c r="AF93" s="1">
        <v>2173588.8583436199</v>
      </c>
      <c r="AG93" s="1">
        <v>2967459.3098887</v>
      </c>
      <c r="AH93" s="1">
        <v>1740493.65529705</v>
      </c>
      <c r="AI93" s="1">
        <v>1617293.4386565499</v>
      </c>
      <c r="AJ93" s="1">
        <v>1471247.5421881999</v>
      </c>
      <c r="AK93" s="1">
        <v>2316801.8350299699</v>
      </c>
      <c r="AL93" s="1">
        <v>1847109.37068762</v>
      </c>
      <c r="AM93" s="1">
        <v>6376257.0111815901</v>
      </c>
      <c r="AN93" s="1">
        <v>5590081.5542179998</v>
      </c>
      <c r="AO93" s="1">
        <v>9846180.1091178991</v>
      </c>
      <c r="AP93" s="1">
        <v>2043872.8938150399</v>
      </c>
      <c r="AQ93" s="1">
        <v>2053689.44674968</v>
      </c>
      <c r="AR93" s="1">
        <v>3277693.5191556099</v>
      </c>
      <c r="AS93" s="1">
        <v>2081387.71323114</v>
      </c>
      <c r="AT93" s="1">
        <v>1429526.5487044801</v>
      </c>
      <c r="AU93" s="1">
        <v>1407025.79986958</v>
      </c>
      <c r="AV93" s="1">
        <v>2016847.38018367</v>
      </c>
      <c r="AW93" s="1">
        <v>2410615.57449179</v>
      </c>
      <c r="AX93" s="1">
        <v>1645716.2371566801</v>
      </c>
      <c r="AY93" s="1">
        <v>2008218.8788827599</v>
      </c>
      <c r="AZ93" s="1">
        <v>3891696.9229214098</v>
      </c>
      <c r="BA93" s="1">
        <v>1844787.64683281</v>
      </c>
      <c r="BB93" s="1">
        <v>7723631.1253236504</v>
      </c>
      <c r="BC93" s="1">
        <v>2121689.9414580399</v>
      </c>
      <c r="BD93" s="1">
        <v>3413714.32064017</v>
      </c>
      <c r="BE93" s="1">
        <v>4402437.8184863403</v>
      </c>
      <c r="BF93" s="1">
        <v>3208328.0321110301</v>
      </c>
      <c r="BG93" s="1">
        <v>3293715.8172675199</v>
      </c>
      <c r="BH93" s="1">
        <v>1188940.74507744</v>
      </c>
      <c r="BI93" s="1">
        <v>1188882.24191985</v>
      </c>
      <c r="BJ93" s="1">
        <v>1553404.7199541701</v>
      </c>
      <c r="BK93" s="1">
        <v>1319000.32663295</v>
      </c>
      <c r="BL93" s="1">
        <v>1129926.6423909201</v>
      </c>
      <c r="BM93" s="1">
        <v>1197721.4955057299</v>
      </c>
      <c r="BN93" s="1">
        <v>807227.75956793199</v>
      </c>
      <c r="BO93" s="1">
        <v>904720.53027059999</v>
      </c>
      <c r="BP93" s="1">
        <v>599436.56049242197</v>
      </c>
      <c r="BQ93" s="1">
        <v>724056.28024839202</v>
      </c>
      <c r="BR93" s="1">
        <v>4746290.6555469204</v>
      </c>
      <c r="BS93" s="1">
        <v>2419988.7348114001</v>
      </c>
      <c r="BT93" s="1">
        <v>1248876.00695951</v>
      </c>
      <c r="BU93" s="1">
        <v>1357351.9005895299</v>
      </c>
      <c r="BV93" s="1">
        <v>860080.26492017903</v>
      </c>
      <c r="BW93" s="1">
        <v>1389400.23691739</v>
      </c>
      <c r="BX93" s="1">
        <v>5468280.6007912904</v>
      </c>
      <c r="BY93" s="1">
        <v>895357.49205556896</v>
      </c>
      <c r="BZ93" s="1">
        <v>982218.411011294</v>
      </c>
      <c r="CA93" s="1">
        <v>1577230.64744536</v>
      </c>
      <c r="CB93" s="1">
        <v>840782.94676721795</v>
      </c>
      <c r="CC93" s="1">
        <v>3041431.6065329402</v>
      </c>
      <c r="CD93" s="1">
        <v>1039362.85331803</v>
      </c>
      <c r="CE93" s="1">
        <v>7173259.3478778005</v>
      </c>
      <c r="CF93" s="1">
        <v>4749627.6312344</v>
      </c>
      <c r="CG93" s="1">
        <v>825867.95573238702</v>
      </c>
      <c r="CH93" s="1">
        <v>2999519.1374491402</v>
      </c>
      <c r="CI93" s="1">
        <v>1027508.4196745</v>
      </c>
      <c r="CJ93" s="1">
        <v>732697.52363009297</v>
      </c>
      <c r="CK93" s="1">
        <v>3153696.5421579801</v>
      </c>
      <c r="CL93" s="1">
        <v>4812766.4929194497</v>
      </c>
      <c r="CM93" s="1">
        <v>1631081.5618292401</v>
      </c>
      <c r="CN93" s="1">
        <v>739359.37903582805</v>
      </c>
      <c r="CO93" s="1">
        <v>2755537.8351390501</v>
      </c>
      <c r="CP93" s="1">
        <v>900638.30325324403</v>
      </c>
      <c r="CQ93" s="1">
        <v>1094925.7423185599</v>
      </c>
      <c r="CR93" s="1">
        <v>3060541.6739969701</v>
      </c>
      <c r="CS93" s="1">
        <v>867075.50295488804</v>
      </c>
      <c r="CT93" s="1">
        <v>744938.89590957004</v>
      </c>
      <c r="CU93" s="1">
        <v>716790.02680005506</v>
      </c>
      <c r="CV93" s="1">
        <v>4530844.9654901698</v>
      </c>
      <c r="CW93" s="1">
        <v>752397.88279931503</v>
      </c>
      <c r="CX93" s="1">
        <v>561846.51397005201</v>
      </c>
      <c r="CY93" s="1">
        <v>3197141.2220994602</v>
      </c>
      <c r="CZ93" s="1">
        <v>3600930.6564982799</v>
      </c>
      <c r="DA93" s="1">
        <v>705592.71682691504</v>
      </c>
      <c r="DB93" s="1">
        <v>1296511.2056896</v>
      </c>
      <c r="DC93" s="1">
        <v>6499534.0621753503</v>
      </c>
      <c r="DD93" s="1">
        <v>6764389.0660218801</v>
      </c>
      <c r="DE93" s="1">
        <v>966770.11876264005</v>
      </c>
      <c r="DF93" s="1">
        <v>1615587.5978091799</v>
      </c>
      <c r="DG93" s="1">
        <v>2916122.2926617302</v>
      </c>
      <c r="DH93" s="1">
        <v>787245.05625208095</v>
      </c>
      <c r="DI93" s="1">
        <v>1383170.34324925</v>
      </c>
      <c r="DJ93" s="1">
        <v>1632642.90341834</v>
      </c>
      <c r="DK93" s="1">
        <v>1630347.7251689399</v>
      </c>
      <c r="DL93" s="1">
        <v>856100.51661860396</v>
      </c>
      <c r="DM93" s="1">
        <v>830536.02456379205</v>
      </c>
      <c r="DN93" s="1">
        <v>769664.83927402901</v>
      </c>
      <c r="DO93" s="1">
        <v>1117726.8091939299</v>
      </c>
      <c r="DP93" s="1">
        <v>5455632.6299640602</v>
      </c>
      <c r="DQ93" s="1">
        <v>2272761.88975512</v>
      </c>
      <c r="DR93" s="1">
        <v>708649.35214238195</v>
      </c>
      <c r="DS93" s="1">
        <v>1442049.81999777</v>
      </c>
      <c r="DT93" s="1">
        <v>849647.36603936704</v>
      </c>
      <c r="DU93" s="1">
        <v>597211.77625526697</v>
      </c>
      <c r="DV93" s="1">
        <v>807413.78355095105</v>
      </c>
      <c r="DW93" s="1">
        <v>599880.29589952703</v>
      </c>
      <c r="DX93" s="1">
        <v>970349.85939631704</v>
      </c>
      <c r="DY93" s="1">
        <v>4022909.6027174802</v>
      </c>
      <c r="DZ93" s="1">
        <v>1515668.7214776899</v>
      </c>
      <c r="EA93" s="1">
        <v>1007512.70725607</v>
      </c>
      <c r="EB93" s="1">
        <v>807044.95028110698</v>
      </c>
      <c r="EC93" s="1">
        <v>2057263.7098498601</v>
      </c>
      <c r="ED93" s="1">
        <v>3084548.47709841</v>
      </c>
      <c r="EE93" s="1">
        <v>2204019.1401228602</v>
      </c>
      <c r="EF93" s="1">
        <v>864979.73550094804</v>
      </c>
      <c r="EG93" s="1">
        <v>2075260.1288594999</v>
      </c>
      <c r="EH93" s="1">
        <v>747330.71058828395</v>
      </c>
      <c r="EI93" s="1">
        <v>1532501.79887014</v>
      </c>
      <c r="EJ93" s="1">
        <v>777419.02802068903</v>
      </c>
      <c r="EK93" s="1">
        <v>3812833.78842965</v>
      </c>
      <c r="EL93" s="1">
        <v>5235417.4891507803</v>
      </c>
      <c r="EM93" s="1">
        <v>2227456.0419616601</v>
      </c>
      <c r="EN93" s="1">
        <v>878861.55163242202</v>
      </c>
      <c r="EO93" s="1">
        <v>2311901.42832027</v>
      </c>
      <c r="EP93" s="1">
        <v>1653115.5818787201</v>
      </c>
      <c r="EQ93" s="1">
        <v>6272319.5390448896</v>
      </c>
      <c r="ER93" s="1">
        <v>1085730.3905947399</v>
      </c>
      <c r="ES93" s="1">
        <v>701249.29313284496</v>
      </c>
      <c r="ET93" s="1">
        <v>1140230.31601682</v>
      </c>
      <c r="EU93" s="1">
        <v>875494.31213826803</v>
      </c>
      <c r="EV93" s="1">
        <v>2656989.4280965701</v>
      </c>
      <c r="EW93" s="1">
        <v>2808435.7560901199</v>
      </c>
      <c r="EX93" s="1">
        <v>617723.80019839294</v>
      </c>
      <c r="EY93" s="1">
        <v>1098762.6770928199</v>
      </c>
      <c r="EZ93" s="1">
        <v>768029.30430048297</v>
      </c>
      <c r="FA93" s="1">
        <v>712607.604842945</v>
      </c>
      <c r="FB93" s="1">
        <v>4708845.6834700303</v>
      </c>
      <c r="FC93" s="1">
        <v>807826.51171911298</v>
      </c>
      <c r="FD93" s="1">
        <v>327475.17564146098</v>
      </c>
      <c r="FE93" s="1">
        <v>1075653.51426907</v>
      </c>
      <c r="FF93" s="1">
        <v>638198.16724301199</v>
      </c>
      <c r="FG93" s="1">
        <v>6956277.1919288803</v>
      </c>
      <c r="FH93" s="1">
        <v>675272.50513810699</v>
      </c>
      <c r="FI93" s="1">
        <v>1338385.16274456</v>
      </c>
      <c r="FJ93" s="1">
        <v>1103758.8399117501</v>
      </c>
      <c r="FK93" s="1">
        <v>1689285.55981433</v>
      </c>
      <c r="FL93" s="1">
        <v>481694.50424573797</v>
      </c>
      <c r="FM93" s="1">
        <v>2667586.8227867698</v>
      </c>
      <c r="FN93" s="1">
        <v>7090324.62782369</v>
      </c>
      <c r="FO93" s="1">
        <v>1973700.20481793</v>
      </c>
      <c r="FP93" s="1">
        <v>707696.25582549197</v>
      </c>
      <c r="FQ93" s="1">
        <v>3104435.6775849601</v>
      </c>
      <c r="FR93" s="1">
        <v>3874104.88969512</v>
      </c>
      <c r="FS93" s="1">
        <v>4629585.3540508598</v>
      </c>
      <c r="FT93" s="1">
        <v>898905.86509077705</v>
      </c>
      <c r="FU93" s="1">
        <v>5420890.9943025103</v>
      </c>
      <c r="FV93" s="1">
        <v>723428.37355023797</v>
      </c>
      <c r="FW93" s="1">
        <v>1147577.4362556301</v>
      </c>
      <c r="FX93" s="1">
        <v>1021758.57784683</v>
      </c>
      <c r="FY93" s="1">
        <v>571086.34514442005</v>
      </c>
      <c r="FZ93" s="1">
        <v>734968.57240073895</v>
      </c>
      <c r="GA93" s="1">
        <v>633387.35882338299</v>
      </c>
      <c r="GB93" s="1">
        <v>1041761.5458312</v>
      </c>
      <c r="GC93" s="1">
        <v>637501.53289573803</v>
      </c>
      <c r="GD93" s="1">
        <v>788809.05603724194</v>
      </c>
      <c r="GE93" s="1">
        <v>931694.80482907698</v>
      </c>
      <c r="GF93" s="1">
        <v>788721.59283388802</v>
      </c>
      <c r="GG93" s="1">
        <v>865480.34017481504</v>
      </c>
      <c r="GH93" s="1">
        <v>2269253.8795924899</v>
      </c>
      <c r="GI93" s="1">
        <v>718495.51986758003</v>
      </c>
      <c r="GJ93" s="1">
        <v>688532.08081759501</v>
      </c>
      <c r="GK93" s="1">
        <v>1044985.42114261</v>
      </c>
      <c r="GL93" s="1">
        <v>733855.48865477904</v>
      </c>
      <c r="GM93" s="1">
        <v>1392183.6488840701</v>
      </c>
      <c r="GN93" s="1">
        <v>2690712.0367749901</v>
      </c>
      <c r="GO93" s="1">
        <v>556359.32215166895</v>
      </c>
      <c r="GP93" s="1">
        <v>614100.45445217495</v>
      </c>
      <c r="GQ93" s="1">
        <v>880819.98821333295</v>
      </c>
      <c r="GR93" s="1">
        <v>1509891.2566318801</v>
      </c>
      <c r="GS93" s="1">
        <v>1800492.4283205499</v>
      </c>
      <c r="GT93" s="1">
        <v>996260.48589254206</v>
      </c>
      <c r="GU93" s="1">
        <v>680296.29156141705</v>
      </c>
      <c r="GV93" s="1">
        <v>1813284.73933956</v>
      </c>
      <c r="GW93" s="1">
        <v>1971869.48911042</v>
      </c>
      <c r="GX93" s="1">
        <v>1055158.25786874</v>
      </c>
      <c r="GY93" s="1">
        <v>1017072.04462577</v>
      </c>
      <c r="GZ93" s="1">
        <v>863111.68072752794</v>
      </c>
      <c r="HA93" s="1">
        <v>744385.22033216001</v>
      </c>
      <c r="HB93" s="1">
        <v>1013513.97905274</v>
      </c>
      <c r="HC93" s="1">
        <v>1610859.71470946</v>
      </c>
      <c r="HD93" s="1">
        <v>562871.13601200201</v>
      </c>
      <c r="HE93" s="1">
        <v>570942.66598989198</v>
      </c>
      <c r="HF93" s="1">
        <v>1316695.53334076</v>
      </c>
      <c r="HG93" s="1">
        <v>2296508.9720273502</v>
      </c>
      <c r="HH93" s="1">
        <v>1601617.89361863</v>
      </c>
      <c r="HI93" s="1">
        <v>936637.319141855</v>
      </c>
      <c r="HJ93" s="1">
        <v>624151.13005632395</v>
      </c>
      <c r="HK93" s="1">
        <v>2745632.5587341199</v>
      </c>
      <c r="HL93" s="1">
        <v>2733020.4689675099</v>
      </c>
      <c r="HM93" s="1">
        <v>582986.82266432501</v>
      </c>
      <c r="HN93" s="1">
        <v>2242108.7063399199</v>
      </c>
      <c r="HO93" s="1">
        <v>563369.14068381395</v>
      </c>
      <c r="HP93" s="1">
        <v>424795.25552653999</v>
      </c>
      <c r="HQ93" s="1">
        <v>768166.45422449103</v>
      </c>
      <c r="HR93" s="1">
        <v>1375227.98657958</v>
      </c>
      <c r="HS93" s="1">
        <v>3947257.10069599</v>
      </c>
      <c r="HT93" s="1">
        <v>896675.24622059497</v>
      </c>
      <c r="HU93" s="1">
        <v>1424733.6869622199</v>
      </c>
      <c r="HV93" s="1">
        <v>2753805.23239992</v>
      </c>
      <c r="HW93" s="1">
        <v>1208223.0828147901</v>
      </c>
      <c r="HX93" s="1">
        <v>825365.47093959502</v>
      </c>
      <c r="HY93" s="1">
        <v>634763.02021821996</v>
      </c>
      <c r="HZ93" s="1">
        <v>504717.94429002999</v>
      </c>
      <c r="IA93" s="1">
        <v>1664276.65795426</v>
      </c>
      <c r="IB93" s="1">
        <v>669818.20496122504</v>
      </c>
      <c r="IC93" s="1">
        <v>2330228.54878492</v>
      </c>
      <c r="ID93" s="1">
        <v>788118.14062147296</v>
      </c>
      <c r="IE93" s="1">
        <v>1168928.0534236101</v>
      </c>
      <c r="IF93" s="1">
        <v>881316.61601149198</v>
      </c>
      <c r="IG93" s="1">
        <v>2071686.1762657701</v>
      </c>
      <c r="IH93" s="1">
        <v>2935450.6233573402</v>
      </c>
      <c r="II93" s="1">
        <v>1262468.4427450099</v>
      </c>
      <c r="IJ93" s="1">
        <v>529216.96119415096</v>
      </c>
      <c r="IK93" s="1">
        <v>2977230.9726727898</v>
      </c>
      <c r="IL93" s="1">
        <v>1182002.3486326099</v>
      </c>
      <c r="IM93" s="1">
        <v>944362.53884931502</v>
      </c>
      <c r="IN93" s="1">
        <v>1210037.61649519</v>
      </c>
      <c r="IO93" s="1">
        <v>1194120.8021809801</v>
      </c>
      <c r="IP93" s="1">
        <v>750671.95906166802</v>
      </c>
      <c r="IQ93" s="1">
        <v>790678.22275414295</v>
      </c>
      <c r="IR93" s="1">
        <v>3638416.0334627</v>
      </c>
      <c r="IS93" s="1">
        <v>848570.97524816298</v>
      </c>
      <c r="IT93" s="1">
        <v>3534827.54219322</v>
      </c>
      <c r="IU93" s="1">
        <v>854184.58459027205</v>
      </c>
      <c r="IV93" s="1">
        <v>3209266.29613586</v>
      </c>
      <c r="IW93" s="1">
        <v>2438834.1958795302</v>
      </c>
      <c r="IX93" s="1">
        <v>1001588.51662813</v>
      </c>
      <c r="IY93" s="1">
        <v>1319825.7507060501</v>
      </c>
      <c r="IZ93" s="1">
        <v>736231.56734210695</v>
      </c>
      <c r="JA93" s="1">
        <v>2147916.31129668</v>
      </c>
      <c r="JB93" s="1">
        <v>441777.763004134</v>
      </c>
      <c r="JC93" s="1">
        <v>1821566.59801827</v>
      </c>
      <c r="JD93" s="1">
        <v>1201712.2515650401</v>
      </c>
      <c r="JE93" s="1">
        <v>549588.128369638</v>
      </c>
      <c r="JF93" s="1">
        <v>4644551.8524530698</v>
      </c>
      <c r="JG93" s="1">
        <v>2954684.67865921</v>
      </c>
      <c r="JH93" s="1">
        <v>959076.44533847203</v>
      </c>
      <c r="JI93" s="1">
        <v>914869.18532630603</v>
      </c>
      <c r="JJ93" s="1">
        <v>994290.16745493398</v>
      </c>
      <c r="JK93" s="1">
        <v>947324.83117008198</v>
      </c>
      <c r="JL93" s="1">
        <v>922207.71763915895</v>
      </c>
      <c r="JM93" s="1">
        <v>973043.57627675799</v>
      </c>
      <c r="JN93" s="1">
        <v>3254155.4090485699</v>
      </c>
      <c r="JO93" s="1">
        <v>908620.06000975205</v>
      </c>
      <c r="JP93" s="1">
        <v>742236.51557149098</v>
      </c>
      <c r="JQ93" s="1">
        <v>926205.55600015703</v>
      </c>
      <c r="JR93" s="1">
        <v>1903259.67439071</v>
      </c>
      <c r="JS93" s="1">
        <v>584878.51815486699</v>
      </c>
      <c r="JT93" s="1">
        <v>538895.99959621299</v>
      </c>
      <c r="JU93" s="1">
        <v>739880.44231975405</v>
      </c>
      <c r="JV93" s="1">
        <v>1028859.5792882</v>
      </c>
      <c r="JW93" s="1">
        <v>1010076.54508706</v>
      </c>
      <c r="JX93" s="1">
        <v>611976.91750592401</v>
      </c>
      <c r="JY93" s="1">
        <v>708407.351564868</v>
      </c>
      <c r="JZ93" s="1">
        <v>472138.823207393</v>
      </c>
      <c r="KA93" s="1">
        <v>1154439.8363477399</v>
      </c>
      <c r="KB93" s="1">
        <v>3645401.3672496802</v>
      </c>
      <c r="KC93" s="1">
        <v>877664.87559510302</v>
      </c>
      <c r="KD93" s="1">
        <v>698733.48236168094</v>
      </c>
      <c r="KE93" s="1">
        <v>558861.67341197899</v>
      </c>
      <c r="KF93" s="1">
        <v>1410255.3001621701</v>
      </c>
      <c r="KG93" s="1">
        <v>566275.31882715202</v>
      </c>
      <c r="KH93" s="1">
        <v>869212.39153338899</v>
      </c>
      <c r="KI93" s="1">
        <v>2305264.4430903401</v>
      </c>
      <c r="KJ93" s="1">
        <v>1311613.48920543</v>
      </c>
      <c r="KK93" s="1">
        <v>1825713.9313048499</v>
      </c>
      <c r="KL93" s="1">
        <v>1465341.7204152499</v>
      </c>
      <c r="KM93" s="1">
        <v>441119.48684977501</v>
      </c>
      <c r="KN93" s="1">
        <v>639688.52099688805</v>
      </c>
      <c r="KO93" s="1">
        <v>873142.97466249298</v>
      </c>
      <c r="KP93" s="1">
        <v>2423531.74121108</v>
      </c>
      <c r="KQ93" s="1">
        <v>559709.34798939503</v>
      </c>
      <c r="KR93" s="1">
        <v>1276690.9818883799</v>
      </c>
      <c r="KS93" s="1">
        <v>3634550.6733818501</v>
      </c>
      <c r="KT93" s="1">
        <v>942784.529277783</v>
      </c>
      <c r="KU93" s="1">
        <v>620036.17347216897</v>
      </c>
      <c r="KV93" s="1">
        <v>699963.26357504702</v>
      </c>
      <c r="KW93" s="1">
        <v>1073374.0973840901</v>
      </c>
      <c r="KX93" s="1">
        <v>1208885.0257361899</v>
      </c>
      <c r="KY93" s="1">
        <v>3161271.39556927</v>
      </c>
      <c r="KZ93" s="1">
        <v>417937.20711252902</v>
      </c>
      <c r="LA93" s="1">
        <v>728091.84297420795</v>
      </c>
      <c r="LB93" s="1">
        <v>7941160.1835169503</v>
      </c>
      <c r="LC93" s="1">
        <v>683100.81819988403</v>
      </c>
      <c r="LD93" s="1">
        <v>1062908.36756744</v>
      </c>
      <c r="LE93" s="1">
        <v>679909.70781670394</v>
      </c>
      <c r="LF93" s="1">
        <v>1203646.96684944</v>
      </c>
      <c r="LG93" s="1">
        <v>693598.87674995197</v>
      </c>
      <c r="LH93" s="1">
        <v>920369.79008136201</v>
      </c>
      <c r="LI93" s="1">
        <v>873813.87746889796</v>
      </c>
      <c r="LJ93" s="1">
        <v>1547143.7505671701</v>
      </c>
      <c r="LK93" s="1">
        <v>1207112.2151774799</v>
      </c>
    </row>
    <row r="94" spans="1:323" x14ac:dyDescent="0.25">
      <c r="A94" s="1" t="s">
        <v>1722</v>
      </c>
      <c r="B94" s="1" t="s">
        <v>430</v>
      </c>
      <c r="C94" s="1" t="s">
        <v>431</v>
      </c>
      <c r="D94" s="25">
        <v>38337935.368994303</v>
      </c>
      <c r="E94" s="25">
        <v>23166180.152111199</v>
      </c>
      <c r="F94" s="25">
        <v>30202305.5464461</v>
      </c>
      <c r="G94" s="25">
        <v>20617980.289938901</v>
      </c>
      <c r="H94" s="25">
        <v>33408677.749465499</v>
      </c>
      <c r="I94" s="25">
        <v>34996964.987523399</v>
      </c>
      <c r="J94" s="25">
        <v>14927277.0704257</v>
      </c>
      <c r="K94" s="25">
        <v>19342542.940736599</v>
      </c>
      <c r="L94" s="25">
        <v>21915768.7903626</v>
      </c>
      <c r="M94" s="25">
        <v>17802728.500935901</v>
      </c>
      <c r="N94" s="1">
        <v>23460970.5036777</v>
      </c>
      <c r="O94" s="1">
        <v>33643933.330718502</v>
      </c>
      <c r="P94" s="1">
        <v>27749034.893749099</v>
      </c>
      <c r="Q94" s="1">
        <v>15830584.7877563</v>
      </c>
      <c r="R94" s="1">
        <v>19566405.901332501</v>
      </c>
      <c r="S94" s="1">
        <v>58384604.9993909</v>
      </c>
      <c r="T94" s="1">
        <v>20126565.805325199</v>
      </c>
      <c r="U94" s="1">
        <v>22722771.093341101</v>
      </c>
      <c r="V94" s="1">
        <v>24909719.9165751</v>
      </c>
      <c r="W94" s="1">
        <v>18080479.565724701</v>
      </c>
      <c r="X94" s="1">
        <v>17681113.148871999</v>
      </c>
      <c r="Y94" s="1">
        <v>23280408.3258438</v>
      </c>
      <c r="Z94" s="1">
        <v>32336625.158526901</v>
      </c>
      <c r="AA94" s="1">
        <v>27391679.249025501</v>
      </c>
      <c r="AB94" s="1">
        <v>23307516.885573</v>
      </c>
      <c r="AC94" s="1">
        <v>18099321.6035688</v>
      </c>
      <c r="AD94" s="1">
        <v>21353647.190231699</v>
      </c>
      <c r="AE94" s="1">
        <v>28633430.1498469</v>
      </c>
      <c r="AF94" s="1">
        <v>24304325.9483881</v>
      </c>
      <c r="AG94" s="1">
        <v>44360379.6044157</v>
      </c>
      <c r="AH94" s="1">
        <v>37609368.336056098</v>
      </c>
      <c r="AI94" s="1">
        <v>21768913.653925601</v>
      </c>
      <c r="AJ94" s="1">
        <v>17437266.835364498</v>
      </c>
      <c r="AK94" s="1">
        <v>24668446.653431602</v>
      </c>
      <c r="AL94" s="1">
        <v>24858048.307775199</v>
      </c>
      <c r="AM94" s="1">
        <v>28409183.695657998</v>
      </c>
      <c r="AN94" s="1">
        <v>25695950.663514599</v>
      </c>
      <c r="AO94" s="1">
        <v>32360610.727474</v>
      </c>
      <c r="AP94" s="1">
        <v>28711213.697255701</v>
      </c>
      <c r="AQ94" s="1">
        <v>30575350.444241401</v>
      </c>
      <c r="AR94" s="1">
        <v>20353088.057951201</v>
      </c>
      <c r="AS94" s="1">
        <v>36444583.731308602</v>
      </c>
      <c r="AT94" s="1">
        <v>20161570.849312302</v>
      </c>
      <c r="AU94" s="1">
        <v>30399331.437653601</v>
      </c>
      <c r="AV94" s="1">
        <v>17637267.4086066</v>
      </c>
      <c r="AW94" s="1">
        <v>21721747.144552998</v>
      </c>
      <c r="AX94" s="1">
        <v>20892569.380016301</v>
      </c>
      <c r="AY94" s="1">
        <v>18355059.103506301</v>
      </c>
      <c r="AZ94" s="1">
        <v>16761990.6678811</v>
      </c>
      <c r="BA94" s="1">
        <v>24671184.994630899</v>
      </c>
      <c r="BB94" s="1">
        <v>26228003.001923699</v>
      </c>
      <c r="BC94" s="1">
        <v>14800687.462207099</v>
      </c>
      <c r="BD94" s="1">
        <v>22503372.885603599</v>
      </c>
      <c r="BE94" s="1">
        <v>33510597.1259229</v>
      </c>
      <c r="BF94" s="1">
        <v>21725361.578673098</v>
      </c>
      <c r="BG94" s="1">
        <v>15760771.3822239</v>
      </c>
      <c r="BH94" s="1">
        <v>15052788.8248678</v>
      </c>
      <c r="BI94" s="1">
        <v>25339733.822161201</v>
      </c>
      <c r="BJ94" s="1">
        <v>13478425.8065219</v>
      </c>
      <c r="BK94" s="1">
        <v>18031482.764052</v>
      </c>
      <c r="BL94" s="1">
        <v>8058234.1251246501</v>
      </c>
      <c r="BM94" s="1">
        <v>16506914.3905944</v>
      </c>
      <c r="BN94" s="1">
        <v>11650895.400686599</v>
      </c>
      <c r="BO94" s="1">
        <v>14295913.9869482</v>
      </c>
      <c r="BP94" s="1">
        <v>8107426.6433544001</v>
      </c>
      <c r="BQ94" s="1">
        <v>11495342.9238705</v>
      </c>
      <c r="BR94" s="1">
        <v>20449246.241823599</v>
      </c>
      <c r="BS94" s="1">
        <v>14857831.734652</v>
      </c>
      <c r="BT94" s="1">
        <v>24196146.026562899</v>
      </c>
      <c r="BU94" s="1">
        <v>16490768.704513401</v>
      </c>
      <c r="BV94" s="1">
        <v>16300668.0673184</v>
      </c>
      <c r="BW94" s="1">
        <v>20666083.413487501</v>
      </c>
      <c r="BX94" s="1">
        <v>15353948.305096099</v>
      </c>
      <c r="BY94" s="1">
        <v>7820288.5138749201</v>
      </c>
      <c r="BZ94" s="1">
        <v>11883192.160799701</v>
      </c>
      <c r="CA94" s="1">
        <v>17744144.360137001</v>
      </c>
      <c r="CB94" s="1">
        <v>13791601.3483852</v>
      </c>
      <c r="CC94" s="1">
        <v>18373103.7178392</v>
      </c>
      <c r="CD94" s="1">
        <v>12258367.117959799</v>
      </c>
      <c r="CE94" s="1">
        <v>20655573.003360201</v>
      </c>
      <c r="CF94" s="1">
        <v>15464807.041543299</v>
      </c>
      <c r="CG94" s="1">
        <v>11442442.073703701</v>
      </c>
      <c r="CH94" s="1">
        <v>17489262.605982501</v>
      </c>
      <c r="CI94" s="1">
        <v>13575597.681160299</v>
      </c>
      <c r="CJ94" s="1">
        <v>12823343.0106446</v>
      </c>
      <c r="CK94" s="1">
        <v>15719026.079978701</v>
      </c>
      <c r="CL94" s="1">
        <v>22988548.195588</v>
      </c>
      <c r="CM94" s="1">
        <v>17433213.8898031</v>
      </c>
      <c r="CN94" s="1">
        <v>8972581.7216076907</v>
      </c>
      <c r="CO94" s="1">
        <v>12034276.4669112</v>
      </c>
      <c r="CP94" s="1">
        <v>12414575.5923586</v>
      </c>
      <c r="CQ94" s="1">
        <v>13286358.294060901</v>
      </c>
      <c r="CR94" s="1">
        <v>26143341.93919</v>
      </c>
      <c r="CS94" s="1">
        <v>11488032.379559699</v>
      </c>
      <c r="CT94" s="1">
        <v>10664770.0517931</v>
      </c>
      <c r="CU94" s="1">
        <v>10571793.6638634</v>
      </c>
      <c r="CV94" s="1">
        <v>15938332.936371</v>
      </c>
      <c r="CW94" s="1">
        <v>8055216.3565565096</v>
      </c>
      <c r="CX94" s="1">
        <v>7864497.9527901895</v>
      </c>
      <c r="CY94" s="1">
        <v>12070102.0174197</v>
      </c>
      <c r="CZ94" s="1">
        <v>18254247.8363305</v>
      </c>
      <c r="DA94" s="1">
        <v>10575600.8765753</v>
      </c>
      <c r="DB94" s="1">
        <v>12682825.0613517</v>
      </c>
      <c r="DC94" s="1">
        <v>15708557.4722436</v>
      </c>
      <c r="DD94" s="1">
        <v>23167472.680316199</v>
      </c>
      <c r="DE94" s="1">
        <v>11601382.6284701</v>
      </c>
      <c r="DF94" s="1">
        <v>17641359.938301899</v>
      </c>
      <c r="DG94" s="1">
        <v>44716537.785141103</v>
      </c>
      <c r="DH94" s="1">
        <v>10093732.952466501</v>
      </c>
      <c r="DI94" s="1">
        <v>11340169.4770723</v>
      </c>
      <c r="DJ94" s="1">
        <v>15100526.9349101</v>
      </c>
      <c r="DK94" s="1">
        <v>7223871.2779744696</v>
      </c>
      <c r="DL94" s="1">
        <v>8132002.34533602</v>
      </c>
      <c r="DM94" s="1">
        <v>10486145.4886385</v>
      </c>
      <c r="DN94" s="1">
        <v>10270978.9297262</v>
      </c>
      <c r="DO94" s="1">
        <v>18007816.664566498</v>
      </c>
      <c r="DP94" s="1">
        <v>17624470.070931599</v>
      </c>
      <c r="DQ94" s="1">
        <v>12699838.317494299</v>
      </c>
      <c r="DR94" s="1">
        <v>10056535.032348501</v>
      </c>
      <c r="DS94" s="1">
        <v>9726215.0308848601</v>
      </c>
      <c r="DT94" s="1">
        <v>5774728.03640889</v>
      </c>
      <c r="DU94" s="1">
        <v>7973506.0397669999</v>
      </c>
      <c r="DV94" s="1">
        <v>11220562.417561</v>
      </c>
      <c r="DW94" s="1">
        <v>6363311.4130848804</v>
      </c>
      <c r="DX94" s="1">
        <v>9056730.0998756308</v>
      </c>
      <c r="DY94" s="1">
        <v>24692555.502651799</v>
      </c>
      <c r="DZ94" s="1">
        <v>11317130.569985701</v>
      </c>
      <c r="EA94" s="1">
        <v>10547107.7735343</v>
      </c>
      <c r="EB94" s="1">
        <v>10644046.330300501</v>
      </c>
      <c r="EC94" s="1">
        <v>14224669.073112</v>
      </c>
      <c r="ED94" s="1">
        <v>9150600.6529016998</v>
      </c>
      <c r="EE94" s="1">
        <v>12033386.093203301</v>
      </c>
      <c r="EF94" s="1">
        <v>8152337.9703550804</v>
      </c>
      <c r="EG94" s="1">
        <v>19423205.3391749</v>
      </c>
      <c r="EH94" s="1">
        <v>8291835.35835684</v>
      </c>
      <c r="EI94" s="1">
        <v>12397410.768285399</v>
      </c>
      <c r="EJ94" s="1">
        <v>9126338.2624304909</v>
      </c>
      <c r="EK94" s="1">
        <v>10481930.0361748</v>
      </c>
      <c r="EL94" s="1">
        <v>10519119.067385601</v>
      </c>
      <c r="EM94" s="1">
        <v>18575849.201919101</v>
      </c>
      <c r="EN94" s="1">
        <v>15127580.044682</v>
      </c>
      <c r="EO94" s="1">
        <v>9625042.5912394002</v>
      </c>
      <c r="EP94" s="1">
        <v>22399614.401214901</v>
      </c>
      <c r="EQ94" s="1">
        <v>65601995.8260331</v>
      </c>
      <c r="ER94" s="1">
        <v>13136275.3245818</v>
      </c>
      <c r="ES94" s="1">
        <v>5325330.6098766597</v>
      </c>
      <c r="ET94" s="1">
        <v>10454002.006346799</v>
      </c>
      <c r="EU94" s="1">
        <v>10825463.529966099</v>
      </c>
      <c r="EV94" s="1">
        <v>15244924.2502781</v>
      </c>
      <c r="EW94" s="1">
        <v>33242555.332648501</v>
      </c>
      <c r="EX94" s="1">
        <v>8076709.5888982704</v>
      </c>
      <c r="EY94" s="1">
        <v>8450687.1590076797</v>
      </c>
      <c r="EZ94" s="1">
        <v>6338092.60610185</v>
      </c>
      <c r="FA94" s="1">
        <v>8670098.4699234907</v>
      </c>
      <c r="FB94" s="1">
        <v>13677155.9499116</v>
      </c>
      <c r="FC94" s="1">
        <v>8731578.3381894697</v>
      </c>
      <c r="FD94" s="1">
        <v>5037505.0660651196</v>
      </c>
      <c r="FE94" s="1">
        <v>8869245.17565009</v>
      </c>
      <c r="FF94" s="1">
        <v>9432254.9823831692</v>
      </c>
      <c r="FG94" s="1">
        <v>13710883.215531999</v>
      </c>
      <c r="FH94" s="1">
        <v>8632137.9175376706</v>
      </c>
      <c r="FI94" s="1">
        <v>9332228.4760633092</v>
      </c>
      <c r="FJ94" s="1">
        <v>10452510.819550401</v>
      </c>
      <c r="FK94" s="1">
        <v>9872685.8029175494</v>
      </c>
      <c r="FL94" s="1">
        <v>7133410.4249767102</v>
      </c>
      <c r="FM94" s="1">
        <v>11141181.444416201</v>
      </c>
      <c r="FN94" s="1">
        <v>15048408.620637599</v>
      </c>
      <c r="FO94" s="1">
        <v>9573135.6425710395</v>
      </c>
      <c r="FP94" s="1">
        <v>8282679.8949611001</v>
      </c>
      <c r="FQ94" s="1">
        <v>16957266.668044802</v>
      </c>
      <c r="FR94" s="1">
        <v>12207379.414108999</v>
      </c>
      <c r="FS94" s="1">
        <v>14426851.4728981</v>
      </c>
      <c r="FT94" s="1">
        <v>5690678.3417852996</v>
      </c>
      <c r="FU94" s="1">
        <v>14201631.726641599</v>
      </c>
      <c r="FV94" s="1">
        <v>6118917.4799569901</v>
      </c>
      <c r="FW94" s="1">
        <v>9601574.0072221905</v>
      </c>
      <c r="FX94" s="1">
        <v>9954977.4846570995</v>
      </c>
      <c r="FY94" s="1">
        <v>7235366.1348196901</v>
      </c>
      <c r="FZ94" s="1">
        <v>6898885.6735903304</v>
      </c>
      <c r="GA94" s="1">
        <v>6582743.2929662904</v>
      </c>
      <c r="GB94" s="1">
        <v>11074932.394947801</v>
      </c>
      <c r="GC94" s="1">
        <v>7934919.9191852501</v>
      </c>
      <c r="GD94" s="1">
        <v>8247850.8179357303</v>
      </c>
      <c r="GE94" s="1">
        <v>9084940.1402592491</v>
      </c>
      <c r="GF94" s="1">
        <v>8825640.64080045</v>
      </c>
      <c r="GG94" s="1">
        <v>8404783.1673420407</v>
      </c>
      <c r="GH94" s="1">
        <v>11527197.4654149</v>
      </c>
      <c r="GI94" s="1">
        <v>9208595.9043600503</v>
      </c>
      <c r="GJ94" s="1">
        <v>11614700.4831359</v>
      </c>
      <c r="GK94" s="1">
        <v>12356533.597123001</v>
      </c>
      <c r="GL94" s="1">
        <v>6375545.8031573799</v>
      </c>
      <c r="GM94" s="1">
        <v>26515871.730130199</v>
      </c>
      <c r="GN94" s="1">
        <v>9962467.7821702994</v>
      </c>
      <c r="GO94" s="1">
        <v>6781726.4360088799</v>
      </c>
      <c r="GP94" s="1">
        <v>10495850.811161401</v>
      </c>
      <c r="GQ94" s="1">
        <v>13919207.998708799</v>
      </c>
      <c r="GR94" s="1">
        <v>13062099.3840496</v>
      </c>
      <c r="GS94" s="1">
        <v>8695402.7257999592</v>
      </c>
      <c r="GT94" s="1">
        <v>14698677.6507465</v>
      </c>
      <c r="GU94" s="1">
        <v>9343454.0740169398</v>
      </c>
      <c r="GV94" s="1">
        <v>9687576.1706849393</v>
      </c>
      <c r="GW94" s="1">
        <v>12374802.719307199</v>
      </c>
      <c r="GX94" s="1">
        <v>11298732.8259144</v>
      </c>
      <c r="GY94" s="1">
        <v>19548107.6992249</v>
      </c>
      <c r="GZ94" s="1">
        <v>12245498.7139685</v>
      </c>
      <c r="HA94" s="1">
        <v>6701288.1857949402</v>
      </c>
      <c r="HB94" s="1">
        <v>9277780.3088327404</v>
      </c>
      <c r="HC94" s="1">
        <v>10288681.431071</v>
      </c>
      <c r="HD94" s="1">
        <v>8133931.0711884201</v>
      </c>
      <c r="HE94" s="1">
        <v>7517284.1399268797</v>
      </c>
      <c r="HF94" s="1">
        <v>16192917.4666718</v>
      </c>
      <c r="HG94" s="1">
        <v>11995097.415360101</v>
      </c>
      <c r="HH94" s="1">
        <v>10765640.008839101</v>
      </c>
      <c r="HI94" s="1">
        <v>13400739.0151708</v>
      </c>
      <c r="HJ94" s="1">
        <v>9714278.5670291297</v>
      </c>
      <c r="HK94" s="1">
        <v>12046753.0864184</v>
      </c>
      <c r="HL94" s="1">
        <v>12101345.1269364</v>
      </c>
      <c r="HM94" s="1">
        <v>9193533.91043083</v>
      </c>
      <c r="HN94" s="1">
        <v>22355780.1326814</v>
      </c>
      <c r="HO94" s="1">
        <v>12022066.873288199</v>
      </c>
      <c r="HP94" s="1">
        <v>5046766.1006297702</v>
      </c>
      <c r="HQ94" s="1">
        <v>8415088.1602256708</v>
      </c>
      <c r="HR94" s="1">
        <v>8508106.4823075701</v>
      </c>
      <c r="HS94" s="1">
        <v>19728284.0038267</v>
      </c>
      <c r="HT94" s="1">
        <v>10853465.1163576</v>
      </c>
      <c r="HU94" s="1">
        <v>7798947.5327100996</v>
      </c>
      <c r="HV94" s="1">
        <v>13415164.9735326</v>
      </c>
      <c r="HW94" s="1">
        <v>12897507.8148256</v>
      </c>
      <c r="HX94" s="1">
        <v>11999158.713430701</v>
      </c>
      <c r="HY94" s="1">
        <v>11132340.462532699</v>
      </c>
      <c r="HZ94" s="1">
        <v>7671063.8849513</v>
      </c>
      <c r="IA94" s="1">
        <v>8096185.3471599696</v>
      </c>
      <c r="IB94" s="1">
        <v>6597350.7556036497</v>
      </c>
      <c r="IC94" s="1">
        <v>9054607.0834322404</v>
      </c>
      <c r="ID94" s="1">
        <v>9783207.2322699595</v>
      </c>
      <c r="IE94" s="1">
        <v>18507213.180717401</v>
      </c>
      <c r="IF94" s="1">
        <v>10649461.4354719</v>
      </c>
      <c r="IG94" s="1">
        <v>7118789.0777234295</v>
      </c>
      <c r="IH94" s="1">
        <v>9458651.3411012199</v>
      </c>
      <c r="II94" s="1">
        <v>24689657.7921541</v>
      </c>
      <c r="IJ94" s="1">
        <v>8038427.1570194103</v>
      </c>
      <c r="IK94" s="1">
        <v>19377307.667736299</v>
      </c>
      <c r="IL94" s="1">
        <v>14728333.8495344</v>
      </c>
      <c r="IM94" s="1">
        <v>16810990.496318899</v>
      </c>
      <c r="IN94" s="1">
        <v>14361413.2682632</v>
      </c>
      <c r="IO94" s="1">
        <v>9606111.2674827501</v>
      </c>
      <c r="IP94" s="1">
        <v>11027830.0628024</v>
      </c>
      <c r="IQ94" s="1">
        <v>7535264.1993590798</v>
      </c>
      <c r="IR94" s="1">
        <v>15514288.856051801</v>
      </c>
      <c r="IS94" s="1">
        <v>11027049.2776519</v>
      </c>
      <c r="IT94" s="1">
        <v>11146896.0969187</v>
      </c>
      <c r="IU94" s="1">
        <v>11073567.155020401</v>
      </c>
      <c r="IV94" s="1">
        <v>13106980.442049099</v>
      </c>
      <c r="IW94" s="1">
        <v>14625912.4044853</v>
      </c>
      <c r="IX94" s="1">
        <v>8870080.8352962099</v>
      </c>
      <c r="IY94" s="1">
        <v>7598775.2283047196</v>
      </c>
      <c r="IZ94" s="1">
        <v>8602240.1453746706</v>
      </c>
      <c r="JA94" s="1">
        <v>12613653.854893601</v>
      </c>
      <c r="JB94" s="1">
        <v>7525184.8462736104</v>
      </c>
      <c r="JC94" s="1">
        <v>11068994.363152999</v>
      </c>
      <c r="JD94" s="1">
        <v>6243993.4636655999</v>
      </c>
      <c r="JE94" s="1">
        <v>5679237.13421016</v>
      </c>
      <c r="JF94" s="1">
        <v>22532216.2648254</v>
      </c>
      <c r="JG94" s="1">
        <v>13454341.075692501</v>
      </c>
      <c r="JH94" s="1">
        <v>10038609.3490286</v>
      </c>
      <c r="JI94" s="1">
        <v>11623336.2351557</v>
      </c>
      <c r="JJ94" s="1">
        <v>13191412.706633599</v>
      </c>
      <c r="JK94" s="1">
        <v>17545871.860367201</v>
      </c>
      <c r="JL94" s="1">
        <v>11582927.436142899</v>
      </c>
      <c r="JM94" s="1">
        <v>10053840.6259438</v>
      </c>
      <c r="JN94" s="1">
        <v>12834134.9658022</v>
      </c>
      <c r="JO94" s="1">
        <v>9267175.7204094995</v>
      </c>
      <c r="JP94" s="1">
        <v>11322687.463984</v>
      </c>
      <c r="JQ94" s="1">
        <v>9407292.4877998102</v>
      </c>
      <c r="JR94" s="1">
        <v>11783040.7246363</v>
      </c>
      <c r="JS94" s="1">
        <v>12080146.495448399</v>
      </c>
      <c r="JT94" s="1">
        <v>8307821.9582789503</v>
      </c>
      <c r="JU94" s="1">
        <v>8860897.5675684698</v>
      </c>
      <c r="JV94" s="1">
        <v>20001736.391039699</v>
      </c>
      <c r="JW94" s="1">
        <v>12019262.859392799</v>
      </c>
      <c r="JX94" s="1">
        <v>11062877.0601114</v>
      </c>
      <c r="JY94" s="1">
        <v>4822863.6645660298</v>
      </c>
      <c r="JZ94" s="1">
        <v>5861716.2016168199</v>
      </c>
      <c r="KA94" s="1">
        <v>7241456.3404146302</v>
      </c>
      <c r="KB94" s="1">
        <v>17748274.2676294</v>
      </c>
      <c r="KC94" s="1">
        <v>8625745.6781957392</v>
      </c>
      <c r="KD94" s="1">
        <v>10866926.955549501</v>
      </c>
      <c r="KE94" s="1">
        <v>10165834.0091618</v>
      </c>
      <c r="KF94" s="1">
        <v>9429507.0349494703</v>
      </c>
      <c r="KG94" s="1">
        <v>10186905.352021899</v>
      </c>
      <c r="KH94" s="1">
        <v>12031537.233264999</v>
      </c>
      <c r="KI94" s="1">
        <v>9670726.2533385605</v>
      </c>
      <c r="KJ94" s="1">
        <v>18206870.753881399</v>
      </c>
      <c r="KK94" s="1">
        <v>10696598.9731392</v>
      </c>
      <c r="KL94" s="1">
        <v>13406041.076290499</v>
      </c>
      <c r="KM94" s="1">
        <v>3799756.00015456</v>
      </c>
      <c r="KN94" s="1">
        <v>8367207.03694872</v>
      </c>
      <c r="KO94" s="1">
        <v>10076518.4420534</v>
      </c>
      <c r="KP94" s="1">
        <v>16149363.7356454</v>
      </c>
      <c r="KQ94" s="1">
        <v>9355488.9027247708</v>
      </c>
      <c r="KR94" s="1">
        <v>25139155.7813861</v>
      </c>
      <c r="KS94" s="1">
        <v>31811397.537812401</v>
      </c>
      <c r="KT94" s="1">
        <v>8690255.4439942595</v>
      </c>
      <c r="KU94" s="1">
        <v>9164846.2566484399</v>
      </c>
      <c r="KV94" s="1">
        <v>10585528.099661</v>
      </c>
      <c r="KW94" s="1">
        <v>5709642.3225000603</v>
      </c>
      <c r="KX94" s="1">
        <v>10432200.840593301</v>
      </c>
      <c r="KY94" s="1">
        <v>11255116.2236074</v>
      </c>
      <c r="KZ94" s="1">
        <v>4521647.3528911704</v>
      </c>
      <c r="LA94" s="1">
        <v>8368654.9133126503</v>
      </c>
      <c r="LB94" s="1">
        <v>17643424.452048901</v>
      </c>
      <c r="LC94" s="1">
        <v>6618747.0249660797</v>
      </c>
      <c r="LD94" s="1">
        <v>7724576.7895121397</v>
      </c>
      <c r="LE94" s="1">
        <v>7112927.1834378997</v>
      </c>
      <c r="LF94" s="1">
        <v>10019226.6501165</v>
      </c>
      <c r="LG94" s="1">
        <v>10838871.512023101</v>
      </c>
      <c r="LH94" s="1">
        <v>6479520.31003071</v>
      </c>
      <c r="LI94" s="1">
        <v>7802948.5708297398</v>
      </c>
      <c r="LJ94" s="1">
        <v>5979269.2774344301</v>
      </c>
      <c r="LK94" s="1">
        <v>14349796.752954699</v>
      </c>
    </row>
    <row r="95" spans="1:323" x14ac:dyDescent="0.25">
      <c r="A95" s="1" t="s">
        <v>1723</v>
      </c>
      <c r="B95" s="1" t="s">
        <v>434</v>
      </c>
      <c r="C95" s="1" t="s">
        <v>435</v>
      </c>
      <c r="D95" s="25">
        <v>1549837.1458248701</v>
      </c>
      <c r="E95" s="25">
        <v>1555938.4445996101</v>
      </c>
      <c r="F95" s="25">
        <v>2046590.09641514</v>
      </c>
      <c r="G95" s="25">
        <v>619166.13360357098</v>
      </c>
      <c r="H95" s="25">
        <v>1729766.7827813299</v>
      </c>
      <c r="I95" s="25">
        <v>1741887.03730462</v>
      </c>
      <c r="J95" s="25">
        <v>1905137.8707461101</v>
      </c>
      <c r="K95" s="25">
        <v>4243761.4946971601</v>
      </c>
      <c r="L95" s="25">
        <v>3296204.93733645</v>
      </c>
      <c r="M95" s="25">
        <v>5440660.6825546604</v>
      </c>
      <c r="N95" s="1">
        <v>3220758.68855133</v>
      </c>
      <c r="O95" s="1">
        <v>5321733.0255196504</v>
      </c>
      <c r="P95" s="1">
        <v>1514367.6560070501</v>
      </c>
      <c r="Q95" s="1">
        <v>1249309.3763287</v>
      </c>
      <c r="R95" s="1">
        <v>478354.50392992498</v>
      </c>
      <c r="S95" s="1">
        <v>5637819.1488755997</v>
      </c>
      <c r="T95" s="1">
        <v>3352118.01911416</v>
      </c>
      <c r="U95" s="1">
        <v>2578821.01207502</v>
      </c>
      <c r="V95" s="1">
        <v>2410183.16532163</v>
      </c>
      <c r="W95" s="1">
        <v>6069814.1712655798</v>
      </c>
      <c r="X95" s="1">
        <v>813858.55204066797</v>
      </c>
      <c r="Y95" s="1">
        <v>726648.62767511199</v>
      </c>
      <c r="Z95" s="1">
        <v>4956156.0829426199</v>
      </c>
      <c r="AA95" s="1">
        <v>1913202.6895146701</v>
      </c>
      <c r="AB95" s="1">
        <v>766906.91007159697</v>
      </c>
      <c r="AC95" s="1">
        <v>1992863.9206483599</v>
      </c>
      <c r="AD95" s="1">
        <v>3408263.9305287502</v>
      </c>
      <c r="AE95" s="1">
        <v>2273775.3449043799</v>
      </c>
      <c r="AF95" s="1">
        <v>2192273.9759152601</v>
      </c>
      <c r="AG95" s="1">
        <v>739279.75568409695</v>
      </c>
      <c r="AH95" s="1">
        <v>2825519.3878417201</v>
      </c>
      <c r="AI95" s="1">
        <v>4561923.2223979998</v>
      </c>
      <c r="AJ95" s="1">
        <v>1117525.9164106401</v>
      </c>
      <c r="AK95" s="1">
        <v>1282028.22810479</v>
      </c>
      <c r="AL95" s="1">
        <v>2983224.4620741601</v>
      </c>
      <c r="AM95" s="1">
        <v>1028812.58360027</v>
      </c>
      <c r="AN95" s="1">
        <v>4072249.1406949898</v>
      </c>
      <c r="AO95" s="1">
        <v>792625.12027513201</v>
      </c>
      <c r="AP95" s="1">
        <v>7083926.5369876102</v>
      </c>
      <c r="AQ95" s="1">
        <v>6056001.2264541099</v>
      </c>
      <c r="AR95" s="1">
        <v>1623954.72570626</v>
      </c>
      <c r="AS95" s="1">
        <v>3856061.6927047502</v>
      </c>
      <c r="AT95" s="1">
        <v>360140.214215093</v>
      </c>
      <c r="AU95" s="1">
        <v>1923799.21103505</v>
      </c>
      <c r="AV95" s="1">
        <v>1866913.44349478</v>
      </c>
      <c r="AW95" s="1">
        <v>751929.91543245397</v>
      </c>
      <c r="AX95" s="1">
        <v>3831239.8898817599</v>
      </c>
      <c r="AY95" s="1">
        <v>8165627.8558131903</v>
      </c>
      <c r="AZ95" s="1">
        <v>1225276.02520218</v>
      </c>
      <c r="BA95" s="1">
        <v>5364653.3652447397</v>
      </c>
      <c r="BB95" s="1">
        <v>3935175.8335241498</v>
      </c>
      <c r="BC95" s="1">
        <v>2400325.0889356099</v>
      </c>
      <c r="BD95" s="1">
        <v>1226800.8179473199</v>
      </c>
      <c r="BE95" s="1">
        <v>1344711.6261841001</v>
      </c>
      <c r="BF95" s="1">
        <v>3833518.7591490201</v>
      </c>
      <c r="BG95" s="1">
        <v>1761756.42251146</v>
      </c>
      <c r="BH95" s="1">
        <v>2615225.0829252098</v>
      </c>
      <c r="BI95" s="1">
        <v>3073701.3903174801</v>
      </c>
      <c r="BJ95" s="1">
        <v>927977.04476956895</v>
      </c>
      <c r="BK95" s="1">
        <v>521467.65300317801</v>
      </c>
      <c r="BL95" s="1">
        <v>947022.07597845595</v>
      </c>
      <c r="BM95" s="1">
        <v>1980485.9513652499</v>
      </c>
      <c r="BN95" s="1">
        <v>1589625.8574789399</v>
      </c>
      <c r="BO95" s="1">
        <v>1745125.59548645</v>
      </c>
      <c r="BP95" s="1">
        <v>846375.43980269099</v>
      </c>
      <c r="BQ95" s="1">
        <v>2571131.8926921198</v>
      </c>
      <c r="BR95" s="1">
        <v>1217217.8416738799</v>
      </c>
      <c r="BS95" s="1">
        <v>1416036.68231908</v>
      </c>
      <c r="BT95" s="1">
        <v>6580925.6545628998</v>
      </c>
      <c r="BU95" s="1">
        <v>1013187.79737684</v>
      </c>
      <c r="BV95" s="1">
        <v>1691392.7662401199</v>
      </c>
      <c r="BW95" s="1">
        <v>346517.06800642802</v>
      </c>
      <c r="BX95" s="1">
        <v>1222871.9053549301</v>
      </c>
      <c r="BY95" s="1">
        <v>1117652.4425359301</v>
      </c>
      <c r="BZ95" s="1">
        <v>794231.60821534996</v>
      </c>
      <c r="CA95" s="1">
        <v>1842560.80602534</v>
      </c>
      <c r="CB95" s="1">
        <v>8495948.9094517604</v>
      </c>
      <c r="CC95" s="1">
        <v>7094042.7847917601</v>
      </c>
      <c r="CD95" s="1">
        <v>1864423.4808119601</v>
      </c>
      <c r="CE95" s="1">
        <v>3210904.2549165701</v>
      </c>
      <c r="CF95" s="1">
        <v>1220671.2666775901</v>
      </c>
      <c r="CG95" s="1">
        <v>1193680.3123922299</v>
      </c>
      <c r="CH95" s="1">
        <v>863321.254100814</v>
      </c>
      <c r="CI95" s="1">
        <v>5053374.5275819404</v>
      </c>
      <c r="CJ95" s="1">
        <v>1345487.21822885</v>
      </c>
      <c r="CK95" s="1">
        <v>1397754.95041258</v>
      </c>
      <c r="CL95" s="1">
        <v>3780999.2760986998</v>
      </c>
      <c r="CM95" s="1">
        <v>896809.64352061006</v>
      </c>
      <c r="CN95" s="1">
        <v>1124532.3210942601</v>
      </c>
      <c r="CO95" s="1">
        <v>1340786.22994913</v>
      </c>
      <c r="CP95" s="1">
        <v>3892509.9986637202</v>
      </c>
      <c r="CQ95" s="1">
        <v>2003841.7983061699</v>
      </c>
      <c r="CR95" s="1">
        <v>1476832.34650038</v>
      </c>
      <c r="CS95" s="1">
        <v>3226029.7869824399</v>
      </c>
      <c r="CT95" s="1">
        <v>1449365.5489515599</v>
      </c>
      <c r="CU95" s="1">
        <v>1925475.27313027</v>
      </c>
      <c r="CV95" s="1">
        <v>1497697.7567257099</v>
      </c>
      <c r="CW95" s="1">
        <v>609406.01850588305</v>
      </c>
      <c r="CX95" s="1">
        <v>1595215.25048524</v>
      </c>
      <c r="CY95" s="1">
        <v>1079511.2413278299</v>
      </c>
      <c r="CZ95" s="1">
        <v>5477277.7640114296</v>
      </c>
      <c r="DA95" s="1">
        <v>389264.616629083</v>
      </c>
      <c r="DB95" s="1">
        <v>1698317.2952423501</v>
      </c>
      <c r="DC95" s="1">
        <v>837268.33515890001</v>
      </c>
      <c r="DD95" s="1">
        <v>937092.23043767503</v>
      </c>
      <c r="DE95" s="1">
        <v>957783.80689446302</v>
      </c>
      <c r="DF95" s="1">
        <v>582751.29569532105</v>
      </c>
      <c r="DG95" s="1">
        <v>2573676.6195141398</v>
      </c>
      <c r="DH95" s="1">
        <v>2908490.4666594202</v>
      </c>
      <c r="DI95" s="1">
        <v>2138917.0211644201</v>
      </c>
      <c r="DJ95" s="1">
        <v>2379831.2354703201</v>
      </c>
      <c r="DK95" s="1">
        <v>1078643.9992525899</v>
      </c>
      <c r="DL95" s="1">
        <v>9436041.3206075393</v>
      </c>
      <c r="DM95" s="1">
        <v>351960.133997867</v>
      </c>
      <c r="DN95" s="1">
        <v>1556228.80910854</v>
      </c>
      <c r="DO95" s="1">
        <v>7413698.6749346796</v>
      </c>
      <c r="DP95" s="1">
        <v>1659184.73808835</v>
      </c>
      <c r="DQ95" s="1">
        <v>1467218.96145649</v>
      </c>
      <c r="DR95" s="1">
        <v>747705.24936105998</v>
      </c>
      <c r="DS95" s="1">
        <v>323523.95662471402</v>
      </c>
      <c r="DT95" s="1">
        <v>1272298.8016051899</v>
      </c>
      <c r="DU95" s="1">
        <v>441663.36385529197</v>
      </c>
      <c r="DV95" s="1">
        <v>1953183.9379537699</v>
      </c>
      <c r="DW95" s="1">
        <v>708916.26506929705</v>
      </c>
      <c r="DX95" s="1">
        <v>1396702.35704083</v>
      </c>
      <c r="DY95" s="1">
        <v>900582.255827524</v>
      </c>
      <c r="DZ95" s="1">
        <v>6787608.8523081001</v>
      </c>
      <c r="EA95" s="1">
        <v>1010903.45265519</v>
      </c>
      <c r="EB95" s="1">
        <v>1433636.80265873</v>
      </c>
      <c r="EC95" s="1">
        <v>2595440.0000721598</v>
      </c>
      <c r="ED95" s="1">
        <v>4073167.4607480802</v>
      </c>
      <c r="EE95" s="1">
        <v>812391.58591873304</v>
      </c>
      <c r="EF95" s="1">
        <v>3394240.9225190799</v>
      </c>
      <c r="EG95" s="1">
        <v>1025128.65955025</v>
      </c>
      <c r="EH95" s="1">
        <v>1335904.4249092501</v>
      </c>
      <c r="EI95" s="1">
        <v>505001.43851555901</v>
      </c>
      <c r="EJ95" s="1">
        <v>539937.36752055702</v>
      </c>
      <c r="EK95" s="1">
        <v>967039.80777289497</v>
      </c>
      <c r="EL95" s="1">
        <v>2329121.0396529301</v>
      </c>
      <c r="EM95" s="1">
        <v>2322178.35664311</v>
      </c>
      <c r="EN95" s="1">
        <v>2788465.5783733199</v>
      </c>
      <c r="EO95" s="1">
        <v>651214.18802348501</v>
      </c>
      <c r="EP95" s="1">
        <v>2243350.9933561198</v>
      </c>
      <c r="EQ95" s="1">
        <v>1178756.5426896899</v>
      </c>
      <c r="ER95" s="1">
        <v>1769336.3106944801</v>
      </c>
      <c r="ES95" s="1">
        <v>2594412.6349501899</v>
      </c>
      <c r="ET95" s="1">
        <v>850538.96137158503</v>
      </c>
      <c r="EU95" s="1">
        <v>8091950.6796027096</v>
      </c>
      <c r="EV95" s="1">
        <v>1315786.91677772</v>
      </c>
      <c r="EW95" s="1">
        <v>1763652.4520579299</v>
      </c>
      <c r="EX95" s="1">
        <v>840936.33310582105</v>
      </c>
      <c r="EY95" s="1">
        <v>1760870.28338425</v>
      </c>
      <c r="EZ95" s="1">
        <v>1093693.2476763299</v>
      </c>
      <c r="FA95" s="1">
        <v>2158471.7282249299</v>
      </c>
      <c r="FB95" s="1">
        <v>408401.787814599</v>
      </c>
      <c r="FC95" s="1">
        <v>1575827.6414776801</v>
      </c>
      <c r="FD95" s="1">
        <v>552388.04619534698</v>
      </c>
      <c r="FE95" s="1">
        <v>289818.628374792</v>
      </c>
      <c r="FF95" s="1">
        <v>1528132.0506333499</v>
      </c>
      <c r="FG95" s="1">
        <v>2071719.16536918</v>
      </c>
      <c r="FH95" s="1">
        <v>1911167.63290213</v>
      </c>
      <c r="FI95" s="1">
        <v>944900.94613328099</v>
      </c>
      <c r="FJ95" s="1">
        <v>4409683.7212463301</v>
      </c>
      <c r="FK95" s="1">
        <v>3287965.3845334798</v>
      </c>
      <c r="FL95" s="1">
        <v>1978261.0347253501</v>
      </c>
      <c r="FM95" s="1">
        <v>2443972.99180836</v>
      </c>
      <c r="FN95" s="1">
        <v>2007524.4482598801</v>
      </c>
      <c r="FO95" s="1">
        <v>1169547.9902548301</v>
      </c>
      <c r="FP95" s="1">
        <v>6294392.7181885401</v>
      </c>
      <c r="FQ95" s="1">
        <v>1896155.89170537</v>
      </c>
      <c r="FR95" s="1">
        <v>1285116.6835936699</v>
      </c>
      <c r="FS95" s="1">
        <v>1075658.6533845901</v>
      </c>
      <c r="FT95" s="1">
        <v>984680.45705975499</v>
      </c>
      <c r="FU95" s="1">
        <v>1822345.28816102</v>
      </c>
      <c r="FV95" s="1">
        <v>2003226.1229693801</v>
      </c>
      <c r="FW95" s="1">
        <v>1119764.8578873901</v>
      </c>
      <c r="FX95" s="1">
        <v>371203.29680421797</v>
      </c>
      <c r="FY95" s="1">
        <v>1077814.9476135301</v>
      </c>
      <c r="FZ95" s="1">
        <v>1834053.6818210401</v>
      </c>
      <c r="GA95" s="1">
        <v>1477483.8960085199</v>
      </c>
      <c r="GB95" s="1">
        <v>4693026.0907930201</v>
      </c>
      <c r="GC95" s="1">
        <v>458913.18963016302</v>
      </c>
      <c r="GD95" s="1">
        <v>476282.75702222303</v>
      </c>
      <c r="GE95" s="1">
        <v>460907.48901879601</v>
      </c>
      <c r="GF95" s="1">
        <v>1404538.2263843</v>
      </c>
      <c r="GG95" s="1">
        <v>5393186.5205335002</v>
      </c>
      <c r="GH95" s="1">
        <v>1681324.87854519</v>
      </c>
      <c r="GI95" s="1">
        <v>2833762.8370417301</v>
      </c>
      <c r="GJ95" s="1">
        <v>1196485.4811229899</v>
      </c>
      <c r="GK95" s="1">
        <v>809227.56315849803</v>
      </c>
      <c r="GL95" s="1">
        <v>2029132.9765391201</v>
      </c>
      <c r="GM95" s="1">
        <v>1118475.51309022</v>
      </c>
      <c r="GN95" s="1">
        <v>1824477.01976511</v>
      </c>
      <c r="GO95" s="1">
        <v>1451097.37904193</v>
      </c>
      <c r="GP95" s="1">
        <v>600823.05418766802</v>
      </c>
      <c r="GQ95" s="1">
        <v>1470713.94581921</v>
      </c>
      <c r="GR95" s="1">
        <v>1410657.7576577801</v>
      </c>
      <c r="GS95" s="1">
        <v>1613394.1391057</v>
      </c>
      <c r="GT95" s="1">
        <v>947017.956571299</v>
      </c>
      <c r="GU95" s="1">
        <v>498861.48049690598</v>
      </c>
      <c r="GV95" s="1">
        <v>1604872.7748169401</v>
      </c>
      <c r="GW95" s="1">
        <v>2754595.5190356998</v>
      </c>
      <c r="GX95" s="1">
        <v>1440665.650384</v>
      </c>
      <c r="GY95" s="1">
        <v>911782.349709815</v>
      </c>
      <c r="GZ95" s="1">
        <v>5599191.3864810001</v>
      </c>
      <c r="HA95" s="1">
        <v>444427.49998536101</v>
      </c>
      <c r="HB95" s="1">
        <v>1178367.4660469</v>
      </c>
      <c r="HC95" s="1">
        <v>1048644.6531909599</v>
      </c>
      <c r="HD95" s="1">
        <v>1926873.1056224101</v>
      </c>
      <c r="HE95" s="1">
        <v>691104.99461439799</v>
      </c>
      <c r="HF95" s="1">
        <v>395228.83183559601</v>
      </c>
      <c r="HG95" s="1">
        <v>1082383.68901032</v>
      </c>
      <c r="HH95" s="1">
        <v>3186417.4442786798</v>
      </c>
      <c r="HI95" s="1">
        <v>2645333.3357172702</v>
      </c>
      <c r="HJ95" s="1">
        <v>1359891.9352989099</v>
      </c>
      <c r="HK95" s="1">
        <v>5773163.3695299895</v>
      </c>
      <c r="HL95" s="1">
        <v>1689054.0548495201</v>
      </c>
      <c r="HM95" s="1">
        <v>758957.53068135295</v>
      </c>
      <c r="HN95" s="1">
        <v>920322.90100287797</v>
      </c>
      <c r="HO95" s="1">
        <v>1065820.0347198099</v>
      </c>
      <c r="HP95" s="1">
        <v>1414753.16393358</v>
      </c>
      <c r="HQ95" s="1">
        <v>665512.91152646404</v>
      </c>
      <c r="HR95" s="1">
        <v>500019.90549633501</v>
      </c>
      <c r="HS95" s="1">
        <v>1301665.2555074301</v>
      </c>
      <c r="HT95" s="1">
        <v>1229967.29490353</v>
      </c>
      <c r="HU95" s="1">
        <v>1108317.6689973399</v>
      </c>
      <c r="HV95" s="1">
        <v>1237652.1364652601</v>
      </c>
      <c r="HW95" s="1">
        <v>4604210.4746859102</v>
      </c>
      <c r="HX95" s="1">
        <v>7263602.6418725597</v>
      </c>
      <c r="HY95" s="1">
        <v>399190.47633402498</v>
      </c>
      <c r="HZ95" s="1">
        <v>1750773.48357823</v>
      </c>
      <c r="IA95" s="1">
        <v>1582177.0656737799</v>
      </c>
      <c r="IB95" s="1">
        <v>313824.63033586403</v>
      </c>
      <c r="IC95" s="1">
        <v>665386.27606850199</v>
      </c>
      <c r="ID95" s="1">
        <v>4654929.1828094795</v>
      </c>
      <c r="IE95" s="1">
        <v>1305086.60576322</v>
      </c>
      <c r="IF95" s="1">
        <v>2438499.3874981999</v>
      </c>
      <c r="IG95" s="1">
        <v>1645108.5498655101</v>
      </c>
      <c r="IH95" s="1">
        <v>834106.65267586405</v>
      </c>
      <c r="II95" s="1">
        <v>2218759.08489234</v>
      </c>
      <c r="IJ95" s="1">
        <v>566900.70918795106</v>
      </c>
      <c r="IK95" s="1">
        <v>361658.12911229703</v>
      </c>
      <c r="IL95" s="1">
        <v>661225.92757576797</v>
      </c>
      <c r="IM95" s="1">
        <v>3992263.91726638</v>
      </c>
      <c r="IN95" s="1">
        <v>503367.50545190898</v>
      </c>
      <c r="IO95" s="1">
        <v>1215934.2804141699</v>
      </c>
      <c r="IP95" s="1">
        <v>1465608.8913004801</v>
      </c>
      <c r="IQ95" s="1">
        <v>2759640.38237359</v>
      </c>
      <c r="IR95" s="1">
        <v>807047.71209624899</v>
      </c>
      <c r="IS95" s="1">
        <v>1132898.4274337899</v>
      </c>
      <c r="IT95" s="1">
        <v>1486172.8512162</v>
      </c>
      <c r="IU95" s="1">
        <v>1464134.3993416899</v>
      </c>
      <c r="IV95" s="1">
        <v>2291621.6110440199</v>
      </c>
      <c r="IW95" s="1">
        <v>905245.49527406495</v>
      </c>
      <c r="IX95" s="1">
        <v>1770464.0887024901</v>
      </c>
      <c r="IY95" s="1">
        <v>789332.05650921504</v>
      </c>
      <c r="IZ95" s="1">
        <v>2081615.86967665</v>
      </c>
      <c r="JA95" s="1">
        <v>1190656.78852167</v>
      </c>
      <c r="JB95" s="1">
        <v>2072883.42630916</v>
      </c>
      <c r="JC95" s="1">
        <v>351094.07541806198</v>
      </c>
      <c r="JD95" s="1">
        <v>642713.11388517299</v>
      </c>
      <c r="JE95" s="1">
        <v>759955.45457042102</v>
      </c>
      <c r="JF95" s="1">
        <v>1182122.46307252</v>
      </c>
      <c r="JG95" s="1">
        <v>1711125.94051249</v>
      </c>
      <c r="JH95" s="1">
        <v>554287.49004540499</v>
      </c>
      <c r="JI95" s="1">
        <v>3152399.8625136898</v>
      </c>
      <c r="JJ95" s="1">
        <v>1645365.16631755</v>
      </c>
      <c r="JK95" s="1">
        <v>904251.96344150905</v>
      </c>
      <c r="JL95" s="1">
        <v>1121157.80428909</v>
      </c>
      <c r="JM95" s="1">
        <v>529590.87581701996</v>
      </c>
      <c r="JN95" s="1">
        <v>389620.476221925</v>
      </c>
      <c r="JO95" s="1">
        <v>1059237.8423742801</v>
      </c>
      <c r="JP95" s="1">
        <v>1309784.99415619</v>
      </c>
      <c r="JQ95" s="1">
        <v>1117880.58168654</v>
      </c>
      <c r="JR95" s="1">
        <v>1542384.3503862401</v>
      </c>
      <c r="JS95" s="1">
        <v>916559.23799947195</v>
      </c>
      <c r="JT95" s="1">
        <v>3159850.4109544898</v>
      </c>
      <c r="JU95" s="1">
        <v>1526645.6607889</v>
      </c>
      <c r="JV95" s="1">
        <v>4403294.6013234202</v>
      </c>
      <c r="JW95" s="1">
        <v>812254.39988188201</v>
      </c>
      <c r="JX95" s="1">
        <v>718672.87217638898</v>
      </c>
      <c r="JY95" s="1">
        <v>1322178.84488323</v>
      </c>
      <c r="JZ95" s="1">
        <v>1839433.8156967901</v>
      </c>
      <c r="KA95" s="1">
        <v>974158.60128303198</v>
      </c>
      <c r="KB95" s="1">
        <v>539716.89270737895</v>
      </c>
      <c r="KC95" s="1">
        <v>2627933.1693086601</v>
      </c>
      <c r="KD95" s="1">
        <v>2507601.3468204802</v>
      </c>
      <c r="KE95" s="1">
        <v>1061469.10628338</v>
      </c>
      <c r="KF95" s="1">
        <v>1644029.43192007</v>
      </c>
      <c r="KG95" s="1">
        <v>6182260.1269188896</v>
      </c>
      <c r="KH95" s="1">
        <v>4466821.9010729101</v>
      </c>
      <c r="KI95" s="1">
        <v>1897083.83609608</v>
      </c>
      <c r="KJ95" s="1">
        <v>3182580.2840077798</v>
      </c>
      <c r="KK95" s="1">
        <v>3297196.6251163799</v>
      </c>
      <c r="KL95" s="1">
        <v>927178.82246127597</v>
      </c>
      <c r="KM95" s="1">
        <v>1875956.51204879</v>
      </c>
      <c r="KN95" s="1">
        <v>6681519.5344672101</v>
      </c>
      <c r="KO95" s="1">
        <v>4443066.4367718501</v>
      </c>
      <c r="KP95" s="1">
        <v>1402891.8869088001</v>
      </c>
      <c r="KQ95" s="1">
        <v>1330772.2299733199</v>
      </c>
      <c r="KR95" s="1">
        <v>1029895.79732646</v>
      </c>
      <c r="KS95" s="1">
        <v>1451222.0992763301</v>
      </c>
      <c r="KT95" s="1">
        <v>707119.76215635403</v>
      </c>
      <c r="KU95" s="1">
        <v>1282605.4803363599</v>
      </c>
      <c r="KV95" s="1">
        <v>1157111.0582542899</v>
      </c>
      <c r="KW95" s="1">
        <v>815856.10117483302</v>
      </c>
      <c r="KX95" s="1">
        <v>1074867.57591783</v>
      </c>
      <c r="KY95" s="1">
        <v>942748.78467713902</v>
      </c>
      <c r="KZ95" s="1">
        <v>2153558.5198625601</v>
      </c>
      <c r="LA95" s="1">
        <v>2476458.5606737202</v>
      </c>
      <c r="LB95" s="1">
        <v>3292726.3823353802</v>
      </c>
      <c r="LC95" s="1">
        <v>1691854.7850965899</v>
      </c>
      <c r="LD95" s="1">
        <v>555778.676417112</v>
      </c>
      <c r="LE95" s="1">
        <v>3431824.1668700702</v>
      </c>
      <c r="LF95" s="1">
        <v>869168.64957119897</v>
      </c>
      <c r="LG95" s="1">
        <v>1922636.20701478</v>
      </c>
      <c r="LH95" s="1">
        <v>1169257.73674785</v>
      </c>
      <c r="LI95" s="1">
        <v>3047196.9677732401</v>
      </c>
      <c r="LJ95" s="1">
        <v>2081214.5780285799</v>
      </c>
      <c r="LK95" s="1">
        <v>1574570.00710159</v>
      </c>
    </row>
    <row r="96" spans="1:323" x14ac:dyDescent="0.25">
      <c r="A96" s="1" t="s">
        <v>1725</v>
      </c>
      <c r="B96" s="1" t="s">
        <v>438</v>
      </c>
      <c r="C96" s="1" t="s">
        <v>439</v>
      </c>
      <c r="D96" s="25" t="s">
        <v>0</v>
      </c>
      <c r="E96" s="25" t="s">
        <v>0</v>
      </c>
      <c r="F96" s="25" t="s">
        <v>0</v>
      </c>
      <c r="G96" s="25" t="s">
        <v>0</v>
      </c>
      <c r="H96" s="25" t="s">
        <v>0</v>
      </c>
      <c r="I96" s="25" t="s">
        <v>0</v>
      </c>
      <c r="J96" s="25" t="s">
        <v>0</v>
      </c>
      <c r="K96" s="25" t="s">
        <v>0</v>
      </c>
      <c r="L96" s="25" t="s">
        <v>0</v>
      </c>
      <c r="M96" s="25" t="s">
        <v>0</v>
      </c>
      <c r="N96" s="1" t="s">
        <v>0</v>
      </c>
      <c r="O96" s="1" t="s">
        <v>0</v>
      </c>
      <c r="P96" s="1" t="s">
        <v>0</v>
      </c>
      <c r="Q96" s="1" t="s">
        <v>0</v>
      </c>
      <c r="R96" s="1" t="s">
        <v>0</v>
      </c>
      <c r="S96" s="1" t="s">
        <v>0</v>
      </c>
      <c r="T96" s="1" t="s">
        <v>0</v>
      </c>
      <c r="U96" s="1" t="s">
        <v>0</v>
      </c>
      <c r="V96" s="1" t="s">
        <v>0</v>
      </c>
      <c r="W96" s="1" t="s">
        <v>0</v>
      </c>
      <c r="X96" s="1" t="s">
        <v>0</v>
      </c>
      <c r="Y96" s="1" t="s">
        <v>0</v>
      </c>
      <c r="Z96" s="1" t="s">
        <v>0</v>
      </c>
      <c r="AA96" s="1" t="s">
        <v>0</v>
      </c>
      <c r="AB96" s="1" t="s">
        <v>0</v>
      </c>
      <c r="AC96" s="1" t="s">
        <v>0</v>
      </c>
      <c r="AD96" s="1" t="s">
        <v>0</v>
      </c>
      <c r="AE96" s="1" t="s">
        <v>0</v>
      </c>
      <c r="AF96" s="1" t="s">
        <v>0</v>
      </c>
      <c r="AG96" s="1" t="s">
        <v>0</v>
      </c>
      <c r="AH96" s="1" t="s">
        <v>0</v>
      </c>
      <c r="AI96" s="1" t="s">
        <v>0</v>
      </c>
      <c r="AJ96" s="1" t="s">
        <v>0</v>
      </c>
      <c r="AK96" s="1" t="s">
        <v>0</v>
      </c>
      <c r="AL96" s="1" t="s">
        <v>0</v>
      </c>
      <c r="AM96" s="1" t="s">
        <v>0</v>
      </c>
      <c r="AN96" s="1" t="s">
        <v>0</v>
      </c>
      <c r="AO96" s="1" t="s">
        <v>0</v>
      </c>
      <c r="AP96" s="1" t="s">
        <v>0</v>
      </c>
      <c r="AQ96" s="1" t="s">
        <v>0</v>
      </c>
      <c r="AR96" s="1" t="s">
        <v>0</v>
      </c>
      <c r="AS96" s="1" t="s">
        <v>0</v>
      </c>
      <c r="AT96" s="1" t="s">
        <v>0</v>
      </c>
      <c r="AU96" s="1" t="s">
        <v>0</v>
      </c>
      <c r="AV96" s="1" t="s">
        <v>0</v>
      </c>
      <c r="AW96" s="1" t="s">
        <v>0</v>
      </c>
      <c r="AX96" s="1" t="s">
        <v>0</v>
      </c>
      <c r="AY96" s="1" t="s">
        <v>0</v>
      </c>
      <c r="AZ96" s="1" t="s">
        <v>0</v>
      </c>
      <c r="BA96" s="1" t="s">
        <v>0</v>
      </c>
      <c r="BB96" s="1" t="s">
        <v>0</v>
      </c>
      <c r="BC96" s="1" t="s">
        <v>0</v>
      </c>
      <c r="BD96" s="1" t="s">
        <v>0</v>
      </c>
      <c r="BE96" s="1" t="s">
        <v>0</v>
      </c>
      <c r="BF96" s="1" t="s">
        <v>0</v>
      </c>
      <c r="BG96" s="1" t="s">
        <v>0</v>
      </c>
      <c r="BH96" s="1" t="s">
        <v>0</v>
      </c>
      <c r="BI96" s="1" t="s">
        <v>0</v>
      </c>
      <c r="BJ96" s="1" t="s">
        <v>0</v>
      </c>
      <c r="BK96" s="1" t="s">
        <v>0</v>
      </c>
      <c r="BL96" s="1" t="s">
        <v>0</v>
      </c>
      <c r="BM96" s="1" t="s">
        <v>0</v>
      </c>
      <c r="BN96" s="1" t="s">
        <v>0</v>
      </c>
      <c r="BO96" s="1" t="s">
        <v>0</v>
      </c>
      <c r="BP96" s="1" t="s">
        <v>0</v>
      </c>
      <c r="BQ96" s="1" t="s">
        <v>0</v>
      </c>
      <c r="BR96" s="1" t="s">
        <v>0</v>
      </c>
      <c r="BS96" s="1" t="s">
        <v>0</v>
      </c>
      <c r="BT96" s="1" t="s">
        <v>0</v>
      </c>
      <c r="BU96" s="1" t="s">
        <v>0</v>
      </c>
      <c r="BV96" s="1" t="s">
        <v>0</v>
      </c>
      <c r="BW96" s="1" t="s">
        <v>0</v>
      </c>
      <c r="BX96" s="1" t="s">
        <v>0</v>
      </c>
      <c r="BY96" s="1" t="s">
        <v>0</v>
      </c>
      <c r="BZ96" s="1" t="s">
        <v>0</v>
      </c>
      <c r="CA96" s="1" t="s">
        <v>0</v>
      </c>
      <c r="CB96" s="1" t="s">
        <v>0</v>
      </c>
      <c r="CC96" s="1" t="s">
        <v>0</v>
      </c>
      <c r="CD96" s="1" t="s">
        <v>0</v>
      </c>
      <c r="CE96" s="1" t="s">
        <v>0</v>
      </c>
      <c r="CF96" s="1" t="s">
        <v>0</v>
      </c>
      <c r="CG96" s="1" t="s">
        <v>0</v>
      </c>
      <c r="CH96" s="1" t="s">
        <v>0</v>
      </c>
      <c r="CI96" s="1" t="s">
        <v>0</v>
      </c>
      <c r="CJ96" s="1" t="s">
        <v>0</v>
      </c>
      <c r="CK96" s="1" t="s">
        <v>0</v>
      </c>
      <c r="CL96" s="1" t="s">
        <v>0</v>
      </c>
      <c r="CM96" s="1" t="s">
        <v>0</v>
      </c>
      <c r="CN96" s="1" t="s">
        <v>0</v>
      </c>
      <c r="CO96" s="1" t="s">
        <v>0</v>
      </c>
      <c r="CP96" s="1" t="s">
        <v>0</v>
      </c>
      <c r="CQ96" s="1" t="s">
        <v>0</v>
      </c>
      <c r="CR96" s="1" t="s">
        <v>0</v>
      </c>
      <c r="CS96" s="1" t="s">
        <v>0</v>
      </c>
      <c r="CT96" s="1" t="s">
        <v>0</v>
      </c>
      <c r="CU96" s="1" t="s">
        <v>0</v>
      </c>
      <c r="CV96" s="1" t="s">
        <v>0</v>
      </c>
      <c r="CW96" s="1" t="s">
        <v>0</v>
      </c>
      <c r="CX96" s="1" t="s">
        <v>0</v>
      </c>
      <c r="CY96" s="1" t="s">
        <v>0</v>
      </c>
      <c r="CZ96" s="1" t="s">
        <v>0</v>
      </c>
      <c r="DA96" s="1" t="s">
        <v>0</v>
      </c>
      <c r="DB96" s="1" t="s">
        <v>0</v>
      </c>
      <c r="DC96" s="1" t="s">
        <v>0</v>
      </c>
      <c r="DD96" s="1" t="s">
        <v>0</v>
      </c>
      <c r="DE96" s="1" t="s">
        <v>0</v>
      </c>
      <c r="DF96" s="1" t="s">
        <v>0</v>
      </c>
      <c r="DG96" s="1" t="s">
        <v>0</v>
      </c>
      <c r="DH96" s="1" t="s">
        <v>0</v>
      </c>
      <c r="DI96" s="1" t="s">
        <v>0</v>
      </c>
      <c r="DJ96" s="1" t="s">
        <v>0</v>
      </c>
      <c r="DK96" s="1" t="s">
        <v>0</v>
      </c>
      <c r="DL96" s="1" t="s">
        <v>0</v>
      </c>
      <c r="DM96" s="1" t="s">
        <v>0</v>
      </c>
      <c r="DN96" s="1" t="s">
        <v>0</v>
      </c>
      <c r="DO96" s="1" t="s">
        <v>0</v>
      </c>
      <c r="DP96" s="1" t="s">
        <v>0</v>
      </c>
      <c r="DQ96" s="1" t="s">
        <v>0</v>
      </c>
      <c r="DR96" s="1" t="s">
        <v>0</v>
      </c>
      <c r="DS96" s="1" t="s">
        <v>0</v>
      </c>
      <c r="DT96" s="1" t="s">
        <v>0</v>
      </c>
      <c r="DU96" s="1" t="s">
        <v>0</v>
      </c>
      <c r="DV96" s="1" t="s">
        <v>0</v>
      </c>
      <c r="DW96" s="1" t="s">
        <v>0</v>
      </c>
      <c r="DX96" s="1" t="s">
        <v>0</v>
      </c>
      <c r="DY96" s="1" t="s">
        <v>0</v>
      </c>
      <c r="DZ96" s="1" t="s">
        <v>0</v>
      </c>
      <c r="EA96" s="1" t="s">
        <v>0</v>
      </c>
      <c r="EB96" s="1" t="s">
        <v>0</v>
      </c>
      <c r="EC96" s="1" t="s">
        <v>0</v>
      </c>
      <c r="ED96" s="1" t="s">
        <v>0</v>
      </c>
      <c r="EE96" s="1" t="s">
        <v>0</v>
      </c>
      <c r="EF96" s="1" t="s">
        <v>0</v>
      </c>
      <c r="EG96" s="1" t="s">
        <v>0</v>
      </c>
      <c r="EH96" s="1" t="s">
        <v>0</v>
      </c>
      <c r="EI96" s="1" t="s">
        <v>0</v>
      </c>
      <c r="EJ96" s="1" t="s">
        <v>0</v>
      </c>
      <c r="EK96" s="1" t="s">
        <v>0</v>
      </c>
      <c r="EL96" s="1" t="s">
        <v>0</v>
      </c>
      <c r="EM96" s="1" t="s">
        <v>0</v>
      </c>
      <c r="EN96" s="1" t="s">
        <v>0</v>
      </c>
      <c r="EO96" s="1" t="s">
        <v>0</v>
      </c>
      <c r="EP96" s="1" t="s">
        <v>0</v>
      </c>
      <c r="EQ96" s="1" t="s">
        <v>0</v>
      </c>
      <c r="ER96" s="1" t="s">
        <v>0</v>
      </c>
      <c r="ES96" s="1" t="s">
        <v>0</v>
      </c>
      <c r="ET96" s="1" t="s">
        <v>0</v>
      </c>
      <c r="EU96" s="1" t="s">
        <v>0</v>
      </c>
      <c r="EV96" s="1" t="s">
        <v>0</v>
      </c>
      <c r="EW96" s="1" t="s">
        <v>0</v>
      </c>
      <c r="EX96" s="1" t="s">
        <v>0</v>
      </c>
      <c r="EY96" s="1" t="s">
        <v>0</v>
      </c>
      <c r="EZ96" s="1" t="s">
        <v>0</v>
      </c>
      <c r="FA96" s="1" t="s">
        <v>0</v>
      </c>
      <c r="FB96" s="1" t="s">
        <v>0</v>
      </c>
      <c r="FC96" s="1" t="s">
        <v>0</v>
      </c>
      <c r="FD96" s="1" t="s">
        <v>0</v>
      </c>
      <c r="FE96" s="1" t="s">
        <v>0</v>
      </c>
      <c r="FF96" s="1" t="s">
        <v>0</v>
      </c>
      <c r="FG96" s="1" t="s">
        <v>0</v>
      </c>
      <c r="FH96" s="1" t="s">
        <v>0</v>
      </c>
      <c r="FI96" s="1" t="s">
        <v>0</v>
      </c>
      <c r="FJ96" s="1" t="s">
        <v>0</v>
      </c>
      <c r="FK96" s="1" t="s">
        <v>0</v>
      </c>
      <c r="FL96" s="1" t="s">
        <v>0</v>
      </c>
      <c r="FM96" s="1" t="s">
        <v>0</v>
      </c>
      <c r="FN96" s="1" t="s">
        <v>0</v>
      </c>
      <c r="FO96" s="1" t="s">
        <v>0</v>
      </c>
      <c r="FP96" s="1" t="s">
        <v>0</v>
      </c>
      <c r="FQ96" s="1" t="s">
        <v>0</v>
      </c>
      <c r="FR96" s="1" t="s">
        <v>0</v>
      </c>
      <c r="FS96" s="1" t="s">
        <v>0</v>
      </c>
      <c r="FT96" s="1" t="s">
        <v>0</v>
      </c>
      <c r="FU96" s="1" t="s">
        <v>0</v>
      </c>
      <c r="FV96" s="1" t="s">
        <v>0</v>
      </c>
      <c r="FW96" s="1" t="s">
        <v>0</v>
      </c>
      <c r="FX96" s="1" t="s">
        <v>0</v>
      </c>
      <c r="FY96" s="1" t="s">
        <v>0</v>
      </c>
      <c r="FZ96" s="1" t="s">
        <v>0</v>
      </c>
      <c r="GA96" s="1" t="s">
        <v>0</v>
      </c>
      <c r="GB96" s="1" t="s">
        <v>0</v>
      </c>
      <c r="GC96" s="1" t="s">
        <v>0</v>
      </c>
      <c r="GD96" s="1" t="s">
        <v>0</v>
      </c>
      <c r="GE96" s="1" t="s">
        <v>0</v>
      </c>
      <c r="GF96" s="1" t="s">
        <v>0</v>
      </c>
      <c r="GG96" s="1" t="s">
        <v>0</v>
      </c>
      <c r="GH96" s="1" t="s">
        <v>0</v>
      </c>
      <c r="GI96" s="1" t="s">
        <v>0</v>
      </c>
      <c r="GJ96" s="1" t="s">
        <v>0</v>
      </c>
      <c r="GK96" s="1" t="s">
        <v>0</v>
      </c>
      <c r="GL96" s="1" t="s">
        <v>0</v>
      </c>
      <c r="GM96" s="1" t="s">
        <v>0</v>
      </c>
      <c r="GN96" s="1" t="s">
        <v>0</v>
      </c>
      <c r="GO96" s="1" t="s">
        <v>0</v>
      </c>
      <c r="GP96" s="1" t="s">
        <v>0</v>
      </c>
      <c r="GQ96" s="1" t="s">
        <v>0</v>
      </c>
      <c r="GR96" s="1" t="s">
        <v>0</v>
      </c>
      <c r="GS96" s="1" t="s">
        <v>0</v>
      </c>
      <c r="GT96" s="1" t="s">
        <v>0</v>
      </c>
      <c r="GU96" s="1" t="s">
        <v>0</v>
      </c>
      <c r="GV96" s="1" t="s">
        <v>0</v>
      </c>
      <c r="GW96" s="1" t="s">
        <v>0</v>
      </c>
      <c r="GX96" s="1" t="s">
        <v>0</v>
      </c>
      <c r="GY96" s="1" t="s">
        <v>0</v>
      </c>
      <c r="GZ96" s="1" t="s">
        <v>0</v>
      </c>
      <c r="HA96" s="1" t="s">
        <v>0</v>
      </c>
      <c r="HB96" s="1" t="s">
        <v>0</v>
      </c>
      <c r="HC96" s="1" t="s">
        <v>0</v>
      </c>
      <c r="HD96" s="1" t="s">
        <v>0</v>
      </c>
      <c r="HE96" s="1" t="s">
        <v>0</v>
      </c>
      <c r="HF96" s="1" t="s">
        <v>0</v>
      </c>
      <c r="HG96" s="1" t="s">
        <v>0</v>
      </c>
      <c r="HH96" s="1" t="s">
        <v>0</v>
      </c>
      <c r="HI96" s="1" t="s">
        <v>0</v>
      </c>
      <c r="HJ96" s="1" t="s">
        <v>0</v>
      </c>
      <c r="HK96" s="1" t="s">
        <v>0</v>
      </c>
      <c r="HL96" s="1" t="s">
        <v>0</v>
      </c>
      <c r="HM96" s="1" t="s">
        <v>0</v>
      </c>
      <c r="HN96" s="1" t="s">
        <v>0</v>
      </c>
      <c r="HO96" s="1" t="s">
        <v>0</v>
      </c>
      <c r="HP96" s="1" t="s">
        <v>0</v>
      </c>
      <c r="HQ96" s="1" t="s">
        <v>0</v>
      </c>
      <c r="HR96" s="1" t="s">
        <v>0</v>
      </c>
      <c r="HS96" s="1" t="s">
        <v>0</v>
      </c>
      <c r="HT96" s="1" t="s">
        <v>0</v>
      </c>
      <c r="HU96" s="1" t="s">
        <v>0</v>
      </c>
      <c r="HV96" s="1" t="s">
        <v>0</v>
      </c>
      <c r="HW96" s="1" t="s">
        <v>0</v>
      </c>
      <c r="HX96" s="1" t="s">
        <v>0</v>
      </c>
      <c r="HY96" s="1" t="s">
        <v>0</v>
      </c>
      <c r="HZ96" s="1" t="s">
        <v>0</v>
      </c>
      <c r="IA96" s="1" t="s">
        <v>0</v>
      </c>
      <c r="IB96" s="1" t="s">
        <v>0</v>
      </c>
      <c r="IC96" s="1" t="s">
        <v>0</v>
      </c>
      <c r="ID96" s="1" t="s">
        <v>0</v>
      </c>
      <c r="IE96" s="1" t="s">
        <v>0</v>
      </c>
      <c r="IF96" s="1" t="s">
        <v>0</v>
      </c>
      <c r="IG96" s="1" t="s">
        <v>0</v>
      </c>
      <c r="IH96" s="1" t="s">
        <v>0</v>
      </c>
      <c r="II96" s="1" t="s">
        <v>0</v>
      </c>
      <c r="IJ96" s="1" t="s">
        <v>0</v>
      </c>
      <c r="IK96" s="1" t="s">
        <v>0</v>
      </c>
      <c r="IL96" s="1" t="s">
        <v>0</v>
      </c>
      <c r="IM96" s="1" t="s">
        <v>0</v>
      </c>
      <c r="IN96" s="1" t="s">
        <v>0</v>
      </c>
      <c r="IO96" s="1" t="s">
        <v>0</v>
      </c>
      <c r="IP96" s="1" t="s">
        <v>0</v>
      </c>
      <c r="IQ96" s="1" t="s">
        <v>0</v>
      </c>
      <c r="IR96" s="1" t="s">
        <v>0</v>
      </c>
      <c r="IS96" s="1" t="s">
        <v>0</v>
      </c>
      <c r="IT96" s="1" t="s">
        <v>0</v>
      </c>
      <c r="IU96" s="1" t="s">
        <v>0</v>
      </c>
      <c r="IV96" s="1" t="s">
        <v>0</v>
      </c>
      <c r="IW96" s="1" t="s">
        <v>0</v>
      </c>
      <c r="IX96" s="1" t="s">
        <v>0</v>
      </c>
      <c r="IY96" s="1" t="s">
        <v>0</v>
      </c>
      <c r="IZ96" s="1" t="s">
        <v>0</v>
      </c>
      <c r="JA96" s="1" t="s">
        <v>0</v>
      </c>
      <c r="JB96" s="1" t="s">
        <v>0</v>
      </c>
      <c r="JC96" s="1" t="s">
        <v>0</v>
      </c>
      <c r="JD96" s="1" t="s">
        <v>0</v>
      </c>
      <c r="JE96" s="1" t="s">
        <v>0</v>
      </c>
      <c r="JF96" s="1" t="s">
        <v>0</v>
      </c>
      <c r="JG96" s="1" t="s">
        <v>0</v>
      </c>
      <c r="JH96" s="1" t="s">
        <v>0</v>
      </c>
      <c r="JI96" s="1" t="s">
        <v>0</v>
      </c>
      <c r="JJ96" s="1" t="s">
        <v>0</v>
      </c>
      <c r="JK96" s="1" t="s">
        <v>0</v>
      </c>
      <c r="JL96" s="1" t="s">
        <v>0</v>
      </c>
      <c r="JM96" s="1" t="s">
        <v>0</v>
      </c>
      <c r="JN96" s="1" t="s">
        <v>0</v>
      </c>
      <c r="JO96" s="1" t="s">
        <v>0</v>
      </c>
      <c r="JP96" s="1" t="s">
        <v>0</v>
      </c>
      <c r="JQ96" s="1" t="s">
        <v>0</v>
      </c>
      <c r="JR96" s="1" t="s">
        <v>0</v>
      </c>
      <c r="JS96" s="1" t="s">
        <v>0</v>
      </c>
      <c r="JT96" s="1" t="s">
        <v>0</v>
      </c>
      <c r="JU96" s="1" t="s">
        <v>0</v>
      </c>
      <c r="JV96" s="1" t="s">
        <v>0</v>
      </c>
      <c r="JW96" s="1" t="s">
        <v>0</v>
      </c>
      <c r="JX96" s="1" t="s">
        <v>0</v>
      </c>
      <c r="JY96" s="1" t="s">
        <v>0</v>
      </c>
      <c r="JZ96" s="1" t="s">
        <v>0</v>
      </c>
      <c r="KA96" s="1" t="s">
        <v>0</v>
      </c>
      <c r="KB96" s="1" t="s">
        <v>0</v>
      </c>
      <c r="KC96" s="1" t="s">
        <v>0</v>
      </c>
      <c r="KD96" s="1" t="s">
        <v>0</v>
      </c>
      <c r="KE96" s="1" t="s">
        <v>0</v>
      </c>
      <c r="KF96" s="1" t="s">
        <v>0</v>
      </c>
      <c r="KG96" s="1" t="s">
        <v>0</v>
      </c>
      <c r="KH96" s="1" t="s">
        <v>0</v>
      </c>
      <c r="KI96" s="1" t="s">
        <v>0</v>
      </c>
      <c r="KJ96" s="1" t="s">
        <v>0</v>
      </c>
      <c r="KK96" s="1" t="s">
        <v>0</v>
      </c>
      <c r="KL96" s="1" t="s">
        <v>0</v>
      </c>
      <c r="KM96" s="1" t="s">
        <v>0</v>
      </c>
      <c r="KN96" s="1" t="s">
        <v>0</v>
      </c>
      <c r="KO96" s="1" t="s">
        <v>0</v>
      </c>
      <c r="KP96" s="1" t="s">
        <v>0</v>
      </c>
      <c r="KQ96" s="1" t="s">
        <v>0</v>
      </c>
      <c r="KR96" s="1" t="s">
        <v>0</v>
      </c>
      <c r="KS96" s="1" t="s">
        <v>0</v>
      </c>
      <c r="KT96" s="1" t="s">
        <v>0</v>
      </c>
      <c r="KU96" s="1" t="s">
        <v>0</v>
      </c>
      <c r="KV96" s="1" t="s">
        <v>0</v>
      </c>
      <c r="KW96" s="1" t="s">
        <v>0</v>
      </c>
      <c r="KX96" s="1" t="s">
        <v>0</v>
      </c>
      <c r="KY96" s="1" t="s">
        <v>0</v>
      </c>
      <c r="KZ96" s="1" t="s">
        <v>0</v>
      </c>
      <c r="LA96" s="1" t="s">
        <v>0</v>
      </c>
      <c r="LB96" s="1" t="s">
        <v>0</v>
      </c>
      <c r="LC96" s="1" t="s">
        <v>0</v>
      </c>
      <c r="LD96" s="1" t="s">
        <v>0</v>
      </c>
      <c r="LE96" s="1" t="s">
        <v>0</v>
      </c>
      <c r="LF96" s="1" t="s">
        <v>0</v>
      </c>
      <c r="LG96" s="1" t="s">
        <v>0</v>
      </c>
      <c r="LH96" s="1" t="s">
        <v>0</v>
      </c>
      <c r="LI96" s="1" t="s">
        <v>0</v>
      </c>
      <c r="LJ96" s="1" t="s">
        <v>0</v>
      </c>
      <c r="LK96" s="1" t="s">
        <v>0</v>
      </c>
    </row>
    <row r="97" spans="1:323" x14ac:dyDescent="0.25">
      <c r="A97" s="1" t="s">
        <v>1726</v>
      </c>
      <c r="B97" s="1" t="s">
        <v>442</v>
      </c>
      <c r="C97" s="1" t="s">
        <v>443</v>
      </c>
      <c r="D97" s="25" t="s">
        <v>0</v>
      </c>
      <c r="E97" s="25" t="s">
        <v>0</v>
      </c>
      <c r="F97" s="25" t="s">
        <v>0</v>
      </c>
      <c r="G97" s="25" t="s">
        <v>0</v>
      </c>
      <c r="H97" s="25" t="s">
        <v>0</v>
      </c>
      <c r="I97" s="25" t="s">
        <v>0</v>
      </c>
      <c r="J97" s="25" t="s">
        <v>0</v>
      </c>
      <c r="K97" s="25" t="s">
        <v>0</v>
      </c>
      <c r="L97" s="25" t="s">
        <v>0</v>
      </c>
      <c r="M97" s="25" t="s">
        <v>0</v>
      </c>
      <c r="N97" s="1" t="s">
        <v>0</v>
      </c>
      <c r="O97" s="1" t="s">
        <v>0</v>
      </c>
      <c r="P97" s="1" t="s">
        <v>0</v>
      </c>
      <c r="Q97" s="1" t="s">
        <v>0</v>
      </c>
      <c r="R97" s="1" t="s">
        <v>0</v>
      </c>
      <c r="S97" s="1" t="s">
        <v>0</v>
      </c>
      <c r="T97" s="1" t="s">
        <v>0</v>
      </c>
      <c r="U97" s="1" t="s">
        <v>0</v>
      </c>
      <c r="V97" s="1" t="s">
        <v>0</v>
      </c>
      <c r="W97" s="1" t="s">
        <v>0</v>
      </c>
      <c r="X97" s="1" t="s">
        <v>0</v>
      </c>
      <c r="Y97" s="1" t="s">
        <v>0</v>
      </c>
      <c r="Z97" s="1" t="s">
        <v>0</v>
      </c>
      <c r="AA97" s="1" t="s">
        <v>0</v>
      </c>
      <c r="AB97" s="1" t="s">
        <v>0</v>
      </c>
      <c r="AC97" s="1" t="s">
        <v>0</v>
      </c>
      <c r="AD97" s="1" t="s">
        <v>0</v>
      </c>
      <c r="AE97" s="1" t="s">
        <v>0</v>
      </c>
      <c r="AF97" s="1" t="s">
        <v>0</v>
      </c>
      <c r="AG97" s="1" t="s">
        <v>0</v>
      </c>
      <c r="AH97" s="1" t="s">
        <v>0</v>
      </c>
      <c r="AI97" s="1" t="s">
        <v>0</v>
      </c>
      <c r="AJ97" s="1" t="s">
        <v>0</v>
      </c>
      <c r="AK97" s="1" t="s">
        <v>0</v>
      </c>
      <c r="AL97" s="1" t="s">
        <v>0</v>
      </c>
      <c r="AM97" s="1" t="s">
        <v>0</v>
      </c>
      <c r="AN97" s="1" t="s">
        <v>0</v>
      </c>
      <c r="AO97" s="1" t="s">
        <v>0</v>
      </c>
      <c r="AP97" s="1" t="s">
        <v>0</v>
      </c>
      <c r="AQ97" s="1" t="s">
        <v>0</v>
      </c>
      <c r="AR97" s="1" t="s">
        <v>0</v>
      </c>
      <c r="AS97" s="1" t="s">
        <v>0</v>
      </c>
      <c r="AT97" s="1" t="s">
        <v>0</v>
      </c>
      <c r="AU97" s="1" t="s">
        <v>0</v>
      </c>
      <c r="AV97" s="1" t="s">
        <v>0</v>
      </c>
      <c r="AW97" s="1" t="s">
        <v>0</v>
      </c>
      <c r="AX97" s="1" t="s">
        <v>0</v>
      </c>
      <c r="AY97" s="1" t="s">
        <v>0</v>
      </c>
      <c r="AZ97" s="1" t="s">
        <v>0</v>
      </c>
      <c r="BA97" s="1" t="s">
        <v>0</v>
      </c>
      <c r="BB97" s="1" t="s">
        <v>0</v>
      </c>
      <c r="BC97" s="1" t="s">
        <v>0</v>
      </c>
      <c r="BD97" s="1" t="s">
        <v>0</v>
      </c>
      <c r="BE97" s="1" t="s">
        <v>0</v>
      </c>
      <c r="BF97" s="1" t="s">
        <v>0</v>
      </c>
      <c r="BG97" s="1" t="s">
        <v>0</v>
      </c>
      <c r="BH97" s="1" t="s">
        <v>0</v>
      </c>
      <c r="BI97" s="1" t="s">
        <v>0</v>
      </c>
      <c r="BJ97" s="1" t="s">
        <v>0</v>
      </c>
      <c r="BK97" s="1" t="s">
        <v>0</v>
      </c>
      <c r="BL97" s="1" t="s">
        <v>0</v>
      </c>
      <c r="BM97" s="1" t="s">
        <v>0</v>
      </c>
      <c r="BN97" s="1" t="s">
        <v>0</v>
      </c>
      <c r="BO97" s="1" t="s">
        <v>0</v>
      </c>
      <c r="BP97" s="1" t="s">
        <v>0</v>
      </c>
      <c r="BQ97" s="1" t="s">
        <v>0</v>
      </c>
      <c r="BR97" s="1" t="s">
        <v>0</v>
      </c>
      <c r="BS97" s="1" t="s">
        <v>0</v>
      </c>
      <c r="BT97" s="1" t="s">
        <v>0</v>
      </c>
      <c r="BU97" s="1" t="s">
        <v>0</v>
      </c>
      <c r="BV97" s="1" t="s">
        <v>0</v>
      </c>
      <c r="BW97" s="1" t="s">
        <v>0</v>
      </c>
      <c r="BX97" s="1" t="s">
        <v>0</v>
      </c>
      <c r="BY97" s="1" t="s">
        <v>0</v>
      </c>
      <c r="BZ97" s="1" t="s">
        <v>0</v>
      </c>
      <c r="CA97" s="1" t="s">
        <v>0</v>
      </c>
      <c r="CB97" s="1" t="s">
        <v>0</v>
      </c>
      <c r="CC97" s="1" t="s">
        <v>0</v>
      </c>
      <c r="CD97" s="1" t="s">
        <v>0</v>
      </c>
      <c r="CE97" s="1" t="s">
        <v>0</v>
      </c>
      <c r="CF97" s="1" t="s">
        <v>0</v>
      </c>
      <c r="CG97" s="1" t="s">
        <v>0</v>
      </c>
      <c r="CH97" s="1" t="s">
        <v>0</v>
      </c>
      <c r="CI97" s="1" t="s">
        <v>0</v>
      </c>
      <c r="CJ97" s="1" t="s">
        <v>0</v>
      </c>
      <c r="CK97" s="1" t="s">
        <v>0</v>
      </c>
      <c r="CL97" s="1" t="s">
        <v>0</v>
      </c>
      <c r="CM97" s="1" t="s">
        <v>0</v>
      </c>
      <c r="CN97" s="1" t="s">
        <v>0</v>
      </c>
      <c r="CO97" s="1" t="s">
        <v>0</v>
      </c>
      <c r="CP97" s="1" t="s">
        <v>0</v>
      </c>
      <c r="CQ97" s="1" t="s">
        <v>0</v>
      </c>
      <c r="CR97" s="1" t="s">
        <v>0</v>
      </c>
      <c r="CS97" s="1" t="s">
        <v>0</v>
      </c>
      <c r="CT97" s="1" t="s">
        <v>0</v>
      </c>
      <c r="CU97" s="1" t="s">
        <v>0</v>
      </c>
      <c r="CV97" s="1" t="s">
        <v>0</v>
      </c>
      <c r="CW97" s="1" t="s">
        <v>0</v>
      </c>
      <c r="CX97" s="1" t="s">
        <v>0</v>
      </c>
      <c r="CY97" s="1" t="s">
        <v>0</v>
      </c>
      <c r="CZ97" s="1" t="s">
        <v>0</v>
      </c>
      <c r="DA97" s="1" t="s">
        <v>0</v>
      </c>
      <c r="DB97" s="1" t="s">
        <v>0</v>
      </c>
      <c r="DC97" s="1" t="s">
        <v>0</v>
      </c>
      <c r="DD97" s="1" t="s">
        <v>0</v>
      </c>
      <c r="DE97" s="1" t="s">
        <v>0</v>
      </c>
      <c r="DF97" s="1" t="s">
        <v>0</v>
      </c>
      <c r="DG97" s="1" t="s">
        <v>0</v>
      </c>
      <c r="DH97" s="1" t="s">
        <v>0</v>
      </c>
      <c r="DI97" s="1" t="s">
        <v>0</v>
      </c>
      <c r="DJ97" s="1" t="s">
        <v>0</v>
      </c>
      <c r="DK97" s="1" t="s">
        <v>0</v>
      </c>
      <c r="DL97" s="1" t="s">
        <v>0</v>
      </c>
      <c r="DM97" s="1" t="s">
        <v>0</v>
      </c>
      <c r="DN97" s="1" t="s">
        <v>0</v>
      </c>
      <c r="DO97" s="1" t="s">
        <v>0</v>
      </c>
      <c r="DP97" s="1" t="s">
        <v>0</v>
      </c>
      <c r="DQ97" s="1" t="s">
        <v>0</v>
      </c>
      <c r="DR97" s="1" t="s">
        <v>0</v>
      </c>
      <c r="DS97" s="1" t="s">
        <v>0</v>
      </c>
      <c r="DT97" s="1" t="s">
        <v>0</v>
      </c>
      <c r="DU97" s="1" t="s">
        <v>0</v>
      </c>
      <c r="DV97" s="1" t="s">
        <v>0</v>
      </c>
      <c r="DW97" s="1" t="s">
        <v>0</v>
      </c>
      <c r="DX97" s="1" t="s">
        <v>0</v>
      </c>
      <c r="DY97" s="1" t="s">
        <v>0</v>
      </c>
      <c r="DZ97" s="1" t="s">
        <v>0</v>
      </c>
      <c r="EA97" s="1" t="s">
        <v>0</v>
      </c>
      <c r="EB97" s="1" t="s">
        <v>0</v>
      </c>
      <c r="EC97" s="1" t="s">
        <v>0</v>
      </c>
      <c r="ED97" s="1" t="s">
        <v>0</v>
      </c>
      <c r="EE97" s="1" t="s">
        <v>0</v>
      </c>
      <c r="EF97" s="1" t="s">
        <v>0</v>
      </c>
      <c r="EG97" s="1" t="s">
        <v>0</v>
      </c>
      <c r="EH97" s="1" t="s">
        <v>0</v>
      </c>
      <c r="EI97" s="1" t="s">
        <v>0</v>
      </c>
      <c r="EJ97" s="1" t="s">
        <v>0</v>
      </c>
      <c r="EK97" s="1" t="s">
        <v>0</v>
      </c>
      <c r="EL97" s="1" t="s">
        <v>0</v>
      </c>
      <c r="EM97" s="1" t="s">
        <v>0</v>
      </c>
      <c r="EN97" s="1" t="s">
        <v>0</v>
      </c>
      <c r="EO97" s="1" t="s">
        <v>0</v>
      </c>
      <c r="EP97" s="1" t="s">
        <v>0</v>
      </c>
      <c r="EQ97" s="1" t="s">
        <v>0</v>
      </c>
      <c r="ER97" s="1" t="s">
        <v>0</v>
      </c>
      <c r="ES97" s="1" t="s">
        <v>0</v>
      </c>
      <c r="ET97" s="1" t="s">
        <v>0</v>
      </c>
      <c r="EU97" s="1" t="s">
        <v>0</v>
      </c>
      <c r="EV97" s="1" t="s">
        <v>0</v>
      </c>
      <c r="EW97" s="1" t="s">
        <v>0</v>
      </c>
      <c r="EX97" s="1" t="s">
        <v>0</v>
      </c>
      <c r="EY97" s="1" t="s">
        <v>0</v>
      </c>
      <c r="EZ97" s="1" t="s">
        <v>0</v>
      </c>
      <c r="FA97" s="1" t="s">
        <v>0</v>
      </c>
      <c r="FB97" s="1" t="s">
        <v>0</v>
      </c>
      <c r="FC97" s="1" t="s">
        <v>0</v>
      </c>
      <c r="FD97" s="1" t="s">
        <v>0</v>
      </c>
      <c r="FE97" s="1" t="s">
        <v>0</v>
      </c>
      <c r="FF97" s="1" t="s">
        <v>0</v>
      </c>
      <c r="FG97" s="1" t="s">
        <v>0</v>
      </c>
      <c r="FH97" s="1" t="s">
        <v>0</v>
      </c>
      <c r="FI97" s="1" t="s">
        <v>0</v>
      </c>
      <c r="FJ97" s="1" t="s">
        <v>0</v>
      </c>
      <c r="FK97" s="1" t="s">
        <v>0</v>
      </c>
      <c r="FL97" s="1" t="s">
        <v>0</v>
      </c>
      <c r="FM97" s="1" t="s">
        <v>0</v>
      </c>
      <c r="FN97" s="1" t="s">
        <v>0</v>
      </c>
      <c r="FO97" s="1" t="s">
        <v>0</v>
      </c>
      <c r="FP97" s="1" t="s">
        <v>0</v>
      </c>
      <c r="FQ97" s="1" t="s">
        <v>0</v>
      </c>
      <c r="FR97" s="1" t="s">
        <v>0</v>
      </c>
      <c r="FS97" s="1" t="s">
        <v>0</v>
      </c>
      <c r="FT97" s="1" t="s">
        <v>0</v>
      </c>
      <c r="FU97" s="1" t="s">
        <v>0</v>
      </c>
      <c r="FV97" s="1" t="s">
        <v>0</v>
      </c>
      <c r="FW97" s="1" t="s">
        <v>0</v>
      </c>
      <c r="FX97" s="1" t="s">
        <v>0</v>
      </c>
      <c r="FY97" s="1" t="s">
        <v>0</v>
      </c>
      <c r="FZ97" s="1" t="s">
        <v>0</v>
      </c>
      <c r="GA97" s="1" t="s">
        <v>0</v>
      </c>
      <c r="GB97" s="1" t="s">
        <v>0</v>
      </c>
      <c r="GC97" s="1" t="s">
        <v>0</v>
      </c>
      <c r="GD97" s="1" t="s">
        <v>0</v>
      </c>
      <c r="GE97" s="1" t="s">
        <v>0</v>
      </c>
      <c r="GF97" s="1" t="s">
        <v>0</v>
      </c>
      <c r="GG97" s="1" t="s">
        <v>0</v>
      </c>
      <c r="GH97" s="1" t="s">
        <v>0</v>
      </c>
      <c r="GI97" s="1" t="s">
        <v>0</v>
      </c>
      <c r="GJ97" s="1" t="s">
        <v>0</v>
      </c>
      <c r="GK97" s="1" t="s">
        <v>0</v>
      </c>
      <c r="GL97" s="1" t="s">
        <v>0</v>
      </c>
      <c r="GM97" s="1" t="s">
        <v>0</v>
      </c>
      <c r="GN97" s="1" t="s">
        <v>0</v>
      </c>
      <c r="GO97" s="1" t="s">
        <v>0</v>
      </c>
      <c r="GP97" s="1" t="s">
        <v>0</v>
      </c>
      <c r="GQ97" s="1" t="s">
        <v>0</v>
      </c>
      <c r="GR97" s="1" t="s">
        <v>0</v>
      </c>
      <c r="GS97" s="1" t="s">
        <v>0</v>
      </c>
      <c r="GT97" s="1" t="s">
        <v>0</v>
      </c>
      <c r="GU97" s="1" t="s">
        <v>0</v>
      </c>
      <c r="GV97" s="1" t="s">
        <v>0</v>
      </c>
      <c r="GW97" s="1" t="s">
        <v>0</v>
      </c>
      <c r="GX97" s="1" t="s">
        <v>0</v>
      </c>
      <c r="GY97" s="1" t="s">
        <v>0</v>
      </c>
      <c r="GZ97" s="1" t="s">
        <v>0</v>
      </c>
      <c r="HA97" s="1" t="s">
        <v>0</v>
      </c>
      <c r="HB97" s="1" t="s">
        <v>0</v>
      </c>
      <c r="HC97" s="1" t="s">
        <v>0</v>
      </c>
      <c r="HD97" s="1" t="s">
        <v>0</v>
      </c>
      <c r="HE97" s="1" t="s">
        <v>0</v>
      </c>
      <c r="HF97" s="1" t="s">
        <v>0</v>
      </c>
      <c r="HG97" s="1" t="s">
        <v>0</v>
      </c>
      <c r="HH97" s="1" t="s">
        <v>0</v>
      </c>
      <c r="HI97" s="1" t="s">
        <v>0</v>
      </c>
      <c r="HJ97" s="1" t="s">
        <v>0</v>
      </c>
      <c r="HK97" s="1" t="s">
        <v>0</v>
      </c>
      <c r="HL97" s="1" t="s">
        <v>0</v>
      </c>
      <c r="HM97" s="1" t="s">
        <v>0</v>
      </c>
      <c r="HN97" s="1" t="s">
        <v>0</v>
      </c>
      <c r="HO97" s="1" t="s">
        <v>0</v>
      </c>
      <c r="HP97" s="1" t="s">
        <v>0</v>
      </c>
      <c r="HQ97" s="1" t="s">
        <v>0</v>
      </c>
      <c r="HR97" s="1" t="s">
        <v>0</v>
      </c>
      <c r="HS97" s="1" t="s">
        <v>0</v>
      </c>
      <c r="HT97" s="1" t="s">
        <v>0</v>
      </c>
      <c r="HU97" s="1" t="s">
        <v>0</v>
      </c>
      <c r="HV97" s="1" t="s">
        <v>0</v>
      </c>
      <c r="HW97" s="1" t="s">
        <v>0</v>
      </c>
      <c r="HX97" s="1" t="s">
        <v>0</v>
      </c>
      <c r="HY97" s="1" t="s">
        <v>0</v>
      </c>
      <c r="HZ97" s="1" t="s">
        <v>0</v>
      </c>
      <c r="IA97" s="1" t="s">
        <v>0</v>
      </c>
      <c r="IB97" s="1" t="s">
        <v>0</v>
      </c>
      <c r="IC97" s="1" t="s">
        <v>0</v>
      </c>
      <c r="ID97" s="1" t="s">
        <v>0</v>
      </c>
      <c r="IE97" s="1" t="s">
        <v>0</v>
      </c>
      <c r="IF97" s="1" t="s">
        <v>0</v>
      </c>
      <c r="IG97" s="1" t="s">
        <v>0</v>
      </c>
      <c r="IH97" s="1" t="s">
        <v>0</v>
      </c>
      <c r="II97" s="1" t="s">
        <v>0</v>
      </c>
      <c r="IJ97" s="1" t="s">
        <v>0</v>
      </c>
      <c r="IK97" s="1" t="s">
        <v>0</v>
      </c>
      <c r="IL97" s="1" t="s">
        <v>0</v>
      </c>
      <c r="IM97" s="1" t="s">
        <v>0</v>
      </c>
      <c r="IN97" s="1" t="s">
        <v>0</v>
      </c>
      <c r="IO97" s="1" t="s">
        <v>0</v>
      </c>
      <c r="IP97" s="1" t="s">
        <v>0</v>
      </c>
      <c r="IQ97" s="1" t="s">
        <v>0</v>
      </c>
      <c r="IR97" s="1" t="s">
        <v>0</v>
      </c>
      <c r="IS97" s="1" t="s">
        <v>0</v>
      </c>
      <c r="IT97" s="1" t="s">
        <v>0</v>
      </c>
      <c r="IU97" s="1" t="s">
        <v>0</v>
      </c>
      <c r="IV97" s="1" t="s">
        <v>0</v>
      </c>
      <c r="IW97" s="1" t="s">
        <v>0</v>
      </c>
      <c r="IX97" s="1" t="s">
        <v>0</v>
      </c>
      <c r="IY97" s="1" t="s">
        <v>0</v>
      </c>
      <c r="IZ97" s="1" t="s">
        <v>0</v>
      </c>
      <c r="JA97" s="1" t="s">
        <v>0</v>
      </c>
      <c r="JB97" s="1" t="s">
        <v>0</v>
      </c>
      <c r="JC97" s="1" t="s">
        <v>0</v>
      </c>
      <c r="JD97" s="1" t="s">
        <v>0</v>
      </c>
      <c r="JE97" s="1" t="s">
        <v>0</v>
      </c>
      <c r="JF97" s="1" t="s">
        <v>0</v>
      </c>
      <c r="JG97" s="1" t="s">
        <v>0</v>
      </c>
      <c r="JH97" s="1" t="s">
        <v>0</v>
      </c>
      <c r="JI97" s="1" t="s">
        <v>0</v>
      </c>
      <c r="JJ97" s="1" t="s">
        <v>0</v>
      </c>
      <c r="JK97" s="1" t="s">
        <v>0</v>
      </c>
      <c r="JL97" s="1" t="s">
        <v>0</v>
      </c>
      <c r="JM97" s="1" t="s">
        <v>0</v>
      </c>
      <c r="JN97" s="1" t="s">
        <v>0</v>
      </c>
      <c r="JO97" s="1" t="s">
        <v>0</v>
      </c>
      <c r="JP97" s="1" t="s">
        <v>0</v>
      </c>
      <c r="JQ97" s="1" t="s">
        <v>0</v>
      </c>
      <c r="JR97" s="1" t="s">
        <v>0</v>
      </c>
      <c r="JS97" s="1" t="s">
        <v>0</v>
      </c>
      <c r="JT97" s="1" t="s">
        <v>0</v>
      </c>
      <c r="JU97" s="1" t="s">
        <v>0</v>
      </c>
      <c r="JV97" s="1" t="s">
        <v>0</v>
      </c>
      <c r="JW97" s="1" t="s">
        <v>0</v>
      </c>
      <c r="JX97" s="1" t="s">
        <v>0</v>
      </c>
      <c r="JY97" s="1" t="s">
        <v>0</v>
      </c>
      <c r="JZ97" s="1" t="s">
        <v>0</v>
      </c>
      <c r="KA97" s="1" t="s">
        <v>0</v>
      </c>
      <c r="KB97" s="1" t="s">
        <v>0</v>
      </c>
      <c r="KC97" s="1" t="s">
        <v>0</v>
      </c>
      <c r="KD97" s="1" t="s">
        <v>0</v>
      </c>
      <c r="KE97" s="1" t="s">
        <v>0</v>
      </c>
      <c r="KF97" s="1" t="s">
        <v>0</v>
      </c>
      <c r="KG97" s="1" t="s">
        <v>0</v>
      </c>
      <c r="KH97" s="1" t="s">
        <v>0</v>
      </c>
      <c r="KI97" s="1" t="s">
        <v>0</v>
      </c>
      <c r="KJ97" s="1" t="s">
        <v>0</v>
      </c>
      <c r="KK97" s="1" t="s">
        <v>0</v>
      </c>
      <c r="KL97" s="1" t="s">
        <v>0</v>
      </c>
      <c r="KM97" s="1" t="s">
        <v>0</v>
      </c>
      <c r="KN97" s="1" t="s">
        <v>0</v>
      </c>
      <c r="KO97" s="1" t="s">
        <v>0</v>
      </c>
      <c r="KP97" s="1" t="s">
        <v>0</v>
      </c>
      <c r="KQ97" s="1" t="s">
        <v>0</v>
      </c>
      <c r="KR97" s="1" t="s">
        <v>0</v>
      </c>
      <c r="KS97" s="1" t="s">
        <v>0</v>
      </c>
      <c r="KT97" s="1" t="s">
        <v>0</v>
      </c>
      <c r="KU97" s="1" t="s">
        <v>0</v>
      </c>
      <c r="KV97" s="1" t="s">
        <v>0</v>
      </c>
      <c r="KW97" s="1" t="s">
        <v>0</v>
      </c>
      <c r="KX97" s="1" t="s">
        <v>0</v>
      </c>
      <c r="KY97" s="1" t="s">
        <v>0</v>
      </c>
      <c r="KZ97" s="1" t="s">
        <v>0</v>
      </c>
      <c r="LA97" s="1" t="s">
        <v>0</v>
      </c>
      <c r="LB97" s="1" t="s">
        <v>0</v>
      </c>
      <c r="LC97" s="1" t="s">
        <v>0</v>
      </c>
      <c r="LD97" s="1" t="s">
        <v>0</v>
      </c>
      <c r="LE97" s="1" t="s">
        <v>0</v>
      </c>
      <c r="LF97" s="1" t="s">
        <v>0</v>
      </c>
      <c r="LG97" s="1" t="s">
        <v>0</v>
      </c>
      <c r="LH97" s="1" t="s">
        <v>0</v>
      </c>
      <c r="LI97" s="1" t="s">
        <v>0</v>
      </c>
      <c r="LJ97" s="1" t="s">
        <v>0</v>
      </c>
      <c r="LK97" s="1" t="s">
        <v>0</v>
      </c>
    </row>
    <row r="98" spans="1:323" x14ac:dyDescent="0.25">
      <c r="A98" s="1" t="s">
        <v>1727</v>
      </c>
      <c r="B98" s="1" t="s">
        <v>447</v>
      </c>
      <c r="C98" s="1" t="s">
        <v>448</v>
      </c>
      <c r="D98" s="25">
        <v>255810.61742364001</v>
      </c>
      <c r="E98" s="25">
        <v>263088.03153305798</v>
      </c>
      <c r="F98" s="25">
        <v>177231.60439823099</v>
      </c>
      <c r="G98" s="25">
        <v>132317.16890031399</v>
      </c>
      <c r="H98" s="25">
        <v>204059.79996083601</v>
      </c>
      <c r="I98" s="25">
        <v>204902.578341332</v>
      </c>
      <c r="J98" s="25">
        <v>475109.06772825902</v>
      </c>
      <c r="K98" s="25">
        <v>214667.51161115299</v>
      </c>
      <c r="L98" s="25">
        <v>187014.72481813599</v>
      </c>
      <c r="M98" s="25">
        <v>216978.249244217</v>
      </c>
      <c r="N98" s="1">
        <v>133933.87393564</v>
      </c>
      <c r="O98" s="1">
        <v>221117.11004960601</v>
      </c>
      <c r="P98" s="1">
        <v>119904.940831799</v>
      </c>
      <c r="Q98" s="1">
        <v>164227.025565241</v>
      </c>
      <c r="R98" s="1">
        <v>123109.550772748</v>
      </c>
      <c r="S98" s="1">
        <v>419082.09280315199</v>
      </c>
      <c r="T98" s="1">
        <v>263818.73100747599</v>
      </c>
      <c r="U98" s="1">
        <v>313046.79070388898</v>
      </c>
      <c r="V98" s="1">
        <v>192547.27823728701</v>
      </c>
      <c r="W98" s="1">
        <v>305827.72847498301</v>
      </c>
      <c r="X98" s="1">
        <v>77598.163453268702</v>
      </c>
      <c r="Y98" s="1">
        <v>119253.356714073</v>
      </c>
      <c r="Z98" s="1">
        <v>1036181.89010593</v>
      </c>
      <c r="AA98" s="1">
        <v>493741.004556022</v>
      </c>
      <c r="AB98" s="1">
        <v>107728.72162740699</v>
      </c>
      <c r="AC98" s="1">
        <v>101178.20263450401</v>
      </c>
      <c r="AD98" s="1">
        <v>103620.978794938</v>
      </c>
      <c r="AE98" s="1">
        <v>690245.39247258997</v>
      </c>
      <c r="AF98" s="1">
        <v>442644.44149790099</v>
      </c>
      <c r="AG98" s="1">
        <v>124094.190741539</v>
      </c>
      <c r="AH98" s="1">
        <v>150520.99059776001</v>
      </c>
      <c r="AI98" s="1">
        <v>215824.746560628</v>
      </c>
      <c r="AJ98" s="1">
        <v>205062.29816697401</v>
      </c>
      <c r="AK98" s="1">
        <v>286204.51156726002</v>
      </c>
      <c r="AL98" s="1">
        <v>244890.10159476</v>
      </c>
      <c r="AM98" s="1">
        <v>245146.50964083799</v>
      </c>
      <c r="AN98" s="1">
        <v>306533.92302724801</v>
      </c>
      <c r="AO98" s="1">
        <v>139500.38670817899</v>
      </c>
      <c r="AP98" s="1">
        <v>1319838.83954253</v>
      </c>
      <c r="AQ98" s="1">
        <v>129011.15059391801</v>
      </c>
      <c r="AR98" s="1">
        <v>155294.24090400399</v>
      </c>
      <c r="AS98" s="1">
        <v>193399.16815727201</v>
      </c>
      <c r="AT98" s="1">
        <v>125147.137577731</v>
      </c>
      <c r="AU98" s="1">
        <v>164620.492512711</v>
      </c>
      <c r="AV98" s="1">
        <v>219510.351860364</v>
      </c>
      <c r="AW98" s="1">
        <v>114744.781116422</v>
      </c>
      <c r="AX98" s="1">
        <v>152294.056491186</v>
      </c>
      <c r="AY98" s="1">
        <v>108300.69498692499</v>
      </c>
      <c r="AZ98" s="1">
        <v>452379.55524775898</v>
      </c>
      <c r="BA98" s="1">
        <v>376904.57171939302</v>
      </c>
      <c r="BB98" s="1">
        <v>396364.74819622701</v>
      </c>
      <c r="BC98" s="1">
        <v>285131.70449626399</v>
      </c>
      <c r="BD98" s="1">
        <v>105070.685087552</v>
      </c>
      <c r="BE98" s="1">
        <v>158619.33263140699</v>
      </c>
      <c r="BF98" s="1">
        <v>127518.187392568</v>
      </c>
      <c r="BG98" s="1">
        <v>150488.732102321</v>
      </c>
      <c r="BH98" s="1">
        <v>152024.905827557</v>
      </c>
      <c r="BI98" s="1">
        <v>182747.240633218</v>
      </c>
      <c r="BJ98" s="1">
        <v>145108.163712004</v>
      </c>
      <c r="BK98" s="1">
        <v>126768.42113736</v>
      </c>
      <c r="BL98" s="1">
        <v>200692.237784514</v>
      </c>
      <c r="BM98" s="1">
        <v>184886.83820682901</v>
      </c>
      <c r="BN98" s="1">
        <v>112339.779967946</v>
      </c>
      <c r="BO98" s="1">
        <v>261379.01623389599</v>
      </c>
      <c r="BP98" s="1">
        <v>45340.203588125798</v>
      </c>
      <c r="BQ98" s="1">
        <v>1187490.6923008</v>
      </c>
      <c r="BR98" s="1">
        <v>271120.78533494298</v>
      </c>
      <c r="BS98" s="1">
        <v>92398.107533734597</v>
      </c>
      <c r="BT98" s="1">
        <v>721495.59509668197</v>
      </c>
      <c r="BU98" s="1">
        <v>178312.49440569099</v>
      </c>
      <c r="BV98" s="1">
        <v>56647.981821923699</v>
      </c>
      <c r="BW98" s="1">
        <v>130996.448497797</v>
      </c>
      <c r="BX98" s="1">
        <v>81796.013822561406</v>
      </c>
      <c r="BY98" s="1">
        <v>311425.89670766902</v>
      </c>
      <c r="BZ98" s="1">
        <v>139914.03169882399</v>
      </c>
      <c r="CA98" s="1">
        <v>121469.726650966</v>
      </c>
      <c r="CB98" s="1">
        <v>151438.10678366001</v>
      </c>
      <c r="CC98" s="1">
        <v>481346.63785308797</v>
      </c>
      <c r="CD98" s="1">
        <v>102987.25252794</v>
      </c>
      <c r="CE98" s="1">
        <v>369893.31272985198</v>
      </c>
      <c r="CF98" s="1">
        <v>278558.75810902403</v>
      </c>
      <c r="CG98" s="1">
        <v>82769.941501064197</v>
      </c>
      <c r="CH98" s="1">
        <v>161993.66536153</v>
      </c>
      <c r="CI98" s="1">
        <v>142265.45835265101</v>
      </c>
      <c r="CJ98" s="1">
        <v>122688.568222959</v>
      </c>
      <c r="CK98" s="1">
        <v>711428.78746043902</v>
      </c>
      <c r="CL98" s="1">
        <v>321693.57039167499</v>
      </c>
      <c r="CM98" s="1">
        <v>269789.48106576799</v>
      </c>
      <c r="CN98" s="1">
        <v>223391.36513247501</v>
      </c>
      <c r="CO98" s="1">
        <v>214672.35187878201</v>
      </c>
      <c r="CP98" s="1">
        <v>275552.34103309602</v>
      </c>
      <c r="CQ98" s="1">
        <v>69112.096759245003</v>
      </c>
      <c r="CR98" s="1">
        <v>116868.025611825</v>
      </c>
      <c r="CS98" s="1">
        <v>390226.80706509302</v>
      </c>
      <c r="CT98" s="1">
        <v>124133.394839503</v>
      </c>
      <c r="CU98" s="1">
        <v>98624.465109587094</v>
      </c>
      <c r="CV98" s="1">
        <v>351631.26332170801</v>
      </c>
      <c r="CW98" s="1">
        <v>83984.105601298405</v>
      </c>
      <c r="CX98" s="1">
        <v>255040.93841571501</v>
      </c>
      <c r="CY98" s="1">
        <v>142367.41422494399</v>
      </c>
      <c r="CZ98" s="1">
        <v>269585.62527737801</v>
      </c>
      <c r="DA98" s="1">
        <v>79842.999371810103</v>
      </c>
      <c r="DB98" s="1">
        <v>251668.27263429301</v>
      </c>
      <c r="DC98" s="1">
        <v>286483.72271686501</v>
      </c>
      <c r="DD98" s="1">
        <v>184075.70624035501</v>
      </c>
      <c r="DE98" s="1">
        <v>90611.045964551406</v>
      </c>
      <c r="DF98" s="1">
        <v>186687.605676368</v>
      </c>
      <c r="DG98" s="1">
        <v>455176.78544600302</v>
      </c>
      <c r="DH98" s="1">
        <v>167919.02382221801</v>
      </c>
      <c r="DI98" s="1">
        <v>95182.364410294496</v>
      </c>
      <c r="DJ98" s="1">
        <v>244821.29244883201</v>
      </c>
      <c r="DK98" s="1">
        <v>523390.45012315299</v>
      </c>
      <c r="DL98" s="1">
        <v>125855.884214121</v>
      </c>
      <c r="DM98" s="1">
        <v>74905.294984459004</v>
      </c>
      <c r="DN98" s="1">
        <v>92439.6072508785</v>
      </c>
      <c r="DO98" s="1">
        <v>458118.70057256398</v>
      </c>
      <c r="DP98" s="1">
        <v>188437.599110515</v>
      </c>
      <c r="DQ98" s="1">
        <v>422640.57861742203</v>
      </c>
      <c r="DR98" s="1">
        <v>99709.208832968696</v>
      </c>
      <c r="DS98" s="1">
        <v>176437.697143258</v>
      </c>
      <c r="DT98" s="1">
        <v>59760.170055442803</v>
      </c>
      <c r="DU98" s="1">
        <v>217577.842504039</v>
      </c>
      <c r="DV98" s="1">
        <v>244242.690553697</v>
      </c>
      <c r="DW98" s="1">
        <v>91158.550530982393</v>
      </c>
      <c r="DX98" s="1">
        <v>92440.216680067198</v>
      </c>
      <c r="DY98" s="1">
        <v>294985.06948122301</v>
      </c>
      <c r="DZ98" s="1">
        <v>142677.490350918</v>
      </c>
      <c r="EA98" s="1">
        <v>278267.12150976801</v>
      </c>
      <c r="EB98" s="1">
        <v>175650.260063272</v>
      </c>
      <c r="EC98" s="1">
        <v>201464.43227941601</v>
      </c>
      <c r="ED98" s="1">
        <v>145243.63916306401</v>
      </c>
      <c r="EE98" s="1">
        <v>126531.482426795</v>
      </c>
      <c r="EF98" s="1">
        <v>152540.52225803101</v>
      </c>
      <c r="EG98" s="1">
        <v>302389.105222538</v>
      </c>
      <c r="EH98" s="1">
        <v>122624.733125963</v>
      </c>
      <c r="EI98" s="1">
        <v>150552.97332325301</v>
      </c>
      <c r="EJ98" s="1">
        <v>50035.5411968185</v>
      </c>
      <c r="EK98" s="1">
        <v>94264.022910675703</v>
      </c>
      <c r="EL98" s="1">
        <v>329655.38054752699</v>
      </c>
      <c r="EM98" s="1">
        <v>92012.9106850479</v>
      </c>
      <c r="EN98" s="1">
        <v>365261.99139954802</v>
      </c>
      <c r="EO98" s="1">
        <v>124093.969112953</v>
      </c>
      <c r="EP98" s="1">
        <v>119147.25584246501</v>
      </c>
      <c r="EQ98" s="1">
        <v>283647.00842483703</v>
      </c>
      <c r="ER98" s="1">
        <v>542196.63758745894</v>
      </c>
      <c r="ES98" s="1">
        <v>196117.992328158</v>
      </c>
      <c r="ET98" s="1">
        <v>97682.996103367099</v>
      </c>
      <c r="EU98" s="1">
        <v>158688.68507359701</v>
      </c>
      <c r="EV98" s="1">
        <v>300167.76539290999</v>
      </c>
      <c r="EW98" s="1">
        <v>659283.68563006399</v>
      </c>
      <c r="EX98" s="1">
        <v>72278.896652719995</v>
      </c>
      <c r="EY98" s="1">
        <v>116933.141683954</v>
      </c>
      <c r="EZ98" s="1">
        <v>238343.748249386</v>
      </c>
      <c r="FA98" s="1">
        <v>113116.250458234</v>
      </c>
      <c r="FB98" s="1">
        <v>136884.18100425601</v>
      </c>
      <c r="FC98" s="1">
        <v>87718.434562422</v>
      </c>
      <c r="FD98" s="1">
        <v>397640.83982555103</v>
      </c>
      <c r="FE98" s="1">
        <v>164529.530274157</v>
      </c>
      <c r="FF98" s="1">
        <v>169705.22538913201</v>
      </c>
      <c r="FG98" s="1">
        <v>445360.041174913</v>
      </c>
      <c r="FH98" s="1">
        <v>178900.87066065401</v>
      </c>
      <c r="FI98" s="1">
        <v>308532.99128927197</v>
      </c>
      <c r="FJ98" s="1">
        <v>158552.083965314</v>
      </c>
      <c r="FK98" s="1">
        <v>106629.155883153</v>
      </c>
      <c r="FL98" s="1">
        <v>71804.227283721993</v>
      </c>
      <c r="FM98" s="1">
        <v>118895.749442448</v>
      </c>
      <c r="FN98" s="1">
        <v>119975.56118417501</v>
      </c>
      <c r="FO98" s="1">
        <v>674803.39332218806</v>
      </c>
      <c r="FP98" s="1">
        <v>102291.630436515</v>
      </c>
      <c r="FQ98" s="1">
        <v>106183.629382969</v>
      </c>
      <c r="FR98" s="1">
        <v>176562.170859178</v>
      </c>
      <c r="FS98" s="1">
        <v>272080.309195804</v>
      </c>
      <c r="FT98" s="1">
        <v>188638.170439368</v>
      </c>
      <c r="FU98" s="1">
        <v>175711.042781378</v>
      </c>
      <c r="FV98" s="1">
        <v>204053.67971554201</v>
      </c>
      <c r="FW98" s="1">
        <v>149677.60988382899</v>
      </c>
      <c r="FX98" s="1">
        <v>122822.2235734</v>
      </c>
      <c r="FY98" s="1">
        <v>72323.260179187098</v>
      </c>
      <c r="FZ98" s="1">
        <v>299388.71688957402</v>
      </c>
      <c r="GA98" s="1">
        <v>151810.92461248799</v>
      </c>
      <c r="GB98" s="1">
        <v>1838495.9602077201</v>
      </c>
      <c r="GC98" s="1">
        <v>55900.321866726103</v>
      </c>
      <c r="GD98" s="1">
        <v>77776.495810048393</v>
      </c>
      <c r="GE98" s="1">
        <v>66237.541290130699</v>
      </c>
      <c r="GF98" s="1">
        <v>137745.52748551601</v>
      </c>
      <c r="GG98" s="1">
        <v>185582.578822451</v>
      </c>
      <c r="GH98" s="1">
        <v>145648.90142293301</v>
      </c>
      <c r="GI98" s="1">
        <v>142831.16220061999</v>
      </c>
      <c r="GJ98" s="1">
        <v>293041.58465145202</v>
      </c>
      <c r="GK98" s="1">
        <v>235522.44820730301</v>
      </c>
      <c r="GL98" s="1">
        <v>17214.7931677796</v>
      </c>
      <c r="GM98" s="1">
        <v>141994.40251146801</v>
      </c>
      <c r="GN98" s="1">
        <v>180200.260405223</v>
      </c>
      <c r="GO98" s="1">
        <v>116605.50068753101</v>
      </c>
      <c r="GP98" s="1">
        <v>150541.508936978</v>
      </c>
      <c r="GQ98" s="1">
        <v>140472.65492316801</v>
      </c>
      <c r="GR98" s="1">
        <v>249932.57196003399</v>
      </c>
      <c r="GS98" s="1">
        <v>202645.23508516001</v>
      </c>
      <c r="GT98" s="1">
        <v>119407.236339095</v>
      </c>
      <c r="GU98" s="1">
        <v>350406.36927712301</v>
      </c>
      <c r="GV98" s="1">
        <v>166235.47917018799</v>
      </c>
      <c r="GW98" s="1">
        <v>215464.07790549399</v>
      </c>
      <c r="GX98" s="1">
        <v>219967.46564719899</v>
      </c>
      <c r="GY98" s="1">
        <v>196882.993490486</v>
      </c>
      <c r="GZ98" s="1">
        <v>122871.596202487</v>
      </c>
      <c r="HA98" s="1">
        <v>160737.21645387201</v>
      </c>
      <c r="HB98" s="1">
        <v>154095.500260837</v>
      </c>
      <c r="HC98" s="1">
        <v>233222.75801050299</v>
      </c>
      <c r="HD98" s="1">
        <v>178159.473663535</v>
      </c>
      <c r="HE98" s="1">
        <v>87046.241428897105</v>
      </c>
      <c r="HF98" s="1">
        <v>124648.45461222999</v>
      </c>
      <c r="HG98" s="1">
        <v>90412.084461128994</v>
      </c>
      <c r="HH98" s="1">
        <v>516175.91643658298</v>
      </c>
      <c r="HI98" s="1">
        <v>426922.395037724</v>
      </c>
      <c r="HJ98" s="1">
        <v>202346.58807182699</v>
      </c>
      <c r="HK98" s="1">
        <v>109765.334674706</v>
      </c>
      <c r="HL98" s="1">
        <v>119911.61684209399</v>
      </c>
      <c r="HM98" s="1">
        <v>116512.326407684</v>
      </c>
      <c r="HN98" s="1">
        <v>161767.476347541</v>
      </c>
      <c r="HO98" s="1">
        <v>90169.196097675595</v>
      </c>
      <c r="HP98" s="1">
        <v>138548.82781450299</v>
      </c>
      <c r="HQ98" s="1">
        <v>325276.28602840402</v>
      </c>
      <c r="HR98" s="1">
        <v>126620.618585155</v>
      </c>
      <c r="HS98" s="1">
        <v>138442.57181058801</v>
      </c>
      <c r="HT98" s="1">
        <v>90061.480207016706</v>
      </c>
      <c r="HU98" s="1">
        <v>296092.73859260598</v>
      </c>
      <c r="HV98" s="1">
        <v>186211.90985172999</v>
      </c>
      <c r="HW98" s="1">
        <v>126318.08127753</v>
      </c>
      <c r="HX98" s="1">
        <v>135994.77633021801</v>
      </c>
      <c r="HY98" s="1">
        <v>49251.880633194698</v>
      </c>
      <c r="HZ98" s="1">
        <v>106403.872184176</v>
      </c>
      <c r="IA98" s="1">
        <v>62302.430222174298</v>
      </c>
      <c r="IB98" s="1">
        <v>149472.721797087</v>
      </c>
      <c r="IC98" s="1">
        <v>133729.35827518301</v>
      </c>
      <c r="ID98" s="1">
        <v>147085.24825556899</v>
      </c>
      <c r="IE98" s="1">
        <v>55745.610742278703</v>
      </c>
      <c r="IF98" s="1">
        <v>160666.95643898399</v>
      </c>
      <c r="IG98" s="1">
        <v>102469.8113175</v>
      </c>
      <c r="IH98" s="1">
        <v>259874.59824337999</v>
      </c>
      <c r="II98" s="1">
        <v>258978.34493741099</v>
      </c>
      <c r="IJ98" s="1">
        <v>51609.883752138703</v>
      </c>
      <c r="IK98" s="1">
        <v>108448.316151347</v>
      </c>
      <c r="IL98" s="1">
        <v>138550.635605249</v>
      </c>
      <c r="IM98" s="1">
        <v>435374.90098689299</v>
      </c>
      <c r="IN98" s="1">
        <v>88159.545657294104</v>
      </c>
      <c r="IO98" s="1">
        <v>125796.953740706</v>
      </c>
      <c r="IP98" s="1">
        <v>253579.851299142</v>
      </c>
      <c r="IQ98" s="1">
        <v>105419.188579024</v>
      </c>
      <c r="IR98" s="1">
        <v>124512.13395540899</v>
      </c>
      <c r="IS98" s="1">
        <v>194861.35593476999</v>
      </c>
      <c r="IT98" s="1">
        <v>84147.6540179601</v>
      </c>
      <c r="IU98" s="1">
        <v>166586.896143185</v>
      </c>
      <c r="IV98" s="1">
        <v>116411.584293701</v>
      </c>
      <c r="IW98" s="1">
        <v>165108.228800877</v>
      </c>
      <c r="IX98" s="1">
        <v>115324.465146177</v>
      </c>
      <c r="IY98" s="1">
        <v>126886.402902724</v>
      </c>
      <c r="IZ98" s="1">
        <v>96897.455231553497</v>
      </c>
      <c r="JA98" s="1">
        <v>147004.76005853299</v>
      </c>
      <c r="JB98" s="1">
        <v>168690.28916263799</v>
      </c>
      <c r="JC98" s="1">
        <v>446032.562267309</v>
      </c>
      <c r="JD98" s="1">
        <v>218541.62326531301</v>
      </c>
      <c r="JE98" s="1">
        <v>77879.180175672795</v>
      </c>
      <c r="JF98" s="1">
        <v>265276.05997568101</v>
      </c>
      <c r="JG98" s="1">
        <v>385277.93653506797</v>
      </c>
      <c r="JH98" s="1">
        <v>75559.379556706801</v>
      </c>
      <c r="JI98" s="1">
        <v>146004.21736118701</v>
      </c>
      <c r="JJ98" s="1">
        <v>97721.563296377702</v>
      </c>
      <c r="JK98" s="1">
        <v>80049.275392743904</v>
      </c>
      <c r="JL98" s="1">
        <v>166373.51693667201</v>
      </c>
      <c r="JM98" s="1">
        <v>92028.100184579002</v>
      </c>
      <c r="JN98" s="1">
        <v>41521.822395978998</v>
      </c>
      <c r="JO98" s="1">
        <v>276329.39533885597</v>
      </c>
      <c r="JP98" s="1">
        <v>149332.32544734</v>
      </c>
      <c r="JQ98" s="1">
        <v>135789.039537987</v>
      </c>
      <c r="JR98" s="1">
        <v>161979.229695449</v>
      </c>
      <c r="JS98" s="1">
        <v>224853.53024525</v>
      </c>
      <c r="JT98" s="1">
        <v>220699.92232132799</v>
      </c>
      <c r="JU98" s="1">
        <v>153639.79346262201</v>
      </c>
      <c r="JV98" s="1">
        <v>316111.924068844</v>
      </c>
      <c r="JW98" s="1">
        <v>98932.649085536003</v>
      </c>
      <c r="JX98" s="1">
        <v>140278.54772607199</v>
      </c>
      <c r="JY98" s="1">
        <v>127207.750028404</v>
      </c>
      <c r="JZ98" s="1">
        <v>51672.310668229802</v>
      </c>
      <c r="KA98" s="1">
        <v>305164.83622456901</v>
      </c>
      <c r="KB98" s="1">
        <v>63579.5665544394</v>
      </c>
      <c r="KC98" s="1">
        <v>306358.30676648702</v>
      </c>
      <c r="KD98" s="1">
        <v>280678.91997020901</v>
      </c>
      <c r="KE98" s="1">
        <v>85920.514084655704</v>
      </c>
      <c r="KF98" s="1">
        <v>231870.64757959801</v>
      </c>
      <c r="KG98" s="1">
        <v>423041.19520261901</v>
      </c>
      <c r="KH98" s="1">
        <v>88233.112565007395</v>
      </c>
      <c r="KI98" s="1">
        <v>230243.83282714</v>
      </c>
      <c r="KJ98" s="1">
        <v>217001.89700671201</v>
      </c>
      <c r="KK98" s="1">
        <v>148510.48840406301</v>
      </c>
      <c r="KL98" s="1">
        <v>177222.445848879</v>
      </c>
      <c r="KM98" s="1">
        <v>84632.241990961906</v>
      </c>
      <c r="KN98" s="1">
        <v>116658.692278815</v>
      </c>
      <c r="KO98" s="1">
        <v>233973.241497952</v>
      </c>
      <c r="KP98" s="1">
        <v>106889.06556789399</v>
      </c>
      <c r="KQ98" s="1">
        <v>113602.663248909</v>
      </c>
      <c r="KR98" s="1">
        <v>45427.517031113202</v>
      </c>
      <c r="KS98" s="1">
        <v>155831.40424371901</v>
      </c>
      <c r="KT98" s="1">
        <v>155480.76232476899</v>
      </c>
      <c r="KU98" s="1">
        <v>53654.199723533697</v>
      </c>
      <c r="KV98" s="1">
        <v>105612.62054145899</v>
      </c>
      <c r="KW98" s="1">
        <v>97015.329129442602</v>
      </c>
      <c r="KX98" s="1">
        <v>160821.23771717699</v>
      </c>
      <c r="KY98" s="1">
        <v>107354.65775864699</v>
      </c>
      <c r="KZ98" s="1">
        <v>222247.43030378001</v>
      </c>
      <c r="LA98" s="1">
        <v>70745.841619337298</v>
      </c>
      <c r="LB98" s="1">
        <v>179309.06717705101</v>
      </c>
      <c r="LC98" s="1">
        <v>89855.684101705498</v>
      </c>
      <c r="LD98" s="1">
        <v>55177.819689100499</v>
      </c>
      <c r="LE98" s="1">
        <v>229966.43077028001</v>
      </c>
      <c r="LF98" s="1">
        <v>171857.35022320601</v>
      </c>
      <c r="LG98" s="1">
        <v>82477.547642127203</v>
      </c>
      <c r="LH98" s="1">
        <v>129343.45311211</v>
      </c>
      <c r="LI98" s="1">
        <v>189967.627726523</v>
      </c>
      <c r="LJ98" s="1">
        <v>93892.261714926106</v>
      </c>
      <c r="LK98" s="1">
        <v>220936.30925392301</v>
      </c>
    </row>
    <row r="99" spans="1:323" x14ac:dyDescent="0.25">
      <c r="A99" s="1" t="s">
        <v>1728</v>
      </c>
      <c r="B99" s="1" t="s">
        <v>452</v>
      </c>
      <c r="C99" s="1" t="s">
        <v>453</v>
      </c>
      <c r="D99" s="25" t="s">
        <v>0</v>
      </c>
      <c r="E99" s="25" t="s">
        <v>0</v>
      </c>
      <c r="F99" s="25" t="s">
        <v>0</v>
      </c>
      <c r="G99" s="25" t="s">
        <v>0</v>
      </c>
      <c r="H99" s="25" t="s">
        <v>0</v>
      </c>
      <c r="I99" s="25" t="s">
        <v>0</v>
      </c>
      <c r="J99" s="25" t="s">
        <v>0</v>
      </c>
      <c r="K99" s="25" t="s">
        <v>0</v>
      </c>
      <c r="L99" s="25" t="s">
        <v>0</v>
      </c>
      <c r="M99" s="25" t="s">
        <v>0</v>
      </c>
      <c r="N99" s="1" t="s">
        <v>0</v>
      </c>
      <c r="O99" s="1" t="s">
        <v>0</v>
      </c>
      <c r="P99" s="1" t="s">
        <v>0</v>
      </c>
      <c r="Q99" s="1" t="s">
        <v>0</v>
      </c>
      <c r="R99" s="1" t="s">
        <v>0</v>
      </c>
      <c r="S99" s="1" t="s">
        <v>0</v>
      </c>
      <c r="T99" s="1" t="s">
        <v>0</v>
      </c>
      <c r="U99" s="1" t="s">
        <v>0</v>
      </c>
      <c r="V99" s="1" t="s">
        <v>0</v>
      </c>
      <c r="W99" s="1" t="s">
        <v>0</v>
      </c>
      <c r="X99" s="1" t="s">
        <v>0</v>
      </c>
      <c r="Y99" s="1" t="s">
        <v>0</v>
      </c>
      <c r="Z99" s="1" t="s">
        <v>0</v>
      </c>
      <c r="AA99" s="1" t="s">
        <v>0</v>
      </c>
      <c r="AB99" s="1" t="s">
        <v>0</v>
      </c>
      <c r="AC99" s="1" t="s">
        <v>0</v>
      </c>
      <c r="AD99" s="1" t="s">
        <v>0</v>
      </c>
      <c r="AE99" s="1" t="s">
        <v>0</v>
      </c>
      <c r="AF99" s="1" t="s">
        <v>0</v>
      </c>
      <c r="AG99" s="1" t="s">
        <v>0</v>
      </c>
      <c r="AH99" s="1" t="s">
        <v>0</v>
      </c>
      <c r="AI99" s="1" t="s">
        <v>0</v>
      </c>
      <c r="AJ99" s="1" t="s">
        <v>0</v>
      </c>
      <c r="AK99" s="1" t="s">
        <v>0</v>
      </c>
      <c r="AL99" s="1" t="s">
        <v>0</v>
      </c>
      <c r="AM99" s="1" t="s">
        <v>0</v>
      </c>
      <c r="AN99" s="1" t="s">
        <v>0</v>
      </c>
      <c r="AO99" s="1" t="s">
        <v>0</v>
      </c>
      <c r="AP99" s="1" t="s">
        <v>0</v>
      </c>
      <c r="AQ99" s="1" t="s">
        <v>0</v>
      </c>
      <c r="AR99" s="1" t="s">
        <v>0</v>
      </c>
      <c r="AS99" s="1" t="s">
        <v>0</v>
      </c>
      <c r="AT99" s="1" t="s">
        <v>0</v>
      </c>
      <c r="AU99" s="1" t="s">
        <v>0</v>
      </c>
      <c r="AV99" s="1" t="s">
        <v>0</v>
      </c>
      <c r="AW99" s="1" t="s">
        <v>0</v>
      </c>
      <c r="AX99" s="1" t="s">
        <v>0</v>
      </c>
      <c r="AY99" s="1" t="s">
        <v>0</v>
      </c>
      <c r="AZ99" s="1" t="s">
        <v>0</v>
      </c>
      <c r="BA99" s="1" t="s">
        <v>0</v>
      </c>
      <c r="BB99" s="1" t="s">
        <v>0</v>
      </c>
      <c r="BC99" s="1" t="s">
        <v>0</v>
      </c>
      <c r="BD99" s="1" t="s">
        <v>0</v>
      </c>
      <c r="BE99" s="1" t="s">
        <v>0</v>
      </c>
      <c r="BF99" s="1" t="s">
        <v>0</v>
      </c>
      <c r="BG99" s="1" t="s">
        <v>0</v>
      </c>
      <c r="BH99" s="1" t="s">
        <v>0</v>
      </c>
      <c r="BI99" s="1" t="s">
        <v>0</v>
      </c>
      <c r="BJ99" s="1" t="s">
        <v>0</v>
      </c>
      <c r="BK99" s="1" t="s">
        <v>0</v>
      </c>
      <c r="BL99" s="1" t="s">
        <v>0</v>
      </c>
      <c r="BM99" s="1" t="s">
        <v>0</v>
      </c>
      <c r="BN99" s="1" t="s">
        <v>0</v>
      </c>
      <c r="BO99" s="1" t="s">
        <v>0</v>
      </c>
      <c r="BP99" s="1" t="s">
        <v>0</v>
      </c>
      <c r="BQ99" s="1" t="s">
        <v>0</v>
      </c>
      <c r="BR99" s="1" t="s">
        <v>0</v>
      </c>
      <c r="BS99" s="1" t="s">
        <v>0</v>
      </c>
      <c r="BT99" s="1" t="s">
        <v>0</v>
      </c>
      <c r="BU99" s="1" t="s">
        <v>0</v>
      </c>
      <c r="BV99" s="1" t="s">
        <v>0</v>
      </c>
      <c r="BW99" s="1" t="s">
        <v>0</v>
      </c>
      <c r="BX99" s="1" t="s">
        <v>0</v>
      </c>
      <c r="BY99" s="1" t="s">
        <v>0</v>
      </c>
      <c r="BZ99" s="1" t="s">
        <v>0</v>
      </c>
      <c r="CA99" s="1" t="s">
        <v>0</v>
      </c>
      <c r="CB99" s="1" t="s">
        <v>0</v>
      </c>
      <c r="CC99" s="1" t="s">
        <v>0</v>
      </c>
      <c r="CD99" s="1" t="s">
        <v>0</v>
      </c>
      <c r="CE99" s="1" t="s">
        <v>0</v>
      </c>
      <c r="CF99" s="1" t="s">
        <v>0</v>
      </c>
      <c r="CG99" s="1" t="s">
        <v>0</v>
      </c>
      <c r="CH99" s="1" t="s">
        <v>0</v>
      </c>
      <c r="CI99" s="1" t="s">
        <v>0</v>
      </c>
      <c r="CJ99" s="1" t="s">
        <v>0</v>
      </c>
      <c r="CK99" s="1" t="s">
        <v>0</v>
      </c>
      <c r="CL99" s="1" t="s">
        <v>0</v>
      </c>
      <c r="CM99" s="1" t="s">
        <v>0</v>
      </c>
      <c r="CN99" s="1" t="s">
        <v>0</v>
      </c>
      <c r="CO99" s="1" t="s">
        <v>0</v>
      </c>
      <c r="CP99" s="1" t="s">
        <v>0</v>
      </c>
      <c r="CQ99" s="1" t="s">
        <v>0</v>
      </c>
      <c r="CR99" s="1" t="s">
        <v>0</v>
      </c>
      <c r="CS99" s="1" t="s">
        <v>0</v>
      </c>
      <c r="CT99" s="1" t="s">
        <v>0</v>
      </c>
      <c r="CU99" s="1" t="s">
        <v>0</v>
      </c>
      <c r="CV99" s="1" t="s">
        <v>0</v>
      </c>
      <c r="CW99" s="1" t="s">
        <v>0</v>
      </c>
      <c r="CX99" s="1" t="s">
        <v>0</v>
      </c>
      <c r="CY99" s="1" t="s">
        <v>0</v>
      </c>
      <c r="CZ99" s="1" t="s">
        <v>0</v>
      </c>
      <c r="DA99" s="1" t="s">
        <v>0</v>
      </c>
      <c r="DB99" s="1" t="s">
        <v>0</v>
      </c>
      <c r="DC99" s="1" t="s">
        <v>0</v>
      </c>
      <c r="DD99" s="1" t="s">
        <v>0</v>
      </c>
      <c r="DE99" s="1" t="s">
        <v>0</v>
      </c>
      <c r="DF99" s="1" t="s">
        <v>0</v>
      </c>
      <c r="DG99" s="1" t="s">
        <v>0</v>
      </c>
      <c r="DH99" s="1" t="s">
        <v>0</v>
      </c>
      <c r="DI99" s="1" t="s">
        <v>0</v>
      </c>
      <c r="DJ99" s="1" t="s">
        <v>0</v>
      </c>
      <c r="DK99" s="1" t="s">
        <v>0</v>
      </c>
      <c r="DL99" s="1" t="s">
        <v>0</v>
      </c>
      <c r="DM99" s="1" t="s">
        <v>0</v>
      </c>
      <c r="DN99" s="1" t="s">
        <v>0</v>
      </c>
      <c r="DO99" s="1" t="s">
        <v>0</v>
      </c>
      <c r="DP99" s="1" t="s">
        <v>0</v>
      </c>
      <c r="DQ99" s="1" t="s">
        <v>0</v>
      </c>
      <c r="DR99" s="1" t="s">
        <v>0</v>
      </c>
      <c r="DS99" s="1" t="s">
        <v>0</v>
      </c>
      <c r="DT99" s="1" t="s">
        <v>0</v>
      </c>
      <c r="DU99" s="1" t="s">
        <v>0</v>
      </c>
      <c r="DV99" s="1" t="s">
        <v>0</v>
      </c>
      <c r="DW99" s="1" t="s">
        <v>0</v>
      </c>
      <c r="DX99" s="1" t="s">
        <v>0</v>
      </c>
      <c r="DY99" s="1" t="s">
        <v>0</v>
      </c>
      <c r="DZ99" s="1" t="s">
        <v>0</v>
      </c>
      <c r="EA99" s="1" t="s">
        <v>0</v>
      </c>
      <c r="EB99" s="1" t="s">
        <v>0</v>
      </c>
      <c r="EC99" s="1" t="s">
        <v>0</v>
      </c>
      <c r="ED99" s="1" t="s">
        <v>0</v>
      </c>
      <c r="EE99" s="1" t="s">
        <v>0</v>
      </c>
      <c r="EF99" s="1" t="s">
        <v>0</v>
      </c>
      <c r="EG99" s="1" t="s">
        <v>0</v>
      </c>
      <c r="EH99" s="1" t="s">
        <v>0</v>
      </c>
      <c r="EI99" s="1" t="s">
        <v>0</v>
      </c>
      <c r="EJ99" s="1" t="s">
        <v>0</v>
      </c>
      <c r="EK99" s="1" t="s">
        <v>0</v>
      </c>
      <c r="EL99" s="1" t="s">
        <v>0</v>
      </c>
      <c r="EM99" s="1" t="s">
        <v>0</v>
      </c>
      <c r="EN99" s="1" t="s">
        <v>0</v>
      </c>
      <c r="EO99" s="1" t="s">
        <v>0</v>
      </c>
      <c r="EP99" s="1" t="s">
        <v>0</v>
      </c>
      <c r="EQ99" s="1" t="s">
        <v>0</v>
      </c>
      <c r="ER99" s="1" t="s">
        <v>0</v>
      </c>
      <c r="ES99" s="1" t="s">
        <v>0</v>
      </c>
      <c r="ET99" s="1" t="s">
        <v>0</v>
      </c>
      <c r="EU99" s="1" t="s">
        <v>0</v>
      </c>
      <c r="EV99" s="1" t="s">
        <v>0</v>
      </c>
      <c r="EW99" s="1" t="s">
        <v>0</v>
      </c>
      <c r="EX99" s="1" t="s">
        <v>0</v>
      </c>
      <c r="EY99" s="1" t="s">
        <v>0</v>
      </c>
      <c r="EZ99" s="1" t="s">
        <v>0</v>
      </c>
      <c r="FA99" s="1" t="s">
        <v>0</v>
      </c>
      <c r="FB99" s="1" t="s">
        <v>0</v>
      </c>
      <c r="FC99" s="1" t="s">
        <v>0</v>
      </c>
      <c r="FD99" s="1" t="s">
        <v>0</v>
      </c>
      <c r="FE99" s="1" t="s">
        <v>0</v>
      </c>
      <c r="FF99" s="1" t="s">
        <v>0</v>
      </c>
      <c r="FG99" s="1" t="s">
        <v>0</v>
      </c>
      <c r="FH99" s="1" t="s">
        <v>0</v>
      </c>
      <c r="FI99" s="1" t="s">
        <v>0</v>
      </c>
      <c r="FJ99" s="1" t="s">
        <v>0</v>
      </c>
      <c r="FK99" s="1" t="s">
        <v>0</v>
      </c>
      <c r="FL99" s="1" t="s">
        <v>0</v>
      </c>
      <c r="FM99" s="1" t="s">
        <v>0</v>
      </c>
      <c r="FN99" s="1" t="s">
        <v>0</v>
      </c>
      <c r="FO99" s="1" t="s">
        <v>0</v>
      </c>
      <c r="FP99" s="1" t="s">
        <v>0</v>
      </c>
      <c r="FQ99" s="1" t="s">
        <v>0</v>
      </c>
      <c r="FR99" s="1" t="s">
        <v>0</v>
      </c>
      <c r="FS99" s="1" t="s">
        <v>0</v>
      </c>
      <c r="FT99" s="1" t="s">
        <v>0</v>
      </c>
      <c r="FU99" s="1" t="s">
        <v>0</v>
      </c>
      <c r="FV99" s="1" t="s">
        <v>0</v>
      </c>
      <c r="FW99" s="1" t="s">
        <v>0</v>
      </c>
      <c r="FX99" s="1" t="s">
        <v>0</v>
      </c>
      <c r="FY99" s="1" t="s">
        <v>0</v>
      </c>
      <c r="FZ99" s="1" t="s">
        <v>0</v>
      </c>
      <c r="GA99" s="1" t="s">
        <v>0</v>
      </c>
      <c r="GB99" s="1" t="s">
        <v>0</v>
      </c>
      <c r="GC99" s="1" t="s">
        <v>0</v>
      </c>
      <c r="GD99" s="1" t="s">
        <v>0</v>
      </c>
      <c r="GE99" s="1" t="s">
        <v>0</v>
      </c>
      <c r="GF99" s="1" t="s">
        <v>0</v>
      </c>
      <c r="GG99" s="1" t="s">
        <v>0</v>
      </c>
      <c r="GH99" s="1" t="s">
        <v>0</v>
      </c>
      <c r="GI99" s="1" t="s">
        <v>0</v>
      </c>
      <c r="GJ99" s="1" t="s">
        <v>0</v>
      </c>
      <c r="GK99" s="1" t="s">
        <v>0</v>
      </c>
      <c r="GL99" s="1" t="s">
        <v>0</v>
      </c>
      <c r="GM99" s="1" t="s">
        <v>0</v>
      </c>
      <c r="GN99" s="1" t="s">
        <v>0</v>
      </c>
      <c r="GO99" s="1" t="s">
        <v>0</v>
      </c>
      <c r="GP99" s="1" t="s">
        <v>0</v>
      </c>
      <c r="GQ99" s="1" t="s">
        <v>0</v>
      </c>
      <c r="GR99" s="1" t="s">
        <v>0</v>
      </c>
      <c r="GS99" s="1" t="s">
        <v>0</v>
      </c>
      <c r="GT99" s="1" t="s">
        <v>0</v>
      </c>
      <c r="GU99" s="1" t="s">
        <v>0</v>
      </c>
      <c r="GV99" s="1" t="s">
        <v>0</v>
      </c>
      <c r="GW99" s="1" t="s">
        <v>0</v>
      </c>
      <c r="GX99" s="1" t="s">
        <v>0</v>
      </c>
      <c r="GY99" s="1" t="s">
        <v>0</v>
      </c>
      <c r="GZ99" s="1" t="s">
        <v>0</v>
      </c>
      <c r="HA99" s="1" t="s">
        <v>0</v>
      </c>
      <c r="HB99" s="1" t="s">
        <v>0</v>
      </c>
      <c r="HC99" s="1" t="s">
        <v>0</v>
      </c>
      <c r="HD99" s="1" t="s">
        <v>0</v>
      </c>
      <c r="HE99" s="1" t="s">
        <v>0</v>
      </c>
      <c r="HF99" s="1" t="s">
        <v>0</v>
      </c>
      <c r="HG99" s="1" t="s">
        <v>0</v>
      </c>
      <c r="HH99" s="1" t="s">
        <v>0</v>
      </c>
      <c r="HI99" s="1" t="s">
        <v>0</v>
      </c>
      <c r="HJ99" s="1" t="s">
        <v>0</v>
      </c>
      <c r="HK99" s="1" t="s">
        <v>0</v>
      </c>
      <c r="HL99" s="1" t="s">
        <v>0</v>
      </c>
      <c r="HM99" s="1" t="s">
        <v>0</v>
      </c>
      <c r="HN99" s="1" t="s">
        <v>0</v>
      </c>
      <c r="HO99" s="1" t="s">
        <v>0</v>
      </c>
      <c r="HP99" s="1" t="s">
        <v>0</v>
      </c>
      <c r="HQ99" s="1" t="s">
        <v>0</v>
      </c>
      <c r="HR99" s="1" t="s">
        <v>0</v>
      </c>
      <c r="HS99" s="1" t="s">
        <v>0</v>
      </c>
      <c r="HT99" s="1" t="s">
        <v>0</v>
      </c>
      <c r="HU99" s="1" t="s">
        <v>0</v>
      </c>
      <c r="HV99" s="1" t="s">
        <v>0</v>
      </c>
      <c r="HW99" s="1" t="s">
        <v>0</v>
      </c>
      <c r="HX99" s="1" t="s">
        <v>0</v>
      </c>
      <c r="HY99" s="1" t="s">
        <v>0</v>
      </c>
      <c r="HZ99" s="1" t="s">
        <v>0</v>
      </c>
      <c r="IA99" s="1" t="s">
        <v>0</v>
      </c>
      <c r="IB99" s="1" t="s">
        <v>0</v>
      </c>
      <c r="IC99" s="1" t="s">
        <v>0</v>
      </c>
      <c r="ID99" s="1" t="s">
        <v>0</v>
      </c>
      <c r="IE99" s="1" t="s">
        <v>0</v>
      </c>
      <c r="IF99" s="1" t="s">
        <v>0</v>
      </c>
      <c r="IG99" s="1" t="s">
        <v>0</v>
      </c>
      <c r="IH99" s="1" t="s">
        <v>0</v>
      </c>
      <c r="II99" s="1" t="s">
        <v>0</v>
      </c>
      <c r="IJ99" s="1" t="s">
        <v>0</v>
      </c>
      <c r="IK99" s="1" t="s">
        <v>0</v>
      </c>
      <c r="IL99" s="1" t="s">
        <v>0</v>
      </c>
      <c r="IM99" s="1" t="s">
        <v>0</v>
      </c>
      <c r="IN99" s="1" t="s">
        <v>0</v>
      </c>
      <c r="IO99" s="1" t="s">
        <v>0</v>
      </c>
      <c r="IP99" s="1" t="s">
        <v>0</v>
      </c>
      <c r="IQ99" s="1" t="s">
        <v>0</v>
      </c>
      <c r="IR99" s="1" t="s">
        <v>0</v>
      </c>
      <c r="IS99" s="1" t="s">
        <v>0</v>
      </c>
      <c r="IT99" s="1" t="s">
        <v>0</v>
      </c>
      <c r="IU99" s="1" t="s">
        <v>0</v>
      </c>
      <c r="IV99" s="1" t="s">
        <v>0</v>
      </c>
      <c r="IW99" s="1" t="s">
        <v>0</v>
      </c>
      <c r="IX99" s="1" t="s">
        <v>0</v>
      </c>
      <c r="IY99" s="1" t="s">
        <v>0</v>
      </c>
      <c r="IZ99" s="1" t="s">
        <v>0</v>
      </c>
      <c r="JA99" s="1" t="s">
        <v>0</v>
      </c>
      <c r="JB99" s="1" t="s">
        <v>0</v>
      </c>
      <c r="JC99" s="1" t="s">
        <v>0</v>
      </c>
      <c r="JD99" s="1" t="s">
        <v>0</v>
      </c>
      <c r="JE99" s="1" t="s">
        <v>0</v>
      </c>
      <c r="JF99" s="1" t="s">
        <v>0</v>
      </c>
      <c r="JG99" s="1" t="s">
        <v>0</v>
      </c>
      <c r="JH99" s="1" t="s">
        <v>0</v>
      </c>
      <c r="JI99" s="1" t="s">
        <v>0</v>
      </c>
      <c r="JJ99" s="1" t="s">
        <v>0</v>
      </c>
      <c r="JK99" s="1" t="s">
        <v>0</v>
      </c>
      <c r="JL99" s="1" t="s">
        <v>0</v>
      </c>
      <c r="JM99" s="1" t="s">
        <v>0</v>
      </c>
      <c r="JN99" s="1" t="s">
        <v>0</v>
      </c>
      <c r="JO99" s="1" t="s">
        <v>0</v>
      </c>
      <c r="JP99" s="1" t="s">
        <v>0</v>
      </c>
      <c r="JQ99" s="1" t="s">
        <v>0</v>
      </c>
      <c r="JR99" s="1" t="s">
        <v>0</v>
      </c>
      <c r="JS99" s="1" t="s">
        <v>0</v>
      </c>
      <c r="JT99" s="1" t="s">
        <v>0</v>
      </c>
      <c r="JU99" s="1" t="s">
        <v>0</v>
      </c>
      <c r="JV99" s="1" t="s">
        <v>0</v>
      </c>
      <c r="JW99" s="1" t="s">
        <v>0</v>
      </c>
      <c r="JX99" s="1" t="s">
        <v>0</v>
      </c>
      <c r="JY99" s="1" t="s">
        <v>0</v>
      </c>
      <c r="JZ99" s="1" t="s">
        <v>0</v>
      </c>
      <c r="KA99" s="1" t="s">
        <v>0</v>
      </c>
      <c r="KB99" s="1" t="s">
        <v>0</v>
      </c>
      <c r="KC99" s="1" t="s">
        <v>0</v>
      </c>
      <c r="KD99" s="1" t="s">
        <v>0</v>
      </c>
      <c r="KE99" s="1" t="s">
        <v>0</v>
      </c>
      <c r="KF99" s="1" t="s">
        <v>0</v>
      </c>
      <c r="KG99" s="1" t="s">
        <v>0</v>
      </c>
      <c r="KH99" s="1" t="s">
        <v>0</v>
      </c>
      <c r="KI99" s="1" t="s">
        <v>0</v>
      </c>
      <c r="KJ99" s="1" t="s">
        <v>0</v>
      </c>
      <c r="KK99" s="1" t="s">
        <v>0</v>
      </c>
      <c r="KL99" s="1" t="s">
        <v>0</v>
      </c>
      <c r="KM99" s="1" t="s">
        <v>0</v>
      </c>
      <c r="KN99" s="1" t="s">
        <v>0</v>
      </c>
      <c r="KO99" s="1" t="s">
        <v>0</v>
      </c>
      <c r="KP99" s="1" t="s">
        <v>0</v>
      </c>
      <c r="KQ99" s="1" t="s">
        <v>0</v>
      </c>
      <c r="KR99" s="1" t="s">
        <v>0</v>
      </c>
      <c r="KS99" s="1" t="s">
        <v>0</v>
      </c>
      <c r="KT99" s="1" t="s">
        <v>0</v>
      </c>
      <c r="KU99" s="1" t="s">
        <v>0</v>
      </c>
      <c r="KV99" s="1" t="s">
        <v>0</v>
      </c>
      <c r="KW99" s="1" t="s">
        <v>0</v>
      </c>
      <c r="KX99" s="1" t="s">
        <v>0</v>
      </c>
      <c r="KY99" s="1" t="s">
        <v>0</v>
      </c>
      <c r="KZ99" s="1" t="s">
        <v>0</v>
      </c>
      <c r="LA99" s="1" t="s">
        <v>0</v>
      </c>
      <c r="LB99" s="1" t="s">
        <v>0</v>
      </c>
      <c r="LC99" s="1" t="s">
        <v>0</v>
      </c>
      <c r="LD99" s="1" t="s">
        <v>0</v>
      </c>
      <c r="LE99" s="1" t="s">
        <v>0</v>
      </c>
      <c r="LF99" s="1" t="s">
        <v>0</v>
      </c>
      <c r="LG99" s="1" t="s">
        <v>0</v>
      </c>
      <c r="LH99" s="1" t="s">
        <v>0</v>
      </c>
      <c r="LI99" s="1" t="s">
        <v>0</v>
      </c>
      <c r="LJ99" s="1" t="s">
        <v>0</v>
      </c>
      <c r="LK99" s="1" t="s">
        <v>0</v>
      </c>
    </row>
    <row r="100" spans="1:323" x14ac:dyDescent="0.25">
      <c r="A100" s="1" t="s">
        <v>1729</v>
      </c>
      <c r="B100" s="1" t="s">
        <v>456</v>
      </c>
      <c r="C100" s="1" t="s">
        <v>457</v>
      </c>
      <c r="D100" s="25">
        <v>16795926.734480798</v>
      </c>
      <c r="E100" s="25">
        <v>19613310.431238499</v>
      </c>
      <c r="F100" s="25">
        <v>19215242.416858699</v>
      </c>
      <c r="G100" s="25">
        <v>12825435.2613451</v>
      </c>
      <c r="H100" s="25">
        <v>16706996.8240544</v>
      </c>
      <c r="I100" s="25">
        <v>17816415.708820201</v>
      </c>
      <c r="J100" s="25">
        <v>14079333.3746094</v>
      </c>
      <c r="K100" s="25">
        <v>14948331.8741991</v>
      </c>
      <c r="L100" s="25">
        <v>13045362.6280935</v>
      </c>
      <c r="M100" s="25">
        <v>8524303.7442305796</v>
      </c>
      <c r="N100" s="1">
        <v>17586186.997428801</v>
      </c>
      <c r="O100" s="1">
        <v>24681676.880214699</v>
      </c>
      <c r="P100" s="1">
        <v>17608088.902208202</v>
      </c>
      <c r="Q100" s="1">
        <v>12215222.184137899</v>
      </c>
      <c r="R100" s="1">
        <v>14532860.4925081</v>
      </c>
      <c r="S100" s="1">
        <v>20086155.4632673</v>
      </c>
      <c r="T100" s="1">
        <v>18799498.2873463</v>
      </c>
      <c r="U100" s="1">
        <v>13098213.2785889</v>
      </c>
      <c r="V100" s="1">
        <v>14804974.679493999</v>
      </c>
      <c r="W100" s="1">
        <v>11020927.085512299</v>
      </c>
      <c r="X100" s="1">
        <v>14985097.7553588</v>
      </c>
      <c r="Y100" s="1">
        <v>12909165.578606</v>
      </c>
      <c r="Z100" s="1">
        <v>10741040.646291999</v>
      </c>
      <c r="AA100" s="1">
        <v>14174467.1998813</v>
      </c>
      <c r="AB100" s="1">
        <v>11057987.7840594</v>
      </c>
      <c r="AC100" s="1">
        <v>12943856.6132615</v>
      </c>
      <c r="AD100" s="1">
        <v>16886886.608592801</v>
      </c>
      <c r="AE100" s="1">
        <v>14867132.8654301</v>
      </c>
      <c r="AF100" s="1">
        <v>13732731.4766635</v>
      </c>
      <c r="AG100" s="1">
        <v>18509770.732135098</v>
      </c>
      <c r="AH100" s="1">
        <v>13704885.8344153</v>
      </c>
      <c r="AI100" s="1">
        <v>17273311.839775398</v>
      </c>
      <c r="AJ100" s="1">
        <v>15024143.559595101</v>
      </c>
      <c r="AK100" s="1">
        <v>17055852.042207401</v>
      </c>
      <c r="AL100" s="1">
        <v>14663306.6458057</v>
      </c>
      <c r="AM100" s="1">
        <v>16454508.745793801</v>
      </c>
      <c r="AN100" s="1">
        <v>19831649.316472601</v>
      </c>
      <c r="AO100" s="1">
        <v>17625655.375031199</v>
      </c>
      <c r="AP100" s="1">
        <v>16412698.6088892</v>
      </c>
      <c r="AQ100" s="1">
        <v>22810996.7986077</v>
      </c>
      <c r="AR100" s="1">
        <v>13313586.1883906</v>
      </c>
      <c r="AS100" s="1">
        <v>21161768.0670573</v>
      </c>
      <c r="AT100" s="1">
        <v>16048901.5504368</v>
      </c>
      <c r="AU100" s="1">
        <v>15679467.034975801</v>
      </c>
      <c r="AV100" s="1">
        <v>14925941.112790501</v>
      </c>
      <c r="AW100" s="1">
        <v>14079352.8854337</v>
      </c>
      <c r="AX100" s="1">
        <v>19982362.975703299</v>
      </c>
      <c r="AY100" s="1">
        <v>10888924.7703373</v>
      </c>
      <c r="AZ100" s="1">
        <v>9531047.1257151794</v>
      </c>
      <c r="BA100" s="1">
        <v>23872217.963570099</v>
      </c>
      <c r="BB100" s="1">
        <v>11944608.257687099</v>
      </c>
      <c r="BC100" s="1">
        <v>10157809.824745599</v>
      </c>
      <c r="BD100" s="1">
        <v>12841864.4293535</v>
      </c>
      <c r="BE100" s="1">
        <v>14221746.206748299</v>
      </c>
      <c r="BF100" s="1">
        <v>12152077.0733406</v>
      </c>
      <c r="BG100" s="1">
        <v>11002711.454681501</v>
      </c>
      <c r="BH100" s="1">
        <v>13161546.3784819</v>
      </c>
      <c r="BI100" s="1">
        <v>7947770.0411325702</v>
      </c>
      <c r="BJ100" s="1">
        <v>11060703.655254001</v>
      </c>
      <c r="BK100" s="1">
        <v>10935802.486411501</v>
      </c>
      <c r="BL100" s="1">
        <v>10024627.3374246</v>
      </c>
      <c r="BM100" s="1">
        <v>12938204.3897219</v>
      </c>
      <c r="BN100" s="1">
        <v>10265037.562734099</v>
      </c>
      <c r="BO100" s="1">
        <v>10434046.1731083</v>
      </c>
      <c r="BP100" s="1">
        <v>11333697.902888</v>
      </c>
      <c r="BQ100" s="1">
        <v>11120429.993622299</v>
      </c>
      <c r="BR100" s="1">
        <v>10479020.8269905</v>
      </c>
      <c r="BS100" s="1">
        <v>11911760.580673199</v>
      </c>
      <c r="BT100" s="1">
        <v>19458571.484115701</v>
      </c>
      <c r="BU100" s="1">
        <v>13208984.872549901</v>
      </c>
      <c r="BV100" s="1">
        <v>11648889.8837879</v>
      </c>
      <c r="BW100" s="1">
        <v>12875038.754190501</v>
      </c>
      <c r="BX100" s="1">
        <v>13084097.2378549</v>
      </c>
      <c r="BY100" s="1">
        <v>11239227.802082401</v>
      </c>
      <c r="BZ100" s="1">
        <v>12087628.1608325</v>
      </c>
      <c r="CA100" s="1">
        <v>12709762.4929423</v>
      </c>
      <c r="CB100" s="1">
        <v>7786824.8745528301</v>
      </c>
      <c r="CC100" s="1">
        <v>7166167.2222610004</v>
      </c>
      <c r="CD100" s="1">
        <v>12802818.9852021</v>
      </c>
      <c r="CE100" s="1">
        <v>10965957.636623099</v>
      </c>
      <c r="CF100" s="1">
        <v>10270050.3730182</v>
      </c>
      <c r="CG100" s="1">
        <v>7523634.1774458196</v>
      </c>
      <c r="CH100" s="1">
        <v>11655480.550865499</v>
      </c>
      <c r="CI100" s="1">
        <v>13547322.5403581</v>
      </c>
      <c r="CJ100" s="1">
        <v>10119464.6559196</v>
      </c>
      <c r="CK100" s="1">
        <v>10901438.8174264</v>
      </c>
      <c r="CL100" s="1">
        <v>12361889.6422453</v>
      </c>
      <c r="CM100" s="1">
        <v>9675491.9967954196</v>
      </c>
      <c r="CN100" s="1">
        <v>9057907.6342043001</v>
      </c>
      <c r="CO100" s="1">
        <v>8814702.7379101105</v>
      </c>
      <c r="CP100" s="1">
        <v>10680951.5384278</v>
      </c>
      <c r="CQ100" s="1">
        <v>12177180.262409201</v>
      </c>
      <c r="CR100" s="1">
        <v>15029608.9535824</v>
      </c>
      <c r="CS100" s="1">
        <v>11997724.7059769</v>
      </c>
      <c r="CT100" s="1">
        <v>9139050.4017232191</v>
      </c>
      <c r="CU100" s="1">
        <v>9137578.2851428092</v>
      </c>
      <c r="CV100" s="1">
        <v>10465832.827398499</v>
      </c>
      <c r="CW100" s="1">
        <v>8129219.6432054797</v>
      </c>
      <c r="CX100" s="1">
        <v>6406114.1602862095</v>
      </c>
      <c r="CY100" s="1">
        <v>8334449.8707328402</v>
      </c>
      <c r="CZ100" s="1">
        <v>8250888.9594748002</v>
      </c>
      <c r="DA100" s="1">
        <v>8950098.8089576792</v>
      </c>
      <c r="DB100" s="1">
        <v>10012412.809448799</v>
      </c>
      <c r="DC100" s="1">
        <v>6941006.3503897795</v>
      </c>
      <c r="DD100" s="1">
        <v>12238391.914684501</v>
      </c>
      <c r="DE100" s="1">
        <v>7631684.1758764498</v>
      </c>
      <c r="DF100" s="1">
        <v>7699417.3602881497</v>
      </c>
      <c r="DG100" s="1">
        <v>18456971.826289002</v>
      </c>
      <c r="DH100" s="1">
        <v>9180302.5090421606</v>
      </c>
      <c r="DI100" s="1">
        <v>10920025.357821699</v>
      </c>
      <c r="DJ100" s="1">
        <v>8539515.8267902806</v>
      </c>
      <c r="DK100" s="1">
        <v>6916291.4290126599</v>
      </c>
      <c r="DL100" s="1">
        <v>11504303.2258968</v>
      </c>
      <c r="DM100" s="1">
        <v>9165571.9696474392</v>
      </c>
      <c r="DN100" s="1">
        <v>7543652.6401153496</v>
      </c>
      <c r="DO100" s="1">
        <v>19980566.186900198</v>
      </c>
      <c r="DP100" s="1">
        <v>9872560.5009724405</v>
      </c>
      <c r="DQ100" s="1">
        <v>9416535.2678757198</v>
      </c>
      <c r="DR100" s="1">
        <v>7867086.7451612903</v>
      </c>
      <c r="DS100" s="1">
        <v>9125810.0634411406</v>
      </c>
      <c r="DT100" s="1">
        <v>4199263.8452110598</v>
      </c>
      <c r="DU100" s="1">
        <v>8358142.1716291998</v>
      </c>
      <c r="DV100" s="1">
        <v>9653812.7879744992</v>
      </c>
      <c r="DW100" s="1">
        <v>6850565.00639142</v>
      </c>
      <c r="DX100" s="1">
        <v>8440127.8818534892</v>
      </c>
      <c r="DY100" s="1">
        <v>11427632.2624353</v>
      </c>
      <c r="DZ100" s="1">
        <v>12709891.0450402</v>
      </c>
      <c r="EA100" s="1">
        <v>12380450.1619532</v>
      </c>
      <c r="EB100" s="1">
        <v>8999623.9276511203</v>
      </c>
      <c r="EC100" s="1">
        <v>12663442.217936501</v>
      </c>
      <c r="ED100" s="1">
        <v>8411864.2869647294</v>
      </c>
      <c r="EE100" s="1">
        <v>7126508.7535718204</v>
      </c>
      <c r="EF100" s="1">
        <v>7760407.8110769503</v>
      </c>
      <c r="EG100" s="1">
        <v>10765891.1471541</v>
      </c>
      <c r="EH100" s="1">
        <v>8060144.6781258099</v>
      </c>
      <c r="EI100" s="1">
        <v>12823525.2838846</v>
      </c>
      <c r="EJ100" s="1">
        <v>8057077.6276956396</v>
      </c>
      <c r="EK100" s="1">
        <v>9040774.4310758393</v>
      </c>
      <c r="EL100" s="1">
        <v>7107133.8656023303</v>
      </c>
      <c r="EM100" s="1">
        <v>11808914.074865401</v>
      </c>
      <c r="EN100" s="1">
        <v>6899841.7459380897</v>
      </c>
      <c r="EO100" s="1">
        <v>8581843.5485013202</v>
      </c>
      <c r="EP100" s="1">
        <v>12612938.683333</v>
      </c>
      <c r="EQ100" s="1">
        <v>12819952.628975499</v>
      </c>
      <c r="ER100" s="1">
        <v>8356211.6758622797</v>
      </c>
      <c r="ES100" s="1">
        <v>8549668.4892954305</v>
      </c>
      <c r="ET100" s="1">
        <v>6770224.8796165399</v>
      </c>
      <c r="EU100" s="1">
        <v>8661793.3158257306</v>
      </c>
      <c r="EV100" s="1">
        <v>9831902.0894264802</v>
      </c>
      <c r="EW100" s="1">
        <v>11170357.836151799</v>
      </c>
      <c r="EX100" s="1">
        <v>8079797.7855536304</v>
      </c>
      <c r="EY100" s="1">
        <v>8170904.2474638699</v>
      </c>
      <c r="EZ100" s="1">
        <v>7154822.8554724604</v>
      </c>
      <c r="FA100" s="1">
        <v>13374286.305168901</v>
      </c>
      <c r="FB100" s="1">
        <v>8477834.3640575707</v>
      </c>
      <c r="FC100" s="1">
        <v>5757934.9631968997</v>
      </c>
      <c r="FD100" s="1">
        <v>5947499.1242535701</v>
      </c>
      <c r="FE100" s="1">
        <v>10681636.9219437</v>
      </c>
      <c r="FF100" s="1">
        <v>6416005.3506872403</v>
      </c>
      <c r="FG100" s="1">
        <v>7289288.47953148</v>
      </c>
      <c r="FH100" s="1">
        <v>9902515.4391074199</v>
      </c>
      <c r="FI100" s="1">
        <v>9964003.0116783008</v>
      </c>
      <c r="FJ100" s="1">
        <v>12215334.109088499</v>
      </c>
      <c r="FK100" s="1">
        <v>7240639.9301704504</v>
      </c>
      <c r="FL100" s="1">
        <v>7575210.3745163903</v>
      </c>
      <c r="FM100" s="1">
        <v>9327798.3926054202</v>
      </c>
      <c r="FN100" s="1">
        <v>8657976.3636162598</v>
      </c>
      <c r="FO100" s="1">
        <v>7025912.1563009201</v>
      </c>
      <c r="FP100" s="1">
        <v>7112094.0342576504</v>
      </c>
      <c r="FQ100" s="1">
        <v>12710324.050952099</v>
      </c>
      <c r="FR100" s="1">
        <v>10238548.1648113</v>
      </c>
      <c r="FS100" s="1">
        <v>8972831.4053462707</v>
      </c>
      <c r="FT100" s="1">
        <v>6583790.0982755302</v>
      </c>
      <c r="FU100" s="1">
        <v>9515118.2065590993</v>
      </c>
      <c r="FV100" s="1">
        <v>6906096.8439351302</v>
      </c>
      <c r="FW100" s="1">
        <v>10157733.1962955</v>
      </c>
      <c r="FX100" s="1">
        <v>7943880.1016318798</v>
      </c>
      <c r="FY100" s="1">
        <v>6890612.18211836</v>
      </c>
      <c r="FZ100" s="1">
        <v>8215348.1431583604</v>
      </c>
      <c r="GA100" s="1">
        <v>6974356.0303021502</v>
      </c>
      <c r="GB100" s="1">
        <v>10387495.876764201</v>
      </c>
      <c r="GC100" s="1">
        <v>7567687.2417787602</v>
      </c>
      <c r="GD100" s="1">
        <v>7075413.8488432402</v>
      </c>
      <c r="GE100" s="1">
        <v>9292185.4320304804</v>
      </c>
      <c r="GF100" s="1">
        <v>9892682.6962330397</v>
      </c>
      <c r="GG100" s="1">
        <v>7197091.0410002097</v>
      </c>
      <c r="GH100" s="1">
        <v>8559707.0164040904</v>
      </c>
      <c r="GI100" s="1">
        <v>11383099.241239499</v>
      </c>
      <c r="GJ100" s="1">
        <v>7270084.1346101305</v>
      </c>
      <c r="GK100" s="1">
        <v>8002592.2734335903</v>
      </c>
      <c r="GL100" s="1">
        <v>6326483.9055462899</v>
      </c>
      <c r="GM100" s="1">
        <v>7531095.2179362699</v>
      </c>
      <c r="GN100" s="1">
        <v>5728552.1465686001</v>
      </c>
      <c r="GO100" s="1">
        <v>5163990.3636998702</v>
      </c>
      <c r="GP100" s="1">
        <v>6525452.5407477999</v>
      </c>
      <c r="GQ100" s="1">
        <v>8107682.5402474198</v>
      </c>
      <c r="GR100" s="1">
        <v>10236819.928468101</v>
      </c>
      <c r="GS100" s="1">
        <v>6275073.5481240498</v>
      </c>
      <c r="GT100" s="1">
        <v>6918037.33478262</v>
      </c>
      <c r="GU100" s="1">
        <v>5374249.6323247803</v>
      </c>
      <c r="GV100" s="1">
        <v>8143502.6357115796</v>
      </c>
      <c r="GW100" s="1">
        <v>10013782.810198599</v>
      </c>
      <c r="GX100" s="1">
        <v>11579231.827775201</v>
      </c>
      <c r="GY100" s="1">
        <v>7783180.2436344</v>
      </c>
      <c r="GZ100" s="1">
        <v>10801777.008002499</v>
      </c>
      <c r="HA100" s="1">
        <v>5821489.2516766302</v>
      </c>
      <c r="HB100" s="1">
        <v>7309090.2954738699</v>
      </c>
      <c r="HC100" s="1">
        <v>9180657.7275527809</v>
      </c>
      <c r="HD100" s="1">
        <v>7308896.8847457301</v>
      </c>
      <c r="HE100" s="1">
        <v>7191071.3594872598</v>
      </c>
      <c r="HF100" s="1">
        <v>9946080.3080149796</v>
      </c>
      <c r="HG100" s="1">
        <v>9354550.3472166695</v>
      </c>
      <c r="HH100" s="1">
        <v>9705191.3209693301</v>
      </c>
      <c r="HI100" s="1">
        <v>11624852.082726</v>
      </c>
      <c r="HJ100" s="1">
        <v>8661903.3921434898</v>
      </c>
      <c r="HK100" s="1">
        <v>10669049.418306099</v>
      </c>
      <c r="HL100" s="1">
        <v>7912943.2737271599</v>
      </c>
      <c r="HM100" s="1">
        <v>6541149.3252350604</v>
      </c>
      <c r="HN100" s="1">
        <v>9414932.8515088093</v>
      </c>
      <c r="HO100" s="1">
        <v>5316258.88407984</v>
      </c>
      <c r="HP100" s="1">
        <v>5225658.1484847702</v>
      </c>
      <c r="HQ100" s="1">
        <v>10368677.6737136</v>
      </c>
      <c r="HR100" s="1">
        <v>6228882.1522851698</v>
      </c>
      <c r="HS100" s="1">
        <v>9208276.8114030194</v>
      </c>
      <c r="HT100" s="1">
        <v>7911375.6939414702</v>
      </c>
      <c r="HU100" s="1">
        <v>6414473.2169394102</v>
      </c>
      <c r="HV100" s="1">
        <v>7866177.3179452904</v>
      </c>
      <c r="HW100" s="1">
        <v>12176864.767429899</v>
      </c>
      <c r="HX100" s="1">
        <v>8328695.9934931798</v>
      </c>
      <c r="HY100" s="1">
        <v>9261950.1579453405</v>
      </c>
      <c r="HZ100" s="1">
        <v>7755083.0874540703</v>
      </c>
      <c r="IA100" s="1">
        <v>8422243.0178533494</v>
      </c>
      <c r="IB100" s="1">
        <v>6314942.7032449702</v>
      </c>
      <c r="IC100" s="1">
        <v>6301537.3540556496</v>
      </c>
      <c r="ID100" s="1">
        <v>6644993.0775299696</v>
      </c>
      <c r="IE100" s="1">
        <v>11250931.4758828</v>
      </c>
      <c r="IF100" s="1">
        <v>7169001.6583467601</v>
      </c>
      <c r="IG100" s="1">
        <v>6089773.7868542504</v>
      </c>
      <c r="IH100" s="1">
        <v>4174170.9474275401</v>
      </c>
      <c r="II100" s="1">
        <v>10915050.9765721</v>
      </c>
      <c r="IJ100" s="1">
        <v>7124514.6614436498</v>
      </c>
      <c r="IK100" s="1">
        <v>7499397.6374927796</v>
      </c>
      <c r="IL100" s="1">
        <v>6754511.9741187198</v>
      </c>
      <c r="IM100" s="1">
        <v>13082886.5977464</v>
      </c>
      <c r="IN100" s="1">
        <v>7742520.8070357796</v>
      </c>
      <c r="IO100" s="1">
        <v>7187853.6580685703</v>
      </c>
      <c r="IP100" s="1">
        <v>6170586.61795153</v>
      </c>
      <c r="IQ100" s="1">
        <v>6000290.7681652596</v>
      </c>
      <c r="IR100" s="1">
        <v>8012417.3671643799</v>
      </c>
      <c r="IS100" s="1">
        <v>6170194.4949746402</v>
      </c>
      <c r="IT100" s="1">
        <v>6111891.9994995296</v>
      </c>
      <c r="IU100" s="1">
        <v>8382986.4593041902</v>
      </c>
      <c r="IV100" s="1">
        <v>9510942.7662487198</v>
      </c>
      <c r="IW100" s="1">
        <v>5615305.7234682497</v>
      </c>
      <c r="IX100" s="1">
        <v>6839638.8771427302</v>
      </c>
      <c r="IY100" s="1">
        <v>4981356.8935027597</v>
      </c>
      <c r="IZ100" s="1">
        <v>5152831.5569398496</v>
      </c>
      <c r="JA100" s="1">
        <v>10482296.686344299</v>
      </c>
      <c r="JB100" s="1">
        <v>5322420.8984508198</v>
      </c>
      <c r="JC100" s="1">
        <v>7248396.1767530898</v>
      </c>
      <c r="JD100" s="1">
        <v>3743149.0172760701</v>
      </c>
      <c r="JE100" s="1">
        <v>5296771.0758108199</v>
      </c>
      <c r="JF100" s="1">
        <v>7303176.0317110401</v>
      </c>
      <c r="JG100" s="1">
        <v>6251812.6538230097</v>
      </c>
      <c r="JH100" s="1">
        <v>6497260.42168839</v>
      </c>
      <c r="JI100" s="1">
        <v>8236575.9497876</v>
      </c>
      <c r="JJ100" s="1">
        <v>7716284.3423807304</v>
      </c>
      <c r="JK100" s="1">
        <v>7354137.4232081696</v>
      </c>
      <c r="JL100" s="1">
        <v>6734227.3937616004</v>
      </c>
      <c r="JM100" s="1">
        <v>6658680.6147435503</v>
      </c>
      <c r="JN100" s="1">
        <v>4593071.3020214699</v>
      </c>
      <c r="JO100" s="1">
        <v>10084133.9109919</v>
      </c>
      <c r="JP100" s="1">
        <v>8433529.9839621391</v>
      </c>
      <c r="JQ100" s="1">
        <v>5894214.6686829599</v>
      </c>
      <c r="JR100" s="1">
        <v>5523556.8023599898</v>
      </c>
      <c r="JS100" s="1">
        <v>8277981.4206787003</v>
      </c>
      <c r="JT100" s="1">
        <v>5726949.0932764001</v>
      </c>
      <c r="JU100" s="1">
        <v>6584198.8266645102</v>
      </c>
      <c r="JV100" s="1">
        <v>6003249.460062</v>
      </c>
      <c r="JW100" s="1">
        <v>5643993.4905832103</v>
      </c>
      <c r="JX100" s="1">
        <v>6552553.0555132199</v>
      </c>
      <c r="JY100" s="1">
        <v>3368924.2125663199</v>
      </c>
      <c r="JZ100" s="1">
        <v>4898045.6459523002</v>
      </c>
      <c r="KA100" s="1">
        <v>5922717.9046869501</v>
      </c>
      <c r="KB100" s="1">
        <v>5667438.4136912702</v>
      </c>
      <c r="KC100" s="1">
        <v>7940853.6089640902</v>
      </c>
      <c r="KD100" s="1">
        <v>8064253.7221606104</v>
      </c>
      <c r="KE100" s="1">
        <v>5577077.2985759703</v>
      </c>
      <c r="KF100" s="1">
        <v>5079010.8900708901</v>
      </c>
      <c r="KG100" s="1">
        <v>7175499.64475461</v>
      </c>
      <c r="KH100" s="1">
        <v>7852097.6924672602</v>
      </c>
      <c r="KI100" s="1">
        <v>8235839.7649658704</v>
      </c>
      <c r="KJ100" s="1">
        <v>9805733.2756687701</v>
      </c>
      <c r="KK100" s="1">
        <v>4377133.4251373103</v>
      </c>
      <c r="KL100" s="1">
        <v>6083456.1121482803</v>
      </c>
      <c r="KM100" s="1">
        <v>3397582.5425839801</v>
      </c>
      <c r="KN100" s="1">
        <v>6658971.8300829697</v>
      </c>
      <c r="KO100" s="1">
        <v>7442008.9598971698</v>
      </c>
      <c r="KP100" s="1">
        <v>8578072.7533948291</v>
      </c>
      <c r="KQ100" s="1">
        <v>5303250.0559747899</v>
      </c>
      <c r="KR100" s="1">
        <v>6605476.8664091798</v>
      </c>
      <c r="KS100" s="1">
        <v>9006683.1469854396</v>
      </c>
      <c r="KT100" s="1">
        <v>7908940.8982838299</v>
      </c>
      <c r="KU100" s="1">
        <v>8190560.1280421102</v>
      </c>
      <c r="KV100" s="1">
        <v>6203708.6044691401</v>
      </c>
      <c r="KW100" s="1">
        <v>5121539.2429515999</v>
      </c>
      <c r="KX100" s="1">
        <v>6703647.2799163004</v>
      </c>
      <c r="KY100" s="1">
        <v>6553413.5706612598</v>
      </c>
      <c r="KZ100" s="1">
        <v>2516055.0090013398</v>
      </c>
      <c r="LA100" s="1">
        <v>7732260.4744316097</v>
      </c>
      <c r="LB100" s="1">
        <v>9013661.7014384903</v>
      </c>
      <c r="LC100" s="1">
        <v>5010112.02723304</v>
      </c>
      <c r="LD100" s="1">
        <v>6704522.4099913798</v>
      </c>
      <c r="LE100" s="1">
        <v>7099801.2189650601</v>
      </c>
      <c r="LF100" s="1">
        <v>4080588.6079681101</v>
      </c>
      <c r="LG100" s="1">
        <v>5606862.9007679997</v>
      </c>
      <c r="LH100" s="1">
        <v>5519230.0611614902</v>
      </c>
      <c r="LI100" s="1">
        <v>11108189.132046601</v>
      </c>
      <c r="LJ100" s="1">
        <v>2315561.1312599801</v>
      </c>
      <c r="LK100" s="1">
        <v>10344742.6005123</v>
      </c>
    </row>
    <row r="101" spans="1:323" x14ac:dyDescent="0.25">
      <c r="A101" s="1" t="s">
        <v>1730</v>
      </c>
      <c r="B101" s="1" t="s">
        <v>460</v>
      </c>
      <c r="C101" s="1" t="s">
        <v>461</v>
      </c>
      <c r="D101" s="25" t="s">
        <v>0</v>
      </c>
      <c r="E101" s="25" t="s">
        <v>0</v>
      </c>
      <c r="F101" s="25" t="s">
        <v>0</v>
      </c>
      <c r="G101" s="25" t="s">
        <v>0</v>
      </c>
      <c r="H101" s="25" t="s">
        <v>0</v>
      </c>
      <c r="I101" s="25" t="s">
        <v>0</v>
      </c>
      <c r="J101" s="25" t="s">
        <v>0</v>
      </c>
      <c r="K101" s="25" t="s">
        <v>0</v>
      </c>
      <c r="L101" s="25" t="s">
        <v>0</v>
      </c>
      <c r="M101" s="25" t="s">
        <v>0</v>
      </c>
      <c r="N101" s="1" t="s">
        <v>0</v>
      </c>
      <c r="O101" s="1" t="s">
        <v>0</v>
      </c>
      <c r="P101" s="1" t="s">
        <v>0</v>
      </c>
      <c r="Q101" s="1" t="s">
        <v>0</v>
      </c>
      <c r="R101" s="1" t="s">
        <v>0</v>
      </c>
      <c r="S101" s="1" t="s">
        <v>0</v>
      </c>
      <c r="T101" s="1" t="s">
        <v>0</v>
      </c>
      <c r="U101" s="1" t="s">
        <v>0</v>
      </c>
      <c r="V101" s="1" t="s">
        <v>0</v>
      </c>
      <c r="W101" s="1" t="s">
        <v>0</v>
      </c>
      <c r="X101" s="1" t="s">
        <v>0</v>
      </c>
      <c r="Y101" s="1" t="s">
        <v>0</v>
      </c>
      <c r="Z101" s="1" t="s">
        <v>0</v>
      </c>
      <c r="AA101" s="1" t="s">
        <v>0</v>
      </c>
      <c r="AB101" s="1" t="s">
        <v>0</v>
      </c>
      <c r="AC101" s="1" t="s">
        <v>0</v>
      </c>
      <c r="AD101" s="1" t="s">
        <v>0</v>
      </c>
      <c r="AE101" s="1" t="s">
        <v>0</v>
      </c>
      <c r="AF101" s="1" t="s">
        <v>0</v>
      </c>
      <c r="AG101" s="1" t="s">
        <v>0</v>
      </c>
      <c r="AH101" s="1" t="s">
        <v>0</v>
      </c>
      <c r="AI101" s="1" t="s">
        <v>0</v>
      </c>
      <c r="AJ101" s="1" t="s">
        <v>0</v>
      </c>
      <c r="AK101" s="1" t="s">
        <v>0</v>
      </c>
      <c r="AL101" s="1" t="s">
        <v>0</v>
      </c>
      <c r="AM101" s="1" t="s">
        <v>0</v>
      </c>
      <c r="AN101" s="1" t="s">
        <v>0</v>
      </c>
      <c r="AO101" s="1" t="s">
        <v>0</v>
      </c>
      <c r="AP101" s="1" t="s">
        <v>0</v>
      </c>
      <c r="AQ101" s="1" t="s">
        <v>0</v>
      </c>
      <c r="AR101" s="1" t="s">
        <v>0</v>
      </c>
      <c r="AS101" s="1" t="s">
        <v>0</v>
      </c>
      <c r="AT101" s="1" t="s">
        <v>0</v>
      </c>
      <c r="AU101" s="1" t="s">
        <v>0</v>
      </c>
      <c r="AV101" s="1" t="s">
        <v>0</v>
      </c>
      <c r="AW101" s="1" t="s">
        <v>0</v>
      </c>
      <c r="AX101" s="1" t="s">
        <v>0</v>
      </c>
      <c r="AY101" s="1" t="s">
        <v>0</v>
      </c>
      <c r="AZ101" s="1" t="s">
        <v>0</v>
      </c>
      <c r="BA101" s="1" t="s">
        <v>0</v>
      </c>
      <c r="BB101" s="1" t="s">
        <v>0</v>
      </c>
      <c r="BC101" s="1" t="s">
        <v>0</v>
      </c>
      <c r="BD101" s="1" t="s">
        <v>0</v>
      </c>
      <c r="BE101" s="1" t="s">
        <v>0</v>
      </c>
      <c r="BF101" s="1" t="s">
        <v>0</v>
      </c>
      <c r="BG101" s="1" t="s">
        <v>0</v>
      </c>
      <c r="BH101" s="1" t="s">
        <v>0</v>
      </c>
      <c r="BI101" s="1" t="s">
        <v>0</v>
      </c>
      <c r="BJ101" s="1" t="s">
        <v>0</v>
      </c>
      <c r="BK101" s="1" t="s">
        <v>0</v>
      </c>
      <c r="BL101" s="1" t="s">
        <v>0</v>
      </c>
      <c r="BM101" s="1" t="s">
        <v>0</v>
      </c>
      <c r="BN101" s="1" t="s">
        <v>0</v>
      </c>
      <c r="BO101" s="1" t="s">
        <v>0</v>
      </c>
      <c r="BP101" s="1" t="s">
        <v>0</v>
      </c>
      <c r="BQ101" s="1" t="s">
        <v>0</v>
      </c>
      <c r="BR101" s="1" t="s">
        <v>0</v>
      </c>
      <c r="BS101" s="1" t="s">
        <v>0</v>
      </c>
      <c r="BT101" s="1" t="s">
        <v>0</v>
      </c>
      <c r="BU101" s="1" t="s">
        <v>0</v>
      </c>
      <c r="BV101" s="1" t="s">
        <v>0</v>
      </c>
      <c r="BW101" s="1" t="s">
        <v>0</v>
      </c>
      <c r="BX101" s="1" t="s">
        <v>0</v>
      </c>
      <c r="BY101" s="1" t="s">
        <v>0</v>
      </c>
      <c r="BZ101" s="1" t="s">
        <v>0</v>
      </c>
      <c r="CA101" s="1" t="s">
        <v>0</v>
      </c>
      <c r="CB101" s="1" t="s">
        <v>0</v>
      </c>
      <c r="CC101" s="1" t="s">
        <v>0</v>
      </c>
      <c r="CD101" s="1" t="s">
        <v>0</v>
      </c>
      <c r="CE101" s="1" t="s">
        <v>0</v>
      </c>
      <c r="CF101" s="1" t="s">
        <v>0</v>
      </c>
      <c r="CG101" s="1" t="s">
        <v>0</v>
      </c>
      <c r="CH101" s="1" t="s">
        <v>0</v>
      </c>
      <c r="CI101" s="1" t="s">
        <v>0</v>
      </c>
      <c r="CJ101" s="1" t="s">
        <v>0</v>
      </c>
      <c r="CK101" s="1" t="s">
        <v>0</v>
      </c>
      <c r="CL101" s="1" t="s">
        <v>0</v>
      </c>
      <c r="CM101" s="1" t="s">
        <v>0</v>
      </c>
      <c r="CN101" s="1" t="s">
        <v>0</v>
      </c>
      <c r="CO101" s="1" t="s">
        <v>0</v>
      </c>
      <c r="CP101" s="1" t="s">
        <v>0</v>
      </c>
      <c r="CQ101" s="1" t="s">
        <v>0</v>
      </c>
      <c r="CR101" s="1" t="s">
        <v>0</v>
      </c>
      <c r="CS101" s="1" t="s">
        <v>0</v>
      </c>
      <c r="CT101" s="1" t="s">
        <v>0</v>
      </c>
      <c r="CU101" s="1" t="s">
        <v>0</v>
      </c>
      <c r="CV101" s="1" t="s">
        <v>0</v>
      </c>
      <c r="CW101" s="1" t="s">
        <v>0</v>
      </c>
      <c r="CX101" s="1" t="s">
        <v>0</v>
      </c>
      <c r="CY101" s="1" t="s">
        <v>0</v>
      </c>
      <c r="CZ101" s="1" t="s">
        <v>0</v>
      </c>
      <c r="DA101" s="1" t="s">
        <v>0</v>
      </c>
      <c r="DB101" s="1" t="s">
        <v>0</v>
      </c>
      <c r="DC101" s="1" t="s">
        <v>0</v>
      </c>
      <c r="DD101" s="1" t="s">
        <v>0</v>
      </c>
      <c r="DE101" s="1" t="s">
        <v>0</v>
      </c>
      <c r="DF101" s="1" t="s">
        <v>0</v>
      </c>
      <c r="DG101" s="1" t="s">
        <v>0</v>
      </c>
      <c r="DH101" s="1" t="s">
        <v>0</v>
      </c>
      <c r="DI101" s="1" t="s">
        <v>0</v>
      </c>
      <c r="DJ101" s="1" t="s">
        <v>0</v>
      </c>
      <c r="DK101" s="1" t="s">
        <v>0</v>
      </c>
      <c r="DL101" s="1" t="s">
        <v>0</v>
      </c>
      <c r="DM101" s="1" t="s">
        <v>0</v>
      </c>
      <c r="DN101" s="1" t="s">
        <v>0</v>
      </c>
      <c r="DO101" s="1" t="s">
        <v>0</v>
      </c>
      <c r="DP101" s="1" t="s">
        <v>0</v>
      </c>
      <c r="DQ101" s="1" t="s">
        <v>0</v>
      </c>
      <c r="DR101" s="1" t="s">
        <v>0</v>
      </c>
      <c r="DS101" s="1" t="s">
        <v>0</v>
      </c>
      <c r="DT101" s="1" t="s">
        <v>0</v>
      </c>
      <c r="DU101" s="1" t="s">
        <v>0</v>
      </c>
      <c r="DV101" s="1" t="s">
        <v>0</v>
      </c>
      <c r="DW101" s="1" t="s">
        <v>0</v>
      </c>
      <c r="DX101" s="1" t="s">
        <v>0</v>
      </c>
      <c r="DY101" s="1" t="s">
        <v>0</v>
      </c>
      <c r="DZ101" s="1" t="s">
        <v>0</v>
      </c>
      <c r="EA101" s="1" t="s">
        <v>0</v>
      </c>
      <c r="EB101" s="1" t="s">
        <v>0</v>
      </c>
      <c r="EC101" s="1" t="s">
        <v>0</v>
      </c>
      <c r="ED101" s="1" t="s">
        <v>0</v>
      </c>
      <c r="EE101" s="1" t="s">
        <v>0</v>
      </c>
      <c r="EF101" s="1" t="s">
        <v>0</v>
      </c>
      <c r="EG101" s="1" t="s">
        <v>0</v>
      </c>
      <c r="EH101" s="1" t="s">
        <v>0</v>
      </c>
      <c r="EI101" s="1" t="s">
        <v>0</v>
      </c>
      <c r="EJ101" s="1" t="s">
        <v>0</v>
      </c>
      <c r="EK101" s="1" t="s">
        <v>0</v>
      </c>
      <c r="EL101" s="1" t="s">
        <v>0</v>
      </c>
      <c r="EM101" s="1" t="s">
        <v>0</v>
      </c>
      <c r="EN101" s="1" t="s">
        <v>0</v>
      </c>
      <c r="EO101" s="1" t="s">
        <v>0</v>
      </c>
      <c r="EP101" s="1" t="s">
        <v>0</v>
      </c>
      <c r="EQ101" s="1" t="s">
        <v>0</v>
      </c>
      <c r="ER101" s="1" t="s">
        <v>0</v>
      </c>
      <c r="ES101" s="1" t="s">
        <v>0</v>
      </c>
      <c r="ET101" s="1" t="s">
        <v>0</v>
      </c>
      <c r="EU101" s="1" t="s">
        <v>0</v>
      </c>
      <c r="EV101" s="1" t="s">
        <v>0</v>
      </c>
      <c r="EW101" s="1" t="s">
        <v>0</v>
      </c>
      <c r="EX101" s="1" t="s">
        <v>0</v>
      </c>
      <c r="EY101" s="1" t="s">
        <v>0</v>
      </c>
      <c r="EZ101" s="1" t="s">
        <v>0</v>
      </c>
      <c r="FA101" s="1" t="s">
        <v>0</v>
      </c>
      <c r="FB101" s="1" t="s">
        <v>0</v>
      </c>
      <c r="FC101" s="1" t="s">
        <v>0</v>
      </c>
      <c r="FD101" s="1" t="s">
        <v>0</v>
      </c>
      <c r="FE101" s="1" t="s">
        <v>0</v>
      </c>
      <c r="FF101" s="1" t="s">
        <v>0</v>
      </c>
      <c r="FG101" s="1" t="s">
        <v>0</v>
      </c>
      <c r="FH101" s="1" t="s">
        <v>0</v>
      </c>
      <c r="FI101" s="1" t="s">
        <v>0</v>
      </c>
      <c r="FJ101" s="1" t="s">
        <v>0</v>
      </c>
      <c r="FK101" s="1" t="s">
        <v>0</v>
      </c>
      <c r="FL101" s="1" t="s">
        <v>0</v>
      </c>
      <c r="FM101" s="1" t="s">
        <v>0</v>
      </c>
      <c r="FN101" s="1" t="s">
        <v>0</v>
      </c>
      <c r="FO101" s="1" t="s">
        <v>0</v>
      </c>
      <c r="FP101" s="1" t="s">
        <v>0</v>
      </c>
      <c r="FQ101" s="1" t="s">
        <v>0</v>
      </c>
      <c r="FR101" s="1" t="s">
        <v>0</v>
      </c>
      <c r="FS101" s="1" t="s">
        <v>0</v>
      </c>
      <c r="FT101" s="1" t="s">
        <v>0</v>
      </c>
      <c r="FU101" s="1" t="s">
        <v>0</v>
      </c>
      <c r="FV101" s="1" t="s">
        <v>0</v>
      </c>
      <c r="FW101" s="1" t="s">
        <v>0</v>
      </c>
      <c r="FX101" s="1" t="s">
        <v>0</v>
      </c>
      <c r="FY101" s="1" t="s">
        <v>0</v>
      </c>
      <c r="FZ101" s="1" t="s">
        <v>0</v>
      </c>
      <c r="GA101" s="1" t="s">
        <v>0</v>
      </c>
      <c r="GB101" s="1" t="s">
        <v>0</v>
      </c>
      <c r="GC101" s="1" t="s">
        <v>0</v>
      </c>
      <c r="GD101" s="1" t="s">
        <v>0</v>
      </c>
      <c r="GE101" s="1" t="s">
        <v>0</v>
      </c>
      <c r="GF101" s="1" t="s">
        <v>0</v>
      </c>
      <c r="GG101" s="1" t="s">
        <v>0</v>
      </c>
      <c r="GH101" s="1" t="s">
        <v>0</v>
      </c>
      <c r="GI101" s="1" t="s">
        <v>0</v>
      </c>
      <c r="GJ101" s="1" t="s">
        <v>0</v>
      </c>
      <c r="GK101" s="1" t="s">
        <v>0</v>
      </c>
      <c r="GL101" s="1" t="s">
        <v>0</v>
      </c>
      <c r="GM101" s="1" t="s">
        <v>0</v>
      </c>
      <c r="GN101" s="1" t="s">
        <v>0</v>
      </c>
      <c r="GO101" s="1" t="s">
        <v>0</v>
      </c>
      <c r="GP101" s="1" t="s">
        <v>0</v>
      </c>
      <c r="GQ101" s="1" t="s">
        <v>0</v>
      </c>
      <c r="GR101" s="1" t="s">
        <v>0</v>
      </c>
      <c r="GS101" s="1" t="s">
        <v>0</v>
      </c>
      <c r="GT101" s="1" t="s">
        <v>0</v>
      </c>
      <c r="GU101" s="1" t="s">
        <v>0</v>
      </c>
      <c r="GV101" s="1" t="s">
        <v>0</v>
      </c>
      <c r="GW101" s="1" t="s">
        <v>0</v>
      </c>
      <c r="GX101" s="1" t="s">
        <v>0</v>
      </c>
      <c r="GY101" s="1" t="s">
        <v>0</v>
      </c>
      <c r="GZ101" s="1" t="s">
        <v>0</v>
      </c>
      <c r="HA101" s="1" t="s">
        <v>0</v>
      </c>
      <c r="HB101" s="1" t="s">
        <v>0</v>
      </c>
      <c r="HC101" s="1" t="s">
        <v>0</v>
      </c>
      <c r="HD101" s="1" t="s">
        <v>0</v>
      </c>
      <c r="HE101" s="1" t="s">
        <v>0</v>
      </c>
      <c r="HF101" s="1" t="s">
        <v>0</v>
      </c>
      <c r="HG101" s="1" t="s">
        <v>0</v>
      </c>
      <c r="HH101" s="1" t="s">
        <v>0</v>
      </c>
      <c r="HI101" s="1" t="s">
        <v>0</v>
      </c>
      <c r="HJ101" s="1" t="s">
        <v>0</v>
      </c>
      <c r="HK101" s="1" t="s">
        <v>0</v>
      </c>
      <c r="HL101" s="1" t="s">
        <v>0</v>
      </c>
      <c r="HM101" s="1" t="s">
        <v>0</v>
      </c>
      <c r="HN101" s="1" t="s">
        <v>0</v>
      </c>
      <c r="HO101" s="1" t="s">
        <v>0</v>
      </c>
      <c r="HP101" s="1" t="s">
        <v>0</v>
      </c>
      <c r="HQ101" s="1" t="s">
        <v>0</v>
      </c>
      <c r="HR101" s="1" t="s">
        <v>0</v>
      </c>
      <c r="HS101" s="1" t="s">
        <v>0</v>
      </c>
      <c r="HT101" s="1" t="s">
        <v>0</v>
      </c>
      <c r="HU101" s="1" t="s">
        <v>0</v>
      </c>
      <c r="HV101" s="1" t="s">
        <v>0</v>
      </c>
      <c r="HW101" s="1" t="s">
        <v>0</v>
      </c>
      <c r="HX101" s="1" t="s">
        <v>0</v>
      </c>
      <c r="HY101" s="1" t="s">
        <v>0</v>
      </c>
      <c r="HZ101" s="1" t="s">
        <v>0</v>
      </c>
      <c r="IA101" s="1" t="s">
        <v>0</v>
      </c>
      <c r="IB101" s="1" t="s">
        <v>0</v>
      </c>
      <c r="IC101" s="1" t="s">
        <v>0</v>
      </c>
      <c r="ID101" s="1" t="s">
        <v>0</v>
      </c>
      <c r="IE101" s="1" t="s">
        <v>0</v>
      </c>
      <c r="IF101" s="1" t="s">
        <v>0</v>
      </c>
      <c r="IG101" s="1" t="s">
        <v>0</v>
      </c>
      <c r="IH101" s="1" t="s">
        <v>0</v>
      </c>
      <c r="II101" s="1" t="s">
        <v>0</v>
      </c>
      <c r="IJ101" s="1" t="s">
        <v>0</v>
      </c>
      <c r="IK101" s="1" t="s">
        <v>0</v>
      </c>
      <c r="IL101" s="1" t="s">
        <v>0</v>
      </c>
      <c r="IM101" s="1" t="s">
        <v>0</v>
      </c>
      <c r="IN101" s="1" t="s">
        <v>0</v>
      </c>
      <c r="IO101" s="1" t="s">
        <v>0</v>
      </c>
      <c r="IP101" s="1" t="s">
        <v>0</v>
      </c>
      <c r="IQ101" s="1" t="s">
        <v>0</v>
      </c>
      <c r="IR101" s="1" t="s">
        <v>0</v>
      </c>
      <c r="IS101" s="1" t="s">
        <v>0</v>
      </c>
      <c r="IT101" s="1" t="s">
        <v>0</v>
      </c>
      <c r="IU101" s="1" t="s">
        <v>0</v>
      </c>
      <c r="IV101" s="1" t="s">
        <v>0</v>
      </c>
      <c r="IW101" s="1" t="s">
        <v>0</v>
      </c>
      <c r="IX101" s="1" t="s">
        <v>0</v>
      </c>
      <c r="IY101" s="1" t="s">
        <v>0</v>
      </c>
      <c r="IZ101" s="1" t="s">
        <v>0</v>
      </c>
      <c r="JA101" s="1" t="s">
        <v>0</v>
      </c>
      <c r="JB101" s="1" t="s">
        <v>0</v>
      </c>
      <c r="JC101" s="1" t="s">
        <v>0</v>
      </c>
      <c r="JD101" s="1" t="s">
        <v>0</v>
      </c>
      <c r="JE101" s="1" t="s">
        <v>0</v>
      </c>
      <c r="JF101" s="1" t="s">
        <v>0</v>
      </c>
      <c r="JG101" s="1" t="s">
        <v>0</v>
      </c>
      <c r="JH101" s="1" t="s">
        <v>0</v>
      </c>
      <c r="JI101" s="1" t="s">
        <v>0</v>
      </c>
      <c r="JJ101" s="1" t="s">
        <v>0</v>
      </c>
      <c r="JK101" s="1" t="s">
        <v>0</v>
      </c>
      <c r="JL101" s="1" t="s">
        <v>0</v>
      </c>
      <c r="JM101" s="1" t="s">
        <v>0</v>
      </c>
      <c r="JN101" s="1" t="s">
        <v>0</v>
      </c>
      <c r="JO101" s="1" t="s">
        <v>0</v>
      </c>
      <c r="JP101" s="1" t="s">
        <v>0</v>
      </c>
      <c r="JQ101" s="1" t="s">
        <v>0</v>
      </c>
      <c r="JR101" s="1" t="s">
        <v>0</v>
      </c>
      <c r="JS101" s="1" t="s">
        <v>0</v>
      </c>
      <c r="JT101" s="1" t="s">
        <v>0</v>
      </c>
      <c r="JU101" s="1" t="s">
        <v>0</v>
      </c>
      <c r="JV101" s="1" t="s">
        <v>0</v>
      </c>
      <c r="JW101" s="1" t="s">
        <v>0</v>
      </c>
      <c r="JX101" s="1" t="s">
        <v>0</v>
      </c>
      <c r="JY101" s="1" t="s">
        <v>0</v>
      </c>
      <c r="JZ101" s="1" t="s">
        <v>0</v>
      </c>
      <c r="KA101" s="1" t="s">
        <v>0</v>
      </c>
      <c r="KB101" s="1" t="s">
        <v>0</v>
      </c>
      <c r="KC101" s="1" t="s">
        <v>0</v>
      </c>
      <c r="KD101" s="1" t="s">
        <v>0</v>
      </c>
      <c r="KE101" s="1" t="s">
        <v>0</v>
      </c>
      <c r="KF101" s="1" t="s">
        <v>0</v>
      </c>
      <c r="KG101" s="1" t="s">
        <v>0</v>
      </c>
      <c r="KH101" s="1" t="s">
        <v>0</v>
      </c>
      <c r="KI101" s="1" t="s">
        <v>0</v>
      </c>
      <c r="KJ101" s="1" t="s">
        <v>0</v>
      </c>
      <c r="KK101" s="1" t="s">
        <v>0</v>
      </c>
      <c r="KL101" s="1" t="s">
        <v>0</v>
      </c>
      <c r="KM101" s="1" t="s">
        <v>0</v>
      </c>
      <c r="KN101" s="1" t="s">
        <v>0</v>
      </c>
      <c r="KO101" s="1" t="s">
        <v>0</v>
      </c>
      <c r="KP101" s="1" t="s">
        <v>0</v>
      </c>
      <c r="KQ101" s="1" t="s">
        <v>0</v>
      </c>
      <c r="KR101" s="1" t="s">
        <v>0</v>
      </c>
      <c r="KS101" s="1" t="s">
        <v>0</v>
      </c>
      <c r="KT101" s="1" t="s">
        <v>0</v>
      </c>
      <c r="KU101" s="1" t="s">
        <v>0</v>
      </c>
      <c r="KV101" s="1" t="s">
        <v>0</v>
      </c>
      <c r="KW101" s="1" t="s">
        <v>0</v>
      </c>
      <c r="KX101" s="1" t="s">
        <v>0</v>
      </c>
      <c r="KY101" s="1" t="s">
        <v>0</v>
      </c>
      <c r="KZ101" s="1" t="s">
        <v>0</v>
      </c>
      <c r="LA101" s="1" t="s">
        <v>0</v>
      </c>
      <c r="LB101" s="1" t="s">
        <v>0</v>
      </c>
      <c r="LC101" s="1" t="s">
        <v>0</v>
      </c>
      <c r="LD101" s="1" t="s">
        <v>0</v>
      </c>
      <c r="LE101" s="1" t="s">
        <v>0</v>
      </c>
      <c r="LF101" s="1" t="s">
        <v>0</v>
      </c>
      <c r="LG101" s="1" t="s">
        <v>0</v>
      </c>
      <c r="LH101" s="1" t="s">
        <v>0</v>
      </c>
      <c r="LI101" s="1" t="s">
        <v>0</v>
      </c>
      <c r="LJ101" s="1" t="s">
        <v>0</v>
      </c>
      <c r="LK101" s="1" t="s">
        <v>0</v>
      </c>
    </row>
    <row r="102" spans="1:323" x14ac:dyDescent="0.25">
      <c r="A102" s="1" t="s">
        <v>1731</v>
      </c>
      <c r="B102" s="1" t="s">
        <v>465</v>
      </c>
      <c r="C102" s="1" t="s">
        <v>466</v>
      </c>
      <c r="D102" s="25" t="s">
        <v>0</v>
      </c>
      <c r="E102" s="25" t="s">
        <v>0</v>
      </c>
      <c r="F102" s="25" t="s">
        <v>0</v>
      </c>
      <c r="G102" s="25" t="s">
        <v>0</v>
      </c>
      <c r="H102" s="25" t="s">
        <v>0</v>
      </c>
      <c r="I102" s="25" t="s">
        <v>0</v>
      </c>
      <c r="J102" s="25" t="s">
        <v>0</v>
      </c>
      <c r="K102" s="25" t="s">
        <v>0</v>
      </c>
      <c r="L102" s="25" t="s">
        <v>0</v>
      </c>
      <c r="M102" s="25" t="s">
        <v>0</v>
      </c>
      <c r="N102" s="1" t="s">
        <v>0</v>
      </c>
      <c r="O102" s="1" t="s">
        <v>0</v>
      </c>
      <c r="P102" s="1" t="s">
        <v>0</v>
      </c>
      <c r="Q102" s="1" t="s">
        <v>0</v>
      </c>
      <c r="R102" s="1" t="s">
        <v>0</v>
      </c>
      <c r="S102" s="1" t="s">
        <v>0</v>
      </c>
      <c r="T102" s="1" t="s">
        <v>0</v>
      </c>
      <c r="U102" s="1" t="s">
        <v>0</v>
      </c>
      <c r="V102" s="1" t="s">
        <v>0</v>
      </c>
      <c r="W102" s="1" t="s">
        <v>0</v>
      </c>
      <c r="X102" s="1" t="s">
        <v>0</v>
      </c>
      <c r="Y102" s="1" t="s">
        <v>0</v>
      </c>
      <c r="Z102" s="1" t="s">
        <v>0</v>
      </c>
      <c r="AA102" s="1" t="s">
        <v>0</v>
      </c>
      <c r="AB102" s="1" t="s">
        <v>0</v>
      </c>
      <c r="AC102" s="1" t="s">
        <v>0</v>
      </c>
      <c r="AD102" s="1" t="s">
        <v>0</v>
      </c>
      <c r="AE102" s="1" t="s">
        <v>0</v>
      </c>
      <c r="AF102" s="1" t="s">
        <v>0</v>
      </c>
      <c r="AG102" s="1" t="s">
        <v>0</v>
      </c>
      <c r="AH102" s="1" t="s">
        <v>0</v>
      </c>
      <c r="AI102" s="1" t="s">
        <v>0</v>
      </c>
      <c r="AJ102" s="1" t="s">
        <v>0</v>
      </c>
      <c r="AK102" s="1" t="s">
        <v>0</v>
      </c>
      <c r="AL102" s="1" t="s">
        <v>0</v>
      </c>
      <c r="AM102" s="1" t="s">
        <v>0</v>
      </c>
      <c r="AN102" s="1" t="s">
        <v>0</v>
      </c>
      <c r="AO102" s="1" t="s">
        <v>0</v>
      </c>
      <c r="AP102" s="1" t="s">
        <v>0</v>
      </c>
      <c r="AQ102" s="1" t="s">
        <v>0</v>
      </c>
      <c r="AR102" s="1" t="s">
        <v>0</v>
      </c>
      <c r="AS102" s="1" t="s">
        <v>0</v>
      </c>
      <c r="AT102" s="1" t="s">
        <v>0</v>
      </c>
      <c r="AU102" s="1" t="s">
        <v>0</v>
      </c>
      <c r="AV102" s="1" t="s">
        <v>0</v>
      </c>
      <c r="AW102" s="1" t="s">
        <v>0</v>
      </c>
      <c r="AX102" s="1" t="s">
        <v>0</v>
      </c>
      <c r="AY102" s="1" t="s">
        <v>0</v>
      </c>
      <c r="AZ102" s="1" t="s">
        <v>0</v>
      </c>
      <c r="BA102" s="1" t="s">
        <v>0</v>
      </c>
      <c r="BB102" s="1" t="s">
        <v>0</v>
      </c>
      <c r="BC102" s="1" t="s">
        <v>0</v>
      </c>
      <c r="BD102" s="1" t="s">
        <v>0</v>
      </c>
      <c r="BE102" s="1" t="s">
        <v>0</v>
      </c>
      <c r="BF102" s="1" t="s">
        <v>0</v>
      </c>
      <c r="BG102" s="1" t="s">
        <v>0</v>
      </c>
      <c r="BH102" s="1" t="s">
        <v>0</v>
      </c>
      <c r="BI102" s="1" t="s">
        <v>0</v>
      </c>
      <c r="BJ102" s="1" t="s">
        <v>0</v>
      </c>
      <c r="BK102" s="1" t="s">
        <v>0</v>
      </c>
      <c r="BL102" s="1" t="s">
        <v>0</v>
      </c>
      <c r="BM102" s="1" t="s">
        <v>0</v>
      </c>
      <c r="BN102" s="1" t="s">
        <v>0</v>
      </c>
      <c r="BO102" s="1" t="s">
        <v>0</v>
      </c>
      <c r="BP102" s="1" t="s">
        <v>0</v>
      </c>
      <c r="BQ102" s="1" t="s">
        <v>0</v>
      </c>
      <c r="BR102" s="1" t="s">
        <v>0</v>
      </c>
      <c r="BS102" s="1" t="s">
        <v>0</v>
      </c>
      <c r="BT102" s="1" t="s">
        <v>0</v>
      </c>
      <c r="BU102" s="1" t="s">
        <v>0</v>
      </c>
      <c r="BV102" s="1" t="s">
        <v>0</v>
      </c>
      <c r="BW102" s="1" t="s">
        <v>0</v>
      </c>
      <c r="BX102" s="1" t="s">
        <v>0</v>
      </c>
      <c r="BY102" s="1" t="s">
        <v>0</v>
      </c>
      <c r="BZ102" s="1" t="s">
        <v>0</v>
      </c>
      <c r="CA102" s="1" t="s">
        <v>0</v>
      </c>
      <c r="CB102" s="1" t="s">
        <v>0</v>
      </c>
      <c r="CC102" s="1" t="s">
        <v>0</v>
      </c>
      <c r="CD102" s="1" t="s">
        <v>0</v>
      </c>
      <c r="CE102" s="1" t="s">
        <v>0</v>
      </c>
      <c r="CF102" s="1" t="s">
        <v>0</v>
      </c>
      <c r="CG102" s="1" t="s">
        <v>0</v>
      </c>
      <c r="CH102" s="1" t="s">
        <v>0</v>
      </c>
      <c r="CI102" s="1" t="s">
        <v>0</v>
      </c>
      <c r="CJ102" s="1" t="s">
        <v>0</v>
      </c>
      <c r="CK102" s="1" t="s">
        <v>0</v>
      </c>
      <c r="CL102" s="1" t="s">
        <v>0</v>
      </c>
      <c r="CM102" s="1" t="s">
        <v>0</v>
      </c>
      <c r="CN102" s="1" t="s">
        <v>0</v>
      </c>
      <c r="CO102" s="1" t="s">
        <v>0</v>
      </c>
      <c r="CP102" s="1" t="s">
        <v>0</v>
      </c>
      <c r="CQ102" s="1" t="s">
        <v>0</v>
      </c>
      <c r="CR102" s="1" t="s">
        <v>0</v>
      </c>
      <c r="CS102" s="1" t="s">
        <v>0</v>
      </c>
      <c r="CT102" s="1" t="s">
        <v>0</v>
      </c>
      <c r="CU102" s="1" t="s">
        <v>0</v>
      </c>
      <c r="CV102" s="1" t="s">
        <v>0</v>
      </c>
      <c r="CW102" s="1" t="s">
        <v>0</v>
      </c>
      <c r="CX102" s="1" t="s">
        <v>0</v>
      </c>
      <c r="CY102" s="1" t="s">
        <v>0</v>
      </c>
      <c r="CZ102" s="1" t="s">
        <v>0</v>
      </c>
      <c r="DA102" s="1" t="s">
        <v>0</v>
      </c>
      <c r="DB102" s="1" t="s">
        <v>0</v>
      </c>
      <c r="DC102" s="1" t="s">
        <v>0</v>
      </c>
      <c r="DD102" s="1" t="s">
        <v>0</v>
      </c>
      <c r="DE102" s="1" t="s">
        <v>0</v>
      </c>
      <c r="DF102" s="1" t="s">
        <v>0</v>
      </c>
      <c r="DG102" s="1" t="s">
        <v>0</v>
      </c>
      <c r="DH102" s="1" t="s">
        <v>0</v>
      </c>
      <c r="DI102" s="1" t="s">
        <v>0</v>
      </c>
      <c r="DJ102" s="1" t="s">
        <v>0</v>
      </c>
      <c r="DK102" s="1" t="s">
        <v>0</v>
      </c>
      <c r="DL102" s="1" t="s">
        <v>0</v>
      </c>
      <c r="DM102" s="1" t="s">
        <v>0</v>
      </c>
      <c r="DN102" s="1" t="s">
        <v>0</v>
      </c>
      <c r="DO102" s="1" t="s">
        <v>0</v>
      </c>
      <c r="DP102" s="1" t="s">
        <v>0</v>
      </c>
      <c r="DQ102" s="1" t="s">
        <v>0</v>
      </c>
      <c r="DR102" s="1" t="s">
        <v>0</v>
      </c>
      <c r="DS102" s="1" t="s">
        <v>0</v>
      </c>
      <c r="DT102" s="1" t="s">
        <v>0</v>
      </c>
      <c r="DU102" s="1" t="s">
        <v>0</v>
      </c>
      <c r="DV102" s="1" t="s">
        <v>0</v>
      </c>
      <c r="DW102" s="1" t="s">
        <v>0</v>
      </c>
      <c r="DX102" s="1" t="s">
        <v>0</v>
      </c>
      <c r="DY102" s="1" t="s">
        <v>0</v>
      </c>
      <c r="DZ102" s="1" t="s">
        <v>0</v>
      </c>
      <c r="EA102" s="1" t="s">
        <v>0</v>
      </c>
      <c r="EB102" s="1" t="s">
        <v>0</v>
      </c>
      <c r="EC102" s="1" t="s">
        <v>0</v>
      </c>
      <c r="ED102" s="1" t="s">
        <v>0</v>
      </c>
      <c r="EE102" s="1" t="s">
        <v>0</v>
      </c>
      <c r="EF102" s="1" t="s">
        <v>0</v>
      </c>
      <c r="EG102" s="1" t="s">
        <v>0</v>
      </c>
      <c r="EH102" s="1" t="s">
        <v>0</v>
      </c>
      <c r="EI102" s="1" t="s">
        <v>0</v>
      </c>
      <c r="EJ102" s="1" t="s">
        <v>0</v>
      </c>
      <c r="EK102" s="1" t="s">
        <v>0</v>
      </c>
      <c r="EL102" s="1" t="s">
        <v>0</v>
      </c>
      <c r="EM102" s="1" t="s">
        <v>0</v>
      </c>
      <c r="EN102" s="1" t="s">
        <v>0</v>
      </c>
      <c r="EO102" s="1" t="s">
        <v>0</v>
      </c>
      <c r="EP102" s="1" t="s">
        <v>0</v>
      </c>
      <c r="EQ102" s="1" t="s">
        <v>0</v>
      </c>
      <c r="ER102" s="1" t="s">
        <v>0</v>
      </c>
      <c r="ES102" s="1" t="s">
        <v>0</v>
      </c>
      <c r="ET102" s="1" t="s">
        <v>0</v>
      </c>
      <c r="EU102" s="1" t="s">
        <v>0</v>
      </c>
      <c r="EV102" s="1" t="s">
        <v>0</v>
      </c>
      <c r="EW102" s="1" t="s">
        <v>0</v>
      </c>
      <c r="EX102" s="1" t="s">
        <v>0</v>
      </c>
      <c r="EY102" s="1" t="s">
        <v>0</v>
      </c>
      <c r="EZ102" s="1" t="s">
        <v>0</v>
      </c>
      <c r="FA102" s="1" t="s">
        <v>0</v>
      </c>
      <c r="FB102" s="1" t="s">
        <v>0</v>
      </c>
      <c r="FC102" s="1" t="s">
        <v>0</v>
      </c>
      <c r="FD102" s="1" t="s">
        <v>0</v>
      </c>
      <c r="FE102" s="1" t="s">
        <v>0</v>
      </c>
      <c r="FF102" s="1" t="s">
        <v>0</v>
      </c>
      <c r="FG102" s="1" t="s">
        <v>0</v>
      </c>
      <c r="FH102" s="1" t="s">
        <v>0</v>
      </c>
      <c r="FI102" s="1" t="s">
        <v>0</v>
      </c>
      <c r="FJ102" s="1" t="s">
        <v>0</v>
      </c>
      <c r="FK102" s="1" t="s">
        <v>0</v>
      </c>
      <c r="FL102" s="1" t="s">
        <v>0</v>
      </c>
      <c r="FM102" s="1" t="s">
        <v>0</v>
      </c>
      <c r="FN102" s="1" t="s">
        <v>0</v>
      </c>
      <c r="FO102" s="1" t="s">
        <v>0</v>
      </c>
      <c r="FP102" s="1" t="s">
        <v>0</v>
      </c>
      <c r="FQ102" s="1" t="s">
        <v>0</v>
      </c>
      <c r="FR102" s="1" t="s">
        <v>0</v>
      </c>
      <c r="FS102" s="1" t="s">
        <v>0</v>
      </c>
      <c r="FT102" s="1" t="s">
        <v>0</v>
      </c>
      <c r="FU102" s="1" t="s">
        <v>0</v>
      </c>
      <c r="FV102" s="1" t="s">
        <v>0</v>
      </c>
      <c r="FW102" s="1" t="s">
        <v>0</v>
      </c>
      <c r="FX102" s="1" t="s">
        <v>0</v>
      </c>
      <c r="FY102" s="1" t="s">
        <v>0</v>
      </c>
      <c r="FZ102" s="1" t="s">
        <v>0</v>
      </c>
      <c r="GA102" s="1" t="s">
        <v>0</v>
      </c>
      <c r="GB102" s="1" t="s">
        <v>0</v>
      </c>
      <c r="GC102" s="1" t="s">
        <v>0</v>
      </c>
      <c r="GD102" s="1" t="s">
        <v>0</v>
      </c>
      <c r="GE102" s="1" t="s">
        <v>0</v>
      </c>
      <c r="GF102" s="1" t="s">
        <v>0</v>
      </c>
      <c r="GG102" s="1" t="s">
        <v>0</v>
      </c>
      <c r="GH102" s="1" t="s">
        <v>0</v>
      </c>
      <c r="GI102" s="1" t="s">
        <v>0</v>
      </c>
      <c r="GJ102" s="1" t="s">
        <v>0</v>
      </c>
      <c r="GK102" s="1" t="s">
        <v>0</v>
      </c>
      <c r="GL102" s="1" t="s">
        <v>0</v>
      </c>
      <c r="GM102" s="1" t="s">
        <v>0</v>
      </c>
      <c r="GN102" s="1" t="s">
        <v>0</v>
      </c>
      <c r="GO102" s="1" t="s">
        <v>0</v>
      </c>
      <c r="GP102" s="1" t="s">
        <v>0</v>
      </c>
      <c r="GQ102" s="1" t="s">
        <v>0</v>
      </c>
      <c r="GR102" s="1" t="s">
        <v>0</v>
      </c>
      <c r="GS102" s="1" t="s">
        <v>0</v>
      </c>
      <c r="GT102" s="1" t="s">
        <v>0</v>
      </c>
      <c r="GU102" s="1" t="s">
        <v>0</v>
      </c>
      <c r="GV102" s="1" t="s">
        <v>0</v>
      </c>
      <c r="GW102" s="1" t="s">
        <v>0</v>
      </c>
      <c r="GX102" s="1" t="s">
        <v>0</v>
      </c>
      <c r="GY102" s="1" t="s">
        <v>0</v>
      </c>
      <c r="GZ102" s="1" t="s">
        <v>0</v>
      </c>
      <c r="HA102" s="1" t="s">
        <v>0</v>
      </c>
      <c r="HB102" s="1" t="s">
        <v>0</v>
      </c>
      <c r="HC102" s="1" t="s">
        <v>0</v>
      </c>
      <c r="HD102" s="1" t="s">
        <v>0</v>
      </c>
      <c r="HE102" s="1" t="s">
        <v>0</v>
      </c>
      <c r="HF102" s="1" t="s">
        <v>0</v>
      </c>
      <c r="HG102" s="1" t="s">
        <v>0</v>
      </c>
      <c r="HH102" s="1" t="s">
        <v>0</v>
      </c>
      <c r="HI102" s="1" t="s">
        <v>0</v>
      </c>
      <c r="HJ102" s="1" t="s">
        <v>0</v>
      </c>
      <c r="HK102" s="1" t="s">
        <v>0</v>
      </c>
      <c r="HL102" s="1" t="s">
        <v>0</v>
      </c>
      <c r="HM102" s="1" t="s">
        <v>0</v>
      </c>
      <c r="HN102" s="1" t="s">
        <v>0</v>
      </c>
      <c r="HO102" s="1" t="s">
        <v>0</v>
      </c>
      <c r="HP102" s="1" t="s">
        <v>0</v>
      </c>
      <c r="HQ102" s="1" t="s">
        <v>0</v>
      </c>
      <c r="HR102" s="1" t="s">
        <v>0</v>
      </c>
      <c r="HS102" s="1" t="s">
        <v>0</v>
      </c>
      <c r="HT102" s="1" t="s">
        <v>0</v>
      </c>
      <c r="HU102" s="1" t="s">
        <v>0</v>
      </c>
      <c r="HV102" s="1" t="s">
        <v>0</v>
      </c>
      <c r="HW102" s="1" t="s">
        <v>0</v>
      </c>
      <c r="HX102" s="1" t="s">
        <v>0</v>
      </c>
      <c r="HY102" s="1" t="s">
        <v>0</v>
      </c>
      <c r="HZ102" s="1" t="s">
        <v>0</v>
      </c>
      <c r="IA102" s="1" t="s">
        <v>0</v>
      </c>
      <c r="IB102" s="1" t="s">
        <v>0</v>
      </c>
      <c r="IC102" s="1" t="s">
        <v>0</v>
      </c>
      <c r="ID102" s="1" t="s">
        <v>0</v>
      </c>
      <c r="IE102" s="1" t="s">
        <v>0</v>
      </c>
      <c r="IF102" s="1" t="s">
        <v>0</v>
      </c>
      <c r="IG102" s="1" t="s">
        <v>0</v>
      </c>
      <c r="IH102" s="1" t="s">
        <v>0</v>
      </c>
      <c r="II102" s="1" t="s">
        <v>0</v>
      </c>
      <c r="IJ102" s="1" t="s">
        <v>0</v>
      </c>
      <c r="IK102" s="1" t="s">
        <v>0</v>
      </c>
      <c r="IL102" s="1" t="s">
        <v>0</v>
      </c>
      <c r="IM102" s="1" t="s">
        <v>0</v>
      </c>
      <c r="IN102" s="1" t="s">
        <v>0</v>
      </c>
      <c r="IO102" s="1" t="s">
        <v>0</v>
      </c>
      <c r="IP102" s="1" t="s">
        <v>0</v>
      </c>
      <c r="IQ102" s="1" t="s">
        <v>0</v>
      </c>
      <c r="IR102" s="1" t="s">
        <v>0</v>
      </c>
      <c r="IS102" s="1" t="s">
        <v>0</v>
      </c>
      <c r="IT102" s="1" t="s">
        <v>0</v>
      </c>
      <c r="IU102" s="1" t="s">
        <v>0</v>
      </c>
      <c r="IV102" s="1" t="s">
        <v>0</v>
      </c>
      <c r="IW102" s="1" t="s">
        <v>0</v>
      </c>
      <c r="IX102" s="1" t="s">
        <v>0</v>
      </c>
      <c r="IY102" s="1" t="s">
        <v>0</v>
      </c>
      <c r="IZ102" s="1" t="s">
        <v>0</v>
      </c>
      <c r="JA102" s="1" t="s">
        <v>0</v>
      </c>
      <c r="JB102" s="1" t="s">
        <v>0</v>
      </c>
      <c r="JC102" s="1" t="s">
        <v>0</v>
      </c>
      <c r="JD102" s="1" t="s">
        <v>0</v>
      </c>
      <c r="JE102" s="1" t="s">
        <v>0</v>
      </c>
      <c r="JF102" s="1" t="s">
        <v>0</v>
      </c>
      <c r="JG102" s="1" t="s">
        <v>0</v>
      </c>
      <c r="JH102" s="1" t="s">
        <v>0</v>
      </c>
      <c r="JI102" s="1" t="s">
        <v>0</v>
      </c>
      <c r="JJ102" s="1" t="s">
        <v>0</v>
      </c>
      <c r="JK102" s="1" t="s">
        <v>0</v>
      </c>
      <c r="JL102" s="1" t="s">
        <v>0</v>
      </c>
      <c r="JM102" s="1" t="s">
        <v>0</v>
      </c>
      <c r="JN102" s="1" t="s">
        <v>0</v>
      </c>
      <c r="JO102" s="1" t="s">
        <v>0</v>
      </c>
      <c r="JP102" s="1" t="s">
        <v>0</v>
      </c>
      <c r="JQ102" s="1" t="s">
        <v>0</v>
      </c>
      <c r="JR102" s="1" t="s">
        <v>0</v>
      </c>
      <c r="JS102" s="1" t="s">
        <v>0</v>
      </c>
      <c r="JT102" s="1" t="s">
        <v>0</v>
      </c>
      <c r="JU102" s="1" t="s">
        <v>0</v>
      </c>
      <c r="JV102" s="1" t="s">
        <v>0</v>
      </c>
      <c r="JW102" s="1" t="s">
        <v>0</v>
      </c>
      <c r="JX102" s="1" t="s">
        <v>0</v>
      </c>
      <c r="JY102" s="1" t="s">
        <v>0</v>
      </c>
      <c r="JZ102" s="1" t="s">
        <v>0</v>
      </c>
      <c r="KA102" s="1" t="s">
        <v>0</v>
      </c>
      <c r="KB102" s="1" t="s">
        <v>0</v>
      </c>
      <c r="KC102" s="1" t="s">
        <v>0</v>
      </c>
      <c r="KD102" s="1" t="s">
        <v>0</v>
      </c>
      <c r="KE102" s="1" t="s">
        <v>0</v>
      </c>
      <c r="KF102" s="1" t="s">
        <v>0</v>
      </c>
      <c r="KG102" s="1" t="s">
        <v>0</v>
      </c>
      <c r="KH102" s="1" t="s">
        <v>0</v>
      </c>
      <c r="KI102" s="1" t="s">
        <v>0</v>
      </c>
      <c r="KJ102" s="1" t="s">
        <v>0</v>
      </c>
      <c r="KK102" s="1" t="s">
        <v>0</v>
      </c>
      <c r="KL102" s="1" t="s">
        <v>0</v>
      </c>
      <c r="KM102" s="1" t="s">
        <v>0</v>
      </c>
      <c r="KN102" s="1" t="s">
        <v>0</v>
      </c>
      <c r="KO102" s="1" t="s">
        <v>0</v>
      </c>
      <c r="KP102" s="1" t="s">
        <v>0</v>
      </c>
      <c r="KQ102" s="1" t="s">
        <v>0</v>
      </c>
      <c r="KR102" s="1" t="s">
        <v>0</v>
      </c>
      <c r="KS102" s="1" t="s">
        <v>0</v>
      </c>
      <c r="KT102" s="1" t="s">
        <v>0</v>
      </c>
      <c r="KU102" s="1" t="s">
        <v>0</v>
      </c>
      <c r="KV102" s="1" t="s">
        <v>0</v>
      </c>
      <c r="KW102" s="1" t="s">
        <v>0</v>
      </c>
      <c r="KX102" s="1" t="s">
        <v>0</v>
      </c>
      <c r="KY102" s="1" t="s">
        <v>0</v>
      </c>
      <c r="KZ102" s="1" t="s">
        <v>0</v>
      </c>
      <c r="LA102" s="1" t="s">
        <v>0</v>
      </c>
      <c r="LB102" s="1" t="s">
        <v>0</v>
      </c>
      <c r="LC102" s="1" t="s">
        <v>0</v>
      </c>
      <c r="LD102" s="1" t="s">
        <v>0</v>
      </c>
      <c r="LE102" s="1" t="s">
        <v>0</v>
      </c>
      <c r="LF102" s="1" t="s">
        <v>0</v>
      </c>
      <c r="LG102" s="1" t="s">
        <v>0</v>
      </c>
      <c r="LH102" s="1" t="s">
        <v>0</v>
      </c>
      <c r="LI102" s="1" t="s">
        <v>0</v>
      </c>
      <c r="LJ102" s="1" t="s">
        <v>0</v>
      </c>
      <c r="LK102" s="1" t="s">
        <v>0</v>
      </c>
    </row>
    <row r="103" spans="1:323" x14ac:dyDescent="0.25">
      <c r="A103" s="1" t="s">
        <v>1732</v>
      </c>
      <c r="B103" s="1" t="s">
        <v>469</v>
      </c>
      <c r="C103" s="1" t="s">
        <v>470</v>
      </c>
      <c r="D103" s="25">
        <v>17212700.503726698</v>
      </c>
      <c r="E103" s="25">
        <v>9749880.9718901105</v>
      </c>
      <c r="F103" s="25">
        <v>8034226.0581638198</v>
      </c>
      <c r="G103" s="25">
        <v>6368804.8151628897</v>
      </c>
      <c r="H103" s="25">
        <v>9840807.0936219394</v>
      </c>
      <c r="I103" s="25">
        <v>15928670.283495501</v>
      </c>
      <c r="J103" s="25">
        <v>8010839.8049398595</v>
      </c>
      <c r="K103" s="25">
        <v>8866192.5086019207</v>
      </c>
      <c r="L103" s="25">
        <v>12566968.323607299</v>
      </c>
      <c r="M103" s="25">
        <v>13979978.849920301</v>
      </c>
      <c r="N103" s="1">
        <v>10464809.4556931</v>
      </c>
      <c r="O103" s="1">
        <v>8281007.9366022702</v>
      </c>
      <c r="P103" s="1">
        <v>4781754.0204211101</v>
      </c>
      <c r="Q103" s="1">
        <v>9297801.9838669691</v>
      </c>
      <c r="R103" s="1">
        <v>11021896.6006706</v>
      </c>
      <c r="S103" s="1">
        <v>19724592.942614298</v>
      </c>
      <c r="T103" s="1">
        <v>8703162.2698306497</v>
      </c>
      <c r="U103" s="1">
        <v>12146119.236644501</v>
      </c>
      <c r="V103" s="1">
        <v>9627423.61710798</v>
      </c>
      <c r="W103" s="1">
        <v>8684755.3537113592</v>
      </c>
      <c r="X103" s="1">
        <v>14257593.519830501</v>
      </c>
      <c r="Y103" s="1">
        <v>1727695.4130670701</v>
      </c>
      <c r="Z103" s="1">
        <v>4540789.1607653899</v>
      </c>
      <c r="AA103" s="1">
        <v>10177615.551629899</v>
      </c>
      <c r="AB103" s="1">
        <v>6341326.86221324</v>
      </c>
      <c r="AC103" s="1">
        <v>7170131.9339396702</v>
      </c>
      <c r="AD103" s="1">
        <v>10018747.221583201</v>
      </c>
      <c r="AE103" s="1">
        <v>11951742.2577201</v>
      </c>
      <c r="AF103" s="1">
        <v>8940145.3508044798</v>
      </c>
      <c r="AG103" s="1">
        <v>8223863.0684124902</v>
      </c>
      <c r="AH103" s="1">
        <v>7857978.7864800803</v>
      </c>
      <c r="AI103" s="1">
        <v>4916242.8277093498</v>
      </c>
      <c r="AJ103" s="1">
        <v>3901322.7011272199</v>
      </c>
      <c r="AK103" s="1">
        <v>3831356.7293400201</v>
      </c>
      <c r="AL103" s="1">
        <v>6425305.1229308201</v>
      </c>
      <c r="AM103" s="1">
        <v>10322636.5014011</v>
      </c>
      <c r="AN103" s="1">
        <v>10968319.9447027</v>
      </c>
      <c r="AO103" s="1">
        <v>7540774.3172200704</v>
      </c>
      <c r="AP103" s="1">
        <v>12321602.362374</v>
      </c>
      <c r="AQ103" s="1">
        <v>10314905.542665601</v>
      </c>
      <c r="AR103" s="1">
        <v>3762169.7140223398</v>
      </c>
      <c r="AS103" s="1">
        <v>3503696.7669752599</v>
      </c>
      <c r="AT103" s="1">
        <v>2314349.0399440802</v>
      </c>
      <c r="AU103" s="1">
        <v>12112999.067704299</v>
      </c>
      <c r="AV103" s="1">
        <v>3147113.8221920198</v>
      </c>
      <c r="AW103" s="1">
        <v>14791509.960410999</v>
      </c>
      <c r="AX103" s="1">
        <v>3947565.5829173401</v>
      </c>
      <c r="AY103" s="1">
        <v>6497360.6879187599</v>
      </c>
      <c r="AZ103" s="1">
        <v>3818664.4512272999</v>
      </c>
      <c r="BA103" s="1">
        <v>3174420.7075110399</v>
      </c>
      <c r="BB103" s="1">
        <v>5983950.5891607404</v>
      </c>
      <c r="BC103" s="1">
        <v>6229616.8160491101</v>
      </c>
      <c r="BD103" s="1">
        <v>9188666.7238385808</v>
      </c>
      <c r="BE103" s="1">
        <v>6710733.4459204003</v>
      </c>
      <c r="BF103" s="1">
        <v>13107723.9788325</v>
      </c>
      <c r="BG103" s="1">
        <v>3268977.1578097399</v>
      </c>
      <c r="BH103" s="1">
        <v>4955976.1225653104</v>
      </c>
      <c r="BI103" s="1">
        <v>6731793.8626305601</v>
      </c>
      <c r="BJ103" s="1">
        <v>2127588.7571003698</v>
      </c>
      <c r="BK103" s="1">
        <v>6839688.1207601996</v>
      </c>
      <c r="BL103" s="1">
        <v>3496435.1931309202</v>
      </c>
      <c r="BM103" s="1">
        <v>4992546.0892522</v>
      </c>
      <c r="BN103" s="1">
        <v>8282771.5245033</v>
      </c>
      <c r="BO103" s="1">
        <v>7101703.2054774603</v>
      </c>
      <c r="BP103" s="1">
        <v>6779364.4666410498</v>
      </c>
      <c r="BQ103" s="1">
        <v>2260764.81682825</v>
      </c>
      <c r="BR103" s="1">
        <v>4483003.9100198597</v>
      </c>
      <c r="BS103" s="1">
        <v>4137868.5392527198</v>
      </c>
      <c r="BT103" s="1">
        <v>8079970.9142827103</v>
      </c>
      <c r="BU103" s="1">
        <v>5476862.8769068904</v>
      </c>
      <c r="BV103" s="1">
        <v>5922512.5589452796</v>
      </c>
      <c r="BW103" s="1">
        <v>3081900.70182373</v>
      </c>
      <c r="BX103" s="1">
        <v>1672547.9769520899</v>
      </c>
      <c r="BY103" s="1">
        <v>2808157.5492415498</v>
      </c>
      <c r="BZ103" s="1">
        <v>8194113.5732466001</v>
      </c>
      <c r="CA103" s="1">
        <v>7663997.4370317198</v>
      </c>
      <c r="CB103" s="1">
        <v>5393876.2701642402</v>
      </c>
      <c r="CC103" s="1">
        <v>6171365.9191752402</v>
      </c>
      <c r="CD103" s="1">
        <v>2948517.9307313799</v>
      </c>
      <c r="CE103" s="1">
        <v>4402883.6441361401</v>
      </c>
      <c r="CF103" s="1">
        <v>4985466.8248880496</v>
      </c>
      <c r="CG103" s="1">
        <v>2858372.6462245602</v>
      </c>
      <c r="CH103" s="1">
        <v>1934441.7658587799</v>
      </c>
      <c r="CI103" s="1">
        <v>861589.51658740104</v>
      </c>
      <c r="CJ103" s="1">
        <v>4526709.4939903896</v>
      </c>
      <c r="CK103" s="1">
        <v>3595427.0400403999</v>
      </c>
      <c r="CL103" s="1">
        <v>6758857.6201797901</v>
      </c>
      <c r="CM103" s="1">
        <v>4453100.7273345497</v>
      </c>
      <c r="CN103" s="1">
        <v>7827711.1971658897</v>
      </c>
      <c r="CO103" s="1">
        <v>5381961.1932942402</v>
      </c>
      <c r="CP103" s="1">
        <v>4203364.8949300097</v>
      </c>
      <c r="CQ103" s="1">
        <v>9384798.5907158703</v>
      </c>
      <c r="CR103" s="1">
        <v>9800003.8031779192</v>
      </c>
      <c r="CS103" s="1">
        <v>5468840.8094555596</v>
      </c>
      <c r="CT103" s="1">
        <v>2649677.8174922098</v>
      </c>
      <c r="CU103" s="1">
        <v>2793657.8015517201</v>
      </c>
      <c r="CV103" s="1">
        <v>3185164.9191452898</v>
      </c>
      <c r="CW103" s="1">
        <v>2679877.5935742799</v>
      </c>
      <c r="CX103" s="1">
        <v>4031704.35042213</v>
      </c>
      <c r="CY103" s="1">
        <v>3294700.0737307798</v>
      </c>
      <c r="CZ103" s="1">
        <v>4318696.4773719897</v>
      </c>
      <c r="DA103" s="1">
        <v>4141770.6485477798</v>
      </c>
      <c r="DB103" s="1">
        <v>1929930.0465106999</v>
      </c>
      <c r="DC103" s="1">
        <v>3008055.8940977799</v>
      </c>
      <c r="DD103" s="1">
        <v>1996481.33043924</v>
      </c>
      <c r="DE103" s="1">
        <v>4368141.4383757403</v>
      </c>
      <c r="DF103" s="1">
        <v>7530716.2365274504</v>
      </c>
      <c r="DG103" s="1">
        <v>10025387.903275801</v>
      </c>
      <c r="DH103" s="1">
        <v>10119038.489672599</v>
      </c>
      <c r="DI103" s="1">
        <v>5414745.3944326798</v>
      </c>
      <c r="DJ103" s="1">
        <v>4559180.1443648404</v>
      </c>
      <c r="DK103" s="1">
        <v>4219159.8970953804</v>
      </c>
      <c r="DL103" s="1">
        <v>4379629.29113576</v>
      </c>
      <c r="DM103" s="1">
        <v>3784553.10147268</v>
      </c>
      <c r="DN103" s="1">
        <v>7147711.8690144597</v>
      </c>
      <c r="DO103" s="1">
        <v>12096483.250804899</v>
      </c>
      <c r="DP103" s="1">
        <v>2185319.2312252601</v>
      </c>
      <c r="DQ103" s="1">
        <v>4727183.9937135698</v>
      </c>
      <c r="DR103" s="1">
        <v>6896808.7663987102</v>
      </c>
      <c r="DS103" s="1">
        <v>1872534.7104400401</v>
      </c>
      <c r="DT103" s="1">
        <v>7921173.0086540896</v>
      </c>
      <c r="DU103" s="1">
        <v>7546149.4527716599</v>
      </c>
      <c r="DV103" s="1">
        <v>4209857.2407537298</v>
      </c>
      <c r="DW103" s="1">
        <v>8572995.8475541901</v>
      </c>
      <c r="DX103" s="1">
        <v>6735119.6014564401</v>
      </c>
      <c r="DY103" s="1">
        <v>11798199.1621102</v>
      </c>
      <c r="DZ103" s="1">
        <v>1080347.9034688701</v>
      </c>
      <c r="EA103" s="1">
        <v>3115501.2519630902</v>
      </c>
      <c r="EB103" s="1">
        <v>1474635.2588500599</v>
      </c>
      <c r="EC103" s="1">
        <v>8924511.1850635</v>
      </c>
      <c r="ED103" s="1">
        <v>4730657.7634599004</v>
      </c>
      <c r="EE103" s="1">
        <v>3240005.7796878298</v>
      </c>
      <c r="EF103" s="1">
        <v>9836362.9880494606</v>
      </c>
      <c r="EG103" s="1">
        <v>6609571.2160028303</v>
      </c>
      <c r="EH103" s="1">
        <v>4253146.9206041796</v>
      </c>
      <c r="EI103" s="1">
        <v>5421870.1948829396</v>
      </c>
      <c r="EJ103" s="1">
        <v>5013284.7242913302</v>
      </c>
      <c r="EK103" s="1">
        <v>3658466.9478170602</v>
      </c>
      <c r="EL103" s="1">
        <v>3836765.9380741399</v>
      </c>
      <c r="EM103" s="1">
        <v>6783368.1477347799</v>
      </c>
      <c r="EN103" s="1">
        <v>6868876.5766526796</v>
      </c>
      <c r="EO103" s="1">
        <v>2417313.2619114299</v>
      </c>
      <c r="EP103" s="1">
        <v>3397928.3369932901</v>
      </c>
      <c r="EQ103" s="1">
        <v>5425300.4847369101</v>
      </c>
      <c r="ER103" s="1">
        <v>17399651.341932502</v>
      </c>
      <c r="ES103" s="1">
        <v>2924155.58735921</v>
      </c>
      <c r="ET103" s="1">
        <v>1490779.5404979</v>
      </c>
      <c r="EU103" s="1">
        <v>1657504.9560434399</v>
      </c>
      <c r="EV103" s="1">
        <v>5371520.0688047102</v>
      </c>
      <c r="EW103" s="1">
        <v>12280434.8096828</v>
      </c>
      <c r="EX103" s="1">
        <v>6508047.0699178996</v>
      </c>
      <c r="EY103" s="1">
        <v>8125068.0123489499</v>
      </c>
      <c r="EZ103" s="1">
        <v>6742473.71463711</v>
      </c>
      <c r="FA103" s="1">
        <v>4394078.8517135903</v>
      </c>
      <c r="FB103" s="1">
        <v>1112117.65653971</v>
      </c>
      <c r="FC103" s="1">
        <v>1965033.33000491</v>
      </c>
      <c r="FD103" s="1">
        <v>4053764.1845773701</v>
      </c>
      <c r="FE103" s="1">
        <v>610705.96223485004</v>
      </c>
      <c r="FF103" s="1">
        <v>5681664.0878944304</v>
      </c>
      <c r="FG103" s="1">
        <v>3466663.8265513899</v>
      </c>
      <c r="FH103" s="1">
        <v>1238395.8505752201</v>
      </c>
      <c r="FI103" s="1">
        <v>2244224.3855510601</v>
      </c>
      <c r="FJ103" s="1">
        <v>6323683.5466012601</v>
      </c>
      <c r="FK103" s="1">
        <v>3418450.2736858199</v>
      </c>
      <c r="FL103" s="1">
        <v>1836839.86599926</v>
      </c>
      <c r="FM103" s="1">
        <v>7001068.1966590602</v>
      </c>
      <c r="FN103" s="1">
        <v>2892687.7144029001</v>
      </c>
      <c r="FO103" s="1">
        <v>5679724.1478154399</v>
      </c>
      <c r="FP103" s="1">
        <v>2554474.7578961202</v>
      </c>
      <c r="FQ103" s="1">
        <v>3788671.8112041201</v>
      </c>
      <c r="FR103" s="1">
        <v>4497462.26471755</v>
      </c>
      <c r="FS103" s="1">
        <v>3584752.0333809601</v>
      </c>
      <c r="FT103" s="1">
        <v>5823384.1701291203</v>
      </c>
      <c r="FU103" s="1">
        <v>4745321.9867871199</v>
      </c>
      <c r="FV103" s="1">
        <v>9910734.1303931307</v>
      </c>
      <c r="FW103" s="1">
        <v>5230656.3938416997</v>
      </c>
      <c r="FX103" s="1">
        <v>924146.82833918103</v>
      </c>
      <c r="FY103" s="1">
        <v>3803191.9070930402</v>
      </c>
      <c r="FZ103" s="1">
        <v>4263310.8115440402</v>
      </c>
      <c r="GA103" s="1">
        <v>3799899.47766968</v>
      </c>
      <c r="GB103" s="1">
        <v>6702323.5387441702</v>
      </c>
      <c r="GC103" s="1">
        <v>5049412.4937741598</v>
      </c>
      <c r="GD103" s="1">
        <v>2546335.5518688899</v>
      </c>
      <c r="GE103" s="1">
        <v>1819644.3752355</v>
      </c>
      <c r="GF103" s="1">
        <v>7350209.0965536702</v>
      </c>
      <c r="GG103" s="1">
        <v>1383235.96606598</v>
      </c>
      <c r="GH103" s="1">
        <v>2546869.8944836399</v>
      </c>
      <c r="GI103" s="1">
        <v>4126630.0486564799</v>
      </c>
      <c r="GJ103" s="1">
        <v>2606824.6755868699</v>
      </c>
      <c r="GK103" s="1">
        <v>7862535.7081810897</v>
      </c>
      <c r="GL103" s="1">
        <v>21702343.9294299</v>
      </c>
      <c r="GM103" s="1">
        <v>5726606.5636766301</v>
      </c>
      <c r="GN103" s="1">
        <v>12756083.2166944</v>
      </c>
      <c r="GO103" s="1">
        <v>3365325.9717351501</v>
      </c>
      <c r="GP103" s="1">
        <v>2344589.20229124</v>
      </c>
      <c r="GQ103" s="1">
        <v>3258486.7055212501</v>
      </c>
      <c r="GR103" s="1">
        <v>8621608.4634192195</v>
      </c>
      <c r="GS103" s="1">
        <v>4627688.3649503198</v>
      </c>
      <c r="GT103" s="1">
        <v>4899364.7622778704</v>
      </c>
      <c r="GU103" s="1">
        <v>4534705.7737422604</v>
      </c>
      <c r="GV103" s="1">
        <v>4882593.2256557103</v>
      </c>
      <c r="GW103" s="1">
        <v>4920287.6607220899</v>
      </c>
      <c r="GX103" s="1">
        <v>2452294.2167339199</v>
      </c>
      <c r="GY103" s="1">
        <v>4224144.7973421495</v>
      </c>
      <c r="GZ103" s="1">
        <v>2467297.2176680602</v>
      </c>
      <c r="HA103" s="1">
        <v>3479740.1126665301</v>
      </c>
      <c r="HB103" s="1">
        <v>5467373.7172623202</v>
      </c>
      <c r="HC103" s="1">
        <v>2989841.2073287698</v>
      </c>
      <c r="HD103" s="1">
        <v>2520206.06537318</v>
      </c>
      <c r="HE103" s="1">
        <v>3370775.8321634</v>
      </c>
      <c r="HF103" s="1">
        <v>3416270.0155482702</v>
      </c>
      <c r="HG103" s="1">
        <v>2282868.24020484</v>
      </c>
      <c r="HH103" s="1">
        <v>4183095.48444077</v>
      </c>
      <c r="HI103" s="1">
        <v>7312922.4860354299</v>
      </c>
      <c r="HJ103" s="1">
        <v>5289857.2574404804</v>
      </c>
      <c r="HK103" s="1">
        <v>5511753.8869380103</v>
      </c>
      <c r="HL103" s="1">
        <v>3097868.8951359601</v>
      </c>
      <c r="HM103" s="1">
        <v>2296915.2903982098</v>
      </c>
      <c r="HN103" s="1">
        <v>3686562.98571782</v>
      </c>
      <c r="HO103" s="1">
        <v>3734211.8579747798</v>
      </c>
      <c r="HP103" s="1">
        <v>4618939.9441042896</v>
      </c>
      <c r="HQ103" s="1">
        <v>3333794.52349211</v>
      </c>
      <c r="HR103" s="1">
        <v>3538599.4848081698</v>
      </c>
      <c r="HS103" s="1">
        <v>3438940.0851475098</v>
      </c>
      <c r="HT103" s="1">
        <v>7837680.9031199096</v>
      </c>
      <c r="HU103" s="1">
        <v>3310528.27476817</v>
      </c>
      <c r="HV103" s="1">
        <v>3350304.6965503199</v>
      </c>
      <c r="HW103" s="1">
        <v>4921375.1469841003</v>
      </c>
      <c r="HX103" s="1">
        <v>6234136.55154368</v>
      </c>
      <c r="HY103" s="1">
        <v>6338478.5272987699</v>
      </c>
      <c r="HZ103" s="1">
        <v>2492680.16176554</v>
      </c>
      <c r="IA103" s="1">
        <v>7956621.95850241</v>
      </c>
      <c r="IB103" s="1">
        <v>2709699.0046329498</v>
      </c>
      <c r="IC103" s="1">
        <v>2392485.7789723901</v>
      </c>
      <c r="ID103" s="1">
        <v>2562839.5506160101</v>
      </c>
      <c r="IE103" s="1">
        <v>14736680.8831698</v>
      </c>
      <c r="IF103" s="1">
        <v>7721743.6579625597</v>
      </c>
      <c r="IG103" s="1">
        <v>5362279.6152013801</v>
      </c>
      <c r="IH103" s="1">
        <v>3912591.62005935</v>
      </c>
      <c r="II103" s="1">
        <v>4315119.6782963797</v>
      </c>
      <c r="IJ103" s="1">
        <v>5988492.5869605299</v>
      </c>
      <c r="IK103" s="1">
        <v>3965371.68005986</v>
      </c>
      <c r="IL103" s="1">
        <v>4185794.54613447</v>
      </c>
      <c r="IM103" s="1">
        <v>8303589.3978265803</v>
      </c>
      <c r="IN103" s="1">
        <v>8856899.9676726293</v>
      </c>
      <c r="IO103" s="1">
        <v>4357812.6626658104</v>
      </c>
      <c r="IP103" s="1">
        <v>3593461.7790999198</v>
      </c>
      <c r="IQ103" s="1">
        <v>2884498.08966093</v>
      </c>
      <c r="IR103" s="1">
        <v>3053890.5887746802</v>
      </c>
      <c r="IS103" s="1">
        <v>5398152.0369388899</v>
      </c>
      <c r="IT103" s="1">
        <v>5884194.6751559004</v>
      </c>
      <c r="IU103" s="1">
        <v>1508434.11541885</v>
      </c>
      <c r="IV103" s="1">
        <v>4181701.2421633201</v>
      </c>
      <c r="IW103" s="1">
        <v>5128592.6834051097</v>
      </c>
      <c r="IX103" s="1">
        <v>3116805.1374269901</v>
      </c>
      <c r="IY103" s="1">
        <v>2544485.3914210899</v>
      </c>
      <c r="IZ103" s="1">
        <v>4408203.9332412304</v>
      </c>
      <c r="JA103" s="1">
        <v>3013067.7545073498</v>
      </c>
      <c r="JB103" s="1">
        <v>5044698.3042325098</v>
      </c>
      <c r="JC103" s="1">
        <v>4075913.12214826</v>
      </c>
      <c r="JD103" s="1">
        <v>3111394.4146306398</v>
      </c>
      <c r="JE103" s="1">
        <v>4801538.4817550601</v>
      </c>
      <c r="JF103" s="1">
        <v>4388911.8365627201</v>
      </c>
      <c r="JG103" s="1">
        <v>4007640.95506752</v>
      </c>
      <c r="JH103" s="1">
        <v>5572130.3204231896</v>
      </c>
      <c r="JI103" s="1">
        <v>3950021.5902229901</v>
      </c>
      <c r="JJ103" s="1">
        <v>2145427.9475065898</v>
      </c>
      <c r="JK103" s="1">
        <v>4469391.7286316697</v>
      </c>
      <c r="JL103" s="1">
        <v>3476060.5336617101</v>
      </c>
      <c r="JM103" s="1">
        <v>3565878.3442100198</v>
      </c>
      <c r="JN103" s="1">
        <v>3911865.4818056799</v>
      </c>
      <c r="JO103" s="1">
        <v>2938187.6591355</v>
      </c>
      <c r="JP103" s="1">
        <v>1335942.1997668501</v>
      </c>
      <c r="JQ103" s="1">
        <v>3274755.0429178202</v>
      </c>
      <c r="JR103" s="1">
        <v>3635805.0518140499</v>
      </c>
      <c r="JS103" s="1">
        <v>4323262.2807722697</v>
      </c>
      <c r="JT103" s="1">
        <v>5080507.8192716399</v>
      </c>
      <c r="JU103" s="1">
        <v>1615626.5863528701</v>
      </c>
      <c r="JV103" s="1">
        <v>4079199.8556740601</v>
      </c>
      <c r="JW103" s="1">
        <v>3820351.7033946002</v>
      </c>
      <c r="JX103" s="1">
        <v>3611260.0109188301</v>
      </c>
      <c r="JY103" s="1">
        <v>3235871.3444622699</v>
      </c>
      <c r="JZ103" s="1">
        <v>2097974.87468644</v>
      </c>
      <c r="KA103" s="1">
        <v>5871179.48829679</v>
      </c>
      <c r="KB103" s="1">
        <v>598020.12503704801</v>
      </c>
      <c r="KC103" s="1">
        <v>1785149.1429268599</v>
      </c>
      <c r="KD103" s="1">
        <v>3364650.41459466</v>
      </c>
      <c r="KE103" s="1">
        <v>6481687.1390840104</v>
      </c>
      <c r="KF103" s="1">
        <v>5918887.99716351</v>
      </c>
      <c r="KG103" s="1">
        <v>6993721.0107030999</v>
      </c>
      <c r="KH103" s="1">
        <v>7056299.5232883096</v>
      </c>
      <c r="KI103" s="1">
        <v>2906942.3091048198</v>
      </c>
      <c r="KJ103" s="1">
        <v>2851863.1140411501</v>
      </c>
      <c r="KK103" s="1">
        <v>3680169.6711738599</v>
      </c>
      <c r="KL103" s="1">
        <v>7541833.9999137102</v>
      </c>
      <c r="KM103" s="1">
        <v>4184738.6383591699</v>
      </c>
      <c r="KN103" s="1">
        <v>5139517.0624079304</v>
      </c>
      <c r="KO103" s="1">
        <v>3480126.1018374902</v>
      </c>
      <c r="KP103" s="1">
        <v>2219472.4459669301</v>
      </c>
      <c r="KQ103" s="1">
        <v>4190488.9074070002</v>
      </c>
      <c r="KR103" s="1">
        <v>6239721.4037668603</v>
      </c>
      <c r="KS103" s="1">
        <v>5743248.55903647</v>
      </c>
      <c r="KT103" s="1">
        <v>2986208.5848727999</v>
      </c>
      <c r="KU103" s="1">
        <v>1362622.2829646501</v>
      </c>
      <c r="KV103" s="1">
        <v>3486952.8891912699</v>
      </c>
      <c r="KW103" s="1">
        <v>3470576.8168283999</v>
      </c>
      <c r="KX103" s="1">
        <v>3874507.2847430599</v>
      </c>
      <c r="KY103" s="1">
        <v>5161896.9680089196</v>
      </c>
      <c r="KZ103" s="1">
        <v>6512777.62160125</v>
      </c>
      <c r="LA103" s="1">
        <v>2515652.7655181899</v>
      </c>
      <c r="LB103" s="1">
        <v>2483043.6590738702</v>
      </c>
      <c r="LC103" s="1">
        <v>5934562.6375975404</v>
      </c>
      <c r="LD103" s="1">
        <v>3575733.9864806598</v>
      </c>
      <c r="LE103" s="1">
        <v>4308831.0561030302</v>
      </c>
      <c r="LF103" s="1">
        <v>7074702.4978394303</v>
      </c>
      <c r="LG103" s="1">
        <v>1628560.4124173601</v>
      </c>
      <c r="LH103" s="1">
        <v>2117039.2570565399</v>
      </c>
      <c r="LI103" s="1">
        <v>2803658.8627281301</v>
      </c>
      <c r="LJ103" s="1">
        <v>3454902.6807841202</v>
      </c>
      <c r="LK103" s="1">
        <v>3087635.7004383602</v>
      </c>
    </row>
    <row r="104" spans="1:323" x14ac:dyDescent="0.25">
      <c r="A104" s="1" t="s">
        <v>1733</v>
      </c>
      <c r="B104" s="1" t="s">
        <v>474</v>
      </c>
      <c r="C104" s="1" t="s">
        <v>475</v>
      </c>
      <c r="D104" s="25">
        <v>12346244.0854911</v>
      </c>
      <c r="E104" s="25">
        <v>27639906.9186772</v>
      </c>
      <c r="F104" s="25">
        <v>16311013.082333099</v>
      </c>
      <c r="G104" s="25">
        <v>16842278.5206309</v>
      </c>
      <c r="H104" s="25">
        <v>13254509.925937699</v>
      </c>
      <c r="I104" s="25">
        <v>25424499.3448174</v>
      </c>
      <c r="J104" s="25">
        <v>21092905.915940501</v>
      </c>
      <c r="K104" s="25">
        <v>16745543.9211106</v>
      </c>
      <c r="L104" s="25">
        <v>18343671.354333598</v>
      </c>
      <c r="M104" s="25">
        <v>18453796.0824017</v>
      </c>
      <c r="N104" s="1">
        <v>11566059.511055799</v>
      </c>
      <c r="O104" s="1">
        <v>15661888.174698399</v>
      </c>
      <c r="P104" s="1">
        <v>27419020.107622899</v>
      </c>
      <c r="Q104" s="1">
        <v>23779736.052620102</v>
      </c>
      <c r="R104" s="1">
        <v>22464871.589196999</v>
      </c>
      <c r="S104" s="1">
        <v>14814480.952493999</v>
      </c>
      <c r="T104" s="1">
        <v>18636966.364509299</v>
      </c>
      <c r="U104" s="1">
        <v>24756448.1617788</v>
      </c>
      <c r="V104" s="1">
        <v>17507668.577488098</v>
      </c>
      <c r="W104" s="1">
        <v>30496488.8317178</v>
      </c>
      <c r="X104" s="1">
        <v>22236798.686528899</v>
      </c>
      <c r="Y104" s="1">
        <v>14556962.5617717</v>
      </c>
      <c r="Z104" s="1">
        <v>27088046.4934882</v>
      </c>
      <c r="AA104" s="1">
        <v>29072813.9563169</v>
      </c>
      <c r="AB104" s="1">
        <v>15012762.799846999</v>
      </c>
      <c r="AC104" s="1">
        <v>18058324.058808599</v>
      </c>
      <c r="AD104" s="1">
        <v>17095954.403568801</v>
      </c>
      <c r="AE104" s="1">
        <v>18236245.0292481</v>
      </c>
      <c r="AF104" s="1">
        <v>35903814.9751084</v>
      </c>
      <c r="AG104" s="1">
        <v>14071950.1413884</v>
      </c>
      <c r="AH104" s="1">
        <v>22511804.388688501</v>
      </c>
      <c r="AI104" s="1">
        <v>19833797.003329601</v>
      </c>
      <c r="AJ104" s="1">
        <v>29294552.6162186</v>
      </c>
      <c r="AK104" s="1">
        <v>18698124.251156501</v>
      </c>
      <c r="AL104" s="1">
        <v>27676041.434585799</v>
      </c>
      <c r="AM104" s="1">
        <v>16672558.0923262</v>
      </c>
      <c r="AN104" s="1">
        <v>19261606.108382601</v>
      </c>
      <c r="AO104" s="1">
        <v>13120133.5119552</v>
      </c>
      <c r="AP104" s="1">
        <v>15812195.4529805</v>
      </c>
      <c r="AQ104" s="1">
        <v>24390153.945615102</v>
      </c>
      <c r="AR104" s="1">
        <v>17524607.184789401</v>
      </c>
      <c r="AS104" s="1">
        <v>23410262.764266301</v>
      </c>
      <c r="AT104" s="1">
        <v>12788052.2387961</v>
      </c>
      <c r="AU104" s="1">
        <v>13520309.347678</v>
      </c>
      <c r="AV104" s="1">
        <v>17371124.7596693</v>
      </c>
      <c r="AW104" s="1">
        <v>11970151.3654663</v>
      </c>
      <c r="AX104" s="1">
        <v>25851626.3052692</v>
      </c>
      <c r="AY104" s="1">
        <v>28690572.121770199</v>
      </c>
      <c r="AZ104" s="1">
        <v>19746844.568402201</v>
      </c>
      <c r="BA104" s="1">
        <v>19607228.448285598</v>
      </c>
      <c r="BB104" s="1">
        <v>15199413.4199744</v>
      </c>
      <c r="BC104" s="1">
        <v>23982274.9600574</v>
      </c>
      <c r="BD104" s="1">
        <v>29211436.317247201</v>
      </c>
      <c r="BE104" s="1">
        <v>26722342.251913399</v>
      </c>
      <c r="BF104" s="1">
        <v>15860727.885294801</v>
      </c>
      <c r="BG104" s="1">
        <v>15838556.333017301</v>
      </c>
      <c r="BH104" s="1">
        <v>12951293.809779</v>
      </c>
      <c r="BI104" s="1">
        <v>27310948.065639701</v>
      </c>
      <c r="BJ104" s="1">
        <v>16302352.722980799</v>
      </c>
      <c r="BK104" s="1">
        <v>19961132.4556254</v>
      </c>
      <c r="BL104" s="1">
        <v>13272268.189085299</v>
      </c>
      <c r="BM104" s="1">
        <v>20800700.361302599</v>
      </c>
      <c r="BN104" s="1">
        <v>15038660.674071699</v>
      </c>
      <c r="BO104" s="1">
        <v>28687892.941922501</v>
      </c>
      <c r="BP104" s="1">
        <v>6056992.0360624203</v>
      </c>
      <c r="BQ104" s="1">
        <v>19169527.9059118</v>
      </c>
      <c r="BR104" s="1">
        <v>22743909.400135599</v>
      </c>
      <c r="BS104" s="1">
        <v>12467777.262452601</v>
      </c>
      <c r="BT104" s="1">
        <v>15988295.8696009</v>
      </c>
      <c r="BU104" s="1">
        <v>15362660.015655</v>
      </c>
      <c r="BV104" s="1">
        <v>14377484.116853699</v>
      </c>
      <c r="BW104" s="1">
        <v>17966858.648694899</v>
      </c>
      <c r="BX104" s="1">
        <v>10859053.388472401</v>
      </c>
      <c r="BY104" s="1">
        <v>15155125.316143099</v>
      </c>
      <c r="BZ104" s="1">
        <v>7118605.5606702501</v>
      </c>
      <c r="CA104" s="1">
        <v>14114179.3775489</v>
      </c>
      <c r="CB104" s="1">
        <v>23068204.189682402</v>
      </c>
      <c r="CC104" s="1">
        <v>17462524.4118433</v>
      </c>
      <c r="CD104" s="1">
        <v>20796692.124083001</v>
      </c>
      <c r="CE104" s="1">
        <v>18284223.428119399</v>
      </c>
      <c r="CF104" s="1">
        <v>14964105.874687901</v>
      </c>
      <c r="CG104" s="1">
        <v>18628776.4549492</v>
      </c>
      <c r="CH104" s="1">
        <v>18408509.070592999</v>
      </c>
      <c r="CI104" s="1">
        <v>14361692.945951</v>
      </c>
      <c r="CJ104" s="1">
        <v>11890079.691087401</v>
      </c>
      <c r="CK104" s="1">
        <v>12803395.7891925</v>
      </c>
      <c r="CL104" s="1">
        <v>14632717.6992082</v>
      </c>
      <c r="CM104" s="1">
        <v>18517833.271512602</v>
      </c>
      <c r="CN104" s="1">
        <v>11915335.666841101</v>
      </c>
      <c r="CO104" s="1">
        <v>19311074.982723702</v>
      </c>
      <c r="CP104" s="1">
        <v>25411855.160837799</v>
      </c>
      <c r="CQ104" s="1">
        <v>19261010.602542501</v>
      </c>
      <c r="CR104" s="1">
        <v>24734981.5913678</v>
      </c>
      <c r="CS104" s="1">
        <v>19827869.714402501</v>
      </c>
      <c r="CT104" s="1">
        <v>13723812.7196759</v>
      </c>
      <c r="CU104" s="1">
        <v>19573331.8255536</v>
      </c>
      <c r="CV104" s="1">
        <v>20526749.705496699</v>
      </c>
      <c r="CW104" s="1">
        <v>19498321.0689012</v>
      </c>
      <c r="CX104" s="1">
        <v>20603152.548752598</v>
      </c>
      <c r="CY104" s="1">
        <v>20021089.987369198</v>
      </c>
      <c r="CZ104" s="1">
        <v>22393710.548306402</v>
      </c>
      <c r="DA104" s="1">
        <v>13786140.1855336</v>
      </c>
      <c r="DB104" s="1">
        <v>28043509.669078201</v>
      </c>
      <c r="DC104" s="1">
        <v>32447738.373190001</v>
      </c>
      <c r="DD104" s="1">
        <v>23048159.6430621</v>
      </c>
      <c r="DE104" s="1">
        <v>27597340.814575002</v>
      </c>
      <c r="DF104" s="1">
        <v>10862591.291627999</v>
      </c>
      <c r="DG104" s="1">
        <v>14626111.5456769</v>
      </c>
      <c r="DH104" s="1">
        <v>15569566.214665299</v>
      </c>
      <c r="DI104" s="1">
        <v>9610222.62034286</v>
      </c>
      <c r="DJ104" s="1">
        <v>26063236.770847</v>
      </c>
      <c r="DK104" s="1">
        <v>12250596.7117707</v>
      </c>
      <c r="DL104" s="1">
        <v>12081040.152458999</v>
      </c>
      <c r="DM104" s="1">
        <v>13786055.7054282</v>
      </c>
      <c r="DN104" s="1">
        <v>13662575.741851101</v>
      </c>
      <c r="DO104" s="1">
        <v>20136766.2320172</v>
      </c>
      <c r="DP104" s="1">
        <v>26014045.840659302</v>
      </c>
      <c r="DQ104" s="1">
        <v>19327137.269274499</v>
      </c>
      <c r="DR104" s="1">
        <v>13503201.628830001</v>
      </c>
      <c r="DS104" s="1">
        <v>16009244.6381619</v>
      </c>
      <c r="DT104" s="1">
        <v>13311009.6470116</v>
      </c>
      <c r="DU104" s="1">
        <v>10849821.19145</v>
      </c>
      <c r="DV104" s="1">
        <v>14442853.75842</v>
      </c>
      <c r="DW104" s="1">
        <v>19284397.241969801</v>
      </c>
      <c r="DX104" s="1">
        <v>15078267.471089199</v>
      </c>
      <c r="DY104" s="1">
        <v>18293614.900784198</v>
      </c>
      <c r="DZ104" s="1">
        <v>18663184.033286698</v>
      </c>
      <c r="EA104" s="1">
        <v>16700546.0649908</v>
      </c>
      <c r="EB104" s="1">
        <v>20902050.046180401</v>
      </c>
      <c r="EC104" s="1">
        <v>22657940.8143184</v>
      </c>
      <c r="ED104" s="1">
        <v>19633435.6649937</v>
      </c>
      <c r="EE104" s="1">
        <v>14843539.2794475</v>
      </c>
      <c r="EF104" s="1">
        <v>12362407.092235699</v>
      </c>
      <c r="EG104" s="1">
        <v>21157916.579902101</v>
      </c>
      <c r="EH104" s="1">
        <v>17254528.835330799</v>
      </c>
      <c r="EI104" s="1">
        <v>15536379.274461901</v>
      </c>
      <c r="EJ104" s="1">
        <v>8314852.5748683996</v>
      </c>
      <c r="EK104" s="1">
        <v>7890520.9168333597</v>
      </c>
      <c r="EL104" s="1">
        <v>12443561.2772096</v>
      </c>
      <c r="EM104" s="1">
        <v>19085675.942484502</v>
      </c>
      <c r="EN104" s="1">
        <v>25736668.109665498</v>
      </c>
      <c r="EO104" s="1">
        <v>18028910.139820699</v>
      </c>
      <c r="EP104" s="1">
        <v>19051849.638459802</v>
      </c>
      <c r="EQ104" s="1">
        <v>18307628.3951695</v>
      </c>
      <c r="ER104" s="1">
        <v>9433978.6308070496</v>
      </c>
      <c r="ES104" s="1">
        <v>10569307.445106899</v>
      </c>
      <c r="ET104" s="1">
        <v>17612942.982906599</v>
      </c>
      <c r="EU104" s="1">
        <v>14812015.294429399</v>
      </c>
      <c r="EV104" s="1">
        <v>14112933.5912029</v>
      </c>
      <c r="EW104" s="1">
        <v>19354998.4108201</v>
      </c>
      <c r="EX104" s="1">
        <v>9536775.2676931694</v>
      </c>
      <c r="EY104" s="1">
        <v>15645670.2845493</v>
      </c>
      <c r="EZ104" s="1">
        <v>35745059.150409602</v>
      </c>
      <c r="FA104" s="1">
        <v>8938925.6974065192</v>
      </c>
      <c r="FB104" s="1">
        <v>13104483.0998239</v>
      </c>
      <c r="FC104" s="1">
        <v>10250280.961617401</v>
      </c>
      <c r="FD104" s="1">
        <v>8396112.3202127293</v>
      </c>
      <c r="FE104" s="1">
        <v>18189769.563410498</v>
      </c>
      <c r="FF104" s="1">
        <v>13986323.479811599</v>
      </c>
      <c r="FG104" s="1">
        <v>12380287.0862795</v>
      </c>
      <c r="FH104" s="1">
        <v>9707452.8830222804</v>
      </c>
      <c r="FI104" s="1">
        <v>8351324.7555278698</v>
      </c>
      <c r="FJ104" s="1">
        <v>17575152.623635501</v>
      </c>
      <c r="FK104" s="1">
        <v>13775079.0882586</v>
      </c>
      <c r="FL104" s="1">
        <v>15260058.472227801</v>
      </c>
      <c r="FM104" s="1">
        <v>17558572.113656901</v>
      </c>
      <c r="FN104" s="1">
        <v>10134530.936086699</v>
      </c>
      <c r="FO104" s="1">
        <v>29634313.446224902</v>
      </c>
      <c r="FP104" s="1">
        <v>14673078.820831699</v>
      </c>
      <c r="FQ104" s="1">
        <v>16199515.9485378</v>
      </c>
      <c r="FR104" s="1">
        <v>13989029.4363616</v>
      </c>
      <c r="FS104" s="1">
        <v>25411704.910890799</v>
      </c>
      <c r="FT104" s="1">
        <v>17070847.2674248</v>
      </c>
      <c r="FU104" s="1">
        <v>10811799.852444399</v>
      </c>
      <c r="FV104" s="1">
        <v>22827117.659523301</v>
      </c>
      <c r="FW104" s="1">
        <v>10186357.882572601</v>
      </c>
      <c r="FX104" s="1">
        <v>17614842.210196301</v>
      </c>
      <c r="FY104" s="1">
        <v>14973634.096280999</v>
      </c>
      <c r="FZ104" s="1">
        <v>11642871.9839103</v>
      </c>
      <c r="GA104" s="1">
        <v>13313271.0859295</v>
      </c>
      <c r="GB104" s="1">
        <v>19211204.912585799</v>
      </c>
      <c r="GC104" s="1">
        <v>11153390.868628999</v>
      </c>
      <c r="GD104" s="1">
        <v>13518900.775775701</v>
      </c>
      <c r="GE104" s="1">
        <v>15680934.565210501</v>
      </c>
      <c r="GF104" s="1">
        <v>16007819.4116368</v>
      </c>
      <c r="GG104" s="1">
        <v>16253352.846387699</v>
      </c>
      <c r="GH104" s="1">
        <v>19897602.488675699</v>
      </c>
      <c r="GI104" s="1">
        <v>12743399.896934601</v>
      </c>
      <c r="GJ104" s="1">
        <v>17652711.670787901</v>
      </c>
      <c r="GK104" s="1">
        <v>27804320.053780399</v>
      </c>
      <c r="GL104" s="1">
        <v>9251501.7540901694</v>
      </c>
      <c r="GM104" s="1">
        <v>16937105.0999383</v>
      </c>
      <c r="GN104" s="1">
        <v>21991456.277623899</v>
      </c>
      <c r="GO104" s="1">
        <v>13614453.861712901</v>
      </c>
      <c r="GP104" s="1">
        <v>17602528.5509101</v>
      </c>
      <c r="GQ104" s="1">
        <v>22899911.4195734</v>
      </c>
      <c r="GR104" s="1">
        <v>16362610.866116101</v>
      </c>
      <c r="GS104" s="1">
        <v>18275819.3099536</v>
      </c>
      <c r="GT104" s="1">
        <v>24056138.217377301</v>
      </c>
      <c r="GU104" s="1">
        <v>18357605.241782699</v>
      </c>
      <c r="GV104" s="1">
        <v>11639327.583334399</v>
      </c>
      <c r="GW104" s="1">
        <v>13595435.1463046</v>
      </c>
      <c r="GX104" s="1">
        <v>13504985.6143052</v>
      </c>
      <c r="GY104" s="1">
        <v>28196179.564470299</v>
      </c>
      <c r="GZ104" s="1">
        <v>19269878.491709601</v>
      </c>
      <c r="HA104" s="1">
        <v>17448173.486474801</v>
      </c>
      <c r="HB104" s="1">
        <v>24162069.811962198</v>
      </c>
      <c r="HC104" s="1">
        <v>13061126.701637801</v>
      </c>
      <c r="HD104" s="1">
        <v>15067701.449942101</v>
      </c>
      <c r="HE104" s="1">
        <v>8901824.7971564494</v>
      </c>
      <c r="HF104" s="1">
        <v>18032222.254940402</v>
      </c>
      <c r="HG104" s="1">
        <v>12999869.1620444</v>
      </c>
      <c r="HH104" s="1">
        <v>32059376.7423076</v>
      </c>
      <c r="HI104" s="1">
        <v>25671183.1540493</v>
      </c>
      <c r="HJ104" s="1">
        <v>18480692.432061501</v>
      </c>
      <c r="HK104" s="1">
        <v>8011038.46599208</v>
      </c>
      <c r="HL104" s="1">
        <v>18516922.187666401</v>
      </c>
      <c r="HM104" s="1">
        <v>11936426.362507399</v>
      </c>
      <c r="HN104" s="1">
        <v>17182560.6250071</v>
      </c>
      <c r="HO104" s="1">
        <v>16951901.473799702</v>
      </c>
      <c r="HP104" s="1">
        <v>13003514.212184699</v>
      </c>
      <c r="HQ104" s="1">
        <v>19643060.680953499</v>
      </c>
      <c r="HR104" s="1">
        <v>16792754.767067499</v>
      </c>
      <c r="HS104" s="1">
        <v>25512000.397920299</v>
      </c>
      <c r="HT104" s="1">
        <v>13462361.520569401</v>
      </c>
      <c r="HU104" s="1">
        <v>12698840.834269701</v>
      </c>
      <c r="HV104" s="1">
        <v>13492612.954078401</v>
      </c>
      <c r="HW104" s="1">
        <v>6507975.5349858496</v>
      </c>
      <c r="HX104" s="1">
        <v>15874422.7218433</v>
      </c>
      <c r="HY104" s="1">
        <v>8937653.3005986996</v>
      </c>
      <c r="HZ104" s="1">
        <v>11577117.623402501</v>
      </c>
      <c r="IA104" s="1">
        <v>8599641.0100870095</v>
      </c>
      <c r="IB104" s="1">
        <v>14550235.5005654</v>
      </c>
      <c r="IC104" s="1">
        <v>16445669.1401556</v>
      </c>
      <c r="ID104" s="1">
        <v>17127737.905581102</v>
      </c>
      <c r="IE104" s="1">
        <v>18294025.423747301</v>
      </c>
      <c r="IF104" s="1">
        <v>14143972.752805199</v>
      </c>
      <c r="IG104" s="1">
        <v>23908889.1237818</v>
      </c>
      <c r="IH104" s="1">
        <v>11626911.417814201</v>
      </c>
      <c r="II104" s="1">
        <v>25704006.250643101</v>
      </c>
      <c r="IJ104" s="1">
        <v>11924593.3308599</v>
      </c>
      <c r="IK104" s="1">
        <v>13154822.2826558</v>
      </c>
      <c r="IL104" s="1">
        <v>13231416.784608999</v>
      </c>
      <c r="IM104" s="1">
        <v>11655876.307783499</v>
      </c>
      <c r="IN104" s="1">
        <v>8460143.5809242204</v>
      </c>
      <c r="IO104" s="1">
        <v>24292280.452042501</v>
      </c>
      <c r="IP104" s="1">
        <v>26144032.404042698</v>
      </c>
      <c r="IQ104" s="1">
        <v>10071238.8185031</v>
      </c>
      <c r="IR104" s="1">
        <v>19738712.049358699</v>
      </c>
      <c r="IS104" s="1">
        <v>16860474.7838348</v>
      </c>
      <c r="IT104" s="1">
        <v>13044245.5752437</v>
      </c>
      <c r="IU104" s="1">
        <v>18367537.131725602</v>
      </c>
      <c r="IV104" s="1">
        <v>25920487.319690399</v>
      </c>
      <c r="IW104" s="1">
        <v>30423186.020286899</v>
      </c>
      <c r="IX104" s="1">
        <v>11143644.001661001</v>
      </c>
      <c r="IY104" s="1">
        <v>10811581.8784288</v>
      </c>
      <c r="IZ104" s="1">
        <v>7607154.0928282104</v>
      </c>
      <c r="JA104" s="1">
        <v>5271665.4886720004</v>
      </c>
      <c r="JB104" s="1">
        <v>13512154.5651427</v>
      </c>
      <c r="JC104" s="1">
        <v>12524621.215435199</v>
      </c>
      <c r="JD104" s="1">
        <v>11003877.293733099</v>
      </c>
      <c r="JE104" s="1">
        <v>8632790.0168324597</v>
      </c>
      <c r="JF104" s="1">
        <v>20251152.587251201</v>
      </c>
      <c r="JG104" s="1">
        <v>26038961.843872398</v>
      </c>
      <c r="JH104" s="1">
        <v>9086122.6717422791</v>
      </c>
      <c r="JI104" s="1">
        <v>16853827.521289401</v>
      </c>
      <c r="JJ104" s="1">
        <v>19609316.185487799</v>
      </c>
      <c r="JK104" s="1">
        <v>12315378.8159639</v>
      </c>
      <c r="JL104" s="1">
        <v>12010399.934055399</v>
      </c>
      <c r="JM104" s="1">
        <v>15233505.4553857</v>
      </c>
      <c r="JN104" s="1">
        <v>7280231.6807487104</v>
      </c>
      <c r="JO104" s="1">
        <v>13757759.639343699</v>
      </c>
      <c r="JP104" s="1">
        <v>13654631.7068443</v>
      </c>
      <c r="JQ104" s="1">
        <v>22887055.187929999</v>
      </c>
      <c r="JR104" s="1">
        <v>23741657.992450301</v>
      </c>
      <c r="JS104" s="1">
        <v>7097300.6521105897</v>
      </c>
      <c r="JT104" s="1">
        <v>9932601.3312079404</v>
      </c>
      <c r="JU104" s="1">
        <v>8621553.1699953396</v>
      </c>
      <c r="JV104" s="1">
        <v>24512178.825424202</v>
      </c>
      <c r="JW104" s="1">
        <v>12311356.1242576</v>
      </c>
      <c r="JX104" s="1">
        <v>9073277.7915429194</v>
      </c>
      <c r="JY104" s="1">
        <v>7990567.5936735002</v>
      </c>
      <c r="JZ104" s="1">
        <v>5167675.8513678303</v>
      </c>
      <c r="KA104" s="1">
        <v>16462648.1927344</v>
      </c>
      <c r="KB104" s="1">
        <v>14701869.9331131</v>
      </c>
      <c r="KC104" s="1">
        <v>8299500.8682725197</v>
      </c>
      <c r="KD104" s="1">
        <v>14699877.1148791</v>
      </c>
      <c r="KE104" s="1">
        <v>20370560.718373001</v>
      </c>
      <c r="KF104" s="1">
        <v>13113602.692267001</v>
      </c>
      <c r="KG104" s="1">
        <v>10487200.5674474</v>
      </c>
      <c r="KH104" s="1">
        <v>11008050.7144107</v>
      </c>
      <c r="KI104" s="1">
        <v>9729649.0988790505</v>
      </c>
      <c r="KJ104" s="1">
        <v>19688306.643435899</v>
      </c>
      <c r="KK104" s="1">
        <v>16712975.258024801</v>
      </c>
      <c r="KL104" s="1">
        <v>28626718.732599799</v>
      </c>
      <c r="KM104" s="1">
        <v>6166188.91422546</v>
      </c>
      <c r="KN104" s="1">
        <v>14640883.7620285</v>
      </c>
      <c r="KO104" s="1">
        <v>16322695.052639199</v>
      </c>
      <c r="KP104" s="1">
        <v>24814431.552148402</v>
      </c>
      <c r="KQ104" s="1">
        <v>12642064.306733901</v>
      </c>
      <c r="KR104" s="1">
        <v>16532395.924391599</v>
      </c>
      <c r="KS104" s="1">
        <v>18123111.407042202</v>
      </c>
      <c r="KT104" s="1">
        <v>14633311.10475</v>
      </c>
      <c r="KU104" s="1">
        <v>13498026.2933159</v>
      </c>
      <c r="KV104" s="1">
        <v>17487094.455598898</v>
      </c>
      <c r="KW104" s="1">
        <v>6058529.8798734397</v>
      </c>
      <c r="KX104" s="1">
        <v>12477814.671046</v>
      </c>
      <c r="KY104" s="1">
        <v>15754965.120599899</v>
      </c>
      <c r="KZ104" s="1">
        <v>8285500.5957095698</v>
      </c>
      <c r="LA104" s="1">
        <v>13889441.8165513</v>
      </c>
      <c r="LB104" s="1">
        <v>10118105.1755051</v>
      </c>
      <c r="LC104" s="1">
        <v>11604570.7489895</v>
      </c>
      <c r="LD104" s="1">
        <v>8478936.6597027406</v>
      </c>
      <c r="LE104" s="1">
        <v>14905312.586105</v>
      </c>
      <c r="LF104" s="1">
        <v>5634771.8757487303</v>
      </c>
      <c r="LG104" s="1">
        <v>19890061.515071701</v>
      </c>
      <c r="LH104" s="1">
        <v>23836298.772063501</v>
      </c>
      <c r="LI104" s="1">
        <v>11973568.9017427</v>
      </c>
      <c r="LJ104" s="1">
        <v>15673789.5934429</v>
      </c>
      <c r="LK104" s="1">
        <v>20394294.3505666</v>
      </c>
    </row>
    <row r="105" spans="1:323" x14ac:dyDescent="0.25">
      <c r="A105" s="1" t="s">
        <v>1734</v>
      </c>
      <c r="B105" s="1" t="s">
        <v>479</v>
      </c>
      <c r="C105" s="1" t="s">
        <v>480</v>
      </c>
      <c r="D105" s="25">
        <v>207613.66456161201</v>
      </c>
      <c r="E105" s="25">
        <v>338474.247594518</v>
      </c>
      <c r="F105" s="25">
        <v>318798.76225086598</v>
      </c>
      <c r="G105" s="25">
        <v>259666.11737633101</v>
      </c>
      <c r="H105" s="25">
        <v>147620.35854884199</v>
      </c>
      <c r="I105" s="25">
        <v>294624.46707025601</v>
      </c>
      <c r="J105" s="25">
        <v>241051.80143248499</v>
      </c>
      <c r="K105" s="25">
        <v>350394.54524835898</v>
      </c>
      <c r="L105" s="25">
        <v>200464.78542489599</v>
      </c>
      <c r="M105" s="25">
        <v>328178.31078185001</v>
      </c>
      <c r="N105" s="1">
        <v>143270.347201984</v>
      </c>
      <c r="O105" s="1">
        <v>220425.12290732199</v>
      </c>
      <c r="P105" s="1">
        <v>376268.30777891399</v>
      </c>
      <c r="Q105" s="1">
        <v>324252.52331393101</v>
      </c>
      <c r="R105" s="1">
        <v>214709.22010899399</v>
      </c>
      <c r="S105" s="1">
        <v>187560.31119147799</v>
      </c>
      <c r="T105" s="1">
        <v>452458.20885005197</v>
      </c>
      <c r="U105" s="1">
        <v>173438.30900720801</v>
      </c>
      <c r="V105" s="1">
        <v>309046.29698337603</v>
      </c>
      <c r="W105" s="1">
        <v>279961.15978977701</v>
      </c>
      <c r="X105" s="1">
        <v>248991.01199215799</v>
      </c>
      <c r="Y105" s="1">
        <v>135383.504622623</v>
      </c>
      <c r="Z105" s="1">
        <v>187888.30832601999</v>
      </c>
      <c r="AA105" s="1">
        <v>507831.78041406599</v>
      </c>
      <c r="AB105" s="1">
        <v>259054.52094533501</v>
      </c>
      <c r="AC105" s="1">
        <v>246591.51386539399</v>
      </c>
      <c r="AD105" s="1">
        <v>192785.93419735899</v>
      </c>
      <c r="AE105" s="1">
        <v>248893.440482707</v>
      </c>
      <c r="AF105" s="1">
        <v>286734.56186338799</v>
      </c>
      <c r="AG105" s="1">
        <v>316396.28274936602</v>
      </c>
      <c r="AH105" s="1">
        <v>264067.81164499</v>
      </c>
      <c r="AI105" s="1">
        <v>216860.67700824401</v>
      </c>
      <c r="AJ105" s="1">
        <v>269296.91740720201</v>
      </c>
      <c r="AK105" s="1">
        <v>214059.35450799999</v>
      </c>
      <c r="AL105" s="1">
        <v>299506.56457176199</v>
      </c>
      <c r="AM105" s="1">
        <v>213759.72312812999</v>
      </c>
      <c r="AN105" s="1">
        <v>178101.92231425899</v>
      </c>
      <c r="AO105" s="1">
        <v>214989.30569656799</v>
      </c>
      <c r="AP105" s="1">
        <v>282828.42747161101</v>
      </c>
      <c r="AQ105" s="1">
        <v>307296.54840897</v>
      </c>
      <c r="AR105" s="1">
        <v>230992.95445085599</v>
      </c>
      <c r="AS105" s="1">
        <v>266993.34021769703</v>
      </c>
      <c r="AT105" s="1">
        <v>211126.440183331</v>
      </c>
      <c r="AU105" s="1">
        <v>109700.325105806</v>
      </c>
      <c r="AV105" s="1">
        <v>437757.09641982499</v>
      </c>
      <c r="AW105" s="1">
        <v>135874.50380605701</v>
      </c>
      <c r="AX105" s="1">
        <v>403518.20966026798</v>
      </c>
      <c r="AY105" s="1">
        <v>383125.86232082802</v>
      </c>
      <c r="AZ105" s="1">
        <v>220842.35860779599</v>
      </c>
      <c r="BA105" s="1">
        <v>519259.367144235</v>
      </c>
      <c r="BB105" s="1">
        <v>231438.38370286001</v>
      </c>
      <c r="BC105" s="1">
        <v>361703.26765771199</v>
      </c>
      <c r="BD105" s="1">
        <v>321278.68465186999</v>
      </c>
      <c r="BE105" s="1">
        <v>330483.32906860102</v>
      </c>
      <c r="BF105" s="1">
        <v>170899.643902624</v>
      </c>
      <c r="BG105" s="1">
        <v>293221.55677183502</v>
      </c>
      <c r="BH105" s="1">
        <v>190601.65510743301</v>
      </c>
      <c r="BI105" s="1">
        <v>448288.96710068901</v>
      </c>
      <c r="BJ105" s="1">
        <v>138217.62407228601</v>
      </c>
      <c r="BK105" s="1">
        <v>415542.28223411401</v>
      </c>
      <c r="BL105" s="1">
        <v>214354.066524191</v>
      </c>
      <c r="BM105" s="1">
        <v>286765.72876957897</v>
      </c>
      <c r="BN105" s="1">
        <v>241826.72950567401</v>
      </c>
      <c r="BO105" s="1">
        <v>270221.36987838103</v>
      </c>
      <c r="BP105" s="1">
        <v>101332.145069101</v>
      </c>
      <c r="BQ105" s="1">
        <v>292464.14570129098</v>
      </c>
      <c r="BR105" s="1">
        <v>194404.51690525701</v>
      </c>
      <c r="BS105" s="1">
        <v>153751.77781550999</v>
      </c>
      <c r="BT105" s="1">
        <v>569787.51078242494</v>
      </c>
      <c r="BU105" s="1">
        <v>147809.78957154299</v>
      </c>
      <c r="BV105" s="1">
        <v>289241.34040501597</v>
      </c>
      <c r="BW105" s="1">
        <v>256093.66469554999</v>
      </c>
      <c r="BX105" s="1">
        <v>127061.552796259</v>
      </c>
      <c r="BY105" s="1">
        <v>322948.89193698601</v>
      </c>
      <c r="BZ105" s="1">
        <v>102041.338926829</v>
      </c>
      <c r="CA105" s="1">
        <v>188944.52400178401</v>
      </c>
      <c r="CB105" s="1">
        <v>442334.46670867997</v>
      </c>
      <c r="CC105" s="1">
        <v>155183.15097610099</v>
      </c>
      <c r="CD105" s="1">
        <v>256370.21674263701</v>
      </c>
      <c r="CE105" s="1">
        <v>245472.22233103999</v>
      </c>
      <c r="CF105" s="1">
        <v>198095.030377958</v>
      </c>
      <c r="CG105" s="1">
        <v>349877.50452931703</v>
      </c>
      <c r="CH105" s="1">
        <v>430706.244136027</v>
      </c>
      <c r="CI105" s="1">
        <v>285768.38901122799</v>
      </c>
      <c r="CJ105" s="1">
        <v>303371.89461179503</v>
      </c>
      <c r="CK105" s="1">
        <v>184252.287828934</v>
      </c>
      <c r="CL105" s="1">
        <v>276532.14274600102</v>
      </c>
      <c r="CM105" s="1">
        <v>241899.018311566</v>
      </c>
      <c r="CN105" s="1">
        <v>194638.59702918699</v>
      </c>
      <c r="CO105" s="1">
        <v>300957.75566573301</v>
      </c>
      <c r="CP105" s="1">
        <v>567120.81967926002</v>
      </c>
      <c r="CQ105" s="1">
        <v>277232.07424745098</v>
      </c>
      <c r="CR105" s="1">
        <v>393211.31302031397</v>
      </c>
      <c r="CS105" s="1">
        <v>171394.23438981501</v>
      </c>
      <c r="CT105" s="1">
        <v>267266.96121109801</v>
      </c>
      <c r="CU105" s="1">
        <v>298818.47701827798</v>
      </c>
      <c r="CV105" s="1">
        <v>203189.67783038999</v>
      </c>
      <c r="CW105" s="1">
        <v>322379.87833371002</v>
      </c>
      <c r="CX105" s="1">
        <v>204298.48828069199</v>
      </c>
      <c r="CY105" s="1">
        <v>336303.74868221401</v>
      </c>
      <c r="CZ105" s="1">
        <v>300551.24363681901</v>
      </c>
      <c r="DA105" s="1">
        <v>417973.87781127001</v>
      </c>
      <c r="DB105" s="1">
        <v>401474.98994611</v>
      </c>
      <c r="DC105" s="1">
        <v>318413.76616079599</v>
      </c>
      <c r="DD105" s="1">
        <v>223530.52015874599</v>
      </c>
      <c r="DE105" s="1">
        <v>629319.55544303404</v>
      </c>
      <c r="DF105" s="1">
        <v>230725.683377835</v>
      </c>
      <c r="DG105" s="1">
        <v>247045.68055252999</v>
      </c>
      <c r="DH105" s="1">
        <v>387300.68226795102</v>
      </c>
      <c r="DI105" s="1">
        <v>225647.217992316</v>
      </c>
      <c r="DJ105" s="1">
        <v>280384.86485761701</v>
      </c>
      <c r="DK105" s="1">
        <v>110385.994316995</v>
      </c>
      <c r="DL105" s="1">
        <v>170684.804531634</v>
      </c>
      <c r="DM105" s="1">
        <v>322100.86912978097</v>
      </c>
      <c r="DN105" s="1">
        <v>207614.58252378801</v>
      </c>
      <c r="DO105" s="1">
        <v>582904.97053141601</v>
      </c>
      <c r="DP105" s="1">
        <v>446812.74284763</v>
      </c>
      <c r="DQ105" s="1">
        <v>236443.59096051901</v>
      </c>
      <c r="DR105" s="1">
        <v>293631.54273271398</v>
      </c>
      <c r="DS105" s="1">
        <v>243158.788079247</v>
      </c>
      <c r="DT105" s="1">
        <v>214581.988384928</v>
      </c>
      <c r="DU105" s="1">
        <v>159519.49455585601</v>
      </c>
      <c r="DV105" s="1">
        <v>247079.15079722399</v>
      </c>
      <c r="DW105" s="1">
        <v>223261.58328517299</v>
      </c>
      <c r="DX105" s="1">
        <v>138608.09152394699</v>
      </c>
      <c r="DY105" s="1">
        <v>268797.95540541701</v>
      </c>
      <c r="DZ105" s="1">
        <v>328385.598907687</v>
      </c>
      <c r="EA105" s="1">
        <v>295884.21540009801</v>
      </c>
      <c r="EB105" s="1">
        <v>212634.07751616399</v>
      </c>
      <c r="EC105" s="1">
        <v>354636.16507704603</v>
      </c>
      <c r="ED105" s="1">
        <v>333922.24682392401</v>
      </c>
      <c r="EE105" s="1">
        <v>241937.47568614301</v>
      </c>
      <c r="EF105" s="1">
        <v>219331.82829448199</v>
      </c>
      <c r="EG105" s="1">
        <v>343347.63342509803</v>
      </c>
      <c r="EH105" s="1">
        <v>227675.25057375201</v>
      </c>
      <c r="EI105" s="1">
        <v>182856.61826253499</v>
      </c>
      <c r="EJ105" s="1">
        <v>392688.90605745302</v>
      </c>
      <c r="EK105" s="1">
        <v>215618.876416201</v>
      </c>
      <c r="EL105" s="1">
        <v>162657.81127231699</v>
      </c>
      <c r="EM105" s="1">
        <v>338430.56109724601</v>
      </c>
      <c r="EN105" s="1">
        <v>248362.47909930701</v>
      </c>
      <c r="EO105" s="1">
        <v>255119.31106635</v>
      </c>
      <c r="EP105" s="1">
        <v>325319.919629285</v>
      </c>
      <c r="EQ105" s="1">
        <v>278202.23488845001</v>
      </c>
      <c r="ER105" s="1">
        <v>165574.67811789701</v>
      </c>
      <c r="ES105" s="1">
        <v>147269.24703042701</v>
      </c>
      <c r="ET105" s="1">
        <v>245213.45229040901</v>
      </c>
      <c r="EU105" s="1">
        <v>198821.04195426</v>
      </c>
      <c r="EV105" s="1">
        <v>324182.12954328803</v>
      </c>
      <c r="EW105" s="1">
        <v>265987.50725652598</v>
      </c>
      <c r="EX105" s="1">
        <v>103937.42917158001</v>
      </c>
      <c r="EY105" s="1">
        <v>352988.25069790002</v>
      </c>
      <c r="EZ105" s="1">
        <v>366535.58560553601</v>
      </c>
      <c r="FA105" s="1">
        <v>187387.91345588199</v>
      </c>
      <c r="FB105" s="1">
        <v>209999.416292757</v>
      </c>
      <c r="FC105" s="1">
        <v>283932.47900448402</v>
      </c>
      <c r="FD105" s="1">
        <v>114554.959150307</v>
      </c>
      <c r="FE105" s="1">
        <v>320511.868561082</v>
      </c>
      <c r="FF105" s="1">
        <v>262242.41141062399</v>
      </c>
      <c r="FG105" s="1">
        <v>206912.46826097299</v>
      </c>
      <c r="FH105" s="1">
        <v>148172.38242553899</v>
      </c>
      <c r="FI105" s="1">
        <v>297158.71382090502</v>
      </c>
      <c r="FJ105" s="1">
        <v>261180.96589480201</v>
      </c>
      <c r="FK105" s="1">
        <v>271009.73256792</v>
      </c>
      <c r="FL105" s="1">
        <v>309523.16434366402</v>
      </c>
      <c r="FM105" s="1">
        <v>189291.169014919</v>
      </c>
      <c r="FN105" s="1">
        <v>195471.91936933901</v>
      </c>
      <c r="FO105" s="1">
        <v>289119.82204660802</v>
      </c>
      <c r="FP105" s="1">
        <v>211264.68013402101</v>
      </c>
      <c r="FQ105" s="1">
        <v>421014.40053229203</v>
      </c>
      <c r="FR105" s="1">
        <v>181519.02108286601</v>
      </c>
      <c r="FS105" s="1">
        <v>433806.02986124699</v>
      </c>
      <c r="FT105" s="1">
        <v>271031.85725490999</v>
      </c>
      <c r="FU105" s="1">
        <v>205680.322927845</v>
      </c>
      <c r="FV105" s="1">
        <v>449079.48225977301</v>
      </c>
      <c r="FW105" s="1">
        <v>163647.377896641</v>
      </c>
      <c r="FX105" s="1">
        <v>365233.28217162401</v>
      </c>
      <c r="FY105" s="1">
        <v>480636.28842173301</v>
      </c>
      <c r="FZ105" s="1">
        <v>184114.40773546699</v>
      </c>
      <c r="GA105" s="1">
        <v>264387.093243126</v>
      </c>
      <c r="GB105" s="1">
        <v>292852.53987962502</v>
      </c>
      <c r="GC105" s="1">
        <v>206477.428594764</v>
      </c>
      <c r="GD105" s="1">
        <v>224539.447120022</v>
      </c>
      <c r="GE105" s="1">
        <v>316410.30852051597</v>
      </c>
      <c r="GF105" s="1">
        <v>514822.01649828302</v>
      </c>
      <c r="GG105" s="1">
        <v>162067.82127802601</v>
      </c>
      <c r="GH105" s="1">
        <v>335664.75323510601</v>
      </c>
      <c r="GI105" s="1">
        <v>261639.22679336899</v>
      </c>
      <c r="GJ105" s="1">
        <v>285735.21090780298</v>
      </c>
      <c r="GK105" s="1">
        <v>335655.55341216503</v>
      </c>
      <c r="GL105" s="1">
        <v>182816.13684392601</v>
      </c>
      <c r="GM105" s="1">
        <v>483179.42618527502</v>
      </c>
      <c r="GN105" s="1">
        <v>199383.246896567</v>
      </c>
      <c r="GO105" s="1">
        <v>254909.213979447</v>
      </c>
      <c r="GP105" s="1">
        <v>819463.15943579504</v>
      </c>
      <c r="GQ105" s="1">
        <v>337054.07657922001</v>
      </c>
      <c r="GR105" s="1">
        <v>176030.001567851</v>
      </c>
      <c r="GS105" s="1">
        <v>365519.70124782302</v>
      </c>
      <c r="GT105" s="1">
        <v>314722.16939544299</v>
      </c>
      <c r="GU105" s="1">
        <v>225995.533586454</v>
      </c>
      <c r="GV105" s="1">
        <v>244976.34579732601</v>
      </c>
      <c r="GW105" s="1">
        <v>195853.05564452201</v>
      </c>
      <c r="GX105" s="1">
        <v>284748.17521849001</v>
      </c>
      <c r="GY105" s="1">
        <v>357411.10812748998</v>
      </c>
      <c r="GZ105" s="1">
        <v>293732.99343906803</v>
      </c>
      <c r="HA105" s="1">
        <v>274511.92951888999</v>
      </c>
      <c r="HB105" s="1">
        <v>373751.35115405801</v>
      </c>
      <c r="HC105" s="1">
        <v>252529.24537078501</v>
      </c>
      <c r="HD105" s="1">
        <v>211281.58667346701</v>
      </c>
      <c r="HE105" s="1">
        <v>176514.26263922499</v>
      </c>
      <c r="HF105" s="1">
        <v>379345.87860273803</v>
      </c>
      <c r="HG105" s="1">
        <v>381131.60801970598</v>
      </c>
      <c r="HH105" s="1">
        <v>387525.82656555902</v>
      </c>
      <c r="HI105" s="1">
        <v>429884.03739147802</v>
      </c>
      <c r="HJ105" s="1">
        <v>412884.38559593301</v>
      </c>
      <c r="HK105" s="1">
        <v>117401.877309495</v>
      </c>
      <c r="HL105" s="1">
        <v>345369.63345668401</v>
      </c>
      <c r="HM105" s="1">
        <v>168329.90333775501</v>
      </c>
      <c r="HN105" s="1">
        <v>322546.69078725099</v>
      </c>
      <c r="HO105" s="1">
        <v>334679.26643909898</v>
      </c>
      <c r="HP105" s="1">
        <v>232349.52118517601</v>
      </c>
      <c r="HQ105" s="1">
        <v>324448.95273604</v>
      </c>
      <c r="HR105" s="1">
        <v>168661.99483141801</v>
      </c>
      <c r="HS105" s="1">
        <v>485299.80703189102</v>
      </c>
      <c r="HT105" s="1">
        <v>155387.89793081899</v>
      </c>
      <c r="HU105" s="1">
        <v>219804.30570734499</v>
      </c>
      <c r="HV105" s="1">
        <v>258633.488405515</v>
      </c>
      <c r="HW105" s="1">
        <v>232718.416400621</v>
      </c>
      <c r="HX105" s="1">
        <v>578117.63388290303</v>
      </c>
      <c r="HY105" s="1">
        <v>204739.46552349799</v>
      </c>
      <c r="HZ105" s="1">
        <v>239234.29623893401</v>
      </c>
      <c r="IA105" s="1">
        <v>144829.129734663</v>
      </c>
      <c r="IB105" s="1">
        <v>199512.36570879599</v>
      </c>
      <c r="IC105" s="1">
        <v>305485.88424535701</v>
      </c>
      <c r="ID105" s="1">
        <v>308643.44963959599</v>
      </c>
      <c r="IE105" s="1">
        <v>477267.32174247899</v>
      </c>
      <c r="IF105" s="1">
        <v>237882.73930671701</v>
      </c>
      <c r="IG105" s="1">
        <v>322230.21193354699</v>
      </c>
      <c r="IH105" s="1">
        <v>213020.73284952901</v>
      </c>
      <c r="II105" s="1">
        <v>361181.74131980201</v>
      </c>
      <c r="IJ105" s="1">
        <v>223163.98613798199</v>
      </c>
      <c r="IK105" s="1">
        <v>152426.15262605599</v>
      </c>
      <c r="IL105" s="1">
        <v>163209.73546465</v>
      </c>
      <c r="IM105" s="1">
        <v>338142.01910283603</v>
      </c>
      <c r="IN105" s="1">
        <v>398791.313496774</v>
      </c>
      <c r="IO105" s="1">
        <v>292517.14221912198</v>
      </c>
      <c r="IP105" s="1">
        <v>282929.42923818802</v>
      </c>
      <c r="IQ105" s="1">
        <v>231967.68386606601</v>
      </c>
      <c r="IR105" s="1">
        <v>336517.380622853</v>
      </c>
      <c r="IS105" s="1">
        <v>447753.62090944202</v>
      </c>
      <c r="IT105" s="1">
        <v>276200.295919956</v>
      </c>
      <c r="IU105" s="1">
        <v>427920.48924815003</v>
      </c>
      <c r="IV105" s="1">
        <v>544042.40511901595</v>
      </c>
      <c r="IW105" s="1">
        <v>304772.83485490503</v>
      </c>
      <c r="IX105" s="1">
        <v>231872.98178965299</v>
      </c>
      <c r="IY105" s="1">
        <v>176015.455961403</v>
      </c>
      <c r="IZ105" s="1">
        <v>124785.855661116</v>
      </c>
      <c r="JA105" s="1">
        <v>130003.601839574</v>
      </c>
      <c r="JB105" s="1">
        <v>193464.90371695199</v>
      </c>
      <c r="JC105" s="1">
        <v>167238.87114573299</v>
      </c>
      <c r="JD105" s="1">
        <v>199364.52574856</v>
      </c>
      <c r="JE105" s="1">
        <v>127560.801403219</v>
      </c>
      <c r="JF105" s="1">
        <v>311212.32059785398</v>
      </c>
      <c r="JG105" s="1">
        <v>341988.01344176102</v>
      </c>
      <c r="JH105" s="1">
        <v>166559.40071265001</v>
      </c>
      <c r="JI105" s="1">
        <v>355800.91227143398</v>
      </c>
      <c r="JJ105" s="1">
        <v>252701.28827744699</v>
      </c>
      <c r="JK105" s="1">
        <v>235160.46486576201</v>
      </c>
      <c r="JL105" s="1">
        <v>222023.15535695601</v>
      </c>
      <c r="JM105" s="1">
        <v>252265.52897026899</v>
      </c>
      <c r="JN105" s="1">
        <v>176356.756471036</v>
      </c>
      <c r="JO105" s="1">
        <v>477374.18801498797</v>
      </c>
      <c r="JP105" s="1">
        <v>341001.34609346697</v>
      </c>
      <c r="JQ105" s="1">
        <v>238973.458722679</v>
      </c>
      <c r="JR105" s="1">
        <v>413412.91230085498</v>
      </c>
      <c r="JS105" s="1">
        <v>405884.587881952</v>
      </c>
      <c r="JT105" s="1">
        <v>181066.200226199</v>
      </c>
      <c r="JU105" s="1">
        <v>235755.321430385</v>
      </c>
      <c r="JV105" s="1">
        <v>685472.99501799606</v>
      </c>
      <c r="JW105" s="1">
        <v>165036.377369822</v>
      </c>
      <c r="JX105" s="1">
        <v>194712.63213857601</v>
      </c>
      <c r="JY105" s="1">
        <v>265302.25604773901</v>
      </c>
      <c r="JZ105" s="1">
        <v>144682.79891745499</v>
      </c>
      <c r="KA105" s="1">
        <v>151030.36017006001</v>
      </c>
      <c r="KB105" s="1">
        <v>283335.99859674601</v>
      </c>
      <c r="KC105" s="1">
        <v>236806.682667616</v>
      </c>
      <c r="KD105" s="1">
        <v>240154.866971065</v>
      </c>
      <c r="KE105" s="1">
        <v>240784.41283123699</v>
      </c>
      <c r="KF105" s="1">
        <v>254822.29061036999</v>
      </c>
      <c r="KG105" s="1">
        <v>320790.25099813199</v>
      </c>
      <c r="KH105" s="1">
        <v>275762.64161985402</v>
      </c>
      <c r="KI105" s="1">
        <v>170072.02919278399</v>
      </c>
      <c r="KJ105" s="1">
        <v>473839.421152781</v>
      </c>
      <c r="KK105" s="1">
        <v>183721.127494046</v>
      </c>
      <c r="KL105" s="1">
        <v>486456.09596551699</v>
      </c>
      <c r="KM105" s="1">
        <v>178676.56039660401</v>
      </c>
      <c r="KN105" s="1">
        <v>192021.16774581801</v>
      </c>
      <c r="KO105" s="1">
        <v>336935.57953366998</v>
      </c>
      <c r="KP105" s="1">
        <v>415570.47412222403</v>
      </c>
      <c r="KQ105" s="1">
        <v>220568.009743123</v>
      </c>
      <c r="KR105" s="1">
        <v>162464.85612010499</v>
      </c>
      <c r="KS105" s="1">
        <v>206297.10668562399</v>
      </c>
      <c r="KT105" s="1">
        <v>182725.701777209</v>
      </c>
      <c r="KU105" s="1">
        <v>246279.208296039</v>
      </c>
      <c r="KV105" s="1">
        <v>267186.45070379903</v>
      </c>
      <c r="KW105" s="1">
        <v>126393.40876861999</v>
      </c>
      <c r="KX105" s="1">
        <v>194428.22933470199</v>
      </c>
      <c r="KY105" s="1">
        <v>250792.334876526</v>
      </c>
      <c r="KZ105" s="1">
        <v>128865.663030581</v>
      </c>
      <c r="LA105" s="1">
        <v>289792.73351565999</v>
      </c>
      <c r="LB105" s="1">
        <v>291841.91099898401</v>
      </c>
      <c r="LC105" s="1">
        <v>173308.02109967699</v>
      </c>
      <c r="LD105" s="1">
        <v>144168.89523977999</v>
      </c>
      <c r="LE105" s="1">
        <v>339654.29189075599</v>
      </c>
      <c r="LF105" s="1">
        <v>60632.578928219402</v>
      </c>
      <c r="LG105" s="1">
        <v>404064.08207490097</v>
      </c>
      <c r="LH105" s="1">
        <v>371044.53391686</v>
      </c>
      <c r="LI105" s="1">
        <v>144405.22252146099</v>
      </c>
      <c r="LJ105" s="1">
        <v>197867.219127761</v>
      </c>
      <c r="LK105" s="1">
        <v>268600.37821162201</v>
      </c>
    </row>
    <row r="106" spans="1:323" x14ac:dyDescent="0.25">
      <c r="A106" s="1" t="s">
        <v>1735</v>
      </c>
      <c r="B106" s="1" t="s">
        <v>484</v>
      </c>
      <c r="C106" s="1" t="s">
        <v>485</v>
      </c>
      <c r="D106" s="25" t="s">
        <v>0</v>
      </c>
      <c r="E106" s="25" t="s">
        <v>0</v>
      </c>
      <c r="F106" s="25" t="s">
        <v>0</v>
      </c>
      <c r="G106" s="25" t="s">
        <v>0</v>
      </c>
      <c r="H106" s="25" t="s">
        <v>0</v>
      </c>
      <c r="I106" s="25" t="s">
        <v>0</v>
      </c>
      <c r="J106" s="25" t="s">
        <v>0</v>
      </c>
      <c r="K106" s="25" t="s">
        <v>0</v>
      </c>
      <c r="L106" s="25" t="s">
        <v>0</v>
      </c>
      <c r="M106" s="25" t="s">
        <v>0</v>
      </c>
      <c r="N106" s="1" t="s">
        <v>0</v>
      </c>
      <c r="O106" s="1" t="s">
        <v>0</v>
      </c>
      <c r="P106" s="1" t="s">
        <v>0</v>
      </c>
      <c r="Q106" s="1" t="s">
        <v>0</v>
      </c>
      <c r="R106" s="1" t="s">
        <v>0</v>
      </c>
      <c r="S106" s="1" t="s">
        <v>0</v>
      </c>
      <c r="T106" s="1" t="s">
        <v>0</v>
      </c>
      <c r="U106" s="1" t="s">
        <v>0</v>
      </c>
      <c r="V106" s="1" t="s">
        <v>0</v>
      </c>
      <c r="W106" s="1" t="s">
        <v>0</v>
      </c>
      <c r="X106" s="1" t="s">
        <v>0</v>
      </c>
      <c r="Y106" s="1" t="s">
        <v>0</v>
      </c>
      <c r="Z106" s="1" t="s">
        <v>0</v>
      </c>
      <c r="AA106" s="1" t="s">
        <v>0</v>
      </c>
      <c r="AB106" s="1" t="s">
        <v>0</v>
      </c>
      <c r="AC106" s="1" t="s">
        <v>0</v>
      </c>
      <c r="AD106" s="1" t="s">
        <v>0</v>
      </c>
      <c r="AE106" s="1" t="s">
        <v>0</v>
      </c>
      <c r="AF106" s="1" t="s">
        <v>0</v>
      </c>
      <c r="AG106" s="1" t="s">
        <v>0</v>
      </c>
      <c r="AH106" s="1" t="s">
        <v>0</v>
      </c>
      <c r="AI106" s="1" t="s">
        <v>0</v>
      </c>
      <c r="AJ106" s="1" t="s">
        <v>0</v>
      </c>
      <c r="AK106" s="1" t="s">
        <v>0</v>
      </c>
      <c r="AL106" s="1" t="s">
        <v>0</v>
      </c>
      <c r="AM106" s="1" t="s">
        <v>0</v>
      </c>
      <c r="AN106" s="1" t="s">
        <v>0</v>
      </c>
      <c r="AO106" s="1" t="s">
        <v>0</v>
      </c>
      <c r="AP106" s="1" t="s">
        <v>0</v>
      </c>
      <c r="AQ106" s="1" t="s">
        <v>0</v>
      </c>
      <c r="AR106" s="1" t="s">
        <v>0</v>
      </c>
      <c r="AS106" s="1" t="s">
        <v>0</v>
      </c>
      <c r="AT106" s="1" t="s">
        <v>0</v>
      </c>
      <c r="AU106" s="1" t="s">
        <v>0</v>
      </c>
      <c r="AV106" s="1" t="s">
        <v>0</v>
      </c>
      <c r="AW106" s="1" t="s">
        <v>0</v>
      </c>
      <c r="AX106" s="1" t="s">
        <v>0</v>
      </c>
      <c r="AY106" s="1" t="s">
        <v>0</v>
      </c>
      <c r="AZ106" s="1" t="s">
        <v>0</v>
      </c>
      <c r="BA106" s="1" t="s">
        <v>0</v>
      </c>
      <c r="BB106" s="1" t="s">
        <v>0</v>
      </c>
      <c r="BC106" s="1" t="s">
        <v>0</v>
      </c>
      <c r="BD106" s="1" t="s">
        <v>0</v>
      </c>
      <c r="BE106" s="1" t="s">
        <v>0</v>
      </c>
      <c r="BF106" s="1" t="s">
        <v>0</v>
      </c>
      <c r="BG106" s="1" t="s">
        <v>0</v>
      </c>
      <c r="BH106" s="1" t="s">
        <v>0</v>
      </c>
      <c r="BI106" s="1" t="s">
        <v>0</v>
      </c>
      <c r="BJ106" s="1" t="s">
        <v>0</v>
      </c>
      <c r="BK106" s="1" t="s">
        <v>0</v>
      </c>
      <c r="BL106" s="1" t="s">
        <v>0</v>
      </c>
      <c r="BM106" s="1" t="s">
        <v>0</v>
      </c>
      <c r="BN106" s="1" t="s">
        <v>0</v>
      </c>
      <c r="BO106" s="1" t="s">
        <v>0</v>
      </c>
      <c r="BP106" s="1" t="s">
        <v>0</v>
      </c>
      <c r="BQ106" s="1" t="s">
        <v>0</v>
      </c>
      <c r="BR106" s="1" t="s">
        <v>0</v>
      </c>
      <c r="BS106" s="1" t="s">
        <v>0</v>
      </c>
      <c r="BT106" s="1" t="s">
        <v>0</v>
      </c>
      <c r="BU106" s="1" t="s">
        <v>0</v>
      </c>
      <c r="BV106" s="1" t="s">
        <v>0</v>
      </c>
      <c r="BW106" s="1" t="s">
        <v>0</v>
      </c>
      <c r="BX106" s="1" t="s">
        <v>0</v>
      </c>
      <c r="BY106" s="1" t="s">
        <v>0</v>
      </c>
      <c r="BZ106" s="1" t="s">
        <v>0</v>
      </c>
      <c r="CA106" s="1" t="s">
        <v>0</v>
      </c>
      <c r="CB106" s="1" t="s">
        <v>0</v>
      </c>
      <c r="CC106" s="1" t="s">
        <v>0</v>
      </c>
      <c r="CD106" s="1" t="s">
        <v>0</v>
      </c>
      <c r="CE106" s="1" t="s">
        <v>0</v>
      </c>
      <c r="CF106" s="1" t="s">
        <v>0</v>
      </c>
      <c r="CG106" s="1" t="s">
        <v>0</v>
      </c>
      <c r="CH106" s="1" t="s">
        <v>0</v>
      </c>
      <c r="CI106" s="1" t="s">
        <v>0</v>
      </c>
      <c r="CJ106" s="1" t="s">
        <v>0</v>
      </c>
      <c r="CK106" s="1" t="s">
        <v>0</v>
      </c>
      <c r="CL106" s="1" t="s">
        <v>0</v>
      </c>
      <c r="CM106" s="1" t="s">
        <v>0</v>
      </c>
      <c r="CN106" s="1" t="s">
        <v>0</v>
      </c>
      <c r="CO106" s="1" t="s">
        <v>0</v>
      </c>
      <c r="CP106" s="1" t="s">
        <v>0</v>
      </c>
      <c r="CQ106" s="1" t="s">
        <v>0</v>
      </c>
      <c r="CR106" s="1" t="s">
        <v>0</v>
      </c>
      <c r="CS106" s="1" t="s">
        <v>0</v>
      </c>
      <c r="CT106" s="1" t="s">
        <v>0</v>
      </c>
      <c r="CU106" s="1" t="s">
        <v>0</v>
      </c>
      <c r="CV106" s="1" t="s">
        <v>0</v>
      </c>
      <c r="CW106" s="1" t="s">
        <v>0</v>
      </c>
      <c r="CX106" s="1" t="s">
        <v>0</v>
      </c>
      <c r="CY106" s="1" t="s">
        <v>0</v>
      </c>
      <c r="CZ106" s="1" t="s">
        <v>0</v>
      </c>
      <c r="DA106" s="1" t="s">
        <v>0</v>
      </c>
      <c r="DB106" s="1" t="s">
        <v>0</v>
      </c>
      <c r="DC106" s="1" t="s">
        <v>0</v>
      </c>
      <c r="DD106" s="1" t="s">
        <v>0</v>
      </c>
      <c r="DE106" s="1" t="s">
        <v>0</v>
      </c>
      <c r="DF106" s="1" t="s">
        <v>0</v>
      </c>
      <c r="DG106" s="1" t="s">
        <v>0</v>
      </c>
      <c r="DH106" s="1" t="s">
        <v>0</v>
      </c>
      <c r="DI106" s="1" t="s">
        <v>0</v>
      </c>
      <c r="DJ106" s="1" t="s">
        <v>0</v>
      </c>
      <c r="DK106" s="1" t="s">
        <v>0</v>
      </c>
      <c r="DL106" s="1" t="s">
        <v>0</v>
      </c>
      <c r="DM106" s="1" t="s">
        <v>0</v>
      </c>
      <c r="DN106" s="1" t="s">
        <v>0</v>
      </c>
      <c r="DO106" s="1" t="s">
        <v>0</v>
      </c>
      <c r="DP106" s="1" t="s">
        <v>0</v>
      </c>
      <c r="DQ106" s="1" t="s">
        <v>0</v>
      </c>
      <c r="DR106" s="1" t="s">
        <v>0</v>
      </c>
      <c r="DS106" s="1" t="s">
        <v>0</v>
      </c>
      <c r="DT106" s="1" t="s">
        <v>0</v>
      </c>
      <c r="DU106" s="1" t="s">
        <v>0</v>
      </c>
      <c r="DV106" s="1" t="s">
        <v>0</v>
      </c>
      <c r="DW106" s="1" t="s">
        <v>0</v>
      </c>
      <c r="DX106" s="1" t="s">
        <v>0</v>
      </c>
      <c r="DY106" s="1" t="s">
        <v>0</v>
      </c>
      <c r="DZ106" s="1" t="s">
        <v>0</v>
      </c>
      <c r="EA106" s="1" t="s">
        <v>0</v>
      </c>
      <c r="EB106" s="1" t="s">
        <v>0</v>
      </c>
      <c r="EC106" s="1" t="s">
        <v>0</v>
      </c>
      <c r="ED106" s="1" t="s">
        <v>0</v>
      </c>
      <c r="EE106" s="1" t="s">
        <v>0</v>
      </c>
      <c r="EF106" s="1" t="s">
        <v>0</v>
      </c>
      <c r="EG106" s="1" t="s">
        <v>0</v>
      </c>
      <c r="EH106" s="1" t="s">
        <v>0</v>
      </c>
      <c r="EI106" s="1" t="s">
        <v>0</v>
      </c>
      <c r="EJ106" s="1" t="s">
        <v>0</v>
      </c>
      <c r="EK106" s="1" t="s">
        <v>0</v>
      </c>
      <c r="EL106" s="1" t="s">
        <v>0</v>
      </c>
      <c r="EM106" s="1" t="s">
        <v>0</v>
      </c>
      <c r="EN106" s="1" t="s">
        <v>0</v>
      </c>
      <c r="EO106" s="1" t="s">
        <v>0</v>
      </c>
      <c r="EP106" s="1" t="s">
        <v>0</v>
      </c>
      <c r="EQ106" s="1" t="s">
        <v>0</v>
      </c>
      <c r="ER106" s="1" t="s">
        <v>0</v>
      </c>
      <c r="ES106" s="1" t="s">
        <v>0</v>
      </c>
      <c r="ET106" s="1" t="s">
        <v>0</v>
      </c>
      <c r="EU106" s="1" t="s">
        <v>0</v>
      </c>
      <c r="EV106" s="1" t="s">
        <v>0</v>
      </c>
      <c r="EW106" s="1" t="s">
        <v>0</v>
      </c>
      <c r="EX106" s="1" t="s">
        <v>0</v>
      </c>
      <c r="EY106" s="1" t="s">
        <v>0</v>
      </c>
      <c r="EZ106" s="1" t="s">
        <v>0</v>
      </c>
      <c r="FA106" s="1" t="s">
        <v>0</v>
      </c>
      <c r="FB106" s="1" t="s">
        <v>0</v>
      </c>
      <c r="FC106" s="1" t="s">
        <v>0</v>
      </c>
      <c r="FD106" s="1" t="s">
        <v>0</v>
      </c>
      <c r="FE106" s="1" t="s">
        <v>0</v>
      </c>
      <c r="FF106" s="1" t="s">
        <v>0</v>
      </c>
      <c r="FG106" s="1" t="s">
        <v>0</v>
      </c>
      <c r="FH106" s="1" t="s">
        <v>0</v>
      </c>
      <c r="FI106" s="1" t="s">
        <v>0</v>
      </c>
      <c r="FJ106" s="1" t="s">
        <v>0</v>
      </c>
      <c r="FK106" s="1" t="s">
        <v>0</v>
      </c>
      <c r="FL106" s="1" t="s">
        <v>0</v>
      </c>
      <c r="FM106" s="1" t="s">
        <v>0</v>
      </c>
      <c r="FN106" s="1" t="s">
        <v>0</v>
      </c>
      <c r="FO106" s="1" t="s">
        <v>0</v>
      </c>
      <c r="FP106" s="1" t="s">
        <v>0</v>
      </c>
      <c r="FQ106" s="1" t="s">
        <v>0</v>
      </c>
      <c r="FR106" s="1" t="s">
        <v>0</v>
      </c>
      <c r="FS106" s="1" t="s">
        <v>0</v>
      </c>
      <c r="FT106" s="1" t="s">
        <v>0</v>
      </c>
      <c r="FU106" s="1" t="s">
        <v>0</v>
      </c>
      <c r="FV106" s="1" t="s">
        <v>0</v>
      </c>
      <c r="FW106" s="1" t="s">
        <v>0</v>
      </c>
      <c r="FX106" s="1" t="s">
        <v>0</v>
      </c>
      <c r="FY106" s="1" t="s">
        <v>0</v>
      </c>
      <c r="FZ106" s="1" t="s">
        <v>0</v>
      </c>
      <c r="GA106" s="1" t="s">
        <v>0</v>
      </c>
      <c r="GB106" s="1" t="s">
        <v>0</v>
      </c>
      <c r="GC106" s="1" t="s">
        <v>0</v>
      </c>
      <c r="GD106" s="1" t="s">
        <v>0</v>
      </c>
      <c r="GE106" s="1" t="s">
        <v>0</v>
      </c>
      <c r="GF106" s="1" t="s">
        <v>0</v>
      </c>
      <c r="GG106" s="1" t="s">
        <v>0</v>
      </c>
      <c r="GH106" s="1" t="s">
        <v>0</v>
      </c>
      <c r="GI106" s="1" t="s">
        <v>0</v>
      </c>
      <c r="GJ106" s="1" t="s">
        <v>0</v>
      </c>
      <c r="GK106" s="1" t="s">
        <v>0</v>
      </c>
      <c r="GL106" s="1" t="s">
        <v>0</v>
      </c>
      <c r="GM106" s="1" t="s">
        <v>0</v>
      </c>
      <c r="GN106" s="1" t="s">
        <v>0</v>
      </c>
      <c r="GO106" s="1" t="s">
        <v>0</v>
      </c>
      <c r="GP106" s="1" t="s">
        <v>0</v>
      </c>
      <c r="GQ106" s="1" t="s">
        <v>0</v>
      </c>
      <c r="GR106" s="1" t="s">
        <v>0</v>
      </c>
      <c r="GS106" s="1" t="s">
        <v>0</v>
      </c>
      <c r="GT106" s="1" t="s">
        <v>0</v>
      </c>
      <c r="GU106" s="1" t="s">
        <v>0</v>
      </c>
      <c r="GV106" s="1" t="s">
        <v>0</v>
      </c>
      <c r="GW106" s="1" t="s">
        <v>0</v>
      </c>
      <c r="GX106" s="1" t="s">
        <v>0</v>
      </c>
      <c r="GY106" s="1" t="s">
        <v>0</v>
      </c>
      <c r="GZ106" s="1" t="s">
        <v>0</v>
      </c>
      <c r="HA106" s="1" t="s">
        <v>0</v>
      </c>
      <c r="HB106" s="1" t="s">
        <v>0</v>
      </c>
      <c r="HC106" s="1" t="s">
        <v>0</v>
      </c>
      <c r="HD106" s="1" t="s">
        <v>0</v>
      </c>
      <c r="HE106" s="1" t="s">
        <v>0</v>
      </c>
      <c r="HF106" s="1" t="s">
        <v>0</v>
      </c>
      <c r="HG106" s="1" t="s">
        <v>0</v>
      </c>
      <c r="HH106" s="1" t="s">
        <v>0</v>
      </c>
      <c r="HI106" s="1" t="s">
        <v>0</v>
      </c>
      <c r="HJ106" s="1" t="s">
        <v>0</v>
      </c>
      <c r="HK106" s="1" t="s">
        <v>0</v>
      </c>
      <c r="HL106" s="1" t="s">
        <v>0</v>
      </c>
      <c r="HM106" s="1" t="s">
        <v>0</v>
      </c>
      <c r="HN106" s="1" t="s">
        <v>0</v>
      </c>
      <c r="HO106" s="1" t="s">
        <v>0</v>
      </c>
      <c r="HP106" s="1" t="s">
        <v>0</v>
      </c>
      <c r="HQ106" s="1" t="s">
        <v>0</v>
      </c>
      <c r="HR106" s="1" t="s">
        <v>0</v>
      </c>
      <c r="HS106" s="1" t="s">
        <v>0</v>
      </c>
      <c r="HT106" s="1" t="s">
        <v>0</v>
      </c>
      <c r="HU106" s="1" t="s">
        <v>0</v>
      </c>
      <c r="HV106" s="1" t="s">
        <v>0</v>
      </c>
      <c r="HW106" s="1" t="s">
        <v>0</v>
      </c>
      <c r="HX106" s="1" t="s">
        <v>0</v>
      </c>
      <c r="HY106" s="1" t="s">
        <v>0</v>
      </c>
      <c r="HZ106" s="1" t="s">
        <v>0</v>
      </c>
      <c r="IA106" s="1" t="s">
        <v>0</v>
      </c>
      <c r="IB106" s="1" t="s">
        <v>0</v>
      </c>
      <c r="IC106" s="1" t="s">
        <v>0</v>
      </c>
      <c r="ID106" s="1" t="s">
        <v>0</v>
      </c>
      <c r="IE106" s="1" t="s">
        <v>0</v>
      </c>
      <c r="IF106" s="1" t="s">
        <v>0</v>
      </c>
      <c r="IG106" s="1" t="s">
        <v>0</v>
      </c>
      <c r="IH106" s="1" t="s">
        <v>0</v>
      </c>
      <c r="II106" s="1" t="s">
        <v>0</v>
      </c>
      <c r="IJ106" s="1" t="s">
        <v>0</v>
      </c>
      <c r="IK106" s="1" t="s">
        <v>0</v>
      </c>
      <c r="IL106" s="1" t="s">
        <v>0</v>
      </c>
      <c r="IM106" s="1" t="s">
        <v>0</v>
      </c>
      <c r="IN106" s="1" t="s">
        <v>0</v>
      </c>
      <c r="IO106" s="1" t="s">
        <v>0</v>
      </c>
      <c r="IP106" s="1" t="s">
        <v>0</v>
      </c>
      <c r="IQ106" s="1" t="s">
        <v>0</v>
      </c>
      <c r="IR106" s="1" t="s">
        <v>0</v>
      </c>
      <c r="IS106" s="1" t="s">
        <v>0</v>
      </c>
      <c r="IT106" s="1" t="s">
        <v>0</v>
      </c>
      <c r="IU106" s="1" t="s">
        <v>0</v>
      </c>
      <c r="IV106" s="1" t="s">
        <v>0</v>
      </c>
      <c r="IW106" s="1" t="s">
        <v>0</v>
      </c>
      <c r="IX106" s="1" t="s">
        <v>0</v>
      </c>
      <c r="IY106" s="1" t="s">
        <v>0</v>
      </c>
      <c r="IZ106" s="1" t="s">
        <v>0</v>
      </c>
      <c r="JA106" s="1" t="s">
        <v>0</v>
      </c>
      <c r="JB106" s="1" t="s">
        <v>0</v>
      </c>
      <c r="JC106" s="1" t="s">
        <v>0</v>
      </c>
      <c r="JD106" s="1" t="s">
        <v>0</v>
      </c>
      <c r="JE106" s="1" t="s">
        <v>0</v>
      </c>
      <c r="JF106" s="1" t="s">
        <v>0</v>
      </c>
      <c r="JG106" s="1" t="s">
        <v>0</v>
      </c>
      <c r="JH106" s="1" t="s">
        <v>0</v>
      </c>
      <c r="JI106" s="1" t="s">
        <v>0</v>
      </c>
      <c r="JJ106" s="1" t="s">
        <v>0</v>
      </c>
      <c r="JK106" s="1" t="s">
        <v>0</v>
      </c>
      <c r="JL106" s="1" t="s">
        <v>0</v>
      </c>
      <c r="JM106" s="1" t="s">
        <v>0</v>
      </c>
      <c r="JN106" s="1" t="s">
        <v>0</v>
      </c>
      <c r="JO106" s="1" t="s">
        <v>0</v>
      </c>
      <c r="JP106" s="1" t="s">
        <v>0</v>
      </c>
      <c r="JQ106" s="1" t="s">
        <v>0</v>
      </c>
      <c r="JR106" s="1" t="s">
        <v>0</v>
      </c>
      <c r="JS106" s="1" t="s">
        <v>0</v>
      </c>
      <c r="JT106" s="1" t="s">
        <v>0</v>
      </c>
      <c r="JU106" s="1" t="s">
        <v>0</v>
      </c>
      <c r="JV106" s="1" t="s">
        <v>0</v>
      </c>
      <c r="JW106" s="1" t="s">
        <v>0</v>
      </c>
      <c r="JX106" s="1" t="s">
        <v>0</v>
      </c>
      <c r="JY106" s="1" t="s">
        <v>0</v>
      </c>
      <c r="JZ106" s="1" t="s">
        <v>0</v>
      </c>
      <c r="KA106" s="1" t="s">
        <v>0</v>
      </c>
      <c r="KB106" s="1" t="s">
        <v>0</v>
      </c>
      <c r="KC106" s="1" t="s">
        <v>0</v>
      </c>
      <c r="KD106" s="1" t="s">
        <v>0</v>
      </c>
      <c r="KE106" s="1" t="s">
        <v>0</v>
      </c>
      <c r="KF106" s="1" t="s">
        <v>0</v>
      </c>
      <c r="KG106" s="1" t="s">
        <v>0</v>
      </c>
      <c r="KH106" s="1" t="s">
        <v>0</v>
      </c>
      <c r="KI106" s="1" t="s">
        <v>0</v>
      </c>
      <c r="KJ106" s="1" t="s">
        <v>0</v>
      </c>
      <c r="KK106" s="1" t="s">
        <v>0</v>
      </c>
      <c r="KL106" s="1" t="s">
        <v>0</v>
      </c>
      <c r="KM106" s="1" t="s">
        <v>0</v>
      </c>
      <c r="KN106" s="1" t="s">
        <v>0</v>
      </c>
      <c r="KO106" s="1" t="s">
        <v>0</v>
      </c>
      <c r="KP106" s="1" t="s">
        <v>0</v>
      </c>
      <c r="KQ106" s="1" t="s">
        <v>0</v>
      </c>
      <c r="KR106" s="1" t="s">
        <v>0</v>
      </c>
      <c r="KS106" s="1" t="s">
        <v>0</v>
      </c>
      <c r="KT106" s="1" t="s">
        <v>0</v>
      </c>
      <c r="KU106" s="1" t="s">
        <v>0</v>
      </c>
      <c r="KV106" s="1" t="s">
        <v>0</v>
      </c>
      <c r="KW106" s="1" t="s">
        <v>0</v>
      </c>
      <c r="KX106" s="1" t="s">
        <v>0</v>
      </c>
      <c r="KY106" s="1" t="s">
        <v>0</v>
      </c>
      <c r="KZ106" s="1" t="s">
        <v>0</v>
      </c>
      <c r="LA106" s="1" t="s">
        <v>0</v>
      </c>
      <c r="LB106" s="1" t="s">
        <v>0</v>
      </c>
      <c r="LC106" s="1" t="s">
        <v>0</v>
      </c>
      <c r="LD106" s="1" t="s">
        <v>0</v>
      </c>
      <c r="LE106" s="1" t="s">
        <v>0</v>
      </c>
      <c r="LF106" s="1" t="s">
        <v>0</v>
      </c>
      <c r="LG106" s="1" t="s">
        <v>0</v>
      </c>
      <c r="LH106" s="1" t="s">
        <v>0</v>
      </c>
      <c r="LI106" s="1" t="s">
        <v>0</v>
      </c>
      <c r="LJ106" s="1" t="s">
        <v>0</v>
      </c>
      <c r="LK106" s="1" t="s">
        <v>0</v>
      </c>
    </row>
    <row r="107" spans="1:323" x14ac:dyDescent="0.25">
      <c r="A107" s="1" t="s">
        <v>1736</v>
      </c>
      <c r="B107" s="1" t="s">
        <v>488</v>
      </c>
      <c r="C107" s="1" t="s">
        <v>0</v>
      </c>
      <c r="D107" s="25" t="s">
        <v>0</v>
      </c>
      <c r="E107" s="25" t="s">
        <v>0</v>
      </c>
      <c r="F107" s="25" t="s">
        <v>0</v>
      </c>
      <c r="G107" s="25" t="s">
        <v>0</v>
      </c>
      <c r="H107" s="25" t="s">
        <v>0</v>
      </c>
      <c r="I107" s="25" t="s">
        <v>0</v>
      </c>
      <c r="J107" s="25" t="s">
        <v>0</v>
      </c>
      <c r="K107" s="25" t="s">
        <v>0</v>
      </c>
      <c r="L107" s="25" t="s">
        <v>0</v>
      </c>
      <c r="M107" s="25" t="s">
        <v>0</v>
      </c>
      <c r="N107" s="1" t="s">
        <v>0</v>
      </c>
      <c r="O107" s="1" t="s">
        <v>0</v>
      </c>
      <c r="P107" s="1" t="s">
        <v>0</v>
      </c>
      <c r="Q107" s="1" t="s">
        <v>0</v>
      </c>
      <c r="R107" s="1" t="s">
        <v>0</v>
      </c>
      <c r="S107" s="1" t="s">
        <v>0</v>
      </c>
      <c r="T107" s="1" t="s">
        <v>0</v>
      </c>
      <c r="U107" s="1" t="s">
        <v>0</v>
      </c>
      <c r="V107" s="1" t="s">
        <v>0</v>
      </c>
      <c r="W107" s="1" t="s">
        <v>0</v>
      </c>
      <c r="X107" s="1" t="s">
        <v>0</v>
      </c>
      <c r="Y107" s="1" t="s">
        <v>0</v>
      </c>
      <c r="Z107" s="1" t="s">
        <v>0</v>
      </c>
      <c r="AA107" s="1" t="s">
        <v>0</v>
      </c>
      <c r="AB107" s="1" t="s">
        <v>0</v>
      </c>
      <c r="AC107" s="1" t="s">
        <v>0</v>
      </c>
      <c r="AD107" s="1" t="s">
        <v>0</v>
      </c>
      <c r="AE107" s="1" t="s">
        <v>0</v>
      </c>
      <c r="AF107" s="1" t="s">
        <v>0</v>
      </c>
      <c r="AG107" s="1" t="s">
        <v>0</v>
      </c>
      <c r="AH107" s="1" t="s">
        <v>0</v>
      </c>
      <c r="AI107" s="1" t="s">
        <v>0</v>
      </c>
      <c r="AJ107" s="1" t="s">
        <v>0</v>
      </c>
      <c r="AK107" s="1" t="s">
        <v>0</v>
      </c>
      <c r="AL107" s="1" t="s">
        <v>0</v>
      </c>
      <c r="AM107" s="1" t="s">
        <v>0</v>
      </c>
      <c r="AN107" s="1" t="s">
        <v>0</v>
      </c>
      <c r="AO107" s="1" t="s">
        <v>0</v>
      </c>
      <c r="AP107" s="1" t="s">
        <v>0</v>
      </c>
      <c r="AQ107" s="1" t="s">
        <v>0</v>
      </c>
      <c r="AR107" s="1" t="s">
        <v>0</v>
      </c>
      <c r="AS107" s="1" t="s">
        <v>0</v>
      </c>
      <c r="AT107" s="1" t="s">
        <v>0</v>
      </c>
      <c r="AU107" s="1" t="s">
        <v>0</v>
      </c>
      <c r="AV107" s="1" t="s">
        <v>0</v>
      </c>
      <c r="AW107" s="1" t="s">
        <v>0</v>
      </c>
      <c r="AX107" s="1" t="s">
        <v>0</v>
      </c>
      <c r="AY107" s="1" t="s">
        <v>0</v>
      </c>
      <c r="AZ107" s="1" t="s">
        <v>0</v>
      </c>
      <c r="BA107" s="1" t="s">
        <v>0</v>
      </c>
      <c r="BB107" s="1" t="s">
        <v>0</v>
      </c>
      <c r="BC107" s="1" t="s">
        <v>0</v>
      </c>
      <c r="BD107" s="1" t="s">
        <v>0</v>
      </c>
      <c r="BE107" s="1" t="s">
        <v>0</v>
      </c>
      <c r="BF107" s="1" t="s">
        <v>0</v>
      </c>
      <c r="BG107" s="1" t="s">
        <v>0</v>
      </c>
      <c r="BH107" s="1" t="s">
        <v>0</v>
      </c>
      <c r="BI107" s="1" t="s">
        <v>0</v>
      </c>
      <c r="BJ107" s="1" t="s">
        <v>0</v>
      </c>
      <c r="BK107" s="1" t="s">
        <v>0</v>
      </c>
      <c r="BL107" s="1" t="s">
        <v>0</v>
      </c>
      <c r="BM107" s="1" t="s">
        <v>0</v>
      </c>
      <c r="BN107" s="1" t="s">
        <v>0</v>
      </c>
      <c r="BO107" s="1" t="s">
        <v>0</v>
      </c>
      <c r="BP107" s="1" t="s">
        <v>0</v>
      </c>
      <c r="BQ107" s="1" t="s">
        <v>0</v>
      </c>
      <c r="BR107" s="1" t="s">
        <v>0</v>
      </c>
      <c r="BS107" s="1" t="s">
        <v>0</v>
      </c>
      <c r="BT107" s="1" t="s">
        <v>0</v>
      </c>
      <c r="BU107" s="1" t="s">
        <v>0</v>
      </c>
      <c r="BV107" s="1" t="s">
        <v>0</v>
      </c>
      <c r="BW107" s="1" t="s">
        <v>0</v>
      </c>
      <c r="BX107" s="1" t="s">
        <v>0</v>
      </c>
      <c r="BY107" s="1" t="s">
        <v>0</v>
      </c>
      <c r="BZ107" s="1" t="s">
        <v>0</v>
      </c>
      <c r="CA107" s="1" t="s">
        <v>0</v>
      </c>
      <c r="CB107" s="1" t="s">
        <v>0</v>
      </c>
      <c r="CC107" s="1" t="s">
        <v>0</v>
      </c>
      <c r="CD107" s="1" t="s">
        <v>0</v>
      </c>
      <c r="CE107" s="1" t="s">
        <v>0</v>
      </c>
      <c r="CF107" s="1" t="s">
        <v>0</v>
      </c>
      <c r="CG107" s="1" t="s">
        <v>0</v>
      </c>
      <c r="CH107" s="1" t="s">
        <v>0</v>
      </c>
      <c r="CI107" s="1" t="s">
        <v>0</v>
      </c>
      <c r="CJ107" s="1" t="s">
        <v>0</v>
      </c>
      <c r="CK107" s="1" t="s">
        <v>0</v>
      </c>
      <c r="CL107" s="1" t="s">
        <v>0</v>
      </c>
      <c r="CM107" s="1" t="s">
        <v>0</v>
      </c>
      <c r="CN107" s="1" t="s">
        <v>0</v>
      </c>
      <c r="CO107" s="1" t="s">
        <v>0</v>
      </c>
      <c r="CP107" s="1" t="s">
        <v>0</v>
      </c>
      <c r="CQ107" s="1" t="s">
        <v>0</v>
      </c>
      <c r="CR107" s="1" t="s">
        <v>0</v>
      </c>
      <c r="CS107" s="1" t="s">
        <v>0</v>
      </c>
      <c r="CT107" s="1" t="s">
        <v>0</v>
      </c>
      <c r="CU107" s="1" t="s">
        <v>0</v>
      </c>
      <c r="CV107" s="1" t="s">
        <v>0</v>
      </c>
      <c r="CW107" s="1" t="s">
        <v>0</v>
      </c>
      <c r="CX107" s="1" t="s">
        <v>0</v>
      </c>
      <c r="CY107" s="1" t="s">
        <v>0</v>
      </c>
      <c r="CZ107" s="1" t="s">
        <v>0</v>
      </c>
      <c r="DA107" s="1" t="s">
        <v>0</v>
      </c>
      <c r="DB107" s="1" t="s">
        <v>0</v>
      </c>
      <c r="DC107" s="1" t="s">
        <v>0</v>
      </c>
      <c r="DD107" s="1" t="s">
        <v>0</v>
      </c>
      <c r="DE107" s="1" t="s">
        <v>0</v>
      </c>
      <c r="DF107" s="1" t="s">
        <v>0</v>
      </c>
      <c r="DG107" s="1" t="s">
        <v>0</v>
      </c>
      <c r="DH107" s="1" t="s">
        <v>0</v>
      </c>
      <c r="DI107" s="1" t="s">
        <v>0</v>
      </c>
      <c r="DJ107" s="1" t="s">
        <v>0</v>
      </c>
      <c r="DK107" s="1" t="s">
        <v>0</v>
      </c>
      <c r="DL107" s="1" t="s">
        <v>0</v>
      </c>
      <c r="DM107" s="1" t="s">
        <v>0</v>
      </c>
      <c r="DN107" s="1" t="s">
        <v>0</v>
      </c>
      <c r="DO107" s="1" t="s">
        <v>0</v>
      </c>
      <c r="DP107" s="1" t="s">
        <v>0</v>
      </c>
      <c r="DQ107" s="1" t="s">
        <v>0</v>
      </c>
      <c r="DR107" s="1" t="s">
        <v>0</v>
      </c>
      <c r="DS107" s="1" t="s">
        <v>0</v>
      </c>
      <c r="DT107" s="1" t="s">
        <v>0</v>
      </c>
      <c r="DU107" s="1" t="s">
        <v>0</v>
      </c>
      <c r="DV107" s="1" t="s">
        <v>0</v>
      </c>
      <c r="DW107" s="1" t="s">
        <v>0</v>
      </c>
      <c r="DX107" s="1" t="s">
        <v>0</v>
      </c>
      <c r="DY107" s="1" t="s">
        <v>0</v>
      </c>
      <c r="DZ107" s="1" t="s">
        <v>0</v>
      </c>
      <c r="EA107" s="1" t="s">
        <v>0</v>
      </c>
      <c r="EB107" s="1" t="s">
        <v>0</v>
      </c>
      <c r="EC107" s="1" t="s">
        <v>0</v>
      </c>
      <c r="ED107" s="1" t="s">
        <v>0</v>
      </c>
      <c r="EE107" s="1" t="s">
        <v>0</v>
      </c>
      <c r="EF107" s="1" t="s">
        <v>0</v>
      </c>
      <c r="EG107" s="1" t="s">
        <v>0</v>
      </c>
      <c r="EH107" s="1" t="s">
        <v>0</v>
      </c>
      <c r="EI107" s="1" t="s">
        <v>0</v>
      </c>
      <c r="EJ107" s="1" t="s">
        <v>0</v>
      </c>
      <c r="EK107" s="1" t="s">
        <v>0</v>
      </c>
      <c r="EL107" s="1" t="s">
        <v>0</v>
      </c>
      <c r="EM107" s="1" t="s">
        <v>0</v>
      </c>
      <c r="EN107" s="1" t="s">
        <v>0</v>
      </c>
      <c r="EO107" s="1" t="s">
        <v>0</v>
      </c>
      <c r="EP107" s="1" t="s">
        <v>0</v>
      </c>
      <c r="EQ107" s="1" t="s">
        <v>0</v>
      </c>
      <c r="ER107" s="1" t="s">
        <v>0</v>
      </c>
      <c r="ES107" s="1" t="s">
        <v>0</v>
      </c>
      <c r="ET107" s="1" t="s">
        <v>0</v>
      </c>
      <c r="EU107" s="1" t="s">
        <v>0</v>
      </c>
      <c r="EV107" s="1" t="s">
        <v>0</v>
      </c>
      <c r="EW107" s="1" t="s">
        <v>0</v>
      </c>
      <c r="EX107" s="1" t="s">
        <v>0</v>
      </c>
      <c r="EY107" s="1" t="s">
        <v>0</v>
      </c>
      <c r="EZ107" s="1" t="s">
        <v>0</v>
      </c>
      <c r="FA107" s="1" t="s">
        <v>0</v>
      </c>
      <c r="FB107" s="1" t="s">
        <v>0</v>
      </c>
      <c r="FC107" s="1" t="s">
        <v>0</v>
      </c>
      <c r="FD107" s="1" t="s">
        <v>0</v>
      </c>
      <c r="FE107" s="1" t="s">
        <v>0</v>
      </c>
      <c r="FF107" s="1" t="s">
        <v>0</v>
      </c>
      <c r="FG107" s="1" t="s">
        <v>0</v>
      </c>
      <c r="FH107" s="1" t="s">
        <v>0</v>
      </c>
      <c r="FI107" s="1" t="s">
        <v>0</v>
      </c>
      <c r="FJ107" s="1" t="s">
        <v>0</v>
      </c>
      <c r="FK107" s="1" t="s">
        <v>0</v>
      </c>
      <c r="FL107" s="1" t="s">
        <v>0</v>
      </c>
      <c r="FM107" s="1" t="s">
        <v>0</v>
      </c>
      <c r="FN107" s="1" t="s">
        <v>0</v>
      </c>
      <c r="FO107" s="1" t="s">
        <v>0</v>
      </c>
      <c r="FP107" s="1" t="s">
        <v>0</v>
      </c>
      <c r="FQ107" s="1" t="s">
        <v>0</v>
      </c>
      <c r="FR107" s="1" t="s">
        <v>0</v>
      </c>
      <c r="FS107" s="1" t="s">
        <v>0</v>
      </c>
      <c r="FT107" s="1" t="s">
        <v>0</v>
      </c>
      <c r="FU107" s="1" t="s">
        <v>0</v>
      </c>
      <c r="FV107" s="1" t="s">
        <v>0</v>
      </c>
      <c r="FW107" s="1" t="s">
        <v>0</v>
      </c>
      <c r="FX107" s="1" t="s">
        <v>0</v>
      </c>
      <c r="FY107" s="1" t="s">
        <v>0</v>
      </c>
      <c r="FZ107" s="1" t="s">
        <v>0</v>
      </c>
      <c r="GA107" s="1" t="s">
        <v>0</v>
      </c>
      <c r="GB107" s="1" t="s">
        <v>0</v>
      </c>
      <c r="GC107" s="1" t="s">
        <v>0</v>
      </c>
      <c r="GD107" s="1" t="s">
        <v>0</v>
      </c>
      <c r="GE107" s="1" t="s">
        <v>0</v>
      </c>
      <c r="GF107" s="1" t="s">
        <v>0</v>
      </c>
      <c r="GG107" s="1" t="s">
        <v>0</v>
      </c>
      <c r="GH107" s="1" t="s">
        <v>0</v>
      </c>
      <c r="GI107" s="1" t="s">
        <v>0</v>
      </c>
      <c r="GJ107" s="1" t="s">
        <v>0</v>
      </c>
      <c r="GK107" s="1" t="s">
        <v>0</v>
      </c>
      <c r="GL107" s="1" t="s">
        <v>0</v>
      </c>
      <c r="GM107" s="1" t="s">
        <v>0</v>
      </c>
      <c r="GN107" s="1" t="s">
        <v>0</v>
      </c>
      <c r="GO107" s="1" t="s">
        <v>0</v>
      </c>
      <c r="GP107" s="1" t="s">
        <v>0</v>
      </c>
      <c r="GQ107" s="1" t="s">
        <v>0</v>
      </c>
      <c r="GR107" s="1" t="s">
        <v>0</v>
      </c>
      <c r="GS107" s="1" t="s">
        <v>0</v>
      </c>
      <c r="GT107" s="1" t="s">
        <v>0</v>
      </c>
      <c r="GU107" s="1" t="s">
        <v>0</v>
      </c>
      <c r="GV107" s="1" t="s">
        <v>0</v>
      </c>
      <c r="GW107" s="1" t="s">
        <v>0</v>
      </c>
      <c r="GX107" s="1" t="s">
        <v>0</v>
      </c>
      <c r="GY107" s="1" t="s">
        <v>0</v>
      </c>
      <c r="GZ107" s="1" t="s">
        <v>0</v>
      </c>
      <c r="HA107" s="1" t="s">
        <v>0</v>
      </c>
      <c r="HB107" s="1" t="s">
        <v>0</v>
      </c>
      <c r="HC107" s="1" t="s">
        <v>0</v>
      </c>
      <c r="HD107" s="1" t="s">
        <v>0</v>
      </c>
      <c r="HE107" s="1" t="s">
        <v>0</v>
      </c>
      <c r="HF107" s="1" t="s">
        <v>0</v>
      </c>
      <c r="HG107" s="1" t="s">
        <v>0</v>
      </c>
      <c r="HH107" s="1" t="s">
        <v>0</v>
      </c>
      <c r="HI107" s="1" t="s">
        <v>0</v>
      </c>
      <c r="HJ107" s="1" t="s">
        <v>0</v>
      </c>
      <c r="HK107" s="1" t="s">
        <v>0</v>
      </c>
      <c r="HL107" s="1" t="s">
        <v>0</v>
      </c>
      <c r="HM107" s="1" t="s">
        <v>0</v>
      </c>
      <c r="HN107" s="1" t="s">
        <v>0</v>
      </c>
      <c r="HO107" s="1" t="s">
        <v>0</v>
      </c>
      <c r="HP107" s="1" t="s">
        <v>0</v>
      </c>
      <c r="HQ107" s="1" t="s">
        <v>0</v>
      </c>
      <c r="HR107" s="1" t="s">
        <v>0</v>
      </c>
      <c r="HS107" s="1" t="s">
        <v>0</v>
      </c>
      <c r="HT107" s="1" t="s">
        <v>0</v>
      </c>
      <c r="HU107" s="1" t="s">
        <v>0</v>
      </c>
      <c r="HV107" s="1" t="s">
        <v>0</v>
      </c>
      <c r="HW107" s="1" t="s">
        <v>0</v>
      </c>
      <c r="HX107" s="1" t="s">
        <v>0</v>
      </c>
      <c r="HY107" s="1" t="s">
        <v>0</v>
      </c>
      <c r="HZ107" s="1" t="s">
        <v>0</v>
      </c>
      <c r="IA107" s="1" t="s">
        <v>0</v>
      </c>
      <c r="IB107" s="1" t="s">
        <v>0</v>
      </c>
      <c r="IC107" s="1" t="s">
        <v>0</v>
      </c>
      <c r="ID107" s="1" t="s">
        <v>0</v>
      </c>
      <c r="IE107" s="1" t="s">
        <v>0</v>
      </c>
      <c r="IF107" s="1" t="s">
        <v>0</v>
      </c>
      <c r="IG107" s="1" t="s">
        <v>0</v>
      </c>
      <c r="IH107" s="1" t="s">
        <v>0</v>
      </c>
      <c r="II107" s="1" t="s">
        <v>0</v>
      </c>
      <c r="IJ107" s="1" t="s">
        <v>0</v>
      </c>
      <c r="IK107" s="1" t="s">
        <v>0</v>
      </c>
      <c r="IL107" s="1" t="s">
        <v>0</v>
      </c>
      <c r="IM107" s="1" t="s">
        <v>0</v>
      </c>
      <c r="IN107" s="1" t="s">
        <v>0</v>
      </c>
      <c r="IO107" s="1" t="s">
        <v>0</v>
      </c>
      <c r="IP107" s="1" t="s">
        <v>0</v>
      </c>
      <c r="IQ107" s="1" t="s">
        <v>0</v>
      </c>
      <c r="IR107" s="1" t="s">
        <v>0</v>
      </c>
      <c r="IS107" s="1" t="s">
        <v>0</v>
      </c>
      <c r="IT107" s="1" t="s">
        <v>0</v>
      </c>
      <c r="IU107" s="1" t="s">
        <v>0</v>
      </c>
      <c r="IV107" s="1" t="s">
        <v>0</v>
      </c>
      <c r="IW107" s="1" t="s">
        <v>0</v>
      </c>
      <c r="IX107" s="1" t="s">
        <v>0</v>
      </c>
      <c r="IY107" s="1" t="s">
        <v>0</v>
      </c>
      <c r="IZ107" s="1" t="s">
        <v>0</v>
      </c>
      <c r="JA107" s="1" t="s">
        <v>0</v>
      </c>
      <c r="JB107" s="1" t="s">
        <v>0</v>
      </c>
      <c r="JC107" s="1" t="s">
        <v>0</v>
      </c>
      <c r="JD107" s="1" t="s">
        <v>0</v>
      </c>
      <c r="JE107" s="1" t="s">
        <v>0</v>
      </c>
      <c r="JF107" s="1" t="s">
        <v>0</v>
      </c>
      <c r="JG107" s="1" t="s">
        <v>0</v>
      </c>
      <c r="JH107" s="1" t="s">
        <v>0</v>
      </c>
      <c r="JI107" s="1" t="s">
        <v>0</v>
      </c>
      <c r="JJ107" s="1" t="s">
        <v>0</v>
      </c>
      <c r="JK107" s="1" t="s">
        <v>0</v>
      </c>
      <c r="JL107" s="1" t="s">
        <v>0</v>
      </c>
      <c r="JM107" s="1" t="s">
        <v>0</v>
      </c>
      <c r="JN107" s="1" t="s">
        <v>0</v>
      </c>
      <c r="JO107" s="1" t="s">
        <v>0</v>
      </c>
      <c r="JP107" s="1" t="s">
        <v>0</v>
      </c>
      <c r="JQ107" s="1" t="s">
        <v>0</v>
      </c>
      <c r="JR107" s="1" t="s">
        <v>0</v>
      </c>
      <c r="JS107" s="1" t="s">
        <v>0</v>
      </c>
      <c r="JT107" s="1" t="s">
        <v>0</v>
      </c>
      <c r="JU107" s="1" t="s">
        <v>0</v>
      </c>
      <c r="JV107" s="1" t="s">
        <v>0</v>
      </c>
      <c r="JW107" s="1" t="s">
        <v>0</v>
      </c>
      <c r="JX107" s="1" t="s">
        <v>0</v>
      </c>
      <c r="JY107" s="1" t="s">
        <v>0</v>
      </c>
      <c r="JZ107" s="1" t="s">
        <v>0</v>
      </c>
      <c r="KA107" s="1" t="s">
        <v>0</v>
      </c>
      <c r="KB107" s="1" t="s">
        <v>0</v>
      </c>
      <c r="KC107" s="1" t="s">
        <v>0</v>
      </c>
      <c r="KD107" s="1" t="s">
        <v>0</v>
      </c>
      <c r="KE107" s="1" t="s">
        <v>0</v>
      </c>
      <c r="KF107" s="1" t="s">
        <v>0</v>
      </c>
      <c r="KG107" s="1" t="s">
        <v>0</v>
      </c>
      <c r="KH107" s="1" t="s">
        <v>0</v>
      </c>
      <c r="KI107" s="1" t="s">
        <v>0</v>
      </c>
      <c r="KJ107" s="1" t="s">
        <v>0</v>
      </c>
      <c r="KK107" s="1" t="s">
        <v>0</v>
      </c>
      <c r="KL107" s="1" t="s">
        <v>0</v>
      </c>
      <c r="KM107" s="1" t="s">
        <v>0</v>
      </c>
      <c r="KN107" s="1" t="s">
        <v>0</v>
      </c>
      <c r="KO107" s="1" t="s">
        <v>0</v>
      </c>
      <c r="KP107" s="1" t="s">
        <v>0</v>
      </c>
      <c r="KQ107" s="1" t="s">
        <v>0</v>
      </c>
      <c r="KR107" s="1" t="s">
        <v>0</v>
      </c>
      <c r="KS107" s="1" t="s">
        <v>0</v>
      </c>
      <c r="KT107" s="1" t="s">
        <v>0</v>
      </c>
      <c r="KU107" s="1" t="s">
        <v>0</v>
      </c>
      <c r="KV107" s="1" t="s">
        <v>0</v>
      </c>
      <c r="KW107" s="1" t="s">
        <v>0</v>
      </c>
      <c r="KX107" s="1" t="s">
        <v>0</v>
      </c>
      <c r="KY107" s="1" t="s">
        <v>0</v>
      </c>
      <c r="KZ107" s="1" t="s">
        <v>0</v>
      </c>
      <c r="LA107" s="1" t="s">
        <v>0</v>
      </c>
      <c r="LB107" s="1" t="s">
        <v>0</v>
      </c>
      <c r="LC107" s="1" t="s">
        <v>0</v>
      </c>
      <c r="LD107" s="1" t="s">
        <v>0</v>
      </c>
      <c r="LE107" s="1" t="s">
        <v>0</v>
      </c>
      <c r="LF107" s="1" t="s">
        <v>0</v>
      </c>
      <c r="LG107" s="1" t="s">
        <v>0</v>
      </c>
      <c r="LH107" s="1" t="s">
        <v>0</v>
      </c>
      <c r="LI107" s="1" t="s">
        <v>0</v>
      </c>
      <c r="LJ107" s="1" t="s">
        <v>0</v>
      </c>
      <c r="LK107" s="1" t="s">
        <v>0</v>
      </c>
    </row>
    <row r="108" spans="1:323" x14ac:dyDescent="0.25">
      <c r="A108" s="1" t="s">
        <v>1738</v>
      </c>
      <c r="B108" s="1" t="s">
        <v>491</v>
      </c>
      <c r="C108" s="1" t="s">
        <v>492</v>
      </c>
      <c r="D108" s="25">
        <v>35655886.006972097</v>
      </c>
      <c r="E108" s="25">
        <v>41620247.594957501</v>
      </c>
      <c r="F108" s="25">
        <v>39286079.2781289</v>
      </c>
      <c r="G108" s="25">
        <v>30135684.4109727</v>
      </c>
      <c r="H108" s="25">
        <v>34635947.939276397</v>
      </c>
      <c r="I108" s="25">
        <v>27757418.774082702</v>
      </c>
      <c r="J108" s="25">
        <v>37197922.029888697</v>
      </c>
      <c r="K108" s="25">
        <v>26683095.243558399</v>
      </c>
      <c r="L108" s="25">
        <v>30278395.562780499</v>
      </c>
      <c r="M108" s="25">
        <v>31612623.398710798</v>
      </c>
      <c r="N108" s="1">
        <v>27298377.930764001</v>
      </c>
      <c r="O108" s="1">
        <v>48445149.921185501</v>
      </c>
      <c r="P108" s="1">
        <v>32030900.907685399</v>
      </c>
      <c r="Q108" s="1">
        <v>30461257.658257701</v>
      </c>
      <c r="R108" s="1">
        <v>37490060.881307602</v>
      </c>
      <c r="S108" s="1">
        <v>49038510.374729604</v>
      </c>
      <c r="T108" s="1">
        <v>45733105.4890977</v>
      </c>
      <c r="U108" s="1">
        <v>32998304.2423058</v>
      </c>
      <c r="V108" s="1">
        <v>40357827.385263696</v>
      </c>
      <c r="W108" s="1">
        <v>23246513.168990899</v>
      </c>
      <c r="X108" s="1">
        <v>28690749.6975246</v>
      </c>
      <c r="Y108" s="1">
        <v>29474045.509509701</v>
      </c>
      <c r="Z108" s="1">
        <v>33729122.780455098</v>
      </c>
      <c r="AA108" s="1">
        <v>43802174.5807079</v>
      </c>
      <c r="AB108" s="1">
        <v>22692367.462899402</v>
      </c>
      <c r="AC108" s="1">
        <v>26837026.890857302</v>
      </c>
      <c r="AD108" s="1">
        <v>25774292.9261369</v>
      </c>
      <c r="AE108" s="1">
        <v>41871901.440710597</v>
      </c>
      <c r="AF108" s="1">
        <v>46356780.929790802</v>
      </c>
      <c r="AG108" s="1">
        <v>32963783.043398801</v>
      </c>
      <c r="AH108" s="1">
        <v>30009134.112285901</v>
      </c>
      <c r="AI108" s="1">
        <v>38954848.689098597</v>
      </c>
      <c r="AJ108" s="1">
        <v>36740518.707900897</v>
      </c>
      <c r="AK108" s="1">
        <v>36323097.780786499</v>
      </c>
      <c r="AL108" s="1">
        <v>36547190.154424302</v>
      </c>
      <c r="AM108" s="1">
        <v>35964731.537686899</v>
      </c>
      <c r="AN108" s="1">
        <v>35989308.933829904</v>
      </c>
      <c r="AO108" s="1">
        <v>29783309.7325087</v>
      </c>
      <c r="AP108" s="1">
        <v>48971505.750656798</v>
      </c>
      <c r="AQ108" s="1">
        <v>37853510.947451197</v>
      </c>
      <c r="AR108" s="1">
        <v>26016890.0955544</v>
      </c>
      <c r="AS108" s="1">
        <v>38454538.430656098</v>
      </c>
      <c r="AT108" s="1">
        <v>27359922.612869099</v>
      </c>
      <c r="AU108" s="1">
        <v>29292456.810648698</v>
      </c>
      <c r="AV108" s="1">
        <v>35433992.793024503</v>
      </c>
      <c r="AW108" s="1">
        <v>32996542.7362133</v>
      </c>
      <c r="AX108" s="1">
        <v>30715009.156950898</v>
      </c>
      <c r="AY108" s="1">
        <v>27669318.555240698</v>
      </c>
      <c r="AZ108" s="1">
        <v>24679730.0654325</v>
      </c>
      <c r="BA108" s="1">
        <v>45906635.822361998</v>
      </c>
      <c r="BB108" s="1">
        <v>32128924.388084799</v>
      </c>
      <c r="BC108" s="1">
        <v>23726861.249038201</v>
      </c>
      <c r="BD108" s="1">
        <v>26802892.764752101</v>
      </c>
      <c r="BE108" s="1">
        <v>33152092.424425598</v>
      </c>
      <c r="BF108" s="1">
        <v>22624572.469068699</v>
      </c>
      <c r="BG108" s="1">
        <v>27266539.716968399</v>
      </c>
      <c r="BH108" s="1">
        <v>24386233.597209401</v>
      </c>
      <c r="BI108" s="1">
        <v>23527666.4499529</v>
      </c>
      <c r="BJ108" s="1">
        <v>19405475.715579901</v>
      </c>
      <c r="BK108" s="1">
        <v>35915458.278805099</v>
      </c>
      <c r="BL108" s="1">
        <v>24402372.110260401</v>
      </c>
      <c r="BM108" s="1">
        <v>27440461.292869799</v>
      </c>
      <c r="BN108" s="1">
        <v>30764662.655195799</v>
      </c>
      <c r="BO108" s="1">
        <v>28276989.9023932</v>
      </c>
      <c r="BP108" s="1">
        <v>14972841.610906299</v>
      </c>
      <c r="BQ108" s="1">
        <v>34395861.803719297</v>
      </c>
      <c r="BR108" s="1">
        <v>29343540.473991301</v>
      </c>
      <c r="BS108" s="1">
        <v>25654745.8630835</v>
      </c>
      <c r="BT108" s="1">
        <v>30471483.579958901</v>
      </c>
      <c r="BU108" s="1">
        <v>21594177.012987901</v>
      </c>
      <c r="BV108" s="1">
        <v>21514676.0992634</v>
      </c>
      <c r="BW108" s="1">
        <v>25889260.628121</v>
      </c>
      <c r="BX108" s="1">
        <v>19638948.123218801</v>
      </c>
      <c r="BY108" s="1">
        <v>21709671.6967314</v>
      </c>
      <c r="BZ108" s="1">
        <v>27900264.380852599</v>
      </c>
      <c r="CA108" s="1">
        <v>27913644.677473001</v>
      </c>
      <c r="CB108" s="1">
        <v>30202165.575903799</v>
      </c>
      <c r="CC108" s="1">
        <v>29351967.971533999</v>
      </c>
      <c r="CD108" s="1">
        <v>24824721.355689999</v>
      </c>
      <c r="CE108" s="1">
        <v>31244254.151327599</v>
      </c>
      <c r="CF108" s="1">
        <v>35563415.4296894</v>
      </c>
      <c r="CG108" s="1">
        <v>20522575.580731999</v>
      </c>
      <c r="CH108" s="1">
        <v>28375354.024223201</v>
      </c>
      <c r="CI108" s="1">
        <v>30666004.334683601</v>
      </c>
      <c r="CJ108" s="1">
        <v>29176997.9419767</v>
      </c>
      <c r="CK108" s="1">
        <v>30522451.6140997</v>
      </c>
      <c r="CL108" s="1">
        <v>37406885.6955982</v>
      </c>
      <c r="CM108" s="1">
        <v>30866627.2663178</v>
      </c>
      <c r="CN108" s="1">
        <v>27916677.858084898</v>
      </c>
      <c r="CO108" s="1">
        <v>27710033.997811399</v>
      </c>
      <c r="CP108" s="1">
        <v>27102442.489602301</v>
      </c>
      <c r="CQ108" s="1">
        <v>26059446.1285046</v>
      </c>
      <c r="CR108" s="1">
        <v>33131891.842060499</v>
      </c>
      <c r="CS108" s="1">
        <v>25265877.932794899</v>
      </c>
      <c r="CT108" s="1">
        <v>24084474.898409501</v>
      </c>
      <c r="CU108" s="1">
        <v>22857251.062775701</v>
      </c>
      <c r="CV108" s="1">
        <v>27036204.180183198</v>
      </c>
      <c r="CW108" s="1">
        <v>16366281.191688901</v>
      </c>
      <c r="CX108" s="1">
        <v>10963855.389007101</v>
      </c>
      <c r="CY108" s="1">
        <v>19879188.273886301</v>
      </c>
      <c r="CZ108" s="1">
        <v>13680469.991641</v>
      </c>
      <c r="DA108" s="1">
        <v>23433093.1139405</v>
      </c>
      <c r="DB108" s="1">
        <v>32142884.4562857</v>
      </c>
      <c r="DC108" s="1">
        <v>16102792.691482799</v>
      </c>
      <c r="DD108" s="1">
        <v>24851504.506149601</v>
      </c>
      <c r="DE108" s="1">
        <v>18374066.891349599</v>
      </c>
      <c r="DF108" s="1">
        <v>47960940.2751242</v>
      </c>
      <c r="DG108" s="1">
        <v>61935985.856661297</v>
      </c>
      <c r="DH108" s="1">
        <v>26152639.966013901</v>
      </c>
      <c r="DI108" s="1">
        <v>25903733.073656101</v>
      </c>
      <c r="DJ108" s="1">
        <v>22587209.8017761</v>
      </c>
      <c r="DK108" s="1">
        <v>18482138.0733121</v>
      </c>
      <c r="DL108" s="1">
        <v>27071116.6777393</v>
      </c>
      <c r="DM108" s="1">
        <v>22610020.4992017</v>
      </c>
      <c r="DN108" s="1">
        <v>19784996.974148899</v>
      </c>
      <c r="DO108" s="1">
        <v>49483727.425955601</v>
      </c>
      <c r="DP108" s="1">
        <v>37692183.460266098</v>
      </c>
      <c r="DQ108" s="1">
        <v>24609146.1911708</v>
      </c>
      <c r="DR108" s="1">
        <v>25220953.744245201</v>
      </c>
      <c r="DS108" s="1">
        <v>20626409.676398098</v>
      </c>
      <c r="DT108" s="1">
        <v>15646031.2931104</v>
      </c>
      <c r="DU108" s="1">
        <v>22672559.124839399</v>
      </c>
      <c r="DV108" s="1">
        <v>18700348.0212579</v>
      </c>
      <c r="DW108" s="1">
        <v>21626907.2432051</v>
      </c>
      <c r="DX108" s="1">
        <v>23195258.721123401</v>
      </c>
      <c r="DY108" s="1">
        <v>28331598.826281</v>
      </c>
      <c r="DZ108" s="1">
        <v>29567098.9890383</v>
      </c>
      <c r="EA108" s="1">
        <v>30084489.813338201</v>
      </c>
      <c r="EB108" s="1">
        <v>25906995.6705878</v>
      </c>
      <c r="EC108" s="1">
        <v>31897282.664952699</v>
      </c>
      <c r="ED108" s="1">
        <v>17970690.224994499</v>
      </c>
      <c r="EE108" s="1">
        <v>19758590.211940799</v>
      </c>
      <c r="EF108" s="1">
        <v>24750954.217577901</v>
      </c>
      <c r="EG108" s="1">
        <v>32486299.051457901</v>
      </c>
      <c r="EH108" s="1">
        <v>19671300.627909899</v>
      </c>
      <c r="EI108" s="1">
        <v>28241887.6994799</v>
      </c>
      <c r="EJ108" s="1">
        <v>24070505.114793301</v>
      </c>
      <c r="EK108" s="1">
        <v>20495733.4654116</v>
      </c>
      <c r="EL108" s="1">
        <v>18454934.8736194</v>
      </c>
      <c r="EM108" s="1">
        <v>19567783.178351302</v>
      </c>
      <c r="EN108" s="1">
        <v>26133851.793381002</v>
      </c>
      <c r="EO108" s="1">
        <v>23749597.299503099</v>
      </c>
      <c r="EP108" s="1">
        <v>29845606.471567798</v>
      </c>
      <c r="EQ108" s="1">
        <v>22027303.9186946</v>
      </c>
      <c r="ER108" s="1">
        <v>21637881.661513001</v>
      </c>
      <c r="ES108" s="1">
        <v>21379270.643118098</v>
      </c>
      <c r="ET108" s="1">
        <v>26806374.462711401</v>
      </c>
      <c r="EU108" s="1">
        <v>21351180.109820399</v>
      </c>
      <c r="EV108" s="1">
        <v>26833544.9529461</v>
      </c>
      <c r="EW108" s="1">
        <v>26972831.0110824</v>
      </c>
      <c r="EX108" s="1">
        <v>22693619.142946001</v>
      </c>
      <c r="EY108" s="1">
        <v>19530061.225287698</v>
      </c>
      <c r="EZ108" s="1">
        <v>26183958.899260201</v>
      </c>
      <c r="FA108" s="1">
        <v>26819362.240017898</v>
      </c>
      <c r="FB108" s="1">
        <v>22235184.535801198</v>
      </c>
      <c r="FC108" s="1">
        <v>20186844.659721501</v>
      </c>
      <c r="FD108" s="1">
        <v>19800315.213275</v>
      </c>
      <c r="FE108" s="1">
        <v>19643746.183326799</v>
      </c>
      <c r="FF108" s="1">
        <v>27545148.794069801</v>
      </c>
      <c r="FG108" s="1">
        <v>19670670.129192799</v>
      </c>
      <c r="FH108" s="1">
        <v>29262620.791747302</v>
      </c>
      <c r="FI108" s="1">
        <v>26308083.813882101</v>
      </c>
      <c r="FJ108" s="1">
        <v>49513634.243078798</v>
      </c>
      <c r="FK108" s="1">
        <v>25078245.370791301</v>
      </c>
      <c r="FL108" s="1">
        <v>20269481.808022801</v>
      </c>
      <c r="FM108" s="1">
        <v>26869689.099454701</v>
      </c>
      <c r="FN108" s="1">
        <v>18378939.103824802</v>
      </c>
      <c r="FO108" s="1">
        <v>16674200.5638493</v>
      </c>
      <c r="FP108" s="1">
        <v>19128770.419549</v>
      </c>
      <c r="FQ108" s="1">
        <v>29272961.517714299</v>
      </c>
      <c r="FR108" s="1">
        <v>25581036.524298199</v>
      </c>
      <c r="FS108" s="1">
        <v>24574504.484668501</v>
      </c>
      <c r="FT108" s="1">
        <v>18413846.764559299</v>
      </c>
      <c r="FU108" s="1">
        <v>27968929.924237899</v>
      </c>
      <c r="FV108" s="1">
        <v>23429707.0304919</v>
      </c>
      <c r="FW108" s="1">
        <v>23893333.3564994</v>
      </c>
      <c r="FX108" s="1">
        <v>19185783.1032415</v>
      </c>
      <c r="FY108" s="1">
        <v>19945123.789547998</v>
      </c>
      <c r="FZ108" s="1">
        <v>30685163.589834101</v>
      </c>
      <c r="GA108" s="1">
        <v>20079968.284378901</v>
      </c>
      <c r="GB108" s="1">
        <v>53185323.037811004</v>
      </c>
      <c r="GC108" s="1">
        <v>21086963.815267202</v>
      </c>
      <c r="GD108" s="1">
        <v>21092505.454884201</v>
      </c>
      <c r="GE108" s="1">
        <v>20519688.827479701</v>
      </c>
      <c r="GF108" s="1">
        <v>27909493.704111401</v>
      </c>
      <c r="GG108" s="1">
        <v>21327865.116227899</v>
      </c>
      <c r="GH108" s="1">
        <v>24644943.6290396</v>
      </c>
      <c r="GI108" s="1">
        <v>29718954.7556208</v>
      </c>
      <c r="GJ108" s="1">
        <v>24645307.804053999</v>
      </c>
      <c r="GK108" s="1">
        <v>23850127.547377098</v>
      </c>
      <c r="GL108" s="1">
        <v>21778515.984165099</v>
      </c>
      <c r="GM108" s="1">
        <v>29154917.578342199</v>
      </c>
      <c r="GN108" s="1">
        <v>20477552.407787301</v>
      </c>
      <c r="GO108" s="1">
        <v>21242815.066427201</v>
      </c>
      <c r="GP108" s="1">
        <v>20159804.5070762</v>
      </c>
      <c r="GQ108" s="1">
        <v>29586365.325267602</v>
      </c>
      <c r="GR108" s="1">
        <v>28556609.573699102</v>
      </c>
      <c r="GS108" s="1">
        <v>20836617.4900539</v>
      </c>
      <c r="GT108" s="1">
        <v>18295178.1388418</v>
      </c>
      <c r="GU108" s="1">
        <v>33378062.341453198</v>
      </c>
      <c r="GV108" s="1">
        <v>25279215.756138701</v>
      </c>
      <c r="GW108" s="1">
        <v>26822024.533851098</v>
      </c>
      <c r="GX108" s="1">
        <v>28681035.693215001</v>
      </c>
      <c r="GY108" s="1">
        <v>22195337.0090583</v>
      </c>
      <c r="GZ108" s="1">
        <v>22487012.8503187</v>
      </c>
      <c r="HA108" s="1">
        <v>25459525.269757599</v>
      </c>
      <c r="HB108" s="1">
        <v>24785940.364544801</v>
      </c>
      <c r="HC108" s="1">
        <v>29640498.234241299</v>
      </c>
      <c r="HD108" s="1">
        <v>21443618.966064401</v>
      </c>
      <c r="HE108" s="1">
        <v>23997140.4649731</v>
      </c>
      <c r="HF108" s="1">
        <v>24367078.735073298</v>
      </c>
      <c r="HG108" s="1">
        <v>25015397.416298602</v>
      </c>
      <c r="HH108" s="1">
        <v>34664189.065052003</v>
      </c>
      <c r="HI108" s="1">
        <v>32674281.531800501</v>
      </c>
      <c r="HJ108" s="1">
        <v>27546276.3794364</v>
      </c>
      <c r="HK108" s="1">
        <v>21205199.478195202</v>
      </c>
      <c r="HL108" s="1">
        <v>21155170.936322998</v>
      </c>
      <c r="HM108" s="1">
        <v>18732012.6821195</v>
      </c>
      <c r="HN108" s="1">
        <v>22527969.8800923</v>
      </c>
      <c r="HO108" s="1">
        <v>16902373.673415899</v>
      </c>
      <c r="HP108" s="1">
        <v>17907014.9745235</v>
      </c>
      <c r="HQ108" s="1">
        <v>24390261.199055701</v>
      </c>
      <c r="HR108" s="1">
        <v>23150708.887202099</v>
      </c>
      <c r="HS108" s="1">
        <v>25620661.938255899</v>
      </c>
      <c r="HT108" s="1">
        <v>19915921.150402799</v>
      </c>
      <c r="HU108" s="1">
        <v>23571599.222115401</v>
      </c>
      <c r="HV108" s="1">
        <v>24815969.335703298</v>
      </c>
      <c r="HW108" s="1">
        <v>24810501.461276598</v>
      </c>
      <c r="HX108" s="1">
        <v>30123481.844046202</v>
      </c>
      <c r="HY108" s="1">
        <v>21327535.224101499</v>
      </c>
      <c r="HZ108" s="1">
        <v>19811277.475702599</v>
      </c>
      <c r="IA108" s="1">
        <v>23882698.2175695</v>
      </c>
      <c r="IB108" s="1">
        <v>17330837.2674594</v>
      </c>
      <c r="IC108" s="1">
        <v>22623581.192336999</v>
      </c>
      <c r="ID108" s="1">
        <v>23429843.455571599</v>
      </c>
      <c r="IE108" s="1">
        <v>35579211.292889997</v>
      </c>
      <c r="IF108" s="1">
        <v>19052508.440519702</v>
      </c>
      <c r="IG108" s="1">
        <v>17769278.4380292</v>
      </c>
      <c r="IH108" s="1">
        <v>15751214.5203826</v>
      </c>
      <c r="II108" s="1">
        <v>27962977.126809102</v>
      </c>
      <c r="IJ108" s="1">
        <v>24430877.738026898</v>
      </c>
      <c r="IK108" s="1">
        <v>18128661.805222999</v>
      </c>
      <c r="IL108" s="1">
        <v>23380625.682542801</v>
      </c>
      <c r="IM108" s="1">
        <v>66638005.920166999</v>
      </c>
      <c r="IN108" s="1">
        <v>20023720.796378799</v>
      </c>
      <c r="IO108" s="1">
        <v>23743279.8032193</v>
      </c>
      <c r="IP108" s="1">
        <v>16826469.308385201</v>
      </c>
      <c r="IQ108" s="1">
        <v>18486945.6456815</v>
      </c>
      <c r="IR108" s="1">
        <v>33297282.0299505</v>
      </c>
      <c r="IS108" s="1">
        <v>21780379.8466902</v>
      </c>
      <c r="IT108" s="1">
        <v>20959548.175815899</v>
      </c>
      <c r="IU108" s="1">
        <v>19681112.523217101</v>
      </c>
      <c r="IV108" s="1">
        <v>26575035.6114356</v>
      </c>
      <c r="IW108" s="1">
        <v>29038542.2412242</v>
      </c>
      <c r="IX108" s="1">
        <v>20555958.561197501</v>
      </c>
      <c r="IY108" s="1">
        <v>17286796.8254457</v>
      </c>
      <c r="IZ108" s="1">
        <v>16355646.5808811</v>
      </c>
      <c r="JA108" s="1">
        <v>24308573.409976199</v>
      </c>
      <c r="JB108" s="1">
        <v>18276612.9525286</v>
      </c>
      <c r="JC108" s="1">
        <v>20000856.975960601</v>
      </c>
      <c r="JD108" s="1">
        <v>21087189.508191399</v>
      </c>
      <c r="JE108" s="1">
        <v>17544658.827088699</v>
      </c>
      <c r="JF108" s="1">
        <v>19592957.817019101</v>
      </c>
      <c r="JG108" s="1">
        <v>11388509.593989801</v>
      </c>
      <c r="JH108" s="1">
        <v>17502010.105118901</v>
      </c>
      <c r="JI108" s="1">
        <v>18965349.905265301</v>
      </c>
      <c r="JJ108" s="1">
        <v>19730587.101124801</v>
      </c>
      <c r="JK108" s="1">
        <v>19595998.1371748</v>
      </c>
      <c r="JL108" s="1">
        <v>24408309.595505498</v>
      </c>
      <c r="JM108" s="1">
        <v>20491178.595866099</v>
      </c>
      <c r="JN108" s="1">
        <v>18383114.0730532</v>
      </c>
      <c r="JO108" s="1">
        <v>43606036.454904601</v>
      </c>
      <c r="JP108" s="1">
        <v>24304680.5570409</v>
      </c>
      <c r="JQ108" s="1">
        <v>15054751.908978101</v>
      </c>
      <c r="JR108" s="1">
        <v>12773497.5701846</v>
      </c>
      <c r="JS108" s="1">
        <v>32285891.812341001</v>
      </c>
      <c r="JT108" s="1">
        <v>17858570.888719399</v>
      </c>
      <c r="JU108" s="1">
        <v>17752729.466205299</v>
      </c>
      <c r="JV108" s="1">
        <v>34593793.223287798</v>
      </c>
      <c r="JW108" s="1">
        <v>15643053.186200799</v>
      </c>
      <c r="JX108" s="1">
        <v>20113169.6737957</v>
      </c>
      <c r="JY108" s="1">
        <v>9887001.0347220693</v>
      </c>
      <c r="JZ108" s="1">
        <v>13249609.603356799</v>
      </c>
      <c r="KA108" s="1">
        <v>15034798.204680501</v>
      </c>
      <c r="KB108" s="1">
        <v>20896735.095655601</v>
      </c>
      <c r="KC108" s="1">
        <v>24803550.927172899</v>
      </c>
      <c r="KD108" s="1">
        <v>27379396.340280998</v>
      </c>
      <c r="KE108" s="1">
        <v>19683676.681082901</v>
      </c>
      <c r="KF108" s="1">
        <v>20215278.995140199</v>
      </c>
      <c r="KG108" s="1">
        <v>14745093.718551399</v>
      </c>
      <c r="KH108" s="1">
        <v>22296414.100182801</v>
      </c>
      <c r="KI108" s="1">
        <v>24007873.313585099</v>
      </c>
      <c r="KJ108" s="1">
        <v>29497450.462632701</v>
      </c>
      <c r="KK108" s="1">
        <v>16469841.2922155</v>
      </c>
      <c r="KL108" s="1">
        <v>18287360.183711901</v>
      </c>
      <c r="KM108" s="1">
        <v>10562694.5576989</v>
      </c>
      <c r="KN108" s="1">
        <v>18286096.425104901</v>
      </c>
      <c r="KO108" s="1">
        <v>26922258.5099851</v>
      </c>
      <c r="KP108" s="1">
        <v>30388586.184394099</v>
      </c>
      <c r="KQ108" s="1">
        <v>17759121.872380599</v>
      </c>
      <c r="KR108" s="1">
        <v>18487906.815016501</v>
      </c>
      <c r="KS108" s="1">
        <v>20979818.578914899</v>
      </c>
      <c r="KT108" s="1">
        <v>22446607.028461698</v>
      </c>
      <c r="KU108" s="1">
        <v>17864054.943457201</v>
      </c>
      <c r="KV108" s="1">
        <v>18568385.4235017</v>
      </c>
      <c r="KW108" s="1">
        <v>19564595.6848998</v>
      </c>
      <c r="KX108" s="1">
        <v>22908464.112624399</v>
      </c>
      <c r="KY108" s="1">
        <v>18083422.224604901</v>
      </c>
      <c r="KZ108" s="1">
        <v>8806804.7896228898</v>
      </c>
      <c r="LA108" s="1">
        <v>23164011.977147799</v>
      </c>
      <c r="LB108" s="1">
        <v>19824352.757320199</v>
      </c>
      <c r="LC108" s="1">
        <v>20117286.5909306</v>
      </c>
      <c r="LD108" s="1">
        <v>18781867.563046802</v>
      </c>
      <c r="LE108" s="1">
        <v>22593584.9889738</v>
      </c>
      <c r="LF108" s="1">
        <v>16604633.1629808</v>
      </c>
      <c r="LG108" s="1">
        <v>21927528.412043702</v>
      </c>
      <c r="LH108" s="1">
        <v>4532689.4070734195</v>
      </c>
      <c r="LI108" s="1">
        <v>14033277.7988226</v>
      </c>
      <c r="LJ108" s="1">
        <v>10919858.263049399</v>
      </c>
      <c r="LK108" s="1">
        <v>30041129.9508209</v>
      </c>
    </row>
    <row r="109" spans="1:323" x14ac:dyDescent="0.25">
      <c r="A109" s="1" t="s">
        <v>1739</v>
      </c>
      <c r="B109" s="1" t="s">
        <v>496</v>
      </c>
      <c r="C109" s="1" t="s">
        <v>497</v>
      </c>
      <c r="D109" s="25">
        <v>1409920.5704699699</v>
      </c>
      <c r="E109" s="25">
        <v>1891532.1540641501</v>
      </c>
      <c r="F109" s="25">
        <v>998999.94508377905</v>
      </c>
      <c r="G109" s="25">
        <v>2727011.8163911798</v>
      </c>
      <c r="H109" s="25">
        <v>1478835.46655473</v>
      </c>
      <c r="I109" s="25">
        <v>1921065.76450353</v>
      </c>
      <c r="J109" s="25">
        <v>2566574.9117310499</v>
      </c>
      <c r="K109" s="25">
        <v>1685981.0334691501</v>
      </c>
      <c r="L109" s="25">
        <v>1427869.4720725601</v>
      </c>
      <c r="M109" s="25">
        <v>2788940.5903887302</v>
      </c>
      <c r="N109" s="1">
        <v>2573428.37531828</v>
      </c>
      <c r="O109" s="1">
        <v>2470165.6838341798</v>
      </c>
      <c r="P109" s="1">
        <v>1393258.5444122199</v>
      </c>
      <c r="Q109" s="1">
        <v>1561745.0063259201</v>
      </c>
      <c r="R109" s="1">
        <v>2371523.2104252698</v>
      </c>
      <c r="S109" s="1">
        <v>1359358.88193742</v>
      </c>
      <c r="T109" s="1">
        <v>2964386.5499091502</v>
      </c>
      <c r="U109" s="1">
        <v>2184632.73761224</v>
      </c>
      <c r="V109" s="1">
        <v>1978657.96727131</v>
      </c>
      <c r="W109" s="1">
        <v>1462095.5371213199</v>
      </c>
      <c r="X109" s="1">
        <v>1180149.01814867</v>
      </c>
      <c r="Y109" s="1">
        <v>627527.08290512406</v>
      </c>
      <c r="Z109" s="1">
        <v>1499350.91343397</v>
      </c>
      <c r="AA109" s="1">
        <v>1274676.31567698</v>
      </c>
      <c r="AB109" s="1">
        <v>943584.51136720902</v>
      </c>
      <c r="AC109" s="1">
        <v>1885189.8217281899</v>
      </c>
      <c r="AD109" s="1">
        <v>1878500.5133636501</v>
      </c>
      <c r="AE109" s="1">
        <v>948512.09359112498</v>
      </c>
      <c r="AF109" s="1">
        <v>2382170.9892854602</v>
      </c>
      <c r="AG109" s="1">
        <v>1561228.0901297401</v>
      </c>
      <c r="AH109" s="1">
        <v>1854835.3210231799</v>
      </c>
      <c r="AI109" s="1">
        <v>2492235.7665011701</v>
      </c>
      <c r="AJ109" s="1">
        <v>1800429.19905879</v>
      </c>
      <c r="AK109" s="1">
        <v>2132304.60497397</v>
      </c>
      <c r="AL109" s="1">
        <v>1930620.33202333</v>
      </c>
      <c r="AM109" s="1">
        <v>697402.51795897097</v>
      </c>
      <c r="AN109" s="1">
        <v>1423143.8975213901</v>
      </c>
      <c r="AO109" s="1">
        <v>1575795.1435046301</v>
      </c>
      <c r="AP109" s="1">
        <v>2521261.8687003502</v>
      </c>
      <c r="AQ109" s="1">
        <v>1901020.1200153001</v>
      </c>
      <c r="AR109" s="1">
        <v>1360149.5270263299</v>
      </c>
      <c r="AS109" s="1">
        <v>1744948.8102327001</v>
      </c>
      <c r="AT109" s="1">
        <v>2487243.2819475499</v>
      </c>
      <c r="AU109" s="1">
        <v>1854018.25453909</v>
      </c>
      <c r="AV109" s="1">
        <v>1939183.28369298</v>
      </c>
      <c r="AW109" s="1">
        <v>1221892.3752450901</v>
      </c>
      <c r="AX109" s="1">
        <v>1081905.6284260601</v>
      </c>
      <c r="AY109" s="1">
        <v>941365.46420154395</v>
      </c>
      <c r="AZ109" s="1">
        <v>627236.11664755899</v>
      </c>
      <c r="BA109" s="1">
        <v>1567951.33827206</v>
      </c>
      <c r="BB109" s="1">
        <v>891647.52533122106</v>
      </c>
      <c r="BC109" s="1">
        <v>430271.52992242598</v>
      </c>
      <c r="BD109" s="1">
        <v>345589.64133273799</v>
      </c>
      <c r="BE109" s="1">
        <v>357834.89696756902</v>
      </c>
      <c r="BF109" s="1">
        <v>1236665.48152225</v>
      </c>
      <c r="BG109" s="1">
        <v>952500.11797644699</v>
      </c>
      <c r="BH109" s="1">
        <v>1328428.21431505</v>
      </c>
      <c r="BI109" s="1">
        <v>1183367.6742954201</v>
      </c>
      <c r="BJ109" s="1">
        <v>1651922.91421811</v>
      </c>
      <c r="BK109" s="1">
        <v>978905.58544540603</v>
      </c>
      <c r="BL109" s="1">
        <v>1275606.45622291</v>
      </c>
      <c r="BM109" s="1">
        <v>1690994.98966206</v>
      </c>
      <c r="BN109" s="1">
        <v>2410348.7856564499</v>
      </c>
      <c r="BO109" s="1">
        <v>1355655.1870186799</v>
      </c>
      <c r="BP109" s="1">
        <v>1185557.16541902</v>
      </c>
      <c r="BQ109" s="1">
        <v>1445114.3432076599</v>
      </c>
      <c r="BR109" s="1">
        <v>735438.58379641199</v>
      </c>
      <c r="BS109" s="1">
        <v>1355223.19758445</v>
      </c>
      <c r="BT109" s="1">
        <v>1891185.4545901199</v>
      </c>
      <c r="BU109" s="1">
        <v>838684.35648568696</v>
      </c>
      <c r="BV109" s="1">
        <v>979582.01596955804</v>
      </c>
      <c r="BW109" s="1">
        <v>892139.52518518094</v>
      </c>
      <c r="BX109" s="1">
        <v>1055096.6340904599</v>
      </c>
      <c r="BY109" s="1">
        <v>1389495.14516454</v>
      </c>
      <c r="BZ109" s="1">
        <v>1294556.69611783</v>
      </c>
      <c r="CA109" s="1">
        <v>2510958.3110944899</v>
      </c>
      <c r="CB109" s="1">
        <v>1704733.9132632799</v>
      </c>
      <c r="CC109" s="1">
        <v>2507857.2415137999</v>
      </c>
      <c r="CD109" s="1">
        <v>607632.06744122203</v>
      </c>
      <c r="CE109" s="1">
        <v>455667.02956372802</v>
      </c>
      <c r="CF109" s="1">
        <v>1209048.20730246</v>
      </c>
      <c r="CG109" s="1">
        <v>1176171.4510262299</v>
      </c>
      <c r="CH109" s="1">
        <v>719297.83133810596</v>
      </c>
      <c r="CI109" s="1">
        <v>1508078.23353489</v>
      </c>
      <c r="CJ109" s="1">
        <v>1510064.2524622299</v>
      </c>
      <c r="CK109" s="1">
        <v>544832.348212649</v>
      </c>
      <c r="CL109" s="1">
        <v>1579854.3522409601</v>
      </c>
      <c r="CM109" s="1">
        <v>772593.80806983402</v>
      </c>
      <c r="CN109" s="1">
        <v>1460488.13125589</v>
      </c>
      <c r="CO109" s="1">
        <v>921969.35534748295</v>
      </c>
      <c r="CP109" s="1">
        <v>3364658.4067993099</v>
      </c>
      <c r="CQ109" s="1">
        <v>1016494.52486692</v>
      </c>
      <c r="CR109" s="1">
        <v>1766139.1305941499</v>
      </c>
      <c r="CS109" s="1">
        <v>1666137.81240304</v>
      </c>
      <c r="CT109" s="1">
        <v>1779977.28039796</v>
      </c>
      <c r="CU109" s="1">
        <v>1094963.8253790501</v>
      </c>
      <c r="CV109" s="1">
        <v>533562.010609978</v>
      </c>
      <c r="CW109" s="1">
        <v>1756973.66371084</v>
      </c>
      <c r="CX109" s="1">
        <v>750022.64087416104</v>
      </c>
      <c r="CY109" s="1">
        <v>897100.05924558605</v>
      </c>
      <c r="CZ109" s="1">
        <v>104959.93720132099</v>
      </c>
      <c r="DA109" s="1">
        <v>1350328.1735745</v>
      </c>
      <c r="DB109" s="1">
        <v>1169870.31132486</v>
      </c>
      <c r="DC109" s="1">
        <v>978484.77547671006</v>
      </c>
      <c r="DD109" s="1">
        <v>854246.90176568495</v>
      </c>
      <c r="DE109" s="1">
        <v>28442.623781743299</v>
      </c>
      <c r="DF109" s="1">
        <v>1027556.19366008</v>
      </c>
      <c r="DG109" s="1">
        <v>747933.95554070803</v>
      </c>
      <c r="DH109" s="1">
        <v>1101371.54526195</v>
      </c>
      <c r="DI109" s="1">
        <v>1447689.2004324</v>
      </c>
      <c r="DJ109" s="1">
        <v>1088329.3263900799</v>
      </c>
      <c r="DK109" s="1">
        <v>1012664.00003784</v>
      </c>
      <c r="DL109" s="1">
        <v>1566815.1422790401</v>
      </c>
      <c r="DM109" s="1">
        <v>925036.34336736903</v>
      </c>
      <c r="DN109" s="1">
        <v>1709240.6561730001</v>
      </c>
      <c r="DO109" s="1">
        <v>529922.68446758296</v>
      </c>
      <c r="DP109" s="1">
        <v>1277727.78935774</v>
      </c>
      <c r="DQ109" s="1">
        <v>617011.92713413096</v>
      </c>
      <c r="DR109" s="1">
        <v>1302848.5234616301</v>
      </c>
      <c r="DS109" s="1">
        <v>1538714.02984177</v>
      </c>
      <c r="DT109" s="1">
        <v>432055.66474290099</v>
      </c>
      <c r="DU109" s="1">
        <v>1433837.7651197701</v>
      </c>
      <c r="DV109" s="1">
        <v>1132831.47764796</v>
      </c>
      <c r="DW109" s="1">
        <v>696049.60551207897</v>
      </c>
      <c r="DX109" s="1">
        <v>1101530.2692948801</v>
      </c>
      <c r="DY109" s="1">
        <v>599079.02374360699</v>
      </c>
      <c r="DZ109" s="1">
        <v>1468658.85994351</v>
      </c>
      <c r="EA109" s="1">
        <v>1322260.51027043</v>
      </c>
      <c r="EB109" s="1">
        <v>1201990.2282638799</v>
      </c>
      <c r="EC109" s="1">
        <v>1141300.3550174499</v>
      </c>
      <c r="ED109" s="1">
        <v>873559.68597054598</v>
      </c>
      <c r="EE109" s="1">
        <v>3966166.1780406302</v>
      </c>
      <c r="EF109" s="1">
        <v>1200332.1628815201</v>
      </c>
      <c r="EG109" s="1">
        <v>371687.63022121199</v>
      </c>
      <c r="EH109" s="1">
        <v>1798582.58035783</v>
      </c>
      <c r="EI109" s="1">
        <v>649047.50161391101</v>
      </c>
      <c r="EJ109" s="1">
        <v>1326413.79665822</v>
      </c>
      <c r="EK109" s="1">
        <v>901721.648974412</v>
      </c>
      <c r="EL109" s="1">
        <v>582377.76765963703</v>
      </c>
      <c r="EM109" s="1">
        <v>500403.63445200998</v>
      </c>
      <c r="EN109" s="1">
        <v>1419416.12973322</v>
      </c>
      <c r="EO109" s="1">
        <v>1095725.93295493</v>
      </c>
      <c r="EP109" s="1">
        <v>1366851.9193039001</v>
      </c>
      <c r="EQ109" s="1">
        <v>247758.21220806101</v>
      </c>
      <c r="ER109" s="1">
        <v>936996.14056305797</v>
      </c>
      <c r="ES109" s="1">
        <v>1108331.87517661</v>
      </c>
      <c r="ET109" s="1">
        <v>1389511.71549448</v>
      </c>
      <c r="EU109" s="1">
        <v>922085.52055552194</v>
      </c>
      <c r="EV109" s="1">
        <v>1425606.31606369</v>
      </c>
      <c r="EW109" s="1">
        <v>629474.42401310406</v>
      </c>
      <c r="EX109" s="1">
        <v>2383077.5177970198</v>
      </c>
      <c r="EY109" s="1">
        <v>1313902.4997594501</v>
      </c>
      <c r="EZ109" s="1">
        <v>945129.51539047004</v>
      </c>
      <c r="FA109" s="1">
        <v>1829909.2809569801</v>
      </c>
      <c r="FB109" s="1">
        <v>791601.60849945003</v>
      </c>
      <c r="FC109" s="1">
        <v>703922.23987755703</v>
      </c>
      <c r="FD109" s="1">
        <v>1114109.22565903</v>
      </c>
      <c r="FE109" s="1">
        <v>1589722.7331627801</v>
      </c>
      <c r="FF109" s="1">
        <v>3115522.02283984</v>
      </c>
      <c r="FG109" s="1">
        <v>498474.92143067601</v>
      </c>
      <c r="FH109" s="1">
        <v>839207.11756373104</v>
      </c>
      <c r="FI109" s="1">
        <v>1775901.3775347001</v>
      </c>
      <c r="FJ109" s="1">
        <v>1597646.5246566499</v>
      </c>
      <c r="FK109" s="1">
        <v>1003642.82313446</v>
      </c>
      <c r="FL109" s="1">
        <v>1482672.7143240999</v>
      </c>
      <c r="FM109" s="1">
        <v>966783.59461283404</v>
      </c>
      <c r="FN109" s="1">
        <v>789045.9865305</v>
      </c>
      <c r="FO109" s="1">
        <v>423809.863861622</v>
      </c>
      <c r="FP109" s="1">
        <v>1640910.9322726901</v>
      </c>
      <c r="FQ109" s="1">
        <v>1574348.6886140101</v>
      </c>
      <c r="FR109" s="1">
        <v>1326464.27754086</v>
      </c>
      <c r="FS109" s="1">
        <v>771948.69017223001</v>
      </c>
      <c r="FT109" s="1">
        <v>671088.98297959601</v>
      </c>
      <c r="FU109" s="1">
        <v>1446256.2070096801</v>
      </c>
      <c r="FV109" s="1">
        <v>1553040.94933384</v>
      </c>
      <c r="FW109" s="1">
        <v>1353543.9160583599</v>
      </c>
      <c r="FX109" s="1">
        <v>1586490.5375113499</v>
      </c>
      <c r="FY109" s="1">
        <v>1567547.50758081</v>
      </c>
      <c r="FZ109" s="1">
        <v>643658.02814058994</v>
      </c>
      <c r="GA109" s="1">
        <v>1240842.73684845</v>
      </c>
      <c r="GB109" s="1">
        <v>772537.59392999497</v>
      </c>
      <c r="GC109" s="1">
        <v>1470485.7670555699</v>
      </c>
      <c r="GD109" s="1">
        <v>1386252.8250567501</v>
      </c>
      <c r="GE109" s="1">
        <v>1483482.71385465</v>
      </c>
      <c r="GF109" s="1">
        <v>1149248.30945371</v>
      </c>
      <c r="GG109" s="1">
        <v>1067926.00670194</v>
      </c>
      <c r="GH109" s="1">
        <v>1129731.19903299</v>
      </c>
      <c r="GI109" s="1">
        <v>1599566.65447776</v>
      </c>
      <c r="GJ109" s="1">
        <v>2300823.8409843701</v>
      </c>
      <c r="GK109" s="1">
        <v>1916450.58147228</v>
      </c>
      <c r="GL109" s="1">
        <v>1454848.33771193</v>
      </c>
      <c r="GM109" s="1">
        <v>1265224.9651826201</v>
      </c>
      <c r="GN109" s="1">
        <v>649551.69013028895</v>
      </c>
      <c r="GO109" s="1">
        <v>1394546.4402827299</v>
      </c>
      <c r="GP109" s="1">
        <v>1471253.48568486</v>
      </c>
      <c r="GQ109" s="1">
        <v>621114.78785590595</v>
      </c>
      <c r="GR109" s="1">
        <v>787790.79641748697</v>
      </c>
      <c r="GS109" s="1">
        <v>497826.59966792399</v>
      </c>
      <c r="GT109" s="1">
        <v>764867.18287255196</v>
      </c>
      <c r="GU109" s="1">
        <v>1143269.49329324</v>
      </c>
      <c r="GV109" s="1">
        <v>878012.62508620997</v>
      </c>
      <c r="GW109" s="1">
        <v>304933.71460648498</v>
      </c>
      <c r="GX109" s="1">
        <v>2190402.9248138699</v>
      </c>
      <c r="GY109" s="1">
        <v>1086372.6875231301</v>
      </c>
      <c r="GZ109" s="1">
        <v>1622179.6434975101</v>
      </c>
      <c r="HA109" s="1">
        <v>1787724.93417235</v>
      </c>
      <c r="HB109" s="1">
        <v>460254.83650363598</v>
      </c>
      <c r="HC109" s="1">
        <v>1313946.17369591</v>
      </c>
      <c r="HD109" s="1">
        <v>1407205.0963594699</v>
      </c>
      <c r="HE109" s="1">
        <v>1064635.44456778</v>
      </c>
      <c r="HF109" s="1">
        <v>1068082.31084524</v>
      </c>
      <c r="HG109" s="1">
        <v>876032.35454595205</v>
      </c>
      <c r="HH109" s="1">
        <v>1380594.55984339</v>
      </c>
      <c r="HI109" s="1">
        <v>923202.34786573797</v>
      </c>
      <c r="HJ109" s="1">
        <v>1098066.7055883401</v>
      </c>
      <c r="HK109" s="1">
        <v>1614434.1415539901</v>
      </c>
      <c r="HL109" s="1">
        <v>908758.10932128399</v>
      </c>
      <c r="HM109" s="1">
        <v>204807.13267032799</v>
      </c>
      <c r="HN109" s="1">
        <v>1001890.5780876999</v>
      </c>
      <c r="HO109" s="1">
        <v>982977.61384578201</v>
      </c>
      <c r="HP109" s="1">
        <v>1577497.45695535</v>
      </c>
      <c r="HQ109" s="1">
        <v>2698196.7237008298</v>
      </c>
      <c r="HR109" s="1">
        <v>299000.99045999802</v>
      </c>
      <c r="HS109" s="1">
        <v>1417790.2469270399</v>
      </c>
      <c r="HT109" s="1">
        <v>1280021.0332808699</v>
      </c>
      <c r="HU109" s="1">
        <v>775902.97575131105</v>
      </c>
      <c r="HV109" s="1">
        <v>650199.84015550604</v>
      </c>
      <c r="HW109" s="1">
        <v>1837737.7231113</v>
      </c>
      <c r="HX109" s="1">
        <v>1549471.2046320201</v>
      </c>
      <c r="HY109" s="1">
        <v>2078828.11661938</v>
      </c>
      <c r="HZ109" s="1">
        <v>968372.60835546104</v>
      </c>
      <c r="IA109" s="1">
        <v>1312530.1279130001</v>
      </c>
      <c r="IB109" s="1">
        <v>1402455.7609256301</v>
      </c>
      <c r="IC109" s="1">
        <v>690877.46186548704</v>
      </c>
      <c r="ID109" s="1">
        <v>1482597.6587245699</v>
      </c>
      <c r="IE109" s="1">
        <v>1277987.28993841</v>
      </c>
      <c r="IF109" s="1">
        <v>2254651.9138664301</v>
      </c>
      <c r="IG109" s="1">
        <v>1000108.9334575</v>
      </c>
      <c r="IH109" s="1">
        <v>476555.09378271003</v>
      </c>
      <c r="II109" s="1">
        <v>1191362.6466715899</v>
      </c>
      <c r="IJ109" s="1">
        <v>957915.80921114795</v>
      </c>
      <c r="IK109" s="1">
        <v>1069285.5125317699</v>
      </c>
      <c r="IL109" s="1">
        <v>904611.25472314097</v>
      </c>
      <c r="IM109" s="1">
        <v>726334.07770305802</v>
      </c>
      <c r="IN109" s="1">
        <v>843741.10341210302</v>
      </c>
      <c r="IO109" s="1">
        <v>1506141.91368176</v>
      </c>
      <c r="IP109" s="1">
        <v>1327413.65345034</v>
      </c>
      <c r="IQ109" s="1">
        <v>1641183.98446363</v>
      </c>
      <c r="IR109" s="1">
        <v>514373.55887388601</v>
      </c>
      <c r="IS109" s="1">
        <v>1405479.41106312</v>
      </c>
      <c r="IT109" s="1">
        <v>412681.24691954302</v>
      </c>
      <c r="IU109" s="1">
        <v>1660630.84145319</v>
      </c>
      <c r="IV109" s="1">
        <v>1031455.68785475</v>
      </c>
      <c r="IW109" s="1">
        <v>790053.78129542305</v>
      </c>
      <c r="IX109" s="1">
        <v>1321932.23559737</v>
      </c>
      <c r="IY109" s="1">
        <v>1217670.5926914599</v>
      </c>
      <c r="IZ109" s="1">
        <v>1991810.58699793</v>
      </c>
      <c r="JA109" s="1">
        <v>948659.97948052397</v>
      </c>
      <c r="JB109" s="1">
        <v>1816563.6241989599</v>
      </c>
      <c r="JC109" s="1">
        <v>878255.39625695697</v>
      </c>
      <c r="JD109" s="1">
        <v>118588.980317733</v>
      </c>
      <c r="JE109" s="1">
        <v>972853.05155933404</v>
      </c>
      <c r="JF109" s="1">
        <v>840761.43186786305</v>
      </c>
      <c r="JG109" s="1">
        <v>1017500.36354719</v>
      </c>
      <c r="JH109" s="1">
        <v>1617032.42432534</v>
      </c>
      <c r="JI109" s="1">
        <v>1933611.4203939999</v>
      </c>
      <c r="JJ109" s="1">
        <v>1872020.44887618</v>
      </c>
      <c r="JK109" s="1">
        <v>1391853.2048028701</v>
      </c>
      <c r="JL109" s="1">
        <v>1245743.6483472399</v>
      </c>
      <c r="JM109" s="1">
        <v>1267700.0028151299</v>
      </c>
      <c r="JN109" s="1">
        <v>1107918.7463400899</v>
      </c>
      <c r="JO109" s="1">
        <v>1562824.1041351301</v>
      </c>
      <c r="JP109" s="1">
        <v>724685.73591767205</v>
      </c>
      <c r="JQ109" s="1">
        <v>1483248.1685432901</v>
      </c>
      <c r="JR109" s="1">
        <v>599516.96940039902</v>
      </c>
      <c r="JS109" s="1">
        <v>1549624.2181480001</v>
      </c>
      <c r="JT109" s="1">
        <v>1924173.30347761</v>
      </c>
      <c r="JU109" s="1">
        <v>1258068.7538258201</v>
      </c>
      <c r="JV109" s="1">
        <v>1008026.37215677</v>
      </c>
      <c r="JW109" s="1">
        <v>1335817.57872847</v>
      </c>
      <c r="JX109" s="1">
        <v>1315479.0251961399</v>
      </c>
      <c r="JY109" s="1">
        <v>771718.28127765201</v>
      </c>
      <c r="JZ109" s="1">
        <v>1579275.09216534</v>
      </c>
      <c r="KA109" s="1">
        <v>1504683.0808106</v>
      </c>
      <c r="KB109" s="1">
        <v>1589216.9677955301</v>
      </c>
      <c r="KC109" s="1">
        <v>892794.81372676801</v>
      </c>
      <c r="KD109" s="1">
        <v>1193260.46794708</v>
      </c>
      <c r="KE109" s="1">
        <v>1888151.09616203</v>
      </c>
      <c r="KF109" s="1">
        <v>713832.88495401596</v>
      </c>
      <c r="KG109" s="1">
        <v>1248274.9361179101</v>
      </c>
      <c r="KH109" s="1">
        <v>2104700.97253381</v>
      </c>
      <c r="KI109" s="1">
        <v>692055.82967532403</v>
      </c>
      <c r="KJ109" s="1">
        <v>1554512.37561719</v>
      </c>
      <c r="KK109" s="1">
        <v>1488939.3689220799</v>
      </c>
      <c r="KL109" s="1">
        <v>86716.791083964694</v>
      </c>
      <c r="KM109" s="1">
        <v>1024663.41790346</v>
      </c>
      <c r="KN109" s="1">
        <v>2163217.0947266999</v>
      </c>
      <c r="KO109" s="1">
        <v>1472951.8926897901</v>
      </c>
      <c r="KP109" s="1">
        <v>1851103.26929357</v>
      </c>
      <c r="KQ109" s="1">
        <v>1252008.15501028</v>
      </c>
      <c r="KR109" s="1">
        <v>439002.70912330702</v>
      </c>
      <c r="KS109" s="1">
        <v>171108.73534284599</v>
      </c>
      <c r="KT109" s="1">
        <v>1411565.4840956801</v>
      </c>
      <c r="KU109" s="1">
        <v>1665723.99566673</v>
      </c>
      <c r="KV109" s="1">
        <v>1079669.90590189</v>
      </c>
      <c r="KW109" s="1">
        <v>966074.23914266704</v>
      </c>
      <c r="KX109" s="1">
        <v>1014932.1234136</v>
      </c>
      <c r="KY109" s="1">
        <v>592866.23396056797</v>
      </c>
      <c r="KZ109" s="1">
        <v>1256862.04398512</v>
      </c>
      <c r="LA109" s="1">
        <v>1694655.75048541</v>
      </c>
      <c r="LB109" s="1">
        <v>495606.54999037</v>
      </c>
      <c r="LC109" s="1">
        <v>889723.993271149</v>
      </c>
      <c r="LD109" s="1">
        <v>662602.656576387</v>
      </c>
      <c r="LE109" s="1">
        <v>1455507.7207414999</v>
      </c>
      <c r="LF109" s="1">
        <v>669914.89316517103</v>
      </c>
      <c r="LG109" s="1">
        <v>1078954.21764586</v>
      </c>
      <c r="LH109" s="1">
        <v>1277935.5580076701</v>
      </c>
      <c r="LI109" s="1">
        <v>1793295.12983835</v>
      </c>
      <c r="LJ109" s="1">
        <v>781414.04315384896</v>
      </c>
      <c r="LK109" s="1">
        <v>1496566.12551781</v>
      </c>
    </row>
    <row r="110" spans="1:323" x14ac:dyDescent="0.25">
      <c r="A110" s="1" t="s">
        <v>1740</v>
      </c>
      <c r="B110" s="1" t="s">
        <v>501</v>
      </c>
      <c r="C110" s="1" t="s">
        <v>502</v>
      </c>
      <c r="D110" s="25" t="s">
        <v>0</v>
      </c>
      <c r="E110" s="25" t="s">
        <v>0</v>
      </c>
      <c r="F110" s="25" t="s">
        <v>0</v>
      </c>
      <c r="G110" s="25" t="s">
        <v>0</v>
      </c>
      <c r="H110" s="25" t="s">
        <v>0</v>
      </c>
      <c r="I110" s="25" t="s">
        <v>0</v>
      </c>
      <c r="J110" s="25" t="s">
        <v>0</v>
      </c>
      <c r="K110" s="25" t="s">
        <v>0</v>
      </c>
      <c r="L110" s="25" t="s">
        <v>0</v>
      </c>
      <c r="M110" s="25" t="s">
        <v>0</v>
      </c>
      <c r="N110" s="1" t="s">
        <v>0</v>
      </c>
      <c r="O110" s="1" t="s">
        <v>0</v>
      </c>
      <c r="P110" s="1" t="s">
        <v>0</v>
      </c>
      <c r="Q110" s="1" t="s">
        <v>0</v>
      </c>
      <c r="R110" s="1" t="s">
        <v>0</v>
      </c>
      <c r="S110" s="1" t="s">
        <v>0</v>
      </c>
      <c r="T110" s="1" t="s">
        <v>0</v>
      </c>
      <c r="U110" s="1" t="s">
        <v>0</v>
      </c>
      <c r="V110" s="1" t="s">
        <v>0</v>
      </c>
      <c r="W110" s="1" t="s">
        <v>0</v>
      </c>
      <c r="X110" s="1" t="s">
        <v>0</v>
      </c>
      <c r="Y110" s="1" t="s">
        <v>0</v>
      </c>
      <c r="Z110" s="1" t="s">
        <v>0</v>
      </c>
      <c r="AA110" s="1" t="s">
        <v>0</v>
      </c>
      <c r="AB110" s="1" t="s">
        <v>0</v>
      </c>
      <c r="AC110" s="1" t="s">
        <v>0</v>
      </c>
      <c r="AD110" s="1" t="s">
        <v>0</v>
      </c>
      <c r="AE110" s="1" t="s">
        <v>0</v>
      </c>
      <c r="AF110" s="1" t="s">
        <v>0</v>
      </c>
      <c r="AG110" s="1" t="s">
        <v>0</v>
      </c>
      <c r="AH110" s="1" t="s">
        <v>0</v>
      </c>
      <c r="AI110" s="1" t="s">
        <v>0</v>
      </c>
      <c r="AJ110" s="1" t="s">
        <v>0</v>
      </c>
      <c r="AK110" s="1" t="s">
        <v>0</v>
      </c>
      <c r="AL110" s="1" t="s">
        <v>0</v>
      </c>
      <c r="AM110" s="1" t="s">
        <v>0</v>
      </c>
      <c r="AN110" s="1" t="s">
        <v>0</v>
      </c>
      <c r="AO110" s="1" t="s">
        <v>0</v>
      </c>
      <c r="AP110" s="1" t="s">
        <v>0</v>
      </c>
      <c r="AQ110" s="1" t="s">
        <v>0</v>
      </c>
      <c r="AR110" s="1" t="s">
        <v>0</v>
      </c>
      <c r="AS110" s="1" t="s">
        <v>0</v>
      </c>
      <c r="AT110" s="1" t="s">
        <v>0</v>
      </c>
      <c r="AU110" s="1" t="s">
        <v>0</v>
      </c>
      <c r="AV110" s="1" t="s">
        <v>0</v>
      </c>
      <c r="AW110" s="1" t="s">
        <v>0</v>
      </c>
      <c r="AX110" s="1" t="s">
        <v>0</v>
      </c>
      <c r="AY110" s="1" t="s">
        <v>0</v>
      </c>
      <c r="AZ110" s="1" t="s">
        <v>0</v>
      </c>
      <c r="BA110" s="1" t="s">
        <v>0</v>
      </c>
      <c r="BB110" s="1" t="s">
        <v>0</v>
      </c>
      <c r="BC110" s="1" t="s">
        <v>0</v>
      </c>
      <c r="BD110" s="1" t="s">
        <v>0</v>
      </c>
      <c r="BE110" s="1" t="s">
        <v>0</v>
      </c>
      <c r="BF110" s="1" t="s">
        <v>0</v>
      </c>
      <c r="BG110" s="1" t="s">
        <v>0</v>
      </c>
      <c r="BH110" s="1" t="s">
        <v>0</v>
      </c>
      <c r="BI110" s="1" t="s">
        <v>0</v>
      </c>
      <c r="BJ110" s="1" t="s">
        <v>0</v>
      </c>
      <c r="BK110" s="1" t="s">
        <v>0</v>
      </c>
      <c r="BL110" s="1" t="s">
        <v>0</v>
      </c>
      <c r="BM110" s="1" t="s">
        <v>0</v>
      </c>
      <c r="BN110" s="1" t="s">
        <v>0</v>
      </c>
      <c r="BO110" s="1" t="s">
        <v>0</v>
      </c>
      <c r="BP110" s="1" t="s">
        <v>0</v>
      </c>
      <c r="BQ110" s="1" t="s">
        <v>0</v>
      </c>
      <c r="BR110" s="1" t="s">
        <v>0</v>
      </c>
      <c r="BS110" s="1" t="s">
        <v>0</v>
      </c>
      <c r="BT110" s="1" t="s">
        <v>0</v>
      </c>
      <c r="BU110" s="1" t="s">
        <v>0</v>
      </c>
      <c r="BV110" s="1" t="s">
        <v>0</v>
      </c>
      <c r="BW110" s="1" t="s">
        <v>0</v>
      </c>
      <c r="BX110" s="1" t="s">
        <v>0</v>
      </c>
      <c r="BY110" s="1" t="s">
        <v>0</v>
      </c>
      <c r="BZ110" s="1" t="s">
        <v>0</v>
      </c>
      <c r="CA110" s="1" t="s">
        <v>0</v>
      </c>
      <c r="CB110" s="1" t="s">
        <v>0</v>
      </c>
      <c r="CC110" s="1" t="s">
        <v>0</v>
      </c>
      <c r="CD110" s="1" t="s">
        <v>0</v>
      </c>
      <c r="CE110" s="1" t="s">
        <v>0</v>
      </c>
      <c r="CF110" s="1" t="s">
        <v>0</v>
      </c>
      <c r="CG110" s="1" t="s">
        <v>0</v>
      </c>
      <c r="CH110" s="1" t="s">
        <v>0</v>
      </c>
      <c r="CI110" s="1" t="s">
        <v>0</v>
      </c>
      <c r="CJ110" s="1" t="s">
        <v>0</v>
      </c>
      <c r="CK110" s="1" t="s">
        <v>0</v>
      </c>
      <c r="CL110" s="1" t="s">
        <v>0</v>
      </c>
      <c r="CM110" s="1" t="s">
        <v>0</v>
      </c>
      <c r="CN110" s="1" t="s">
        <v>0</v>
      </c>
      <c r="CO110" s="1" t="s">
        <v>0</v>
      </c>
      <c r="CP110" s="1" t="s">
        <v>0</v>
      </c>
      <c r="CQ110" s="1" t="s">
        <v>0</v>
      </c>
      <c r="CR110" s="1" t="s">
        <v>0</v>
      </c>
      <c r="CS110" s="1" t="s">
        <v>0</v>
      </c>
      <c r="CT110" s="1" t="s">
        <v>0</v>
      </c>
      <c r="CU110" s="1" t="s">
        <v>0</v>
      </c>
      <c r="CV110" s="1" t="s">
        <v>0</v>
      </c>
      <c r="CW110" s="1" t="s">
        <v>0</v>
      </c>
      <c r="CX110" s="1" t="s">
        <v>0</v>
      </c>
      <c r="CY110" s="1" t="s">
        <v>0</v>
      </c>
      <c r="CZ110" s="1" t="s">
        <v>0</v>
      </c>
      <c r="DA110" s="1" t="s">
        <v>0</v>
      </c>
      <c r="DB110" s="1" t="s">
        <v>0</v>
      </c>
      <c r="DC110" s="1" t="s">
        <v>0</v>
      </c>
      <c r="DD110" s="1" t="s">
        <v>0</v>
      </c>
      <c r="DE110" s="1" t="s">
        <v>0</v>
      </c>
      <c r="DF110" s="1" t="s">
        <v>0</v>
      </c>
      <c r="DG110" s="1" t="s">
        <v>0</v>
      </c>
      <c r="DH110" s="1" t="s">
        <v>0</v>
      </c>
      <c r="DI110" s="1" t="s">
        <v>0</v>
      </c>
      <c r="DJ110" s="1" t="s">
        <v>0</v>
      </c>
      <c r="DK110" s="1" t="s">
        <v>0</v>
      </c>
      <c r="DL110" s="1" t="s">
        <v>0</v>
      </c>
      <c r="DM110" s="1" t="s">
        <v>0</v>
      </c>
      <c r="DN110" s="1" t="s">
        <v>0</v>
      </c>
      <c r="DO110" s="1" t="s">
        <v>0</v>
      </c>
      <c r="DP110" s="1" t="s">
        <v>0</v>
      </c>
      <c r="DQ110" s="1" t="s">
        <v>0</v>
      </c>
      <c r="DR110" s="1" t="s">
        <v>0</v>
      </c>
      <c r="DS110" s="1" t="s">
        <v>0</v>
      </c>
      <c r="DT110" s="1" t="s">
        <v>0</v>
      </c>
      <c r="DU110" s="1" t="s">
        <v>0</v>
      </c>
      <c r="DV110" s="1" t="s">
        <v>0</v>
      </c>
      <c r="DW110" s="1" t="s">
        <v>0</v>
      </c>
      <c r="DX110" s="1" t="s">
        <v>0</v>
      </c>
      <c r="DY110" s="1" t="s">
        <v>0</v>
      </c>
      <c r="DZ110" s="1" t="s">
        <v>0</v>
      </c>
      <c r="EA110" s="1" t="s">
        <v>0</v>
      </c>
      <c r="EB110" s="1" t="s">
        <v>0</v>
      </c>
      <c r="EC110" s="1" t="s">
        <v>0</v>
      </c>
      <c r="ED110" s="1" t="s">
        <v>0</v>
      </c>
      <c r="EE110" s="1" t="s">
        <v>0</v>
      </c>
      <c r="EF110" s="1" t="s">
        <v>0</v>
      </c>
      <c r="EG110" s="1" t="s">
        <v>0</v>
      </c>
      <c r="EH110" s="1" t="s">
        <v>0</v>
      </c>
      <c r="EI110" s="1" t="s">
        <v>0</v>
      </c>
      <c r="EJ110" s="1" t="s">
        <v>0</v>
      </c>
      <c r="EK110" s="1" t="s">
        <v>0</v>
      </c>
      <c r="EL110" s="1" t="s">
        <v>0</v>
      </c>
      <c r="EM110" s="1" t="s">
        <v>0</v>
      </c>
      <c r="EN110" s="1" t="s">
        <v>0</v>
      </c>
      <c r="EO110" s="1" t="s">
        <v>0</v>
      </c>
      <c r="EP110" s="1" t="s">
        <v>0</v>
      </c>
      <c r="EQ110" s="1" t="s">
        <v>0</v>
      </c>
      <c r="ER110" s="1" t="s">
        <v>0</v>
      </c>
      <c r="ES110" s="1" t="s">
        <v>0</v>
      </c>
      <c r="ET110" s="1" t="s">
        <v>0</v>
      </c>
      <c r="EU110" s="1" t="s">
        <v>0</v>
      </c>
      <c r="EV110" s="1" t="s">
        <v>0</v>
      </c>
      <c r="EW110" s="1" t="s">
        <v>0</v>
      </c>
      <c r="EX110" s="1" t="s">
        <v>0</v>
      </c>
      <c r="EY110" s="1" t="s">
        <v>0</v>
      </c>
      <c r="EZ110" s="1" t="s">
        <v>0</v>
      </c>
      <c r="FA110" s="1" t="s">
        <v>0</v>
      </c>
      <c r="FB110" s="1" t="s">
        <v>0</v>
      </c>
      <c r="FC110" s="1" t="s">
        <v>0</v>
      </c>
      <c r="FD110" s="1" t="s">
        <v>0</v>
      </c>
      <c r="FE110" s="1" t="s">
        <v>0</v>
      </c>
      <c r="FF110" s="1" t="s">
        <v>0</v>
      </c>
      <c r="FG110" s="1" t="s">
        <v>0</v>
      </c>
      <c r="FH110" s="1" t="s">
        <v>0</v>
      </c>
      <c r="FI110" s="1" t="s">
        <v>0</v>
      </c>
      <c r="FJ110" s="1" t="s">
        <v>0</v>
      </c>
      <c r="FK110" s="1" t="s">
        <v>0</v>
      </c>
      <c r="FL110" s="1" t="s">
        <v>0</v>
      </c>
      <c r="FM110" s="1" t="s">
        <v>0</v>
      </c>
      <c r="FN110" s="1" t="s">
        <v>0</v>
      </c>
      <c r="FO110" s="1" t="s">
        <v>0</v>
      </c>
      <c r="FP110" s="1" t="s">
        <v>0</v>
      </c>
      <c r="FQ110" s="1" t="s">
        <v>0</v>
      </c>
      <c r="FR110" s="1" t="s">
        <v>0</v>
      </c>
      <c r="FS110" s="1" t="s">
        <v>0</v>
      </c>
      <c r="FT110" s="1" t="s">
        <v>0</v>
      </c>
      <c r="FU110" s="1" t="s">
        <v>0</v>
      </c>
      <c r="FV110" s="1" t="s">
        <v>0</v>
      </c>
      <c r="FW110" s="1" t="s">
        <v>0</v>
      </c>
      <c r="FX110" s="1" t="s">
        <v>0</v>
      </c>
      <c r="FY110" s="1" t="s">
        <v>0</v>
      </c>
      <c r="FZ110" s="1" t="s">
        <v>0</v>
      </c>
      <c r="GA110" s="1" t="s">
        <v>0</v>
      </c>
      <c r="GB110" s="1" t="s">
        <v>0</v>
      </c>
      <c r="GC110" s="1" t="s">
        <v>0</v>
      </c>
      <c r="GD110" s="1" t="s">
        <v>0</v>
      </c>
      <c r="GE110" s="1" t="s">
        <v>0</v>
      </c>
      <c r="GF110" s="1" t="s">
        <v>0</v>
      </c>
      <c r="GG110" s="1" t="s">
        <v>0</v>
      </c>
      <c r="GH110" s="1" t="s">
        <v>0</v>
      </c>
      <c r="GI110" s="1" t="s">
        <v>0</v>
      </c>
      <c r="GJ110" s="1" t="s">
        <v>0</v>
      </c>
      <c r="GK110" s="1" t="s">
        <v>0</v>
      </c>
      <c r="GL110" s="1" t="s">
        <v>0</v>
      </c>
      <c r="GM110" s="1" t="s">
        <v>0</v>
      </c>
      <c r="GN110" s="1" t="s">
        <v>0</v>
      </c>
      <c r="GO110" s="1" t="s">
        <v>0</v>
      </c>
      <c r="GP110" s="1" t="s">
        <v>0</v>
      </c>
      <c r="GQ110" s="1" t="s">
        <v>0</v>
      </c>
      <c r="GR110" s="1" t="s">
        <v>0</v>
      </c>
      <c r="GS110" s="1" t="s">
        <v>0</v>
      </c>
      <c r="GT110" s="1" t="s">
        <v>0</v>
      </c>
      <c r="GU110" s="1" t="s">
        <v>0</v>
      </c>
      <c r="GV110" s="1" t="s">
        <v>0</v>
      </c>
      <c r="GW110" s="1" t="s">
        <v>0</v>
      </c>
      <c r="GX110" s="1" t="s">
        <v>0</v>
      </c>
      <c r="GY110" s="1" t="s">
        <v>0</v>
      </c>
      <c r="GZ110" s="1" t="s">
        <v>0</v>
      </c>
      <c r="HA110" s="1" t="s">
        <v>0</v>
      </c>
      <c r="HB110" s="1" t="s">
        <v>0</v>
      </c>
      <c r="HC110" s="1" t="s">
        <v>0</v>
      </c>
      <c r="HD110" s="1" t="s">
        <v>0</v>
      </c>
      <c r="HE110" s="1" t="s">
        <v>0</v>
      </c>
      <c r="HF110" s="1" t="s">
        <v>0</v>
      </c>
      <c r="HG110" s="1" t="s">
        <v>0</v>
      </c>
      <c r="HH110" s="1" t="s">
        <v>0</v>
      </c>
      <c r="HI110" s="1" t="s">
        <v>0</v>
      </c>
      <c r="HJ110" s="1" t="s">
        <v>0</v>
      </c>
      <c r="HK110" s="1" t="s">
        <v>0</v>
      </c>
      <c r="HL110" s="1" t="s">
        <v>0</v>
      </c>
      <c r="HM110" s="1" t="s">
        <v>0</v>
      </c>
      <c r="HN110" s="1" t="s">
        <v>0</v>
      </c>
      <c r="HO110" s="1" t="s">
        <v>0</v>
      </c>
      <c r="HP110" s="1" t="s">
        <v>0</v>
      </c>
      <c r="HQ110" s="1" t="s">
        <v>0</v>
      </c>
      <c r="HR110" s="1" t="s">
        <v>0</v>
      </c>
      <c r="HS110" s="1" t="s">
        <v>0</v>
      </c>
      <c r="HT110" s="1" t="s">
        <v>0</v>
      </c>
      <c r="HU110" s="1" t="s">
        <v>0</v>
      </c>
      <c r="HV110" s="1" t="s">
        <v>0</v>
      </c>
      <c r="HW110" s="1" t="s">
        <v>0</v>
      </c>
      <c r="HX110" s="1" t="s">
        <v>0</v>
      </c>
      <c r="HY110" s="1" t="s">
        <v>0</v>
      </c>
      <c r="HZ110" s="1" t="s">
        <v>0</v>
      </c>
      <c r="IA110" s="1" t="s">
        <v>0</v>
      </c>
      <c r="IB110" s="1" t="s">
        <v>0</v>
      </c>
      <c r="IC110" s="1" t="s">
        <v>0</v>
      </c>
      <c r="ID110" s="1" t="s">
        <v>0</v>
      </c>
      <c r="IE110" s="1" t="s">
        <v>0</v>
      </c>
      <c r="IF110" s="1" t="s">
        <v>0</v>
      </c>
      <c r="IG110" s="1" t="s">
        <v>0</v>
      </c>
      <c r="IH110" s="1" t="s">
        <v>0</v>
      </c>
      <c r="II110" s="1" t="s">
        <v>0</v>
      </c>
      <c r="IJ110" s="1" t="s">
        <v>0</v>
      </c>
      <c r="IK110" s="1" t="s">
        <v>0</v>
      </c>
      <c r="IL110" s="1" t="s">
        <v>0</v>
      </c>
      <c r="IM110" s="1" t="s">
        <v>0</v>
      </c>
      <c r="IN110" s="1" t="s">
        <v>0</v>
      </c>
      <c r="IO110" s="1" t="s">
        <v>0</v>
      </c>
      <c r="IP110" s="1" t="s">
        <v>0</v>
      </c>
      <c r="IQ110" s="1" t="s">
        <v>0</v>
      </c>
      <c r="IR110" s="1" t="s">
        <v>0</v>
      </c>
      <c r="IS110" s="1" t="s">
        <v>0</v>
      </c>
      <c r="IT110" s="1" t="s">
        <v>0</v>
      </c>
      <c r="IU110" s="1" t="s">
        <v>0</v>
      </c>
      <c r="IV110" s="1" t="s">
        <v>0</v>
      </c>
      <c r="IW110" s="1" t="s">
        <v>0</v>
      </c>
      <c r="IX110" s="1" t="s">
        <v>0</v>
      </c>
      <c r="IY110" s="1" t="s">
        <v>0</v>
      </c>
      <c r="IZ110" s="1" t="s">
        <v>0</v>
      </c>
      <c r="JA110" s="1" t="s">
        <v>0</v>
      </c>
      <c r="JB110" s="1" t="s">
        <v>0</v>
      </c>
      <c r="JC110" s="1" t="s">
        <v>0</v>
      </c>
      <c r="JD110" s="1" t="s">
        <v>0</v>
      </c>
      <c r="JE110" s="1" t="s">
        <v>0</v>
      </c>
      <c r="JF110" s="1" t="s">
        <v>0</v>
      </c>
      <c r="JG110" s="1" t="s">
        <v>0</v>
      </c>
      <c r="JH110" s="1" t="s">
        <v>0</v>
      </c>
      <c r="JI110" s="1" t="s">
        <v>0</v>
      </c>
      <c r="JJ110" s="1" t="s">
        <v>0</v>
      </c>
      <c r="JK110" s="1" t="s">
        <v>0</v>
      </c>
      <c r="JL110" s="1" t="s">
        <v>0</v>
      </c>
      <c r="JM110" s="1" t="s">
        <v>0</v>
      </c>
      <c r="JN110" s="1" t="s">
        <v>0</v>
      </c>
      <c r="JO110" s="1" t="s">
        <v>0</v>
      </c>
      <c r="JP110" s="1" t="s">
        <v>0</v>
      </c>
      <c r="JQ110" s="1" t="s">
        <v>0</v>
      </c>
      <c r="JR110" s="1" t="s">
        <v>0</v>
      </c>
      <c r="JS110" s="1" t="s">
        <v>0</v>
      </c>
      <c r="JT110" s="1" t="s">
        <v>0</v>
      </c>
      <c r="JU110" s="1" t="s">
        <v>0</v>
      </c>
      <c r="JV110" s="1" t="s">
        <v>0</v>
      </c>
      <c r="JW110" s="1" t="s">
        <v>0</v>
      </c>
      <c r="JX110" s="1" t="s">
        <v>0</v>
      </c>
      <c r="JY110" s="1" t="s">
        <v>0</v>
      </c>
      <c r="JZ110" s="1" t="s">
        <v>0</v>
      </c>
      <c r="KA110" s="1" t="s">
        <v>0</v>
      </c>
      <c r="KB110" s="1" t="s">
        <v>0</v>
      </c>
      <c r="KC110" s="1" t="s">
        <v>0</v>
      </c>
      <c r="KD110" s="1" t="s">
        <v>0</v>
      </c>
      <c r="KE110" s="1" t="s">
        <v>0</v>
      </c>
      <c r="KF110" s="1" t="s">
        <v>0</v>
      </c>
      <c r="KG110" s="1" t="s">
        <v>0</v>
      </c>
      <c r="KH110" s="1" t="s">
        <v>0</v>
      </c>
      <c r="KI110" s="1" t="s">
        <v>0</v>
      </c>
      <c r="KJ110" s="1" t="s">
        <v>0</v>
      </c>
      <c r="KK110" s="1" t="s">
        <v>0</v>
      </c>
      <c r="KL110" s="1" t="s">
        <v>0</v>
      </c>
      <c r="KM110" s="1" t="s">
        <v>0</v>
      </c>
      <c r="KN110" s="1" t="s">
        <v>0</v>
      </c>
      <c r="KO110" s="1" t="s">
        <v>0</v>
      </c>
      <c r="KP110" s="1" t="s">
        <v>0</v>
      </c>
      <c r="KQ110" s="1" t="s">
        <v>0</v>
      </c>
      <c r="KR110" s="1" t="s">
        <v>0</v>
      </c>
      <c r="KS110" s="1" t="s">
        <v>0</v>
      </c>
      <c r="KT110" s="1" t="s">
        <v>0</v>
      </c>
      <c r="KU110" s="1" t="s">
        <v>0</v>
      </c>
      <c r="KV110" s="1" t="s">
        <v>0</v>
      </c>
      <c r="KW110" s="1" t="s">
        <v>0</v>
      </c>
      <c r="KX110" s="1" t="s">
        <v>0</v>
      </c>
      <c r="KY110" s="1" t="s">
        <v>0</v>
      </c>
      <c r="KZ110" s="1" t="s">
        <v>0</v>
      </c>
      <c r="LA110" s="1" t="s">
        <v>0</v>
      </c>
      <c r="LB110" s="1" t="s">
        <v>0</v>
      </c>
      <c r="LC110" s="1" t="s">
        <v>0</v>
      </c>
      <c r="LD110" s="1" t="s">
        <v>0</v>
      </c>
      <c r="LE110" s="1" t="s">
        <v>0</v>
      </c>
      <c r="LF110" s="1" t="s">
        <v>0</v>
      </c>
      <c r="LG110" s="1" t="s">
        <v>0</v>
      </c>
      <c r="LH110" s="1" t="s">
        <v>0</v>
      </c>
      <c r="LI110" s="1" t="s">
        <v>0</v>
      </c>
      <c r="LJ110" s="1" t="s">
        <v>0</v>
      </c>
      <c r="LK110" s="1" t="s">
        <v>0</v>
      </c>
    </row>
    <row r="111" spans="1:323" x14ac:dyDescent="0.25">
      <c r="A111" s="1" t="s">
        <v>1741</v>
      </c>
      <c r="B111" s="1" t="s">
        <v>505</v>
      </c>
      <c r="C111" s="1" t="s">
        <v>506</v>
      </c>
      <c r="D111" s="25" t="s">
        <v>0</v>
      </c>
      <c r="E111" s="25" t="s">
        <v>0</v>
      </c>
      <c r="F111" s="25" t="s">
        <v>0</v>
      </c>
      <c r="G111" s="25" t="s">
        <v>0</v>
      </c>
      <c r="H111" s="25" t="s">
        <v>0</v>
      </c>
      <c r="I111" s="25" t="s">
        <v>0</v>
      </c>
      <c r="J111" s="25" t="s">
        <v>0</v>
      </c>
      <c r="K111" s="25" t="s">
        <v>0</v>
      </c>
      <c r="L111" s="25" t="s">
        <v>0</v>
      </c>
      <c r="M111" s="25" t="s">
        <v>0</v>
      </c>
      <c r="N111" s="1" t="s">
        <v>0</v>
      </c>
      <c r="O111" s="1" t="s">
        <v>0</v>
      </c>
      <c r="P111" s="1" t="s">
        <v>0</v>
      </c>
      <c r="Q111" s="1" t="s">
        <v>0</v>
      </c>
      <c r="R111" s="1" t="s">
        <v>0</v>
      </c>
      <c r="S111" s="1" t="s">
        <v>0</v>
      </c>
      <c r="T111" s="1" t="s">
        <v>0</v>
      </c>
      <c r="U111" s="1" t="s">
        <v>0</v>
      </c>
      <c r="V111" s="1" t="s">
        <v>0</v>
      </c>
      <c r="W111" s="1" t="s">
        <v>0</v>
      </c>
      <c r="X111" s="1" t="s">
        <v>0</v>
      </c>
      <c r="Y111" s="1" t="s">
        <v>0</v>
      </c>
      <c r="Z111" s="1" t="s">
        <v>0</v>
      </c>
      <c r="AA111" s="1" t="s">
        <v>0</v>
      </c>
      <c r="AB111" s="1" t="s">
        <v>0</v>
      </c>
      <c r="AC111" s="1" t="s">
        <v>0</v>
      </c>
      <c r="AD111" s="1" t="s">
        <v>0</v>
      </c>
      <c r="AE111" s="1" t="s">
        <v>0</v>
      </c>
      <c r="AF111" s="1" t="s">
        <v>0</v>
      </c>
      <c r="AG111" s="1" t="s">
        <v>0</v>
      </c>
      <c r="AH111" s="1" t="s">
        <v>0</v>
      </c>
      <c r="AI111" s="1" t="s">
        <v>0</v>
      </c>
      <c r="AJ111" s="1" t="s">
        <v>0</v>
      </c>
      <c r="AK111" s="1" t="s">
        <v>0</v>
      </c>
      <c r="AL111" s="1" t="s">
        <v>0</v>
      </c>
      <c r="AM111" s="1" t="s">
        <v>0</v>
      </c>
      <c r="AN111" s="1" t="s">
        <v>0</v>
      </c>
      <c r="AO111" s="1" t="s">
        <v>0</v>
      </c>
      <c r="AP111" s="1" t="s">
        <v>0</v>
      </c>
      <c r="AQ111" s="1" t="s">
        <v>0</v>
      </c>
      <c r="AR111" s="1" t="s">
        <v>0</v>
      </c>
      <c r="AS111" s="1" t="s">
        <v>0</v>
      </c>
      <c r="AT111" s="1" t="s">
        <v>0</v>
      </c>
      <c r="AU111" s="1" t="s">
        <v>0</v>
      </c>
      <c r="AV111" s="1" t="s">
        <v>0</v>
      </c>
      <c r="AW111" s="1" t="s">
        <v>0</v>
      </c>
      <c r="AX111" s="1" t="s">
        <v>0</v>
      </c>
      <c r="AY111" s="1" t="s">
        <v>0</v>
      </c>
      <c r="AZ111" s="1" t="s">
        <v>0</v>
      </c>
      <c r="BA111" s="1" t="s">
        <v>0</v>
      </c>
      <c r="BB111" s="1" t="s">
        <v>0</v>
      </c>
      <c r="BC111" s="1" t="s">
        <v>0</v>
      </c>
      <c r="BD111" s="1" t="s">
        <v>0</v>
      </c>
      <c r="BE111" s="1" t="s">
        <v>0</v>
      </c>
      <c r="BF111" s="1" t="s">
        <v>0</v>
      </c>
      <c r="BG111" s="1" t="s">
        <v>0</v>
      </c>
      <c r="BH111" s="1" t="s">
        <v>0</v>
      </c>
      <c r="BI111" s="1" t="s">
        <v>0</v>
      </c>
      <c r="BJ111" s="1" t="s">
        <v>0</v>
      </c>
      <c r="BK111" s="1" t="s">
        <v>0</v>
      </c>
      <c r="BL111" s="1" t="s">
        <v>0</v>
      </c>
      <c r="BM111" s="1" t="s">
        <v>0</v>
      </c>
      <c r="BN111" s="1" t="s">
        <v>0</v>
      </c>
      <c r="BO111" s="1" t="s">
        <v>0</v>
      </c>
      <c r="BP111" s="1" t="s">
        <v>0</v>
      </c>
      <c r="BQ111" s="1" t="s">
        <v>0</v>
      </c>
      <c r="BR111" s="1" t="s">
        <v>0</v>
      </c>
      <c r="BS111" s="1" t="s">
        <v>0</v>
      </c>
      <c r="BT111" s="1" t="s">
        <v>0</v>
      </c>
      <c r="BU111" s="1" t="s">
        <v>0</v>
      </c>
      <c r="BV111" s="1" t="s">
        <v>0</v>
      </c>
      <c r="BW111" s="1" t="s">
        <v>0</v>
      </c>
      <c r="BX111" s="1" t="s">
        <v>0</v>
      </c>
      <c r="BY111" s="1" t="s">
        <v>0</v>
      </c>
      <c r="BZ111" s="1" t="s">
        <v>0</v>
      </c>
      <c r="CA111" s="1" t="s">
        <v>0</v>
      </c>
      <c r="CB111" s="1" t="s">
        <v>0</v>
      </c>
      <c r="CC111" s="1" t="s">
        <v>0</v>
      </c>
      <c r="CD111" s="1" t="s">
        <v>0</v>
      </c>
      <c r="CE111" s="1" t="s">
        <v>0</v>
      </c>
      <c r="CF111" s="1" t="s">
        <v>0</v>
      </c>
      <c r="CG111" s="1" t="s">
        <v>0</v>
      </c>
      <c r="CH111" s="1" t="s">
        <v>0</v>
      </c>
      <c r="CI111" s="1" t="s">
        <v>0</v>
      </c>
      <c r="CJ111" s="1" t="s">
        <v>0</v>
      </c>
      <c r="CK111" s="1" t="s">
        <v>0</v>
      </c>
      <c r="CL111" s="1" t="s">
        <v>0</v>
      </c>
      <c r="CM111" s="1" t="s">
        <v>0</v>
      </c>
      <c r="CN111" s="1" t="s">
        <v>0</v>
      </c>
      <c r="CO111" s="1" t="s">
        <v>0</v>
      </c>
      <c r="CP111" s="1" t="s">
        <v>0</v>
      </c>
      <c r="CQ111" s="1" t="s">
        <v>0</v>
      </c>
      <c r="CR111" s="1" t="s">
        <v>0</v>
      </c>
      <c r="CS111" s="1" t="s">
        <v>0</v>
      </c>
      <c r="CT111" s="1" t="s">
        <v>0</v>
      </c>
      <c r="CU111" s="1" t="s">
        <v>0</v>
      </c>
      <c r="CV111" s="1" t="s">
        <v>0</v>
      </c>
      <c r="CW111" s="1" t="s">
        <v>0</v>
      </c>
      <c r="CX111" s="1" t="s">
        <v>0</v>
      </c>
      <c r="CY111" s="1" t="s">
        <v>0</v>
      </c>
      <c r="CZ111" s="1" t="s">
        <v>0</v>
      </c>
      <c r="DA111" s="1" t="s">
        <v>0</v>
      </c>
      <c r="DB111" s="1" t="s">
        <v>0</v>
      </c>
      <c r="DC111" s="1" t="s">
        <v>0</v>
      </c>
      <c r="DD111" s="1" t="s">
        <v>0</v>
      </c>
      <c r="DE111" s="1" t="s">
        <v>0</v>
      </c>
      <c r="DF111" s="1" t="s">
        <v>0</v>
      </c>
      <c r="DG111" s="1" t="s">
        <v>0</v>
      </c>
      <c r="DH111" s="1" t="s">
        <v>0</v>
      </c>
      <c r="DI111" s="1" t="s">
        <v>0</v>
      </c>
      <c r="DJ111" s="1" t="s">
        <v>0</v>
      </c>
      <c r="DK111" s="1" t="s">
        <v>0</v>
      </c>
      <c r="DL111" s="1" t="s">
        <v>0</v>
      </c>
      <c r="DM111" s="1" t="s">
        <v>0</v>
      </c>
      <c r="DN111" s="1" t="s">
        <v>0</v>
      </c>
      <c r="DO111" s="1" t="s">
        <v>0</v>
      </c>
      <c r="DP111" s="1" t="s">
        <v>0</v>
      </c>
      <c r="DQ111" s="1" t="s">
        <v>0</v>
      </c>
      <c r="DR111" s="1" t="s">
        <v>0</v>
      </c>
      <c r="DS111" s="1" t="s">
        <v>0</v>
      </c>
      <c r="DT111" s="1" t="s">
        <v>0</v>
      </c>
      <c r="DU111" s="1" t="s">
        <v>0</v>
      </c>
      <c r="DV111" s="1" t="s">
        <v>0</v>
      </c>
      <c r="DW111" s="1" t="s">
        <v>0</v>
      </c>
      <c r="DX111" s="1" t="s">
        <v>0</v>
      </c>
      <c r="DY111" s="1" t="s">
        <v>0</v>
      </c>
      <c r="DZ111" s="1" t="s">
        <v>0</v>
      </c>
      <c r="EA111" s="1" t="s">
        <v>0</v>
      </c>
      <c r="EB111" s="1" t="s">
        <v>0</v>
      </c>
      <c r="EC111" s="1" t="s">
        <v>0</v>
      </c>
      <c r="ED111" s="1" t="s">
        <v>0</v>
      </c>
      <c r="EE111" s="1" t="s">
        <v>0</v>
      </c>
      <c r="EF111" s="1" t="s">
        <v>0</v>
      </c>
      <c r="EG111" s="1" t="s">
        <v>0</v>
      </c>
      <c r="EH111" s="1" t="s">
        <v>0</v>
      </c>
      <c r="EI111" s="1" t="s">
        <v>0</v>
      </c>
      <c r="EJ111" s="1" t="s">
        <v>0</v>
      </c>
      <c r="EK111" s="1" t="s">
        <v>0</v>
      </c>
      <c r="EL111" s="1" t="s">
        <v>0</v>
      </c>
      <c r="EM111" s="1" t="s">
        <v>0</v>
      </c>
      <c r="EN111" s="1" t="s">
        <v>0</v>
      </c>
      <c r="EO111" s="1" t="s">
        <v>0</v>
      </c>
      <c r="EP111" s="1" t="s">
        <v>0</v>
      </c>
      <c r="EQ111" s="1" t="s">
        <v>0</v>
      </c>
      <c r="ER111" s="1" t="s">
        <v>0</v>
      </c>
      <c r="ES111" s="1" t="s">
        <v>0</v>
      </c>
      <c r="ET111" s="1" t="s">
        <v>0</v>
      </c>
      <c r="EU111" s="1" t="s">
        <v>0</v>
      </c>
      <c r="EV111" s="1" t="s">
        <v>0</v>
      </c>
      <c r="EW111" s="1" t="s">
        <v>0</v>
      </c>
      <c r="EX111" s="1" t="s">
        <v>0</v>
      </c>
      <c r="EY111" s="1" t="s">
        <v>0</v>
      </c>
      <c r="EZ111" s="1" t="s">
        <v>0</v>
      </c>
      <c r="FA111" s="1" t="s">
        <v>0</v>
      </c>
      <c r="FB111" s="1" t="s">
        <v>0</v>
      </c>
      <c r="FC111" s="1" t="s">
        <v>0</v>
      </c>
      <c r="FD111" s="1" t="s">
        <v>0</v>
      </c>
      <c r="FE111" s="1" t="s">
        <v>0</v>
      </c>
      <c r="FF111" s="1" t="s">
        <v>0</v>
      </c>
      <c r="FG111" s="1" t="s">
        <v>0</v>
      </c>
      <c r="FH111" s="1" t="s">
        <v>0</v>
      </c>
      <c r="FI111" s="1" t="s">
        <v>0</v>
      </c>
      <c r="FJ111" s="1" t="s">
        <v>0</v>
      </c>
      <c r="FK111" s="1" t="s">
        <v>0</v>
      </c>
      <c r="FL111" s="1" t="s">
        <v>0</v>
      </c>
      <c r="FM111" s="1" t="s">
        <v>0</v>
      </c>
      <c r="FN111" s="1" t="s">
        <v>0</v>
      </c>
      <c r="FO111" s="1" t="s">
        <v>0</v>
      </c>
      <c r="FP111" s="1" t="s">
        <v>0</v>
      </c>
      <c r="FQ111" s="1" t="s">
        <v>0</v>
      </c>
      <c r="FR111" s="1" t="s">
        <v>0</v>
      </c>
      <c r="FS111" s="1" t="s">
        <v>0</v>
      </c>
      <c r="FT111" s="1" t="s">
        <v>0</v>
      </c>
      <c r="FU111" s="1" t="s">
        <v>0</v>
      </c>
      <c r="FV111" s="1" t="s">
        <v>0</v>
      </c>
      <c r="FW111" s="1" t="s">
        <v>0</v>
      </c>
      <c r="FX111" s="1" t="s">
        <v>0</v>
      </c>
      <c r="FY111" s="1" t="s">
        <v>0</v>
      </c>
      <c r="FZ111" s="1" t="s">
        <v>0</v>
      </c>
      <c r="GA111" s="1" t="s">
        <v>0</v>
      </c>
      <c r="GB111" s="1" t="s">
        <v>0</v>
      </c>
      <c r="GC111" s="1" t="s">
        <v>0</v>
      </c>
      <c r="GD111" s="1" t="s">
        <v>0</v>
      </c>
      <c r="GE111" s="1" t="s">
        <v>0</v>
      </c>
      <c r="GF111" s="1" t="s">
        <v>0</v>
      </c>
      <c r="GG111" s="1" t="s">
        <v>0</v>
      </c>
      <c r="GH111" s="1" t="s">
        <v>0</v>
      </c>
      <c r="GI111" s="1" t="s">
        <v>0</v>
      </c>
      <c r="GJ111" s="1" t="s">
        <v>0</v>
      </c>
      <c r="GK111" s="1" t="s">
        <v>0</v>
      </c>
      <c r="GL111" s="1" t="s">
        <v>0</v>
      </c>
      <c r="GM111" s="1" t="s">
        <v>0</v>
      </c>
      <c r="GN111" s="1" t="s">
        <v>0</v>
      </c>
      <c r="GO111" s="1" t="s">
        <v>0</v>
      </c>
      <c r="GP111" s="1" t="s">
        <v>0</v>
      </c>
      <c r="GQ111" s="1" t="s">
        <v>0</v>
      </c>
      <c r="GR111" s="1" t="s">
        <v>0</v>
      </c>
      <c r="GS111" s="1" t="s">
        <v>0</v>
      </c>
      <c r="GT111" s="1" t="s">
        <v>0</v>
      </c>
      <c r="GU111" s="1" t="s">
        <v>0</v>
      </c>
      <c r="GV111" s="1" t="s">
        <v>0</v>
      </c>
      <c r="GW111" s="1" t="s">
        <v>0</v>
      </c>
      <c r="GX111" s="1" t="s">
        <v>0</v>
      </c>
      <c r="GY111" s="1" t="s">
        <v>0</v>
      </c>
      <c r="GZ111" s="1" t="s">
        <v>0</v>
      </c>
      <c r="HA111" s="1" t="s">
        <v>0</v>
      </c>
      <c r="HB111" s="1" t="s">
        <v>0</v>
      </c>
      <c r="HC111" s="1" t="s">
        <v>0</v>
      </c>
      <c r="HD111" s="1" t="s">
        <v>0</v>
      </c>
      <c r="HE111" s="1" t="s">
        <v>0</v>
      </c>
      <c r="HF111" s="1" t="s">
        <v>0</v>
      </c>
      <c r="HG111" s="1" t="s">
        <v>0</v>
      </c>
      <c r="HH111" s="1" t="s">
        <v>0</v>
      </c>
      <c r="HI111" s="1" t="s">
        <v>0</v>
      </c>
      <c r="HJ111" s="1" t="s">
        <v>0</v>
      </c>
      <c r="HK111" s="1" t="s">
        <v>0</v>
      </c>
      <c r="HL111" s="1" t="s">
        <v>0</v>
      </c>
      <c r="HM111" s="1" t="s">
        <v>0</v>
      </c>
      <c r="HN111" s="1" t="s">
        <v>0</v>
      </c>
      <c r="HO111" s="1" t="s">
        <v>0</v>
      </c>
      <c r="HP111" s="1" t="s">
        <v>0</v>
      </c>
      <c r="HQ111" s="1" t="s">
        <v>0</v>
      </c>
      <c r="HR111" s="1" t="s">
        <v>0</v>
      </c>
      <c r="HS111" s="1" t="s">
        <v>0</v>
      </c>
      <c r="HT111" s="1" t="s">
        <v>0</v>
      </c>
      <c r="HU111" s="1" t="s">
        <v>0</v>
      </c>
      <c r="HV111" s="1" t="s">
        <v>0</v>
      </c>
      <c r="HW111" s="1" t="s">
        <v>0</v>
      </c>
      <c r="HX111" s="1" t="s">
        <v>0</v>
      </c>
      <c r="HY111" s="1" t="s">
        <v>0</v>
      </c>
      <c r="HZ111" s="1" t="s">
        <v>0</v>
      </c>
      <c r="IA111" s="1" t="s">
        <v>0</v>
      </c>
      <c r="IB111" s="1" t="s">
        <v>0</v>
      </c>
      <c r="IC111" s="1" t="s">
        <v>0</v>
      </c>
      <c r="ID111" s="1" t="s">
        <v>0</v>
      </c>
      <c r="IE111" s="1" t="s">
        <v>0</v>
      </c>
      <c r="IF111" s="1" t="s">
        <v>0</v>
      </c>
      <c r="IG111" s="1" t="s">
        <v>0</v>
      </c>
      <c r="IH111" s="1" t="s">
        <v>0</v>
      </c>
      <c r="II111" s="1" t="s">
        <v>0</v>
      </c>
      <c r="IJ111" s="1" t="s">
        <v>0</v>
      </c>
      <c r="IK111" s="1" t="s">
        <v>0</v>
      </c>
      <c r="IL111" s="1" t="s">
        <v>0</v>
      </c>
      <c r="IM111" s="1" t="s">
        <v>0</v>
      </c>
      <c r="IN111" s="1" t="s">
        <v>0</v>
      </c>
      <c r="IO111" s="1" t="s">
        <v>0</v>
      </c>
      <c r="IP111" s="1" t="s">
        <v>0</v>
      </c>
      <c r="IQ111" s="1" t="s">
        <v>0</v>
      </c>
      <c r="IR111" s="1" t="s">
        <v>0</v>
      </c>
      <c r="IS111" s="1" t="s">
        <v>0</v>
      </c>
      <c r="IT111" s="1" t="s">
        <v>0</v>
      </c>
      <c r="IU111" s="1" t="s">
        <v>0</v>
      </c>
      <c r="IV111" s="1" t="s">
        <v>0</v>
      </c>
      <c r="IW111" s="1" t="s">
        <v>0</v>
      </c>
      <c r="IX111" s="1" t="s">
        <v>0</v>
      </c>
      <c r="IY111" s="1" t="s">
        <v>0</v>
      </c>
      <c r="IZ111" s="1" t="s">
        <v>0</v>
      </c>
      <c r="JA111" s="1" t="s">
        <v>0</v>
      </c>
      <c r="JB111" s="1" t="s">
        <v>0</v>
      </c>
      <c r="JC111" s="1" t="s">
        <v>0</v>
      </c>
      <c r="JD111" s="1" t="s">
        <v>0</v>
      </c>
      <c r="JE111" s="1" t="s">
        <v>0</v>
      </c>
      <c r="JF111" s="1" t="s">
        <v>0</v>
      </c>
      <c r="JG111" s="1" t="s">
        <v>0</v>
      </c>
      <c r="JH111" s="1" t="s">
        <v>0</v>
      </c>
      <c r="JI111" s="1" t="s">
        <v>0</v>
      </c>
      <c r="JJ111" s="1" t="s">
        <v>0</v>
      </c>
      <c r="JK111" s="1" t="s">
        <v>0</v>
      </c>
      <c r="JL111" s="1" t="s">
        <v>0</v>
      </c>
      <c r="JM111" s="1" t="s">
        <v>0</v>
      </c>
      <c r="JN111" s="1" t="s">
        <v>0</v>
      </c>
      <c r="JO111" s="1" t="s">
        <v>0</v>
      </c>
      <c r="JP111" s="1" t="s">
        <v>0</v>
      </c>
      <c r="JQ111" s="1" t="s">
        <v>0</v>
      </c>
      <c r="JR111" s="1" t="s">
        <v>0</v>
      </c>
      <c r="JS111" s="1" t="s">
        <v>0</v>
      </c>
      <c r="JT111" s="1" t="s">
        <v>0</v>
      </c>
      <c r="JU111" s="1" t="s">
        <v>0</v>
      </c>
      <c r="JV111" s="1" t="s">
        <v>0</v>
      </c>
      <c r="JW111" s="1" t="s">
        <v>0</v>
      </c>
      <c r="JX111" s="1" t="s">
        <v>0</v>
      </c>
      <c r="JY111" s="1" t="s">
        <v>0</v>
      </c>
      <c r="JZ111" s="1" t="s">
        <v>0</v>
      </c>
      <c r="KA111" s="1" t="s">
        <v>0</v>
      </c>
      <c r="KB111" s="1" t="s">
        <v>0</v>
      </c>
      <c r="KC111" s="1" t="s">
        <v>0</v>
      </c>
      <c r="KD111" s="1" t="s">
        <v>0</v>
      </c>
      <c r="KE111" s="1" t="s">
        <v>0</v>
      </c>
      <c r="KF111" s="1" t="s">
        <v>0</v>
      </c>
      <c r="KG111" s="1" t="s">
        <v>0</v>
      </c>
      <c r="KH111" s="1" t="s">
        <v>0</v>
      </c>
      <c r="KI111" s="1" t="s">
        <v>0</v>
      </c>
      <c r="KJ111" s="1" t="s">
        <v>0</v>
      </c>
      <c r="KK111" s="1" t="s">
        <v>0</v>
      </c>
      <c r="KL111" s="1" t="s">
        <v>0</v>
      </c>
      <c r="KM111" s="1" t="s">
        <v>0</v>
      </c>
      <c r="KN111" s="1" t="s">
        <v>0</v>
      </c>
      <c r="KO111" s="1" t="s">
        <v>0</v>
      </c>
      <c r="KP111" s="1" t="s">
        <v>0</v>
      </c>
      <c r="KQ111" s="1" t="s">
        <v>0</v>
      </c>
      <c r="KR111" s="1" t="s">
        <v>0</v>
      </c>
      <c r="KS111" s="1" t="s">
        <v>0</v>
      </c>
      <c r="KT111" s="1" t="s">
        <v>0</v>
      </c>
      <c r="KU111" s="1" t="s">
        <v>0</v>
      </c>
      <c r="KV111" s="1" t="s">
        <v>0</v>
      </c>
      <c r="KW111" s="1" t="s">
        <v>0</v>
      </c>
      <c r="KX111" s="1" t="s">
        <v>0</v>
      </c>
      <c r="KY111" s="1" t="s">
        <v>0</v>
      </c>
      <c r="KZ111" s="1" t="s">
        <v>0</v>
      </c>
      <c r="LA111" s="1" t="s">
        <v>0</v>
      </c>
      <c r="LB111" s="1" t="s">
        <v>0</v>
      </c>
      <c r="LC111" s="1" t="s">
        <v>0</v>
      </c>
      <c r="LD111" s="1" t="s">
        <v>0</v>
      </c>
      <c r="LE111" s="1" t="s">
        <v>0</v>
      </c>
      <c r="LF111" s="1" t="s">
        <v>0</v>
      </c>
      <c r="LG111" s="1" t="s">
        <v>0</v>
      </c>
      <c r="LH111" s="1" t="s">
        <v>0</v>
      </c>
      <c r="LI111" s="1" t="s">
        <v>0</v>
      </c>
      <c r="LJ111" s="1" t="s">
        <v>0</v>
      </c>
      <c r="LK111" s="1" t="s">
        <v>0</v>
      </c>
    </row>
    <row r="112" spans="1:323" x14ac:dyDescent="0.25">
      <c r="A112" s="1" t="s">
        <v>1742</v>
      </c>
      <c r="B112" s="1" t="s">
        <v>509</v>
      </c>
      <c r="C112" s="1" t="s">
        <v>510</v>
      </c>
      <c r="D112" s="25">
        <v>3271579.2517594602</v>
      </c>
      <c r="E112" s="25">
        <v>5317150.4107691497</v>
      </c>
      <c r="F112" s="25">
        <v>6187838.0229014801</v>
      </c>
      <c r="G112" s="25">
        <v>5694392.3812634395</v>
      </c>
      <c r="H112" s="25">
        <v>6046196.4593704799</v>
      </c>
      <c r="I112" s="25">
        <v>4210055.0196971605</v>
      </c>
      <c r="J112" s="25">
        <v>2041504.37818574</v>
      </c>
      <c r="K112" s="25">
        <v>4353312.2490035295</v>
      </c>
      <c r="L112" s="25">
        <v>3787401.57019926</v>
      </c>
      <c r="M112" s="25">
        <v>4645117.4718455002</v>
      </c>
      <c r="N112" s="1">
        <v>3282027.0847287499</v>
      </c>
      <c r="O112" s="1">
        <v>3058797.1321628001</v>
      </c>
      <c r="P112" s="1">
        <v>4859434.1681042602</v>
      </c>
      <c r="Q112" s="1">
        <v>3615047.7429849999</v>
      </c>
      <c r="R112" s="1">
        <v>3020621.1414715098</v>
      </c>
      <c r="S112" s="1">
        <v>3060222.48123034</v>
      </c>
      <c r="T112" s="1">
        <v>1628605.9948336</v>
      </c>
      <c r="U112" s="1">
        <v>3847116.8715234501</v>
      </c>
      <c r="V112" s="1">
        <v>4840131.2632619599</v>
      </c>
      <c r="W112" s="1">
        <v>2436908.3087954102</v>
      </c>
      <c r="X112" s="1">
        <v>4334657.5598283103</v>
      </c>
      <c r="Y112" s="1">
        <v>2546809.4293456702</v>
      </c>
      <c r="Z112" s="1">
        <v>2867413.0709904698</v>
      </c>
      <c r="AA112" s="1">
        <v>5120282.1287179403</v>
      </c>
      <c r="AB112" s="1">
        <v>3644054.8680271599</v>
      </c>
      <c r="AC112" s="1">
        <v>2246410.3438633299</v>
      </c>
      <c r="AD112" s="1">
        <v>4338683.6687058304</v>
      </c>
      <c r="AE112" s="1">
        <v>3759153.4095977</v>
      </c>
      <c r="AF112" s="1">
        <v>2747486.6714603701</v>
      </c>
      <c r="AG112" s="1">
        <v>4658695.3231953103</v>
      </c>
      <c r="AH112" s="1">
        <v>3622231.6751047499</v>
      </c>
      <c r="AI112" s="1">
        <v>4570820.7000235803</v>
      </c>
      <c r="AJ112" s="1">
        <v>4071317.99109443</v>
      </c>
      <c r="AK112" s="1">
        <v>6198940.6367371604</v>
      </c>
      <c r="AL112" s="1">
        <v>4847807.41951905</v>
      </c>
      <c r="AM112" s="1">
        <v>5037298.6200078102</v>
      </c>
      <c r="AN112" s="1">
        <v>4445226.6688963501</v>
      </c>
      <c r="AO112" s="1">
        <v>4519309.3936123</v>
      </c>
      <c r="AP112" s="1">
        <v>4879441.1752716303</v>
      </c>
      <c r="AQ112" s="1">
        <v>3702932.3604796198</v>
      </c>
      <c r="AR112" s="1">
        <v>2542929.9737560698</v>
      </c>
      <c r="AS112" s="1">
        <v>3193550.6251012399</v>
      </c>
      <c r="AT112" s="1">
        <v>3941100.5921855299</v>
      </c>
      <c r="AU112" s="1">
        <v>3174238.5062542502</v>
      </c>
      <c r="AV112" s="1">
        <v>3599719.6852945299</v>
      </c>
      <c r="AW112" s="1">
        <v>5024841.8043942703</v>
      </c>
      <c r="AX112" s="1">
        <v>3269367.26326543</v>
      </c>
      <c r="AY112" s="1">
        <v>3509144.1508666901</v>
      </c>
      <c r="AZ112" s="1">
        <v>2031771.7211464201</v>
      </c>
      <c r="BA112" s="1">
        <v>3358571.4943863</v>
      </c>
      <c r="BB112" s="1">
        <v>1965868.00552628</v>
      </c>
      <c r="BC112" s="1">
        <v>2272358.07067629</v>
      </c>
      <c r="BD112" s="1">
        <v>4387965.4697136199</v>
      </c>
      <c r="BE112" s="1">
        <v>4546916.0163292503</v>
      </c>
      <c r="BF112" s="1">
        <v>2466326.6995378002</v>
      </c>
      <c r="BG112" s="1">
        <v>2644324.6502597001</v>
      </c>
      <c r="BH112" s="1">
        <v>2800554.4150814498</v>
      </c>
      <c r="BI112" s="1">
        <v>3079438.6055731699</v>
      </c>
      <c r="BJ112" s="1">
        <v>1934025.56180908</v>
      </c>
      <c r="BK112" s="1">
        <v>4857009.8356041601</v>
      </c>
      <c r="BL112" s="1">
        <v>1298513.3007713801</v>
      </c>
      <c r="BM112" s="1">
        <v>2565633.8960459102</v>
      </c>
      <c r="BN112" s="1">
        <v>3072340.42079509</v>
      </c>
      <c r="BO112" s="1">
        <v>2641724.8010235699</v>
      </c>
      <c r="BP112" s="1">
        <v>1643982.50315175</v>
      </c>
      <c r="BQ112" s="1">
        <v>3876494.6378623</v>
      </c>
      <c r="BR112" s="1">
        <v>2597350.9946445199</v>
      </c>
      <c r="BS112" s="1">
        <v>3190537.1410863302</v>
      </c>
      <c r="BT112" s="1">
        <v>1685623.0145531001</v>
      </c>
      <c r="BU112" s="1">
        <v>2757275.3178225299</v>
      </c>
      <c r="BV112" s="1">
        <v>3192960.7048759302</v>
      </c>
      <c r="BW112" s="1">
        <v>3510120.27059231</v>
      </c>
      <c r="BX112" s="1">
        <v>1350160.54603448</v>
      </c>
      <c r="BY112" s="1">
        <v>2202068.9927410502</v>
      </c>
      <c r="BZ112" s="1">
        <v>1494172.72948879</v>
      </c>
      <c r="CA112" s="1">
        <v>2568717.0966967898</v>
      </c>
      <c r="CB112" s="1">
        <v>1947581.8461593799</v>
      </c>
      <c r="CC112" s="1">
        <v>2531094.0616709702</v>
      </c>
      <c r="CD112" s="1">
        <v>4067367.5077090701</v>
      </c>
      <c r="CE112" s="1">
        <v>3152387.8630445502</v>
      </c>
      <c r="CF112" s="1">
        <v>2469856.86944175</v>
      </c>
      <c r="CG112" s="1">
        <v>1899045.97175915</v>
      </c>
      <c r="CH112" s="1">
        <v>3015300.2597717601</v>
      </c>
      <c r="CI112" s="1">
        <v>1790009.1743848899</v>
      </c>
      <c r="CJ112" s="1">
        <v>4194601.44164949</v>
      </c>
      <c r="CK112" s="1">
        <v>3535105.4172323998</v>
      </c>
      <c r="CL112" s="1">
        <v>2773710.0448615099</v>
      </c>
      <c r="CM112" s="1">
        <v>3447745.6462520799</v>
      </c>
      <c r="CN112" s="1">
        <v>2646341.4029486701</v>
      </c>
      <c r="CO112" s="1">
        <v>2514262.1283591599</v>
      </c>
      <c r="CP112" s="1">
        <v>3447370.5120740398</v>
      </c>
      <c r="CQ112" s="1">
        <v>2021853.2207003001</v>
      </c>
      <c r="CR112" s="1">
        <v>2365840.4783898601</v>
      </c>
      <c r="CS112" s="1">
        <v>2404218.2143028402</v>
      </c>
      <c r="CT112" s="1">
        <v>2404106.9203512599</v>
      </c>
      <c r="CU112" s="1">
        <v>2874907.5340759899</v>
      </c>
      <c r="CV112" s="1">
        <v>2480037.42992436</v>
      </c>
      <c r="CW112" s="1">
        <v>2268028.4480968998</v>
      </c>
      <c r="CX112" s="1">
        <v>1882293.4268555799</v>
      </c>
      <c r="CY112" s="1">
        <v>1972277.85642529</v>
      </c>
      <c r="CZ112" s="1">
        <v>1022251.0159701901</v>
      </c>
      <c r="DA112" s="1">
        <v>3588267.4283965402</v>
      </c>
      <c r="DB112" s="1">
        <v>2563766.6684596399</v>
      </c>
      <c r="DC112" s="1">
        <v>2636606.83970842</v>
      </c>
      <c r="DD112" s="1">
        <v>1682545.1783153899</v>
      </c>
      <c r="DE112" s="1">
        <v>2907583.3257656</v>
      </c>
      <c r="DF112" s="1">
        <v>3106584.6282223002</v>
      </c>
      <c r="DG112" s="1">
        <v>11719598.734807201</v>
      </c>
      <c r="DH112" s="1">
        <v>6039982.7214541296</v>
      </c>
      <c r="DI112" s="1">
        <v>2868619.1977307699</v>
      </c>
      <c r="DJ112" s="1">
        <v>2325705.6581538101</v>
      </c>
      <c r="DK112" s="1">
        <v>1618536.2498633999</v>
      </c>
      <c r="DL112" s="1">
        <v>2843393.45490694</v>
      </c>
      <c r="DM112" s="1">
        <v>2840033.9778196001</v>
      </c>
      <c r="DN112" s="1">
        <v>1658828.69841822</v>
      </c>
      <c r="DO112" s="1">
        <v>1822004.83949562</v>
      </c>
      <c r="DP112" s="1">
        <v>2431838.1852800101</v>
      </c>
      <c r="DQ112" s="1">
        <v>3433370.41276058</v>
      </c>
      <c r="DR112" s="1">
        <v>2361627.3249149998</v>
      </c>
      <c r="DS112" s="1">
        <v>2368211.15720637</v>
      </c>
      <c r="DT112" s="1">
        <v>2551802.0670460099</v>
      </c>
      <c r="DU112" s="1">
        <v>2439075.5720975799</v>
      </c>
      <c r="DV112" s="1">
        <v>2251288.1904857699</v>
      </c>
      <c r="DW112" s="1">
        <v>1631276.46509229</v>
      </c>
      <c r="DX112" s="1">
        <v>3052933.1382669099</v>
      </c>
      <c r="DY112" s="1">
        <v>2422396.5572199398</v>
      </c>
      <c r="DZ112" s="1">
        <v>2924787.3891541199</v>
      </c>
      <c r="EA112" s="1">
        <v>3012105.3964684699</v>
      </c>
      <c r="EB112" s="1">
        <v>3385922.85484201</v>
      </c>
      <c r="EC112" s="1">
        <v>2484362.91177291</v>
      </c>
      <c r="ED112" s="1">
        <v>1848883.69357209</v>
      </c>
      <c r="EE112" s="1">
        <v>2450073.91972013</v>
      </c>
      <c r="EF112" s="1">
        <v>2492859.3887949102</v>
      </c>
      <c r="EG112" s="1">
        <v>4606595.3798022997</v>
      </c>
      <c r="EH112" s="1">
        <v>2386388.3516550399</v>
      </c>
      <c r="EI112" s="1">
        <v>2157699.9957994102</v>
      </c>
      <c r="EJ112" s="1">
        <v>2337344.00178295</v>
      </c>
      <c r="EK112" s="1">
        <v>2445632.1595376502</v>
      </c>
      <c r="EL112" s="1">
        <v>2262108.0318196001</v>
      </c>
      <c r="EM112" s="1">
        <v>2435164.5805347501</v>
      </c>
      <c r="EN112" s="1">
        <v>3404198.7009796398</v>
      </c>
      <c r="EO112" s="1">
        <v>2731330.3054350498</v>
      </c>
      <c r="EP112" s="1">
        <v>2723672.28161819</v>
      </c>
      <c r="EQ112" s="1">
        <v>2005337.89643898</v>
      </c>
      <c r="ER112" s="1">
        <v>2376633.7993901102</v>
      </c>
      <c r="ES112" s="1">
        <v>1706082.65979619</v>
      </c>
      <c r="ET112" s="1">
        <v>2489081.8189270901</v>
      </c>
      <c r="EU112" s="1">
        <v>2502712.6904935301</v>
      </c>
      <c r="EV112" s="1">
        <v>3201565.5217175698</v>
      </c>
      <c r="EW112" s="1">
        <v>1954350.0902391199</v>
      </c>
      <c r="EX112" s="1">
        <v>2606919.8634598502</v>
      </c>
      <c r="EY112" s="1">
        <v>1875038.8539195899</v>
      </c>
      <c r="EZ112" s="1">
        <v>1590301.29593116</v>
      </c>
      <c r="FA112" s="1">
        <v>2974318.6305828299</v>
      </c>
      <c r="FB112" s="1">
        <v>3756737.86288109</v>
      </c>
      <c r="FC112" s="1">
        <v>2405739.5966214398</v>
      </c>
      <c r="FD112" s="1">
        <v>1748710.36704328</v>
      </c>
      <c r="FE112" s="1">
        <v>2443944.5085731</v>
      </c>
      <c r="FF112" s="1">
        <v>2031171.10502723</v>
      </c>
      <c r="FG112" s="1">
        <v>2026388.5470383</v>
      </c>
      <c r="FH112" s="1">
        <v>2110914.2327829301</v>
      </c>
      <c r="FI112" s="1">
        <v>1730814.2312585099</v>
      </c>
      <c r="FJ112" s="1">
        <v>3869385.58413427</v>
      </c>
      <c r="FK112" s="1">
        <v>3254574.4616014501</v>
      </c>
      <c r="FL112" s="1">
        <v>2202953.6158761899</v>
      </c>
      <c r="FM112" s="1">
        <v>1826941.80294112</v>
      </c>
      <c r="FN112" s="1">
        <v>2159302.3704593801</v>
      </c>
      <c r="FO112" s="1">
        <v>2360215.99696963</v>
      </c>
      <c r="FP112" s="1">
        <v>2821491.8853302398</v>
      </c>
      <c r="FQ112" s="1">
        <v>2933845.7678906498</v>
      </c>
      <c r="FR112" s="1">
        <v>2010995.7961887701</v>
      </c>
      <c r="FS112" s="1">
        <v>2492252.8601661599</v>
      </c>
      <c r="FT112" s="1">
        <v>1619016.9156426301</v>
      </c>
      <c r="FU112" s="1">
        <v>2229637.4518781998</v>
      </c>
      <c r="FV112" s="1">
        <v>1597220.69297614</v>
      </c>
      <c r="FW112" s="1">
        <v>3272486.3270462202</v>
      </c>
      <c r="FX112" s="1">
        <v>4381520.6993247103</v>
      </c>
      <c r="FY112" s="1">
        <v>3516381.4306604401</v>
      </c>
      <c r="FZ112" s="1">
        <v>2228191.9257780202</v>
      </c>
      <c r="GA112" s="1">
        <v>2713115.2721466199</v>
      </c>
      <c r="GB112" s="1">
        <v>1074042.07000493</v>
      </c>
      <c r="GC112" s="1">
        <v>1767059.33342887</v>
      </c>
      <c r="GD112" s="1">
        <v>1929016.6196409501</v>
      </c>
      <c r="GE112" s="1">
        <v>1615448.3711439101</v>
      </c>
      <c r="GF112" s="1">
        <v>1634915.3690879201</v>
      </c>
      <c r="GG112" s="1">
        <v>1807516.0954758499</v>
      </c>
      <c r="GH112" s="1">
        <v>2414614.1986187398</v>
      </c>
      <c r="GI112" s="1">
        <v>4029585.4941721298</v>
      </c>
      <c r="GJ112" s="1">
        <v>1860945.6817038299</v>
      </c>
      <c r="GK112" s="1">
        <v>2071848.7474672501</v>
      </c>
      <c r="GL112" s="1">
        <v>2499218.2532707201</v>
      </c>
      <c r="GM112" s="1">
        <v>2886444.0570632899</v>
      </c>
      <c r="GN112" s="1">
        <v>1405489.4894252301</v>
      </c>
      <c r="GO112" s="1">
        <v>2865437.6762155201</v>
      </c>
      <c r="GP112" s="1">
        <v>2302580.90835626</v>
      </c>
      <c r="GQ112" s="1">
        <v>2379585.8673849199</v>
      </c>
      <c r="GR112" s="1">
        <v>3355018.9162016101</v>
      </c>
      <c r="GS112" s="1">
        <v>2917033.03292925</v>
      </c>
      <c r="GT112" s="1">
        <v>1900627.7457254599</v>
      </c>
      <c r="GU112" s="1">
        <v>2067632.38770804</v>
      </c>
      <c r="GV112" s="1">
        <v>4181538.1972072101</v>
      </c>
      <c r="GW112" s="1">
        <v>1825236.7323662499</v>
      </c>
      <c r="GX112" s="1">
        <v>2651487.12129487</v>
      </c>
      <c r="GY112" s="1">
        <v>2307717.2937638201</v>
      </c>
      <c r="GZ112" s="1">
        <v>3126367.3728796402</v>
      </c>
      <c r="HA112" s="1">
        <v>2203756.3023400698</v>
      </c>
      <c r="HB112" s="1">
        <v>2125933.0291396002</v>
      </c>
      <c r="HC112" s="1">
        <v>2410113.65861218</v>
      </c>
      <c r="HD112" s="1">
        <v>1681273.54696501</v>
      </c>
      <c r="HE112" s="1">
        <v>2553257.32358291</v>
      </c>
      <c r="HF112" s="1">
        <v>2511534.1477887202</v>
      </c>
      <c r="HG112" s="1">
        <v>2428222.6094507799</v>
      </c>
      <c r="HH112" s="1">
        <v>2523086.1183656701</v>
      </c>
      <c r="HI112" s="1">
        <v>2452963.5624977299</v>
      </c>
      <c r="HJ112" s="1">
        <v>3116631.5953466599</v>
      </c>
      <c r="HK112" s="1">
        <v>2434341.3270543301</v>
      </c>
      <c r="HL112" s="1">
        <v>2512929.1334019899</v>
      </c>
      <c r="HM112" s="1">
        <v>2881631.9980225</v>
      </c>
      <c r="HN112" s="1">
        <v>2259752.7510808799</v>
      </c>
      <c r="HO112" s="1">
        <v>2474865.28026905</v>
      </c>
      <c r="HP112" s="1">
        <v>1968979.95791033</v>
      </c>
      <c r="HQ112" s="1">
        <v>2107746.4725326998</v>
      </c>
      <c r="HR112" s="1">
        <v>2635993.4721645098</v>
      </c>
      <c r="HS112" s="1">
        <v>4930823.2248725398</v>
      </c>
      <c r="HT112" s="1">
        <v>4521532.5718675097</v>
      </c>
      <c r="HU112" s="1">
        <v>2125348.9341742401</v>
      </c>
      <c r="HV112" s="1">
        <v>1759292.88699319</v>
      </c>
      <c r="HW112" s="1">
        <v>2553323.1047876398</v>
      </c>
      <c r="HX112" s="1">
        <v>2885104.8624352599</v>
      </c>
      <c r="HY112" s="1">
        <v>2134085.4445064599</v>
      </c>
      <c r="HZ112" s="1">
        <v>2143128.3598233899</v>
      </c>
      <c r="IA112" s="1">
        <v>1678333.1316493</v>
      </c>
      <c r="IB112" s="1">
        <v>1430462.2109379701</v>
      </c>
      <c r="IC112" s="1">
        <v>1824504.43481002</v>
      </c>
      <c r="ID112" s="1">
        <v>2086956.42075989</v>
      </c>
      <c r="IE112" s="1">
        <v>3768767.8247217201</v>
      </c>
      <c r="IF112" s="1">
        <v>2304820.23837522</v>
      </c>
      <c r="IG112" s="1">
        <v>1403788.3639907299</v>
      </c>
      <c r="IH112" s="1">
        <v>1009370.2648456499</v>
      </c>
      <c r="II112" s="1">
        <v>2397448.8220717902</v>
      </c>
      <c r="IJ112" s="1">
        <v>1676865.2914911399</v>
      </c>
      <c r="IK112" s="1">
        <v>2086487.4996082699</v>
      </c>
      <c r="IL112" s="1">
        <v>2894794.6896816199</v>
      </c>
      <c r="IM112" s="1">
        <v>2899634.3023998602</v>
      </c>
      <c r="IN112" s="1">
        <v>2045384.1670531</v>
      </c>
      <c r="IO112" s="1">
        <v>1948466.8322366599</v>
      </c>
      <c r="IP112" s="1">
        <v>1603057.5104678499</v>
      </c>
      <c r="IQ112" s="1">
        <v>1145954.3691479999</v>
      </c>
      <c r="IR112" s="1">
        <v>2441189.66548</v>
      </c>
      <c r="IS112" s="1">
        <v>2243250.5314750602</v>
      </c>
      <c r="IT112" s="1">
        <v>1399888.12037666</v>
      </c>
      <c r="IU112" s="1">
        <v>2281835.9114050898</v>
      </c>
      <c r="IV112" s="1">
        <v>1013102.63957952</v>
      </c>
      <c r="IW112" s="1">
        <v>1812938.09339336</v>
      </c>
      <c r="IX112" s="1">
        <v>3058227.8660113499</v>
      </c>
      <c r="IY112" s="1">
        <v>1465225.7587096901</v>
      </c>
      <c r="IZ112" s="1">
        <v>1851458.1315290199</v>
      </c>
      <c r="JA112" s="1">
        <v>2007052.5909330801</v>
      </c>
      <c r="JB112" s="1">
        <v>1493004.9266138</v>
      </c>
      <c r="JC112" s="1">
        <v>2828355.6683140099</v>
      </c>
      <c r="JD112" s="1">
        <v>1484007.1713122099</v>
      </c>
      <c r="JE112" s="1">
        <v>1857309.55934361</v>
      </c>
      <c r="JF112" s="1">
        <v>1951371.6787390399</v>
      </c>
      <c r="JG112" s="1">
        <v>1069238.3773896401</v>
      </c>
      <c r="JH112" s="1">
        <v>2398188.6797512299</v>
      </c>
      <c r="JI112" s="1">
        <v>1909791.9630505401</v>
      </c>
      <c r="JJ112" s="1">
        <v>1805232.4393041499</v>
      </c>
      <c r="JK112" s="1">
        <v>1843811.4207448401</v>
      </c>
      <c r="JL112" s="1">
        <v>2650452.7382418602</v>
      </c>
      <c r="JM112" s="1">
        <v>1997818.76919267</v>
      </c>
      <c r="JN112" s="1">
        <v>1661028.7384868099</v>
      </c>
      <c r="JO112" s="1">
        <v>2190639.7087256</v>
      </c>
      <c r="JP112" s="1">
        <v>1508464.8239838299</v>
      </c>
      <c r="JQ112" s="1">
        <v>1307757.70078256</v>
      </c>
      <c r="JR112" s="1">
        <v>1284749.0501742701</v>
      </c>
      <c r="JS112" s="1">
        <v>1484208.68548163</v>
      </c>
      <c r="JT112" s="1">
        <v>1532265.78517134</v>
      </c>
      <c r="JU112" s="1">
        <v>1726172.6818860399</v>
      </c>
      <c r="JV112" s="1">
        <v>3924329.2116362499</v>
      </c>
      <c r="JW112" s="1">
        <v>1759922.5613144799</v>
      </c>
      <c r="JX112" s="1">
        <v>2609410.8216265901</v>
      </c>
      <c r="JY112" s="1">
        <v>778568.55882372102</v>
      </c>
      <c r="JZ112" s="1">
        <v>1664598.41698582</v>
      </c>
      <c r="KA112" s="1">
        <v>1157252.0493968399</v>
      </c>
      <c r="KB112" s="1">
        <v>2100470.6109234602</v>
      </c>
      <c r="KC112" s="1">
        <v>1486813.75504801</v>
      </c>
      <c r="KD112" s="1">
        <v>2119881.3435582202</v>
      </c>
      <c r="KE112" s="1">
        <v>1718071.14673601</v>
      </c>
      <c r="KF112" s="1">
        <v>3810839.97954245</v>
      </c>
      <c r="KG112" s="1">
        <v>1994480.58629733</v>
      </c>
      <c r="KH112" s="1">
        <v>2673186.61913777</v>
      </c>
      <c r="KI112" s="1">
        <v>1876811.8077704201</v>
      </c>
      <c r="KJ112" s="1">
        <v>3615190.8985060202</v>
      </c>
      <c r="KK112" s="1">
        <v>817155.13008055906</v>
      </c>
      <c r="KL112" s="1">
        <v>2915340.688046</v>
      </c>
      <c r="KM112" s="1">
        <v>899441.30879950698</v>
      </c>
      <c r="KN112" s="1">
        <v>1654246.31381218</v>
      </c>
      <c r="KO112" s="1">
        <v>1312347.2746411101</v>
      </c>
      <c r="KP112" s="1">
        <v>1928625.91660587</v>
      </c>
      <c r="KQ112" s="1">
        <v>1795632.66904626</v>
      </c>
      <c r="KR112" s="1">
        <v>1721505.9285114999</v>
      </c>
      <c r="KS112" s="1">
        <v>1929556.55675496</v>
      </c>
      <c r="KT112" s="1">
        <v>2322282.73229643</v>
      </c>
      <c r="KU112" s="1">
        <v>2016415.35612485</v>
      </c>
      <c r="KV112" s="1">
        <v>1915174.58370329</v>
      </c>
      <c r="KW112" s="1">
        <v>2101767.2347488701</v>
      </c>
      <c r="KX112" s="1">
        <v>1993939.0925135401</v>
      </c>
      <c r="KY112" s="1">
        <v>1354301.46340734</v>
      </c>
      <c r="KZ112" s="1">
        <v>567559.52572600299</v>
      </c>
      <c r="LA112" s="1">
        <v>1731526.55173757</v>
      </c>
      <c r="LB112" s="1">
        <v>2277250.0692801401</v>
      </c>
      <c r="LC112" s="1">
        <v>1417156.7355291899</v>
      </c>
      <c r="LD112" s="1">
        <v>2901177.6076866402</v>
      </c>
      <c r="LE112" s="1">
        <v>1451839.4554644199</v>
      </c>
      <c r="LF112" s="1">
        <v>1461737.6046708601</v>
      </c>
      <c r="LG112" s="1">
        <v>2346266.9999109502</v>
      </c>
      <c r="LH112" s="1">
        <v>1468121.6757269499</v>
      </c>
      <c r="LI112" s="1">
        <v>1696996.67719345</v>
      </c>
      <c r="LJ112" s="1">
        <v>1287411.2887116801</v>
      </c>
      <c r="LK112" s="1">
        <v>4233581.4887896003</v>
      </c>
    </row>
    <row r="113" spans="1:323" x14ac:dyDescent="0.25">
      <c r="A113" s="1" t="s">
        <v>1743</v>
      </c>
      <c r="B113" s="1" t="s">
        <v>513</v>
      </c>
      <c r="C113" s="1" t="s">
        <v>514</v>
      </c>
      <c r="D113" s="25">
        <v>291061.80108430597</v>
      </c>
      <c r="E113" s="25">
        <v>305669.61022875801</v>
      </c>
      <c r="F113" s="25">
        <v>467254.825832701</v>
      </c>
      <c r="G113" s="25">
        <v>442917.149168587</v>
      </c>
      <c r="H113" s="25">
        <v>602503.13762097503</v>
      </c>
      <c r="I113" s="25">
        <v>580605.50503479305</v>
      </c>
      <c r="J113" s="25">
        <v>285811.48330634303</v>
      </c>
      <c r="K113" s="25">
        <v>537599.74979045196</v>
      </c>
      <c r="L113" s="25">
        <v>296146.65503709199</v>
      </c>
      <c r="M113" s="25">
        <v>411786.86567590898</v>
      </c>
      <c r="N113" s="1">
        <v>485655.06070190901</v>
      </c>
      <c r="O113" s="1">
        <v>361016.40681211802</v>
      </c>
      <c r="P113" s="1">
        <v>496599.06444285298</v>
      </c>
      <c r="Q113" s="1">
        <v>509083.258476883</v>
      </c>
      <c r="R113" s="1">
        <v>377558.65760490397</v>
      </c>
      <c r="S113" s="1">
        <v>420593.65415358898</v>
      </c>
      <c r="T113" s="1">
        <v>378011.55642079999</v>
      </c>
      <c r="U113" s="1">
        <v>808612.57920440298</v>
      </c>
      <c r="V113" s="1">
        <v>490646.56260310399</v>
      </c>
      <c r="W113" s="1">
        <v>475974.973751735</v>
      </c>
      <c r="X113" s="1">
        <v>309017.68110947101</v>
      </c>
      <c r="Y113" s="1">
        <v>559366.45409996598</v>
      </c>
      <c r="Z113" s="1">
        <v>786404.89322195004</v>
      </c>
      <c r="AA113" s="1">
        <v>673581.89995592798</v>
      </c>
      <c r="AB113" s="1">
        <v>313816.285822523</v>
      </c>
      <c r="AC113" s="1">
        <v>240710.630234279</v>
      </c>
      <c r="AD113" s="1">
        <v>514592.68798665499</v>
      </c>
      <c r="AE113" s="1">
        <v>265520.68262245698</v>
      </c>
      <c r="AF113" s="1">
        <v>488985.20214545599</v>
      </c>
      <c r="AG113" s="1">
        <v>427762.37715835503</v>
      </c>
      <c r="AH113" s="1">
        <v>956285.98014578095</v>
      </c>
      <c r="AI113" s="1">
        <v>452361.80787240702</v>
      </c>
      <c r="AJ113" s="1">
        <v>323292.927945512</v>
      </c>
      <c r="AK113" s="1">
        <v>569457.98170893197</v>
      </c>
      <c r="AL113" s="1">
        <v>577501.30497463804</v>
      </c>
      <c r="AM113" s="1">
        <v>351701.98937130999</v>
      </c>
      <c r="AN113" s="1">
        <v>381752.39847154502</v>
      </c>
      <c r="AO113" s="1">
        <v>341600.08243468899</v>
      </c>
      <c r="AP113" s="1">
        <v>363227.48342086002</v>
      </c>
      <c r="AQ113" s="1">
        <v>1317014.9675775999</v>
      </c>
      <c r="AR113" s="1">
        <v>421229.37910333899</v>
      </c>
      <c r="AS113" s="1">
        <v>463593.71298019099</v>
      </c>
      <c r="AT113" s="1">
        <v>311730.62736137502</v>
      </c>
      <c r="AU113" s="1">
        <v>501493.12891461502</v>
      </c>
      <c r="AV113" s="1">
        <v>313861.93763121398</v>
      </c>
      <c r="AW113" s="1">
        <v>316924.60144160199</v>
      </c>
      <c r="AX113" s="1">
        <v>412437.79680863698</v>
      </c>
      <c r="AY113" s="1">
        <v>670145.50360087201</v>
      </c>
      <c r="AZ113" s="1">
        <v>438646.24871826603</v>
      </c>
      <c r="BA113" s="1">
        <v>320890.91306589497</v>
      </c>
      <c r="BB113" s="1">
        <v>266531.94308233698</v>
      </c>
      <c r="BC113" s="1">
        <v>183531.23478555601</v>
      </c>
      <c r="BD113" s="1">
        <v>434095.90211221098</v>
      </c>
      <c r="BE113" s="1">
        <v>1044916.15432399</v>
      </c>
      <c r="BF113" s="1">
        <v>341377.99542461598</v>
      </c>
      <c r="BG113" s="1">
        <v>265828.28586750402</v>
      </c>
      <c r="BH113" s="1">
        <v>364175.16169080598</v>
      </c>
      <c r="BI113" s="1">
        <v>390282.64196146303</v>
      </c>
      <c r="BJ113" s="1">
        <v>336456.27666090103</v>
      </c>
      <c r="BK113" s="1">
        <v>448535.25117499701</v>
      </c>
      <c r="BL113" s="1">
        <v>330046.50352217298</v>
      </c>
      <c r="BM113" s="1">
        <v>308305.133035979</v>
      </c>
      <c r="BN113" s="1">
        <v>259868.69752386899</v>
      </c>
      <c r="BO113" s="1">
        <v>396267.62621864799</v>
      </c>
      <c r="BP113" s="1">
        <v>182527.28851684299</v>
      </c>
      <c r="BQ113" s="1">
        <v>443917.69514872198</v>
      </c>
      <c r="BR113" s="1">
        <v>418951.14567201998</v>
      </c>
      <c r="BS113" s="1">
        <v>309997.83574147703</v>
      </c>
      <c r="BT113" s="1">
        <v>163737.685470642</v>
      </c>
      <c r="BU113" s="1">
        <v>492065.133709196</v>
      </c>
      <c r="BV113" s="1">
        <v>349559.71966296597</v>
      </c>
      <c r="BW113" s="1">
        <v>563070.39536451595</v>
      </c>
      <c r="BX113" s="1">
        <v>316078.307249807</v>
      </c>
      <c r="BY113" s="1">
        <v>260503.00381953499</v>
      </c>
      <c r="BZ113" s="1">
        <v>161248.761641302</v>
      </c>
      <c r="CA113" s="1">
        <v>239682.56607842201</v>
      </c>
      <c r="CB113" s="1">
        <v>315178.114582596</v>
      </c>
      <c r="CC113" s="1">
        <v>254439.24828278401</v>
      </c>
      <c r="CD113" s="1">
        <v>252211.26041442101</v>
      </c>
      <c r="CE113" s="1">
        <v>311094.70232436899</v>
      </c>
      <c r="CF113" s="1">
        <v>291782.99154640501</v>
      </c>
      <c r="CG113" s="1">
        <v>322404.80115657498</v>
      </c>
      <c r="CH113" s="1">
        <v>219773.78922885301</v>
      </c>
      <c r="CI113" s="1">
        <v>316822.54908832302</v>
      </c>
      <c r="CJ113" s="1">
        <v>320342.04585689103</v>
      </c>
      <c r="CK113" s="1">
        <v>312383.709415277</v>
      </c>
      <c r="CL113" s="1">
        <v>442761.77399906598</v>
      </c>
      <c r="CM113" s="1">
        <v>297814.09857618198</v>
      </c>
      <c r="CN113" s="1">
        <v>308586.20912058302</v>
      </c>
      <c r="CO113" s="1">
        <v>345679.18730313599</v>
      </c>
      <c r="CP113" s="1">
        <v>419803.12677213299</v>
      </c>
      <c r="CQ113" s="1">
        <v>243850.596178401</v>
      </c>
      <c r="CR113" s="1">
        <v>508657.30021869403</v>
      </c>
      <c r="CS113" s="1">
        <v>316121.35928271001</v>
      </c>
      <c r="CT113" s="1">
        <v>288456.03699784802</v>
      </c>
      <c r="CU113" s="1">
        <v>305293.83265510702</v>
      </c>
      <c r="CV113" s="1">
        <v>274359.31412346999</v>
      </c>
      <c r="CW113" s="1">
        <v>411928.56151064899</v>
      </c>
      <c r="CX113" s="1">
        <v>265228.84220466</v>
      </c>
      <c r="CY113" s="1">
        <v>330602.99317975499</v>
      </c>
      <c r="CZ113" s="1">
        <v>348759.452254873</v>
      </c>
      <c r="DA113" s="1">
        <v>457260.89021865802</v>
      </c>
      <c r="DB113" s="1">
        <v>376696.456544963</v>
      </c>
      <c r="DC113" s="1">
        <v>339359.13242093002</v>
      </c>
      <c r="DD113" s="1">
        <v>405948.79574083601</v>
      </c>
      <c r="DE113" s="1">
        <v>262378.72563988803</v>
      </c>
      <c r="DF113" s="1">
        <v>245818.62582942299</v>
      </c>
      <c r="DG113" s="1">
        <v>1120808.66911105</v>
      </c>
      <c r="DH113" s="1">
        <v>354080.22391500499</v>
      </c>
      <c r="DI113" s="1">
        <v>259184.57773836199</v>
      </c>
      <c r="DJ113" s="1">
        <v>377886.87407873798</v>
      </c>
      <c r="DK113" s="1">
        <v>283622.42960280401</v>
      </c>
      <c r="DL113" s="1">
        <v>253714.05474149401</v>
      </c>
      <c r="DM113" s="1">
        <v>169769.609688444</v>
      </c>
      <c r="DN113" s="1">
        <v>263092.68143893703</v>
      </c>
      <c r="DO113" s="1">
        <v>128004.612470765</v>
      </c>
      <c r="DP113" s="1">
        <v>199871.47511047899</v>
      </c>
      <c r="DQ113" s="1">
        <v>232173.114291059</v>
      </c>
      <c r="DR113" s="1">
        <v>121330.327727678</v>
      </c>
      <c r="DS113" s="1">
        <v>290231.19693342003</v>
      </c>
      <c r="DT113" s="1">
        <v>243615.639127948</v>
      </c>
      <c r="DU113" s="1">
        <v>411902.67659843003</v>
      </c>
      <c r="DV113" s="1">
        <v>266286.32846093498</v>
      </c>
      <c r="DW113" s="1">
        <v>243668.268586944</v>
      </c>
      <c r="DX113" s="1">
        <v>282271.90131741599</v>
      </c>
      <c r="DY113" s="1">
        <v>588294.00055042095</v>
      </c>
      <c r="DZ113" s="1">
        <v>265837.92028410902</v>
      </c>
      <c r="EA113" s="1">
        <v>314350.443201432</v>
      </c>
      <c r="EB113" s="1">
        <v>396045.94469923002</v>
      </c>
      <c r="EC113" s="1">
        <v>357964.71016175201</v>
      </c>
      <c r="ED113" s="1">
        <v>368659.69149968401</v>
      </c>
      <c r="EE113" s="1">
        <v>361471.15880235401</v>
      </c>
      <c r="EF113" s="1">
        <v>366699.71201229497</v>
      </c>
      <c r="EG113" s="1">
        <v>869552.32146526396</v>
      </c>
      <c r="EH113" s="1">
        <v>400320.38120944699</v>
      </c>
      <c r="EI113" s="1">
        <v>254049.138923194</v>
      </c>
      <c r="EJ113" s="1">
        <v>256159.02860177599</v>
      </c>
      <c r="EK113" s="1">
        <v>202439.13016714799</v>
      </c>
      <c r="EL113" s="1">
        <v>312086.56695275899</v>
      </c>
      <c r="EM113" s="1">
        <v>346976.39641340799</v>
      </c>
      <c r="EN113" s="1">
        <v>397657.75397561799</v>
      </c>
      <c r="EO113" s="1">
        <v>264400.49843027</v>
      </c>
      <c r="EP113" s="1">
        <v>484541.53804232698</v>
      </c>
      <c r="EQ113" s="1">
        <v>499571.65115508402</v>
      </c>
      <c r="ER113" s="1">
        <v>310240.95459083299</v>
      </c>
      <c r="ES113" s="1">
        <v>256960.45345993</v>
      </c>
      <c r="ET113" s="1">
        <v>394114.35062922502</v>
      </c>
      <c r="EU113" s="1">
        <v>343729.31067777798</v>
      </c>
      <c r="EV113" s="1">
        <v>360573.06185627403</v>
      </c>
      <c r="EW113" s="1">
        <v>411853.95975561399</v>
      </c>
      <c r="EX113" s="1">
        <v>235800.63251869401</v>
      </c>
      <c r="EY113" s="1">
        <v>268941.87117537099</v>
      </c>
      <c r="EZ113" s="1">
        <v>371275.485504376</v>
      </c>
      <c r="FA113" s="1">
        <v>309579.21678463003</v>
      </c>
      <c r="FB113" s="1">
        <v>339979.68050281302</v>
      </c>
      <c r="FC113" s="1">
        <v>254278.75149013399</v>
      </c>
      <c r="FD113" s="1">
        <v>221628.73656835101</v>
      </c>
      <c r="FE113" s="1">
        <v>210635.66376535801</v>
      </c>
      <c r="FF113" s="1">
        <v>311239.21849584801</v>
      </c>
      <c r="FG113" s="1">
        <v>234417.28458069201</v>
      </c>
      <c r="FH113" s="1">
        <v>669039.64843579195</v>
      </c>
      <c r="FI113" s="1">
        <v>428744.76387327502</v>
      </c>
      <c r="FJ113" s="1">
        <v>279939.287623654</v>
      </c>
      <c r="FK113" s="1">
        <v>423004.80356167897</v>
      </c>
      <c r="FL113" s="1">
        <v>308459.81187505898</v>
      </c>
      <c r="FM113" s="1">
        <v>231379.083519148</v>
      </c>
      <c r="FN113" s="1">
        <v>299747.24618886301</v>
      </c>
      <c r="FO113" s="1">
        <v>217872.13477249601</v>
      </c>
      <c r="FP113" s="1">
        <v>386091.20510720898</v>
      </c>
      <c r="FQ113" s="1">
        <v>454817.70741793502</v>
      </c>
      <c r="FR113" s="1">
        <v>469343.26226185902</v>
      </c>
      <c r="FS113" s="1">
        <v>323964.853477464</v>
      </c>
      <c r="FT113" s="1">
        <v>434518.07513644203</v>
      </c>
      <c r="FU113" s="1">
        <v>312058.954597103</v>
      </c>
      <c r="FV113" s="1">
        <v>381200.294285574</v>
      </c>
      <c r="FW113" s="1">
        <v>252443.141621544</v>
      </c>
      <c r="FX113" s="1">
        <v>542273.92027780495</v>
      </c>
      <c r="FY113" s="1">
        <v>255681.65308667699</v>
      </c>
      <c r="FZ113" s="1">
        <v>329520.46596822102</v>
      </c>
      <c r="GA113" s="1">
        <v>355267.53033850499</v>
      </c>
      <c r="GB113" s="1">
        <v>320389.227815055</v>
      </c>
      <c r="GC113" s="1">
        <v>336270.02522327402</v>
      </c>
      <c r="GD113" s="1">
        <v>404782.22635168303</v>
      </c>
      <c r="GE113" s="1">
        <v>343082.00719946902</v>
      </c>
      <c r="GF113" s="1">
        <v>179678.158724359</v>
      </c>
      <c r="GG113" s="1">
        <v>388727.86763178202</v>
      </c>
      <c r="GH113" s="1">
        <v>258905.578498163</v>
      </c>
      <c r="GI113" s="1">
        <v>360770.203724697</v>
      </c>
      <c r="GJ113" s="1">
        <v>276599.18007765798</v>
      </c>
      <c r="GK113" s="1">
        <v>496246.61750270601</v>
      </c>
      <c r="GL113" s="1">
        <v>305872.53812658798</v>
      </c>
      <c r="GM113" s="1">
        <v>300232.459886208</v>
      </c>
      <c r="GN113" s="1">
        <v>277667.51867284602</v>
      </c>
      <c r="GO113" s="1">
        <v>385328.95067942201</v>
      </c>
      <c r="GP113" s="1">
        <v>228516.04211427501</v>
      </c>
      <c r="GQ113" s="1">
        <v>810437.29110202298</v>
      </c>
      <c r="GR113" s="1">
        <v>266954.68925392698</v>
      </c>
      <c r="GS113" s="1">
        <v>315027.66797287</v>
      </c>
      <c r="GT113" s="1">
        <v>423195.623562255</v>
      </c>
      <c r="GU113" s="1">
        <v>383272.05355010502</v>
      </c>
      <c r="GV113" s="1">
        <v>500571.25977134</v>
      </c>
      <c r="GW113" s="1">
        <v>163061.41549344399</v>
      </c>
      <c r="GX113" s="1">
        <v>488705.46411176003</v>
      </c>
      <c r="GY113" s="1">
        <v>761069.23749724403</v>
      </c>
      <c r="GZ113" s="1">
        <v>349969.76839302399</v>
      </c>
      <c r="HA113" s="1">
        <v>189731.712394389</v>
      </c>
      <c r="HB113" s="1">
        <v>296682.10282060801</v>
      </c>
      <c r="HC113" s="1">
        <v>342691.61568364297</v>
      </c>
      <c r="HD113" s="1">
        <v>235594.88046462901</v>
      </c>
      <c r="HE113" s="1">
        <v>340451.70467963797</v>
      </c>
      <c r="HF113" s="1">
        <v>298086.92985244998</v>
      </c>
      <c r="HG113" s="1">
        <v>335554.54953987699</v>
      </c>
      <c r="HH113" s="1">
        <v>802464.95487870497</v>
      </c>
      <c r="HI113" s="1">
        <v>351257.51475986699</v>
      </c>
      <c r="HJ113" s="1">
        <v>219893.25033557601</v>
      </c>
      <c r="HK113" s="1">
        <v>305903.97573540697</v>
      </c>
      <c r="HL113" s="1">
        <v>346809.95184444502</v>
      </c>
      <c r="HM113" s="1">
        <v>333983.822427037</v>
      </c>
      <c r="HN113" s="1">
        <v>707891.68210326403</v>
      </c>
      <c r="HO113" s="1">
        <v>419378.84029621998</v>
      </c>
      <c r="HP113" s="1">
        <v>344249.20082388102</v>
      </c>
      <c r="HQ113" s="1">
        <v>445399.38241723803</v>
      </c>
      <c r="HR113" s="1">
        <v>342364.70536022598</v>
      </c>
      <c r="HS113" s="1">
        <v>355605.40311398503</v>
      </c>
      <c r="HT113" s="1">
        <v>481723.05937560397</v>
      </c>
      <c r="HU113" s="1">
        <v>342960.53792614298</v>
      </c>
      <c r="HV113" s="1">
        <v>311372.51483905001</v>
      </c>
      <c r="HW113" s="1">
        <v>233274.420753304</v>
      </c>
      <c r="HX113" s="1">
        <v>297576.87413187401</v>
      </c>
      <c r="HY113" s="1">
        <v>327249.93988295598</v>
      </c>
      <c r="HZ113" s="1">
        <v>367749.77636381797</v>
      </c>
      <c r="IA113" s="1">
        <v>231634.635385425</v>
      </c>
      <c r="IB113" s="1">
        <v>149037.06479752701</v>
      </c>
      <c r="IC113" s="1">
        <v>317381.57186858798</v>
      </c>
      <c r="ID113" s="1">
        <v>324656.066710766</v>
      </c>
      <c r="IE113" s="1">
        <v>919546.58793374698</v>
      </c>
      <c r="IF113" s="1">
        <v>514256.70330199599</v>
      </c>
      <c r="IG113" s="1">
        <v>318339.23272684502</v>
      </c>
      <c r="IH113" s="1">
        <v>296363.28161343798</v>
      </c>
      <c r="II113" s="1">
        <v>594616.90254330495</v>
      </c>
      <c r="IJ113" s="1">
        <v>283227.31618490099</v>
      </c>
      <c r="IK113" s="1">
        <v>1110314.5571192401</v>
      </c>
      <c r="IL113" s="1">
        <v>649831.778007071</v>
      </c>
      <c r="IM113" s="1">
        <v>272319.98444835201</v>
      </c>
      <c r="IN113" s="1">
        <v>316570.00040104199</v>
      </c>
      <c r="IO113" s="1">
        <v>312432.41232378001</v>
      </c>
      <c r="IP113" s="1">
        <v>641641.190951381</v>
      </c>
      <c r="IQ113" s="1">
        <v>441746.77885242098</v>
      </c>
      <c r="IR113" s="1">
        <v>674200.34081140498</v>
      </c>
      <c r="IS113" s="1">
        <v>370955.84033274202</v>
      </c>
      <c r="IT113" s="1">
        <v>334088.78350624099</v>
      </c>
      <c r="IU113" s="1">
        <v>448030.90072053298</v>
      </c>
      <c r="IV113" s="1">
        <v>485289.83235424099</v>
      </c>
      <c r="IW113" s="1">
        <v>373214.11962436797</v>
      </c>
      <c r="IX113" s="1">
        <v>387637.67008962098</v>
      </c>
      <c r="IY113" s="1">
        <v>411284.43772731198</v>
      </c>
      <c r="IZ113" s="1">
        <v>439079.76990152401</v>
      </c>
      <c r="JA113" s="1">
        <v>278013.68209986098</v>
      </c>
      <c r="JB113" s="1">
        <v>328035.734066531</v>
      </c>
      <c r="JC113" s="1">
        <v>323711.80892259901</v>
      </c>
      <c r="JD113" s="1">
        <v>328241.653219648</v>
      </c>
      <c r="JE113" s="1">
        <v>381713.63876817003</v>
      </c>
      <c r="JF113" s="1">
        <v>1116731.6551078199</v>
      </c>
      <c r="JG113" s="1">
        <v>548730.63950879802</v>
      </c>
      <c r="JH113" s="1">
        <v>314583.69267467898</v>
      </c>
      <c r="JI113" s="1">
        <v>295356.45672014001</v>
      </c>
      <c r="JJ113" s="1">
        <v>590299.70123908995</v>
      </c>
      <c r="JK113" s="1">
        <v>599713.58973952604</v>
      </c>
      <c r="JL113" s="1">
        <v>481380.08586872998</v>
      </c>
      <c r="JM113" s="1">
        <v>309562.42156622797</v>
      </c>
      <c r="JN113" s="1">
        <v>413666.11816114403</v>
      </c>
      <c r="JO113" s="1">
        <v>279592.952594876</v>
      </c>
      <c r="JP113" s="1">
        <v>256243.65307193101</v>
      </c>
      <c r="JQ113" s="1">
        <v>395089.58488296397</v>
      </c>
      <c r="JR113" s="1">
        <v>612328.26444434805</v>
      </c>
      <c r="JS113" s="1">
        <v>273558.72060982301</v>
      </c>
      <c r="JT113" s="1">
        <v>268862.07316964201</v>
      </c>
      <c r="JU113" s="1">
        <v>283061.69821828097</v>
      </c>
      <c r="JV113" s="1">
        <v>600048.22403353697</v>
      </c>
      <c r="JW113" s="1">
        <v>360460.96003714501</v>
      </c>
      <c r="JX113" s="1">
        <v>378819.45876519202</v>
      </c>
      <c r="JY113" s="1">
        <v>163431.457223</v>
      </c>
      <c r="JZ113" s="1">
        <v>114832.270810865</v>
      </c>
      <c r="KA113" s="1">
        <v>357957.07418788603</v>
      </c>
      <c r="KB113" s="1">
        <v>326885.92554492399</v>
      </c>
      <c r="KC113" s="1">
        <v>162517.937416659</v>
      </c>
      <c r="KD113" s="1">
        <v>242870.561527062</v>
      </c>
      <c r="KE113" s="1">
        <v>202862.49963775999</v>
      </c>
      <c r="KF113" s="1">
        <v>454801.91405942</v>
      </c>
      <c r="KG113" s="1">
        <v>528489.18891473999</v>
      </c>
      <c r="KH113" s="1">
        <v>294111.91559798602</v>
      </c>
      <c r="KI113" s="1">
        <v>246042.72511067099</v>
      </c>
      <c r="KJ113" s="1">
        <v>274481.52725515497</v>
      </c>
      <c r="KK113" s="1">
        <v>278152.99628417502</v>
      </c>
      <c r="KL113" s="1">
        <v>310889.82432396099</v>
      </c>
      <c r="KM113" s="1">
        <v>451140.99650989502</v>
      </c>
      <c r="KN113" s="1">
        <v>296409.32412408199</v>
      </c>
      <c r="KO113" s="1">
        <v>497755.66515675001</v>
      </c>
      <c r="KP113" s="1">
        <v>323704.26719299803</v>
      </c>
      <c r="KQ113" s="1">
        <v>283422.69026651199</v>
      </c>
      <c r="KR113" s="1">
        <v>154240.940709744</v>
      </c>
      <c r="KS113" s="1">
        <v>1135674.4058112199</v>
      </c>
      <c r="KT113" s="1">
        <v>807300.85252034105</v>
      </c>
      <c r="KU113" s="1">
        <v>285574.34057734901</v>
      </c>
      <c r="KV113" s="1">
        <v>276342.143494802</v>
      </c>
      <c r="KW113" s="1">
        <v>232993.689383038</v>
      </c>
      <c r="KX113" s="1">
        <v>226995.78098810499</v>
      </c>
      <c r="KY113" s="1">
        <v>440262.99053698301</v>
      </c>
      <c r="KZ113" s="1">
        <v>309309.734081581</v>
      </c>
      <c r="LA113" s="1">
        <v>151559.65807928299</v>
      </c>
      <c r="LB113" s="1">
        <v>181082.63430508101</v>
      </c>
      <c r="LC113" s="1">
        <v>426483.58523027302</v>
      </c>
      <c r="LD113" s="1">
        <v>200390.27738581799</v>
      </c>
      <c r="LE113" s="1">
        <v>380983.28403813601</v>
      </c>
      <c r="LF113" s="1">
        <v>260180.408440133</v>
      </c>
      <c r="LG113" s="1">
        <v>243892.491855575</v>
      </c>
      <c r="LH113" s="1">
        <v>323524.53153472103</v>
      </c>
      <c r="LI113" s="1">
        <v>227740.65523799599</v>
      </c>
      <c r="LJ113" s="1">
        <v>230809.871674903</v>
      </c>
      <c r="LK113" s="1">
        <v>457790.80075415899</v>
      </c>
    </row>
    <row r="114" spans="1:323" x14ac:dyDescent="0.25">
      <c r="A114" s="1" t="s">
        <v>1744</v>
      </c>
      <c r="B114" s="1" t="s">
        <v>518</v>
      </c>
      <c r="C114" s="1" t="s">
        <v>519</v>
      </c>
      <c r="D114" s="25">
        <v>1126525.22208356</v>
      </c>
      <c r="E114" s="25">
        <v>1670501.3089761101</v>
      </c>
      <c r="F114" s="25">
        <v>736017.876360895</v>
      </c>
      <c r="G114" s="25">
        <v>913212.57476135297</v>
      </c>
      <c r="H114" s="25">
        <v>2684972.5583546599</v>
      </c>
      <c r="I114" s="25">
        <v>4341853.9033094002</v>
      </c>
      <c r="J114" s="25">
        <v>607666.79534450104</v>
      </c>
      <c r="K114" s="25">
        <v>874211.03277919698</v>
      </c>
      <c r="L114" s="25">
        <v>636558.20206636598</v>
      </c>
      <c r="M114" s="25">
        <v>450933.036521186</v>
      </c>
      <c r="N114" s="1">
        <v>1326773.25086274</v>
      </c>
      <c r="O114" s="1">
        <v>764911.06509047898</v>
      </c>
      <c r="P114" s="1">
        <v>383570.82510725001</v>
      </c>
      <c r="Q114" s="1">
        <v>1053605.80445623</v>
      </c>
      <c r="R114" s="1">
        <v>1305656.5582107301</v>
      </c>
      <c r="S114" s="1">
        <v>2099831.7828778401</v>
      </c>
      <c r="T114" s="1">
        <v>1270392.0823240001</v>
      </c>
      <c r="U114" s="1">
        <v>517072.68213634402</v>
      </c>
      <c r="V114" s="1">
        <v>877749.30223168002</v>
      </c>
      <c r="W114" s="1">
        <v>345944.83552658203</v>
      </c>
      <c r="X114" s="1">
        <v>487953.90286829602</v>
      </c>
      <c r="Y114" s="1">
        <v>1098056.33366102</v>
      </c>
      <c r="Z114" s="1">
        <v>673291.71453824698</v>
      </c>
      <c r="AA114" s="1">
        <v>365560.29940356198</v>
      </c>
      <c r="AB114" s="1">
        <v>647472.38710149901</v>
      </c>
      <c r="AC114" s="1">
        <v>604499.46610768198</v>
      </c>
      <c r="AD114" s="1">
        <v>1288953.66997285</v>
      </c>
      <c r="AE114" s="1">
        <v>403829.854871088</v>
      </c>
      <c r="AF114" s="1">
        <v>406956.47462502302</v>
      </c>
      <c r="AG114" s="1">
        <v>2158002.3187877</v>
      </c>
      <c r="AH114" s="1">
        <v>1982472.70956192</v>
      </c>
      <c r="AI114" s="1">
        <v>851990.969932921</v>
      </c>
      <c r="AJ114" s="1">
        <v>1049383.6825527099</v>
      </c>
      <c r="AK114" s="1">
        <v>1605287.0310060601</v>
      </c>
      <c r="AL114" s="1">
        <v>706897.872727048</v>
      </c>
      <c r="AM114" s="1">
        <v>584538.22418945294</v>
      </c>
      <c r="AN114" s="1">
        <v>415546.841569371</v>
      </c>
      <c r="AO114" s="1">
        <v>819312.74510108703</v>
      </c>
      <c r="AP114" s="1">
        <v>734004.75994513195</v>
      </c>
      <c r="AQ114" s="1">
        <v>3892395.0990439998</v>
      </c>
      <c r="AR114" s="1">
        <v>1155937.41588083</v>
      </c>
      <c r="AS114" s="1">
        <v>2351940.9582644799</v>
      </c>
      <c r="AT114" s="1">
        <v>707286.83294689597</v>
      </c>
      <c r="AU114" s="1">
        <v>2462483.4583830698</v>
      </c>
      <c r="AV114" s="1">
        <v>744946.030867561</v>
      </c>
      <c r="AW114" s="1">
        <v>545977.53591473296</v>
      </c>
      <c r="AX114" s="1">
        <v>666264.84515511896</v>
      </c>
      <c r="AY114" s="1">
        <v>510182.29446519201</v>
      </c>
      <c r="AZ114" s="1">
        <v>351966.03346555697</v>
      </c>
      <c r="BA114" s="1">
        <v>448365.94219121302</v>
      </c>
      <c r="BB114" s="1">
        <v>476479.77148317598</v>
      </c>
      <c r="BC114" s="1">
        <v>301781.38536214503</v>
      </c>
      <c r="BD114" s="1">
        <v>208530.17649719</v>
      </c>
      <c r="BE114" s="1">
        <v>816214.11966620001</v>
      </c>
      <c r="BF114" s="1">
        <v>1395686.4416309099</v>
      </c>
      <c r="BG114" s="1">
        <v>1020546.67511017</v>
      </c>
      <c r="BH114" s="1">
        <v>459805.58763034898</v>
      </c>
      <c r="BI114" s="1">
        <v>650038.43029721896</v>
      </c>
      <c r="BJ114" s="1">
        <v>659408.949175035</v>
      </c>
      <c r="BK114" s="1">
        <v>638252.103787428</v>
      </c>
      <c r="BL114" s="1">
        <v>421887.22808660002</v>
      </c>
      <c r="BM114" s="1">
        <v>1298216.47105197</v>
      </c>
      <c r="BN114" s="1">
        <v>512115.69048114301</v>
      </c>
      <c r="BO114" s="1">
        <v>899123.53589034895</v>
      </c>
      <c r="BP114" s="1">
        <v>490131.35788686899</v>
      </c>
      <c r="BQ114" s="1">
        <v>971734.86480623495</v>
      </c>
      <c r="BR114" s="1">
        <v>285055.348646192</v>
      </c>
      <c r="BS114" s="1">
        <v>635542.31466283498</v>
      </c>
      <c r="BT114" s="1">
        <v>648789.40340646403</v>
      </c>
      <c r="BU114" s="1">
        <v>334886.06981777202</v>
      </c>
      <c r="BV114" s="1">
        <v>606183.57790490997</v>
      </c>
      <c r="BW114" s="1">
        <v>1115581.5497767299</v>
      </c>
      <c r="BX114" s="1">
        <v>460921.69255415298</v>
      </c>
      <c r="BY114" s="1">
        <v>464882.84183717897</v>
      </c>
      <c r="BZ114" s="1">
        <v>692636.01585639303</v>
      </c>
      <c r="CA114" s="1">
        <v>785810.51834870898</v>
      </c>
      <c r="CB114" s="1">
        <v>1005873.72102763</v>
      </c>
      <c r="CC114" s="1">
        <v>438671.38766267098</v>
      </c>
      <c r="CD114" s="1">
        <v>437767.97670910199</v>
      </c>
      <c r="CE114" s="1">
        <v>215096.90663057499</v>
      </c>
      <c r="CF114" s="1">
        <v>739574.41950560897</v>
      </c>
      <c r="CG114" s="1">
        <v>440742.70048559702</v>
      </c>
      <c r="CH114" s="1">
        <v>515061.53871257801</v>
      </c>
      <c r="CI114" s="1">
        <v>514432.89133302798</v>
      </c>
      <c r="CJ114" s="1">
        <v>632931.13849694899</v>
      </c>
      <c r="CK114" s="1">
        <v>202652.57834755999</v>
      </c>
      <c r="CL114" s="1">
        <v>1026870.7163480601</v>
      </c>
      <c r="CM114" s="1">
        <v>914018.52764588501</v>
      </c>
      <c r="CN114" s="1">
        <v>382211.26500902697</v>
      </c>
      <c r="CO114" s="1">
        <v>503810.50699704798</v>
      </c>
      <c r="CP114" s="1">
        <v>370497.10894592199</v>
      </c>
      <c r="CQ114" s="1">
        <v>335772.44172939099</v>
      </c>
      <c r="CR114" s="1">
        <v>1867468.6041480701</v>
      </c>
      <c r="CS114" s="1">
        <v>652848.67886488303</v>
      </c>
      <c r="CT114" s="1">
        <v>852029.606499627</v>
      </c>
      <c r="CU114" s="1">
        <v>460890.38910315401</v>
      </c>
      <c r="CV114" s="1">
        <v>384735.67878353101</v>
      </c>
      <c r="CW114" s="1">
        <v>733660.83739686303</v>
      </c>
      <c r="CX114" s="1">
        <v>349125.152458244</v>
      </c>
      <c r="CY114" s="1">
        <v>403601.53637558798</v>
      </c>
      <c r="CZ114" s="1">
        <v>6464.4484954911104</v>
      </c>
      <c r="DA114" s="1">
        <v>543511.98954250896</v>
      </c>
      <c r="DB114" s="1">
        <v>841105.80742643098</v>
      </c>
      <c r="DC114" s="1">
        <v>623661.20928021905</v>
      </c>
      <c r="DD114" s="1">
        <v>1681729.1713280701</v>
      </c>
      <c r="DE114" s="1">
        <v>24321.256438901699</v>
      </c>
      <c r="DF114" s="1">
        <v>267128.57010077598</v>
      </c>
      <c r="DG114" s="1">
        <v>2513758.8690960999</v>
      </c>
      <c r="DH114" s="1">
        <v>1564126.3319560001</v>
      </c>
      <c r="DI114" s="1">
        <v>350899.401228339</v>
      </c>
      <c r="DJ114" s="1">
        <v>369902.77845217998</v>
      </c>
      <c r="DK114" s="1">
        <v>733583.19270279806</v>
      </c>
      <c r="DL114" s="1">
        <v>739897.16142787901</v>
      </c>
      <c r="DM114" s="1">
        <v>333839.94089426199</v>
      </c>
      <c r="DN114" s="1">
        <v>723609.07957205002</v>
      </c>
      <c r="DO114" s="1">
        <v>220318.25654252601</v>
      </c>
      <c r="DP114" s="1">
        <v>502930.03762799699</v>
      </c>
      <c r="DQ114" s="1">
        <v>326159.01770760398</v>
      </c>
      <c r="DR114" s="1">
        <v>520971.62807993498</v>
      </c>
      <c r="DS114" s="1">
        <v>897936.50311904994</v>
      </c>
      <c r="DT114" s="1">
        <v>191305.210391562</v>
      </c>
      <c r="DU114" s="1">
        <v>1615911.0821078999</v>
      </c>
      <c r="DV114" s="1">
        <v>341924.34477699699</v>
      </c>
      <c r="DW114" s="1">
        <v>317604.88504165597</v>
      </c>
      <c r="DX114" s="1">
        <v>212863.84551816099</v>
      </c>
      <c r="DY114" s="1">
        <v>1093319.9630410001</v>
      </c>
      <c r="DZ114" s="1">
        <v>588996.33374846296</v>
      </c>
      <c r="EA114" s="1">
        <v>1065341.2208130599</v>
      </c>
      <c r="EB114" s="1">
        <v>450911.86314302601</v>
      </c>
      <c r="EC114" s="1">
        <v>807639.39797196502</v>
      </c>
      <c r="ED114" s="1">
        <v>542091.47701596899</v>
      </c>
      <c r="EE114" s="1">
        <v>1343925.6267466701</v>
      </c>
      <c r="EF114" s="1">
        <v>474593.77814222401</v>
      </c>
      <c r="EG114" s="1">
        <v>1447954.3606856801</v>
      </c>
      <c r="EH114" s="1">
        <v>622332.09487514605</v>
      </c>
      <c r="EI114" s="1">
        <v>1765951.9946715301</v>
      </c>
      <c r="EJ114" s="1">
        <v>674107.65137150395</v>
      </c>
      <c r="EK114" s="1">
        <v>453188.02553431399</v>
      </c>
      <c r="EL114" s="1">
        <v>530769.06783696194</v>
      </c>
      <c r="EM114" s="1">
        <v>2743812.4844987602</v>
      </c>
      <c r="EN114" s="1">
        <v>686238.10594867205</v>
      </c>
      <c r="EO114" s="1">
        <v>474691.54927330202</v>
      </c>
      <c r="EP114" s="1">
        <v>2222186.70851696</v>
      </c>
      <c r="EQ114" s="1">
        <v>1422975.3306493401</v>
      </c>
      <c r="ER114" s="1">
        <v>1577540.0336700501</v>
      </c>
      <c r="ES114" s="1">
        <v>335569.47060715902</v>
      </c>
      <c r="ET114" s="1">
        <v>748309.45736635698</v>
      </c>
      <c r="EU114" s="1">
        <v>614044.32837711705</v>
      </c>
      <c r="EV114" s="1">
        <v>788077.36598803499</v>
      </c>
      <c r="EW114" s="1">
        <v>1910697.1838776099</v>
      </c>
      <c r="EX114" s="1">
        <v>387854.39928413398</v>
      </c>
      <c r="EY114" s="1">
        <v>1229556.3157903501</v>
      </c>
      <c r="EZ114" s="1">
        <v>436130.49362872198</v>
      </c>
      <c r="FA114" s="1">
        <v>792679.082645691</v>
      </c>
      <c r="FB114" s="1">
        <v>830297.61217074899</v>
      </c>
      <c r="FC114" s="1">
        <v>608353.16643327405</v>
      </c>
      <c r="FD114" s="1">
        <v>386135.59854389098</v>
      </c>
      <c r="FE114" s="1">
        <v>755214.18287123798</v>
      </c>
      <c r="FF114" s="1">
        <v>594873.44299365301</v>
      </c>
      <c r="FG114" s="1">
        <v>93183.621139645198</v>
      </c>
      <c r="FH114" s="1">
        <v>529557.44586028298</v>
      </c>
      <c r="FI114" s="1">
        <v>472146.07763418503</v>
      </c>
      <c r="FJ114" s="1">
        <v>1386663.4131133901</v>
      </c>
      <c r="FK114" s="1">
        <v>514645.69030259497</v>
      </c>
      <c r="FL114" s="1">
        <v>427335.51374657801</v>
      </c>
      <c r="FM114" s="1">
        <v>245162.42373519699</v>
      </c>
      <c r="FN114" s="1">
        <v>1174203.79444791</v>
      </c>
      <c r="FO114" s="1">
        <v>291292.04165099299</v>
      </c>
      <c r="FP114" s="1">
        <v>432086.82555305102</v>
      </c>
      <c r="FQ114" s="1">
        <v>809655.25031659799</v>
      </c>
      <c r="FR114" s="1">
        <v>556282.54882036196</v>
      </c>
      <c r="FS114" s="1">
        <v>293549.17626910302</v>
      </c>
      <c r="FT114" s="1">
        <v>387186.35943235998</v>
      </c>
      <c r="FU114" s="1">
        <v>489598.16361856897</v>
      </c>
      <c r="FV114" s="1">
        <v>579268.03621516202</v>
      </c>
      <c r="FW114" s="1">
        <v>656683.76815313497</v>
      </c>
      <c r="FX114" s="1">
        <v>590300.73922370595</v>
      </c>
      <c r="FY114" s="1">
        <v>457085.830449445</v>
      </c>
      <c r="FZ114" s="1">
        <v>314832.72317986097</v>
      </c>
      <c r="GA114" s="1">
        <v>770340.81825684605</v>
      </c>
      <c r="GB114" s="1">
        <v>175093.719743886</v>
      </c>
      <c r="GC114" s="1">
        <v>718297.44574209698</v>
      </c>
      <c r="GD114" s="1">
        <v>945057.82169919496</v>
      </c>
      <c r="GE114" s="1">
        <v>1061635.9995312199</v>
      </c>
      <c r="GF114" s="1">
        <v>234626.58649851399</v>
      </c>
      <c r="GG114" s="1">
        <v>883863.55102580704</v>
      </c>
      <c r="GH114" s="1">
        <v>261217.82262853399</v>
      </c>
      <c r="GI114" s="1">
        <v>1289847.7187229199</v>
      </c>
      <c r="GJ114" s="1">
        <v>510162.125869193</v>
      </c>
      <c r="GK114" s="1">
        <v>1392016.5686061</v>
      </c>
      <c r="GL114" s="1">
        <v>394590.69389901299</v>
      </c>
      <c r="GM114" s="1">
        <v>845317.36141686502</v>
      </c>
      <c r="GN114" s="1">
        <v>160850.54013683001</v>
      </c>
      <c r="GO114" s="1">
        <v>544732.18350857601</v>
      </c>
      <c r="GP114" s="1">
        <v>608203.76076513098</v>
      </c>
      <c r="GQ114" s="1">
        <v>1369862.2711264701</v>
      </c>
      <c r="GR114" s="1">
        <v>1805647.48671467</v>
      </c>
      <c r="GS114" s="1">
        <v>204443.00976283199</v>
      </c>
      <c r="GT114" s="1">
        <v>1998495.2615841101</v>
      </c>
      <c r="GU114" s="1">
        <v>526989.27511344105</v>
      </c>
      <c r="GV114" s="1">
        <v>332849.74810954602</v>
      </c>
      <c r="GW114" s="1">
        <v>244855.82773640999</v>
      </c>
      <c r="GX114" s="1">
        <v>866802.18089586496</v>
      </c>
      <c r="GY114" s="1">
        <v>1825137.58798473</v>
      </c>
      <c r="GZ114" s="1">
        <v>614198.77193539299</v>
      </c>
      <c r="HA114" s="1">
        <v>717298.19713572797</v>
      </c>
      <c r="HB114" s="1">
        <v>433867.433839601</v>
      </c>
      <c r="HC114" s="1">
        <v>501525.20766562899</v>
      </c>
      <c r="HD114" s="1">
        <v>415029.68649707403</v>
      </c>
      <c r="HE114" s="1">
        <v>835259.09220143105</v>
      </c>
      <c r="HF114" s="1">
        <v>268171.382611409</v>
      </c>
      <c r="HG114" s="1">
        <v>440447.67718221602</v>
      </c>
      <c r="HH114" s="1">
        <v>591434.52573901799</v>
      </c>
      <c r="HI114" s="1">
        <v>506990.924167399</v>
      </c>
      <c r="HJ114" s="1">
        <v>364286.98781726498</v>
      </c>
      <c r="HK114" s="1">
        <v>1227283.7392730101</v>
      </c>
      <c r="HL114" s="1">
        <v>824182.96726478497</v>
      </c>
      <c r="HM114" s="1">
        <v>69933.762805142498</v>
      </c>
      <c r="HN114" s="1">
        <v>1343042.78407394</v>
      </c>
      <c r="HO114" s="1">
        <v>449161.93888251798</v>
      </c>
      <c r="HP114" s="1">
        <v>352867.00540078903</v>
      </c>
      <c r="HQ114" s="1">
        <v>728958.07436411397</v>
      </c>
      <c r="HR114" s="1">
        <v>112999.90783406</v>
      </c>
      <c r="HS114" s="1">
        <v>1585486.4108767</v>
      </c>
      <c r="HT114" s="1">
        <v>672134.10857587005</v>
      </c>
      <c r="HU114" s="1">
        <v>436897.76924513199</v>
      </c>
      <c r="HV114" s="1">
        <v>324372.79705703899</v>
      </c>
      <c r="HW114" s="1">
        <v>568067.51909949002</v>
      </c>
      <c r="HX114" s="1">
        <v>903984.84804745205</v>
      </c>
      <c r="HY114" s="1">
        <v>715038.05259413703</v>
      </c>
      <c r="HZ114" s="1">
        <v>644206.788369496</v>
      </c>
      <c r="IA114" s="1">
        <v>412767.82080307702</v>
      </c>
      <c r="IB114" s="1">
        <v>559054.127984436</v>
      </c>
      <c r="IC114" s="1">
        <v>247623.038932233</v>
      </c>
      <c r="ID114" s="1">
        <v>279474.25302903698</v>
      </c>
      <c r="IE114" s="1">
        <v>2375002.0003391299</v>
      </c>
      <c r="IF114" s="1">
        <v>658953.95979208697</v>
      </c>
      <c r="IG114" s="1">
        <v>192467.21361636501</v>
      </c>
      <c r="IH114" s="1">
        <v>231811.115910069</v>
      </c>
      <c r="II114" s="1">
        <v>1095405.69068619</v>
      </c>
      <c r="IJ114" s="1">
        <v>635548.98028201703</v>
      </c>
      <c r="IK114" s="1">
        <v>1837957.9674368701</v>
      </c>
      <c r="IL114" s="1">
        <v>2210301.9864425301</v>
      </c>
      <c r="IM114" s="1">
        <v>530352.89080626098</v>
      </c>
      <c r="IN114" s="1">
        <v>1201682.3030768</v>
      </c>
      <c r="IO114" s="1">
        <v>553578.68216690503</v>
      </c>
      <c r="IP114" s="1">
        <v>445216.258925726</v>
      </c>
      <c r="IQ114" s="1">
        <v>714076.95616767497</v>
      </c>
      <c r="IR114" s="1">
        <v>428837.22177553101</v>
      </c>
      <c r="IS114" s="1">
        <v>966137.71785126103</v>
      </c>
      <c r="IT114" s="1">
        <v>202101.78514907599</v>
      </c>
      <c r="IU114" s="1">
        <v>492209.643899986</v>
      </c>
      <c r="IV114" s="1">
        <v>559788.38601558399</v>
      </c>
      <c r="IW114" s="1">
        <v>210900.41060687401</v>
      </c>
      <c r="IX114" s="1">
        <v>463708.74401851499</v>
      </c>
      <c r="IY114" s="1">
        <v>461938.13012567599</v>
      </c>
      <c r="IZ114" s="1">
        <v>478822.80517188099</v>
      </c>
      <c r="JA114" s="1">
        <v>367571.51329677203</v>
      </c>
      <c r="JB114" s="1">
        <v>915593.195107823</v>
      </c>
      <c r="JC114" s="1">
        <v>522836.51602574898</v>
      </c>
      <c r="JD114" s="1">
        <v>60036.134776029903</v>
      </c>
      <c r="JE114" s="1">
        <v>790733.43152399396</v>
      </c>
      <c r="JF114" s="1">
        <v>952315.71542060701</v>
      </c>
      <c r="JG114" s="1">
        <v>471979.14597482601</v>
      </c>
      <c r="JH114" s="1">
        <v>760952.22091117501</v>
      </c>
      <c r="JI114" s="1">
        <v>734392.78294962202</v>
      </c>
      <c r="JJ114" s="1">
        <v>544711.59823809098</v>
      </c>
      <c r="JK114" s="1">
        <v>2209365.3168888502</v>
      </c>
      <c r="JL114" s="1">
        <v>519673.69244202698</v>
      </c>
      <c r="JM114" s="1">
        <v>590577.641395816</v>
      </c>
      <c r="JN114" s="1">
        <v>685658.371901609</v>
      </c>
      <c r="JO114" s="1">
        <v>710171.57364362699</v>
      </c>
      <c r="JP114" s="1">
        <v>249083.56171414</v>
      </c>
      <c r="JQ114" s="1">
        <v>364229.55823461001</v>
      </c>
      <c r="JR114" s="1">
        <v>206054.64883886001</v>
      </c>
      <c r="JS114" s="1">
        <v>724700.23708452401</v>
      </c>
      <c r="JT114" s="1">
        <v>372317.26406604197</v>
      </c>
      <c r="JU114" s="1">
        <v>625849.29492530006</v>
      </c>
      <c r="JV114" s="1">
        <v>421795.58756874799</v>
      </c>
      <c r="JW114" s="1">
        <v>506095.38148007001</v>
      </c>
      <c r="JX114" s="1">
        <v>656822.88073980098</v>
      </c>
      <c r="JY114" s="1">
        <v>369136.55025596899</v>
      </c>
      <c r="JZ114" s="1">
        <v>430628.36717468401</v>
      </c>
      <c r="KA114" s="1">
        <v>731678.98466901202</v>
      </c>
      <c r="KB114" s="1">
        <v>730428.63041006995</v>
      </c>
      <c r="KC114" s="1">
        <v>269053.200903091</v>
      </c>
      <c r="KD114" s="1">
        <v>516635.37784623198</v>
      </c>
      <c r="KE114" s="1">
        <v>382065.49792267702</v>
      </c>
      <c r="KF114" s="1">
        <v>306498.78581954399</v>
      </c>
      <c r="KG114" s="1">
        <v>490055.28107774002</v>
      </c>
      <c r="KH114" s="1">
        <v>1041561.82394305</v>
      </c>
      <c r="KI114" s="1">
        <v>198444.52756258601</v>
      </c>
      <c r="KJ114" s="1">
        <v>897950.091811063</v>
      </c>
      <c r="KK114" s="1">
        <v>110911.440193096</v>
      </c>
      <c r="KL114" s="1">
        <v>59272.112275642197</v>
      </c>
      <c r="KM114" s="1">
        <v>982590.68019524403</v>
      </c>
      <c r="KN114" s="1">
        <v>589280.83612649306</v>
      </c>
      <c r="KO114" s="1">
        <v>317414.35705804802</v>
      </c>
      <c r="KP114" s="1">
        <v>612829.157560447</v>
      </c>
      <c r="KQ114" s="1">
        <v>341710.76061448699</v>
      </c>
      <c r="KR114" s="1">
        <v>1018395.68756385</v>
      </c>
      <c r="KS114" s="1">
        <v>390221.02039655298</v>
      </c>
      <c r="KT114" s="1">
        <v>632597.92656823399</v>
      </c>
      <c r="KU114" s="1">
        <v>617524.46371130203</v>
      </c>
      <c r="KV114" s="1">
        <v>779926.36739790998</v>
      </c>
      <c r="KW114" s="1">
        <v>944665.199418484</v>
      </c>
      <c r="KX114" s="1">
        <v>496375.55439571402</v>
      </c>
      <c r="KY114" s="1">
        <v>206755.30623240699</v>
      </c>
      <c r="KZ114" s="1">
        <v>750913.008693062</v>
      </c>
      <c r="LA114" s="1">
        <v>454265.23264018301</v>
      </c>
      <c r="LB114" s="1">
        <v>151580.39931531801</v>
      </c>
      <c r="LC114" s="1">
        <v>243483.17258653499</v>
      </c>
      <c r="LD114" s="1">
        <v>234962.696727893</v>
      </c>
      <c r="LE114" s="1">
        <v>379214.41627422202</v>
      </c>
      <c r="LF114" s="1">
        <v>1118072.43435934</v>
      </c>
      <c r="LG114" s="1">
        <v>283104.61800352798</v>
      </c>
      <c r="LH114" s="1">
        <v>887635.85565610696</v>
      </c>
      <c r="LI114" s="1">
        <v>417211.66894076398</v>
      </c>
      <c r="LJ114" s="1">
        <v>215219.614983623</v>
      </c>
      <c r="LK114" s="1">
        <v>570040.54262736801</v>
      </c>
    </row>
    <row r="115" spans="1:323" x14ac:dyDescent="0.25">
      <c r="A115" s="1" t="s">
        <v>1745</v>
      </c>
      <c r="B115" s="1" t="s">
        <v>522</v>
      </c>
      <c r="C115" s="1" t="s">
        <v>523</v>
      </c>
      <c r="D115" s="25">
        <v>30214.164733203499</v>
      </c>
      <c r="E115" s="25">
        <v>9651.35905694953</v>
      </c>
      <c r="F115" s="25">
        <v>13215.4159379628</v>
      </c>
      <c r="G115" s="25" t="s">
        <v>0</v>
      </c>
      <c r="H115" s="25">
        <v>15009.3944203312</v>
      </c>
      <c r="I115" s="25">
        <v>17558.196319616301</v>
      </c>
      <c r="J115" s="25" t="s">
        <v>0</v>
      </c>
      <c r="K115" s="25">
        <v>8060.8206271444897</v>
      </c>
      <c r="L115" s="25">
        <v>10752.2587117559</v>
      </c>
      <c r="M115" s="25">
        <v>12069.708986846899</v>
      </c>
      <c r="N115" s="25" t="s">
        <v>0</v>
      </c>
      <c r="O115" s="25">
        <v>8841.4140242931098</v>
      </c>
      <c r="P115" s="25" t="s">
        <v>0</v>
      </c>
      <c r="Q115" s="25">
        <v>14394.888921007199</v>
      </c>
      <c r="R115" s="25" t="s">
        <v>0</v>
      </c>
      <c r="S115" s="25">
        <v>22022.610708866301</v>
      </c>
      <c r="T115" s="25">
        <v>17491.916137138</v>
      </c>
      <c r="U115" s="25" t="s">
        <v>0</v>
      </c>
      <c r="V115" s="25">
        <v>25464.241369096599</v>
      </c>
      <c r="W115" s="25">
        <v>33891.411207679099</v>
      </c>
      <c r="X115" s="25">
        <v>28058.000352053001</v>
      </c>
      <c r="Y115" s="25">
        <v>28310.926719987201</v>
      </c>
      <c r="Z115" s="25">
        <v>6685.3295781638199</v>
      </c>
      <c r="AA115" s="25">
        <v>9495.0451552402501</v>
      </c>
      <c r="AB115" s="25">
        <v>12948.8309708696</v>
      </c>
      <c r="AC115" s="25">
        <v>12927.2179865341</v>
      </c>
      <c r="AD115" s="25" t="s">
        <v>0</v>
      </c>
      <c r="AE115" s="25">
        <v>19616.247927913799</v>
      </c>
      <c r="AF115" s="25" t="s">
        <v>0</v>
      </c>
      <c r="AG115" s="25">
        <v>30993.219574702602</v>
      </c>
      <c r="AH115" s="25" t="s">
        <v>0</v>
      </c>
      <c r="AI115" s="25">
        <v>9012.3665987864697</v>
      </c>
      <c r="AJ115" s="25">
        <v>13341.3272369894</v>
      </c>
      <c r="AK115" s="25">
        <v>18029.549997481401</v>
      </c>
      <c r="AL115" s="25" t="s">
        <v>0</v>
      </c>
      <c r="AM115" s="25">
        <v>27220.240090970699</v>
      </c>
      <c r="AN115" s="25" t="s">
        <v>0</v>
      </c>
      <c r="AO115" s="25">
        <v>15281.911356001399</v>
      </c>
      <c r="AP115" s="25" t="s">
        <v>0</v>
      </c>
      <c r="AQ115" s="25" t="s">
        <v>0</v>
      </c>
      <c r="AR115" s="25">
        <v>14112.887203202599</v>
      </c>
      <c r="AS115" s="25" t="s">
        <v>0</v>
      </c>
      <c r="AT115" s="25">
        <v>15114.710383449899</v>
      </c>
      <c r="AU115" s="25">
        <v>10989.7754028117</v>
      </c>
      <c r="AV115" s="25">
        <v>15788.7123734287</v>
      </c>
      <c r="AW115" s="25" t="s">
        <v>0</v>
      </c>
      <c r="AX115" s="25">
        <v>20028.693778187</v>
      </c>
      <c r="AY115" s="25">
        <v>20075.753087027901</v>
      </c>
      <c r="AZ115" s="25">
        <v>26944.590182645199</v>
      </c>
      <c r="BA115" s="25" t="s">
        <v>0</v>
      </c>
      <c r="BB115" s="25">
        <v>8010.7617499610196</v>
      </c>
      <c r="BC115" s="25">
        <v>19712.397853717801</v>
      </c>
      <c r="BD115" s="25">
        <v>29513.8538724584</v>
      </c>
      <c r="BE115" s="25">
        <v>21326.041768059102</v>
      </c>
      <c r="BF115" s="25">
        <v>25152.208456584001</v>
      </c>
      <c r="BG115" s="25" t="s">
        <v>0</v>
      </c>
      <c r="BH115" s="25" t="s">
        <v>0</v>
      </c>
      <c r="BI115" s="25" t="s">
        <v>0</v>
      </c>
      <c r="BJ115" s="25">
        <v>11860.3026606411</v>
      </c>
      <c r="BK115" s="25" t="s">
        <v>0</v>
      </c>
      <c r="BL115" s="25" t="s">
        <v>0</v>
      </c>
      <c r="BM115" s="25">
        <v>11184.836877027101</v>
      </c>
      <c r="BN115" s="25" t="s">
        <v>0</v>
      </c>
      <c r="BO115" s="25">
        <v>16003.170598991501</v>
      </c>
      <c r="BP115" s="25" t="s">
        <v>0</v>
      </c>
      <c r="BQ115" s="25">
        <v>11147.673088903301</v>
      </c>
      <c r="BR115" s="25" t="s">
        <v>0</v>
      </c>
      <c r="BS115" s="25">
        <v>24256.763975357801</v>
      </c>
      <c r="BT115" s="25" t="s">
        <v>0</v>
      </c>
      <c r="BU115" s="25" t="s">
        <v>0</v>
      </c>
      <c r="BV115" s="25">
        <v>8449.0252484982302</v>
      </c>
      <c r="BW115" s="25">
        <v>20121.127947680699</v>
      </c>
      <c r="BX115" s="25" t="s">
        <v>0</v>
      </c>
      <c r="BY115" s="25" t="s">
        <v>0</v>
      </c>
      <c r="BZ115" s="25">
        <v>9645.5653310095295</v>
      </c>
      <c r="CA115" s="25" t="s">
        <v>0</v>
      </c>
      <c r="CB115" s="25" t="s">
        <v>0</v>
      </c>
      <c r="CC115" s="25" t="s">
        <v>0</v>
      </c>
      <c r="CD115" s="25">
        <v>9703.6716158930394</v>
      </c>
      <c r="CE115" s="25">
        <v>17298.184608327301</v>
      </c>
      <c r="CF115" s="25">
        <v>5857.0021928686901</v>
      </c>
      <c r="CG115" s="25">
        <v>10683.249580305201</v>
      </c>
      <c r="CH115" s="25">
        <v>12950.178249479501</v>
      </c>
      <c r="CI115" s="25">
        <v>8866.9573195236298</v>
      </c>
      <c r="CJ115" s="25">
        <v>11520.050341351</v>
      </c>
      <c r="CK115" s="25">
        <v>12270.973459348599</v>
      </c>
      <c r="CL115" s="25">
        <v>16626.156446794299</v>
      </c>
      <c r="CM115" s="25" t="s">
        <v>0</v>
      </c>
      <c r="CN115" s="25" t="s">
        <v>0</v>
      </c>
      <c r="CO115" s="25">
        <v>16871.7669327449</v>
      </c>
      <c r="CP115" s="25" t="s">
        <v>0</v>
      </c>
      <c r="CQ115" s="25">
        <v>5070.2587354572497</v>
      </c>
      <c r="CR115" s="25">
        <v>45452.579584346196</v>
      </c>
      <c r="CS115" s="25" t="s">
        <v>0</v>
      </c>
      <c r="CT115" s="25" t="s">
        <v>0</v>
      </c>
      <c r="CU115" s="25" t="s">
        <v>0</v>
      </c>
      <c r="CV115" s="25">
        <v>8187.6636059683697</v>
      </c>
      <c r="CW115" s="25">
        <v>13869.2611486233</v>
      </c>
      <c r="CX115" s="25">
        <v>24767.388014632201</v>
      </c>
      <c r="CY115" s="25" t="s">
        <v>0</v>
      </c>
      <c r="CZ115" s="25" t="s">
        <v>0</v>
      </c>
      <c r="DA115" s="25" t="s">
        <v>0</v>
      </c>
      <c r="DB115" s="25">
        <v>16519.0174613048</v>
      </c>
      <c r="DC115" s="25">
        <v>8534.804886377</v>
      </c>
      <c r="DD115" s="25" t="s">
        <v>0</v>
      </c>
      <c r="DE115" s="25" t="s">
        <v>0</v>
      </c>
      <c r="DF115" s="25" t="s">
        <v>0</v>
      </c>
      <c r="DG115" s="25">
        <v>82241.349143123705</v>
      </c>
      <c r="DH115" s="25">
        <v>7153.2504273531104</v>
      </c>
      <c r="DI115" s="25" t="s">
        <v>0</v>
      </c>
      <c r="DJ115" s="25">
        <v>17655.761840131399</v>
      </c>
      <c r="DK115" s="25" t="s">
        <v>0</v>
      </c>
      <c r="DL115" s="25">
        <v>17006.543451127302</v>
      </c>
      <c r="DM115" s="25" t="s">
        <v>0</v>
      </c>
      <c r="DN115" s="25" t="s">
        <v>0</v>
      </c>
      <c r="DO115" s="25" t="s">
        <v>0</v>
      </c>
      <c r="DP115" s="25" t="s">
        <v>0</v>
      </c>
      <c r="DQ115" s="25">
        <v>8956.4541139217599</v>
      </c>
      <c r="DR115" s="25" t="s">
        <v>0</v>
      </c>
      <c r="DS115" s="25">
        <v>16589.450366756999</v>
      </c>
      <c r="DT115" s="25" t="s">
        <v>0</v>
      </c>
      <c r="DU115" s="25">
        <v>25396.177628323199</v>
      </c>
      <c r="DV115" s="25" t="s">
        <v>0</v>
      </c>
      <c r="DW115" s="25">
        <v>19677.3309240653</v>
      </c>
      <c r="DX115" s="25">
        <v>66178.824823144503</v>
      </c>
      <c r="DY115" s="25">
        <v>14837.6300186106</v>
      </c>
      <c r="DZ115" s="25">
        <v>9862.7071522328006</v>
      </c>
      <c r="EA115" s="25" t="s">
        <v>0</v>
      </c>
      <c r="EB115" s="25">
        <v>10437.2258861542</v>
      </c>
      <c r="EC115" s="25">
        <v>32458.165392440798</v>
      </c>
      <c r="ED115" s="25">
        <v>26515.3765753345</v>
      </c>
      <c r="EE115" s="25" t="s">
        <v>0</v>
      </c>
      <c r="EF115" s="25" t="s">
        <v>0</v>
      </c>
      <c r="EG115" s="25">
        <v>9911.1430387903692</v>
      </c>
      <c r="EH115" s="25">
        <v>10462.5169403329</v>
      </c>
      <c r="EI115" s="25" t="s">
        <v>0</v>
      </c>
      <c r="EJ115" s="25" t="s">
        <v>0</v>
      </c>
      <c r="EK115" s="25" t="s">
        <v>0</v>
      </c>
      <c r="EL115" s="25">
        <v>18564.3937546991</v>
      </c>
      <c r="EM115" s="25" t="s">
        <v>0</v>
      </c>
      <c r="EN115" s="25">
        <v>12563.666398941599</v>
      </c>
      <c r="EO115" s="25">
        <v>8140.43270274109</v>
      </c>
      <c r="EP115" s="25" t="s">
        <v>0</v>
      </c>
      <c r="EQ115" s="25">
        <v>36861.243536287198</v>
      </c>
      <c r="ER115" s="25" t="s">
        <v>0</v>
      </c>
      <c r="ES115" s="25" t="s">
        <v>0</v>
      </c>
      <c r="ET115" s="25">
        <v>10174.4107261594</v>
      </c>
      <c r="EU115" s="25">
        <v>23638.277934135302</v>
      </c>
      <c r="EV115" s="25">
        <v>14769.329898957099</v>
      </c>
      <c r="EW115" s="25">
        <v>71626.233442801706</v>
      </c>
      <c r="EX115" s="25">
        <v>12897.9384148717</v>
      </c>
      <c r="EY115" s="25" t="s">
        <v>0</v>
      </c>
      <c r="EZ115" s="25">
        <v>15154.836856071201</v>
      </c>
      <c r="FA115" s="25" t="s">
        <v>0</v>
      </c>
      <c r="FB115" s="25">
        <v>27109.901671463402</v>
      </c>
      <c r="FC115" s="25">
        <v>29048.634878577399</v>
      </c>
      <c r="FD115" s="25" t="s">
        <v>0</v>
      </c>
      <c r="FE115" s="1">
        <v>12117.2508989458</v>
      </c>
      <c r="FF115" s="1">
        <v>12812.2193875875</v>
      </c>
      <c r="FG115" s="1" t="s">
        <v>0</v>
      </c>
      <c r="FH115" s="1">
        <v>8741.1964099977995</v>
      </c>
      <c r="FI115" s="1" t="s">
        <v>0</v>
      </c>
      <c r="FJ115" s="1">
        <v>38263.909950456997</v>
      </c>
      <c r="FK115" s="1">
        <v>14031.3794413798</v>
      </c>
      <c r="FL115" s="1">
        <v>5962.2846389528204</v>
      </c>
      <c r="FM115" s="1">
        <v>9542.0919672915898</v>
      </c>
      <c r="FN115" s="1">
        <v>16773.888818051699</v>
      </c>
      <c r="FO115" s="1">
        <v>19086.317802495501</v>
      </c>
      <c r="FP115" s="1">
        <v>9339.1319757271303</v>
      </c>
      <c r="FQ115" s="1">
        <v>6989.3773048273297</v>
      </c>
      <c r="FR115" s="1">
        <v>9495.6776771779096</v>
      </c>
      <c r="FS115" s="1">
        <v>7791.9379360928597</v>
      </c>
      <c r="FT115" s="1">
        <v>11471.7632334952</v>
      </c>
      <c r="FU115" s="1" t="s">
        <v>0</v>
      </c>
      <c r="FV115" s="1" t="s">
        <v>0</v>
      </c>
      <c r="FW115" s="1">
        <v>24428.7939570528</v>
      </c>
      <c r="FX115" s="1" t="s">
        <v>0</v>
      </c>
      <c r="FY115" s="1" t="s">
        <v>0</v>
      </c>
      <c r="FZ115" s="1">
        <v>14908.744554224901</v>
      </c>
      <c r="GA115" s="1">
        <v>8427.2626910448307</v>
      </c>
      <c r="GB115" s="1" t="s">
        <v>0</v>
      </c>
      <c r="GC115" s="1">
        <v>14944.573679375801</v>
      </c>
      <c r="GD115" s="1">
        <v>14480.39285414</v>
      </c>
      <c r="GE115" s="1">
        <v>9402.9200404883704</v>
      </c>
      <c r="GF115" s="1">
        <v>8722.4987382414693</v>
      </c>
      <c r="GG115" s="1">
        <v>14217.0373656023</v>
      </c>
      <c r="GH115" s="1" t="s">
        <v>0</v>
      </c>
      <c r="GI115" s="1">
        <v>9497.5452645644491</v>
      </c>
      <c r="GJ115" s="1" t="s">
        <v>0</v>
      </c>
      <c r="GK115" s="1">
        <v>20949.034961228801</v>
      </c>
      <c r="GL115" s="1" t="s">
        <v>0</v>
      </c>
      <c r="GM115" s="1" t="s">
        <v>0</v>
      </c>
      <c r="GN115" s="1">
        <v>6248.590410457</v>
      </c>
      <c r="GO115" s="1">
        <v>8812.6168862110098</v>
      </c>
      <c r="GP115" s="1">
        <v>7435.08204876939</v>
      </c>
      <c r="GQ115" s="1" t="s">
        <v>0</v>
      </c>
      <c r="GR115" s="1" t="s">
        <v>0</v>
      </c>
      <c r="GS115" s="1">
        <v>14608.162453868101</v>
      </c>
      <c r="GT115" s="1" t="s">
        <v>0</v>
      </c>
      <c r="GU115" s="1">
        <v>16384.331254471199</v>
      </c>
      <c r="GV115" s="1">
        <v>12139.236609904699</v>
      </c>
      <c r="GW115" s="1">
        <v>93055.011313334893</v>
      </c>
      <c r="GX115" s="1">
        <v>18835.4975958102</v>
      </c>
      <c r="GY115" s="1">
        <v>19070.431614865101</v>
      </c>
      <c r="GZ115" s="1">
        <v>15677.1732373985</v>
      </c>
      <c r="HA115" s="1" t="s">
        <v>0</v>
      </c>
      <c r="HB115" s="1" t="s">
        <v>0</v>
      </c>
      <c r="HC115" s="1">
        <v>19292.817465173201</v>
      </c>
      <c r="HD115" s="1" t="s">
        <v>0</v>
      </c>
      <c r="HE115" s="1">
        <v>23163.365627183201</v>
      </c>
      <c r="HF115" s="1" t="s">
        <v>0</v>
      </c>
      <c r="HG115" s="1">
        <v>10400.141415903699</v>
      </c>
      <c r="HH115" s="1">
        <v>17667.117228093601</v>
      </c>
      <c r="HI115" s="1">
        <v>25136.744406784299</v>
      </c>
      <c r="HJ115" s="1">
        <v>10240.2814331804</v>
      </c>
      <c r="HK115" s="1">
        <v>7579.6637314483996</v>
      </c>
      <c r="HL115" s="1">
        <v>11659.183139641</v>
      </c>
      <c r="HM115" s="1">
        <v>75576.060575052106</v>
      </c>
      <c r="HN115" s="1" t="s">
        <v>0</v>
      </c>
      <c r="HO115" s="1">
        <v>20849.2384363247</v>
      </c>
      <c r="HP115" s="1">
        <v>12659.694012977099</v>
      </c>
      <c r="HQ115" s="1" t="s">
        <v>0</v>
      </c>
      <c r="HR115" s="1">
        <v>9646.8986984615894</v>
      </c>
      <c r="HS115" s="1">
        <v>7428.5816240594004</v>
      </c>
      <c r="HT115" s="1">
        <v>12314.369299182599</v>
      </c>
      <c r="HU115" s="1">
        <v>11437.890093984</v>
      </c>
      <c r="HV115" s="1">
        <v>14593.4337693374</v>
      </c>
      <c r="HW115" s="1">
        <v>12123.240536692199</v>
      </c>
      <c r="HX115" s="1">
        <v>27789.014069713201</v>
      </c>
      <c r="HY115" s="1">
        <v>13509.667518124401</v>
      </c>
      <c r="HZ115" s="1" t="s">
        <v>0</v>
      </c>
      <c r="IA115" s="1" t="s">
        <v>0</v>
      </c>
      <c r="IB115" s="1">
        <v>13451.6881460881</v>
      </c>
      <c r="IC115" s="1">
        <v>6627.1111014345097</v>
      </c>
      <c r="ID115" s="1">
        <v>9442.3155595140106</v>
      </c>
      <c r="IE115" s="1">
        <v>8346.1805540630194</v>
      </c>
      <c r="IF115" s="1" t="s">
        <v>0</v>
      </c>
      <c r="IG115" s="1" t="s">
        <v>0</v>
      </c>
      <c r="IH115" s="1">
        <v>16996.626285475399</v>
      </c>
      <c r="II115" s="1">
        <v>11768.2766593901</v>
      </c>
      <c r="IJ115" s="1">
        <v>20152.8048853031</v>
      </c>
      <c r="IK115" s="1" t="s">
        <v>0</v>
      </c>
      <c r="IL115" s="1">
        <v>18726.0439943651</v>
      </c>
      <c r="IM115" s="1">
        <v>32488.3277929166</v>
      </c>
      <c r="IN115" s="1">
        <v>9098.9528551876101</v>
      </c>
      <c r="IO115" s="1">
        <v>12346.8811964494</v>
      </c>
      <c r="IP115" s="1" t="s">
        <v>0</v>
      </c>
      <c r="IQ115" s="1" t="s">
        <v>0</v>
      </c>
      <c r="IR115" s="1">
        <v>18208.0315635935</v>
      </c>
      <c r="IS115" s="1">
        <v>13170.2841569184</v>
      </c>
      <c r="IT115" s="1">
        <v>18540.495949017601</v>
      </c>
      <c r="IU115" s="1">
        <v>8555.1545988941107</v>
      </c>
      <c r="IV115" s="1">
        <v>30937.611289299301</v>
      </c>
      <c r="IW115" s="1">
        <v>9365.0985677252793</v>
      </c>
      <c r="IX115" s="1" t="s">
        <v>0</v>
      </c>
      <c r="IY115" s="1" t="s">
        <v>0</v>
      </c>
      <c r="IZ115" s="1" t="s">
        <v>0</v>
      </c>
      <c r="JA115" s="1">
        <v>15204.513597560999</v>
      </c>
      <c r="JB115" s="1">
        <v>5317.9531916609503</v>
      </c>
      <c r="JC115" s="1">
        <v>25655.827386723999</v>
      </c>
      <c r="JD115" s="1">
        <v>16897.452680090599</v>
      </c>
      <c r="JE115" s="1">
        <v>23060.648988057899</v>
      </c>
      <c r="JF115" s="1">
        <v>19023.325740096101</v>
      </c>
      <c r="JG115" s="1">
        <v>10026.619095072399</v>
      </c>
      <c r="JH115" s="1">
        <v>18694.181485626599</v>
      </c>
      <c r="JI115" s="1">
        <v>23467.529848378101</v>
      </c>
      <c r="JJ115" s="1">
        <v>6679.6219647784401</v>
      </c>
      <c r="JK115" s="1" t="s">
        <v>0</v>
      </c>
      <c r="JL115" s="1">
        <v>23079.305833078499</v>
      </c>
      <c r="JM115" s="1" t="s">
        <v>0</v>
      </c>
      <c r="JN115" s="1">
        <v>32977.061711369599</v>
      </c>
      <c r="JO115" s="1">
        <v>16486.2524166611</v>
      </c>
      <c r="JP115" s="1" t="s">
        <v>0</v>
      </c>
      <c r="JQ115" s="1" t="s">
        <v>0</v>
      </c>
      <c r="JR115" s="1">
        <v>13045.9003306759</v>
      </c>
      <c r="JS115" s="1">
        <v>29810.2327160352</v>
      </c>
      <c r="JT115" s="1" t="s">
        <v>0</v>
      </c>
      <c r="JU115" s="1" t="s">
        <v>0</v>
      </c>
      <c r="JV115" s="1">
        <v>13341.96082219</v>
      </c>
      <c r="JW115" s="1">
        <v>9365.7147630925501</v>
      </c>
      <c r="JX115" s="1">
        <v>11221.920032964201</v>
      </c>
      <c r="JY115" s="1">
        <v>8558.9515928978108</v>
      </c>
      <c r="JZ115" s="1">
        <v>16837.071079408401</v>
      </c>
      <c r="KA115" s="1" t="s">
        <v>0</v>
      </c>
      <c r="KB115" s="1">
        <v>18029.7650413628</v>
      </c>
      <c r="KC115" s="1">
        <v>7566.8694260210896</v>
      </c>
      <c r="KD115" s="1" t="s">
        <v>0</v>
      </c>
      <c r="KE115" s="1" t="s">
        <v>0</v>
      </c>
      <c r="KF115" s="1">
        <v>15832.688001815101</v>
      </c>
      <c r="KG115" s="1">
        <v>10666.419276094801</v>
      </c>
      <c r="KH115" s="1">
        <v>27083.944017892802</v>
      </c>
      <c r="KI115" s="1" t="s">
        <v>0</v>
      </c>
      <c r="KJ115" s="1">
        <v>42384.6822531281</v>
      </c>
      <c r="KK115" s="1" t="s">
        <v>0</v>
      </c>
      <c r="KL115" s="1" t="s">
        <v>0</v>
      </c>
      <c r="KM115" s="1">
        <v>161899.257083579</v>
      </c>
      <c r="KN115" s="1" t="s">
        <v>0</v>
      </c>
      <c r="KO115" s="1" t="s">
        <v>0</v>
      </c>
      <c r="KP115" s="1">
        <v>11575.472884466401</v>
      </c>
      <c r="KQ115" s="1" t="s">
        <v>0</v>
      </c>
      <c r="KR115" s="1">
        <v>29466.758282022402</v>
      </c>
      <c r="KS115" s="1" t="s">
        <v>0</v>
      </c>
      <c r="KT115" s="1">
        <v>17740.5474880621</v>
      </c>
      <c r="KU115" s="1">
        <v>14342.982404498</v>
      </c>
      <c r="KV115" s="1">
        <v>69081.350604235995</v>
      </c>
      <c r="KW115" s="1">
        <v>135624.63105599201</v>
      </c>
      <c r="KX115" s="1">
        <v>27029.7083738371</v>
      </c>
      <c r="KY115" s="1">
        <v>9460.4175733268403</v>
      </c>
      <c r="KZ115" s="1" t="s">
        <v>0</v>
      </c>
      <c r="LA115" s="1" t="s">
        <v>0</v>
      </c>
      <c r="LB115" s="1">
        <v>10603.719986952799</v>
      </c>
      <c r="LC115" s="1">
        <v>14935.9660931661</v>
      </c>
      <c r="LD115" s="1">
        <v>13970.0138575211</v>
      </c>
      <c r="LE115" s="1" t="s">
        <v>0</v>
      </c>
      <c r="LF115" s="1">
        <v>26903.7705485359</v>
      </c>
      <c r="LG115" s="1" t="s">
        <v>0</v>
      </c>
      <c r="LH115" s="1">
        <v>37691.475788842799</v>
      </c>
      <c r="LI115" s="1" t="s">
        <v>0</v>
      </c>
      <c r="LJ115" s="1" t="s">
        <v>0</v>
      </c>
      <c r="LK115" s="1">
        <v>5995.10376940488</v>
      </c>
    </row>
    <row r="116" spans="1:323" x14ac:dyDescent="0.25">
      <c r="A116" s="1" t="s">
        <v>1746</v>
      </c>
      <c r="B116" s="1" t="s">
        <v>526</v>
      </c>
      <c r="C116" s="1" t="s">
        <v>527</v>
      </c>
      <c r="D116" s="25">
        <v>18685662.861098502</v>
      </c>
      <c r="E116" s="25">
        <v>9232701.7198247202</v>
      </c>
      <c r="F116" s="25">
        <v>4655441.06604419</v>
      </c>
      <c r="G116" s="25">
        <v>4635081.72028381</v>
      </c>
      <c r="H116" s="25">
        <v>8370135.9124264503</v>
      </c>
      <c r="I116" s="25">
        <v>20760105.298997998</v>
      </c>
      <c r="J116" s="25">
        <v>8355163.2961021801</v>
      </c>
      <c r="K116" s="25">
        <v>2708216.3209506101</v>
      </c>
      <c r="L116" s="25">
        <v>14126557.463705501</v>
      </c>
      <c r="M116" s="25">
        <v>7854352.1204573298</v>
      </c>
      <c r="N116" s="1">
        <v>7790731.5792634096</v>
      </c>
      <c r="O116" s="1">
        <v>8302866.2358731302</v>
      </c>
      <c r="P116" s="1">
        <v>2901318.7777781598</v>
      </c>
      <c r="Q116" s="1">
        <v>4577135.9980683802</v>
      </c>
      <c r="R116" s="1">
        <v>7791679.14391232</v>
      </c>
      <c r="S116" s="1">
        <v>12889506.9059359</v>
      </c>
      <c r="T116" s="1">
        <v>13750588.0041069</v>
      </c>
      <c r="U116" s="1">
        <v>5192279.4062984502</v>
      </c>
      <c r="V116" s="1">
        <v>9040134.4891837202</v>
      </c>
      <c r="W116" s="1">
        <v>4741248.7883359296</v>
      </c>
      <c r="X116" s="1">
        <v>4988148.4633908002</v>
      </c>
      <c r="Y116" s="1">
        <v>1559158.9211758501</v>
      </c>
      <c r="Z116" s="1">
        <v>4642235.9591011005</v>
      </c>
      <c r="AA116" s="1">
        <v>4953975.1119009703</v>
      </c>
      <c r="AB116" s="1">
        <v>3534817.1692380202</v>
      </c>
      <c r="AC116" s="1">
        <v>5834688.2942316504</v>
      </c>
      <c r="AD116" s="1">
        <v>7121619.26035506</v>
      </c>
      <c r="AE116" s="1">
        <v>12746746.2988926</v>
      </c>
      <c r="AF116" s="1">
        <v>5100103.6214798996</v>
      </c>
      <c r="AG116" s="1">
        <v>12498611.652469</v>
      </c>
      <c r="AH116" s="1">
        <v>11103552.7727875</v>
      </c>
      <c r="AI116" s="1">
        <v>3175125.7382496102</v>
      </c>
      <c r="AJ116" s="1">
        <v>2195174.4987641</v>
      </c>
      <c r="AK116" s="1">
        <v>2156670.4018347501</v>
      </c>
      <c r="AL116" s="1">
        <v>3642166.0970769101</v>
      </c>
      <c r="AM116" s="1">
        <v>5818375.9316934496</v>
      </c>
      <c r="AN116" s="1">
        <v>12344201.585328899</v>
      </c>
      <c r="AO116" s="1">
        <v>4337283.64191359</v>
      </c>
      <c r="AP116" s="1">
        <v>7188553.5062474199</v>
      </c>
      <c r="AQ116" s="1">
        <v>6722111.2953236802</v>
      </c>
      <c r="AR116" s="1">
        <v>3188539.1710193302</v>
      </c>
      <c r="AS116" s="1">
        <v>4988101.4121083198</v>
      </c>
      <c r="AT116" s="1">
        <v>2954410.6325002201</v>
      </c>
      <c r="AU116" s="1">
        <v>5686911.4610407297</v>
      </c>
      <c r="AV116" s="1">
        <v>2499545.7536291801</v>
      </c>
      <c r="AW116" s="1">
        <v>5978820.89233978</v>
      </c>
      <c r="AX116" s="1">
        <v>3520734.4801005502</v>
      </c>
      <c r="AY116" s="1">
        <v>2360183.76739921</v>
      </c>
      <c r="AZ116" s="1">
        <v>2394513.7595361802</v>
      </c>
      <c r="BA116" s="1">
        <v>2617980.8449278199</v>
      </c>
      <c r="BB116" s="1">
        <v>3926855.88351908</v>
      </c>
      <c r="BC116" s="1">
        <v>2886660.08146969</v>
      </c>
      <c r="BD116" s="1">
        <v>7776342.9197686501</v>
      </c>
      <c r="BE116" s="1">
        <v>7341033.0385247804</v>
      </c>
      <c r="BF116" s="1">
        <v>10975992.1281853</v>
      </c>
      <c r="BG116" s="1">
        <v>1933271.8244267099</v>
      </c>
      <c r="BH116" s="1">
        <v>1985239.8716247</v>
      </c>
      <c r="BI116" s="1">
        <v>3559311.4605015698</v>
      </c>
      <c r="BJ116" s="1">
        <v>3234390.19774163</v>
      </c>
      <c r="BK116" s="1">
        <v>3747870.1347697601</v>
      </c>
      <c r="BL116" s="1">
        <v>2168464.0667053098</v>
      </c>
      <c r="BM116" s="1">
        <v>4354841.6809869101</v>
      </c>
      <c r="BN116" s="1">
        <v>5493608.5880317297</v>
      </c>
      <c r="BO116" s="1">
        <v>4057634.7944023302</v>
      </c>
      <c r="BP116" s="1">
        <v>2978713.97202281</v>
      </c>
      <c r="BQ116" s="1">
        <v>2603313.4999463102</v>
      </c>
      <c r="BR116" s="1">
        <v>2347801.9506581998</v>
      </c>
      <c r="BS116" s="1">
        <v>2286024.1934171999</v>
      </c>
      <c r="BT116" s="1">
        <v>7001890.73921536</v>
      </c>
      <c r="BU116" s="1">
        <v>3018552.52291096</v>
      </c>
      <c r="BV116" s="1">
        <v>4093573.06292086</v>
      </c>
      <c r="BW116" s="1">
        <v>1644426.7526755701</v>
      </c>
      <c r="BX116" s="1">
        <v>1430399.66133258</v>
      </c>
      <c r="BY116" s="1">
        <v>1590093.96751407</v>
      </c>
      <c r="BZ116" s="1">
        <v>2443528.7833286198</v>
      </c>
      <c r="CA116" s="1">
        <v>6197921.1152348705</v>
      </c>
      <c r="CB116" s="1">
        <v>1910021.84771944</v>
      </c>
      <c r="CC116" s="1">
        <v>2806494.6159065501</v>
      </c>
      <c r="CD116" s="1">
        <v>1348658.99150118</v>
      </c>
      <c r="CE116" s="1">
        <v>1991976.7974805699</v>
      </c>
      <c r="CF116" s="1">
        <v>1599882.3285916001</v>
      </c>
      <c r="CG116" s="1">
        <v>1285109.85953876</v>
      </c>
      <c r="CH116" s="1">
        <v>5508132.4940374298</v>
      </c>
      <c r="CI116" s="1">
        <v>635202.77243992803</v>
      </c>
      <c r="CJ116" s="1">
        <v>2198695.7922387598</v>
      </c>
      <c r="CK116" s="1">
        <v>2145610.4237857</v>
      </c>
      <c r="CL116" s="1">
        <v>5039959.4847820904</v>
      </c>
      <c r="CM116" s="1">
        <v>2784766.69394104</v>
      </c>
      <c r="CN116" s="1">
        <v>3541462.77592122</v>
      </c>
      <c r="CO116" s="1">
        <v>1238852.6197158899</v>
      </c>
      <c r="CP116" s="1">
        <v>1965642.2670417801</v>
      </c>
      <c r="CQ116" s="1">
        <v>3991393.5674061398</v>
      </c>
      <c r="CR116" s="1">
        <v>10203533.836334201</v>
      </c>
      <c r="CS116" s="1">
        <v>4045845.7659940398</v>
      </c>
      <c r="CT116" s="1">
        <v>1538588.62053003</v>
      </c>
      <c r="CU116" s="1">
        <v>2202224.8890230102</v>
      </c>
      <c r="CV116" s="1">
        <v>2449421.6201839801</v>
      </c>
      <c r="CW116" s="1">
        <v>3073755.1225401498</v>
      </c>
      <c r="CX116" s="1">
        <v>1911734.2639965999</v>
      </c>
      <c r="CY116" s="1">
        <v>2374468.7382767298</v>
      </c>
      <c r="CZ116" s="1">
        <v>2200077.9371579802</v>
      </c>
      <c r="DA116" s="1">
        <v>1841330.1514880999</v>
      </c>
      <c r="DB116" s="1">
        <v>1740796.6368269001</v>
      </c>
      <c r="DC116" s="1">
        <v>1520453.0543515601</v>
      </c>
      <c r="DD116" s="1">
        <v>11621849.200654</v>
      </c>
      <c r="DE116" s="1">
        <v>3237495.68431743</v>
      </c>
      <c r="DF116" s="1">
        <v>5047961.3059943803</v>
      </c>
      <c r="DG116" s="1">
        <v>8814188.6751849893</v>
      </c>
      <c r="DH116" s="1">
        <v>6288841.3083205996</v>
      </c>
      <c r="DI116" s="1">
        <v>1848263.96719732</v>
      </c>
      <c r="DJ116" s="1">
        <v>2552508.1546010701</v>
      </c>
      <c r="DK116" s="1">
        <v>1576688.3409116101</v>
      </c>
      <c r="DL116" s="1">
        <v>2481209.0055418699</v>
      </c>
      <c r="DM116" s="1">
        <v>2266342.1974802702</v>
      </c>
      <c r="DN116" s="1">
        <v>2715557.1013173</v>
      </c>
      <c r="DO116" s="1">
        <v>6744144.1841330603</v>
      </c>
      <c r="DP116" s="1">
        <v>2116685.4574070801</v>
      </c>
      <c r="DQ116" s="1">
        <v>2417085.41118395</v>
      </c>
      <c r="DR116" s="1">
        <v>4565842.4563699001</v>
      </c>
      <c r="DS116" s="1">
        <v>1050043.50324559</v>
      </c>
      <c r="DT116" s="1">
        <v>2368137.0735951499</v>
      </c>
      <c r="DU116" s="1">
        <v>4212446.5013932995</v>
      </c>
      <c r="DV116" s="1">
        <v>2141149.37072017</v>
      </c>
      <c r="DW116" s="1">
        <v>3592217.8889224799</v>
      </c>
      <c r="DX116" s="1">
        <v>2867841.1531353998</v>
      </c>
      <c r="DY116" s="1">
        <v>8458103.8805550598</v>
      </c>
      <c r="DZ116" s="1">
        <v>1114852.9604339399</v>
      </c>
      <c r="EA116" s="1">
        <v>3841202.0794257</v>
      </c>
      <c r="EB116" s="1">
        <v>2195367.8011881099</v>
      </c>
      <c r="EC116" s="1">
        <v>3420129.21738635</v>
      </c>
      <c r="ED116" s="1">
        <v>2036099.8296614999</v>
      </c>
      <c r="EE116" s="1">
        <v>2927163.86396538</v>
      </c>
      <c r="EF116" s="1">
        <v>2850439.3764779102</v>
      </c>
      <c r="EG116" s="1">
        <v>10234837.1000045</v>
      </c>
      <c r="EH116" s="1">
        <v>4044379.33276584</v>
      </c>
      <c r="EI116" s="1">
        <v>8489773.1872512996</v>
      </c>
      <c r="EJ116" s="1">
        <v>6180627.4164120201</v>
      </c>
      <c r="EK116" s="1">
        <v>1669388.5268897901</v>
      </c>
      <c r="EL116" s="1">
        <v>1716043.8984884201</v>
      </c>
      <c r="EM116" s="1">
        <v>4339001.1924158102</v>
      </c>
      <c r="EN116" s="1">
        <v>3124340.8432237101</v>
      </c>
      <c r="EO116" s="1">
        <v>1443283.0933797201</v>
      </c>
      <c r="EP116" s="1">
        <v>6090865.5922440998</v>
      </c>
      <c r="EQ116" s="1">
        <v>5387945.0452867402</v>
      </c>
      <c r="ER116" s="1">
        <v>9713738.2141602691</v>
      </c>
      <c r="ES116" s="1">
        <v>2700842.2400353202</v>
      </c>
      <c r="ET116" s="1">
        <v>1513806.9539425201</v>
      </c>
      <c r="EU116" s="1">
        <v>896615.26699444104</v>
      </c>
      <c r="EV116" s="1">
        <v>11192850.753662501</v>
      </c>
      <c r="EW116" s="1">
        <v>16013337.5129268</v>
      </c>
      <c r="EX116" s="1">
        <v>2891336.85777946</v>
      </c>
      <c r="EY116" s="1">
        <v>4540795.0168243703</v>
      </c>
      <c r="EZ116" s="1">
        <v>2868347.2898936798</v>
      </c>
      <c r="FA116" s="1">
        <v>2031009.0891408699</v>
      </c>
      <c r="FB116" s="1">
        <v>825682.126638268</v>
      </c>
      <c r="FC116" s="1">
        <v>1187829.79794616</v>
      </c>
      <c r="FD116" s="1">
        <v>1546903.98375747</v>
      </c>
      <c r="FE116" s="1">
        <v>300279.24420524703</v>
      </c>
      <c r="FF116" s="1">
        <v>5483780.4634873196</v>
      </c>
      <c r="FG116" s="1">
        <v>2222990.2465928998</v>
      </c>
      <c r="FH116" s="1">
        <v>484177.750443617</v>
      </c>
      <c r="FI116" s="1">
        <v>645267.62886493094</v>
      </c>
      <c r="FJ116" s="1">
        <v>2776287.12254482</v>
      </c>
      <c r="FK116" s="1">
        <v>4155511.6229395801</v>
      </c>
      <c r="FL116" s="1">
        <v>1890522.6785081399</v>
      </c>
      <c r="FM116" s="1">
        <v>5111368.3445231896</v>
      </c>
      <c r="FN116" s="1">
        <v>1732640.5295422699</v>
      </c>
      <c r="FO116" s="1">
        <v>2809563.11333171</v>
      </c>
      <c r="FP116" s="1">
        <v>1113715.89481321</v>
      </c>
      <c r="FQ116" s="1">
        <v>6042865.2446172703</v>
      </c>
      <c r="FR116" s="1">
        <v>2939103.52153116</v>
      </c>
      <c r="FS116" s="1">
        <v>1964681.2778870999</v>
      </c>
      <c r="FT116" s="1">
        <v>2748262.0802608901</v>
      </c>
      <c r="FU116" s="1">
        <v>3172454.0685604</v>
      </c>
      <c r="FV116" s="1">
        <v>7072533.1879155198</v>
      </c>
      <c r="FW116" s="1">
        <v>4450159.0889130598</v>
      </c>
      <c r="FX116" s="1">
        <v>1163504.8861947199</v>
      </c>
      <c r="FY116" s="1">
        <v>1721140.6586017699</v>
      </c>
      <c r="FZ116" s="1">
        <v>1145009.49752958</v>
      </c>
      <c r="GA116" s="1">
        <v>1226434.9220296899</v>
      </c>
      <c r="GB116" s="1">
        <v>4065408.3188955099</v>
      </c>
      <c r="GC116" s="1">
        <v>2165866.0006407802</v>
      </c>
      <c r="GD116" s="1">
        <v>1090768.02928426</v>
      </c>
      <c r="GE116" s="1">
        <v>803042.97541440395</v>
      </c>
      <c r="GF116" s="1">
        <v>5805117.7249375796</v>
      </c>
      <c r="GG116" s="1">
        <v>1449151.27106657</v>
      </c>
      <c r="GH116" s="1">
        <v>1445878.42180884</v>
      </c>
      <c r="GI116" s="1">
        <v>2381892.5134847099</v>
      </c>
      <c r="GJ116" s="1">
        <v>2409339.46776303</v>
      </c>
      <c r="GK116" s="1">
        <v>9628230.3561866693</v>
      </c>
      <c r="GL116" s="1">
        <v>5183573.4674677597</v>
      </c>
      <c r="GM116" s="1">
        <v>5786316.1448950898</v>
      </c>
      <c r="GN116" s="1">
        <v>3249903.73088342</v>
      </c>
      <c r="GO116" s="1">
        <v>1860681.77814487</v>
      </c>
      <c r="GP116" s="1">
        <v>1254985.55382733</v>
      </c>
      <c r="GQ116" s="1">
        <v>5192679.7318052398</v>
      </c>
      <c r="GR116" s="1">
        <v>3822434.6721515502</v>
      </c>
      <c r="GS116" s="1">
        <v>3021446.6150296801</v>
      </c>
      <c r="GT116" s="1">
        <v>5435965.9213027703</v>
      </c>
      <c r="GU116" s="1">
        <v>2309021.13623768</v>
      </c>
      <c r="GV116" s="1">
        <v>3043517.8591892798</v>
      </c>
      <c r="GW116" s="1">
        <v>5115160.1879465096</v>
      </c>
      <c r="GX116" s="1">
        <v>1922889.87488517</v>
      </c>
      <c r="GY116" s="1">
        <v>7930447.6833717003</v>
      </c>
      <c r="GZ116" s="1">
        <v>719732.03822085599</v>
      </c>
      <c r="HA116" s="1">
        <v>2998516.6366103198</v>
      </c>
      <c r="HB116" s="1">
        <v>3209827.7603624598</v>
      </c>
      <c r="HC116" s="1">
        <v>2073846.97176864</v>
      </c>
      <c r="HD116" s="1">
        <v>1814177.24165635</v>
      </c>
      <c r="HE116" s="1">
        <v>2344469.0525190001</v>
      </c>
      <c r="HF116" s="1">
        <v>1907280.8011914799</v>
      </c>
      <c r="HG116" s="1">
        <v>1205189.1560100401</v>
      </c>
      <c r="HH116" s="1">
        <v>2324944.5668075299</v>
      </c>
      <c r="HI116" s="1">
        <v>4945187.2742638402</v>
      </c>
      <c r="HJ116" s="1">
        <v>3043214.9637661902</v>
      </c>
      <c r="HK116" s="1">
        <v>1747372.13378373</v>
      </c>
      <c r="HL116" s="1">
        <v>1890522.80050525</v>
      </c>
      <c r="HM116" s="1">
        <v>1625221.10399895</v>
      </c>
      <c r="HN116" s="1">
        <v>4994616.0454404196</v>
      </c>
      <c r="HO116" s="1">
        <v>1773096.29221704</v>
      </c>
      <c r="HP116" s="1">
        <v>1568234.2363656999</v>
      </c>
      <c r="HQ116" s="1">
        <v>3569547.60188575</v>
      </c>
      <c r="HR116" s="1">
        <v>1279333.8663671999</v>
      </c>
      <c r="HS116" s="1">
        <v>3373627.8816158101</v>
      </c>
      <c r="HT116" s="1">
        <v>4613935.4382422399</v>
      </c>
      <c r="HU116" s="1">
        <v>1261216.0909344801</v>
      </c>
      <c r="HV116" s="1">
        <v>2322509.33024055</v>
      </c>
      <c r="HW116" s="1">
        <v>2211782.5772057399</v>
      </c>
      <c r="HX116" s="1">
        <v>2238486.5147941299</v>
      </c>
      <c r="HY116" s="1">
        <v>2321246.1376264798</v>
      </c>
      <c r="HZ116" s="1">
        <v>1514167.7158864001</v>
      </c>
      <c r="IA116" s="1">
        <v>3305612.56201221</v>
      </c>
      <c r="IB116" s="1">
        <v>2562345.2671153601</v>
      </c>
      <c r="IC116" s="1">
        <v>1781859.3238451299</v>
      </c>
      <c r="ID116" s="1">
        <v>1248613.7845016201</v>
      </c>
      <c r="IE116" s="1">
        <v>18344123.8327334</v>
      </c>
      <c r="IF116" s="1">
        <v>3293758.8279572902</v>
      </c>
      <c r="IG116" s="1">
        <v>1622034.2167142699</v>
      </c>
      <c r="IH116" s="1">
        <v>2711285.7001950899</v>
      </c>
      <c r="II116" s="1">
        <v>4811589.4231489897</v>
      </c>
      <c r="IJ116" s="1">
        <v>4689378.9456680696</v>
      </c>
      <c r="IK116" s="1">
        <v>5800928.8160870904</v>
      </c>
      <c r="IL116" s="1">
        <v>3475047.4651953098</v>
      </c>
      <c r="IM116" s="1">
        <v>4067652.36620055</v>
      </c>
      <c r="IN116" s="1">
        <v>3594049.7981708902</v>
      </c>
      <c r="IO116" s="1">
        <v>1943916.3611879</v>
      </c>
      <c r="IP116" s="1">
        <v>2309879.58461414</v>
      </c>
      <c r="IQ116" s="1">
        <v>2124708.4456372298</v>
      </c>
      <c r="IR116" s="1">
        <v>1623503.1194249699</v>
      </c>
      <c r="IS116" s="1">
        <v>3237233.95588452</v>
      </c>
      <c r="IT116" s="1">
        <v>3124028.7485036999</v>
      </c>
      <c r="IU116" s="1">
        <v>1602780.0712275601</v>
      </c>
      <c r="IV116" s="1">
        <v>6909879.6715572802</v>
      </c>
      <c r="IW116" s="1">
        <v>3607747.8394218902</v>
      </c>
      <c r="IX116" s="1">
        <v>2722563.1689441898</v>
      </c>
      <c r="IY116" s="1">
        <v>1683140.50786971</v>
      </c>
      <c r="IZ116" s="1">
        <v>2522092.1332025598</v>
      </c>
      <c r="JA116" s="1">
        <v>2116978.13129718</v>
      </c>
      <c r="JB116" s="1">
        <v>2500925.8095405898</v>
      </c>
      <c r="JC116" s="1">
        <v>2297594.77659402</v>
      </c>
      <c r="JD116" s="1">
        <v>893689.45679002802</v>
      </c>
      <c r="JE116" s="1">
        <v>1509387.7228997201</v>
      </c>
      <c r="JF116" s="1">
        <v>3902565.26688135</v>
      </c>
      <c r="JG116" s="1">
        <v>2464024.3109367802</v>
      </c>
      <c r="JH116" s="1">
        <v>2596817.7363066701</v>
      </c>
      <c r="JI116" s="1">
        <v>2471174.7291509202</v>
      </c>
      <c r="JJ116" s="1">
        <v>3114821.6869946802</v>
      </c>
      <c r="JK116" s="1">
        <v>4682765.6485367296</v>
      </c>
      <c r="JL116" s="1">
        <v>1591455.6836602699</v>
      </c>
      <c r="JM116" s="1">
        <v>4147618.23082127</v>
      </c>
      <c r="JN116" s="1">
        <v>2386025.3529088702</v>
      </c>
      <c r="JO116" s="1">
        <v>2032524.5539730999</v>
      </c>
      <c r="JP116" s="1">
        <v>844067.83216958796</v>
      </c>
      <c r="JQ116" s="1">
        <v>1394729.6315522101</v>
      </c>
      <c r="JR116" s="1">
        <v>2285351.5885588801</v>
      </c>
      <c r="JS116" s="1">
        <v>2119673.9280322199</v>
      </c>
      <c r="JT116" s="1">
        <v>2616769.74512729</v>
      </c>
      <c r="JU116" s="1">
        <v>692112.71175560995</v>
      </c>
      <c r="JV116" s="1">
        <v>1666390.2428518899</v>
      </c>
      <c r="JW116" s="1">
        <v>1417233.3276169901</v>
      </c>
      <c r="JX116" s="1">
        <v>1955833.25335688</v>
      </c>
      <c r="JY116" s="1">
        <v>1803159.02269891</v>
      </c>
      <c r="JZ116" s="1">
        <v>1568840.9688073499</v>
      </c>
      <c r="KA116" s="1">
        <v>6230120.6996894497</v>
      </c>
      <c r="KB116" s="1">
        <v>464716.92871819797</v>
      </c>
      <c r="KC116" s="1">
        <v>1263389.5946399299</v>
      </c>
      <c r="KD116" s="1">
        <v>2040065.7985145501</v>
      </c>
      <c r="KE116" s="1">
        <v>4346278.6578513999</v>
      </c>
      <c r="KF116" s="1">
        <v>1720453.3728054201</v>
      </c>
      <c r="KG116" s="1">
        <v>2100959.5278195702</v>
      </c>
      <c r="KH116" s="1">
        <v>4599219.5038702805</v>
      </c>
      <c r="KI116" s="1">
        <v>2510766.6531708101</v>
      </c>
      <c r="KJ116" s="1">
        <v>1477217.7244299999</v>
      </c>
      <c r="KK116" s="1">
        <v>3446072.50719235</v>
      </c>
      <c r="KL116" s="1">
        <v>2935886.3656101399</v>
      </c>
      <c r="KM116" s="1">
        <v>2279161.2616065498</v>
      </c>
      <c r="KN116" s="1">
        <v>4011333.9044908499</v>
      </c>
      <c r="KO116" s="1">
        <v>2472584.2838636101</v>
      </c>
      <c r="KP116" s="1">
        <v>2704501.87140333</v>
      </c>
      <c r="KQ116" s="1">
        <v>3193049.2562866299</v>
      </c>
      <c r="KR116" s="1">
        <v>11282988.436893201</v>
      </c>
      <c r="KS116" s="1">
        <v>7345920.5663735196</v>
      </c>
      <c r="KT116" s="1">
        <v>1116678.1325238</v>
      </c>
      <c r="KU116" s="1">
        <v>596429.198650131</v>
      </c>
      <c r="KV116" s="1">
        <v>5819203.36118476</v>
      </c>
      <c r="KW116" s="1">
        <v>1464622.2503319299</v>
      </c>
      <c r="KX116" s="1">
        <v>1208848.11313782</v>
      </c>
      <c r="KY116" s="1">
        <v>2328556.7845497201</v>
      </c>
      <c r="KZ116" s="1">
        <v>1505404.99141433</v>
      </c>
      <c r="LA116" s="1">
        <v>2496637.3508537002</v>
      </c>
      <c r="LB116" s="1">
        <v>1329488.44610968</v>
      </c>
      <c r="LC116" s="1">
        <v>1744580.4867442299</v>
      </c>
      <c r="LD116" s="1">
        <v>1541413.1711281999</v>
      </c>
      <c r="LE116" s="1">
        <v>2131944.43248122</v>
      </c>
      <c r="LF116" s="1">
        <v>3315697.6695387601</v>
      </c>
      <c r="LG116" s="1">
        <v>832507.30701378698</v>
      </c>
      <c r="LH116" s="1">
        <v>2151230.73580606</v>
      </c>
      <c r="LI116" s="1">
        <v>3022150.7016411801</v>
      </c>
      <c r="LJ116" s="1">
        <v>1039414.51904425</v>
      </c>
      <c r="LK116" s="1">
        <v>1514210.57962736</v>
      </c>
    </row>
    <row r="117" spans="1:323" x14ac:dyDescent="0.25">
      <c r="A117" s="1" t="s">
        <v>1748</v>
      </c>
      <c r="B117" s="1" t="s">
        <v>531</v>
      </c>
      <c r="C117" s="1" t="s">
        <v>532</v>
      </c>
      <c r="D117" s="25" t="s">
        <v>0</v>
      </c>
      <c r="E117" s="25" t="s">
        <v>0</v>
      </c>
      <c r="F117" s="25" t="s">
        <v>0</v>
      </c>
      <c r="G117" s="25" t="s">
        <v>0</v>
      </c>
      <c r="H117" s="25" t="s">
        <v>0</v>
      </c>
      <c r="I117" s="25" t="s">
        <v>0</v>
      </c>
      <c r="J117" s="25" t="s">
        <v>0</v>
      </c>
      <c r="K117" s="25" t="s">
        <v>0</v>
      </c>
      <c r="L117" s="25" t="s">
        <v>0</v>
      </c>
      <c r="M117" s="25" t="s">
        <v>0</v>
      </c>
      <c r="N117" s="1" t="s">
        <v>0</v>
      </c>
      <c r="O117" s="1" t="s">
        <v>0</v>
      </c>
      <c r="P117" s="1" t="s">
        <v>0</v>
      </c>
      <c r="Q117" s="1" t="s">
        <v>0</v>
      </c>
      <c r="R117" s="1" t="s">
        <v>0</v>
      </c>
      <c r="S117" s="1" t="s">
        <v>0</v>
      </c>
      <c r="T117" s="1" t="s">
        <v>0</v>
      </c>
      <c r="U117" s="1" t="s">
        <v>0</v>
      </c>
      <c r="V117" s="1" t="s">
        <v>0</v>
      </c>
      <c r="W117" s="1" t="s">
        <v>0</v>
      </c>
      <c r="X117" s="1" t="s">
        <v>0</v>
      </c>
      <c r="Y117" s="1" t="s">
        <v>0</v>
      </c>
      <c r="Z117" s="1" t="s">
        <v>0</v>
      </c>
      <c r="AA117" s="1" t="s">
        <v>0</v>
      </c>
      <c r="AB117" s="1" t="s">
        <v>0</v>
      </c>
      <c r="AC117" s="1" t="s">
        <v>0</v>
      </c>
      <c r="AD117" s="1" t="s">
        <v>0</v>
      </c>
      <c r="AE117" s="1" t="s">
        <v>0</v>
      </c>
      <c r="AF117" s="1" t="s">
        <v>0</v>
      </c>
      <c r="AG117" s="1" t="s">
        <v>0</v>
      </c>
      <c r="AH117" s="1" t="s">
        <v>0</v>
      </c>
      <c r="AI117" s="1" t="s">
        <v>0</v>
      </c>
      <c r="AJ117" s="1" t="s">
        <v>0</v>
      </c>
      <c r="AK117" s="1" t="s">
        <v>0</v>
      </c>
      <c r="AL117" s="1" t="s">
        <v>0</v>
      </c>
      <c r="AM117" s="1" t="s">
        <v>0</v>
      </c>
      <c r="AN117" s="1" t="s">
        <v>0</v>
      </c>
      <c r="AO117" s="1" t="s">
        <v>0</v>
      </c>
      <c r="AP117" s="1" t="s">
        <v>0</v>
      </c>
      <c r="AQ117" s="1" t="s">
        <v>0</v>
      </c>
      <c r="AR117" s="1" t="s">
        <v>0</v>
      </c>
      <c r="AS117" s="1" t="s">
        <v>0</v>
      </c>
      <c r="AT117" s="1" t="s">
        <v>0</v>
      </c>
      <c r="AU117" s="1" t="s">
        <v>0</v>
      </c>
      <c r="AV117" s="1" t="s">
        <v>0</v>
      </c>
      <c r="AW117" s="1" t="s">
        <v>0</v>
      </c>
      <c r="AX117" s="1" t="s">
        <v>0</v>
      </c>
      <c r="AY117" s="1" t="s">
        <v>0</v>
      </c>
      <c r="AZ117" s="1" t="s">
        <v>0</v>
      </c>
      <c r="BA117" s="1" t="s">
        <v>0</v>
      </c>
      <c r="BB117" s="1" t="s">
        <v>0</v>
      </c>
      <c r="BC117" s="1" t="s">
        <v>0</v>
      </c>
      <c r="BD117" s="1" t="s">
        <v>0</v>
      </c>
      <c r="BE117" s="1" t="s">
        <v>0</v>
      </c>
      <c r="BF117" s="1" t="s">
        <v>0</v>
      </c>
      <c r="BG117" s="1" t="s">
        <v>0</v>
      </c>
      <c r="BH117" s="1" t="s">
        <v>0</v>
      </c>
      <c r="BI117" s="1" t="s">
        <v>0</v>
      </c>
      <c r="BJ117" s="1" t="s">
        <v>0</v>
      </c>
      <c r="BK117" s="1" t="s">
        <v>0</v>
      </c>
      <c r="BL117" s="1" t="s">
        <v>0</v>
      </c>
      <c r="BM117" s="1" t="s">
        <v>0</v>
      </c>
      <c r="BN117" s="1" t="s">
        <v>0</v>
      </c>
      <c r="BO117" s="1" t="s">
        <v>0</v>
      </c>
      <c r="BP117" s="1" t="s">
        <v>0</v>
      </c>
      <c r="BQ117" s="1" t="s">
        <v>0</v>
      </c>
      <c r="BR117" s="1" t="s">
        <v>0</v>
      </c>
      <c r="BS117" s="1" t="s">
        <v>0</v>
      </c>
      <c r="BT117" s="1" t="s">
        <v>0</v>
      </c>
      <c r="BU117" s="1" t="s">
        <v>0</v>
      </c>
      <c r="BV117" s="1" t="s">
        <v>0</v>
      </c>
      <c r="BW117" s="1" t="s">
        <v>0</v>
      </c>
      <c r="BX117" s="1" t="s">
        <v>0</v>
      </c>
      <c r="BY117" s="1" t="s">
        <v>0</v>
      </c>
      <c r="BZ117" s="1" t="s">
        <v>0</v>
      </c>
      <c r="CA117" s="1" t="s">
        <v>0</v>
      </c>
      <c r="CB117" s="1" t="s">
        <v>0</v>
      </c>
      <c r="CC117" s="1" t="s">
        <v>0</v>
      </c>
      <c r="CD117" s="1" t="s">
        <v>0</v>
      </c>
      <c r="CE117" s="1" t="s">
        <v>0</v>
      </c>
      <c r="CF117" s="1" t="s">
        <v>0</v>
      </c>
      <c r="CG117" s="1" t="s">
        <v>0</v>
      </c>
      <c r="CH117" s="1" t="s">
        <v>0</v>
      </c>
      <c r="CI117" s="1" t="s">
        <v>0</v>
      </c>
      <c r="CJ117" s="1" t="s">
        <v>0</v>
      </c>
      <c r="CK117" s="1" t="s">
        <v>0</v>
      </c>
      <c r="CL117" s="1" t="s">
        <v>0</v>
      </c>
      <c r="CM117" s="1" t="s">
        <v>0</v>
      </c>
      <c r="CN117" s="1" t="s">
        <v>0</v>
      </c>
      <c r="CO117" s="1" t="s">
        <v>0</v>
      </c>
      <c r="CP117" s="1" t="s">
        <v>0</v>
      </c>
      <c r="CQ117" s="1" t="s">
        <v>0</v>
      </c>
      <c r="CR117" s="1" t="s">
        <v>0</v>
      </c>
      <c r="CS117" s="1" t="s">
        <v>0</v>
      </c>
      <c r="CT117" s="1" t="s">
        <v>0</v>
      </c>
      <c r="CU117" s="1" t="s">
        <v>0</v>
      </c>
      <c r="CV117" s="1" t="s">
        <v>0</v>
      </c>
      <c r="CW117" s="1" t="s">
        <v>0</v>
      </c>
      <c r="CX117" s="1" t="s">
        <v>0</v>
      </c>
      <c r="CY117" s="1" t="s">
        <v>0</v>
      </c>
      <c r="CZ117" s="1" t="s">
        <v>0</v>
      </c>
      <c r="DA117" s="1" t="s">
        <v>0</v>
      </c>
      <c r="DB117" s="1" t="s">
        <v>0</v>
      </c>
      <c r="DC117" s="1" t="s">
        <v>0</v>
      </c>
      <c r="DD117" s="1" t="s">
        <v>0</v>
      </c>
      <c r="DE117" s="1" t="s">
        <v>0</v>
      </c>
      <c r="DF117" s="1" t="s">
        <v>0</v>
      </c>
      <c r="DG117" s="1" t="s">
        <v>0</v>
      </c>
      <c r="DH117" s="1" t="s">
        <v>0</v>
      </c>
      <c r="DI117" s="1" t="s">
        <v>0</v>
      </c>
      <c r="DJ117" s="1" t="s">
        <v>0</v>
      </c>
      <c r="DK117" s="1" t="s">
        <v>0</v>
      </c>
      <c r="DL117" s="1" t="s">
        <v>0</v>
      </c>
      <c r="DM117" s="1" t="s">
        <v>0</v>
      </c>
      <c r="DN117" s="1" t="s">
        <v>0</v>
      </c>
      <c r="DO117" s="1" t="s">
        <v>0</v>
      </c>
      <c r="DP117" s="1" t="s">
        <v>0</v>
      </c>
      <c r="DQ117" s="1" t="s">
        <v>0</v>
      </c>
      <c r="DR117" s="1" t="s">
        <v>0</v>
      </c>
      <c r="DS117" s="1" t="s">
        <v>0</v>
      </c>
      <c r="DT117" s="1" t="s">
        <v>0</v>
      </c>
      <c r="DU117" s="1" t="s">
        <v>0</v>
      </c>
      <c r="DV117" s="1" t="s">
        <v>0</v>
      </c>
      <c r="DW117" s="1" t="s">
        <v>0</v>
      </c>
      <c r="DX117" s="1" t="s">
        <v>0</v>
      </c>
      <c r="DY117" s="1" t="s">
        <v>0</v>
      </c>
      <c r="DZ117" s="1" t="s">
        <v>0</v>
      </c>
      <c r="EA117" s="1" t="s">
        <v>0</v>
      </c>
      <c r="EB117" s="1" t="s">
        <v>0</v>
      </c>
      <c r="EC117" s="1" t="s">
        <v>0</v>
      </c>
      <c r="ED117" s="1" t="s">
        <v>0</v>
      </c>
      <c r="EE117" s="1" t="s">
        <v>0</v>
      </c>
      <c r="EF117" s="1" t="s">
        <v>0</v>
      </c>
      <c r="EG117" s="1" t="s">
        <v>0</v>
      </c>
      <c r="EH117" s="1" t="s">
        <v>0</v>
      </c>
      <c r="EI117" s="1" t="s">
        <v>0</v>
      </c>
      <c r="EJ117" s="1" t="s">
        <v>0</v>
      </c>
      <c r="EK117" s="1" t="s">
        <v>0</v>
      </c>
      <c r="EL117" s="1" t="s">
        <v>0</v>
      </c>
      <c r="EM117" s="1" t="s">
        <v>0</v>
      </c>
      <c r="EN117" s="1" t="s">
        <v>0</v>
      </c>
      <c r="EO117" s="1" t="s">
        <v>0</v>
      </c>
      <c r="EP117" s="1" t="s">
        <v>0</v>
      </c>
      <c r="EQ117" s="1" t="s">
        <v>0</v>
      </c>
      <c r="ER117" s="1" t="s">
        <v>0</v>
      </c>
      <c r="ES117" s="1" t="s">
        <v>0</v>
      </c>
      <c r="ET117" s="1" t="s">
        <v>0</v>
      </c>
      <c r="EU117" s="1" t="s">
        <v>0</v>
      </c>
      <c r="EV117" s="1" t="s">
        <v>0</v>
      </c>
      <c r="EW117" s="1" t="s">
        <v>0</v>
      </c>
      <c r="EX117" s="1" t="s">
        <v>0</v>
      </c>
      <c r="EY117" s="1" t="s">
        <v>0</v>
      </c>
      <c r="EZ117" s="1" t="s">
        <v>0</v>
      </c>
      <c r="FA117" s="1" t="s">
        <v>0</v>
      </c>
      <c r="FB117" s="1" t="s">
        <v>0</v>
      </c>
      <c r="FC117" s="1" t="s">
        <v>0</v>
      </c>
      <c r="FD117" s="1" t="s">
        <v>0</v>
      </c>
      <c r="FE117" s="1" t="s">
        <v>0</v>
      </c>
      <c r="FF117" s="1" t="s">
        <v>0</v>
      </c>
      <c r="FG117" s="1" t="s">
        <v>0</v>
      </c>
      <c r="FH117" s="1" t="s">
        <v>0</v>
      </c>
      <c r="FI117" s="1" t="s">
        <v>0</v>
      </c>
      <c r="FJ117" s="1" t="s">
        <v>0</v>
      </c>
      <c r="FK117" s="1" t="s">
        <v>0</v>
      </c>
      <c r="FL117" s="1" t="s">
        <v>0</v>
      </c>
      <c r="FM117" s="1" t="s">
        <v>0</v>
      </c>
      <c r="FN117" s="1" t="s">
        <v>0</v>
      </c>
      <c r="FO117" s="1" t="s">
        <v>0</v>
      </c>
      <c r="FP117" s="1" t="s">
        <v>0</v>
      </c>
      <c r="FQ117" s="1" t="s">
        <v>0</v>
      </c>
      <c r="FR117" s="1" t="s">
        <v>0</v>
      </c>
      <c r="FS117" s="1" t="s">
        <v>0</v>
      </c>
      <c r="FT117" s="1" t="s">
        <v>0</v>
      </c>
      <c r="FU117" s="1" t="s">
        <v>0</v>
      </c>
      <c r="FV117" s="1" t="s">
        <v>0</v>
      </c>
      <c r="FW117" s="1" t="s">
        <v>0</v>
      </c>
      <c r="FX117" s="1" t="s">
        <v>0</v>
      </c>
      <c r="FY117" s="1" t="s">
        <v>0</v>
      </c>
      <c r="FZ117" s="1" t="s">
        <v>0</v>
      </c>
      <c r="GA117" s="1" t="s">
        <v>0</v>
      </c>
      <c r="GB117" s="1" t="s">
        <v>0</v>
      </c>
      <c r="GC117" s="1" t="s">
        <v>0</v>
      </c>
      <c r="GD117" s="1" t="s">
        <v>0</v>
      </c>
      <c r="GE117" s="1" t="s">
        <v>0</v>
      </c>
      <c r="GF117" s="1" t="s">
        <v>0</v>
      </c>
      <c r="GG117" s="1" t="s">
        <v>0</v>
      </c>
      <c r="GH117" s="1" t="s">
        <v>0</v>
      </c>
      <c r="GI117" s="1" t="s">
        <v>0</v>
      </c>
      <c r="GJ117" s="1" t="s">
        <v>0</v>
      </c>
      <c r="GK117" s="1" t="s">
        <v>0</v>
      </c>
      <c r="GL117" s="1" t="s">
        <v>0</v>
      </c>
      <c r="GM117" s="1" t="s">
        <v>0</v>
      </c>
      <c r="GN117" s="1" t="s">
        <v>0</v>
      </c>
      <c r="GO117" s="1" t="s">
        <v>0</v>
      </c>
      <c r="GP117" s="1" t="s">
        <v>0</v>
      </c>
      <c r="GQ117" s="1" t="s">
        <v>0</v>
      </c>
      <c r="GR117" s="1" t="s">
        <v>0</v>
      </c>
      <c r="GS117" s="1" t="s">
        <v>0</v>
      </c>
      <c r="GT117" s="1" t="s">
        <v>0</v>
      </c>
      <c r="GU117" s="1" t="s">
        <v>0</v>
      </c>
      <c r="GV117" s="1" t="s">
        <v>0</v>
      </c>
      <c r="GW117" s="1" t="s">
        <v>0</v>
      </c>
      <c r="GX117" s="1" t="s">
        <v>0</v>
      </c>
      <c r="GY117" s="1" t="s">
        <v>0</v>
      </c>
      <c r="GZ117" s="1" t="s">
        <v>0</v>
      </c>
      <c r="HA117" s="1" t="s">
        <v>0</v>
      </c>
      <c r="HB117" s="1" t="s">
        <v>0</v>
      </c>
      <c r="HC117" s="1" t="s">
        <v>0</v>
      </c>
      <c r="HD117" s="1" t="s">
        <v>0</v>
      </c>
      <c r="HE117" s="1" t="s">
        <v>0</v>
      </c>
      <c r="HF117" s="1" t="s">
        <v>0</v>
      </c>
      <c r="HG117" s="1" t="s">
        <v>0</v>
      </c>
      <c r="HH117" s="1" t="s">
        <v>0</v>
      </c>
      <c r="HI117" s="1" t="s">
        <v>0</v>
      </c>
      <c r="HJ117" s="1" t="s">
        <v>0</v>
      </c>
      <c r="HK117" s="1" t="s">
        <v>0</v>
      </c>
      <c r="HL117" s="1" t="s">
        <v>0</v>
      </c>
      <c r="HM117" s="1" t="s">
        <v>0</v>
      </c>
      <c r="HN117" s="1" t="s">
        <v>0</v>
      </c>
      <c r="HO117" s="1" t="s">
        <v>0</v>
      </c>
      <c r="HP117" s="1" t="s">
        <v>0</v>
      </c>
      <c r="HQ117" s="1" t="s">
        <v>0</v>
      </c>
      <c r="HR117" s="1" t="s">
        <v>0</v>
      </c>
      <c r="HS117" s="1" t="s">
        <v>0</v>
      </c>
      <c r="HT117" s="1" t="s">
        <v>0</v>
      </c>
      <c r="HU117" s="1" t="s">
        <v>0</v>
      </c>
      <c r="HV117" s="1" t="s">
        <v>0</v>
      </c>
      <c r="HW117" s="1" t="s">
        <v>0</v>
      </c>
      <c r="HX117" s="1" t="s">
        <v>0</v>
      </c>
      <c r="HY117" s="1" t="s">
        <v>0</v>
      </c>
      <c r="HZ117" s="1" t="s">
        <v>0</v>
      </c>
      <c r="IA117" s="1" t="s">
        <v>0</v>
      </c>
      <c r="IB117" s="1" t="s">
        <v>0</v>
      </c>
      <c r="IC117" s="1" t="s">
        <v>0</v>
      </c>
      <c r="ID117" s="1" t="s">
        <v>0</v>
      </c>
      <c r="IE117" s="1" t="s">
        <v>0</v>
      </c>
      <c r="IF117" s="1" t="s">
        <v>0</v>
      </c>
      <c r="IG117" s="1" t="s">
        <v>0</v>
      </c>
      <c r="IH117" s="1" t="s">
        <v>0</v>
      </c>
      <c r="II117" s="1" t="s">
        <v>0</v>
      </c>
      <c r="IJ117" s="1" t="s">
        <v>0</v>
      </c>
      <c r="IK117" s="1" t="s">
        <v>0</v>
      </c>
      <c r="IL117" s="1" t="s">
        <v>0</v>
      </c>
      <c r="IM117" s="1" t="s">
        <v>0</v>
      </c>
      <c r="IN117" s="1" t="s">
        <v>0</v>
      </c>
      <c r="IO117" s="1" t="s">
        <v>0</v>
      </c>
      <c r="IP117" s="1" t="s">
        <v>0</v>
      </c>
      <c r="IQ117" s="1" t="s">
        <v>0</v>
      </c>
      <c r="IR117" s="1" t="s">
        <v>0</v>
      </c>
      <c r="IS117" s="1" t="s">
        <v>0</v>
      </c>
      <c r="IT117" s="1" t="s">
        <v>0</v>
      </c>
      <c r="IU117" s="1" t="s">
        <v>0</v>
      </c>
      <c r="IV117" s="1" t="s">
        <v>0</v>
      </c>
      <c r="IW117" s="1" t="s">
        <v>0</v>
      </c>
      <c r="IX117" s="1" t="s">
        <v>0</v>
      </c>
      <c r="IY117" s="1" t="s">
        <v>0</v>
      </c>
      <c r="IZ117" s="1" t="s">
        <v>0</v>
      </c>
      <c r="JA117" s="1" t="s">
        <v>0</v>
      </c>
      <c r="JB117" s="1" t="s">
        <v>0</v>
      </c>
      <c r="JC117" s="1" t="s">
        <v>0</v>
      </c>
      <c r="JD117" s="1" t="s">
        <v>0</v>
      </c>
      <c r="JE117" s="1" t="s">
        <v>0</v>
      </c>
      <c r="JF117" s="1" t="s">
        <v>0</v>
      </c>
      <c r="JG117" s="1" t="s">
        <v>0</v>
      </c>
      <c r="JH117" s="1" t="s">
        <v>0</v>
      </c>
      <c r="JI117" s="1" t="s">
        <v>0</v>
      </c>
      <c r="JJ117" s="1" t="s">
        <v>0</v>
      </c>
      <c r="JK117" s="1" t="s">
        <v>0</v>
      </c>
      <c r="JL117" s="1" t="s">
        <v>0</v>
      </c>
      <c r="JM117" s="1" t="s">
        <v>0</v>
      </c>
      <c r="JN117" s="1" t="s">
        <v>0</v>
      </c>
      <c r="JO117" s="1" t="s">
        <v>0</v>
      </c>
      <c r="JP117" s="1" t="s">
        <v>0</v>
      </c>
      <c r="JQ117" s="1" t="s">
        <v>0</v>
      </c>
      <c r="JR117" s="1" t="s">
        <v>0</v>
      </c>
      <c r="JS117" s="1" t="s">
        <v>0</v>
      </c>
      <c r="JT117" s="1" t="s">
        <v>0</v>
      </c>
      <c r="JU117" s="1" t="s">
        <v>0</v>
      </c>
      <c r="JV117" s="1" t="s">
        <v>0</v>
      </c>
      <c r="JW117" s="1" t="s">
        <v>0</v>
      </c>
      <c r="JX117" s="1" t="s">
        <v>0</v>
      </c>
      <c r="JY117" s="1" t="s">
        <v>0</v>
      </c>
      <c r="JZ117" s="1" t="s">
        <v>0</v>
      </c>
      <c r="KA117" s="1" t="s">
        <v>0</v>
      </c>
      <c r="KB117" s="1" t="s">
        <v>0</v>
      </c>
      <c r="KC117" s="1" t="s">
        <v>0</v>
      </c>
      <c r="KD117" s="1" t="s">
        <v>0</v>
      </c>
      <c r="KE117" s="1" t="s">
        <v>0</v>
      </c>
      <c r="KF117" s="1" t="s">
        <v>0</v>
      </c>
      <c r="KG117" s="1" t="s">
        <v>0</v>
      </c>
      <c r="KH117" s="1" t="s">
        <v>0</v>
      </c>
      <c r="KI117" s="1" t="s">
        <v>0</v>
      </c>
      <c r="KJ117" s="1" t="s">
        <v>0</v>
      </c>
      <c r="KK117" s="1" t="s">
        <v>0</v>
      </c>
      <c r="KL117" s="1" t="s">
        <v>0</v>
      </c>
      <c r="KM117" s="1" t="s">
        <v>0</v>
      </c>
      <c r="KN117" s="1" t="s">
        <v>0</v>
      </c>
      <c r="KO117" s="1" t="s">
        <v>0</v>
      </c>
      <c r="KP117" s="1" t="s">
        <v>0</v>
      </c>
      <c r="KQ117" s="1" t="s">
        <v>0</v>
      </c>
      <c r="KR117" s="1" t="s">
        <v>0</v>
      </c>
      <c r="KS117" s="1" t="s">
        <v>0</v>
      </c>
      <c r="KT117" s="1" t="s">
        <v>0</v>
      </c>
      <c r="KU117" s="1" t="s">
        <v>0</v>
      </c>
      <c r="KV117" s="1" t="s">
        <v>0</v>
      </c>
      <c r="KW117" s="1" t="s">
        <v>0</v>
      </c>
      <c r="KX117" s="1" t="s">
        <v>0</v>
      </c>
      <c r="KY117" s="1" t="s">
        <v>0</v>
      </c>
      <c r="KZ117" s="1" t="s">
        <v>0</v>
      </c>
      <c r="LA117" s="1" t="s">
        <v>0</v>
      </c>
      <c r="LB117" s="1" t="s">
        <v>0</v>
      </c>
      <c r="LC117" s="1" t="s">
        <v>0</v>
      </c>
      <c r="LD117" s="1" t="s">
        <v>0</v>
      </c>
      <c r="LE117" s="1" t="s">
        <v>0</v>
      </c>
      <c r="LF117" s="1" t="s">
        <v>0</v>
      </c>
      <c r="LG117" s="1" t="s">
        <v>0</v>
      </c>
      <c r="LH117" s="1" t="s">
        <v>0</v>
      </c>
      <c r="LI117" s="1" t="s">
        <v>0</v>
      </c>
      <c r="LJ117" s="1" t="s">
        <v>0</v>
      </c>
      <c r="LK117" s="1" t="s">
        <v>0</v>
      </c>
    </row>
    <row r="118" spans="1:323" x14ac:dyDescent="0.25">
      <c r="A118" s="1" t="s">
        <v>1750</v>
      </c>
      <c r="B118" s="1" t="s">
        <v>536</v>
      </c>
      <c r="C118" s="1" t="s">
        <v>537</v>
      </c>
      <c r="D118" s="25">
        <v>42822669.291915901</v>
      </c>
      <c r="E118" s="25">
        <v>59525697.268874198</v>
      </c>
      <c r="F118" s="25">
        <v>33923194.759449899</v>
      </c>
      <c r="G118" s="25">
        <v>41142694.944376297</v>
      </c>
      <c r="H118" s="25">
        <v>50636404.822292604</v>
      </c>
      <c r="I118" s="25">
        <v>97623624.015736893</v>
      </c>
      <c r="J118" s="25">
        <v>30280588.413013</v>
      </c>
      <c r="K118" s="25">
        <v>56234459.258056797</v>
      </c>
      <c r="L118" s="25">
        <v>38097609.025708199</v>
      </c>
      <c r="M118" s="25">
        <v>54832607.682899997</v>
      </c>
      <c r="N118" s="1">
        <v>34497949.798473001</v>
      </c>
      <c r="O118" s="1">
        <v>24398363.223936301</v>
      </c>
      <c r="P118" s="1">
        <v>38070864.735749103</v>
      </c>
      <c r="Q118" s="1">
        <v>37688141.707475103</v>
      </c>
      <c r="R118" s="1">
        <v>46484739.101471297</v>
      </c>
      <c r="S118" s="1">
        <v>69725319.042808697</v>
      </c>
      <c r="T118" s="1">
        <v>42853344.521450199</v>
      </c>
      <c r="U118" s="1">
        <v>31341880.048336901</v>
      </c>
      <c r="V118" s="1">
        <v>43533218.201177597</v>
      </c>
      <c r="W118" s="1">
        <v>51543921.369313702</v>
      </c>
      <c r="X118" s="1">
        <v>64058576.540142402</v>
      </c>
      <c r="Y118" s="1">
        <v>56668154.408413798</v>
      </c>
      <c r="Z118" s="1">
        <v>45866450.717538103</v>
      </c>
      <c r="AA118" s="1">
        <v>33396296.947053801</v>
      </c>
      <c r="AB118" s="1">
        <v>47050210.5844303</v>
      </c>
      <c r="AC118" s="1">
        <v>39520740.565824702</v>
      </c>
      <c r="AD118" s="1">
        <v>27186845.793182898</v>
      </c>
      <c r="AE118" s="1">
        <v>27425456.104002301</v>
      </c>
      <c r="AF118" s="1">
        <v>27652839.404766999</v>
      </c>
      <c r="AG118" s="1">
        <v>58850344.6109505</v>
      </c>
      <c r="AH118" s="1">
        <v>63573343.759881198</v>
      </c>
      <c r="AI118" s="1">
        <v>49295796.988320999</v>
      </c>
      <c r="AJ118" s="1">
        <v>23649142.566107702</v>
      </c>
      <c r="AK118" s="1">
        <v>33703465.878378697</v>
      </c>
      <c r="AL118" s="1">
        <v>49203058.709676601</v>
      </c>
      <c r="AM118" s="1">
        <v>34879290.892587699</v>
      </c>
      <c r="AN118" s="1">
        <v>21956198.130182002</v>
      </c>
      <c r="AO118" s="1">
        <v>28096844.049683101</v>
      </c>
      <c r="AP118" s="1">
        <v>24454296.4431054</v>
      </c>
      <c r="AQ118" s="1">
        <v>81558584.180853605</v>
      </c>
      <c r="AR118" s="1">
        <v>32676773.6054511</v>
      </c>
      <c r="AS118" s="1">
        <v>115583141.641605</v>
      </c>
      <c r="AT118" s="1">
        <v>55669390.380237497</v>
      </c>
      <c r="AU118" s="1">
        <v>65945421.129522398</v>
      </c>
      <c r="AV118" s="1">
        <v>30886627.094069399</v>
      </c>
      <c r="AW118" s="1">
        <v>36798518.204469502</v>
      </c>
      <c r="AX118" s="1">
        <v>40437483.553169303</v>
      </c>
      <c r="AY118" s="1">
        <v>20930964.4755213</v>
      </c>
      <c r="AZ118" s="1">
        <v>22952689.926017199</v>
      </c>
      <c r="BA118" s="1">
        <v>25782459.597482</v>
      </c>
      <c r="BB118" s="1">
        <v>27171524.6440713</v>
      </c>
      <c r="BC118" s="1">
        <v>47774807.066733398</v>
      </c>
      <c r="BD118" s="1">
        <v>44053770.658151798</v>
      </c>
      <c r="BE118" s="1">
        <v>86487626.522561103</v>
      </c>
      <c r="BF118" s="1">
        <v>61813274.874785803</v>
      </c>
      <c r="BG118" s="1">
        <v>35033732.453429103</v>
      </c>
      <c r="BH118" s="1">
        <v>18134904.460122999</v>
      </c>
      <c r="BI118" s="1">
        <v>29876681.792552099</v>
      </c>
      <c r="BJ118" s="1">
        <v>32316679.685505901</v>
      </c>
      <c r="BK118" s="1">
        <v>35517767.765868999</v>
      </c>
      <c r="BL118" s="1">
        <v>25085420.4258257</v>
      </c>
      <c r="BM118" s="1">
        <v>43432239.103834003</v>
      </c>
      <c r="BN118" s="1">
        <v>17113998.612030201</v>
      </c>
      <c r="BO118" s="1">
        <v>21217996.045992699</v>
      </c>
      <c r="BP118" s="1">
        <v>19651993.566479702</v>
      </c>
      <c r="BQ118" s="1">
        <v>38083991.710476398</v>
      </c>
      <c r="BR118" s="1">
        <v>29742431.175733998</v>
      </c>
      <c r="BS118" s="1">
        <v>15410811.907489</v>
      </c>
      <c r="BT118" s="1">
        <v>17779675.260396</v>
      </c>
      <c r="BU118" s="1">
        <v>37670256.626550898</v>
      </c>
      <c r="BV118" s="1">
        <v>32173237.894066799</v>
      </c>
      <c r="BW118" s="1">
        <v>46303941.403224401</v>
      </c>
      <c r="BX118" s="1">
        <v>34179842.100759603</v>
      </c>
      <c r="BY118" s="1">
        <v>34214087.241442002</v>
      </c>
      <c r="BZ118" s="1">
        <v>15766582.5519631</v>
      </c>
      <c r="CA118" s="1">
        <v>28560816.510837398</v>
      </c>
      <c r="CB118" s="1">
        <v>38865598.685480297</v>
      </c>
      <c r="CC118" s="1">
        <v>25471631.198362298</v>
      </c>
      <c r="CD118" s="1">
        <v>27815327.474070601</v>
      </c>
      <c r="CE118" s="1">
        <v>31006296.141780201</v>
      </c>
      <c r="CF118" s="1">
        <v>22931581.2207371</v>
      </c>
      <c r="CG118" s="1">
        <v>18419833.823717799</v>
      </c>
      <c r="CH118" s="1">
        <v>35034166.450839601</v>
      </c>
      <c r="CI118" s="1">
        <v>24400147.000159301</v>
      </c>
      <c r="CJ118" s="1">
        <v>12403507.199724101</v>
      </c>
      <c r="CK118" s="1">
        <v>24008576.495324299</v>
      </c>
      <c r="CL118" s="1">
        <v>27613964.492285401</v>
      </c>
      <c r="CM118" s="1">
        <v>43139507.184725001</v>
      </c>
      <c r="CN118" s="1">
        <v>14673361.315277301</v>
      </c>
      <c r="CO118" s="1">
        <v>23914194.011662401</v>
      </c>
      <c r="CP118" s="1">
        <v>14168287.386972699</v>
      </c>
      <c r="CQ118" s="1">
        <v>14974822.7551411</v>
      </c>
      <c r="CR118" s="1">
        <v>24309789.377685901</v>
      </c>
      <c r="CS118" s="1">
        <v>22340664.299762402</v>
      </c>
      <c r="CT118" s="1">
        <v>19808073.850249398</v>
      </c>
      <c r="CU118" s="1">
        <v>27508740.407157399</v>
      </c>
      <c r="CV118" s="1">
        <v>22337620.575440299</v>
      </c>
      <c r="CW118" s="1">
        <v>15213065.721768299</v>
      </c>
      <c r="CX118" s="1">
        <v>22019698.513850302</v>
      </c>
      <c r="CY118" s="1">
        <v>18893404.918366998</v>
      </c>
      <c r="CZ118" s="1">
        <v>49241315.5603972</v>
      </c>
      <c r="DA118" s="1">
        <v>25164562.855435301</v>
      </c>
      <c r="DB118" s="1">
        <v>23324962.065932799</v>
      </c>
      <c r="DC118" s="1">
        <v>16475512.5218422</v>
      </c>
      <c r="DD118" s="1">
        <v>61637144.570502698</v>
      </c>
      <c r="DE118" s="1">
        <v>80878918.935891405</v>
      </c>
      <c r="DF118" s="1">
        <v>30800996.286583502</v>
      </c>
      <c r="DG118" s="1">
        <v>89431509.023843899</v>
      </c>
      <c r="DH118" s="1">
        <v>23754777.343928099</v>
      </c>
      <c r="DI118" s="1">
        <v>19669704.462879099</v>
      </c>
      <c r="DJ118" s="1">
        <v>20452742.978898901</v>
      </c>
      <c r="DK118" s="1">
        <v>20052205.4767945</v>
      </c>
      <c r="DL118" s="1">
        <v>14627013.9264795</v>
      </c>
      <c r="DM118" s="1">
        <v>22053943.489347901</v>
      </c>
      <c r="DN118" s="1">
        <v>14448332.492949801</v>
      </c>
      <c r="DO118" s="1">
        <v>17595475.265305098</v>
      </c>
      <c r="DP118" s="1">
        <v>39160367.292426102</v>
      </c>
      <c r="DQ118" s="1">
        <v>25026637.094919201</v>
      </c>
      <c r="DR118" s="1">
        <v>14727937.364969401</v>
      </c>
      <c r="DS118" s="1">
        <v>21273807.6398862</v>
      </c>
      <c r="DT118" s="1">
        <v>23908487.652866501</v>
      </c>
      <c r="DU118" s="1">
        <v>27751281.4263446</v>
      </c>
      <c r="DV118" s="1">
        <v>34650442.148880802</v>
      </c>
      <c r="DW118" s="1">
        <v>52149926.724867404</v>
      </c>
      <c r="DX118" s="1">
        <v>53104015.054219298</v>
      </c>
      <c r="DY118" s="1">
        <v>55076930.585386403</v>
      </c>
      <c r="DZ118" s="1">
        <v>26635164.707212299</v>
      </c>
      <c r="EA118" s="1">
        <v>43098104.843956597</v>
      </c>
      <c r="EB118" s="1">
        <v>40410449.943239197</v>
      </c>
      <c r="EC118" s="1">
        <v>18260565.016231</v>
      </c>
      <c r="ED118" s="1">
        <v>30275364.042882401</v>
      </c>
      <c r="EE118" s="1">
        <v>27312168.702904899</v>
      </c>
      <c r="EF118" s="1">
        <v>25279455.0044672</v>
      </c>
      <c r="EG118" s="1">
        <v>59080344.210814103</v>
      </c>
      <c r="EH118" s="1">
        <v>28713939.114758201</v>
      </c>
      <c r="EI118" s="1">
        <v>88980769.469841301</v>
      </c>
      <c r="EJ118" s="1">
        <v>19029183.4663672</v>
      </c>
      <c r="EK118" s="1">
        <v>21200150.4876628</v>
      </c>
      <c r="EL118" s="1">
        <v>19563818.583562501</v>
      </c>
      <c r="EM118" s="1">
        <v>151433454.414969</v>
      </c>
      <c r="EN118" s="1">
        <v>21808361.515519202</v>
      </c>
      <c r="EO118" s="1">
        <v>21252735.61727</v>
      </c>
      <c r="EP118" s="1">
        <v>64713287.180937797</v>
      </c>
      <c r="EQ118" s="1">
        <v>190258494.571872</v>
      </c>
      <c r="ER118" s="1">
        <v>45695984.209781997</v>
      </c>
      <c r="ES118" s="1">
        <v>20874060.8977254</v>
      </c>
      <c r="ET118" s="1">
        <v>21116914.1991877</v>
      </c>
      <c r="EU118" s="1">
        <v>26403387.5959672</v>
      </c>
      <c r="EV118" s="1">
        <v>35822922.941895001</v>
      </c>
      <c r="EW118" s="1">
        <v>84045619.287281498</v>
      </c>
      <c r="EX118" s="1">
        <v>12485404.5324171</v>
      </c>
      <c r="EY118" s="1">
        <v>44530716.370912701</v>
      </c>
      <c r="EZ118" s="1">
        <v>14124253.531593399</v>
      </c>
      <c r="FA118" s="1">
        <v>16737322.438541099</v>
      </c>
      <c r="FB118" s="1">
        <v>21943877.285213701</v>
      </c>
      <c r="FC118" s="1">
        <v>24004821.6668166</v>
      </c>
      <c r="FD118" s="1">
        <v>21539463.751056299</v>
      </c>
      <c r="FE118" s="1">
        <v>19235956.7110149</v>
      </c>
      <c r="FF118" s="1">
        <v>15374205.3455365</v>
      </c>
      <c r="FG118" s="1">
        <v>17382941.877933901</v>
      </c>
      <c r="FH118" s="1">
        <v>27345495.698028501</v>
      </c>
      <c r="FI118" s="1">
        <v>36216946.259466298</v>
      </c>
      <c r="FJ118" s="1">
        <v>18764480.156215001</v>
      </c>
      <c r="FK118" s="1">
        <v>21881548.326957501</v>
      </c>
      <c r="FL118" s="1">
        <v>20686815.5324209</v>
      </c>
      <c r="FM118" s="1">
        <v>30557350.829346001</v>
      </c>
      <c r="FN118" s="1">
        <v>17105961.298389599</v>
      </c>
      <c r="FO118" s="1">
        <v>17930375.6016111</v>
      </c>
      <c r="FP118" s="1">
        <v>26374680.205173898</v>
      </c>
      <c r="FQ118" s="1">
        <v>24062348.833976999</v>
      </c>
      <c r="FR118" s="1">
        <v>13127966.0435785</v>
      </c>
      <c r="FS118" s="1">
        <v>28378032.575436499</v>
      </c>
      <c r="FT118" s="1">
        <v>17460151.508726999</v>
      </c>
      <c r="FU118" s="1">
        <v>13414142.339618901</v>
      </c>
      <c r="FV118" s="1">
        <v>14600429.0379673</v>
      </c>
      <c r="FW118" s="1">
        <v>22020779.303367499</v>
      </c>
      <c r="FX118" s="1">
        <v>12446703.3407578</v>
      </c>
      <c r="FY118" s="1">
        <v>21484190.774526</v>
      </c>
      <c r="FZ118" s="1">
        <v>14019138.277351299</v>
      </c>
      <c r="GA118" s="1">
        <v>17743527.609275501</v>
      </c>
      <c r="GB118" s="1">
        <v>16054362.9844242</v>
      </c>
      <c r="GC118" s="1">
        <v>14767123.3729244</v>
      </c>
      <c r="GD118" s="1">
        <v>17059441.3711113</v>
      </c>
      <c r="GE118" s="1">
        <v>18085187.594905399</v>
      </c>
      <c r="GF118" s="1">
        <v>23970778.6313674</v>
      </c>
      <c r="GG118" s="1">
        <v>27318833.9251949</v>
      </c>
      <c r="GH118" s="1">
        <v>21810189.8072537</v>
      </c>
      <c r="GI118" s="1">
        <v>26330044.0265112</v>
      </c>
      <c r="GJ118" s="1">
        <v>13902073.6228512</v>
      </c>
      <c r="GK118" s="1">
        <v>117727414.444344</v>
      </c>
      <c r="GL118" s="1">
        <v>18654897.1495612</v>
      </c>
      <c r="GM118" s="1">
        <v>53529083.166572697</v>
      </c>
      <c r="GN118" s="1">
        <v>15328073.080457799</v>
      </c>
      <c r="GO118" s="1">
        <v>16442915.547489</v>
      </c>
      <c r="GP118" s="1">
        <v>30203960.113043498</v>
      </c>
      <c r="GQ118" s="1">
        <v>56745454.446189597</v>
      </c>
      <c r="GR118" s="1">
        <v>58634486.517922103</v>
      </c>
      <c r="GS118" s="1">
        <v>12371876.2978782</v>
      </c>
      <c r="GT118" s="1">
        <v>67922800.705509901</v>
      </c>
      <c r="GU118" s="1">
        <v>30633270.581592701</v>
      </c>
      <c r="GV118" s="1">
        <v>13174392.939994801</v>
      </c>
      <c r="GW118" s="1">
        <v>48106100.525990203</v>
      </c>
      <c r="GX118" s="1">
        <v>23265371.6299798</v>
      </c>
      <c r="GY118" s="1">
        <v>59915846.668984704</v>
      </c>
      <c r="GZ118" s="1">
        <v>16304455.691451</v>
      </c>
      <c r="HA118" s="1">
        <v>32994752.5645428</v>
      </c>
      <c r="HB118" s="1">
        <v>53412246.548464298</v>
      </c>
      <c r="HC118" s="1">
        <v>16568006.0315872</v>
      </c>
      <c r="HD118" s="1">
        <v>28749694.635168198</v>
      </c>
      <c r="HE118" s="1">
        <v>19582845.923027299</v>
      </c>
      <c r="HF118" s="1">
        <v>30466430.138751101</v>
      </c>
      <c r="HG118" s="1">
        <v>24757116.0929517</v>
      </c>
      <c r="HH118" s="1">
        <v>18835500.2106972</v>
      </c>
      <c r="HI118" s="1">
        <v>20522522.3553553</v>
      </c>
      <c r="HJ118" s="1">
        <v>15525517.189857</v>
      </c>
      <c r="HK118" s="1">
        <v>26978022.734414998</v>
      </c>
      <c r="HL118" s="1">
        <v>21987477.396439102</v>
      </c>
      <c r="HM118" s="1">
        <v>83428234.559289306</v>
      </c>
      <c r="HN118" s="1">
        <v>60298718.953789897</v>
      </c>
      <c r="HO118" s="1">
        <v>14041535.856173201</v>
      </c>
      <c r="HP118" s="1">
        <v>21573906.860483199</v>
      </c>
      <c r="HQ118" s="1">
        <v>24368950.990100399</v>
      </c>
      <c r="HR118" s="1">
        <v>23139181.120115802</v>
      </c>
      <c r="HS118" s="1">
        <v>45729863.184320398</v>
      </c>
      <c r="HT118" s="1">
        <v>17769651.453135502</v>
      </c>
      <c r="HU118" s="1">
        <v>26500327.255658701</v>
      </c>
      <c r="HV118" s="1">
        <v>23658111.8724267</v>
      </c>
      <c r="HW118" s="1">
        <v>18866245.127966501</v>
      </c>
      <c r="HX118" s="1">
        <v>20039744.233408902</v>
      </c>
      <c r="HY118" s="1">
        <v>24273984.4172628</v>
      </c>
      <c r="HZ118" s="1">
        <v>34891268.2349637</v>
      </c>
      <c r="IA118" s="1">
        <v>12862167.764592201</v>
      </c>
      <c r="IB118" s="1">
        <v>29529655.717081901</v>
      </c>
      <c r="IC118" s="1">
        <v>19730723.246280398</v>
      </c>
      <c r="ID118" s="1">
        <v>15651770.655844299</v>
      </c>
      <c r="IE118" s="1">
        <v>67457441.519060597</v>
      </c>
      <c r="IF118" s="1">
        <v>19336599.879376899</v>
      </c>
      <c r="IG118" s="1">
        <v>7986634.3042847198</v>
      </c>
      <c r="IH118" s="1">
        <v>19786934.499887601</v>
      </c>
      <c r="II118" s="1">
        <v>64420286.6952205</v>
      </c>
      <c r="IJ118" s="1">
        <v>12504670.0918328</v>
      </c>
      <c r="IK118" s="1">
        <v>77495303.740908206</v>
      </c>
      <c r="IL118" s="1">
        <v>33975988.609568797</v>
      </c>
      <c r="IM118" s="1">
        <v>17062625.417597398</v>
      </c>
      <c r="IN118" s="1">
        <v>36611034.575574502</v>
      </c>
      <c r="IO118" s="1">
        <v>20082988.338360399</v>
      </c>
      <c r="IP118" s="1">
        <v>22570556.979580302</v>
      </c>
      <c r="IQ118" s="1">
        <v>20317797.708031401</v>
      </c>
      <c r="IR118" s="1">
        <v>12790338.9942102</v>
      </c>
      <c r="IS118" s="1">
        <v>18363186.508974701</v>
      </c>
      <c r="IT118" s="1">
        <v>15775692.015075199</v>
      </c>
      <c r="IU118" s="1">
        <v>23760815.698834401</v>
      </c>
      <c r="IV118" s="1">
        <v>16021470.8086279</v>
      </c>
      <c r="IW118" s="1">
        <v>25833044.858494699</v>
      </c>
      <c r="IX118" s="1">
        <v>24846579.188530501</v>
      </c>
      <c r="IY118" s="1">
        <v>16421775.051208001</v>
      </c>
      <c r="IZ118" s="1">
        <v>22854253.960038699</v>
      </c>
      <c r="JA118" s="1">
        <v>11896479.1373062</v>
      </c>
      <c r="JB118" s="1">
        <v>16142346.2754822</v>
      </c>
      <c r="JC118" s="1">
        <v>26567929.065508999</v>
      </c>
      <c r="JD118" s="1">
        <v>16494649.4768987</v>
      </c>
      <c r="JE118" s="1">
        <v>13794947.9108086</v>
      </c>
      <c r="JF118" s="1">
        <v>30082519.3289476</v>
      </c>
      <c r="JG118" s="1">
        <v>19587957.942434002</v>
      </c>
      <c r="JH118" s="1">
        <v>13659676.4518595</v>
      </c>
      <c r="JI118" s="1">
        <v>21258471.180293899</v>
      </c>
      <c r="JJ118" s="1">
        <v>17789719.919462301</v>
      </c>
      <c r="JK118" s="1">
        <v>31711681.813995399</v>
      </c>
      <c r="JL118" s="1">
        <v>32414958.1498545</v>
      </c>
      <c r="JM118" s="1">
        <v>17503224.052046299</v>
      </c>
      <c r="JN118" s="1">
        <v>13512769.043597599</v>
      </c>
      <c r="JO118" s="1">
        <v>12171403.0687721</v>
      </c>
      <c r="JP118" s="1">
        <v>28831157.3195232</v>
      </c>
      <c r="JQ118" s="1">
        <v>30434783.484322298</v>
      </c>
      <c r="JR118" s="1">
        <v>14771109.708849</v>
      </c>
      <c r="JS118" s="1">
        <v>14084258.018449601</v>
      </c>
      <c r="JT118" s="1">
        <v>18479788.378086999</v>
      </c>
      <c r="JU118" s="1">
        <v>14958728.0309339</v>
      </c>
      <c r="JV118" s="1">
        <v>12026342.9207738</v>
      </c>
      <c r="JW118" s="1">
        <v>16089879.959244</v>
      </c>
      <c r="JX118" s="1">
        <v>20635530.506271299</v>
      </c>
      <c r="JY118" s="1">
        <v>10965519.4704626</v>
      </c>
      <c r="JZ118" s="1">
        <v>28971651.853004798</v>
      </c>
      <c r="KA118" s="1">
        <v>18566176.3667579</v>
      </c>
      <c r="KB118" s="1">
        <v>27644945.324919399</v>
      </c>
      <c r="KC118" s="1">
        <v>21738158.798530199</v>
      </c>
      <c r="KD118" s="1">
        <v>33300640.066216201</v>
      </c>
      <c r="KE118" s="1">
        <v>20828102.21706</v>
      </c>
      <c r="KF118" s="1">
        <v>19714174.9154163</v>
      </c>
      <c r="KG118" s="1">
        <v>10920595.1100461</v>
      </c>
      <c r="KH118" s="1">
        <v>46258641.021798298</v>
      </c>
      <c r="KI118" s="1">
        <v>26946289.3232559</v>
      </c>
      <c r="KJ118" s="1">
        <v>33698486.271971703</v>
      </c>
      <c r="KK118" s="1">
        <v>15838653.9113361</v>
      </c>
      <c r="KL118" s="1">
        <v>24714836.1425719</v>
      </c>
      <c r="KM118" s="1">
        <v>10643926.1978449</v>
      </c>
      <c r="KN118" s="1">
        <v>21131622.363183901</v>
      </c>
      <c r="KO118" s="1">
        <v>18455433.771757402</v>
      </c>
      <c r="KP118" s="1">
        <v>21363004.1615583</v>
      </c>
      <c r="KQ118" s="1">
        <v>16926356.5304082</v>
      </c>
      <c r="KR118" s="1">
        <v>34571935.456490397</v>
      </c>
      <c r="KS118" s="1">
        <v>114619479.938554</v>
      </c>
      <c r="KT118" s="1">
        <v>21827669.240594901</v>
      </c>
      <c r="KU118" s="1">
        <v>29452454.777006701</v>
      </c>
      <c r="KV118" s="1">
        <v>30671889.797830701</v>
      </c>
      <c r="KW118" s="1">
        <v>19653159.799502298</v>
      </c>
      <c r="KX118" s="1">
        <v>24658576.4527453</v>
      </c>
      <c r="KY118" s="1">
        <v>12091692.7186932</v>
      </c>
      <c r="KZ118" s="1">
        <v>16375936.3249743</v>
      </c>
      <c r="LA118" s="1">
        <v>21450534.975221802</v>
      </c>
      <c r="LB118" s="1">
        <v>21079672.4722973</v>
      </c>
      <c r="LC118" s="1">
        <v>19267991.159696899</v>
      </c>
      <c r="LD118" s="1">
        <v>15740553.932477299</v>
      </c>
      <c r="LE118" s="1">
        <v>11899568.335317099</v>
      </c>
      <c r="LF118" s="1">
        <v>20861881.528631799</v>
      </c>
      <c r="LG118" s="1">
        <v>28550372.980407599</v>
      </c>
      <c r="LH118" s="1">
        <v>21399252.540224399</v>
      </c>
      <c r="LI118" s="1">
        <v>18953234.113304898</v>
      </c>
      <c r="LJ118" s="1">
        <v>22927345.647791699</v>
      </c>
      <c r="LK118" s="1">
        <v>16463823.335164599</v>
      </c>
    </row>
    <row r="119" spans="1:323" x14ac:dyDescent="0.25">
      <c r="A119" s="1" t="s">
        <v>1751</v>
      </c>
      <c r="B119" s="1" t="s">
        <v>541</v>
      </c>
      <c r="C119" s="1" t="s">
        <v>0</v>
      </c>
      <c r="D119" s="25">
        <v>7346883.5659487396</v>
      </c>
      <c r="E119" s="25">
        <v>8163571.7066878499</v>
      </c>
      <c r="F119" s="25">
        <v>8456464.3632373009</v>
      </c>
      <c r="G119" s="25">
        <v>6975999.5931137502</v>
      </c>
      <c r="H119" s="25">
        <v>10526723.1687277</v>
      </c>
      <c r="I119" s="25">
        <v>7010858.0218333099</v>
      </c>
      <c r="J119" s="25">
        <v>9214594.1867173109</v>
      </c>
      <c r="K119" s="25">
        <v>7867817.2085830104</v>
      </c>
      <c r="L119" s="25">
        <v>4962920.4939272599</v>
      </c>
      <c r="M119" s="25">
        <v>5331215.8351780502</v>
      </c>
      <c r="N119" s="1">
        <v>9059164.4314374998</v>
      </c>
      <c r="O119" s="1">
        <v>6269790.5368058896</v>
      </c>
      <c r="P119" s="1">
        <v>5829242.3532643104</v>
      </c>
      <c r="Q119" s="1">
        <v>7486643.3296683999</v>
      </c>
      <c r="R119" s="1">
        <v>1312428.82182582</v>
      </c>
      <c r="S119" s="1">
        <v>6523545.1278331298</v>
      </c>
      <c r="T119" s="1">
        <v>7014265.4255811498</v>
      </c>
      <c r="U119" s="1">
        <v>4073527.25897627</v>
      </c>
      <c r="V119" s="1">
        <v>6588285.4506069003</v>
      </c>
      <c r="W119" s="1">
        <v>6716189.0311946897</v>
      </c>
      <c r="X119" s="1">
        <v>8688388.9929886106</v>
      </c>
      <c r="Y119" s="1">
        <v>6048536.1469210004</v>
      </c>
      <c r="Z119" s="1">
        <v>5323642.1385622304</v>
      </c>
      <c r="AA119" s="1">
        <v>5674099.4365451103</v>
      </c>
      <c r="AB119" s="1">
        <v>3781202.9073145501</v>
      </c>
      <c r="AC119" s="1">
        <v>14458640.654115001</v>
      </c>
      <c r="AD119" s="1">
        <v>9709406.8900687899</v>
      </c>
      <c r="AE119" s="1">
        <v>5902200.0974404104</v>
      </c>
      <c r="AF119" s="1">
        <v>8479370.0150172394</v>
      </c>
      <c r="AG119" s="1">
        <v>6349659.5748714702</v>
      </c>
      <c r="AH119" s="1">
        <v>5853414.3968046997</v>
      </c>
      <c r="AI119" s="1">
        <v>5751623.5228379304</v>
      </c>
      <c r="AJ119" s="1">
        <v>6379861.06086645</v>
      </c>
      <c r="AK119" s="1">
        <v>8716846.1657372303</v>
      </c>
      <c r="AL119" s="1">
        <v>7190909.6602102099</v>
      </c>
      <c r="AM119" s="1">
        <v>5938409.5698778303</v>
      </c>
      <c r="AN119" s="1">
        <v>6815689.5205139397</v>
      </c>
      <c r="AO119" s="1">
        <v>10791665.7420677</v>
      </c>
      <c r="AP119" s="1">
        <v>5785323.9997689296</v>
      </c>
      <c r="AQ119" s="1">
        <v>7423303.7466785796</v>
      </c>
      <c r="AR119" s="1">
        <v>4671658.7789869905</v>
      </c>
      <c r="AS119" s="1">
        <v>5729028.64772572</v>
      </c>
      <c r="AT119" s="1">
        <v>7368526.2665673802</v>
      </c>
      <c r="AU119" s="1">
        <v>12950556.975922899</v>
      </c>
      <c r="AV119" s="1">
        <v>7353165.25455999</v>
      </c>
      <c r="AW119" s="1">
        <v>5233948.6106614098</v>
      </c>
      <c r="AX119" s="1">
        <v>8076131.4489226304</v>
      </c>
      <c r="AY119" s="1">
        <v>3702606.0593697601</v>
      </c>
      <c r="AZ119" s="1">
        <v>4850030.1649255296</v>
      </c>
      <c r="BA119" s="1">
        <v>7027877.8197093699</v>
      </c>
      <c r="BB119" s="1">
        <v>4749574.6441051001</v>
      </c>
      <c r="BC119" s="1">
        <v>6327583.4890096504</v>
      </c>
      <c r="BD119" s="1">
        <v>4510650.7858790103</v>
      </c>
      <c r="BE119" s="1">
        <v>4874045.9137591003</v>
      </c>
      <c r="BF119" s="1">
        <v>5496057.4744452499</v>
      </c>
      <c r="BG119" s="1">
        <v>5151934.9370656796</v>
      </c>
      <c r="BH119" s="1">
        <v>4758865.7719109701</v>
      </c>
      <c r="BI119" s="1">
        <v>3818834.8304318502</v>
      </c>
      <c r="BJ119" s="1">
        <v>6384485.4479108704</v>
      </c>
      <c r="BK119" s="1">
        <v>3446361.0717310598</v>
      </c>
      <c r="BL119" s="1">
        <v>6497577.94531429</v>
      </c>
      <c r="BM119" s="1">
        <v>6908848.6587177003</v>
      </c>
      <c r="BN119" s="1">
        <v>4003037.3688531099</v>
      </c>
      <c r="BO119" s="1">
        <v>5115714.2672196804</v>
      </c>
      <c r="BP119" s="1">
        <v>4416694.0328978105</v>
      </c>
      <c r="BQ119" s="1">
        <v>5129030.2472310299</v>
      </c>
      <c r="BR119" s="1">
        <v>4030680.1588726798</v>
      </c>
      <c r="BS119" s="1">
        <v>6496110.1994774304</v>
      </c>
      <c r="BT119" s="1">
        <v>5971644.2641966399</v>
      </c>
      <c r="BU119" s="1">
        <v>5017756.07446637</v>
      </c>
      <c r="BV119" s="1">
        <v>4742285.69371894</v>
      </c>
      <c r="BW119" s="1">
        <v>9829980.7453311905</v>
      </c>
      <c r="BX119" s="1">
        <v>2979526.9613758102</v>
      </c>
      <c r="BY119" s="1">
        <v>4871673.2945166295</v>
      </c>
      <c r="BZ119" s="1">
        <v>4879918.5637462903</v>
      </c>
      <c r="CA119" s="1">
        <v>6333690.2810613597</v>
      </c>
      <c r="CB119" s="1">
        <v>4886879.4462158401</v>
      </c>
      <c r="CC119" s="1">
        <v>3541278.92554873</v>
      </c>
      <c r="CD119" s="1">
        <v>4819364.2714873804</v>
      </c>
      <c r="CE119" s="1">
        <v>4330609.7197084203</v>
      </c>
      <c r="CF119" s="1">
        <v>5535501.8880065503</v>
      </c>
      <c r="CG119" s="1">
        <v>4857699.13326512</v>
      </c>
      <c r="CH119" s="1">
        <v>5388696.52187612</v>
      </c>
      <c r="CI119" s="1">
        <v>6194109.9991064901</v>
      </c>
      <c r="CJ119" s="1">
        <v>7256666.3940934297</v>
      </c>
      <c r="CK119" s="1">
        <v>11244115.960748799</v>
      </c>
      <c r="CL119" s="1">
        <v>4398345.4674765998</v>
      </c>
      <c r="CM119" s="1">
        <v>4175599.5049597202</v>
      </c>
      <c r="CN119" s="1">
        <v>5171822.6783954501</v>
      </c>
      <c r="CO119" s="1">
        <v>3991909.0345335002</v>
      </c>
      <c r="CP119" s="1">
        <v>6850272.7684858702</v>
      </c>
      <c r="CQ119" s="1">
        <v>4090916.0928656501</v>
      </c>
      <c r="CR119" s="1">
        <v>7419386.5135918101</v>
      </c>
      <c r="CS119" s="1">
        <v>3048746.80356644</v>
      </c>
      <c r="CT119" s="1">
        <v>5628361.9288633</v>
      </c>
      <c r="CU119" s="1">
        <v>6512741.6849697297</v>
      </c>
      <c r="CV119" s="1">
        <v>5433420.9058087198</v>
      </c>
      <c r="CW119" s="1">
        <v>5157873.9008673904</v>
      </c>
      <c r="CX119" s="1">
        <v>2949112.0638089501</v>
      </c>
      <c r="CY119" s="1">
        <v>4569791.19129558</v>
      </c>
      <c r="CZ119" s="1">
        <v>3411376.1472629202</v>
      </c>
      <c r="DA119" s="1">
        <v>4297602.6767262099</v>
      </c>
      <c r="DB119" s="1">
        <v>7827072.3715462601</v>
      </c>
      <c r="DC119" s="1">
        <v>4952023.5916128401</v>
      </c>
      <c r="DD119" s="1">
        <v>7022412.8606997496</v>
      </c>
      <c r="DE119" s="1" t="s">
        <v>0</v>
      </c>
      <c r="DF119" s="1">
        <v>3657931.8926351001</v>
      </c>
      <c r="DG119" s="1">
        <v>4306879.5404118001</v>
      </c>
      <c r="DH119" s="1">
        <v>4153581.2977714501</v>
      </c>
      <c r="DI119" s="1">
        <v>4345813.8118659696</v>
      </c>
      <c r="DJ119" s="1">
        <v>2872349.1967091602</v>
      </c>
      <c r="DK119" s="1">
        <v>5707705.3490338298</v>
      </c>
      <c r="DL119" s="1">
        <v>4678590.40589255</v>
      </c>
      <c r="DM119" s="1">
        <v>3966157.23705563</v>
      </c>
      <c r="DN119" s="1">
        <v>749167.43105595198</v>
      </c>
      <c r="DO119" s="1">
        <v>4486690.3970183898</v>
      </c>
      <c r="DP119" s="1">
        <v>4315650.8120504804</v>
      </c>
      <c r="DQ119" s="1">
        <v>4561860.1806842396</v>
      </c>
      <c r="DR119" s="1">
        <v>7195963.3275046404</v>
      </c>
      <c r="DS119" s="1">
        <v>4130160.3051595301</v>
      </c>
      <c r="DT119" s="1">
        <v>2773015.92546255</v>
      </c>
      <c r="DU119" s="1">
        <v>5794040.3228649003</v>
      </c>
      <c r="DV119" s="1">
        <v>4892820.1029156903</v>
      </c>
      <c r="DW119" s="1">
        <v>2169626.9971177699</v>
      </c>
      <c r="DX119" s="1">
        <v>6842316.6591304503</v>
      </c>
      <c r="DY119" s="1">
        <v>4468577.5094703399</v>
      </c>
      <c r="DZ119" s="1">
        <v>5912402.0214486904</v>
      </c>
      <c r="EA119" s="1">
        <v>4967239.2182350401</v>
      </c>
      <c r="EB119" s="1">
        <v>6639599.9505556803</v>
      </c>
      <c r="EC119" s="1">
        <v>5085460.3856133502</v>
      </c>
      <c r="ED119" s="1">
        <v>4652239.9374480098</v>
      </c>
      <c r="EE119" s="1">
        <v>5506328.4608255001</v>
      </c>
      <c r="EF119" s="1">
        <v>5988781.1526681799</v>
      </c>
      <c r="EG119" s="1">
        <v>2611587.3138661901</v>
      </c>
      <c r="EH119" s="1">
        <v>3315939.0239532101</v>
      </c>
      <c r="EI119" s="1">
        <v>5069409.33151301</v>
      </c>
      <c r="EJ119" s="1">
        <v>4789305.9564175801</v>
      </c>
      <c r="EK119" s="1">
        <v>5718627.5903089</v>
      </c>
      <c r="EL119" s="1">
        <v>4503026.0118827298</v>
      </c>
      <c r="EM119" s="1">
        <v>4449598.5978379296</v>
      </c>
      <c r="EN119" s="1">
        <v>2839872.5131736398</v>
      </c>
      <c r="EO119" s="1">
        <v>3692281.6510446901</v>
      </c>
      <c r="EP119" s="1">
        <v>3661509.3040431901</v>
      </c>
      <c r="EQ119" s="1">
        <v>4373992.100482</v>
      </c>
      <c r="ER119" s="1">
        <v>5731717.7104383297</v>
      </c>
      <c r="ES119" s="1">
        <v>3352361.5384593899</v>
      </c>
      <c r="ET119" s="1">
        <v>5911469.3146249</v>
      </c>
      <c r="EU119" s="1">
        <v>5603082.4763406198</v>
      </c>
      <c r="EV119" s="1">
        <v>7975202.0839548204</v>
      </c>
      <c r="EW119" s="1">
        <v>2626327.0043051802</v>
      </c>
      <c r="EX119" s="1">
        <v>6371958.7148013096</v>
      </c>
      <c r="EY119" s="1">
        <v>2989380.5540861101</v>
      </c>
      <c r="EZ119" s="1">
        <v>3694414.6298539001</v>
      </c>
      <c r="FA119" s="1">
        <v>4759819.7460610298</v>
      </c>
      <c r="FB119" s="1">
        <v>5529123.6785604199</v>
      </c>
      <c r="FC119" s="1">
        <v>3753419.71307131</v>
      </c>
      <c r="FD119" s="1">
        <v>4754808.7998401402</v>
      </c>
      <c r="FE119" s="1">
        <v>4232411.9747699704</v>
      </c>
      <c r="FF119" s="1">
        <v>5225179.8919144496</v>
      </c>
      <c r="FG119" s="1">
        <v>4552314.6252396395</v>
      </c>
      <c r="FH119" s="1">
        <v>5925083.72498345</v>
      </c>
      <c r="FI119" s="1">
        <v>2525944.1630257498</v>
      </c>
      <c r="FJ119" s="1">
        <v>2137727.2512466302</v>
      </c>
      <c r="FK119" s="1">
        <v>4449724.99919408</v>
      </c>
      <c r="FL119" s="1">
        <v>5562471.6407011403</v>
      </c>
      <c r="FM119" s="1">
        <v>3080350.2042074902</v>
      </c>
      <c r="FN119" s="1">
        <v>2893426.5381390201</v>
      </c>
      <c r="FO119" s="1">
        <v>2161394.7558979299</v>
      </c>
      <c r="FP119" s="1">
        <v>4748660.2424334399</v>
      </c>
      <c r="FQ119" s="1">
        <v>8507236.2584909908</v>
      </c>
      <c r="FR119" s="1">
        <v>3015791.1468063099</v>
      </c>
      <c r="FS119" s="1">
        <v>6279894.5955986502</v>
      </c>
      <c r="FT119" s="1">
        <v>3591029.3291043499</v>
      </c>
      <c r="FU119" s="1">
        <v>4010236.2810589899</v>
      </c>
      <c r="FV119" s="1">
        <v>3275789.0130124399</v>
      </c>
      <c r="FW119" s="1">
        <v>6767627.8789098002</v>
      </c>
      <c r="FX119" s="1">
        <v>3666835.8459440498</v>
      </c>
      <c r="FY119" s="1">
        <v>4630970.6170367198</v>
      </c>
      <c r="FZ119" s="1">
        <v>2060648.0137955199</v>
      </c>
      <c r="GA119" s="1">
        <v>4527463.2298264802</v>
      </c>
      <c r="GB119" s="1">
        <v>1947870.5996437301</v>
      </c>
      <c r="GC119" s="1">
        <v>4849622.8093702998</v>
      </c>
      <c r="GD119" s="1">
        <v>4425543.4901346304</v>
      </c>
      <c r="GE119" s="1">
        <v>5020247.5550510501</v>
      </c>
      <c r="GF119" s="1">
        <v>9118998.3484734595</v>
      </c>
      <c r="GG119" s="1">
        <v>3322060.1913487501</v>
      </c>
      <c r="GH119" s="1">
        <v>5701318.9181717401</v>
      </c>
      <c r="GI119" s="1">
        <v>4150687.2435773001</v>
      </c>
      <c r="GJ119" s="1">
        <v>9060503.8400838003</v>
      </c>
      <c r="GK119" s="1">
        <v>3631001.29338742</v>
      </c>
      <c r="GL119" s="1">
        <v>4472576.23263992</v>
      </c>
      <c r="GM119" s="1">
        <v>5043129.42542323</v>
      </c>
      <c r="GN119" s="1">
        <v>2483662.9597430602</v>
      </c>
      <c r="GO119" s="1">
        <v>6254951.0271681901</v>
      </c>
      <c r="GP119" s="1">
        <v>5209294.6764808297</v>
      </c>
      <c r="GQ119" s="1">
        <v>3420679.80175068</v>
      </c>
      <c r="GR119" s="1">
        <v>3659204.6145101199</v>
      </c>
      <c r="GS119" s="1">
        <v>5332701.8856428396</v>
      </c>
      <c r="GT119" s="1">
        <v>6503191.25383488</v>
      </c>
      <c r="GU119" s="1">
        <v>2157192.70430109</v>
      </c>
      <c r="GV119" s="1">
        <v>3369731.0504322499</v>
      </c>
      <c r="GW119" s="1">
        <v>3281266.1362377699</v>
      </c>
      <c r="GX119" s="1">
        <v>6890788.8412804799</v>
      </c>
      <c r="GY119" s="1">
        <v>3686622.75983804</v>
      </c>
      <c r="GZ119" s="1">
        <v>7432837.989763</v>
      </c>
      <c r="HA119" s="1">
        <v>4972419.30133681</v>
      </c>
      <c r="HB119" s="1">
        <v>5830996.8858964499</v>
      </c>
      <c r="HC119" s="1">
        <v>5556039.0358563196</v>
      </c>
      <c r="HD119" s="1">
        <v>3757376.4246644801</v>
      </c>
      <c r="HE119" s="1">
        <v>3170762.5979618798</v>
      </c>
      <c r="HF119" s="1">
        <v>6817956.8767631399</v>
      </c>
      <c r="HG119" s="1">
        <v>4515014.2704230295</v>
      </c>
      <c r="HH119" s="1">
        <v>4238060.35507135</v>
      </c>
      <c r="HI119" s="1">
        <v>3667475.71204628</v>
      </c>
      <c r="HJ119" s="1">
        <v>3204313.8865242498</v>
      </c>
      <c r="HK119" s="1">
        <v>8277824.8824364096</v>
      </c>
      <c r="HL119" s="1">
        <v>3318025.3785873</v>
      </c>
      <c r="HM119" s="1">
        <v>3694399.0876420098</v>
      </c>
      <c r="HN119" s="1">
        <v>5078819.7137929099</v>
      </c>
      <c r="HO119" s="1">
        <v>3534915.3614481501</v>
      </c>
      <c r="HP119" s="1">
        <v>3717916.8383655599</v>
      </c>
      <c r="HQ119" s="1">
        <v>5758745.96402153</v>
      </c>
      <c r="HR119" s="1">
        <v>2702450.9435487101</v>
      </c>
      <c r="HS119" s="1">
        <v>3331404.5971733001</v>
      </c>
      <c r="HT119" s="1">
        <v>3425205.3024905599</v>
      </c>
      <c r="HU119" s="1">
        <v>2568242.5210355902</v>
      </c>
      <c r="HV119" s="1">
        <v>4614849.2229360295</v>
      </c>
      <c r="HW119" s="1">
        <v>6749882.4096528701</v>
      </c>
      <c r="HX119" s="1">
        <v>6482737.3444524603</v>
      </c>
      <c r="HY119" s="1">
        <v>4387506.7886558697</v>
      </c>
      <c r="HZ119" s="1">
        <v>4454670.7847668398</v>
      </c>
      <c r="IA119" s="1">
        <v>4688412.8181426898</v>
      </c>
      <c r="IB119" s="1">
        <v>3566438.5517549999</v>
      </c>
      <c r="IC119" s="1">
        <v>5698780.6874011001</v>
      </c>
      <c r="ID119" s="1">
        <v>5627256.3622116102</v>
      </c>
      <c r="IE119" s="1">
        <v>3636258.13716421</v>
      </c>
      <c r="IF119" s="1">
        <v>3544823.67473885</v>
      </c>
      <c r="IG119" s="1">
        <v>3222376.65661259</v>
      </c>
      <c r="IH119" s="1">
        <v>3488118.5510947099</v>
      </c>
      <c r="II119" s="1">
        <v>4447916.3196678897</v>
      </c>
      <c r="IJ119" s="1">
        <v>3393950.2230564998</v>
      </c>
      <c r="IK119" s="1">
        <v>5438814.5367154097</v>
      </c>
      <c r="IL119" s="1">
        <v>3021238.2398079098</v>
      </c>
      <c r="IM119" s="1">
        <v>2844782.01532319</v>
      </c>
      <c r="IN119" s="1">
        <v>4224499.60595538</v>
      </c>
      <c r="IO119" s="1">
        <v>5887747.3506672001</v>
      </c>
      <c r="IP119" s="1">
        <v>3052217.1809604401</v>
      </c>
      <c r="IQ119" s="1">
        <v>5832651.8943456598</v>
      </c>
      <c r="IR119" s="1">
        <v>5099168.8309029797</v>
      </c>
      <c r="IS119" s="1">
        <v>3850243.2773052198</v>
      </c>
      <c r="IT119" s="1">
        <v>3708564.12210833</v>
      </c>
      <c r="IU119" s="1">
        <v>4591420.0567347202</v>
      </c>
      <c r="IV119" s="1">
        <v>4249172.9268237203</v>
      </c>
      <c r="IW119" s="1">
        <v>4769424.01992305</v>
      </c>
      <c r="IX119" s="1">
        <v>4034061.9372962001</v>
      </c>
      <c r="IY119" s="1">
        <v>4215882.0364456698</v>
      </c>
      <c r="IZ119" s="1">
        <v>3488764.92704998</v>
      </c>
      <c r="JA119" s="1">
        <v>5426264.6972557902</v>
      </c>
      <c r="JB119" s="1">
        <v>3022287.12572229</v>
      </c>
      <c r="JC119" s="1">
        <v>4257441.3204906201</v>
      </c>
      <c r="JD119" s="1">
        <v>1807499.9172101701</v>
      </c>
      <c r="JE119" s="1">
        <v>4013947.2774381</v>
      </c>
      <c r="JF119" s="1">
        <v>5082110.8767844997</v>
      </c>
      <c r="JG119" s="1">
        <v>2919337.4252885599</v>
      </c>
      <c r="JH119" s="1">
        <v>4424910.9402870201</v>
      </c>
      <c r="JI119" s="1">
        <v>3058342.99016628</v>
      </c>
      <c r="JJ119" s="1">
        <v>5720976.5149389803</v>
      </c>
      <c r="JK119" s="1">
        <v>3335837.7728985199</v>
      </c>
      <c r="JL119" s="1">
        <v>4545431.6347004902</v>
      </c>
      <c r="JM119" s="1">
        <v>3588335.8181583001</v>
      </c>
      <c r="JN119" s="1">
        <v>5026797.3853086699</v>
      </c>
      <c r="JO119" s="1">
        <v>4030691.10675315</v>
      </c>
      <c r="JP119" s="1">
        <v>4010621.53078687</v>
      </c>
      <c r="JQ119" s="1">
        <v>3184709.4448721302</v>
      </c>
      <c r="JR119" s="1">
        <v>2944785.4165138202</v>
      </c>
      <c r="JS119" s="1">
        <v>4114566.9302628702</v>
      </c>
      <c r="JT119" s="1">
        <v>3907919.5207339199</v>
      </c>
      <c r="JU119" s="1">
        <v>4661445.8312330302</v>
      </c>
      <c r="JV119" s="1">
        <v>2884288.2438461101</v>
      </c>
      <c r="JW119" s="1">
        <v>7370538.6204327699</v>
      </c>
      <c r="JX119" s="1">
        <v>3447975.1932071801</v>
      </c>
      <c r="JY119" s="1">
        <v>2489147.32256043</v>
      </c>
      <c r="JZ119" s="1">
        <v>5753885.3176100496</v>
      </c>
      <c r="KA119" s="1">
        <v>3147751.6236497099</v>
      </c>
      <c r="KB119" s="1">
        <v>4161165.6492598201</v>
      </c>
      <c r="KC119" s="1">
        <v>5818989.7534382902</v>
      </c>
      <c r="KD119" s="1">
        <v>3371590.6277454798</v>
      </c>
      <c r="KE119" s="1">
        <v>4751284.7157977903</v>
      </c>
      <c r="KF119" s="1">
        <v>3066003.3165557799</v>
      </c>
      <c r="KG119" s="1">
        <v>5524076.1522361897</v>
      </c>
      <c r="KH119" s="1">
        <v>4438474.6009766003</v>
      </c>
      <c r="KI119" s="1">
        <v>4108774.8850476998</v>
      </c>
      <c r="KJ119" s="1">
        <v>4640145.72635506</v>
      </c>
      <c r="KK119" s="1">
        <v>3703606.4524243502</v>
      </c>
      <c r="KL119" s="1">
        <v>3353775.0299323699</v>
      </c>
      <c r="KM119" s="1">
        <v>2190452.4722168902</v>
      </c>
      <c r="KN119" s="1">
        <v>3657265.68629643</v>
      </c>
      <c r="KO119" s="1">
        <v>5861037.5122229299</v>
      </c>
      <c r="KP119" s="1">
        <v>6899056.4971610103</v>
      </c>
      <c r="KQ119" s="1">
        <v>3356373.4170467299</v>
      </c>
      <c r="KR119" s="1">
        <v>4550486.0171421096</v>
      </c>
      <c r="KS119" s="1">
        <v>3916072.8487202302</v>
      </c>
      <c r="KT119" s="1">
        <v>4391402.2649599304</v>
      </c>
      <c r="KU119" s="1">
        <v>7461212.44451275</v>
      </c>
      <c r="KV119" s="1">
        <v>6763190.0523457797</v>
      </c>
      <c r="KW119" s="1">
        <v>3248967.8387391102</v>
      </c>
      <c r="KX119" s="1">
        <v>3430588.2667467999</v>
      </c>
      <c r="KY119" s="1">
        <v>2878229.10112774</v>
      </c>
      <c r="KZ119" s="1">
        <v>3515009.26826395</v>
      </c>
      <c r="LA119" s="1">
        <v>3824116.8982404498</v>
      </c>
      <c r="LB119" s="1">
        <v>3099054.0598897398</v>
      </c>
      <c r="LC119" s="1">
        <v>3043360.2999751102</v>
      </c>
      <c r="LD119" s="1">
        <v>3956044.4425597899</v>
      </c>
      <c r="LE119" s="1">
        <v>3337317.44974251</v>
      </c>
      <c r="LF119" s="1">
        <v>3213999.1328865602</v>
      </c>
      <c r="LG119" s="1">
        <v>2960123.1578189302</v>
      </c>
      <c r="LH119" s="1">
        <v>2970446.78232778</v>
      </c>
      <c r="LI119" s="1">
        <v>4361574.0436588004</v>
      </c>
      <c r="LJ119" s="1">
        <v>1993585.93480226</v>
      </c>
      <c r="LK119" s="1">
        <v>4731129.30982632</v>
      </c>
    </row>
    <row r="120" spans="1:323" x14ac:dyDescent="0.25">
      <c r="A120" s="1" t="s">
        <v>1752</v>
      </c>
      <c r="B120" s="1" t="s">
        <v>544</v>
      </c>
      <c r="C120" s="1" t="s">
        <v>545</v>
      </c>
      <c r="D120" s="25" t="s">
        <v>0</v>
      </c>
      <c r="E120" s="25" t="s">
        <v>0</v>
      </c>
      <c r="F120" s="25" t="s">
        <v>0</v>
      </c>
      <c r="G120" s="25" t="s">
        <v>0</v>
      </c>
      <c r="H120" s="25" t="s">
        <v>0</v>
      </c>
      <c r="I120" s="25" t="s">
        <v>0</v>
      </c>
      <c r="J120" s="25" t="s">
        <v>0</v>
      </c>
      <c r="K120" s="25" t="s">
        <v>0</v>
      </c>
      <c r="L120" s="25" t="s">
        <v>0</v>
      </c>
      <c r="M120" s="25" t="s">
        <v>0</v>
      </c>
      <c r="N120" s="1" t="s">
        <v>0</v>
      </c>
      <c r="O120" s="1" t="s">
        <v>0</v>
      </c>
      <c r="P120" s="1" t="s">
        <v>0</v>
      </c>
      <c r="Q120" s="1" t="s">
        <v>0</v>
      </c>
      <c r="R120" s="1" t="s">
        <v>0</v>
      </c>
      <c r="S120" s="1" t="s">
        <v>0</v>
      </c>
      <c r="T120" s="1" t="s">
        <v>0</v>
      </c>
      <c r="U120" s="1" t="s">
        <v>0</v>
      </c>
      <c r="V120" s="1" t="s">
        <v>0</v>
      </c>
      <c r="W120" s="1" t="s">
        <v>0</v>
      </c>
      <c r="X120" s="1" t="s">
        <v>0</v>
      </c>
      <c r="Y120" s="1" t="s">
        <v>0</v>
      </c>
      <c r="Z120" s="1" t="s">
        <v>0</v>
      </c>
      <c r="AA120" s="1" t="s">
        <v>0</v>
      </c>
      <c r="AB120" s="1" t="s">
        <v>0</v>
      </c>
      <c r="AC120" s="1" t="s">
        <v>0</v>
      </c>
      <c r="AD120" s="1" t="s">
        <v>0</v>
      </c>
      <c r="AE120" s="1" t="s">
        <v>0</v>
      </c>
      <c r="AF120" s="1" t="s">
        <v>0</v>
      </c>
      <c r="AG120" s="1" t="s">
        <v>0</v>
      </c>
      <c r="AH120" s="1" t="s">
        <v>0</v>
      </c>
      <c r="AI120" s="1" t="s">
        <v>0</v>
      </c>
      <c r="AJ120" s="1" t="s">
        <v>0</v>
      </c>
      <c r="AK120" s="1" t="s">
        <v>0</v>
      </c>
      <c r="AL120" s="1" t="s">
        <v>0</v>
      </c>
      <c r="AM120" s="1" t="s">
        <v>0</v>
      </c>
      <c r="AN120" s="1" t="s">
        <v>0</v>
      </c>
      <c r="AO120" s="1" t="s">
        <v>0</v>
      </c>
      <c r="AP120" s="1" t="s">
        <v>0</v>
      </c>
      <c r="AQ120" s="1" t="s">
        <v>0</v>
      </c>
      <c r="AR120" s="1" t="s">
        <v>0</v>
      </c>
      <c r="AS120" s="1" t="s">
        <v>0</v>
      </c>
      <c r="AT120" s="1" t="s">
        <v>0</v>
      </c>
      <c r="AU120" s="1" t="s">
        <v>0</v>
      </c>
      <c r="AV120" s="1" t="s">
        <v>0</v>
      </c>
      <c r="AW120" s="1" t="s">
        <v>0</v>
      </c>
      <c r="AX120" s="1" t="s">
        <v>0</v>
      </c>
      <c r="AY120" s="1" t="s">
        <v>0</v>
      </c>
      <c r="AZ120" s="1" t="s">
        <v>0</v>
      </c>
      <c r="BA120" s="1" t="s">
        <v>0</v>
      </c>
      <c r="BB120" s="1" t="s">
        <v>0</v>
      </c>
      <c r="BC120" s="1" t="s">
        <v>0</v>
      </c>
      <c r="BD120" s="1" t="s">
        <v>0</v>
      </c>
      <c r="BE120" s="1" t="s">
        <v>0</v>
      </c>
      <c r="BF120" s="1" t="s">
        <v>0</v>
      </c>
      <c r="BG120" s="1" t="s">
        <v>0</v>
      </c>
      <c r="BH120" s="1" t="s">
        <v>0</v>
      </c>
      <c r="BI120" s="1" t="s">
        <v>0</v>
      </c>
      <c r="BJ120" s="1" t="s">
        <v>0</v>
      </c>
      <c r="BK120" s="1" t="s">
        <v>0</v>
      </c>
      <c r="BL120" s="1" t="s">
        <v>0</v>
      </c>
      <c r="BM120" s="1" t="s">
        <v>0</v>
      </c>
      <c r="BN120" s="1" t="s">
        <v>0</v>
      </c>
      <c r="BO120" s="1" t="s">
        <v>0</v>
      </c>
      <c r="BP120" s="1" t="s">
        <v>0</v>
      </c>
      <c r="BQ120" s="1" t="s">
        <v>0</v>
      </c>
      <c r="BR120" s="1" t="s">
        <v>0</v>
      </c>
      <c r="BS120" s="1" t="s">
        <v>0</v>
      </c>
      <c r="BT120" s="1" t="s">
        <v>0</v>
      </c>
      <c r="BU120" s="1" t="s">
        <v>0</v>
      </c>
      <c r="BV120" s="1" t="s">
        <v>0</v>
      </c>
      <c r="BW120" s="1" t="s">
        <v>0</v>
      </c>
      <c r="BX120" s="1" t="s">
        <v>0</v>
      </c>
      <c r="BY120" s="1" t="s">
        <v>0</v>
      </c>
      <c r="BZ120" s="1" t="s">
        <v>0</v>
      </c>
      <c r="CA120" s="1" t="s">
        <v>0</v>
      </c>
      <c r="CB120" s="1" t="s">
        <v>0</v>
      </c>
      <c r="CC120" s="1" t="s">
        <v>0</v>
      </c>
      <c r="CD120" s="1" t="s">
        <v>0</v>
      </c>
      <c r="CE120" s="1" t="s">
        <v>0</v>
      </c>
      <c r="CF120" s="1" t="s">
        <v>0</v>
      </c>
      <c r="CG120" s="1" t="s">
        <v>0</v>
      </c>
      <c r="CH120" s="1" t="s">
        <v>0</v>
      </c>
      <c r="CI120" s="1" t="s">
        <v>0</v>
      </c>
      <c r="CJ120" s="1" t="s">
        <v>0</v>
      </c>
      <c r="CK120" s="1" t="s">
        <v>0</v>
      </c>
      <c r="CL120" s="1" t="s">
        <v>0</v>
      </c>
      <c r="CM120" s="1" t="s">
        <v>0</v>
      </c>
      <c r="CN120" s="1" t="s">
        <v>0</v>
      </c>
      <c r="CO120" s="1" t="s">
        <v>0</v>
      </c>
      <c r="CP120" s="1" t="s">
        <v>0</v>
      </c>
      <c r="CQ120" s="1" t="s">
        <v>0</v>
      </c>
      <c r="CR120" s="1" t="s">
        <v>0</v>
      </c>
      <c r="CS120" s="1" t="s">
        <v>0</v>
      </c>
      <c r="CT120" s="1" t="s">
        <v>0</v>
      </c>
      <c r="CU120" s="1" t="s">
        <v>0</v>
      </c>
      <c r="CV120" s="1" t="s">
        <v>0</v>
      </c>
      <c r="CW120" s="1" t="s">
        <v>0</v>
      </c>
      <c r="CX120" s="1" t="s">
        <v>0</v>
      </c>
      <c r="CY120" s="1" t="s">
        <v>0</v>
      </c>
      <c r="CZ120" s="1" t="s">
        <v>0</v>
      </c>
      <c r="DA120" s="1" t="s">
        <v>0</v>
      </c>
      <c r="DB120" s="1" t="s">
        <v>0</v>
      </c>
      <c r="DC120" s="1" t="s">
        <v>0</v>
      </c>
      <c r="DD120" s="1" t="s">
        <v>0</v>
      </c>
      <c r="DE120" s="1" t="s">
        <v>0</v>
      </c>
      <c r="DF120" s="1" t="s">
        <v>0</v>
      </c>
      <c r="DG120" s="1" t="s">
        <v>0</v>
      </c>
      <c r="DH120" s="1" t="s">
        <v>0</v>
      </c>
      <c r="DI120" s="1" t="s">
        <v>0</v>
      </c>
      <c r="DJ120" s="1" t="s">
        <v>0</v>
      </c>
      <c r="DK120" s="1" t="s">
        <v>0</v>
      </c>
      <c r="DL120" s="1" t="s">
        <v>0</v>
      </c>
      <c r="DM120" s="1" t="s">
        <v>0</v>
      </c>
      <c r="DN120" s="1" t="s">
        <v>0</v>
      </c>
      <c r="DO120" s="1" t="s">
        <v>0</v>
      </c>
      <c r="DP120" s="1" t="s">
        <v>0</v>
      </c>
      <c r="DQ120" s="1" t="s">
        <v>0</v>
      </c>
      <c r="DR120" s="1" t="s">
        <v>0</v>
      </c>
      <c r="DS120" s="1" t="s">
        <v>0</v>
      </c>
      <c r="DT120" s="1" t="s">
        <v>0</v>
      </c>
      <c r="DU120" s="1" t="s">
        <v>0</v>
      </c>
      <c r="DV120" s="1" t="s">
        <v>0</v>
      </c>
      <c r="DW120" s="1" t="s">
        <v>0</v>
      </c>
      <c r="DX120" s="1" t="s">
        <v>0</v>
      </c>
      <c r="DY120" s="1" t="s">
        <v>0</v>
      </c>
      <c r="DZ120" s="1" t="s">
        <v>0</v>
      </c>
      <c r="EA120" s="1" t="s">
        <v>0</v>
      </c>
      <c r="EB120" s="1" t="s">
        <v>0</v>
      </c>
      <c r="EC120" s="1" t="s">
        <v>0</v>
      </c>
      <c r="ED120" s="1" t="s">
        <v>0</v>
      </c>
      <c r="EE120" s="1" t="s">
        <v>0</v>
      </c>
      <c r="EF120" s="1" t="s">
        <v>0</v>
      </c>
      <c r="EG120" s="1" t="s">
        <v>0</v>
      </c>
      <c r="EH120" s="1" t="s">
        <v>0</v>
      </c>
      <c r="EI120" s="1" t="s">
        <v>0</v>
      </c>
      <c r="EJ120" s="1" t="s">
        <v>0</v>
      </c>
      <c r="EK120" s="1" t="s">
        <v>0</v>
      </c>
      <c r="EL120" s="1" t="s">
        <v>0</v>
      </c>
      <c r="EM120" s="1" t="s">
        <v>0</v>
      </c>
      <c r="EN120" s="1" t="s">
        <v>0</v>
      </c>
      <c r="EO120" s="1" t="s">
        <v>0</v>
      </c>
      <c r="EP120" s="1" t="s">
        <v>0</v>
      </c>
      <c r="EQ120" s="1" t="s">
        <v>0</v>
      </c>
      <c r="ER120" s="1" t="s">
        <v>0</v>
      </c>
      <c r="ES120" s="1" t="s">
        <v>0</v>
      </c>
      <c r="ET120" s="1" t="s">
        <v>0</v>
      </c>
      <c r="EU120" s="1" t="s">
        <v>0</v>
      </c>
      <c r="EV120" s="1" t="s">
        <v>0</v>
      </c>
      <c r="EW120" s="1" t="s">
        <v>0</v>
      </c>
      <c r="EX120" s="1" t="s">
        <v>0</v>
      </c>
      <c r="EY120" s="1" t="s">
        <v>0</v>
      </c>
      <c r="EZ120" s="1" t="s">
        <v>0</v>
      </c>
      <c r="FA120" s="1" t="s">
        <v>0</v>
      </c>
      <c r="FB120" s="1" t="s">
        <v>0</v>
      </c>
      <c r="FC120" s="1" t="s">
        <v>0</v>
      </c>
      <c r="FD120" s="1" t="s">
        <v>0</v>
      </c>
      <c r="FE120" s="1" t="s">
        <v>0</v>
      </c>
      <c r="FF120" s="1" t="s">
        <v>0</v>
      </c>
      <c r="FG120" s="1" t="s">
        <v>0</v>
      </c>
      <c r="FH120" s="1" t="s">
        <v>0</v>
      </c>
      <c r="FI120" s="1" t="s">
        <v>0</v>
      </c>
      <c r="FJ120" s="1" t="s">
        <v>0</v>
      </c>
      <c r="FK120" s="1" t="s">
        <v>0</v>
      </c>
      <c r="FL120" s="1" t="s">
        <v>0</v>
      </c>
      <c r="FM120" s="1" t="s">
        <v>0</v>
      </c>
      <c r="FN120" s="1" t="s">
        <v>0</v>
      </c>
      <c r="FO120" s="1" t="s">
        <v>0</v>
      </c>
      <c r="FP120" s="1" t="s">
        <v>0</v>
      </c>
      <c r="FQ120" s="1" t="s">
        <v>0</v>
      </c>
      <c r="FR120" s="1" t="s">
        <v>0</v>
      </c>
      <c r="FS120" s="1" t="s">
        <v>0</v>
      </c>
      <c r="FT120" s="1" t="s">
        <v>0</v>
      </c>
      <c r="FU120" s="1" t="s">
        <v>0</v>
      </c>
      <c r="FV120" s="1" t="s">
        <v>0</v>
      </c>
      <c r="FW120" s="1" t="s">
        <v>0</v>
      </c>
      <c r="FX120" s="1" t="s">
        <v>0</v>
      </c>
      <c r="FY120" s="1" t="s">
        <v>0</v>
      </c>
      <c r="FZ120" s="1" t="s">
        <v>0</v>
      </c>
      <c r="GA120" s="1" t="s">
        <v>0</v>
      </c>
      <c r="GB120" s="1" t="s">
        <v>0</v>
      </c>
      <c r="GC120" s="1" t="s">
        <v>0</v>
      </c>
      <c r="GD120" s="1" t="s">
        <v>0</v>
      </c>
      <c r="GE120" s="1" t="s">
        <v>0</v>
      </c>
      <c r="GF120" s="1" t="s">
        <v>0</v>
      </c>
      <c r="GG120" s="1" t="s">
        <v>0</v>
      </c>
      <c r="GH120" s="1" t="s">
        <v>0</v>
      </c>
      <c r="GI120" s="1" t="s">
        <v>0</v>
      </c>
      <c r="GJ120" s="1" t="s">
        <v>0</v>
      </c>
      <c r="GK120" s="1" t="s">
        <v>0</v>
      </c>
      <c r="GL120" s="1" t="s">
        <v>0</v>
      </c>
      <c r="GM120" s="1" t="s">
        <v>0</v>
      </c>
      <c r="GN120" s="1" t="s">
        <v>0</v>
      </c>
      <c r="GO120" s="1" t="s">
        <v>0</v>
      </c>
      <c r="GP120" s="1" t="s">
        <v>0</v>
      </c>
      <c r="GQ120" s="1" t="s">
        <v>0</v>
      </c>
      <c r="GR120" s="1" t="s">
        <v>0</v>
      </c>
      <c r="GS120" s="1" t="s">
        <v>0</v>
      </c>
      <c r="GT120" s="1" t="s">
        <v>0</v>
      </c>
      <c r="GU120" s="1" t="s">
        <v>0</v>
      </c>
      <c r="GV120" s="1" t="s">
        <v>0</v>
      </c>
      <c r="GW120" s="1" t="s">
        <v>0</v>
      </c>
      <c r="GX120" s="1" t="s">
        <v>0</v>
      </c>
      <c r="GY120" s="1" t="s">
        <v>0</v>
      </c>
      <c r="GZ120" s="1" t="s">
        <v>0</v>
      </c>
      <c r="HA120" s="1" t="s">
        <v>0</v>
      </c>
      <c r="HB120" s="1" t="s">
        <v>0</v>
      </c>
      <c r="HC120" s="1" t="s">
        <v>0</v>
      </c>
      <c r="HD120" s="1" t="s">
        <v>0</v>
      </c>
      <c r="HE120" s="1" t="s">
        <v>0</v>
      </c>
      <c r="HF120" s="1" t="s">
        <v>0</v>
      </c>
      <c r="HG120" s="1" t="s">
        <v>0</v>
      </c>
      <c r="HH120" s="1" t="s">
        <v>0</v>
      </c>
      <c r="HI120" s="1" t="s">
        <v>0</v>
      </c>
      <c r="HJ120" s="1" t="s">
        <v>0</v>
      </c>
      <c r="HK120" s="1" t="s">
        <v>0</v>
      </c>
      <c r="HL120" s="1" t="s">
        <v>0</v>
      </c>
      <c r="HM120" s="1" t="s">
        <v>0</v>
      </c>
      <c r="HN120" s="1" t="s">
        <v>0</v>
      </c>
      <c r="HO120" s="1" t="s">
        <v>0</v>
      </c>
      <c r="HP120" s="1" t="s">
        <v>0</v>
      </c>
      <c r="HQ120" s="1" t="s">
        <v>0</v>
      </c>
      <c r="HR120" s="1" t="s">
        <v>0</v>
      </c>
      <c r="HS120" s="1" t="s">
        <v>0</v>
      </c>
      <c r="HT120" s="1" t="s">
        <v>0</v>
      </c>
      <c r="HU120" s="1" t="s">
        <v>0</v>
      </c>
      <c r="HV120" s="1" t="s">
        <v>0</v>
      </c>
      <c r="HW120" s="1" t="s">
        <v>0</v>
      </c>
      <c r="HX120" s="1" t="s">
        <v>0</v>
      </c>
      <c r="HY120" s="1" t="s">
        <v>0</v>
      </c>
      <c r="HZ120" s="1" t="s">
        <v>0</v>
      </c>
      <c r="IA120" s="1" t="s">
        <v>0</v>
      </c>
      <c r="IB120" s="1" t="s">
        <v>0</v>
      </c>
      <c r="IC120" s="1" t="s">
        <v>0</v>
      </c>
      <c r="ID120" s="1" t="s">
        <v>0</v>
      </c>
      <c r="IE120" s="1" t="s">
        <v>0</v>
      </c>
      <c r="IF120" s="1" t="s">
        <v>0</v>
      </c>
      <c r="IG120" s="1" t="s">
        <v>0</v>
      </c>
      <c r="IH120" s="1" t="s">
        <v>0</v>
      </c>
      <c r="II120" s="1" t="s">
        <v>0</v>
      </c>
      <c r="IJ120" s="1" t="s">
        <v>0</v>
      </c>
      <c r="IK120" s="1" t="s">
        <v>0</v>
      </c>
      <c r="IL120" s="1" t="s">
        <v>0</v>
      </c>
      <c r="IM120" s="1" t="s">
        <v>0</v>
      </c>
      <c r="IN120" s="1" t="s">
        <v>0</v>
      </c>
      <c r="IO120" s="1" t="s">
        <v>0</v>
      </c>
      <c r="IP120" s="1" t="s">
        <v>0</v>
      </c>
      <c r="IQ120" s="1" t="s">
        <v>0</v>
      </c>
      <c r="IR120" s="1" t="s">
        <v>0</v>
      </c>
      <c r="IS120" s="1" t="s">
        <v>0</v>
      </c>
      <c r="IT120" s="1" t="s">
        <v>0</v>
      </c>
      <c r="IU120" s="1" t="s">
        <v>0</v>
      </c>
      <c r="IV120" s="1" t="s">
        <v>0</v>
      </c>
      <c r="IW120" s="1" t="s">
        <v>0</v>
      </c>
      <c r="IX120" s="1" t="s">
        <v>0</v>
      </c>
      <c r="IY120" s="1" t="s">
        <v>0</v>
      </c>
      <c r="IZ120" s="1" t="s">
        <v>0</v>
      </c>
      <c r="JA120" s="1" t="s">
        <v>0</v>
      </c>
      <c r="JB120" s="1" t="s">
        <v>0</v>
      </c>
      <c r="JC120" s="1" t="s">
        <v>0</v>
      </c>
      <c r="JD120" s="1" t="s">
        <v>0</v>
      </c>
      <c r="JE120" s="1" t="s">
        <v>0</v>
      </c>
      <c r="JF120" s="1" t="s">
        <v>0</v>
      </c>
      <c r="JG120" s="1" t="s">
        <v>0</v>
      </c>
      <c r="JH120" s="1" t="s">
        <v>0</v>
      </c>
      <c r="JI120" s="1" t="s">
        <v>0</v>
      </c>
      <c r="JJ120" s="1" t="s">
        <v>0</v>
      </c>
      <c r="JK120" s="1" t="s">
        <v>0</v>
      </c>
      <c r="JL120" s="1" t="s">
        <v>0</v>
      </c>
      <c r="JM120" s="1" t="s">
        <v>0</v>
      </c>
      <c r="JN120" s="1" t="s">
        <v>0</v>
      </c>
      <c r="JO120" s="1" t="s">
        <v>0</v>
      </c>
      <c r="JP120" s="1" t="s">
        <v>0</v>
      </c>
      <c r="JQ120" s="1" t="s">
        <v>0</v>
      </c>
      <c r="JR120" s="1" t="s">
        <v>0</v>
      </c>
      <c r="JS120" s="1" t="s">
        <v>0</v>
      </c>
      <c r="JT120" s="1" t="s">
        <v>0</v>
      </c>
      <c r="JU120" s="1" t="s">
        <v>0</v>
      </c>
      <c r="JV120" s="1" t="s">
        <v>0</v>
      </c>
      <c r="JW120" s="1" t="s">
        <v>0</v>
      </c>
      <c r="JX120" s="1" t="s">
        <v>0</v>
      </c>
      <c r="JY120" s="1" t="s">
        <v>0</v>
      </c>
      <c r="JZ120" s="1" t="s">
        <v>0</v>
      </c>
      <c r="KA120" s="1" t="s">
        <v>0</v>
      </c>
      <c r="KB120" s="1" t="s">
        <v>0</v>
      </c>
      <c r="KC120" s="1" t="s">
        <v>0</v>
      </c>
      <c r="KD120" s="1" t="s">
        <v>0</v>
      </c>
      <c r="KE120" s="1" t="s">
        <v>0</v>
      </c>
      <c r="KF120" s="1" t="s">
        <v>0</v>
      </c>
      <c r="KG120" s="1" t="s">
        <v>0</v>
      </c>
      <c r="KH120" s="1" t="s">
        <v>0</v>
      </c>
      <c r="KI120" s="1" t="s">
        <v>0</v>
      </c>
      <c r="KJ120" s="1" t="s">
        <v>0</v>
      </c>
      <c r="KK120" s="1" t="s">
        <v>0</v>
      </c>
      <c r="KL120" s="1" t="s">
        <v>0</v>
      </c>
      <c r="KM120" s="1" t="s">
        <v>0</v>
      </c>
      <c r="KN120" s="1" t="s">
        <v>0</v>
      </c>
      <c r="KO120" s="1" t="s">
        <v>0</v>
      </c>
      <c r="KP120" s="1" t="s">
        <v>0</v>
      </c>
      <c r="KQ120" s="1" t="s">
        <v>0</v>
      </c>
      <c r="KR120" s="1" t="s">
        <v>0</v>
      </c>
      <c r="KS120" s="1" t="s">
        <v>0</v>
      </c>
      <c r="KT120" s="1" t="s">
        <v>0</v>
      </c>
      <c r="KU120" s="1" t="s">
        <v>0</v>
      </c>
      <c r="KV120" s="1" t="s">
        <v>0</v>
      </c>
      <c r="KW120" s="1" t="s">
        <v>0</v>
      </c>
      <c r="KX120" s="1" t="s">
        <v>0</v>
      </c>
      <c r="KY120" s="1" t="s">
        <v>0</v>
      </c>
      <c r="KZ120" s="1" t="s">
        <v>0</v>
      </c>
      <c r="LA120" s="1" t="s">
        <v>0</v>
      </c>
      <c r="LB120" s="1" t="s">
        <v>0</v>
      </c>
      <c r="LC120" s="1" t="s">
        <v>0</v>
      </c>
      <c r="LD120" s="1" t="s">
        <v>0</v>
      </c>
      <c r="LE120" s="1" t="s">
        <v>0</v>
      </c>
      <c r="LF120" s="1" t="s">
        <v>0</v>
      </c>
      <c r="LG120" s="1" t="s">
        <v>0</v>
      </c>
      <c r="LH120" s="1" t="s">
        <v>0</v>
      </c>
      <c r="LI120" s="1" t="s">
        <v>0</v>
      </c>
      <c r="LJ120" s="1" t="s">
        <v>0</v>
      </c>
      <c r="LK120" s="1" t="s">
        <v>0</v>
      </c>
    </row>
    <row r="121" spans="1:323" x14ac:dyDescent="0.25">
      <c r="A121" s="1" t="s">
        <v>1753</v>
      </c>
      <c r="B121" s="1" t="s">
        <v>547</v>
      </c>
      <c r="C121" s="1" t="s">
        <v>0</v>
      </c>
      <c r="D121" s="25">
        <v>696793.34157553397</v>
      </c>
      <c r="E121" s="25">
        <v>1340653.73632469</v>
      </c>
      <c r="F121" s="25">
        <v>1000048.17284048</v>
      </c>
      <c r="G121" s="25">
        <v>1620555.25907879</v>
      </c>
      <c r="H121" s="25">
        <v>1792395.94874045</v>
      </c>
      <c r="I121" s="25">
        <v>2765959.8429770698</v>
      </c>
      <c r="J121" s="25">
        <v>1212958.3453844099</v>
      </c>
      <c r="K121" s="25">
        <v>1099889.9997763899</v>
      </c>
      <c r="L121" s="25">
        <v>1019162.47853408</v>
      </c>
      <c r="M121" s="25">
        <v>1016215.63915929</v>
      </c>
      <c r="N121" s="1">
        <v>1644449.81117608</v>
      </c>
      <c r="O121" s="1">
        <v>938933.66734617599</v>
      </c>
      <c r="P121" s="1">
        <v>1158944.70840922</v>
      </c>
      <c r="Q121" s="1">
        <v>1055616.4093148301</v>
      </c>
      <c r="R121" s="1">
        <v>615253.84609389305</v>
      </c>
      <c r="S121" s="1">
        <v>2542376.7841487601</v>
      </c>
      <c r="T121" s="1">
        <v>1572894.81662285</v>
      </c>
      <c r="U121" s="1">
        <v>1117546.24153714</v>
      </c>
      <c r="V121" s="1">
        <v>862359.85164637398</v>
      </c>
      <c r="W121" s="1">
        <v>510308.246737312</v>
      </c>
      <c r="X121" s="1">
        <v>984344.25762659404</v>
      </c>
      <c r="Y121" s="1">
        <v>501937.05081264803</v>
      </c>
      <c r="Z121" s="1">
        <v>639248.170655041</v>
      </c>
      <c r="AA121" s="1">
        <v>973425.91714428295</v>
      </c>
      <c r="AB121" s="1">
        <v>1422976.6471977199</v>
      </c>
      <c r="AC121" s="1">
        <v>1085057.6408251801</v>
      </c>
      <c r="AD121" s="1">
        <v>724255.65901596099</v>
      </c>
      <c r="AE121" s="1">
        <v>850750.12875529996</v>
      </c>
      <c r="AF121" s="1">
        <v>909832.31742152595</v>
      </c>
      <c r="AG121" s="1">
        <v>1788822.16422486</v>
      </c>
      <c r="AH121" s="1">
        <v>1368098.4354906599</v>
      </c>
      <c r="AI121" s="1">
        <v>1437165.50590295</v>
      </c>
      <c r="AJ121" s="1">
        <v>843038.83214261697</v>
      </c>
      <c r="AK121" s="1">
        <v>1674971.3223373799</v>
      </c>
      <c r="AL121" s="1">
        <v>1038339.89548926</v>
      </c>
      <c r="AM121" s="1">
        <v>998422.11405228497</v>
      </c>
      <c r="AN121" s="1">
        <v>952387.70904973196</v>
      </c>
      <c r="AO121" s="1">
        <v>1166053.2130265001</v>
      </c>
      <c r="AP121" s="1">
        <v>1766996.15384834</v>
      </c>
      <c r="AQ121" s="1">
        <v>1808041.07063479</v>
      </c>
      <c r="AR121" s="1">
        <v>854609.90527127101</v>
      </c>
      <c r="AS121" s="1">
        <v>1459688.242448</v>
      </c>
      <c r="AT121" s="1">
        <v>1461263.3835730299</v>
      </c>
      <c r="AU121" s="1">
        <v>2465438.6511114398</v>
      </c>
      <c r="AV121" s="1">
        <v>589205.01040504104</v>
      </c>
      <c r="AW121" s="1">
        <v>941361.09109715605</v>
      </c>
      <c r="AX121" s="1">
        <v>1994921.56720228</v>
      </c>
      <c r="AY121" s="1">
        <v>594355.885942981</v>
      </c>
      <c r="AZ121" s="1">
        <v>540930.35440571699</v>
      </c>
      <c r="BA121" s="1">
        <v>1233815.9713097101</v>
      </c>
      <c r="BB121" s="1">
        <v>1162630.0216501099</v>
      </c>
      <c r="BC121" s="1">
        <v>463144.70674447098</v>
      </c>
      <c r="BD121" s="1">
        <v>1483927.4378438799</v>
      </c>
      <c r="BE121" s="1">
        <v>2164285.7768399301</v>
      </c>
      <c r="BF121" s="1">
        <v>1121304.0495843899</v>
      </c>
      <c r="BG121" s="1">
        <v>734896.56695075904</v>
      </c>
      <c r="BH121" s="1">
        <v>598399.78926403995</v>
      </c>
      <c r="BI121" s="1">
        <v>881300.17966097197</v>
      </c>
      <c r="BJ121" s="1">
        <v>971859.33391638205</v>
      </c>
      <c r="BK121" s="1">
        <v>1045440.40604473</v>
      </c>
      <c r="BL121" s="1">
        <v>383763.30967350898</v>
      </c>
      <c r="BM121" s="1">
        <v>663593.56012066395</v>
      </c>
      <c r="BN121" s="1">
        <v>556980.56962357694</v>
      </c>
      <c r="BO121" s="1">
        <v>689248.02241270803</v>
      </c>
      <c r="BP121" s="1">
        <v>355385.97442903701</v>
      </c>
      <c r="BQ121" s="1">
        <v>460856.33074323501</v>
      </c>
      <c r="BR121" s="1">
        <v>606710.14738328697</v>
      </c>
      <c r="BS121" s="1">
        <v>511565.00026435801</v>
      </c>
      <c r="BT121" s="1">
        <v>664814.21720411803</v>
      </c>
      <c r="BU121" s="1">
        <v>797908.51241859398</v>
      </c>
      <c r="BV121" s="1">
        <v>545785.40163110895</v>
      </c>
      <c r="BW121" s="1">
        <v>1010279.06461385</v>
      </c>
      <c r="BX121" s="1">
        <v>314502.83607185399</v>
      </c>
      <c r="BY121" s="1">
        <v>567183.35517022596</v>
      </c>
      <c r="BZ121" s="1">
        <v>463441.11418976198</v>
      </c>
      <c r="CA121" s="1">
        <v>681124.45763774496</v>
      </c>
      <c r="CB121" s="1">
        <v>355424.87265843397</v>
      </c>
      <c r="CC121" s="1">
        <v>1156341.18826023</v>
      </c>
      <c r="CD121" s="1">
        <v>633195.52320796205</v>
      </c>
      <c r="CE121" s="1">
        <v>458483.49981667002</v>
      </c>
      <c r="CF121" s="1">
        <v>403311.58232590999</v>
      </c>
      <c r="CG121" s="1">
        <v>496192.16953118599</v>
      </c>
      <c r="CH121" s="1">
        <v>623326.48739020503</v>
      </c>
      <c r="CI121" s="1">
        <v>502720.91484303598</v>
      </c>
      <c r="CJ121" s="1">
        <v>685489.58409771801</v>
      </c>
      <c r="CK121" s="1">
        <v>813306.16921930504</v>
      </c>
      <c r="CL121" s="1">
        <v>589087.38660097006</v>
      </c>
      <c r="CM121" s="1">
        <v>603637.568809847</v>
      </c>
      <c r="CN121" s="1">
        <v>295745.99468247301</v>
      </c>
      <c r="CO121" s="1">
        <v>754085.42200205196</v>
      </c>
      <c r="CP121" s="1">
        <v>625795.07793890301</v>
      </c>
      <c r="CQ121" s="1">
        <v>493346.15027088998</v>
      </c>
      <c r="CR121" s="1">
        <v>1318172.1312738401</v>
      </c>
      <c r="CS121" s="1">
        <v>649111.91051898897</v>
      </c>
      <c r="CT121" s="1">
        <v>358935.430214049</v>
      </c>
      <c r="CU121" s="1">
        <v>390399.369994996</v>
      </c>
      <c r="CV121" s="1">
        <v>364743.94326123601</v>
      </c>
      <c r="CW121" s="1">
        <v>367619.93604853202</v>
      </c>
      <c r="CX121" s="1">
        <v>333737.40344017401</v>
      </c>
      <c r="CY121" s="1">
        <v>612551.30939632899</v>
      </c>
      <c r="CZ121" s="1">
        <v>891877.06236305402</v>
      </c>
      <c r="DA121" s="1">
        <v>394732.788153812</v>
      </c>
      <c r="DB121" s="1">
        <v>412845.78858819202</v>
      </c>
      <c r="DC121" s="1">
        <v>283088.24945361598</v>
      </c>
      <c r="DD121" s="1">
        <v>516274.75018527999</v>
      </c>
      <c r="DE121" s="1">
        <v>641140.80010758305</v>
      </c>
      <c r="DF121" s="1">
        <v>639311.93865143496</v>
      </c>
      <c r="DG121" s="1">
        <v>2991745.6486181901</v>
      </c>
      <c r="DH121" s="1">
        <v>797048.33296997997</v>
      </c>
      <c r="DI121" s="1">
        <v>568955.09393094305</v>
      </c>
      <c r="DJ121" s="1">
        <v>564280.56261003402</v>
      </c>
      <c r="DK121" s="1">
        <v>393563.63424147601</v>
      </c>
      <c r="DL121" s="1">
        <v>405316.226795931</v>
      </c>
      <c r="DM121" s="1">
        <v>496431.77844870603</v>
      </c>
      <c r="DN121" s="1">
        <v>481241.58787531598</v>
      </c>
      <c r="DO121" s="1">
        <v>2306872.3963335399</v>
      </c>
      <c r="DP121" s="1">
        <v>325763.47625974799</v>
      </c>
      <c r="DQ121" s="1">
        <v>594354.51307504997</v>
      </c>
      <c r="DR121" s="1">
        <v>420812.48450118501</v>
      </c>
      <c r="DS121" s="1">
        <v>321494.99476388597</v>
      </c>
      <c r="DT121" s="1">
        <v>245633.604233919</v>
      </c>
      <c r="DU121" s="1">
        <v>680607.016353618</v>
      </c>
      <c r="DV121" s="1">
        <v>491452.17394010001</v>
      </c>
      <c r="DW121" s="1">
        <v>506438.96594799001</v>
      </c>
      <c r="DX121" s="1">
        <v>726613.34033278795</v>
      </c>
      <c r="DY121" s="1">
        <v>1513407.45616628</v>
      </c>
      <c r="DZ121" s="1">
        <v>341334.61997945601</v>
      </c>
      <c r="EA121" s="1">
        <v>1363105.0439754401</v>
      </c>
      <c r="EB121" s="1">
        <v>486317.75538555399</v>
      </c>
      <c r="EC121" s="1">
        <v>699086.20503007702</v>
      </c>
      <c r="ED121" s="1">
        <v>538323.66189514101</v>
      </c>
      <c r="EE121" s="1">
        <v>409485.40017134597</v>
      </c>
      <c r="EF121" s="1">
        <v>544041.29930177296</v>
      </c>
      <c r="EG121" s="1">
        <v>1881437.3469944899</v>
      </c>
      <c r="EH121" s="1">
        <v>340387.554874358</v>
      </c>
      <c r="EI121" s="1">
        <v>1027509.47483089</v>
      </c>
      <c r="EJ121" s="1">
        <v>452824.13749090099</v>
      </c>
      <c r="EK121" s="1">
        <v>446764.11201303097</v>
      </c>
      <c r="EL121" s="1">
        <v>231331.55456215201</v>
      </c>
      <c r="EM121" s="1">
        <v>842277.43984173704</v>
      </c>
      <c r="EN121" s="1">
        <v>720647.77205466805</v>
      </c>
      <c r="EO121" s="1">
        <v>226314.870131445</v>
      </c>
      <c r="EP121" s="1">
        <v>1205018.58024333</v>
      </c>
      <c r="EQ121" s="1">
        <v>1911833.34887014</v>
      </c>
      <c r="ER121" s="1">
        <v>1909294.3255543001</v>
      </c>
      <c r="ES121" s="1">
        <v>402594.58804716897</v>
      </c>
      <c r="ET121" s="1">
        <v>346265.92785155098</v>
      </c>
      <c r="EU121" s="1">
        <v>315645.82106585201</v>
      </c>
      <c r="EV121" s="1">
        <v>695524.25020190701</v>
      </c>
      <c r="EW121" s="1">
        <v>4338803.4836977404</v>
      </c>
      <c r="EX121" s="1">
        <v>268491.59321179299</v>
      </c>
      <c r="EY121" s="1">
        <v>661962.91905981698</v>
      </c>
      <c r="EZ121" s="1">
        <v>251368.851079543</v>
      </c>
      <c r="FA121" s="1">
        <v>199745.730731413</v>
      </c>
      <c r="FB121" s="1">
        <v>166962.161089562</v>
      </c>
      <c r="FC121" s="1">
        <v>280347.60995188198</v>
      </c>
      <c r="FD121" s="1">
        <v>436943.92713299399</v>
      </c>
      <c r="FE121" s="1">
        <v>208723.804700548</v>
      </c>
      <c r="FF121" s="1">
        <v>728162.09993390704</v>
      </c>
      <c r="FG121" s="1">
        <v>417208.38755005499</v>
      </c>
      <c r="FH121" s="1">
        <v>541486.24509491702</v>
      </c>
      <c r="FI121" s="1">
        <v>698700.60528079898</v>
      </c>
      <c r="FJ121" s="1">
        <v>559825.16614501097</v>
      </c>
      <c r="FK121" s="1">
        <v>397078.13495221501</v>
      </c>
      <c r="FL121" s="1">
        <v>274347.80399097002</v>
      </c>
      <c r="FM121" s="1">
        <v>383205.082603243</v>
      </c>
      <c r="FN121" s="1">
        <v>137228.92676967199</v>
      </c>
      <c r="FO121" s="1">
        <v>559241.601533312</v>
      </c>
      <c r="FP121" s="1">
        <v>338262.07138304599</v>
      </c>
      <c r="FQ121" s="1">
        <v>993013.10956684698</v>
      </c>
      <c r="FR121" s="1">
        <v>1020607.34402758</v>
      </c>
      <c r="FS121" s="1">
        <v>322995.23869960598</v>
      </c>
      <c r="FT121" s="1">
        <v>136519.43528571</v>
      </c>
      <c r="FU121" s="1">
        <v>504778.66486336099</v>
      </c>
      <c r="FV121" s="1">
        <v>328489.57451403799</v>
      </c>
      <c r="FW121" s="1">
        <v>319687.85444614099</v>
      </c>
      <c r="FX121" s="1">
        <v>308678.46756428003</v>
      </c>
      <c r="FY121" s="1">
        <v>276190.693705026</v>
      </c>
      <c r="FZ121" s="1">
        <v>184480.690120204</v>
      </c>
      <c r="GA121" s="1">
        <v>592588.29593534698</v>
      </c>
      <c r="GB121" s="1">
        <v>844839.00440696196</v>
      </c>
      <c r="GC121" s="1">
        <v>246875.84470965501</v>
      </c>
      <c r="GD121" s="1">
        <v>143890.15920550501</v>
      </c>
      <c r="GE121" s="1">
        <v>200858.82454324001</v>
      </c>
      <c r="GF121" s="1">
        <v>819530.20186262799</v>
      </c>
      <c r="GG121" s="1">
        <v>379192.75609940401</v>
      </c>
      <c r="GH121" s="1">
        <v>280530.70169980102</v>
      </c>
      <c r="GI121" s="1">
        <v>267760.83548566001</v>
      </c>
      <c r="GJ121" s="1">
        <v>250575.70735097301</v>
      </c>
      <c r="GK121" s="1">
        <v>893998.96728426497</v>
      </c>
      <c r="GL121" s="1">
        <v>547337.67927663703</v>
      </c>
      <c r="GM121" s="1">
        <v>1546590.65107938</v>
      </c>
      <c r="GN121" s="1">
        <v>356353.505995335</v>
      </c>
      <c r="GO121" s="1">
        <v>311661.37533511902</v>
      </c>
      <c r="GP121" s="1">
        <v>478992.18176222302</v>
      </c>
      <c r="GQ121" s="1">
        <v>714441.64591278799</v>
      </c>
      <c r="GR121" s="1">
        <v>695901.69433048496</v>
      </c>
      <c r="GS121" s="1">
        <v>373074.82795490301</v>
      </c>
      <c r="GT121" s="1">
        <v>1321101.1910328199</v>
      </c>
      <c r="GU121" s="1">
        <v>484827.53190734098</v>
      </c>
      <c r="GV121" s="1">
        <v>404110.85611079802</v>
      </c>
      <c r="GW121" s="1">
        <v>390791.912097461</v>
      </c>
      <c r="GX121" s="1">
        <v>393330.00749035802</v>
      </c>
      <c r="GY121" s="1">
        <v>949176.471534424</v>
      </c>
      <c r="GZ121" s="1">
        <v>608542.98556963902</v>
      </c>
      <c r="HA121" s="1">
        <v>323523.88312388101</v>
      </c>
      <c r="HB121" s="1">
        <v>473415.14643521898</v>
      </c>
      <c r="HC121" s="1">
        <v>644765.36284344702</v>
      </c>
      <c r="HD121" s="1">
        <v>264632.42338325799</v>
      </c>
      <c r="HE121" s="1">
        <v>420102.897526493</v>
      </c>
      <c r="HF121" s="1">
        <v>377231.66076633398</v>
      </c>
      <c r="HG121" s="1">
        <v>471239.51513094298</v>
      </c>
      <c r="HH121" s="1">
        <v>337138.60982526903</v>
      </c>
      <c r="HI121" s="1">
        <v>497569.262494586</v>
      </c>
      <c r="HJ121" s="1">
        <v>238101.70164196499</v>
      </c>
      <c r="HK121" s="1">
        <v>638965.19173256704</v>
      </c>
      <c r="HL121" s="1">
        <v>522602.57529804797</v>
      </c>
      <c r="HM121" s="1">
        <v>460262.04328492697</v>
      </c>
      <c r="HN121" s="1">
        <v>642328.67153975996</v>
      </c>
      <c r="HO121" s="1">
        <v>876707.37145985605</v>
      </c>
      <c r="HP121" s="1">
        <v>225935.88252725999</v>
      </c>
      <c r="HQ121" s="1">
        <v>335710.502282887</v>
      </c>
      <c r="HR121" s="1">
        <v>241855.272914659</v>
      </c>
      <c r="HS121" s="1">
        <v>739408.43711744901</v>
      </c>
      <c r="HT121" s="1">
        <v>748447.97457203001</v>
      </c>
      <c r="HU121" s="1">
        <v>262083.396448132</v>
      </c>
      <c r="HV121" s="1">
        <v>402682.395117254</v>
      </c>
      <c r="HW121" s="1">
        <v>369227.92396646499</v>
      </c>
      <c r="HX121" s="1">
        <v>767661.93930577801</v>
      </c>
      <c r="HY121" s="1">
        <v>242291.953578555</v>
      </c>
      <c r="HZ121" s="1">
        <v>348804.973017229</v>
      </c>
      <c r="IA121" s="1">
        <v>275295.763924436</v>
      </c>
      <c r="IB121" s="1">
        <v>199101.214602464</v>
      </c>
      <c r="IC121" s="1">
        <v>251126.732005798</v>
      </c>
      <c r="ID121" s="1">
        <v>459510.34987856197</v>
      </c>
      <c r="IE121" s="1">
        <v>1294731.6612642601</v>
      </c>
      <c r="IF121" s="1">
        <v>380556.827654697</v>
      </c>
      <c r="IG121" s="1">
        <v>209288.960483123</v>
      </c>
      <c r="IH121" s="1">
        <v>224922.39501679799</v>
      </c>
      <c r="II121" s="1">
        <v>1561718.3340106199</v>
      </c>
      <c r="IJ121" s="1">
        <v>298725.90892209799</v>
      </c>
      <c r="IK121" s="1">
        <v>365148.66286535998</v>
      </c>
      <c r="IL121" s="1">
        <v>781362.00274567399</v>
      </c>
      <c r="IM121" s="1">
        <v>679393.83269302698</v>
      </c>
      <c r="IN121" s="1">
        <v>386488.44417018699</v>
      </c>
      <c r="IO121" s="1">
        <v>261260.14502202801</v>
      </c>
      <c r="IP121" s="1">
        <v>545827.63348613796</v>
      </c>
      <c r="IQ121" s="1">
        <v>227757.39053037899</v>
      </c>
      <c r="IR121" s="1">
        <v>668405.92185509903</v>
      </c>
      <c r="IS121" s="1">
        <v>776231.38301779202</v>
      </c>
      <c r="IT121" s="1">
        <v>247652.09995221699</v>
      </c>
      <c r="IU121" s="1">
        <v>115760.18343838</v>
      </c>
      <c r="IV121" s="1">
        <v>338276.703490104</v>
      </c>
      <c r="IW121" s="1">
        <v>531965.02787646395</v>
      </c>
      <c r="IX121" s="1">
        <v>388662.94133893499</v>
      </c>
      <c r="IY121" s="1">
        <v>233474.63658706701</v>
      </c>
      <c r="IZ121" s="1">
        <v>152695.95250627401</v>
      </c>
      <c r="JA121" s="1">
        <v>230788.56431406</v>
      </c>
      <c r="JB121" s="1">
        <v>204105.55161322199</v>
      </c>
      <c r="JC121" s="1">
        <v>316288.37256854901</v>
      </c>
      <c r="JD121" s="1">
        <v>169428.026238422</v>
      </c>
      <c r="JE121" s="1">
        <v>333078.26380287402</v>
      </c>
      <c r="JF121" s="1">
        <v>957044.73726898001</v>
      </c>
      <c r="JG121" s="1">
        <v>264046.63318975101</v>
      </c>
      <c r="JH121" s="1">
        <v>333145.48651009001</v>
      </c>
      <c r="JI121" s="1">
        <v>263559.28773934301</v>
      </c>
      <c r="JJ121" s="1">
        <v>277325.43085858499</v>
      </c>
      <c r="JK121" s="1">
        <v>999166.54462720605</v>
      </c>
      <c r="JL121" s="1">
        <v>559635.61053566402</v>
      </c>
      <c r="JM121" s="1">
        <v>306855.90964104299</v>
      </c>
      <c r="JN121" s="1">
        <v>274594.68228129699</v>
      </c>
      <c r="JO121" s="1">
        <v>474134.63730395603</v>
      </c>
      <c r="JP121" s="1">
        <v>224740.35198680899</v>
      </c>
      <c r="JQ121" s="1">
        <v>340280.479748137</v>
      </c>
      <c r="JR121" s="1">
        <v>302831.26110502699</v>
      </c>
      <c r="JS121" s="1">
        <v>283804.92482125002</v>
      </c>
      <c r="JT121" s="1">
        <v>368154.11537682201</v>
      </c>
      <c r="JU121" s="1">
        <v>213178.37387362999</v>
      </c>
      <c r="JV121" s="1">
        <v>591117.20410974801</v>
      </c>
      <c r="JW121" s="1">
        <v>136068.570139997</v>
      </c>
      <c r="JX121" s="1">
        <v>250322.85608978401</v>
      </c>
      <c r="JY121" s="1">
        <v>494883.05907560402</v>
      </c>
      <c r="JZ121" s="1">
        <v>535971.92383067706</v>
      </c>
      <c r="KA121" s="1">
        <v>575566.91701600002</v>
      </c>
      <c r="KB121" s="1">
        <v>185445.72730917</v>
      </c>
      <c r="KC121" s="1">
        <v>380363.050396576</v>
      </c>
      <c r="KD121" s="1">
        <v>359503.51782890002</v>
      </c>
      <c r="KE121" s="1">
        <v>410816.23501031299</v>
      </c>
      <c r="KF121" s="1">
        <v>294523.82169182302</v>
      </c>
      <c r="KG121" s="1">
        <v>513680.12272246502</v>
      </c>
      <c r="KH121" s="1">
        <v>498933.15708019398</v>
      </c>
      <c r="KI121" s="1">
        <v>366480.55784089997</v>
      </c>
      <c r="KJ121" s="1">
        <v>686537.94035263499</v>
      </c>
      <c r="KK121" s="1">
        <v>610519.41761830298</v>
      </c>
      <c r="KL121" s="1">
        <v>494732.694325043</v>
      </c>
      <c r="KM121" s="1">
        <v>534217.91588795197</v>
      </c>
      <c r="KN121" s="1">
        <v>806698.04889408895</v>
      </c>
      <c r="KO121" s="1">
        <v>348267.59694511199</v>
      </c>
      <c r="KP121" s="1">
        <v>569223.47113653005</v>
      </c>
      <c r="KQ121" s="1">
        <v>281372.85139816703</v>
      </c>
      <c r="KR121" s="1">
        <v>1725392.8914820901</v>
      </c>
      <c r="KS121" s="1">
        <v>1353034.5694568199</v>
      </c>
      <c r="KT121" s="1">
        <v>392891.73684078298</v>
      </c>
      <c r="KU121" s="1">
        <v>359874.83464812802</v>
      </c>
      <c r="KV121" s="1">
        <v>500323.79554966302</v>
      </c>
      <c r="KW121" s="1">
        <v>476932.17257118999</v>
      </c>
      <c r="KX121" s="1">
        <v>435751.89361280203</v>
      </c>
      <c r="KY121" s="1">
        <v>246890.57394098601</v>
      </c>
      <c r="KZ121" s="1">
        <v>689719.52496978303</v>
      </c>
      <c r="LA121" s="1">
        <v>369949.69952695299</v>
      </c>
      <c r="LB121" s="1">
        <v>255556.62841172999</v>
      </c>
      <c r="LC121" s="1">
        <v>752941.56540875998</v>
      </c>
      <c r="LD121" s="1">
        <v>548011.02527212305</v>
      </c>
      <c r="LE121" s="1">
        <v>272386.37497047498</v>
      </c>
      <c r="LF121" s="1">
        <v>1196213.16010739</v>
      </c>
      <c r="LG121" s="1">
        <v>309932.69671539299</v>
      </c>
      <c r="LH121" s="1">
        <v>329370.10256526701</v>
      </c>
      <c r="LI121" s="1">
        <v>248356.37755921501</v>
      </c>
      <c r="LJ121" s="1">
        <v>323785.69774221699</v>
      </c>
      <c r="LK121" s="1">
        <v>863947.06806632294</v>
      </c>
    </row>
    <row r="122" spans="1:323" x14ac:dyDescent="0.25">
      <c r="A122" s="1" t="s">
        <v>1754</v>
      </c>
      <c r="B122" s="1" t="s">
        <v>551</v>
      </c>
      <c r="C122" s="1" t="s">
        <v>552</v>
      </c>
      <c r="D122" s="25">
        <v>355535.97711086803</v>
      </c>
      <c r="E122" s="25">
        <v>830096.17421681294</v>
      </c>
      <c r="F122" s="25">
        <v>1357686.39186888</v>
      </c>
      <c r="G122" s="25">
        <v>1034495.83089882</v>
      </c>
      <c r="H122" s="25">
        <v>159403.694543505</v>
      </c>
      <c r="I122" s="25">
        <v>1135073.52591229</v>
      </c>
      <c r="J122" s="25">
        <v>762891.63252798503</v>
      </c>
      <c r="K122" s="25">
        <v>840581.21601201606</v>
      </c>
      <c r="L122" s="25">
        <v>1787650.3556726901</v>
      </c>
      <c r="M122" s="25">
        <v>375173.83051807899</v>
      </c>
      <c r="N122" s="1">
        <v>1044339.09170596</v>
      </c>
      <c r="O122" s="1">
        <v>985715.40018921299</v>
      </c>
      <c r="P122" s="1">
        <v>1599052.9555971799</v>
      </c>
      <c r="Q122" s="1">
        <v>814726.04075247701</v>
      </c>
      <c r="R122" s="1">
        <v>153407.97316570801</v>
      </c>
      <c r="S122" s="1">
        <v>1613037.7256821101</v>
      </c>
      <c r="T122" s="1">
        <v>2455263.55314718</v>
      </c>
      <c r="U122" s="1">
        <v>559726.28599825001</v>
      </c>
      <c r="V122" s="1">
        <v>1032050.55441964</v>
      </c>
      <c r="W122" s="1">
        <v>610186.26839310199</v>
      </c>
      <c r="X122" s="1">
        <v>179956.059596017</v>
      </c>
      <c r="Y122" s="1">
        <v>558417.51675068005</v>
      </c>
      <c r="Z122" s="1">
        <v>1612738.75137143</v>
      </c>
      <c r="AA122" s="1">
        <v>1281946.8536201499</v>
      </c>
      <c r="AB122" s="1">
        <v>267880.89575887402</v>
      </c>
      <c r="AC122" s="1">
        <v>1792547.7786071701</v>
      </c>
      <c r="AD122" s="1">
        <v>759361.36109485396</v>
      </c>
      <c r="AE122" s="1">
        <v>826440.39787807595</v>
      </c>
      <c r="AF122" s="1">
        <v>916022.33284392604</v>
      </c>
      <c r="AG122" s="1">
        <v>504734.652568096</v>
      </c>
      <c r="AH122" s="1">
        <v>2677545.3075034702</v>
      </c>
      <c r="AI122" s="1">
        <v>1041756.59934781</v>
      </c>
      <c r="AJ122" s="1">
        <v>1261993.5650370701</v>
      </c>
      <c r="AK122" s="1">
        <v>1349351.36049325</v>
      </c>
      <c r="AL122" s="1">
        <v>1078512.3461359499</v>
      </c>
      <c r="AM122" s="1">
        <v>495480.70943631203</v>
      </c>
      <c r="AN122" s="1">
        <v>752353.36971007695</v>
      </c>
      <c r="AO122" s="1">
        <v>836753.00069185102</v>
      </c>
      <c r="AP122" s="1">
        <v>1567157.6818057799</v>
      </c>
      <c r="AQ122" s="1">
        <v>690945.43838551</v>
      </c>
      <c r="AR122" s="1">
        <v>628321.83853334002</v>
      </c>
      <c r="AS122" s="1">
        <v>1592431.6454769501</v>
      </c>
      <c r="AT122" s="1">
        <v>700811.91421072697</v>
      </c>
      <c r="AU122" s="1">
        <v>946357.38287537696</v>
      </c>
      <c r="AV122" s="1">
        <v>1399423.44276596</v>
      </c>
      <c r="AW122" s="1">
        <v>796934.63590046903</v>
      </c>
      <c r="AX122" s="1">
        <v>1228057.23216864</v>
      </c>
      <c r="AY122" s="1">
        <v>760518.21160627704</v>
      </c>
      <c r="AZ122" s="1">
        <v>380353.39128894999</v>
      </c>
      <c r="BA122" s="1">
        <v>1716298.1256496001</v>
      </c>
      <c r="BB122" s="1">
        <v>934528.533438046</v>
      </c>
      <c r="BC122" s="1">
        <v>382889.784426219</v>
      </c>
      <c r="BD122" s="1">
        <v>269895.46395305899</v>
      </c>
      <c r="BE122" s="1">
        <v>719867.446141263</v>
      </c>
      <c r="BF122" s="1">
        <v>530581.38195436005</v>
      </c>
      <c r="BG122" s="1">
        <v>1125356.43185887</v>
      </c>
      <c r="BH122" s="1">
        <v>1753788.89746805</v>
      </c>
      <c r="BI122" s="1">
        <v>744853.54190570198</v>
      </c>
      <c r="BJ122" s="1">
        <v>604714.43212246103</v>
      </c>
      <c r="BK122" s="1">
        <v>2542942.16707339</v>
      </c>
      <c r="BL122" s="1">
        <v>1244811.59310081</v>
      </c>
      <c r="BM122" s="1">
        <v>1595432.20904783</v>
      </c>
      <c r="BN122" s="1">
        <v>1043457.47690763</v>
      </c>
      <c r="BO122" s="1">
        <v>1836195.31645356</v>
      </c>
      <c r="BP122" s="1">
        <v>154637.72245209801</v>
      </c>
      <c r="BQ122" s="1">
        <v>1803317.19505045</v>
      </c>
      <c r="BR122" s="1">
        <v>514897.772920063</v>
      </c>
      <c r="BS122" s="1">
        <v>366571.58007954003</v>
      </c>
      <c r="BT122" s="1">
        <v>3606064.42613316</v>
      </c>
      <c r="BU122" s="1">
        <v>272418.44618144498</v>
      </c>
      <c r="BV122" s="1">
        <v>454612.42333496001</v>
      </c>
      <c r="BW122" s="1">
        <v>802502.55158036703</v>
      </c>
      <c r="BX122" s="1">
        <v>2894642.3995698499</v>
      </c>
      <c r="BY122" s="1">
        <v>1625717.11347479</v>
      </c>
      <c r="BZ122" s="1">
        <v>1519244.7217828899</v>
      </c>
      <c r="CA122" s="1">
        <v>336759.40695942199</v>
      </c>
      <c r="CB122" s="1">
        <v>1196626.49225087</v>
      </c>
      <c r="CC122" s="1">
        <v>1558732.7880520599</v>
      </c>
      <c r="CD122" s="1">
        <v>658574.12305983598</v>
      </c>
      <c r="CE122" s="1">
        <v>1043429.00595693</v>
      </c>
      <c r="CF122" s="1">
        <v>1141418.87110743</v>
      </c>
      <c r="CG122" s="1">
        <v>1831177.8040171</v>
      </c>
      <c r="CH122" s="1">
        <v>2765609.5042788298</v>
      </c>
      <c r="CI122" s="1">
        <v>1290041.7035036001</v>
      </c>
      <c r="CJ122" s="1">
        <v>1621065.6381790901</v>
      </c>
      <c r="CK122" s="1">
        <v>985635.15335108503</v>
      </c>
      <c r="CL122" s="1">
        <v>1914862.9234650999</v>
      </c>
      <c r="CM122" s="1">
        <v>1465639.5447329101</v>
      </c>
      <c r="CN122" s="1">
        <v>537132.86756757204</v>
      </c>
      <c r="CO122" s="1">
        <v>1428474.5244606601</v>
      </c>
      <c r="CP122" s="1">
        <v>1484674.25471156</v>
      </c>
      <c r="CQ122" s="1">
        <v>611590.84335287404</v>
      </c>
      <c r="CR122" s="1">
        <v>321601.75309721701</v>
      </c>
      <c r="CS122" s="1">
        <v>817023.90916280297</v>
      </c>
      <c r="CT122" s="1">
        <v>1478521.04960116</v>
      </c>
      <c r="CU122" s="1">
        <v>1134596.1815646901</v>
      </c>
      <c r="CV122" s="1">
        <v>756337.16033409699</v>
      </c>
      <c r="CW122" s="1">
        <v>951631.77808256994</v>
      </c>
      <c r="CX122" s="1">
        <v>1715852.9634952</v>
      </c>
      <c r="CY122" s="1">
        <v>611048.91272650799</v>
      </c>
      <c r="CZ122" s="1">
        <v>1594355.2508138199</v>
      </c>
      <c r="DA122" s="1">
        <v>564448.14237327303</v>
      </c>
      <c r="DB122" s="1">
        <v>771318.08093223802</v>
      </c>
      <c r="DC122" s="1">
        <v>340761.27226597199</v>
      </c>
      <c r="DD122" s="1">
        <v>594128.36839051603</v>
      </c>
      <c r="DE122" s="1">
        <v>199844.84933211599</v>
      </c>
      <c r="DF122" s="1">
        <v>831368.43158770504</v>
      </c>
      <c r="DG122" s="1">
        <v>4079536.6812424301</v>
      </c>
      <c r="DH122" s="1">
        <v>1170249.33792468</v>
      </c>
      <c r="DI122" s="1">
        <v>1155903.6158122499</v>
      </c>
      <c r="DJ122" s="1">
        <v>1769125.9403343201</v>
      </c>
      <c r="DK122" s="1">
        <v>1224513.3766182</v>
      </c>
      <c r="DL122" s="1">
        <v>1245815.95596763</v>
      </c>
      <c r="DM122" s="1">
        <v>905389.03805767</v>
      </c>
      <c r="DN122" s="1">
        <v>590713.60482303402</v>
      </c>
      <c r="DO122" s="1">
        <v>5559201.7578339297</v>
      </c>
      <c r="DP122" s="1">
        <v>1480300.07708602</v>
      </c>
      <c r="DQ122" s="1">
        <v>1068857.31241572</v>
      </c>
      <c r="DR122" s="1">
        <v>113508.36783595401</v>
      </c>
      <c r="DS122" s="1">
        <v>2049227.8608150899</v>
      </c>
      <c r="DT122" s="1">
        <v>548539.79227451596</v>
      </c>
      <c r="DU122" s="1">
        <v>1287805.0263052799</v>
      </c>
      <c r="DV122" s="1">
        <v>1571236.5711984199</v>
      </c>
      <c r="DW122" s="1">
        <v>593208.37812111201</v>
      </c>
      <c r="DX122" s="1">
        <v>441211.22108630498</v>
      </c>
      <c r="DY122" s="1">
        <v>617320.81245774904</v>
      </c>
      <c r="DZ122" s="1">
        <v>1808256.9419271799</v>
      </c>
      <c r="EA122" s="1">
        <v>1413189.4759110699</v>
      </c>
      <c r="EB122" s="1">
        <v>3466626.0640333798</v>
      </c>
      <c r="EC122" s="1">
        <v>1565591.84327328</v>
      </c>
      <c r="ED122" s="1">
        <v>918591.96856669802</v>
      </c>
      <c r="EE122" s="1">
        <v>772201.55046843702</v>
      </c>
      <c r="EF122" s="1">
        <v>870053.667302015</v>
      </c>
      <c r="EG122" s="1">
        <v>1321336.7989964599</v>
      </c>
      <c r="EH122" s="1">
        <v>2154732.34972256</v>
      </c>
      <c r="EI122" s="1">
        <v>851114.46788851696</v>
      </c>
      <c r="EJ122" s="1">
        <v>265700.64442583901</v>
      </c>
      <c r="EK122" s="1">
        <v>291704.762416413</v>
      </c>
      <c r="EL122" s="1">
        <v>1080818.5878769001</v>
      </c>
      <c r="EM122" s="1">
        <v>687826.92872606299</v>
      </c>
      <c r="EN122" s="1">
        <v>2573955.5115219899</v>
      </c>
      <c r="EO122" s="1">
        <v>525184.69314544403</v>
      </c>
      <c r="EP122" s="1">
        <v>716370.42219787103</v>
      </c>
      <c r="EQ122" s="1">
        <v>1595595.9509123301</v>
      </c>
      <c r="ER122" s="1">
        <v>1514175.26764679</v>
      </c>
      <c r="ES122" s="1">
        <v>1883753.9567793</v>
      </c>
      <c r="ET122" s="1">
        <v>1277195.4184337</v>
      </c>
      <c r="EU122" s="1">
        <v>1049256.5774079501</v>
      </c>
      <c r="EV122" s="1">
        <v>960136.40346503095</v>
      </c>
      <c r="EW122" s="1">
        <v>1859487.2889479201</v>
      </c>
      <c r="EX122" s="1">
        <v>94291.239183504396</v>
      </c>
      <c r="EY122" s="1">
        <v>1384806.69199655</v>
      </c>
      <c r="EZ122" s="1">
        <v>751070.67378039996</v>
      </c>
      <c r="FA122" s="1">
        <v>1595199.3148103899</v>
      </c>
      <c r="FB122" s="1">
        <v>319994.40105921897</v>
      </c>
      <c r="FC122" s="1">
        <v>1259747.4104710701</v>
      </c>
      <c r="FD122" s="1">
        <v>2458240.98161822</v>
      </c>
      <c r="FE122" s="1">
        <v>2581656.8650869899</v>
      </c>
      <c r="FF122" s="1">
        <v>1678433.6240028101</v>
      </c>
      <c r="FG122" s="1">
        <v>722768.64750750002</v>
      </c>
      <c r="FH122" s="1">
        <v>1792941.6510298599</v>
      </c>
      <c r="FI122" s="1">
        <v>1616691.55501202</v>
      </c>
      <c r="FJ122" s="1">
        <v>2626881.4788529999</v>
      </c>
      <c r="FK122" s="1">
        <v>1316110.2234640601</v>
      </c>
      <c r="FL122" s="1">
        <v>1998703.10746612</v>
      </c>
      <c r="FM122" s="1">
        <v>690572.24404422799</v>
      </c>
      <c r="FN122" s="1">
        <v>660694.111665164</v>
      </c>
      <c r="FO122" s="1">
        <v>1460615.6375079299</v>
      </c>
      <c r="FP122" s="1">
        <v>1149025.60632949</v>
      </c>
      <c r="FQ122" s="1">
        <v>2863782.5757067399</v>
      </c>
      <c r="FR122" s="1">
        <v>527591.90828434296</v>
      </c>
      <c r="FS122" s="1">
        <v>683099.78483260504</v>
      </c>
      <c r="FT122" s="1">
        <v>834906.80830148701</v>
      </c>
      <c r="FU122" s="1">
        <v>525336.18220877403</v>
      </c>
      <c r="FV122" s="1">
        <v>722522.09688146506</v>
      </c>
      <c r="FW122" s="1">
        <v>1560525.28365089</v>
      </c>
      <c r="FX122" s="1">
        <v>409616.70685302798</v>
      </c>
      <c r="FY122" s="1">
        <v>418896.75650888501</v>
      </c>
      <c r="FZ122" s="1">
        <v>818576.64375442499</v>
      </c>
      <c r="GA122" s="1">
        <v>1772342.9414316199</v>
      </c>
      <c r="GB122" s="1">
        <v>1647835.2787319201</v>
      </c>
      <c r="GC122" s="1">
        <v>920668.38389996195</v>
      </c>
      <c r="GD122" s="1">
        <v>1520620.2202103999</v>
      </c>
      <c r="GE122" s="1">
        <v>1760417.12828332</v>
      </c>
      <c r="GF122" s="1">
        <v>2818981.6832963298</v>
      </c>
      <c r="GG122" s="1">
        <v>1123720.3965592301</v>
      </c>
      <c r="GH122" s="1">
        <v>1153432.4937245699</v>
      </c>
      <c r="GI122" s="1">
        <v>794365.54817939398</v>
      </c>
      <c r="GJ122" s="1">
        <v>2880483.0871578399</v>
      </c>
      <c r="GK122" s="1">
        <v>262329.64993329998</v>
      </c>
      <c r="GL122" s="1">
        <v>1338164.8985253801</v>
      </c>
      <c r="GM122" s="1">
        <v>2174462.9352931199</v>
      </c>
      <c r="GN122" s="1">
        <v>298335.39938002499</v>
      </c>
      <c r="GO122" s="1">
        <v>1721190.04264087</v>
      </c>
      <c r="GP122" s="1">
        <v>315716.95151094103</v>
      </c>
      <c r="GQ122" s="1">
        <v>1542712.87708262</v>
      </c>
      <c r="GR122" s="1">
        <v>1406789.3153342099</v>
      </c>
      <c r="GS122" s="1">
        <v>1499371.0975714601</v>
      </c>
      <c r="GT122" s="1">
        <v>1689999.5838206899</v>
      </c>
      <c r="GU122" s="1">
        <v>1309244.2193452599</v>
      </c>
      <c r="GV122" s="1">
        <v>557942.31964510598</v>
      </c>
      <c r="GW122" s="1">
        <v>145337.71774276</v>
      </c>
      <c r="GX122" s="1">
        <v>1225532.0159519</v>
      </c>
      <c r="GY122" s="1">
        <v>650028.13788525597</v>
      </c>
      <c r="GZ122" s="1">
        <v>891655.69686699705</v>
      </c>
      <c r="HA122" s="1">
        <v>2045918.9218923801</v>
      </c>
      <c r="HB122" s="1">
        <v>1760181.4528707699</v>
      </c>
      <c r="HC122" s="1">
        <v>723785.14774397097</v>
      </c>
      <c r="HD122" s="1">
        <v>2192430.4083418199</v>
      </c>
      <c r="HE122" s="1">
        <v>833071.25592037104</v>
      </c>
      <c r="HF122" s="1">
        <v>354717.676058646</v>
      </c>
      <c r="HG122" s="1">
        <v>1462988.9449368</v>
      </c>
      <c r="HH122" s="1">
        <v>698423.98887176299</v>
      </c>
      <c r="HI122" s="1">
        <v>3929147.3473826</v>
      </c>
      <c r="HJ122" s="1">
        <v>475142.87654718501</v>
      </c>
      <c r="HK122" s="1">
        <v>583187.83774667897</v>
      </c>
      <c r="HL122" s="1">
        <v>1100649.02326619</v>
      </c>
      <c r="HM122" s="1">
        <v>937009.01280469296</v>
      </c>
      <c r="HN122" s="1">
        <v>1035362.58559928</v>
      </c>
      <c r="HO122" s="1">
        <v>965463.65957191901</v>
      </c>
      <c r="HP122" s="1">
        <v>857117.653993099</v>
      </c>
      <c r="HQ122" s="1">
        <v>1296883.3660242299</v>
      </c>
      <c r="HR122" s="1">
        <v>658549.97020384995</v>
      </c>
      <c r="HS122" s="1">
        <v>731868.56188215397</v>
      </c>
      <c r="HT122" s="1">
        <v>30169559.3933869</v>
      </c>
      <c r="HU122" s="1">
        <v>1210262.99265422</v>
      </c>
      <c r="HV122" s="1">
        <v>660510.16305114701</v>
      </c>
      <c r="HW122" s="1">
        <v>1206186.48270258</v>
      </c>
      <c r="HX122" s="1">
        <v>1043151.20415962</v>
      </c>
      <c r="HY122" s="1">
        <v>245950.09740302601</v>
      </c>
      <c r="HZ122" s="1">
        <v>2179839.1605349202</v>
      </c>
      <c r="IA122" s="1">
        <v>1019003.19569381</v>
      </c>
      <c r="IB122" s="1">
        <v>1074025.7283516601</v>
      </c>
      <c r="IC122" s="1">
        <v>888558.4912399</v>
      </c>
      <c r="ID122" s="1">
        <v>2095581.0900590401</v>
      </c>
      <c r="IE122" s="1">
        <v>136443.45613353301</v>
      </c>
      <c r="IF122" s="1">
        <v>490345.63388183498</v>
      </c>
      <c r="IG122" s="1">
        <v>1128009.46385009</v>
      </c>
      <c r="IH122" s="1">
        <v>434239.76399564999</v>
      </c>
      <c r="II122" s="1">
        <v>1670802.9393000801</v>
      </c>
      <c r="IJ122" s="1">
        <v>1181284.5444751</v>
      </c>
      <c r="IK122" s="1">
        <v>565064.62966407603</v>
      </c>
      <c r="IL122" s="1">
        <v>677399.61044579896</v>
      </c>
      <c r="IM122" s="1">
        <v>3383336.42356716</v>
      </c>
      <c r="IN122" s="1">
        <v>380427.06478329998</v>
      </c>
      <c r="IO122" s="1">
        <v>248837.90973677801</v>
      </c>
      <c r="IP122" s="1">
        <v>1835452.5279603701</v>
      </c>
      <c r="IQ122" s="1">
        <v>715106.88829889498</v>
      </c>
      <c r="IR122" s="1">
        <v>558138.92410553701</v>
      </c>
      <c r="IS122" s="1">
        <v>443695.86204949202</v>
      </c>
      <c r="IT122" s="1">
        <v>699108.95930579596</v>
      </c>
      <c r="IU122" s="1">
        <v>1281520.99781228</v>
      </c>
      <c r="IV122" s="1">
        <v>411895.01531212498</v>
      </c>
      <c r="IW122" s="1">
        <v>783366.21628686995</v>
      </c>
      <c r="IX122" s="1">
        <v>1201212.1828558999</v>
      </c>
      <c r="IY122" s="1">
        <v>1026545.50736015</v>
      </c>
      <c r="IZ122" s="1">
        <v>503475.213215</v>
      </c>
      <c r="JA122" s="1">
        <v>391721.71848121699</v>
      </c>
      <c r="JB122" s="1">
        <v>1240277.4363733099</v>
      </c>
      <c r="JC122" s="1">
        <v>589557.28989864502</v>
      </c>
      <c r="JD122" s="1">
        <v>200370.28981972099</v>
      </c>
      <c r="JE122" s="1">
        <v>841450.26921749301</v>
      </c>
      <c r="JF122" s="1">
        <v>792567.07451291801</v>
      </c>
      <c r="JG122" s="1">
        <v>932227.840700328</v>
      </c>
      <c r="JH122" s="1">
        <v>421131.45462874701</v>
      </c>
      <c r="JI122" s="1">
        <v>969188.371050913</v>
      </c>
      <c r="JJ122" s="1">
        <v>767642.43993707804</v>
      </c>
      <c r="JK122" s="1">
        <v>1126877.5739714699</v>
      </c>
      <c r="JL122" s="1">
        <v>885425.71249599301</v>
      </c>
      <c r="JM122" s="1">
        <v>522465.13498660497</v>
      </c>
      <c r="JN122" s="1">
        <v>194512.873436736</v>
      </c>
      <c r="JO122" s="1">
        <v>2613245.6035686298</v>
      </c>
      <c r="JP122" s="1">
        <v>2814724.8610159298</v>
      </c>
      <c r="JQ122" s="1">
        <v>537406.896716755</v>
      </c>
      <c r="JR122" s="1">
        <v>795895.67884557205</v>
      </c>
      <c r="JS122" s="1">
        <v>523000.06997586298</v>
      </c>
      <c r="JT122" s="1">
        <v>1342270.5643855</v>
      </c>
      <c r="JU122" s="1">
        <v>426524.83774836099</v>
      </c>
      <c r="JV122" s="1">
        <v>1244781.3300426099</v>
      </c>
      <c r="JW122" s="1">
        <v>266188.74654240202</v>
      </c>
      <c r="JX122" s="1">
        <v>968317.16493358498</v>
      </c>
      <c r="JY122" s="1">
        <v>518216.72884154401</v>
      </c>
      <c r="JZ122" s="1">
        <v>902408.10690475896</v>
      </c>
      <c r="KA122" s="1">
        <v>1195491.57245269</v>
      </c>
      <c r="KB122" s="1">
        <v>716645.55877925502</v>
      </c>
      <c r="KC122" s="1">
        <v>2541133.9994488601</v>
      </c>
      <c r="KD122" s="1">
        <v>716081.96086871799</v>
      </c>
      <c r="KE122" s="1">
        <v>212450.81367258</v>
      </c>
      <c r="KF122" s="1">
        <v>286687.53668245702</v>
      </c>
      <c r="KG122" s="1">
        <v>1157661.9248985699</v>
      </c>
      <c r="KH122" s="1">
        <v>108630.644503073</v>
      </c>
      <c r="KI122" s="1">
        <v>989397.34978000401</v>
      </c>
      <c r="KJ122" s="1">
        <v>506220.14493722201</v>
      </c>
      <c r="KK122" s="1">
        <v>558682.75251928298</v>
      </c>
      <c r="KL122" s="1">
        <v>779040.88753417903</v>
      </c>
      <c r="KM122" s="1">
        <v>1381208.1108625501</v>
      </c>
      <c r="KN122" s="1">
        <v>811202.84543144598</v>
      </c>
      <c r="KO122" s="1">
        <v>859375.61332355603</v>
      </c>
      <c r="KP122" s="1">
        <v>930663.86174210801</v>
      </c>
      <c r="KQ122" s="1">
        <v>2617013.57631202</v>
      </c>
      <c r="KR122" s="1">
        <v>271528.75457788899</v>
      </c>
      <c r="KS122" s="1">
        <v>919700.00137912901</v>
      </c>
      <c r="KT122" s="1">
        <v>456407.10720356298</v>
      </c>
      <c r="KU122" s="1">
        <v>1661840.2899811801</v>
      </c>
      <c r="KV122" s="1">
        <v>1075416.9431640101</v>
      </c>
      <c r="KW122" s="1">
        <v>259418.38429987701</v>
      </c>
      <c r="KX122" s="1">
        <v>527321.30900662497</v>
      </c>
      <c r="KY122" s="1">
        <v>696810.624207446</v>
      </c>
      <c r="KZ122" s="1">
        <v>1132948.6417741501</v>
      </c>
      <c r="LA122" s="1">
        <v>1572687.7831909701</v>
      </c>
      <c r="LB122" s="1">
        <v>381702.83947928302</v>
      </c>
      <c r="LC122" s="1">
        <v>631091.01102453098</v>
      </c>
      <c r="LD122" s="1">
        <v>336586.11926741397</v>
      </c>
      <c r="LE122" s="1">
        <v>740353.03459861397</v>
      </c>
      <c r="LF122" s="1">
        <v>656672.23710004101</v>
      </c>
      <c r="LG122" s="1">
        <v>1271073.19763311</v>
      </c>
      <c r="LH122" s="1">
        <v>647041.98069013003</v>
      </c>
      <c r="LI122" s="1">
        <v>489968.53716274799</v>
      </c>
      <c r="LJ122" s="1">
        <v>400603.40987173602</v>
      </c>
      <c r="LK122" s="1">
        <v>1127191.2735468999</v>
      </c>
    </row>
    <row r="123" spans="1:323" x14ac:dyDescent="0.25">
      <c r="A123" s="1" t="s">
        <v>1755</v>
      </c>
      <c r="B123" s="1" t="s">
        <v>556</v>
      </c>
      <c r="C123" s="1" t="s">
        <v>557</v>
      </c>
      <c r="D123" s="25" t="s">
        <v>0</v>
      </c>
      <c r="E123" s="25" t="s">
        <v>0</v>
      </c>
      <c r="F123" s="25" t="s">
        <v>0</v>
      </c>
      <c r="G123" s="25" t="s">
        <v>0</v>
      </c>
      <c r="H123" s="25" t="s">
        <v>0</v>
      </c>
      <c r="I123" s="25" t="s">
        <v>0</v>
      </c>
      <c r="J123" s="25" t="s">
        <v>0</v>
      </c>
      <c r="K123" s="25" t="s">
        <v>0</v>
      </c>
      <c r="L123" s="25" t="s">
        <v>0</v>
      </c>
      <c r="M123" s="25" t="s">
        <v>0</v>
      </c>
      <c r="N123" s="1" t="s">
        <v>0</v>
      </c>
      <c r="O123" s="1" t="s">
        <v>0</v>
      </c>
      <c r="P123" s="1" t="s">
        <v>0</v>
      </c>
      <c r="Q123" s="1" t="s">
        <v>0</v>
      </c>
      <c r="R123" s="1" t="s">
        <v>0</v>
      </c>
      <c r="S123" s="1" t="s">
        <v>0</v>
      </c>
      <c r="T123" s="1" t="s">
        <v>0</v>
      </c>
      <c r="U123" s="1" t="s">
        <v>0</v>
      </c>
      <c r="V123" s="1" t="s">
        <v>0</v>
      </c>
      <c r="W123" s="1" t="s">
        <v>0</v>
      </c>
      <c r="X123" s="1" t="s">
        <v>0</v>
      </c>
      <c r="Y123" s="1" t="s">
        <v>0</v>
      </c>
      <c r="Z123" s="1" t="s">
        <v>0</v>
      </c>
      <c r="AA123" s="1" t="s">
        <v>0</v>
      </c>
      <c r="AB123" s="1" t="s">
        <v>0</v>
      </c>
      <c r="AC123" s="1" t="s">
        <v>0</v>
      </c>
      <c r="AD123" s="1" t="s">
        <v>0</v>
      </c>
      <c r="AE123" s="1" t="s">
        <v>0</v>
      </c>
      <c r="AF123" s="1" t="s">
        <v>0</v>
      </c>
      <c r="AG123" s="1" t="s">
        <v>0</v>
      </c>
      <c r="AH123" s="1" t="s">
        <v>0</v>
      </c>
      <c r="AI123" s="1" t="s">
        <v>0</v>
      </c>
      <c r="AJ123" s="1" t="s">
        <v>0</v>
      </c>
      <c r="AK123" s="1" t="s">
        <v>0</v>
      </c>
      <c r="AL123" s="1" t="s">
        <v>0</v>
      </c>
      <c r="AM123" s="1" t="s">
        <v>0</v>
      </c>
      <c r="AN123" s="1" t="s">
        <v>0</v>
      </c>
      <c r="AO123" s="1" t="s">
        <v>0</v>
      </c>
      <c r="AP123" s="1" t="s">
        <v>0</v>
      </c>
      <c r="AQ123" s="1" t="s">
        <v>0</v>
      </c>
      <c r="AR123" s="1" t="s">
        <v>0</v>
      </c>
      <c r="AS123" s="1" t="s">
        <v>0</v>
      </c>
      <c r="AT123" s="1" t="s">
        <v>0</v>
      </c>
      <c r="AU123" s="1" t="s">
        <v>0</v>
      </c>
      <c r="AV123" s="1" t="s">
        <v>0</v>
      </c>
      <c r="AW123" s="1" t="s">
        <v>0</v>
      </c>
      <c r="AX123" s="1" t="s">
        <v>0</v>
      </c>
      <c r="AY123" s="1" t="s">
        <v>0</v>
      </c>
      <c r="AZ123" s="1" t="s">
        <v>0</v>
      </c>
      <c r="BA123" s="1" t="s">
        <v>0</v>
      </c>
      <c r="BB123" s="1" t="s">
        <v>0</v>
      </c>
      <c r="BC123" s="1" t="s">
        <v>0</v>
      </c>
      <c r="BD123" s="1" t="s">
        <v>0</v>
      </c>
      <c r="BE123" s="1" t="s">
        <v>0</v>
      </c>
      <c r="BF123" s="1" t="s">
        <v>0</v>
      </c>
      <c r="BG123" s="1" t="s">
        <v>0</v>
      </c>
      <c r="BH123" s="1" t="s">
        <v>0</v>
      </c>
      <c r="BI123" s="1" t="s">
        <v>0</v>
      </c>
      <c r="BJ123" s="1" t="s">
        <v>0</v>
      </c>
      <c r="BK123" s="1" t="s">
        <v>0</v>
      </c>
      <c r="BL123" s="1" t="s">
        <v>0</v>
      </c>
      <c r="BM123" s="1" t="s">
        <v>0</v>
      </c>
      <c r="BN123" s="1" t="s">
        <v>0</v>
      </c>
      <c r="BO123" s="1" t="s">
        <v>0</v>
      </c>
      <c r="BP123" s="1" t="s">
        <v>0</v>
      </c>
      <c r="BQ123" s="1" t="s">
        <v>0</v>
      </c>
      <c r="BR123" s="1" t="s">
        <v>0</v>
      </c>
      <c r="BS123" s="1" t="s">
        <v>0</v>
      </c>
      <c r="BT123" s="1" t="s">
        <v>0</v>
      </c>
      <c r="BU123" s="1" t="s">
        <v>0</v>
      </c>
      <c r="BV123" s="1" t="s">
        <v>0</v>
      </c>
      <c r="BW123" s="1" t="s">
        <v>0</v>
      </c>
      <c r="BX123" s="1" t="s">
        <v>0</v>
      </c>
      <c r="BY123" s="1" t="s">
        <v>0</v>
      </c>
      <c r="BZ123" s="1" t="s">
        <v>0</v>
      </c>
      <c r="CA123" s="1" t="s">
        <v>0</v>
      </c>
      <c r="CB123" s="1" t="s">
        <v>0</v>
      </c>
      <c r="CC123" s="1" t="s">
        <v>0</v>
      </c>
      <c r="CD123" s="1" t="s">
        <v>0</v>
      </c>
      <c r="CE123" s="1" t="s">
        <v>0</v>
      </c>
      <c r="CF123" s="1" t="s">
        <v>0</v>
      </c>
      <c r="CG123" s="1" t="s">
        <v>0</v>
      </c>
      <c r="CH123" s="1" t="s">
        <v>0</v>
      </c>
      <c r="CI123" s="1" t="s">
        <v>0</v>
      </c>
      <c r="CJ123" s="1" t="s">
        <v>0</v>
      </c>
      <c r="CK123" s="1" t="s">
        <v>0</v>
      </c>
      <c r="CL123" s="1" t="s">
        <v>0</v>
      </c>
      <c r="CM123" s="1" t="s">
        <v>0</v>
      </c>
      <c r="CN123" s="1" t="s">
        <v>0</v>
      </c>
      <c r="CO123" s="1" t="s">
        <v>0</v>
      </c>
      <c r="CP123" s="1" t="s">
        <v>0</v>
      </c>
      <c r="CQ123" s="1" t="s">
        <v>0</v>
      </c>
      <c r="CR123" s="1" t="s">
        <v>0</v>
      </c>
      <c r="CS123" s="1" t="s">
        <v>0</v>
      </c>
      <c r="CT123" s="1" t="s">
        <v>0</v>
      </c>
      <c r="CU123" s="1" t="s">
        <v>0</v>
      </c>
      <c r="CV123" s="1" t="s">
        <v>0</v>
      </c>
      <c r="CW123" s="1" t="s">
        <v>0</v>
      </c>
      <c r="CX123" s="1" t="s">
        <v>0</v>
      </c>
      <c r="CY123" s="1" t="s">
        <v>0</v>
      </c>
      <c r="CZ123" s="1" t="s">
        <v>0</v>
      </c>
      <c r="DA123" s="1" t="s">
        <v>0</v>
      </c>
      <c r="DB123" s="1" t="s">
        <v>0</v>
      </c>
      <c r="DC123" s="1" t="s">
        <v>0</v>
      </c>
      <c r="DD123" s="1" t="s">
        <v>0</v>
      </c>
      <c r="DE123" s="1" t="s">
        <v>0</v>
      </c>
      <c r="DF123" s="1" t="s">
        <v>0</v>
      </c>
      <c r="DG123" s="1" t="s">
        <v>0</v>
      </c>
      <c r="DH123" s="1" t="s">
        <v>0</v>
      </c>
      <c r="DI123" s="1" t="s">
        <v>0</v>
      </c>
      <c r="DJ123" s="1" t="s">
        <v>0</v>
      </c>
      <c r="DK123" s="1" t="s">
        <v>0</v>
      </c>
      <c r="DL123" s="1" t="s">
        <v>0</v>
      </c>
      <c r="DM123" s="1" t="s">
        <v>0</v>
      </c>
      <c r="DN123" s="1" t="s">
        <v>0</v>
      </c>
      <c r="DO123" s="1" t="s">
        <v>0</v>
      </c>
      <c r="DP123" s="1" t="s">
        <v>0</v>
      </c>
      <c r="DQ123" s="1" t="s">
        <v>0</v>
      </c>
      <c r="DR123" s="1" t="s">
        <v>0</v>
      </c>
      <c r="DS123" s="1" t="s">
        <v>0</v>
      </c>
      <c r="DT123" s="1" t="s">
        <v>0</v>
      </c>
      <c r="DU123" s="1" t="s">
        <v>0</v>
      </c>
      <c r="DV123" s="1" t="s">
        <v>0</v>
      </c>
      <c r="DW123" s="1" t="s">
        <v>0</v>
      </c>
      <c r="DX123" s="1" t="s">
        <v>0</v>
      </c>
      <c r="DY123" s="1" t="s">
        <v>0</v>
      </c>
      <c r="DZ123" s="1" t="s">
        <v>0</v>
      </c>
      <c r="EA123" s="1" t="s">
        <v>0</v>
      </c>
      <c r="EB123" s="1" t="s">
        <v>0</v>
      </c>
      <c r="EC123" s="1" t="s">
        <v>0</v>
      </c>
      <c r="ED123" s="1" t="s">
        <v>0</v>
      </c>
      <c r="EE123" s="1" t="s">
        <v>0</v>
      </c>
      <c r="EF123" s="1" t="s">
        <v>0</v>
      </c>
      <c r="EG123" s="1" t="s">
        <v>0</v>
      </c>
      <c r="EH123" s="1" t="s">
        <v>0</v>
      </c>
      <c r="EI123" s="1" t="s">
        <v>0</v>
      </c>
      <c r="EJ123" s="1" t="s">
        <v>0</v>
      </c>
      <c r="EK123" s="1" t="s">
        <v>0</v>
      </c>
      <c r="EL123" s="1" t="s">
        <v>0</v>
      </c>
      <c r="EM123" s="1" t="s">
        <v>0</v>
      </c>
      <c r="EN123" s="1" t="s">
        <v>0</v>
      </c>
      <c r="EO123" s="1" t="s">
        <v>0</v>
      </c>
      <c r="EP123" s="1" t="s">
        <v>0</v>
      </c>
      <c r="EQ123" s="1" t="s">
        <v>0</v>
      </c>
      <c r="ER123" s="1" t="s">
        <v>0</v>
      </c>
      <c r="ES123" s="1" t="s">
        <v>0</v>
      </c>
      <c r="ET123" s="1" t="s">
        <v>0</v>
      </c>
      <c r="EU123" s="1" t="s">
        <v>0</v>
      </c>
      <c r="EV123" s="1" t="s">
        <v>0</v>
      </c>
      <c r="EW123" s="1" t="s">
        <v>0</v>
      </c>
      <c r="EX123" s="1" t="s">
        <v>0</v>
      </c>
      <c r="EY123" s="1" t="s">
        <v>0</v>
      </c>
      <c r="EZ123" s="1" t="s">
        <v>0</v>
      </c>
      <c r="FA123" s="1" t="s">
        <v>0</v>
      </c>
      <c r="FB123" s="1" t="s">
        <v>0</v>
      </c>
      <c r="FC123" s="1" t="s">
        <v>0</v>
      </c>
      <c r="FD123" s="1" t="s">
        <v>0</v>
      </c>
      <c r="FE123" s="1" t="s">
        <v>0</v>
      </c>
      <c r="FF123" s="1" t="s">
        <v>0</v>
      </c>
      <c r="FG123" s="1" t="s">
        <v>0</v>
      </c>
      <c r="FH123" s="1" t="s">
        <v>0</v>
      </c>
      <c r="FI123" s="1" t="s">
        <v>0</v>
      </c>
      <c r="FJ123" s="1" t="s">
        <v>0</v>
      </c>
      <c r="FK123" s="1" t="s">
        <v>0</v>
      </c>
      <c r="FL123" s="1" t="s">
        <v>0</v>
      </c>
      <c r="FM123" s="1" t="s">
        <v>0</v>
      </c>
      <c r="FN123" s="1" t="s">
        <v>0</v>
      </c>
      <c r="FO123" s="1" t="s">
        <v>0</v>
      </c>
      <c r="FP123" s="1" t="s">
        <v>0</v>
      </c>
      <c r="FQ123" s="1" t="s">
        <v>0</v>
      </c>
      <c r="FR123" s="1" t="s">
        <v>0</v>
      </c>
      <c r="FS123" s="1" t="s">
        <v>0</v>
      </c>
      <c r="FT123" s="1" t="s">
        <v>0</v>
      </c>
      <c r="FU123" s="1" t="s">
        <v>0</v>
      </c>
      <c r="FV123" s="1" t="s">
        <v>0</v>
      </c>
      <c r="FW123" s="1" t="s">
        <v>0</v>
      </c>
      <c r="FX123" s="1" t="s">
        <v>0</v>
      </c>
      <c r="FY123" s="1" t="s">
        <v>0</v>
      </c>
      <c r="FZ123" s="1" t="s">
        <v>0</v>
      </c>
      <c r="GA123" s="1" t="s">
        <v>0</v>
      </c>
      <c r="GB123" s="1" t="s">
        <v>0</v>
      </c>
      <c r="GC123" s="1" t="s">
        <v>0</v>
      </c>
      <c r="GD123" s="1" t="s">
        <v>0</v>
      </c>
      <c r="GE123" s="1" t="s">
        <v>0</v>
      </c>
      <c r="GF123" s="1" t="s">
        <v>0</v>
      </c>
      <c r="GG123" s="1" t="s">
        <v>0</v>
      </c>
      <c r="GH123" s="1" t="s">
        <v>0</v>
      </c>
      <c r="GI123" s="1" t="s">
        <v>0</v>
      </c>
      <c r="GJ123" s="1" t="s">
        <v>0</v>
      </c>
      <c r="GK123" s="1" t="s">
        <v>0</v>
      </c>
      <c r="GL123" s="1" t="s">
        <v>0</v>
      </c>
      <c r="GM123" s="1" t="s">
        <v>0</v>
      </c>
      <c r="GN123" s="1" t="s">
        <v>0</v>
      </c>
      <c r="GO123" s="1" t="s">
        <v>0</v>
      </c>
      <c r="GP123" s="1" t="s">
        <v>0</v>
      </c>
      <c r="GQ123" s="1" t="s">
        <v>0</v>
      </c>
      <c r="GR123" s="1" t="s">
        <v>0</v>
      </c>
      <c r="GS123" s="1" t="s">
        <v>0</v>
      </c>
      <c r="GT123" s="1" t="s">
        <v>0</v>
      </c>
      <c r="GU123" s="1" t="s">
        <v>0</v>
      </c>
      <c r="GV123" s="1" t="s">
        <v>0</v>
      </c>
      <c r="GW123" s="1" t="s">
        <v>0</v>
      </c>
      <c r="GX123" s="1" t="s">
        <v>0</v>
      </c>
      <c r="GY123" s="1" t="s">
        <v>0</v>
      </c>
      <c r="GZ123" s="1" t="s">
        <v>0</v>
      </c>
      <c r="HA123" s="1" t="s">
        <v>0</v>
      </c>
      <c r="HB123" s="1" t="s">
        <v>0</v>
      </c>
      <c r="HC123" s="1" t="s">
        <v>0</v>
      </c>
      <c r="HD123" s="1" t="s">
        <v>0</v>
      </c>
      <c r="HE123" s="1" t="s">
        <v>0</v>
      </c>
      <c r="HF123" s="1" t="s">
        <v>0</v>
      </c>
      <c r="HG123" s="1" t="s">
        <v>0</v>
      </c>
      <c r="HH123" s="1" t="s">
        <v>0</v>
      </c>
      <c r="HI123" s="1" t="s">
        <v>0</v>
      </c>
      <c r="HJ123" s="1" t="s">
        <v>0</v>
      </c>
      <c r="HK123" s="1" t="s">
        <v>0</v>
      </c>
      <c r="HL123" s="1" t="s">
        <v>0</v>
      </c>
      <c r="HM123" s="1" t="s">
        <v>0</v>
      </c>
      <c r="HN123" s="1" t="s">
        <v>0</v>
      </c>
      <c r="HO123" s="1" t="s">
        <v>0</v>
      </c>
      <c r="HP123" s="1" t="s">
        <v>0</v>
      </c>
      <c r="HQ123" s="1" t="s">
        <v>0</v>
      </c>
      <c r="HR123" s="1" t="s">
        <v>0</v>
      </c>
      <c r="HS123" s="1" t="s">
        <v>0</v>
      </c>
      <c r="HT123" s="1" t="s">
        <v>0</v>
      </c>
      <c r="HU123" s="1" t="s">
        <v>0</v>
      </c>
      <c r="HV123" s="1" t="s">
        <v>0</v>
      </c>
      <c r="HW123" s="1" t="s">
        <v>0</v>
      </c>
      <c r="HX123" s="1" t="s">
        <v>0</v>
      </c>
      <c r="HY123" s="1" t="s">
        <v>0</v>
      </c>
      <c r="HZ123" s="1" t="s">
        <v>0</v>
      </c>
      <c r="IA123" s="1" t="s">
        <v>0</v>
      </c>
      <c r="IB123" s="1" t="s">
        <v>0</v>
      </c>
      <c r="IC123" s="1" t="s">
        <v>0</v>
      </c>
      <c r="ID123" s="1" t="s">
        <v>0</v>
      </c>
      <c r="IE123" s="1" t="s">
        <v>0</v>
      </c>
      <c r="IF123" s="1" t="s">
        <v>0</v>
      </c>
      <c r="IG123" s="1" t="s">
        <v>0</v>
      </c>
      <c r="IH123" s="1" t="s">
        <v>0</v>
      </c>
      <c r="II123" s="1" t="s">
        <v>0</v>
      </c>
      <c r="IJ123" s="1" t="s">
        <v>0</v>
      </c>
      <c r="IK123" s="1" t="s">
        <v>0</v>
      </c>
      <c r="IL123" s="1" t="s">
        <v>0</v>
      </c>
      <c r="IM123" s="1" t="s">
        <v>0</v>
      </c>
      <c r="IN123" s="1" t="s">
        <v>0</v>
      </c>
      <c r="IO123" s="1" t="s">
        <v>0</v>
      </c>
      <c r="IP123" s="1" t="s">
        <v>0</v>
      </c>
      <c r="IQ123" s="1" t="s">
        <v>0</v>
      </c>
      <c r="IR123" s="1" t="s">
        <v>0</v>
      </c>
      <c r="IS123" s="1" t="s">
        <v>0</v>
      </c>
      <c r="IT123" s="1" t="s">
        <v>0</v>
      </c>
      <c r="IU123" s="1" t="s">
        <v>0</v>
      </c>
      <c r="IV123" s="1" t="s">
        <v>0</v>
      </c>
      <c r="IW123" s="1" t="s">
        <v>0</v>
      </c>
      <c r="IX123" s="1" t="s">
        <v>0</v>
      </c>
      <c r="IY123" s="1" t="s">
        <v>0</v>
      </c>
      <c r="IZ123" s="1" t="s">
        <v>0</v>
      </c>
      <c r="JA123" s="1" t="s">
        <v>0</v>
      </c>
      <c r="JB123" s="1" t="s">
        <v>0</v>
      </c>
      <c r="JC123" s="1" t="s">
        <v>0</v>
      </c>
      <c r="JD123" s="1" t="s">
        <v>0</v>
      </c>
      <c r="JE123" s="1" t="s">
        <v>0</v>
      </c>
      <c r="JF123" s="1" t="s">
        <v>0</v>
      </c>
      <c r="JG123" s="1" t="s">
        <v>0</v>
      </c>
      <c r="JH123" s="1" t="s">
        <v>0</v>
      </c>
      <c r="JI123" s="1" t="s">
        <v>0</v>
      </c>
      <c r="JJ123" s="1" t="s">
        <v>0</v>
      </c>
      <c r="JK123" s="1" t="s">
        <v>0</v>
      </c>
      <c r="JL123" s="1" t="s">
        <v>0</v>
      </c>
      <c r="JM123" s="1" t="s">
        <v>0</v>
      </c>
      <c r="JN123" s="1" t="s">
        <v>0</v>
      </c>
      <c r="JO123" s="1" t="s">
        <v>0</v>
      </c>
      <c r="JP123" s="1" t="s">
        <v>0</v>
      </c>
      <c r="JQ123" s="1" t="s">
        <v>0</v>
      </c>
      <c r="JR123" s="1" t="s">
        <v>0</v>
      </c>
      <c r="JS123" s="1" t="s">
        <v>0</v>
      </c>
      <c r="JT123" s="1" t="s">
        <v>0</v>
      </c>
      <c r="JU123" s="1" t="s">
        <v>0</v>
      </c>
      <c r="JV123" s="1" t="s">
        <v>0</v>
      </c>
      <c r="JW123" s="1" t="s">
        <v>0</v>
      </c>
      <c r="JX123" s="1" t="s">
        <v>0</v>
      </c>
      <c r="JY123" s="1" t="s">
        <v>0</v>
      </c>
      <c r="JZ123" s="1" t="s">
        <v>0</v>
      </c>
      <c r="KA123" s="1" t="s">
        <v>0</v>
      </c>
      <c r="KB123" s="1" t="s">
        <v>0</v>
      </c>
      <c r="KC123" s="1" t="s">
        <v>0</v>
      </c>
      <c r="KD123" s="1" t="s">
        <v>0</v>
      </c>
      <c r="KE123" s="1" t="s">
        <v>0</v>
      </c>
      <c r="KF123" s="1" t="s">
        <v>0</v>
      </c>
      <c r="KG123" s="1" t="s">
        <v>0</v>
      </c>
      <c r="KH123" s="1" t="s">
        <v>0</v>
      </c>
      <c r="KI123" s="1" t="s">
        <v>0</v>
      </c>
      <c r="KJ123" s="1" t="s">
        <v>0</v>
      </c>
      <c r="KK123" s="1" t="s">
        <v>0</v>
      </c>
      <c r="KL123" s="1" t="s">
        <v>0</v>
      </c>
      <c r="KM123" s="1" t="s">
        <v>0</v>
      </c>
      <c r="KN123" s="1" t="s">
        <v>0</v>
      </c>
      <c r="KO123" s="1" t="s">
        <v>0</v>
      </c>
      <c r="KP123" s="1" t="s">
        <v>0</v>
      </c>
      <c r="KQ123" s="1" t="s">
        <v>0</v>
      </c>
      <c r="KR123" s="1" t="s">
        <v>0</v>
      </c>
      <c r="KS123" s="1" t="s">
        <v>0</v>
      </c>
      <c r="KT123" s="1" t="s">
        <v>0</v>
      </c>
      <c r="KU123" s="1" t="s">
        <v>0</v>
      </c>
      <c r="KV123" s="1" t="s">
        <v>0</v>
      </c>
      <c r="KW123" s="1" t="s">
        <v>0</v>
      </c>
      <c r="KX123" s="1" t="s">
        <v>0</v>
      </c>
      <c r="KY123" s="1" t="s">
        <v>0</v>
      </c>
      <c r="KZ123" s="1" t="s">
        <v>0</v>
      </c>
      <c r="LA123" s="1" t="s">
        <v>0</v>
      </c>
      <c r="LB123" s="1" t="s">
        <v>0</v>
      </c>
      <c r="LC123" s="1" t="s">
        <v>0</v>
      </c>
      <c r="LD123" s="1" t="s">
        <v>0</v>
      </c>
      <c r="LE123" s="1" t="s">
        <v>0</v>
      </c>
      <c r="LF123" s="1" t="s">
        <v>0</v>
      </c>
      <c r="LG123" s="1" t="s">
        <v>0</v>
      </c>
      <c r="LH123" s="1" t="s">
        <v>0</v>
      </c>
      <c r="LI123" s="1" t="s">
        <v>0</v>
      </c>
      <c r="LJ123" s="1" t="s">
        <v>0</v>
      </c>
      <c r="LK123" s="1" t="s">
        <v>0</v>
      </c>
    </row>
    <row r="124" spans="1:323" x14ac:dyDescent="0.25">
      <c r="A124" s="1" t="s">
        <v>1756</v>
      </c>
      <c r="B124" s="1" t="s">
        <v>561</v>
      </c>
      <c r="C124" s="1" t="s">
        <v>562</v>
      </c>
      <c r="D124" s="25" t="s">
        <v>0</v>
      </c>
      <c r="E124" s="25" t="s">
        <v>0</v>
      </c>
      <c r="F124" s="25" t="s">
        <v>0</v>
      </c>
      <c r="G124" s="25" t="s">
        <v>0</v>
      </c>
      <c r="H124" s="25" t="s">
        <v>0</v>
      </c>
      <c r="I124" s="25" t="s">
        <v>0</v>
      </c>
      <c r="J124" s="25" t="s">
        <v>0</v>
      </c>
      <c r="K124" s="25" t="s">
        <v>0</v>
      </c>
      <c r="L124" s="25" t="s">
        <v>0</v>
      </c>
      <c r="M124" s="25" t="s">
        <v>0</v>
      </c>
      <c r="N124" s="1" t="s">
        <v>0</v>
      </c>
      <c r="O124" s="1" t="s">
        <v>0</v>
      </c>
      <c r="P124" s="1" t="s">
        <v>0</v>
      </c>
      <c r="Q124" s="1" t="s">
        <v>0</v>
      </c>
      <c r="R124" s="1" t="s">
        <v>0</v>
      </c>
      <c r="S124" s="1" t="s">
        <v>0</v>
      </c>
      <c r="T124" s="1" t="s">
        <v>0</v>
      </c>
      <c r="U124" s="1" t="s">
        <v>0</v>
      </c>
      <c r="V124" s="1" t="s">
        <v>0</v>
      </c>
      <c r="W124" s="1" t="s">
        <v>0</v>
      </c>
      <c r="X124" s="1" t="s">
        <v>0</v>
      </c>
      <c r="Y124" s="1" t="s">
        <v>0</v>
      </c>
      <c r="Z124" s="1" t="s">
        <v>0</v>
      </c>
      <c r="AA124" s="1" t="s">
        <v>0</v>
      </c>
      <c r="AB124" s="1" t="s">
        <v>0</v>
      </c>
      <c r="AC124" s="1" t="s">
        <v>0</v>
      </c>
      <c r="AD124" s="1" t="s">
        <v>0</v>
      </c>
      <c r="AE124" s="1" t="s">
        <v>0</v>
      </c>
      <c r="AF124" s="1" t="s">
        <v>0</v>
      </c>
      <c r="AG124" s="1" t="s">
        <v>0</v>
      </c>
      <c r="AH124" s="1" t="s">
        <v>0</v>
      </c>
      <c r="AI124" s="1" t="s">
        <v>0</v>
      </c>
      <c r="AJ124" s="1" t="s">
        <v>0</v>
      </c>
      <c r="AK124" s="1" t="s">
        <v>0</v>
      </c>
      <c r="AL124" s="1" t="s">
        <v>0</v>
      </c>
      <c r="AM124" s="1" t="s">
        <v>0</v>
      </c>
      <c r="AN124" s="1" t="s">
        <v>0</v>
      </c>
      <c r="AO124" s="1" t="s">
        <v>0</v>
      </c>
      <c r="AP124" s="1" t="s">
        <v>0</v>
      </c>
      <c r="AQ124" s="1" t="s">
        <v>0</v>
      </c>
      <c r="AR124" s="1" t="s">
        <v>0</v>
      </c>
      <c r="AS124" s="1" t="s">
        <v>0</v>
      </c>
      <c r="AT124" s="1" t="s">
        <v>0</v>
      </c>
      <c r="AU124" s="1" t="s">
        <v>0</v>
      </c>
      <c r="AV124" s="1" t="s">
        <v>0</v>
      </c>
      <c r="AW124" s="1" t="s">
        <v>0</v>
      </c>
      <c r="AX124" s="1" t="s">
        <v>0</v>
      </c>
      <c r="AY124" s="1" t="s">
        <v>0</v>
      </c>
      <c r="AZ124" s="1" t="s">
        <v>0</v>
      </c>
      <c r="BA124" s="1" t="s">
        <v>0</v>
      </c>
      <c r="BB124" s="1" t="s">
        <v>0</v>
      </c>
      <c r="BC124" s="1" t="s">
        <v>0</v>
      </c>
      <c r="BD124" s="1" t="s">
        <v>0</v>
      </c>
      <c r="BE124" s="1" t="s">
        <v>0</v>
      </c>
      <c r="BF124" s="1" t="s">
        <v>0</v>
      </c>
      <c r="BG124" s="1" t="s">
        <v>0</v>
      </c>
      <c r="BH124" s="1" t="s">
        <v>0</v>
      </c>
      <c r="BI124" s="1" t="s">
        <v>0</v>
      </c>
      <c r="BJ124" s="1" t="s">
        <v>0</v>
      </c>
      <c r="BK124" s="1" t="s">
        <v>0</v>
      </c>
      <c r="BL124" s="1" t="s">
        <v>0</v>
      </c>
      <c r="BM124" s="1" t="s">
        <v>0</v>
      </c>
      <c r="BN124" s="1" t="s">
        <v>0</v>
      </c>
      <c r="BO124" s="1" t="s">
        <v>0</v>
      </c>
      <c r="BP124" s="1" t="s">
        <v>0</v>
      </c>
      <c r="BQ124" s="1" t="s">
        <v>0</v>
      </c>
      <c r="BR124" s="1" t="s">
        <v>0</v>
      </c>
      <c r="BS124" s="1" t="s">
        <v>0</v>
      </c>
      <c r="BT124" s="1" t="s">
        <v>0</v>
      </c>
      <c r="BU124" s="1" t="s">
        <v>0</v>
      </c>
      <c r="BV124" s="1" t="s">
        <v>0</v>
      </c>
      <c r="BW124" s="1" t="s">
        <v>0</v>
      </c>
      <c r="BX124" s="1" t="s">
        <v>0</v>
      </c>
      <c r="BY124" s="1" t="s">
        <v>0</v>
      </c>
      <c r="BZ124" s="1" t="s">
        <v>0</v>
      </c>
      <c r="CA124" s="1" t="s">
        <v>0</v>
      </c>
      <c r="CB124" s="1" t="s">
        <v>0</v>
      </c>
      <c r="CC124" s="1" t="s">
        <v>0</v>
      </c>
      <c r="CD124" s="1" t="s">
        <v>0</v>
      </c>
      <c r="CE124" s="1" t="s">
        <v>0</v>
      </c>
      <c r="CF124" s="1" t="s">
        <v>0</v>
      </c>
      <c r="CG124" s="1" t="s">
        <v>0</v>
      </c>
      <c r="CH124" s="1" t="s">
        <v>0</v>
      </c>
      <c r="CI124" s="1" t="s">
        <v>0</v>
      </c>
      <c r="CJ124" s="1" t="s">
        <v>0</v>
      </c>
      <c r="CK124" s="1" t="s">
        <v>0</v>
      </c>
      <c r="CL124" s="1" t="s">
        <v>0</v>
      </c>
      <c r="CM124" s="1" t="s">
        <v>0</v>
      </c>
      <c r="CN124" s="1" t="s">
        <v>0</v>
      </c>
      <c r="CO124" s="1" t="s">
        <v>0</v>
      </c>
      <c r="CP124" s="1" t="s">
        <v>0</v>
      </c>
      <c r="CQ124" s="1" t="s">
        <v>0</v>
      </c>
      <c r="CR124" s="1" t="s">
        <v>0</v>
      </c>
      <c r="CS124" s="1" t="s">
        <v>0</v>
      </c>
      <c r="CT124" s="1" t="s">
        <v>0</v>
      </c>
      <c r="CU124" s="1" t="s">
        <v>0</v>
      </c>
      <c r="CV124" s="1" t="s">
        <v>0</v>
      </c>
      <c r="CW124" s="1" t="s">
        <v>0</v>
      </c>
      <c r="CX124" s="1" t="s">
        <v>0</v>
      </c>
      <c r="CY124" s="1" t="s">
        <v>0</v>
      </c>
      <c r="CZ124" s="1" t="s">
        <v>0</v>
      </c>
      <c r="DA124" s="1" t="s">
        <v>0</v>
      </c>
      <c r="DB124" s="1" t="s">
        <v>0</v>
      </c>
      <c r="DC124" s="1" t="s">
        <v>0</v>
      </c>
      <c r="DD124" s="1" t="s">
        <v>0</v>
      </c>
      <c r="DE124" s="1" t="s">
        <v>0</v>
      </c>
      <c r="DF124" s="1" t="s">
        <v>0</v>
      </c>
      <c r="DG124" s="1" t="s">
        <v>0</v>
      </c>
      <c r="DH124" s="1" t="s">
        <v>0</v>
      </c>
      <c r="DI124" s="1" t="s">
        <v>0</v>
      </c>
      <c r="DJ124" s="1" t="s">
        <v>0</v>
      </c>
      <c r="DK124" s="1" t="s">
        <v>0</v>
      </c>
      <c r="DL124" s="1" t="s">
        <v>0</v>
      </c>
      <c r="DM124" s="1" t="s">
        <v>0</v>
      </c>
      <c r="DN124" s="1" t="s">
        <v>0</v>
      </c>
      <c r="DO124" s="1" t="s">
        <v>0</v>
      </c>
      <c r="DP124" s="1" t="s">
        <v>0</v>
      </c>
      <c r="DQ124" s="1" t="s">
        <v>0</v>
      </c>
      <c r="DR124" s="1" t="s">
        <v>0</v>
      </c>
      <c r="DS124" s="1" t="s">
        <v>0</v>
      </c>
      <c r="DT124" s="1" t="s">
        <v>0</v>
      </c>
      <c r="DU124" s="1" t="s">
        <v>0</v>
      </c>
      <c r="DV124" s="1" t="s">
        <v>0</v>
      </c>
      <c r="DW124" s="1" t="s">
        <v>0</v>
      </c>
      <c r="DX124" s="1" t="s">
        <v>0</v>
      </c>
      <c r="DY124" s="1" t="s">
        <v>0</v>
      </c>
      <c r="DZ124" s="1" t="s">
        <v>0</v>
      </c>
      <c r="EA124" s="1" t="s">
        <v>0</v>
      </c>
      <c r="EB124" s="1" t="s">
        <v>0</v>
      </c>
      <c r="EC124" s="1" t="s">
        <v>0</v>
      </c>
      <c r="ED124" s="1" t="s">
        <v>0</v>
      </c>
      <c r="EE124" s="1" t="s">
        <v>0</v>
      </c>
      <c r="EF124" s="1" t="s">
        <v>0</v>
      </c>
      <c r="EG124" s="1" t="s">
        <v>0</v>
      </c>
      <c r="EH124" s="1" t="s">
        <v>0</v>
      </c>
      <c r="EI124" s="1" t="s">
        <v>0</v>
      </c>
      <c r="EJ124" s="1" t="s">
        <v>0</v>
      </c>
      <c r="EK124" s="1" t="s">
        <v>0</v>
      </c>
      <c r="EL124" s="1" t="s">
        <v>0</v>
      </c>
      <c r="EM124" s="1" t="s">
        <v>0</v>
      </c>
      <c r="EN124" s="1" t="s">
        <v>0</v>
      </c>
      <c r="EO124" s="1" t="s">
        <v>0</v>
      </c>
      <c r="EP124" s="1" t="s">
        <v>0</v>
      </c>
      <c r="EQ124" s="1" t="s">
        <v>0</v>
      </c>
      <c r="ER124" s="1" t="s">
        <v>0</v>
      </c>
      <c r="ES124" s="1" t="s">
        <v>0</v>
      </c>
      <c r="ET124" s="1" t="s">
        <v>0</v>
      </c>
      <c r="EU124" s="1" t="s">
        <v>0</v>
      </c>
      <c r="EV124" s="1" t="s">
        <v>0</v>
      </c>
      <c r="EW124" s="1" t="s">
        <v>0</v>
      </c>
      <c r="EX124" s="1" t="s">
        <v>0</v>
      </c>
      <c r="EY124" s="1" t="s">
        <v>0</v>
      </c>
      <c r="EZ124" s="1" t="s">
        <v>0</v>
      </c>
      <c r="FA124" s="1" t="s">
        <v>0</v>
      </c>
      <c r="FB124" s="1" t="s">
        <v>0</v>
      </c>
      <c r="FC124" s="1" t="s">
        <v>0</v>
      </c>
      <c r="FD124" s="1" t="s">
        <v>0</v>
      </c>
      <c r="FE124" s="1" t="s">
        <v>0</v>
      </c>
      <c r="FF124" s="1" t="s">
        <v>0</v>
      </c>
      <c r="FG124" s="1" t="s">
        <v>0</v>
      </c>
      <c r="FH124" s="1" t="s">
        <v>0</v>
      </c>
      <c r="FI124" s="1" t="s">
        <v>0</v>
      </c>
      <c r="FJ124" s="1" t="s">
        <v>0</v>
      </c>
      <c r="FK124" s="1" t="s">
        <v>0</v>
      </c>
      <c r="FL124" s="1" t="s">
        <v>0</v>
      </c>
      <c r="FM124" s="1" t="s">
        <v>0</v>
      </c>
      <c r="FN124" s="1" t="s">
        <v>0</v>
      </c>
      <c r="FO124" s="1" t="s">
        <v>0</v>
      </c>
      <c r="FP124" s="1" t="s">
        <v>0</v>
      </c>
      <c r="FQ124" s="1" t="s">
        <v>0</v>
      </c>
      <c r="FR124" s="1" t="s">
        <v>0</v>
      </c>
      <c r="FS124" s="1" t="s">
        <v>0</v>
      </c>
      <c r="FT124" s="1" t="s">
        <v>0</v>
      </c>
      <c r="FU124" s="1" t="s">
        <v>0</v>
      </c>
      <c r="FV124" s="1" t="s">
        <v>0</v>
      </c>
      <c r="FW124" s="1" t="s">
        <v>0</v>
      </c>
      <c r="FX124" s="1" t="s">
        <v>0</v>
      </c>
      <c r="FY124" s="1" t="s">
        <v>0</v>
      </c>
      <c r="FZ124" s="1" t="s">
        <v>0</v>
      </c>
      <c r="GA124" s="1" t="s">
        <v>0</v>
      </c>
      <c r="GB124" s="1" t="s">
        <v>0</v>
      </c>
      <c r="GC124" s="1" t="s">
        <v>0</v>
      </c>
      <c r="GD124" s="1" t="s">
        <v>0</v>
      </c>
      <c r="GE124" s="1" t="s">
        <v>0</v>
      </c>
      <c r="GF124" s="1" t="s">
        <v>0</v>
      </c>
      <c r="GG124" s="1" t="s">
        <v>0</v>
      </c>
      <c r="GH124" s="1" t="s">
        <v>0</v>
      </c>
      <c r="GI124" s="1" t="s">
        <v>0</v>
      </c>
      <c r="GJ124" s="1" t="s">
        <v>0</v>
      </c>
      <c r="GK124" s="1" t="s">
        <v>0</v>
      </c>
      <c r="GL124" s="1" t="s">
        <v>0</v>
      </c>
      <c r="GM124" s="1" t="s">
        <v>0</v>
      </c>
      <c r="GN124" s="1" t="s">
        <v>0</v>
      </c>
      <c r="GO124" s="1" t="s">
        <v>0</v>
      </c>
      <c r="GP124" s="1" t="s">
        <v>0</v>
      </c>
      <c r="GQ124" s="1" t="s">
        <v>0</v>
      </c>
      <c r="GR124" s="1" t="s">
        <v>0</v>
      </c>
      <c r="GS124" s="1" t="s">
        <v>0</v>
      </c>
      <c r="GT124" s="1" t="s">
        <v>0</v>
      </c>
      <c r="GU124" s="1" t="s">
        <v>0</v>
      </c>
      <c r="GV124" s="1" t="s">
        <v>0</v>
      </c>
      <c r="GW124" s="1" t="s">
        <v>0</v>
      </c>
      <c r="GX124" s="1" t="s">
        <v>0</v>
      </c>
      <c r="GY124" s="1" t="s">
        <v>0</v>
      </c>
      <c r="GZ124" s="1" t="s">
        <v>0</v>
      </c>
      <c r="HA124" s="1" t="s">
        <v>0</v>
      </c>
      <c r="HB124" s="1" t="s">
        <v>0</v>
      </c>
      <c r="HC124" s="1" t="s">
        <v>0</v>
      </c>
      <c r="HD124" s="1" t="s">
        <v>0</v>
      </c>
      <c r="HE124" s="1" t="s">
        <v>0</v>
      </c>
      <c r="HF124" s="1" t="s">
        <v>0</v>
      </c>
      <c r="HG124" s="1" t="s">
        <v>0</v>
      </c>
      <c r="HH124" s="1" t="s">
        <v>0</v>
      </c>
      <c r="HI124" s="1" t="s">
        <v>0</v>
      </c>
      <c r="HJ124" s="1" t="s">
        <v>0</v>
      </c>
      <c r="HK124" s="1" t="s">
        <v>0</v>
      </c>
      <c r="HL124" s="1" t="s">
        <v>0</v>
      </c>
      <c r="HM124" s="1" t="s">
        <v>0</v>
      </c>
      <c r="HN124" s="1" t="s">
        <v>0</v>
      </c>
      <c r="HO124" s="1" t="s">
        <v>0</v>
      </c>
      <c r="HP124" s="1" t="s">
        <v>0</v>
      </c>
      <c r="HQ124" s="1" t="s">
        <v>0</v>
      </c>
      <c r="HR124" s="1" t="s">
        <v>0</v>
      </c>
      <c r="HS124" s="1" t="s">
        <v>0</v>
      </c>
      <c r="HT124" s="1" t="s">
        <v>0</v>
      </c>
      <c r="HU124" s="1" t="s">
        <v>0</v>
      </c>
      <c r="HV124" s="1" t="s">
        <v>0</v>
      </c>
      <c r="HW124" s="1" t="s">
        <v>0</v>
      </c>
      <c r="HX124" s="1" t="s">
        <v>0</v>
      </c>
      <c r="HY124" s="1" t="s">
        <v>0</v>
      </c>
      <c r="HZ124" s="1" t="s">
        <v>0</v>
      </c>
      <c r="IA124" s="1" t="s">
        <v>0</v>
      </c>
      <c r="IB124" s="1" t="s">
        <v>0</v>
      </c>
      <c r="IC124" s="1" t="s">
        <v>0</v>
      </c>
      <c r="ID124" s="1" t="s">
        <v>0</v>
      </c>
      <c r="IE124" s="1" t="s">
        <v>0</v>
      </c>
      <c r="IF124" s="1" t="s">
        <v>0</v>
      </c>
      <c r="IG124" s="1" t="s">
        <v>0</v>
      </c>
      <c r="IH124" s="1" t="s">
        <v>0</v>
      </c>
      <c r="II124" s="1" t="s">
        <v>0</v>
      </c>
      <c r="IJ124" s="1" t="s">
        <v>0</v>
      </c>
      <c r="IK124" s="1" t="s">
        <v>0</v>
      </c>
      <c r="IL124" s="1" t="s">
        <v>0</v>
      </c>
      <c r="IM124" s="1" t="s">
        <v>0</v>
      </c>
      <c r="IN124" s="1" t="s">
        <v>0</v>
      </c>
      <c r="IO124" s="1" t="s">
        <v>0</v>
      </c>
      <c r="IP124" s="1" t="s">
        <v>0</v>
      </c>
      <c r="IQ124" s="1" t="s">
        <v>0</v>
      </c>
      <c r="IR124" s="1" t="s">
        <v>0</v>
      </c>
      <c r="IS124" s="1" t="s">
        <v>0</v>
      </c>
      <c r="IT124" s="1" t="s">
        <v>0</v>
      </c>
      <c r="IU124" s="1" t="s">
        <v>0</v>
      </c>
      <c r="IV124" s="1" t="s">
        <v>0</v>
      </c>
      <c r="IW124" s="1" t="s">
        <v>0</v>
      </c>
      <c r="IX124" s="1" t="s">
        <v>0</v>
      </c>
      <c r="IY124" s="1" t="s">
        <v>0</v>
      </c>
      <c r="IZ124" s="1" t="s">
        <v>0</v>
      </c>
      <c r="JA124" s="1" t="s">
        <v>0</v>
      </c>
      <c r="JB124" s="1" t="s">
        <v>0</v>
      </c>
      <c r="JC124" s="1" t="s">
        <v>0</v>
      </c>
      <c r="JD124" s="1" t="s">
        <v>0</v>
      </c>
      <c r="JE124" s="1" t="s">
        <v>0</v>
      </c>
      <c r="JF124" s="1" t="s">
        <v>0</v>
      </c>
      <c r="JG124" s="1" t="s">
        <v>0</v>
      </c>
      <c r="JH124" s="1" t="s">
        <v>0</v>
      </c>
      <c r="JI124" s="1" t="s">
        <v>0</v>
      </c>
      <c r="JJ124" s="1" t="s">
        <v>0</v>
      </c>
      <c r="JK124" s="1" t="s">
        <v>0</v>
      </c>
      <c r="JL124" s="1" t="s">
        <v>0</v>
      </c>
      <c r="JM124" s="1" t="s">
        <v>0</v>
      </c>
      <c r="JN124" s="1" t="s">
        <v>0</v>
      </c>
      <c r="JO124" s="1" t="s">
        <v>0</v>
      </c>
      <c r="JP124" s="1" t="s">
        <v>0</v>
      </c>
      <c r="JQ124" s="1" t="s">
        <v>0</v>
      </c>
      <c r="JR124" s="1" t="s">
        <v>0</v>
      </c>
      <c r="JS124" s="1" t="s">
        <v>0</v>
      </c>
      <c r="JT124" s="1" t="s">
        <v>0</v>
      </c>
      <c r="JU124" s="1" t="s">
        <v>0</v>
      </c>
      <c r="JV124" s="1" t="s">
        <v>0</v>
      </c>
      <c r="JW124" s="1" t="s">
        <v>0</v>
      </c>
      <c r="JX124" s="1" t="s">
        <v>0</v>
      </c>
      <c r="JY124" s="1" t="s">
        <v>0</v>
      </c>
      <c r="JZ124" s="1" t="s">
        <v>0</v>
      </c>
      <c r="KA124" s="1" t="s">
        <v>0</v>
      </c>
      <c r="KB124" s="1" t="s">
        <v>0</v>
      </c>
      <c r="KC124" s="1" t="s">
        <v>0</v>
      </c>
      <c r="KD124" s="1" t="s">
        <v>0</v>
      </c>
      <c r="KE124" s="1" t="s">
        <v>0</v>
      </c>
      <c r="KF124" s="1" t="s">
        <v>0</v>
      </c>
      <c r="KG124" s="1" t="s">
        <v>0</v>
      </c>
      <c r="KH124" s="1" t="s">
        <v>0</v>
      </c>
      <c r="KI124" s="1" t="s">
        <v>0</v>
      </c>
      <c r="KJ124" s="1" t="s">
        <v>0</v>
      </c>
      <c r="KK124" s="1" t="s">
        <v>0</v>
      </c>
      <c r="KL124" s="1" t="s">
        <v>0</v>
      </c>
      <c r="KM124" s="1" t="s">
        <v>0</v>
      </c>
      <c r="KN124" s="1" t="s">
        <v>0</v>
      </c>
      <c r="KO124" s="1" t="s">
        <v>0</v>
      </c>
      <c r="KP124" s="1" t="s">
        <v>0</v>
      </c>
      <c r="KQ124" s="1" t="s">
        <v>0</v>
      </c>
      <c r="KR124" s="1" t="s">
        <v>0</v>
      </c>
      <c r="KS124" s="1" t="s">
        <v>0</v>
      </c>
      <c r="KT124" s="1" t="s">
        <v>0</v>
      </c>
      <c r="KU124" s="1" t="s">
        <v>0</v>
      </c>
      <c r="KV124" s="1" t="s">
        <v>0</v>
      </c>
      <c r="KW124" s="1" t="s">
        <v>0</v>
      </c>
      <c r="KX124" s="1" t="s">
        <v>0</v>
      </c>
      <c r="KY124" s="1" t="s">
        <v>0</v>
      </c>
      <c r="KZ124" s="1" t="s">
        <v>0</v>
      </c>
      <c r="LA124" s="1" t="s">
        <v>0</v>
      </c>
      <c r="LB124" s="1" t="s">
        <v>0</v>
      </c>
      <c r="LC124" s="1" t="s">
        <v>0</v>
      </c>
      <c r="LD124" s="1" t="s">
        <v>0</v>
      </c>
      <c r="LE124" s="1" t="s">
        <v>0</v>
      </c>
      <c r="LF124" s="1" t="s">
        <v>0</v>
      </c>
      <c r="LG124" s="1" t="s">
        <v>0</v>
      </c>
      <c r="LH124" s="1" t="s">
        <v>0</v>
      </c>
      <c r="LI124" s="1" t="s">
        <v>0</v>
      </c>
      <c r="LJ124" s="1" t="s">
        <v>0</v>
      </c>
      <c r="LK124" s="1" t="s">
        <v>0</v>
      </c>
    </row>
    <row r="125" spans="1:323" x14ac:dyDescent="0.25">
      <c r="A125" s="1" t="s">
        <v>1757</v>
      </c>
      <c r="B125" s="1" t="s">
        <v>566</v>
      </c>
      <c r="C125" s="1" t="s">
        <v>567</v>
      </c>
      <c r="D125" s="25">
        <v>172384.87162126001</v>
      </c>
      <c r="E125" s="25">
        <v>149089.88570883</v>
      </c>
      <c r="F125" s="25">
        <v>572470.808005995</v>
      </c>
      <c r="G125" s="25">
        <v>100404.14957629199</v>
      </c>
      <c r="H125" s="25">
        <v>480573.11891441501</v>
      </c>
      <c r="I125" s="25">
        <v>195076.40508273401</v>
      </c>
      <c r="J125" s="25">
        <v>145784.69993538599</v>
      </c>
      <c r="K125" s="25">
        <v>316934.70559666801</v>
      </c>
      <c r="L125" s="25">
        <v>73218.223429135905</v>
      </c>
      <c r="M125" s="25">
        <v>424799.61336793302</v>
      </c>
      <c r="N125" s="1">
        <v>96477.282881057807</v>
      </c>
      <c r="O125" s="1">
        <v>98252.335860837498</v>
      </c>
      <c r="P125" s="1">
        <v>75495.914328374201</v>
      </c>
      <c r="Q125" s="1">
        <v>120493.811770058</v>
      </c>
      <c r="R125" s="1">
        <v>125254.36803327</v>
      </c>
      <c r="S125" s="1">
        <v>692969.50587671099</v>
      </c>
      <c r="T125" s="1">
        <v>166087.88333094801</v>
      </c>
      <c r="U125" s="1">
        <v>133361.10264354199</v>
      </c>
      <c r="V125" s="1">
        <v>202426.12243946499</v>
      </c>
      <c r="W125" s="1">
        <v>214546.83403505801</v>
      </c>
      <c r="X125" s="1">
        <v>185689.86489420701</v>
      </c>
      <c r="Y125" s="1">
        <v>171541.84393276399</v>
      </c>
      <c r="Z125" s="1">
        <v>182777.08022644199</v>
      </c>
      <c r="AA125" s="1">
        <v>181777.64429550199</v>
      </c>
      <c r="AB125" s="1">
        <v>95267.767416009607</v>
      </c>
      <c r="AC125" s="1">
        <v>114540.504774332</v>
      </c>
      <c r="AD125" s="1">
        <v>122823.052879147</v>
      </c>
      <c r="AE125" s="1">
        <v>69736.328819664297</v>
      </c>
      <c r="AF125" s="1">
        <v>61658.376120437802</v>
      </c>
      <c r="AG125" s="1">
        <v>624915.252740853</v>
      </c>
      <c r="AH125" s="1">
        <v>258098.68747637401</v>
      </c>
      <c r="AI125" s="1">
        <v>97209.808814705306</v>
      </c>
      <c r="AJ125" s="1">
        <v>79521.075982615701</v>
      </c>
      <c r="AK125" s="1">
        <v>87883.945712962595</v>
      </c>
      <c r="AL125" s="1">
        <v>225292.32890081801</v>
      </c>
      <c r="AM125" s="1">
        <v>115038.23338407899</v>
      </c>
      <c r="AN125" s="1">
        <v>62967.771029957003</v>
      </c>
      <c r="AO125" s="1">
        <v>67609.072083106599</v>
      </c>
      <c r="AP125" s="1">
        <v>84454.903477227897</v>
      </c>
      <c r="AQ125" s="1">
        <v>598234.14116746502</v>
      </c>
      <c r="AR125" s="1">
        <v>94345.158619629306</v>
      </c>
      <c r="AS125" s="1">
        <v>138112.75134965399</v>
      </c>
      <c r="AT125" s="1">
        <v>522503.21767250402</v>
      </c>
      <c r="AU125" s="1">
        <v>1110006.41406048</v>
      </c>
      <c r="AV125" s="1">
        <v>51416.235230882397</v>
      </c>
      <c r="AW125" s="1">
        <v>125127.473471897</v>
      </c>
      <c r="AX125" s="1">
        <v>87195.348984925193</v>
      </c>
      <c r="AY125" s="1">
        <v>72274.103723394001</v>
      </c>
      <c r="AZ125" s="1">
        <v>79250.316018658807</v>
      </c>
      <c r="BA125" s="1">
        <v>59733.048721973901</v>
      </c>
      <c r="BB125" s="1">
        <v>73641.5811468709</v>
      </c>
      <c r="BC125" s="1">
        <v>307996.77928794798</v>
      </c>
      <c r="BD125" s="1">
        <v>139308.673629678</v>
      </c>
      <c r="BE125" s="1">
        <v>204228.15435560999</v>
      </c>
      <c r="BF125" s="1">
        <v>236236.840662745</v>
      </c>
      <c r="BG125" s="1">
        <v>76864.891831556393</v>
      </c>
      <c r="BH125" s="1">
        <v>142048.441956817</v>
      </c>
      <c r="BI125" s="1">
        <v>384972.42202455201</v>
      </c>
      <c r="BJ125" s="1">
        <v>160095.845883234</v>
      </c>
      <c r="BK125" s="1">
        <v>83280.884869962902</v>
      </c>
      <c r="BL125" s="1">
        <v>80560.689653600406</v>
      </c>
      <c r="BM125" s="1">
        <v>89207.583298092301</v>
      </c>
      <c r="BN125" s="1">
        <v>115004.872446843</v>
      </c>
      <c r="BO125" s="1">
        <v>278999.78942400101</v>
      </c>
      <c r="BP125" s="1">
        <v>66889.003360805305</v>
      </c>
      <c r="BQ125" s="1">
        <v>86970.968070195697</v>
      </c>
      <c r="BR125" s="1">
        <v>83307.609671883096</v>
      </c>
      <c r="BS125" s="1">
        <v>111187.153440454</v>
      </c>
      <c r="BT125" s="1">
        <v>51837.672762761104</v>
      </c>
      <c r="BU125" s="1">
        <v>95054.840025443307</v>
      </c>
      <c r="BV125" s="1">
        <v>68517.607323811797</v>
      </c>
      <c r="BW125" s="1">
        <v>93421.307426521205</v>
      </c>
      <c r="BX125" s="1">
        <v>140800.47379182201</v>
      </c>
      <c r="BY125" s="1">
        <v>123276.587316661</v>
      </c>
      <c r="BZ125" s="1">
        <v>103885.911380313</v>
      </c>
      <c r="CA125" s="1">
        <v>79040.269184822697</v>
      </c>
      <c r="CB125" s="1">
        <v>123733.290379482</v>
      </c>
      <c r="CC125" s="1">
        <v>72835.266198351193</v>
      </c>
      <c r="CD125" s="1">
        <v>204983.048323689</v>
      </c>
      <c r="CE125" s="1">
        <v>42640.430268204902</v>
      </c>
      <c r="CF125" s="1">
        <v>149743.94119661499</v>
      </c>
      <c r="CG125" s="1">
        <v>270805.25764068897</v>
      </c>
      <c r="CH125" s="1">
        <v>161317.632080079</v>
      </c>
      <c r="CI125" s="1">
        <v>113133.484173374</v>
      </c>
      <c r="CJ125" s="1">
        <v>68462.997292136803</v>
      </c>
      <c r="CK125" s="1">
        <v>185054.16794856</v>
      </c>
      <c r="CL125" s="1">
        <v>352937.53562028398</v>
      </c>
      <c r="CM125" s="1">
        <v>140582.96596426901</v>
      </c>
      <c r="CN125" s="1">
        <v>152069.765980606</v>
      </c>
      <c r="CO125" s="1">
        <v>45464.253767456998</v>
      </c>
      <c r="CP125" s="1">
        <v>57480.844248482797</v>
      </c>
      <c r="CQ125" s="1">
        <v>193296.64711889601</v>
      </c>
      <c r="CR125" s="1">
        <v>266954.62228161498</v>
      </c>
      <c r="CS125" s="1">
        <v>303027.028661663</v>
      </c>
      <c r="CT125" s="1">
        <v>197205.85341377699</v>
      </c>
      <c r="CU125" s="1">
        <v>161986.63080626499</v>
      </c>
      <c r="CV125" s="1">
        <v>162338.44674600099</v>
      </c>
      <c r="CW125" s="1">
        <v>207422.82635196901</v>
      </c>
      <c r="CX125" s="1">
        <v>122168.01488461701</v>
      </c>
      <c r="CY125" s="1">
        <v>167229.705709737</v>
      </c>
      <c r="CZ125" s="1">
        <v>102596.80645083899</v>
      </c>
      <c r="DA125" s="1">
        <v>73660.016513227398</v>
      </c>
      <c r="DB125" s="1">
        <v>78517.452664467695</v>
      </c>
      <c r="DC125" s="1">
        <v>162347.93994772999</v>
      </c>
      <c r="DD125" s="1">
        <v>119691.989495676</v>
      </c>
      <c r="DE125" s="1">
        <v>58381.243363674301</v>
      </c>
      <c r="DF125" s="1">
        <v>606852.85919467697</v>
      </c>
      <c r="DG125" s="1">
        <v>985087.92530390399</v>
      </c>
      <c r="DH125" s="1">
        <v>97294.649702432202</v>
      </c>
      <c r="DI125" s="1">
        <v>103891.702117084</v>
      </c>
      <c r="DJ125" s="1">
        <v>64613.113570230897</v>
      </c>
      <c r="DK125" s="1">
        <v>161162.47455931001</v>
      </c>
      <c r="DL125" s="1">
        <v>86373.787625643294</v>
      </c>
      <c r="DM125" s="1">
        <v>55594.537056455199</v>
      </c>
      <c r="DN125" s="1">
        <v>63209.030303219799</v>
      </c>
      <c r="DO125" s="1">
        <v>105867.413101157</v>
      </c>
      <c r="DP125" s="1">
        <v>98165.060547419896</v>
      </c>
      <c r="DQ125" s="1">
        <v>400265.61816363502</v>
      </c>
      <c r="DR125" s="1">
        <v>83534.686597172506</v>
      </c>
      <c r="DS125" s="1">
        <v>182946.01399204801</v>
      </c>
      <c r="DT125" s="1">
        <v>168703.55425967299</v>
      </c>
      <c r="DU125" s="1">
        <v>268952.81637281302</v>
      </c>
      <c r="DV125" s="1">
        <v>74653.455986554094</v>
      </c>
      <c r="DW125" s="1">
        <v>163194.61446069099</v>
      </c>
      <c r="DX125" s="1">
        <v>186605.75394634699</v>
      </c>
      <c r="DY125" s="1">
        <v>186474.05382243</v>
      </c>
      <c r="DZ125" s="1">
        <v>58444.492543767898</v>
      </c>
      <c r="EA125" s="1">
        <v>153506.20113129599</v>
      </c>
      <c r="EB125" s="1">
        <v>316621.95561604301</v>
      </c>
      <c r="EC125" s="1">
        <v>73414.113551358198</v>
      </c>
      <c r="ED125" s="1">
        <v>86546.352706023405</v>
      </c>
      <c r="EE125" s="1">
        <v>72473.871458153095</v>
      </c>
      <c r="EF125" s="1">
        <v>78278.846267510293</v>
      </c>
      <c r="EG125" s="1">
        <v>226936.56621257801</v>
      </c>
      <c r="EH125" s="1">
        <v>94083.287797138502</v>
      </c>
      <c r="EI125" s="1">
        <v>316078.37036732503</v>
      </c>
      <c r="EJ125" s="1">
        <v>157158.77997531099</v>
      </c>
      <c r="EK125" s="1">
        <v>373487.47143172601</v>
      </c>
      <c r="EL125" s="1">
        <v>122811.011326134</v>
      </c>
      <c r="EM125" s="1">
        <v>142654.508911949</v>
      </c>
      <c r="EN125" s="1">
        <v>176061.65608933699</v>
      </c>
      <c r="EO125" s="1">
        <v>414471.78927338403</v>
      </c>
      <c r="EP125" s="1">
        <v>217758.5748917</v>
      </c>
      <c r="EQ125" s="1">
        <v>1193244.20449605</v>
      </c>
      <c r="ER125" s="1">
        <v>233439.056351587</v>
      </c>
      <c r="ES125" s="1">
        <v>84048.961855860005</v>
      </c>
      <c r="ET125" s="1">
        <v>106153.052162815</v>
      </c>
      <c r="EU125" s="1">
        <v>139570.38971010101</v>
      </c>
      <c r="EV125" s="1">
        <v>187641.28283839999</v>
      </c>
      <c r="EW125" s="1">
        <v>384410.18920797698</v>
      </c>
      <c r="EX125" s="1">
        <v>93542.141501932507</v>
      </c>
      <c r="EY125" s="1">
        <v>191677.21897697501</v>
      </c>
      <c r="EZ125" s="1">
        <v>105455.681438142</v>
      </c>
      <c r="FA125" s="1">
        <v>107760.87484507399</v>
      </c>
      <c r="FB125" s="1">
        <v>175703.64050238399</v>
      </c>
      <c r="FC125" s="1">
        <v>124455.75848130501</v>
      </c>
      <c r="FD125" s="1">
        <v>54150.1444214121</v>
      </c>
      <c r="FE125" s="1">
        <v>106824.778477409</v>
      </c>
      <c r="FF125" s="1">
        <v>123062.921698295</v>
      </c>
      <c r="FG125" s="1">
        <v>64348.396960047197</v>
      </c>
      <c r="FH125" s="1">
        <v>44438.372602233001</v>
      </c>
      <c r="FI125" s="1">
        <v>175488.31627148201</v>
      </c>
      <c r="FJ125" s="1">
        <v>184778.88104497801</v>
      </c>
      <c r="FK125" s="1">
        <v>267111.92468125699</v>
      </c>
      <c r="FL125" s="1">
        <v>171341.085377435</v>
      </c>
      <c r="FM125" s="1">
        <v>68939.936506720798</v>
      </c>
      <c r="FN125" s="1">
        <v>89555.225153934196</v>
      </c>
      <c r="FO125" s="1">
        <v>172922.171697282</v>
      </c>
      <c r="FP125" s="1">
        <v>103034.647604696</v>
      </c>
      <c r="FQ125" s="1">
        <v>53927.341003790803</v>
      </c>
      <c r="FR125" s="1">
        <v>66052.144956622797</v>
      </c>
      <c r="FS125" s="1">
        <v>102157.06977757699</v>
      </c>
      <c r="FT125" s="1">
        <v>133430.773889815</v>
      </c>
      <c r="FU125" s="1">
        <v>80196.729885150402</v>
      </c>
      <c r="FV125" s="1">
        <v>95265.328357753999</v>
      </c>
      <c r="FW125" s="1">
        <v>91870.899337336203</v>
      </c>
      <c r="FX125" s="1">
        <v>108801.42049437101</v>
      </c>
      <c r="FY125" s="1">
        <v>41415.020680678703</v>
      </c>
      <c r="FZ125" s="1">
        <v>42666.3628098107</v>
      </c>
      <c r="GA125" s="1">
        <v>189457.20943823</v>
      </c>
      <c r="GB125" s="1">
        <v>134320.511133441</v>
      </c>
      <c r="GC125" s="1">
        <v>175759.31424316799</v>
      </c>
      <c r="GD125" s="1">
        <v>208129.80893489899</v>
      </c>
      <c r="GE125" s="1">
        <v>380524.82161038299</v>
      </c>
      <c r="GF125" s="1">
        <v>380836.39114036201</v>
      </c>
      <c r="GG125" s="1">
        <v>84005.351946829396</v>
      </c>
      <c r="GH125" s="1">
        <v>88647.035332703905</v>
      </c>
      <c r="GI125" s="1">
        <v>318705.542371744</v>
      </c>
      <c r="GJ125" s="1">
        <v>46283.297555663303</v>
      </c>
      <c r="GK125" s="1">
        <v>84356.080551164298</v>
      </c>
      <c r="GL125" s="1">
        <v>237731.70495528699</v>
      </c>
      <c r="GM125" s="1">
        <v>60377.201714268398</v>
      </c>
      <c r="GN125" s="1">
        <v>42544.830304804702</v>
      </c>
      <c r="GO125" s="1">
        <v>202047.929790633</v>
      </c>
      <c r="GP125" s="1">
        <v>114332.258530676</v>
      </c>
      <c r="GQ125" s="1">
        <v>1537563.2300964401</v>
      </c>
      <c r="GR125" s="1">
        <v>157240.910279434</v>
      </c>
      <c r="GS125" s="1">
        <v>71419.181762010106</v>
      </c>
      <c r="GT125" s="1">
        <v>444198.147201107</v>
      </c>
      <c r="GU125" s="1">
        <v>150399.400811442</v>
      </c>
      <c r="GV125" s="1">
        <v>83674.779778347598</v>
      </c>
      <c r="GW125" s="1">
        <v>245176.958587342</v>
      </c>
      <c r="GX125" s="1">
        <v>95102.044853410698</v>
      </c>
      <c r="GY125" s="1">
        <v>233183.73995095599</v>
      </c>
      <c r="GZ125" s="1">
        <v>100193.89572969401</v>
      </c>
      <c r="HA125" s="1">
        <v>365421.67233202001</v>
      </c>
      <c r="HB125" s="1">
        <v>158225.80735327699</v>
      </c>
      <c r="HC125" s="1">
        <v>211364.784216256</v>
      </c>
      <c r="HD125" s="1">
        <v>55241.724488390602</v>
      </c>
      <c r="HE125" s="1">
        <v>173728.94336510001</v>
      </c>
      <c r="HF125" s="1">
        <v>97311.065710668307</v>
      </c>
      <c r="HG125" s="1">
        <v>42870.460165330704</v>
      </c>
      <c r="HH125" s="1">
        <v>206097.134638752</v>
      </c>
      <c r="HI125" s="1">
        <v>322635.50996506203</v>
      </c>
      <c r="HJ125" s="1">
        <v>302058.07953246898</v>
      </c>
      <c r="HK125" s="1">
        <v>281015.13069736701</v>
      </c>
      <c r="HL125" s="1">
        <v>235245.92464264901</v>
      </c>
      <c r="HM125" s="1">
        <v>357829.986674871</v>
      </c>
      <c r="HN125" s="1">
        <v>279097.76205903402</v>
      </c>
      <c r="HO125" s="1">
        <v>139652.521628633</v>
      </c>
      <c r="HP125" s="1">
        <v>135383.50734413901</v>
      </c>
      <c r="HQ125" s="1">
        <v>176234.32350462701</v>
      </c>
      <c r="HR125" s="1">
        <v>59119.518541883001</v>
      </c>
      <c r="HS125" s="1">
        <v>133151.86618381701</v>
      </c>
      <c r="HT125" s="1">
        <v>113819.606957745</v>
      </c>
      <c r="HU125" s="1">
        <v>167405.96443611299</v>
      </c>
      <c r="HV125" s="1">
        <v>172492.458975243</v>
      </c>
      <c r="HW125" s="1">
        <v>138779.576707934</v>
      </c>
      <c r="HX125" s="1">
        <v>371858.841276797</v>
      </c>
      <c r="HY125" s="1">
        <v>78906.263032628995</v>
      </c>
      <c r="HZ125" s="1">
        <v>78499.169542784904</v>
      </c>
      <c r="IA125" s="1">
        <v>54810.3411310999</v>
      </c>
      <c r="IB125" s="1">
        <v>89956.339302943496</v>
      </c>
      <c r="IC125" s="1">
        <v>78840.173675112499</v>
      </c>
      <c r="ID125" s="1">
        <v>167106.00591608501</v>
      </c>
      <c r="IE125" s="1">
        <v>298613.69260540901</v>
      </c>
      <c r="IF125" s="1">
        <v>109580.129747895</v>
      </c>
      <c r="IG125" s="1">
        <v>113190.419092877</v>
      </c>
      <c r="IH125" s="1">
        <v>143976.23031665801</v>
      </c>
      <c r="II125" s="1">
        <v>254098.69470383201</v>
      </c>
      <c r="IJ125" s="1">
        <v>151397.379208267</v>
      </c>
      <c r="IK125" s="1">
        <v>122939.26777227</v>
      </c>
      <c r="IL125" s="1">
        <v>239237.29535743999</v>
      </c>
      <c r="IM125" s="1">
        <v>138055.42182485299</v>
      </c>
      <c r="IN125" s="1">
        <v>218910.83003810901</v>
      </c>
      <c r="IO125" s="1">
        <v>76985.074801752693</v>
      </c>
      <c r="IP125" s="1">
        <v>115877.332269643</v>
      </c>
      <c r="IQ125" s="1">
        <v>77526.291774700105</v>
      </c>
      <c r="IR125" s="1">
        <v>90170.616480260898</v>
      </c>
      <c r="IS125" s="1">
        <v>122428.530192105</v>
      </c>
      <c r="IT125" s="1">
        <v>123816.501803009</v>
      </c>
      <c r="IU125" s="1">
        <v>65707.044481447097</v>
      </c>
      <c r="IV125" s="1">
        <v>180035.79126991099</v>
      </c>
      <c r="IW125" s="1">
        <v>105618.067712734</v>
      </c>
      <c r="IX125" s="1">
        <v>108935.17284612</v>
      </c>
      <c r="IY125" s="1">
        <v>156808.762237624</v>
      </c>
      <c r="IZ125" s="1">
        <v>78879.320359193996</v>
      </c>
      <c r="JA125" s="1">
        <v>43265.629476895898</v>
      </c>
      <c r="JB125" s="1">
        <v>128140.116903328</v>
      </c>
      <c r="JC125" s="1">
        <v>80127.346214226898</v>
      </c>
      <c r="JD125" s="1">
        <v>68202.339345937697</v>
      </c>
      <c r="JE125" s="1">
        <v>279991.33581977501</v>
      </c>
      <c r="JF125" s="1">
        <v>271923.731796532</v>
      </c>
      <c r="JG125" s="1">
        <v>187037.14818495899</v>
      </c>
      <c r="JH125" s="1">
        <v>61796.978737067599</v>
      </c>
      <c r="JI125" s="1">
        <v>67179.057399059398</v>
      </c>
      <c r="JJ125" s="1">
        <v>62609.271033333098</v>
      </c>
      <c r="JK125" s="1">
        <v>211649.504782367</v>
      </c>
      <c r="JL125" s="1">
        <v>270157.907739282</v>
      </c>
      <c r="JM125" s="1">
        <v>128196.973606967</v>
      </c>
      <c r="JN125" s="1">
        <v>95427.516979068998</v>
      </c>
      <c r="JO125" s="1">
        <v>70950.553846521201</v>
      </c>
      <c r="JP125" s="1">
        <v>48048.549257435603</v>
      </c>
      <c r="JQ125" s="1">
        <v>117546.73391619</v>
      </c>
      <c r="JR125" s="1">
        <v>392712.578860223</v>
      </c>
      <c r="JS125" s="1">
        <v>141757.95499318201</v>
      </c>
      <c r="JT125" s="1">
        <v>252567.419472457</v>
      </c>
      <c r="JU125" s="1">
        <v>55794.627632369004</v>
      </c>
      <c r="JV125" s="1">
        <v>180525.85735795001</v>
      </c>
      <c r="JW125" s="1">
        <v>95331.268083773204</v>
      </c>
      <c r="JX125" s="1">
        <v>55274.9576430464</v>
      </c>
      <c r="JY125" s="1">
        <v>48477.280302306099</v>
      </c>
      <c r="JZ125" s="1">
        <v>37568.6876053874</v>
      </c>
      <c r="KA125" s="1">
        <v>79267.468215013607</v>
      </c>
      <c r="KB125" s="1">
        <v>94283.467926985206</v>
      </c>
      <c r="KC125" s="1">
        <v>59024.520772465599</v>
      </c>
      <c r="KD125" s="1">
        <v>68570.660380385496</v>
      </c>
      <c r="KE125" s="1">
        <v>46174.827008751199</v>
      </c>
      <c r="KF125" s="1">
        <v>85727.667325394897</v>
      </c>
      <c r="KG125" s="1">
        <v>92415.2232254353</v>
      </c>
      <c r="KH125" s="1">
        <v>53182.994304000698</v>
      </c>
      <c r="KI125" s="1">
        <v>351453.56862851803</v>
      </c>
      <c r="KJ125" s="1">
        <v>86115.946297230097</v>
      </c>
      <c r="KK125" s="1">
        <v>21103.389757113298</v>
      </c>
      <c r="KL125" s="1">
        <v>72999.6603748333</v>
      </c>
      <c r="KM125" s="1">
        <v>34227.637645549097</v>
      </c>
      <c r="KN125" s="1">
        <v>121481.905576096</v>
      </c>
      <c r="KO125" s="1">
        <v>63644.521752918001</v>
      </c>
      <c r="KP125" s="1">
        <v>130192.115308842</v>
      </c>
      <c r="KQ125" s="1">
        <v>36292.329226445298</v>
      </c>
      <c r="KR125" s="1">
        <v>2024008.3142782401</v>
      </c>
      <c r="KS125" s="1">
        <v>383426.22562043398</v>
      </c>
      <c r="KT125" s="1">
        <v>66032.498600255305</v>
      </c>
      <c r="KU125" s="1">
        <v>77530.712693849797</v>
      </c>
      <c r="KV125" s="1">
        <v>48399.541019722099</v>
      </c>
      <c r="KW125" s="1">
        <v>45827.9790050667</v>
      </c>
      <c r="KX125" s="1">
        <v>220559.33150100199</v>
      </c>
      <c r="KY125" s="1">
        <v>172112.50917677599</v>
      </c>
      <c r="KZ125" s="1">
        <v>56467.912417749103</v>
      </c>
      <c r="LA125" s="1">
        <v>23406.1571066711</v>
      </c>
      <c r="LB125" s="1">
        <v>84224.9942589157</v>
      </c>
      <c r="LC125" s="1">
        <v>22742.318331556799</v>
      </c>
      <c r="LD125" s="1">
        <v>52851.580327944503</v>
      </c>
      <c r="LE125" s="1">
        <v>33689.410151845899</v>
      </c>
      <c r="LF125" s="1">
        <v>99507.260747161505</v>
      </c>
      <c r="LG125" s="1">
        <v>73600.760327372496</v>
      </c>
      <c r="LH125" s="1">
        <v>126622.632728294</v>
      </c>
      <c r="LI125" s="1">
        <v>52000.416165342504</v>
      </c>
      <c r="LJ125" s="1">
        <v>47856.651116540503</v>
      </c>
      <c r="LK125" s="1">
        <v>191743.74669840399</v>
      </c>
    </row>
    <row r="126" spans="1:323" x14ac:dyDescent="0.25">
      <c r="A126" s="1" t="s">
        <v>1758</v>
      </c>
      <c r="B126" s="1" t="s">
        <v>570</v>
      </c>
      <c r="C126" s="1" t="s">
        <v>571</v>
      </c>
      <c r="D126" s="25">
        <v>2100832.1541023902</v>
      </c>
      <c r="E126" s="25">
        <v>1267511.5695968</v>
      </c>
      <c r="F126" s="25">
        <v>359260.12067019398</v>
      </c>
      <c r="G126" s="25">
        <v>3317188.5587979499</v>
      </c>
      <c r="H126" s="25">
        <v>3462106.8364762501</v>
      </c>
      <c r="I126" s="25">
        <v>240937.18499651999</v>
      </c>
      <c r="J126" s="25">
        <v>906636.43841043604</v>
      </c>
      <c r="K126" s="25">
        <v>233107.31280100701</v>
      </c>
      <c r="L126" s="25" t="s">
        <v>0</v>
      </c>
      <c r="M126" s="25" t="s">
        <v>0</v>
      </c>
      <c r="N126" s="1" t="s">
        <v>0</v>
      </c>
      <c r="O126" s="1">
        <v>3903729.0136525598</v>
      </c>
      <c r="P126" s="1" t="s">
        <v>0</v>
      </c>
      <c r="Q126" s="1">
        <v>467604.07800648001</v>
      </c>
      <c r="R126" s="1" t="s">
        <v>0</v>
      </c>
      <c r="S126" s="1">
        <v>4352941.2344100298</v>
      </c>
      <c r="T126" s="1">
        <v>4527877.3071272997</v>
      </c>
      <c r="U126" s="1">
        <v>2458427.0626497399</v>
      </c>
      <c r="V126" s="1">
        <v>2380308.9371073302</v>
      </c>
      <c r="W126" s="1">
        <v>407286.28546548903</v>
      </c>
      <c r="X126" s="1" t="s">
        <v>0</v>
      </c>
      <c r="Y126" s="1">
        <v>341876.350609235</v>
      </c>
      <c r="Z126" s="1">
        <v>598293.74029575905</v>
      </c>
      <c r="AA126" s="1">
        <v>1030410.93045329</v>
      </c>
      <c r="AB126" s="1" t="s">
        <v>0</v>
      </c>
      <c r="AC126" s="1" t="s">
        <v>0</v>
      </c>
      <c r="AD126" s="1">
        <v>286209.94021560397</v>
      </c>
      <c r="AE126" s="1">
        <v>3117463.1000675098</v>
      </c>
      <c r="AF126" s="1" t="s">
        <v>0</v>
      </c>
      <c r="AG126" s="1">
        <v>4671068.8935790099</v>
      </c>
      <c r="AH126" s="1">
        <v>1082583.6920481101</v>
      </c>
      <c r="AI126" s="1">
        <v>326160.66645250702</v>
      </c>
      <c r="AJ126" s="1">
        <v>3608870.8652682202</v>
      </c>
      <c r="AK126" s="1">
        <v>2910185.6156846201</v>
      </c>
      <c r="AL126" s="1" t="s">
        <v>0</v>
      </c>
      <c r="AM126" s="1">
        <v>882874.65450778895</v>
      </c>
      <c r="AN126" s="1">
        <v>275328.15169209999</v>
      </c>
      <c r="AO126" s="1">
        <v>5217538.8114893399</v>
      </c>
      <c r="AP126" s="1">
        <v>891396.88991883001</v>
      </c>
      <c r="AQ126" s="1">
        <v>734843.45031718595</v>
      </c>
      <c r="AR126" s="1">
        <v>984239.50347610703</v>
      </c>
      <c r="AS126" s="1" t="s">
        <v>0</v>
      </c>
      <c r="AT126" s="1" t="s">
        <v>0</v>
      </c>
      <c r="AU126" s="1">
        <v>3102450.7825511</v>
      </c>
      <c r="AV126" s="1" t="s">
        <v>0</v>
      </c>
      <c r="AW126" s="1" t="s">
        <v>0</v>
      </c>
      <c r="AX126" s="1">
        <v>2949640.6960461899</v>
      </c>
      <c r="AY126" s="1">
        <v>1279294.2289733</v>
      </c>
      <c r="AZ126" s="1">
        <v>803450.61184962804</v>
      </c>
      <c r="BA126" s="1" t="s">
        <v>0</v>
      </c>
      <c r="BB126" s="1" t="s">
        <v>0</v>
      </c>
      <c r="BC126" s="1">
        <v>245859.21608476</v>
      </c>
      <c r="BD126" s="1" t="s">
        <v>0</v>
      </c>
      <c r="BE126" s="1">
        <v>1043947.80274517</v>
      </c>
      <c r="BF126" s="1">
        <v>1515958.7776904099</v>
      </c>
      <c r="BG126" s="1">
        <v>795886.62560747203</v>
      </c>
      <c r="BH126" s="1" t="s">
        <v>0</v>
      </c>
      <c r="BI126" s="1">
        <v>251567.297389015</v>
      </c>
      <c r="BJ126" s="1" t="s">
        <v>0</v>
      </c>
      <c r="BK126" s="1">
        <v>2168467.9761022599</v>
      </c>
      <c r="BL126" s="1">
        <v>383477.80840530701</v>
      </c>
      <c r="BM126" s="1">
        <v>2487087.8030084302</v>
      </c>
      <c r="BN126" s="1" t="s">
        <v>0</v>
      </c>
      <c r="BO126" s="1">
        <v>355545.65934224601</v>
      </c>
      <c r="BP126" s="1" t="s">
        <v>0</v>
      </c>
      <c r="BQ126" s="1">
        <v>1660793.88374953</v>
      </c>
      <c r="BR126" s="1" t="s">
        <v>0</v>
      </c>
      <c r="BS126" s="1">
        <v>789096.41404499603</v>
      </c>
      <c r="BT126" s="1">
        <v>1198813.64569865</v>
      </c>
      <c r="BU126" s="1">
        <v>252109.54464540299</v>
      </c>
      <c r="BV126" s="1" t="s">
        <v>0</v>
      </c>
      <c r="BW126" s="1">
        <v>1782712.3107294401</v>
      </c>
      <c r="BX126" s="1" t="s">
        <v>0</v>
      </c>
      <c r="BY126" s="1" t="s">
        <v>0</v>
      </c>
      <c r="BZ126" s="1">
        <v>333011.90401949501</v>
      </c>
      <c r="CA126" s="1">
        <v>651651.417905443</v>
      </c>
      <c r="CB126" s="1">
        <v>3497769.029015</v>
      </c>
      <c r="CC126" s="1">
        <v>772310.29478699295</v>
      </c>
      <c r="CD126" s="1" t="s">
        <v>0</v>
      </c>
      <c r="CE126" s="1">
        <v>546998.48133008601</v>
      </c>
      <c r="CF126" s="1" t="s">
        <v>0</v>
      </c>
      <c r="CG126" s="1">
        <v>1065677.70754465</v>
      </c>
      <c r="CH126" s="1" t="s">
        <v>0</v>
      </c>
      <c r="CI126" s="1" t="s">
        <v>0</v>
      </c>
      <c r="CJ126" s="1">
        <v>2150274.9756720201</v>
      </c>
      <c r="CK126" s="1">
        <v>819634.08059256803</v>
      </c>
      <c r="CL126" s="1">
        <v>3588932.58742201</v>
      </c>
      <c r="CM126" s="1">
        <v>370126.50069035299</v>
      </c>
      <c r="CN126" s="1" t="s">
        <v>0</v>
      </c>
      <c r="CO126" s="1" t="s">
        <v>0</v>
      </c>
      <c r="CP126" s="1">
        <v>398732.66434978798</v>
      </c>
      <c r="CQ126" s="1" t="s">
        <v>0</v>
      </c>
      <c r="CR126" s="1">
        <v>4086239.0136450799</v>
      </c>
      <c r="CS126" s="1">
        <v>1873323.1740590599</v>
      </c>
      <c r="CT126" s="1">
        <v>862888.51765070099</v>
      </c>
      <c r="CU126" s="1">
        <v>235439.639627987</v>
      </c>
      <c r="CV126" s="1">
        <v>591104.08084364398</v>
      </c>
      <c r="CW126" s="1">
        <v>1408388.19829163</v>
      </c>
      <c r="CX126" s="1">
        <v>601377.87247017201</v>
      </c>
      <c r="CY126" s="1">
        <v>1078112.7260008501</v>
      </c>
      <c r="CZ126" s="1" t="s">
        <v>0</v>
      </c>
      <c r="DA126" s="1">
        <v>268192.217733055</v>
      </c>
      <c r="DB126" s="1">
        <v>3093735.0343080801</v>
      </c>
      <c r="DC126" s="1">
        <v>2441010.2202313901</v>
      </c>
      <c r="DD126" s="1" t="s">
        <v>0</v>
      </c>
      <c r="DE126" s="1" t="s">
        <v>0</v>
      </c>
      <c r="DF126" s="1" t="s">
        <v>0</v>
      </c>
      <c r="DG126" s="1">
        <v>1108871.4780240201</v>
      </c>
      <c r="DH126" s="1">
        <v>1490415.7692587301</v>
      </c>
      <c r="DI126" s="1" t="s">
        <v>0</v>
      </c>
      <c r="DJ126" s="1">
        <v>509671.20240158302</v>
      </c>
      <c r="DK126" s="1" t="s">
        <v>0</v>
      </c>
      <c r="DL126" s="1" t="s">
        <v>0</v>
      </c>
      <c r="DM126" s="1" t="s">
        <v>0</v>
      </c>
      <c r="DN126" s="1">
        <v>1276520.99197669</v>
      </c>
      <c r="DO126" s="1" t="s">
        <v>0</v>
      </c>
      <c r="DP126" s="1" t="s">
        <v>0</v>
      </c>
      <c r="DQ126" s="1">
        <v>881086.20990340097</v>
      </c>
      <c r="DR126" s="1" t="s">
        <v>0</v>
      </c>
      <c r="DS126" s="1">
        <v>1204778.97484888</v>
      </c>
      <c r="DT126" s="1" t="s">
        <v>0</v>
      </c>
      <c r="DU126" s="1">
        <v>3337751.0268083499</v>
      </c>
      <c r="DV126" s="1" t="s">
        <v>0</v>
      </c>
      <c r="DW126" s="1" t="s">
        <v>0</v>
      </c>
      <c r="DX126" s="1" t="s">
        <v>0</v>
      </c>
      <c r="DY126" s="1">
        <v>859906.68641122</v>
      </c>
      <c r="DZ126" s="1" t="s">
        <v>0</v>
      </c>
      <c r="EA126" s="1">
        <v>307689.328883451</v>
      </c>
      <c r="EB126" s="1" t="s">
        <v>0</v>
      </c>
      <c r="EC126" s="1">
        <v>3375216.27507952</v>
      </c>
      <c r="ED126" s="1" t="s">
        <v>0</v>
      </c>
      <c r="EE126" s="1">
        <v>861887.78449502401</v>
      </c>
      <c r="EF126" s="1">
        <v>268119.94637310703</v>
      </c>
      <c r="EG126" s="1">
        <v>1249446.9548615301</v>
      </c>
      <c r="EH126" s="1">
        <v>655887.53966122598</v>
      </c>
      <c r="EI126" s="1">
        <v>528211.058588168</v>
      </c>
      <c r="EJ126" s="1">
        <v>968677.211400192</v>
      </c>
      <c r="EK126" s="1">
        <v>1347388.7640036801</v>
      </c>
      <c r="EL126" s="1">
        <v>398018.94087357499</v>
      </c>
      <c r="EM126" s="1">
        <v>269126.69235415402</v>
      </c>
      <c r="EN126" s="1">
        <v>1371080.6867056801</v>
      </c>
      <c r="EO126" s="1">
        <v>614913.55961267895</v>
      </c>
      <c r="EP126" s="1">
        <v>1409706.73442585</v>
      </c>
      <c r="EQ126" s="1">
        <v>1218903.07282231</v>
      </c>
      <c r="ER126" s="1">
        <v>3738097.9108774401</v>
      </c>
      <c r="ES126" s="1">
        <v>2069468.80641802</v>
      </c>
      <c r="ET126" s="1">
        <v>1490054.5185758399</v>
      </c>
      <c r="EU126" s="1" t="s">
        <v>0</v>
      </c>
      <c r="EV126" s="1">
        <v>1518804.8987346501</v>
      </c>
      <c r="EW126" s="1">
        <v>1235034.63757772</v>
      </c>
      <c r="EX126" s="1">
        <v>1639021.2216576</v>
      </c>
      <c r="EY126" s="1">
        <v>971990.99791751895</v>
      </c>
      <c r="EZ126" s="1">
        <v>241784.323095548</v>
      </c>
      <c r="FA126" s="1">
        <v>1110116.1025381701</v>
      </c>
      <c r="FB126" s="1">
        <v>682124.04004786897</v>
      </c>
      <c r="FC126" s="1">
        <v>1546828.489907</v>
      </c>
      <c r="FD126" s="1">
        <v>604441.60717539501</v>
      </c>
      <c r="FE126" s="1">
        <v>284148.92528395099</v>
      </c>
      <c r="FF126" s="1">
        <v>1751507.9264608901</v>
      </c>
      <c r="FG126" s="1" t="s">
        <v>0</v>
      </c>
      <c r="FH126" s="1" t="s">
        <v>0</v>
      </c>
      <c r="FI126" s="1">
        <v>1392503.10457303</v>
      </c>
      <c r="FJ126" s="1">
        <v>6083118.3730580099</v>
      </c>
      <c r="FK126" s="1">
        <v>2292871.2040640698</v>
      </c>
      <c r="FL126" s="1">
        <v>2302952.3344228799</v>
      </c>
      <c r="FM126" s="1">
        <v>218802.46159010101</v>
      </c>
      <c r="FN126" s="1">
        <v>971598.08877515804</v>
      </c>
      <c r="FO126" s="1" t="s">
        <v>0</v>
      </c>
      <c r="FP126" s="1" t="s">
        <v>0</v>
      </c>
      <c r="FQ126" s="1">
        <v>3451964.43219514</v>
      </c>
      <c r="FR126" s="1">
        <v>710744.48428581201</v>
      </c>
      <c r="FS126" s="1" t="s">
        <v>0</v>
      </c>
      <c r="FT126" s="1">
        <v>1318317.2871695301</v>
      </c>
      <c r="FU126" s="1">
        <v>740553.91129960294</v>
      </c>
      <c r="FV126" s="1">
        <v>2296316.0428169002</v>
      </c>
      <c r="FW126" s="1">
        <v>273859.561621078</v>
      </c>
      <c r="FX126" s="1" t="s">
        <v>0</v>
      </c>
      <c r="FY126" s="1">
        <v>991315.82885529997</v>
      </c>
      <c r="FZ126" s="1" t="s">
        <v>0</v>
      </c>
      <c r="GA126" s="1">
        <v>1513134.07141688</v>
      </c>
      <c r="GB126" s="1">
        <v>349630.03008736798</v>
      </c>
      <c r="GC126" s="1">
        <v>2686960.9844622798</v>
      </c>
      <c r="GD126" s="1">
        <v>2551845.5569270202</v>
      </c>
      <c r="GE126" s="1">
        <v>2240366.3375471202</v>
      </c>
      <c r="GF126" s="1">
        <v>1358413.0756823199</v>
      </c>
      <c r="GG126" s="1">
        <v>1748637.87665593</v>
      </c>
      <c r="GH126" s="1" t="s">
        <v>0</v>
      </c>
      <c r="GI126" s="1">
        <v>2002603.2304780199</v>
      </c>
      <c r="GJ126" s="1" t="s">
        <v>0</v>
      </c>
      <c r="GK126" s="1">
        <v>3732924.9573026798</v>
      </c>
      <c r="GL126" s="1" t="s">
        <v>0</v>
      </c>
      <c r="GM126" s="1" t="s">
        <v>0</v>
      </c>
      <c r="GN126" s="1" t="s">
        <v>0</v>
      </c>
      <c r="GO126" s="1">
        <v>2104570.5775158699</v>
      </c>
      <c r="GP126" s="1" t="s">
        <v>0</v>
      </c>
      <c r="GQ126" s="1">
        <v>2286608.8339867201</v>
      </c>
      <c r="GR126" s="1">
        <v>1023247.4581257</v>
      </c>
      <c r="GS126" s="1" t="s">
        <v>0</v>
      </c>
      <c r="GT126" s="1">
        <v>703403.991866105</v>
      </c>
      <c r="GU126" s="1">
        <v>1587637.34462982</v>
      </c>
      <c r="GV126" s="1">
        <v>605127.41573212994</v>
      </c>
      <c r="GW126" s="1" t="s">
        <v>0</v>
      </c>
      <c r="GX126" s="1">
        <v>6137492.4663813496</v>
      </c>
      <c r="GY126" s="1">
        <v>668914.31632693205</v>
      </c>
      <c r="GZ126" s="1">
        <v>1850267.8816585799</v>
      </c>
      <c r="HA126" s="1">
        <v>546947.59549355798</v>
      </c>
      <c r="HB126" s="1" t="s">
        <v>0</v>
      </c>
      <c r="HC126" s="1">
        <v>1772800.94127034</v>
      </c>
      <c r="HD126" s="1">
        <v>3018648.8290531598</v>
      </c>
      <c r="HE126" s="1">
        <v>2445732.5387554499</v>
      </c>
      <c r="HF126" s="1" t="s">
        <v>0</v>
      </c>
      <c r="HG126" s="1" t="s">
        <v>0</v>
      </c>
      <c r="HH126" s="1">
        <v>4808037.6712056501</v>
      </c>
      <c r="HI126" s="1">
        <v>4573672.8867683504</v>
      </c>
      <c r="HJ126" s="1">
        <v>225281.41548438801</v>
      </c>
      <c r="HK126" s="1">
        <v>504157.853388572</v>
      </c>
      <c r="HL126" s="1">
        <v>2334240.8095987998</v>
      </c>
      <c r="HM126" s="1" t="s">
        <v>0</v>
      </c>
      <c r="HN126" s="1">
        <v>515817.41808863601</v>
      </c>
      <c r="HO126" s="1" t="s">
        <v>0</v>
      </c>
      <c r="HP126" s="1">
        <v>378551.57741921803</v>
      </c>
      <c r="HQ126" s="1">
        <v>362982.64313134598</v>
      </c>
      <c r="HR126" s="1" t="s">
        <v>0</v>
      </c>
      <c r="HS126" s="1">
        <v>1872785.6139996401</v>
      </c>
      <c r="HT126" s="1">
        <v>7068809.9635728002</v>
      </c>
      <c r="HU126" s="1" t="s">
        <v>0</v>
      </c>
      <c r="HV126" s="1" t="s">
        <v>0</v>
      </c>
      <c r="HW126" s="1" t="s">
        <v>0</v>
      </c>
      <c r="HX126" s="1">
        <v>408756.05434872</v>
      </c>
      <c r="HY126" s="1" t="s">
        <v>0</v>
      </c>
      <c r="HZ126" s="1" t="s">
        <v>0</v>
      </c>
      <c r="IA126" s="1">
        <v>1453578.62948007</v>
      </c>
      <c r="IB126" s="1" t="s">
        <v>0</v>
      </c>
      <c r="IC126" s="1" t="s">
        <v>0</v>
      </c>
      <c r="ID126" s="1">
        <v>1139770.7083485101</v>
      </c>
      <c r="IE126" s="1">
        <v>817286.97021139995</v>
      </c>
      <c r="IF126" s="1">
        <v>1552824.4119287999</v>
      </c>
      <c r="IG126" s="1" t="s">
        <v>0</v>
      </c>
      <c r="IH126" s="1" t="s">
        <v>0</v>
      </c>
      <c r="II126" s="1">
        <v>917737.37067350303</v>
      </c>
      <c r="IJ126" s="1">
        <v>888369.22828469402</v>
      </c>
      <c r="IK126" s="1">
        <v>768352.03237249295</v>
      </c>
      <c r="IL126" s="1">
        <v>4545945.9638611097</v>
      </c>
      <c r="IM126" s="1">
        <v>2348063.5164529202</v>
      </c>
      <c r="IN126" s="1">
        <v>4537486.3871597303</v>
      </c>
      <c r="IO126" s="1">
        <v>434937.89525440399</v>
      </c>
      <c r="IP126" s="1" t="s">
        <v>0</v>
      </c>
      <c r="IQ126" s="1">
        <v>3925804.9841377502</v>
      </c>
      <c r="IR126" s="1">
        <v>3329937.6714864401</v>
      </c>
      <c r="IS126" s="1">
        <v>8887869.6583779696</v>
      </c>
      <c r="IT126" s="1">
        <v>586971.84125465597</v>
      </c>
      <c r="IU126" s="1">
        <v>589267.64038843103</v>
      </c>
      <c r="IV126" s="1">
        <v>1166324.4087855499</v>
      </c>
      <c r="IW126" s="1">
        <v>436253.23759528197</v>
      </c>
      <c r="IX126" s="1" t="s">
        <v>0</v>
      </c>
      <c r="IY126" s="1">
        <v>1248675.7061852801</v>
      </c>
      <c r="IZ126" s="1">
        <v>3002992.9558665501</v>
      </c>
      <c r="JA126" s="1">
        <v>1329552.8528764001</v>
      </c>
      <c r="JB126" s="1">
        <v>3057844.0247287201</v>
      </c>
      <c r="JC126" s="1">
        <v>1035780.76995698</v>
      </c>
      <c r="JD126" s="1" t="s">
        <v>0</v>
      </c>
      <c r="JE126" s="1">
        <v>6511590.5373275802</v>
      </c>
      <c r="JF126" s="1">
        <v>6921969.6545703104</v>
      </c>
      <c r="JG126" s="1">
        <v>1183508.39490603</v>
      </c>
      <c r="JH126" s="1">
        <v>1661879.2040763099</v>
      </c>
      <c r="JI126" s="1">
        <v>2333437.26978976</v>
      </c>
      <c r="JJ126" s="1" t="s">
        <v>0</v>
      </c>
      <c r="JK126" s="1">
        <v>4230232.5219893903</v>
      </c>
      <c r="JL126" s="1">
        <v>2506862.7648709002</v>
      </c>
      <c r="JM126" s="1">
        <v>953416.29881625704</v>
      </c>
      <c r="JN126" s="1">
        <v>7320073.4916134402</v>
      </c>
      <c r="JO126" s="1">
        <v>1352582.75721107</v>
      </c>
      <c r="JP126" s="1" t="s">
        <v>0</v>
      </c>
      <c r="JQ126" s="1" t="s">
        <v>0</v>
      </c>
      <c r="JR126" s="1">
        <v>2414649.3135278001</v>
      </c>
      <c r="JS126" s="1">
        <v>16741600.630656499</v>
      </c>
      <c r="JT126" s="1">
        <v>4127453.7976564602</v>
      </c>
      <c r="JU126" s="1">
        <v>1319541.61940258</v>
      </c>
      <c r="JV126" s="1">
        <v>457971.200402199</v>
      </c>
      <c r="JW126" s="1">
        <v>1764607.22325632</v>
      </c>
      <c r="JX126" s="1">
        <v>840436.86160287098</v>
      </c>
      <c r="JY126" s="1" t="s">
        <v>0</v>
      </c>
      <c r="JZ126" s="1" t="s">
        <v>0</v>
      </c>
      <c r="KA126" s="1">
        <v>1029480.84718214</v>
      </c>
      <c r="KB126" s="1">
        <v>3087065.4887779299</v>
      </c>
      <c r="KC126" s="1" t="s">
        <v>0</v>
      </c>
      <c r="KD126" s="1" t="s">
        <v>0</v>
      </c>
      <c r="KE126" s="1" t="s">
        <v>0</v>
      </c>
      <c r="KF126" s="1">
        <v>1519945.1569709501</v>
      </c>
      <c r="KG126" s="1">
        <v>11125889.4824731</v>
      </c>
      <c r="KH126" s="1" t="s">
        <v>0</v>
      </c>
      <c r="KI126" s="1">
        <v>271878.37550073001</v>
      </c>
      <c r="KJ126" s="1">
        <v>376074.40079242998</v>
      </c>
      <c r="KK126" s="1" t="s">
        <v>0</v>
      </c>
      <c r="KL126" s="1" t="s">
        <v>0</v>
      </c>
      <c r="KM126" s="1">
        <v>7657115.79128257</v>
      </c>
      <c r="KN126" s="1">
        <v>1714158.7541728399</v>
      </c>
      <c r="KO126" s="1" t="s">
        <v>0</v>
      </c>
      <c r="KP126" s="1">
        <v>4086951.46768161</v>
      </c>
      <c r="KQ126" s="1" t="s">
        <v>0</v>
      </c>
      <c r="KR126" s="1">
        <v>3560127.4306763299</v>
      </c>
      <c r="KS126" s="1">
        <v>989433.84777345601</v>
      </c>
      <c r="KT126" s="1">
        <v>3990530.7747687502</v>
      </c>
      <c r="KU126" s="1">
        <v>1743061.47637431</v>
      </c>
      <c r="KV126" s="1">
        <v>13108181.051589601</v>
      </c>
      <c r="KW126" s="1">
        <v>644420.35880403104</v>
      </c>
      <c r="KX126" s="1">
        <v>540075.38928129198</v>
      </c>
      <c r="KY126" s="1">
        <v>254221.32862528</v>
      </c>
      <c r="KZ126" s="1">
        <v>550524.82380069105</v>
      </c>
      <c r="LA126" s="1" t="s">
        <v>0</v>
      </c>
      <c r="LB126" s="1" t="s">
        <v>0</v>
      </c>
      <c r="LC126" s="1" t="s">
        <v>0</v>
      </c>
      <c r="LD126" s="1">
        <v>283690.915412754</v>
      </c>
      <c r="LE126" s="1" t="s">
        <v>0</v>
      </c>
      <c r="LF126" s="1">
        <v>380396.104994327</v>
      </c>
      <c r="LG126" s="1" t="s">
        <v>0</v>
      </c>
      <c r="LH126" s="1">
        <v>4968527.0299437596</v>
      </c>
      <c r="LI126" s="1" t="s">
        <v>0</v>
      </c>
      <c r="LJ126" s="1" t="s">
        <v>0</v>
      </c>
      <c r="LK126" s="1">
        <v>5126002.3180952398</v>
      </c>
    </row>
    <row r="127" spans="1:323" x14ac:dyDescent="0.25">
      <c r="A127" s="1" t="s">
        <v>1759</v>
      </c>
      <c r="B127" s="1" t="s">
        <v>574</v>
      </c>
      <c r="C127" s="1" t="s">
        <v>0</v>
      </c>
      <c r="D127" s="25">
        <v>1165169.9172551599</v>
      </c>
      <c r="E127" s="25">
        <v>817641.69190150604</v>
      </c>
      <c r="F127" s="25">
        <v>1381158.9301803</v>
      </c>
      <c r="G127" s="25">
        <v>616309.395514142</v>
      </c>
      <c r="H127" s="25">
        <v>1411302.0945564699</v>
      </c>
      <c r="I127" s="25">
        <v>1204372.4907950801</v>
      </c>
      <c r="J127" s="25">
        <v>1043896.5071113399</v>
      </c>
      <c r="K127" s="25">
        <v>922334.66169527802</v>
      </c>
      <c r="L127" s="25">
        <v>1441081.4433458201</v>
      </c>
      <c r="M127" s="25">
        <v>1011719.2493266501</v>
      </c>
      <c r="N127" s="1">
        <v>1739894.4051049501</v>
      </c>
      <c r="O127" s="1">
        <v>1239370.7987243701</v>
      </c>
      <c r="P127" s="1">
        <v>1398942.9406006001</v>
      </c>
      <c r="Q127" s="1">
        <v>793353.93556255405</v>
      </c>
      <c r="R127" s="1">
        <v>917719.40451526397</v>
      </c>
      <c r="S127" s="1">
        <v>1246670.3030443799</v>
      </c>
      <c r="T127" s="1">
        <v>682494.32510997902</v>
      </c>
      <c r="U127" s="1">
        <v>437361.18254140601</v>
      </c>
      <c r="V127" s="1">
        <v>1177225.69440363</v>
      </c>
      <c r="W127" s="1">
        <v>299670.84275282902</v>
      </c>
      <c r="X127" s="1">
        <v>842152.57411982596</v>
      </c>
      <c r="Y127" s="1">
        <v>303517.80680600001</v>
      </c>
      <c r="Z127" s="1">
        <v>354706.90137333301</v>
      </c>
      <c r="AA127" s="1">
        <v>666292.11298182595</v>
      </c>
      <c r="AB127" s="1">
        <v>749923.68221774697</v>
      </c>
      <c r="AC127" s="1">
        <v>2455502.5781626599</v>
      </c>
      <c r="AD127" s="1">
        <v>800459.33280085004</v>
      </c>
      <c r="AE127" s="1">
        <v>2209756.6660120599</v>
      </c>
      <c r="AF127" s="1">
        <v>242034.34775624701</v>
      </c>
      <c r="AG127" s="1">
        <v>1017743.44555134</v>
      </c>
      <c r="AH127" s="1">
        <v>597302.87893468502</v>
      </c>
      <c r="AI127" s="1">
        <v>1129268.52685532</v>
      </c>
      <c r="AJ127" s="1">
        <v>666308.36728260899</v>
      </c>
      <c r="AK127" s="1">
        <v>826025.059623432</v>
      </c>
      <c r="AL127" s="1">
        <v>806322.96254365298</v>
      </c>
      <c r="AM127" s="1">
        <v>887797.177891311</v>
      </c>
      <c r="AN127" s="1">
        <v>1410157.6883728299</v>
      </c>
      <c r="AO127" s="1">
        <v>1000284.71730269</v>
      </c>
      <c r="AP127" s="1">
        <v>1709401.32767254</v>
      </c>
      <c r="AQ127" s="1">
        <v>963461.37734646397</v>
      </c>
      <c r="AR127" s="1">
        <v>522428.61749344599</v>
      </c>
      <c r="AS127" s="1">
        <v>633445.80372627696</v>
      </c>
      <c r="AT127" s="1">
        <v>944579.33842278202</v>
      </c>
      <c r="AU127" s="1">
        <v>591384.58551912499</v>
      </c>
      <c r="AV127" s="1">
        <v>740338.15082833101</v>
      </c>
      <c r="AW127" s="1">
        <v>1919684.1332002301</v>
      </c>
      <c r="AX127" s="1">
        <v>1048167.25342985</v>
      </c>
      <c r="AY127" s="1">
        <v>1488607.5699114699</v>
      </c>
      <c r="AZ127" s="1">
        <v>441679.75170379097</v>
      </c>
      <c r="BA127" s="1">
        <v>1453015.24087686</v>
      </c>
      <c r="BB127" s="1">
        <v>1014363.80075101</v>
      </c>
      <c r="BC127" s="1">
        <v>843441.12923803402</v>
      </c>
      <c r="BD127" s="1">
        <v>2213418.9034547601</v>
      </c>
      <c r="BE127" s="1">
        <v>916872.87037176604</v>
      </c>
      <c r="BF127" s="1">
        <v>1086649.5135882299</v>
      </c>
      <c r="BG127" s="1">
        <v>981250.67423328897</v>
      </c>
      <c r="BH127" s="1">
        <v>613719.97708107601</v>
      </c>
      <c r="BI127" s="1">
        <v>927081.32848537702</v>
      </c>
      <c r="BJ127" s="1">
        <v>615034.30143898795</v>
      </c>
      <c r="BK127" s="1">
        <v>709384.85502782103</v>
      </c>
      <c r="BL127" s="1">
        <v>462200.052661767</v>
      </c>
      <c r="BM127" s="1">
        <v>1192417.44754668</v>
      </c>
      <c r="BN127" s="1">
        <v>680829.12258664996</v>
      </c>
      <c r="BO127" s="1">
        <v>578235.04702179204</v>
      </c>
      <c r="BP127" s="1">
        <v>592149.40666910005</v>
      </c>
      <c r="BQ127" s="1">
        <v>648878.322290126</v>
      </c>
      <c r="BR127" s="1">
        <v>773924.86694712401</v>
      </c>
      <c r="BS127" s="1">
        <v>1240397.9555233701</v>
      </c>
      <c r="BT127" s="1">
        <v>832725.75586322101</v>
      </c>
      <c r="BU127" s="1">
        <v>695279.76299741305</v>
      </c>
      <c r="BV127" s="1">
        <v>1044390.40081225</v>
      </c>
      <c r="BW127" s="1">
        <v>370726.31212750199</v>
      </c>
      <c r="BX127" s="1">
        <v>249735.37685959999</v>
      </c>
      <c r="BY127" s="1">
        <v>571308.84610414295</v>
      </c>
      <c r="BZ127" s="1">
        <v>463717.03117904498</v>
      </c>
      <c r="CA127" s="1">
        <v>1079803.4364960601</v>
      </c>
      <c r="CB127" s="1">
        <v>354967.73022318003</v>
      </c>
      <c r="CC127" s="1">
        <v>696677.12133368303</v>
      </c>
      <c r="CD127" s="1">
        <v>716726.61367182096</v>
      </c>
      <c r="CE127" s="1">
        <v>783608.16862315801</v>
      </c>
      <c r="CF127" s="1">
        <v>958557.39938122104</v>
      </c>
      <c r="CG127" s="1">
        <v>385593.36636471999</v>
      </c>
      <c r="CH127" s="1">
        <v>565928.01113848295</v>
      </c>
      <c r="CI127" s="1">
        <v>190669.40956262301</v>
      </c>
      <c r="CJ127" s="1">
        <v>722639.08923521999</v>
      </c>
      <c r="CK127" s="1">
        <v>892743.28479978605</v>
      </c>
      <c r="CL127" s="1">
        <v>592274.71700973704</v>
      </c>
      <c r="CM127" s="1">
        <v>539082.95645899</v>
      </c>
      <c r="CN127" s="1">
        <v>534736.96694642899</v>
      </c>
      <c r="CO127" s="1">
        <v>917350.01695351896</v>
      </c>
      <c r="CP127" s="1">
        <v>953300.56522451295</v>
      </c>
      <c r="CQ127" s="1">
        <v>513799.59257112601</v>
      </c>
      <c r="CR127" s="1">
        <v>1060518.8546667199</v>
      </c>
      <c r="CS127" s="1">
        <v>451149.76901784202</v>
      </c>
      <c r="CT127" s="1">
        <v>500505.26557213999</v>
      </c>
      <c r="CU127" s="1">
        <v>566093.69668372103</v>
      </c>
      <c r="CV127" s="1">
        <v>947788.86449210101</v>
      </c>
      <c r="CW127" s="1">
        <v>486998.03344092198</v>
      </c>
      <c r="CX127" s="1">
        <v>370853.49342713697</v>
      </c>
      <c r="CY127" s="1">
        <v>961607.79191083799</v>
      </c>
      <c r="CZ127" s="1">
        <v>550625.52526422194</v>
      </c>
      <c r="DA127" s="1">
        <v>405433.27754745597</v>
      </c>
      <c r="DB127" s="1">
        <v>627250.76263087394</v>
      </c>
      <c r="DC127" s="1">
        <v>789548.70767719299</v>
      </c>
      <c r="DD127" s="1">
        <v>329774.20860451198</v>
      </c>
      <c r="DE127" s="1">
        <v>694923.61407378502</v>
      </c>
      <c r="DF127" s="1">
        <v>622674.94170637801</v>
      </c>
      <c r="DG127" s="1">
        <v>1175056.79558885</v>
      </c>
      <c r="DH127" s="1">
        <v>1086788.46247562</v>
      </c>
      <c r="DI127" s="1">
        <v>1095369.4475305399</v>
      </c>
      <c r="DJ127" s="1">
        <v>685874.29561974504</v>
      </c>
      <c r="DK127" s="1">
        <v>611158.61416820996</v>
      </c>
      <c r="DL127" s="1">
        <v>876907.55666781997</v>
      </c>
      <c r="DM127" s="1">
        <v>917052.39319896</v>
      </c>
      <c r="DN127" s="1">
        <v>781530.20127913996</v>
      </c>
      <c r="DO127" s="1">
        <v>2456187.9521372798</v>
      </c>
      <c r="DP127" s="1">
        <v>842923.26807713299</v>
      </c>
      <c r="DQ127" s="1">
        <v>1351195.5865382301</v>
      </c>
      <c r="DR127" s="1">
        <v>1070530.47165019</v>
      </c>
      <c r="DS127" s="1">
        <v>722182.49997127801</v>
      </c>
      <c r="DT127" s="1">
        <v>603962.81977763399</v>
      </c>
      <c r="DU127" s="1">
        <v>732042.93883766304</v>
      </c>
      <c r="DV127" s="1">
        <v>750391.104373571</v>
      </c>
      <c r="DW127" s="1">
        <v>715266.65586412104</v>
      </c>
      <c r="DX127" s="1">
        <v>590504.89426030801</v>
      </c>
      <c r="DY127" s="1">
        <v>574687.44886139198</v>
      </c>
      <c r="DZ127" s="1">
        <v>846400.78865775699</v>
      </c>
      <c r="EA127" s="1">
        <v>1094874.0490071301</v>
      </c>
      <c r="EB127" s="1">
        <v>473829.94995135901</v>
      </c>
      <c r="EC127" s="1">
        <v>1083612.29818248</v>
      </c>
      <c r="ED127" s="1">
        <v>965358.035061348</v>
      </c>
      <c r="EE127" s="1">
        <v>835247.94730059302</v>
      </c>
      <c r="EF127" s="1">
        <v>1167078.5525468199</v>
      </c>
      <c r="EG127" s="1">
        <v>860518.21363438002</v>
      </c>
      <c r="EH127" s="1">
        <v>868109.23908566101</v>
      </c>
      <c r="EI127" s="1">
        <v>1407269.8532841301</v>
      </c>
      <c r="EJ127" s="1">
        <v>788502.22880876495</v>
      </c>
      <c r="EK127" s="1">
        <v>1109192.6260489</v>
      </c>
      <c r="EL127" s="1">
        <v>542305.13894856104</v>
      </c>
      <c r="EM127" s="1">
        <v>593054.41724569094</v>
      </c>
      <c r="EN127" s="1">
        <v>219106.91005738001</v>
      </c>
      <c r="EO127" s="1">
        <v>389663.12582723598</v>
      </c>
      <c r="EP127" s="1">
        <v>705333.97055594902</v>
      </c>
      <c r="EQ127" s="1">
        <v>465524.47576053301</v>
      </c>
      <c r="ER127" s="1">
        <v>804524.14107508096</v>
      </c>
      <c r="ES127" s="1">
        <v>469245.403412805</v>
      </c>
      <c r="ET127" s="1">
        <v>583230.30277812004</v>
      </c>
      <c r="EU127" s="1">
        <v>595065.83563467604</v>
      </c>
      <c r="EV127" s="1">
        <v>1101378.83290231</v>
      </c>
      <c r="EW127" s="1">
        <v>831731.832717877</v>
      </c>
      <c r="EX127" s="1">
        <v>638830.02870281495</v>
      </c>
      <c r="EY127" s="1">
        <v>1003684.60681008</v>
      </c>
      <c r="EZ127" s="1">
        <v>597925.81135914696</v>
      </c>
      <c r="FA127" s="1">
        <v>552307.41410604201</v>
      </c>
      <c r="FB127" s="1">
        <v>453352.40937887097</v>
      </c>
      <c r="FC127" s="1">
        <v>624226.73401469598</v>
      </c>
      <c r="FD127" s="1">
        <v>380005.31788746698</v>
      </c>
      <c r="FE127" s="1">
        <v>284944.38661670103</v>
      </c>
      <c r="FF127" s="1">
        <v>819983.96718413802</v>
      </c>
      <c r="FG127" s="1">
        <v>1382644.36245763</v>
      </c>
      <c r="FH127" s="1">
        <v>251675.307670471</v>
      </c>
      <c r="FI127" s="1">
        <v>728137.81541722803</v>
      </c>
      <c r="FJ127" s="1">
        <v>492727.61747245601</v>
      </c>
      <c r="FK127" s="1">
        <v>784500.138090775</v>
      </c>
      <c r="FL127" s="1">
        <v>501254.82827781898</v>
      </c>
      <c r="FM127" s="1">
        <v>456756.479838008</v>
      </c>
      <c r="FN127" s="1">
        <v>633455.27513667301</v>
      </c>
      <c r="FO127" s="1">
        <v>653266.09648989502</v>
      </c>
      <c r="FP127" s="1">
        <v>804927.12306766305</v>
      </c>
      <c r="FQ127" s="1">
        <v>766098.28648523102</v>
      </c>
      <c r="FR127" s="1">
        <v>971114.28832652303</v>
      </c>
      <c r="FS127" s="1">
        <v>732719.88965290005</v>
      </c>
      <c r="FT127" s="1">
        <v>459797.19290178001</v>
      </c>
      <c r="FU127" s="1">
        <v>787122.89454381505</v>
      </c>
      <c r="FV127" s="1">
        <v>338013.29817928298</v>
      </c>
      <c r="FW127" s="1">
        <v>693016.52949357301</v>
      </c>
      <c r="FX127" s="1">
        <v>597910.573326507</v>
      </c>
      <c r="FY127" s="1">
        <v>626862.34822660603</v>
      </c>
      <c r="FZ127" s="1">
        <v>352124.911416744</v>
      </c>
      <c r="GA127" s="1">
        <v>680926.44092288695</v>
      </c>
      <c r="GB127" s="1">
        <v>220394.477897809</v>
      </c>
      <c r="GC127" s="1">
        <v>407592.13355690101</v>
      </c>
      <c r="GD127" s="1">
        <v>162309.806496654</v>
      </c>
      <c r="GE127" s="1">
        <v>173543.522418059</v>
      </c>
      <c r="GF127" s="1">
        <v>729275.95290357701</v>
      </c>
      <c r="GG127" s="1">
        <v>221640.15904727299</v>
      </c>
      <c r="GH127" s="1">
        <v>665482.28859494196</v>
      </c>
      <c r="GI127" s="1">
        <v>674678.10808594699</v>
      </c>
      <c r="GJ127" s="1">
        <v>336416.37165382499</v>
      </c>
      <c r="GK127" s="1">
        <v>933229.45107926195</v>
      </c>
      <c r="GL127" s="1">
        <v>665313.27431208105</v>
      </c>
      <c r="GM127" s="1">
        <v>705785.96099947602</v>
      </c>
      <c r="GN127" s="1">
        <v>548820.09414431802</v>
      </c>
      <c r="GO127" s="1">
        <v>370541.61353673699</v>
      </c>
      <c r="GP127" s="1">
        <v>359355.90932781098</v>
      </c>
      <c r="GQ127" s="1">
        <v>748148.00671456801</v>
      </c>
      <c r="GR127" s="1">
        <v>1144983.3203032</v>
      </c>
      <c r="GS127" s="1">
        <v>837936.92572889302</v>
      </c>
      <c r="GT127" s="1">
        <v>510558.10877943703</v>
      </c>
      <c r="GU127" s="1">
        <v>478200.23023408302</v>
      </c>
      <c r="GV127" s="1">
        <v>952821.87251117395</v>
      </c>
      <c r="GW127" s="1">
        <v>912201.02028254804</v>
      </c>
      <c r="GX127" s="1">
        <v>727111.50440051605</v>
      </c>
      <c r="GY127" s="1">
        <v>595405.123010554</v>
      </c>
      <c r="GZ127" s="1">
        <v>1116738.07301821</v>
      </c>
      <c r="HA127" s="1">
        <v>643202.17819520005</v>
      </c>
      <c r="HB127" s="1">
        <v>509114.34383459302</v>
      </c>
      <c r="HC127" s="1">
        <v>838549.87107203901</v>
      </c>
      <c r="HD127" s="1">
        <v>567295.56011904601</v>
      </c>
      <c r="HE127" s="1">
        <v>579396.24324692995</v>
      </c>
      <c r="HF127" s="1">
        <v>608325.79850077396</v>
      </c>
      <c r="HG127" s="1">
        <v>614246.48937439895</v>
      </c>
      <c r="HH127" s="1">
        <v>1322282.92895169</v>
      </c>
      <c r="HI127" s="1">
        <v>273234.96673886402</v>
      </c>
      <c r="HJ127" s="1">
        <v>996360.39881935599</v>
      </c>
      <c r="HK127" s="1">
        <v>938083.80721112306</v>
      </c>
      <c r="HL127" s="1">
        <v>823447.94107774203</v>
      </c>
      <c r="HM127" s="1">
        <v>621967.94177451194</v>
      </c>
      <c r="HN127" s="1">
        <v>471016.267536317</v>
      </c>
      <c r="HO127" s="1">
        <v>406429.22364312602</v>
      </c>
      <c r="HP127" s="1">
        <v>355990.52049043699</v>
      </c>
      <c r="HQ127" s="1">
        <v>693028.37885040999</v>
      </c>
      <c r="HR127" s="1">
        <v>523610.09943982499</v>
      </c>
      <c r="HS127" s="1">
        <v>819182.05448752805</v>
      </c>
      <c r="HT127" s="1">
        <v>1729792.58819158</v>
      </c>
      <c r="HU127" s="1">
        <v>582683.64208592195</v>
      </c>
      <c r="HV127" s="1">
        <v>412041.80369549699</v>
      </c>
      <c r="HW127" s="1">
        <v>1009343.40265294</v>
      </c>
      <c r="HX127" s="1">
        <v>602704.86657943297</v>
      </c>
      <c r="HY127" s="1">
        <v>689288.26886274305</v>
      </c>
      <c r="HZ127" s="1">
        <v>388118.66850193299</v>
      </c>
      <c r="IA127" s="1">
        <v>448156.63257707498</v>
      </c>
      <c r="IB127" s="1">
        <v>401158.95351071702</v>
      </c>
      <c r="IC127" s="1">
        <v>487239.61534616601</v>
      </c>
      <c r="ID127" s="1">
        <v>513910.210225282</v>
      </c>
      <c r="IE127" s="1">
        <v>1175291.6559582099</v>
      </c>
      <c r="IF127" s="1">
        <v>531803.88437552797</v>
      </c>
      <c r="IG127" s="1">
        <v>389165.30529947701</v>
      </c>
      <c r="IH127" s="1">
        <v>528420.06197418005</v>
      </c>
      <c r="II127" s="1">
        <v>565534.52462986496</v>
      </c>
      <c r="IJ127" s="1">
        <v>369155.49297081103</v>
      </c>
      <c r="IK127" s="1">
        <v>482505.780135312</v>
      </c>
      <c r="IL127" s="1">
        <v>349497.05208804301</v>
      </c>
      <c r="IM127" s="1">
        <v>580837.23624577303</v>
      </c>
      <c r="IN127" s="1">
        <v>482359.26510736003</v>
      </c>
      <c r="IO127" s="1">
        <v>441401.26470609201</v>
      </c>
      <c r="IP127" s="1">
        <v>480282.09841437603</v>
      </c>
      <c r="IQ127" s="1">
        <v>548009.06825536594</v>
      </c>
      <c r="IR127" s="1">
        <v>820225.75066481903</v>
      </c>
      <c r="IS127" s="1">
        <v>471095.86416721001</v>
      </c>
      <c r="IT127" s="1">
        <v>656949.179634928</v>
      </c>
      <c r="IU127" s="1">
        <v>196521.02558071501</v>
      </c>
      <c r="IV127" s="1">
        <v>875516.83062406001</v>
      </c>
      <c r="IW127" s="1">
        <v>842142.41840627301</v>
      </c>
      <c r="IX127" s="1">
        <v>1185600.91227085</v>
      </c>
      <c r="IY127" s="1">
        <v>264835.45775220101</v>
      </c>
      <c r="IZ127" s="1">
        <v>778524.13473204605</v>
      </c>
      <c r="JA127" s="1">
        <v>660864.24896112899</v>
      </c>
      <c r="JB127" s="1">
        <v>278307.78345414501</v>
      </c>
      <c r="JC127" s="1">
        <v>622717.33729724598</v>
      </c>
      <c r="JD127" s="1">
        <v>112358.743026285</v>
      </c>
      <c r="JE127" s="1">
        <v>503414.10822320398</v>
      </c>
      <c r="JF127" s="1">
        <v>505034.11396755301</v>
      </c>
      <c r="JG127" s="1">
        <v>280838.47135946801</v>
      </c>
      <c r="JH127" s="1">
        <v>850937.75075409596</v>
      </c>
      <c r="JI127" s="1">
        <v>413585.996923053</v>
      </c>
      <c r="JJ127" s="1">
        <v>939719.76093917596</v>
      </c>
      <c r="JK127" s="1">
        <v>499216.91179051797</v>
      </c>
      <c r="JL127" s="1">
        <v>573061.99978662899</v>
      </c>
      <c r="JM127" s="1">
        <v>568032.53431068396</v>
      </c>
      <c r="JN127" s="1">
        <v>214881.985656848</v>
      </c>
      <c r="JO127" s="1">
        <v>766360.44676823297</v>
      </c>
      <c r="JP127" s="1">
        <v>322263.29133435799</v>
      </c>
      <c r="JQ127" s="1">
        <v>238971.85664595201</v>
      </c>
      <c r="JR127" s="1">
        <v>383971.16916366701</v>
      </c>
      <c r="JS127" s="1">
        <v>177250.12851232401</v>
      </c>
      <c r="JT127" s="1">
        <v>550192.50826912397</v>
      </c>
      <c r="JU127" s="1">
        <v>162095.74236914</v>
      </c>
      <c r="JV127" s="1">
        <v>259571.28064664599</v>
      </c>
      <c r="JW127" s="1">
        <v>391321.92788410903</v>
      </c>
      <c r="JX127" s="1">
        <v>547171.75162153703</v>
      </c>
      <c r="JY127" s="1">
        <v>350044.18422905699</v>
      </c>
      <c r="JZ127" s="1">
        <v>347492.85449348699</v>
      </c>
      <c r="KA127" s="1">
        <v>244916.59155179799</v>
      </c>
      <c r="KB127" s="1">
        <v>324581.83752410999</v>
      </c>
      <c r="KC127" s="1">
        <v>448255.18528993399</v>
      </c>
      <c r="KD127" s="1">
        <v>357393.75504549302</v>
      </c>
      <c r="KE127" s="1">
        <v>533000.78507818002</v>
      </c>
      <c r="KF127" s="1">
        <v>259322.340467954</v>
      </c>
      <c r="KG127" s="1">
        <v>571562.86445867806</v>
      </c>
      <c r="KH127" s="1">
        <v>759562.33684323996</v>
      </c>
      <c r="KI127" s="1">
        <v>403419.45075539203</v>
      </c>
      <c r="KJ127" s="1">
        <v>600527.91915404901</v>
      </c>
      <c r="KK127" s="1">
        <v>488697.59446916502</v>
      </c>
      <c r="KL127" s="1">
        <v>268327.719757616</v>
      </c>
      <c r="KM127" s="1">
        <v>274839.14914351498</v>
      </c>
      <c r="KN127" s="1">
        <v>703933.94524828997</v>
      </c>
      <c r="KO127" s="1">
        <v>819277.00934711599</v>
      </c>
      <c r="KP127" s="1">
        <v>664767.645455444</v>
      </c>
      <c r="KQ127" s="1">
        <v>423185.09307084902</v>
      </c>
      <c r="KR127" s="1">
        <v>304604.73719582998</v>
      </c>
      <c r="KS127" s="1">
        <v>684702.39811321604</v>
      </c>
      <c r="KT127" s="1">
        <v>599128.56448385096</v>
      </c>
      <c r="KU127" s="1">
        <v>330754.48386680702</v>
      </c>
      <c r="KV127" s="1">
        <v>253718.415559385</v>
      </c>
      <c r="KW127" s="1">
        <v>347942.957627044</v>
      </c>
      <c r="KX127" s="1">
        <v>273161.33139654598</v>
      </c>
      <c r="KY127" s="1">
        <v>307032.58187719202</v>
      </c>
      <c r="KZ127" s="1">
        <v>103905.105981894</v>
      </c>
      <c r="LA127" s="1">
        <v>331104.94464672898</v>
      </c>
      <c r="LB127" s="1">
        <v>539864.36156353296</v>
      </c>
      <c r="LC127" s="1">
        <v>622497.401815722</v>
      </c>
      <c r="LD127" s="1">
        <v>516267.95276986301</v>
      </c>
      <c r="LE127" s="1">
        <v>331557.39106920297</v>
      </c>
      <c r="LF127" s="1">
        <v>492044.74917768402</v>
      </c>
      <c r="LG127" s="1">
        <v>475985.75788012898</v>
      </c>
      <c r="LH127" s="1">
        <v>241424.922490378</v>
      </c>
      <c r="LI127" s="1">
        <v>395547.74723873998</v>
      </c>
      <c r="LJ127" s="1">
        <v>474783.35952573101</v>
      </c>
      <c r="LK127" s="1">
        <v>616051.30036775197</v>
      </c>
    </row>
    <row r="128" spans="1:323" x14ac:dyDescent="0.25">
      <c r="A128" s="1" t="s">
        <v>1760</v>
      </c>
      <c r="B128" s="1" t="s">
        <v>577</v>
      </c>
      <c r="C128" s="1" t="s">
        <v>578</v>
      </c>
      <c r="D128" s="25">
        <v>214689.39767123101</v>
      </c>
      <c r="E128" s="25">
        <v>166715.56127599001</v>
      </c>
      <c r="F128" s="25">
        <v>150389.55279414801</v>
      </c>
      <c r="G128" s="25">
        <v>186504.87238239701</v>
      </c>
      <c r="H128" s="25">
        <v>165370.79077917599</v>
      </c>
      <c r="I128" s="25">
        <v>115515.458539338</v>
      </c>
      <c r="J128" s="25">
        <v>246064.010978618</v>
      </c>
      <c r="K128" s="25">
        <v>154399.22086008301</v>
      </c>
      <c r="L128" s="25">
        <v>223518.95403707499</v>
      </c>
      <c r="M128" s="25">
        <v>127373.356251374</v>
      </c>
      <c r="N128" s="1">
        <v>191510.33597216301</v>
      </c>
      <c r="O128" s="1">
        <v>222443.53936195999</v>
      </c>
      <c r="P128" s="1">
        <v>196273.83835547999</v>
      </c>
      <c r="Q128" s="1">
        <v>202631.581269107</v>
      </c>
      <c r="R128" s="1">
        <v>154788.54985390001</v>
      </c>
      <c r="S128" s="1">
        <v>117663.56677503099</v>
      </c>
      <c r="T128" s="1">
        <v>250914.73295728001</v>
      </c>
      <c r="U128" s="1">
        <v>159334.50821722401</v>
      </c>
      <c r="V128" s="1">
        <v>185774.69077692</v>
      </c>
      <c r="W128" s="1">
        <v>146622.35012853</v>
      </c>
      <c r="X128" s="1">
        <v>104326.297339335</v>
      </c>
      <c r="Y128" s="1">
        <v>109202.176680221</v>
      </c>
      <c r="Z128" s="1">
        <v>162784.13586989799</v>
      </c>
      <c r="AA128" s="1">
        <v>219393.50805770801</v>
      </c>
      <c r="AB128" s="1">
        <v>187002.30981419401</v>
      </c>
      <c r="AC128" s="1">
        <v>228170.03489981499</v>
      </c>
      <c r="AD128" s="1">
        <v>111430.841663218</v>
      </c>
      <c r="AE128" s="1">
        <v>142325.50856480101</v>
      </c>
      <c r="AF128" s="1">
        <v>145862.340300671</v>
      </c>
      <c r="AG128" s="1">
        <v>97665.042682767104</v>
      </c>
      <c r="AH128" s="1">
        <v>92007.143057945301</v>
      </c>
      <c r="AI128" s="1">
        <v>160894.280944486</v>
      </c>
      <c r="AJ128" s="1">
        <v>192044.815400311</v>
      </c>
      <c r="AK128" s="1">
        <v>160285.27984163101</v>
      </c>
      <c r="AL128" s="1">
        <v>155758.96149546301</v>
      </c>
      <c r="AM128" s="1">
        <v>147735.31757780901</v>
      </c>
      <c r="AN128" s="1">
        <v>207635.29758662899</v>
      </c>
      <c r="AO128" s="1">
        <v>148789.90679129699</v>
      </c>
      <c r="AP128" s="1">
        <v>178380.04053777101</v>
      </c>
      <c r="AQ128" s="1">
        <v>110235.51463322699</v>
      </c>
      <c r="AR128" s="1">
        <v>164953.06654135199</v>
      </c>
      <c r="AS128" s="1">
        <v>95453.979813487094</v>
      </c>
      <c r="AT128" s="1">
        <v>175092.83923143701</v>
      </c>
      <c r="AU128" s="1">
        <v>118136.73591982</v>
      </c>
      <c r="AV128" s="1">
        <v>207057.09829302301</v>
      </c>
      <c r="AW128" s="1">
        <v>132885.35417958599</v>
      </c>
      <c r="AX128" s="1">
        <v>146318.116885169</v>
      </c>
      <c r="AY128" s="1">
        <v>98726.476271062202</v>
      </c>
      <c r="AZ128" s="1">
        <v>137334.42762433601</v>
      </c>
      <c r="BA128" s="1">
        <v>148985.54165893301</v>
      </c>
      <c r="BB128" s="1">
        <v>155480.612975825</v>
      </c>
      <c r="BC128" s="1">
        <v>104172.653577195</v>
      </c>
      <c r="BD128" s="1" t="s">
        <v>0</v>
      </c>
      <c r="BE128" s="1">
        <v>76055.996843721005</v>
      </c>
      <c r="BF128" s="1" t="s">
        <v>0</v>
      </c>
      <c r="BG128" s="1">
        <v>107123.887276512</v>
      </c>
      <c r="BH128" s="1">
        <v>208023.05527629601</v>
      </c>
      <c r="BI128" s="1">
        <v>106565.41295637201</v>
      </c>
      <c r="BJ128" s="1">
        <v>198066.651092894</v>
      </c>
      <c r="BK128" s="1">
        <v>106872.358214876</v>
      </c>
      <c r="BL128" s="1">
        <v>180779.034659508</v>
      </c>
      <c r="BM128" s="1">
        <v>110815.48378918201</v>
      </c>
      <c r="BN128" s="1">
        <v>116650.868640427</v>
      </c>
      <c r="BO128" s="1">
        <v>147482.79569715599</v>
      </c>
      <c r="BP128" s="1">
        <v>124833.966988945</v>
      </c>
      <c r="BQ128" s="1">
        <v>114808.804114204</v>
      </c>
      <c r="BR128" s="1">
        <v>92314.553204607102</v>
      </c>
      <c r="BS128" s="1">
        <v>130640.771447094</v>
      </c>
      <c r="BT128" s="1">
        <v>176631.10153028701</v>
      </c>
      <c r="BU128" s="1">
        <v>136394.72357956099</v>
      </c>
      <c r="BV128" s="1">
        <v>82097.648760495198</v>
      </c>
      <c r="BW128" s="1">
        <v>76939.769159005402</v>
      </c>
      <c r="BX128" s="1">
        <v>150100.079564193</v>
      </c>
      <c r="BY128" s="1">
        <v>91195.543609567103</v>
      </c>
      <c r="BZ128" s="1">
        <v>127948.087709946</v>
      </c>
      <c r="CA128" s="1">
        <v>105705.06701509999</v>
      </c>
      <c r="CB128" s="1">
        <v>141701.649307138</v>
      </c>
      <c r="CC128" s="1">
        <v>166066.23751591</v>
      </c>
      <c r="CD128" s="1">
        <v>179431.75461408601</v>
      </c>
      <c r="CE128" s="1">
        <v>114113.022651577</v>
      </c>
      <c r="CF128" s="1">
        <v>163570.209910815</v>
      </c>
      <c r="CG128" s="1">
        <v>137744.96394346701</v>
      </c>
      <c r="CH128" s="1">
        <v>106299.694843827</v>
      </c>
      <c r="CI128" s="1">
        <v>178361.34205174501</v>
      </c>
      <c r="CJ128" s="1">
        <v>144592.257936874</v>
      </c>
      <c r="CK128" s="1">
        <v>208352.76128009599</v>
      </c>
      <c r="CL128" s="1">
        <v>117221.67047051</v>
      </c>
      <c r="CM128" s="1" t="s">
        <v>0</v>
      </c>
      <c r="CN128" s="1">
        <v>104570.878749326</v>
      </c>
      <c r="CO128" s="1">
        <v>92039.206660955795</v>
      </c>
      <c r="CP128" s="1">
        <v>129947.31000386</v>
      </c>
      <c r="CQ128" s="1">
        <v>112365.73033992499</v>
      </c>
      <c r="CR128" s="1">
        <v>82645.436567455996</v>
      </c>
      <c r="CS128" s="1">
        <v>106239.87016488401</v>
      </c>
      <c r="CT128" s="1">
        <v>134034.32259364901</v>
      </c>
      <c r="CU128" s="1">
        <v>96223.045961902404</v>
      </c>
      <c r="CV128" s="1">
        <v>98523.081985936893</v>
      </c>
      <c r="CW128" s="1">
        <v>195546.81232338099</v>
      </c>
      <c r="CX128" s="1">
        <v>92007.935804851499</v>
      </c>
      <c r="CY128" s="1">
        <v>134925.56438160801</v>
      </c>
      <c r="CZ128" s="1">
        <v>104604.199709051</v>
      </c>
      <c r="DA128" s="1">
        <v>118521.14575548501</v>
      </c>
      <c r="DB128" s="1">
        <v>153116.17398771</v>
      </c>
      <c r="DC128" s="1">
        <v>108478.109312766</v>
      </c>
      <c r="DD128" s="1" t="s">
        <v>0</v>
      </c>
      <c r="DE128" s="1">
        <v>90034.870240554199</v>
      </c>
      <c r="DF128" s="1">
        <v>104649.861640327</v>
      </c>
      <c r="DG128" s="1">
        <v>131111.78394050401</v>
      </c>
      <c r="DH128" s="1">
        <v>89639.8990379936</v>
      </c>
      <c r="DI128" s="1">
        <v>171994.637396134</v>
      </c>
      <c r="DJ128" s="1">
        <v>150219.66566187801</v>
      </c>
      <c r="DK128" s="1">
        <v>102814.168207369</v>
      </c>
      <c r="DL128" s="1">
        <v>114473.513074779</v>
      </c>
      <c r="DM128" s="1">
        <v>154925.889488783</v>
      </c>
      <c r="DN128" s="1">
        <v>156333.771131385</v>
      </c>
      <c r="DO128" s="1">
        <v>192943.23973748399</v>
      </c>
      <c r="DP128" s="1">
        <v>170007.97630911099</v>
      </c>
      <c r="DQ128" s="1">
        <v>109363.983581796</v>
      </c>
      <c r="DR128" s="1">
        <v>112695.341195452</v>
      </c>
      <c r="DS128" s="1">
        <v>166379.53896227901</v>
      </c>
      <c r="DT128" s="1">
        <v>108153.118592499</v>
      </c>
      <c r="DU128" s="1">
        <v>102147.09424835299</v>
      </c>
      <c r="DV128" s="1">
        <v>111171.59985252201</v>
      </c>
      <c r="DW128" s="1" t="s">
        <v>0</v>
      </c>
      <c r="DX128" s="1" t="s">
        <v>0</v>
      </c>
      <c r="DY128" s="1" t="s">
        <v>0</v>
      </c>
      <c r="DZ128" s="1">
        <v>175962.77613187901</v>
      </c>
      <c r="EA128" s="1">
        <v>96660.927957287495</v>
      </c>
      <c r="EB128" s="1">
        <v>122078.346971689</v>
      </c>
      <c r="EC128" s="1">
        <v>123415.902005039</v>
      </c>
      <c r="ED128" s="1">
        <v>164307.86628687099</v>
      </c>
      <c r="EE128" s="1">
        <v>130136.984597676</v>
      </c>
      <c r="EF128" s="1">
        <v>114601.170178808</v>
      </c>
      <c r="EG128" s="1" t="s">
        <v>0</v>
      </c>
      <c r="EH128" s="1">
        <v>136607.76035586899</v>
      </c>
      <c r="EI128" s="1">
        <v>105398.079423945</v>
      </c>
      <c r="EJ128" s="1">
        <v>118650.942549727</v>
      </c>
      <c r="EK128" s="1">
        <v>108372.07435158599</v>
      </c>
      <c r="EL128" s="1">
        <v>79354.763430209394</v>
      </c>
      <c r="EM128" s="1" t="s">
        <v>0</v>
      </c>
      <c r="EN128" s="1" t="s">
        <v>0</v>
      </c>
      <c r="EO128" s="1">
        <v>127248.864622558</v>
      </c>
      <c r="EP128" s="1" t="s">
        <v>0</v>
      </c>
      <c r="EQ128" s="1">
        <v>80561.746013653799</v>
      </c>
      <c r="ER128" s="1" t="s">
        <v>0</v>
      </c>
      <c r="ES128" s="1">
        <v>116478.53197503999</v>
      </c>
      <c r="ET128" s="1">
        <v>103662.06766998699</v>
      </c>
      <c r="EU128" s="1">
        <v>119563.827302337</v>
      </c>
      <c r="EV128" s="1">
        <v>127138.99834319801</v>
      </c>
      <c r="EW128" s="1" t="s">
        <v>0</v>
      </c>
      <c r="EX128" s="1">
        <v>142127.690293074</v>
      </c>
      <c r="EY128" s="1">
        <v>80362.354610853203</v>
      </c>
      <c r="EZ128" s="1">
        <v>143709.41825325901</v>
      </c>
      <c r="FA128" s="1">
        <v>113262.537292612</v>
      </c>
      <c r="FB128" s="1">
        <v>168125.396083567</v>
      </c>
      <c r="FC128" s="1">
        <v>98055.027251273903</v>
      </c>
      <c r="FD128" s="1">
        <v>177823.00000261501</v>
      </c>
      <c r="FE128" s="1">
        <v>109535.03183608199</v>
      </c>
      <c r="FF128" s="1">
        <v>127418.432322846</v>
      </c>
      <c r="FG128" s="1">
        <v>166834.62629284401</v>
      </c>
      <c r="FH128" s="1">
        <v>237099.84199867901</v>
      </c>
      <c r="FI128" s="1">
        <v>121078.38640154499</v>
      </c>
      <c r="FJ128" s="1">
        <v>127100.254077964</v>
      </c>
      <c r="FK128" s="1">
        <v>88270.239070381504</v>
      </c>
      <c r="FL128" s="1">
        <v>166392.92420126501</v>
      </c>
      <c r="FM128" s="1">
        <v>158082.788967145</v>
      </c>
      <c r="FN128" s="1">
        <v>131175.362399943</v>
      </c>
      <c r="FO128" s="1" t="s">
        <v>0</v>
      </c>
      <c r="FP128" s="1">
        <v>102584.449602293</v>
      </c>
      <c r="FQ128" s="1">
        <v>132451.45717098899</v>
      </c>
      <c r="FR128" s="1">
        <v>144273.507633228</v>
      </c>
      <c r="FS128" s="1">
        <v>177792.203275879</v>
      </c>
      <c r="FT128" s="1">
        <v>126724.121796822</v>
      </c>
      <c r="FU128" s="1">
        <v>178183.307288777</v>
      </c>
      <c r="FV128" s="1">
        <v>114577.83097377</v>
      </c>
      <c r="FW128" s="1">
        <v>88394.2244013046</v>
      </c>
      <c r="FX128" s="1">
        <v>151826.821308952</v>
      </c>
      <c r="FY128" s="1">
        <v>109810.49115180899</v>
      </c>
      <c r="FZ128" s="1">
        <v>106124.498258697</v>
      </c>
      <c r="GA128" s="1">
        <v>127791.56406325501</v>
      </c>
      <c r="GB128" s="1">
        <v>157150.735081441</v>
      </c>
      <c r="GC128" s="1">
        <v>123067.526168921</v>
      </c>
      <c r="GD128" s="1">
        <v>158302.34906897799</v>
      </c>
      <c r="GE128" s="1">
        <v>184856.40112058399</v>
      </c>
      <c r="GF128" s="1">
        <v>130633.078749116</v>
      </c>
      <c r="GG128" s="1">
        <v>123552.673566675</v>
      </c>
      <c r="GH128" s="1">
        <v>183558.80694673999</v>
      </c>
      <c r="GI128" s="1">
        <v>99783.602519822307</v>
      </c>
      <c r="GJ128" s="1">
        <v>191704.95133798799</v>
      </c>
      <c r="GK128" s="1">
        <v>111172.01248373601</v>
      </c>
      <c r="GL128" s="1">
        <v>150724.451855041</v>
      </c>
      <c r="GM128" s="1">
        <v>75642.229672574103</v>
      </c>
      <c r="GN128" s="1">
        <v>129820.574831755</v>
      </c>
      <c r="GO128" s="1">
        <v>131163.727297748</v>
      </c>
      <c r="GP128" s="1">
        <v>100868.335911221</v>
      </c>
      <c r="GQ128" s="1" t="s">
        <v>0</v>
      </c>
      <c r="GR128" s="1" t="s">
        <v>0</v>
      </c>
      <c r="GS128" s="1">
        <v>132766.53968629299</v>
      </c>
      <c r="GT128" s="1" t="s">
        <v>0</v>
      </c>
      <c r="GU128" s="1" t="s">
        <v>0</v>
      </c>
      <c r="GV128" s="1">
        <v>190864.265061468</v>
      </c>
      <c r="GW128" s="1" t="s">
        <v>0</v>
      </c>
      <c r="GX128" s="1">
        <v>200291.77121668501</v>
      </c>
      <c r="GY128" s="1" t="s">
        <v>0</v>
      </c>
      <c r="GZ128" s="1">
        <v>179674.26055196</v>
      </c>
      <c r="HA128" s="1">
        <v>121568.381494532</v>
      </c>
      <c r="HB128" s="1">
        <v>113165.26875903799</v>
      </c>
      <c r="HC128" s="1">
        <v>135871.48661944101</v>
      </c>
      <c r="HD128" s="1">
        <v>166077.782999416</v>
      </c>
      <c r="HE128" s="1">
        <v>144681.304605749</v>
      </c>
      <c r="HF128" s="1">
        <v>94822.160848529194</v>
      </c>
      <c r="HG128" s="1">
        <v>158125.811692902</v>
      </c>
      <c r="HH128" s="1">
        <v>115846.349248129</v>
      </c>
      <c r="HI128" s="1">
        <v>90736.711837595503</v>
      </c>
      <c r="HJ128" s="1">
        <v>123635.87910793201</v>
      </c>
      <c r="HK128" s="1">
        <v>90912.183569711793</v>
      </c>
      <c r="HL128" s="1">
        <v>95628.510790596803</v>
      </c>
      <c r="HM128" s="1" t="s">
        <v>0</v>
      </c>
      <c r="HN128" s="1" t="s">
        <v>0</v>
      </c>
      <c r="HO128" s="1">
        <v>156804.424128352</v>
      </c>
      <c r="HP128" s="1">
        <v>166309.24624132999</v>
      </c>
      <c r="HQ128" s="1">
        <v>126990.29811354401</v>
      </c>
      <c r="HR128" s="1">
        <v>91466.8392320899</v>
      </c>
      <c r="HS128" s="1">
        <v>163445.694997579</v>
      </c>
      <c r="HT128" s="1">
        <v>102271.343787145</v>
      </c>
      <c r="HU128" s="1">
        <v>88988.719866283296</v>
      </c>
      <c r="HV128" s="1">
        <v>102448.8051137</v>
      </c>
      <c r="HW128" s="1">
        <v>120148.2238798</v>
      </c>
      <c r="HX128" s="1">
        <v>134394.992813936</v>
      </c>
      <c r="HY128" s="1">
        <v>197476.660576208</v>
      </c>
      <c r="HZ128" s="1">
        <v>108147.781764575</v>
      </c>
      <c r="IA128" s="1">
        <v>161073.36948177501</v>
      </c>
      <c r="IB128" s="1">
        <v>154648.827399573</v>
      </c>
      <c r="IC128" s="1">
        <v>119436.155156169</v>
      </c>
      <c r="ID128" s="1">
        <v>139081.838906121</v>
      </c>
      <c r="IE128" s="1" t="s">
        <v>0</v>
      </c>
      <c r="IF128" s="1">
        <v>163550.17724537599</v>
      </c>
      <c r="IG128" s="1">
        <v>206265.46376928501</v>
      </c>
      <c r="IH128" s="1">
        <v>124647.71159382501</v>
      </c>
      <c r="II128" s="1">
        <v>90589.544326734103</v>
      </c>
      <c r="IJ128" s="1">
        <v>150645.10165086301</v>
      </c>
      <c r="IK128" s="1">
        <v>87007.911535590407</v>
      </c>
      <c r="IL128" s="1">
        <v>153003.16191639099</v>
      </c>
      <c r="IM128" s="1">
        <v>173508.510154469</v>
      </c>
      <c r="IN128" s="1" t="s">
        <v>0</v>
      </c>
      <c r="IO128" s="1">
        <v>139648.117443308</v>
      </c>
      <c r="IP128" s="1">
        <v>129642.829763089</v>
      </c>
      <c r="IQ128" s="1">
        <v>159387.377016085</v>
      </c>
      <c r="IR128" s="1">
        <v>138874.52109884401</v>
      </c>
      <c r="IS128" s="1">
        <v>111965.39654846799</v>
      </c>
      <c r="IT128" s="1">
        <v>197645.42715526401</v>
      </c>
      <c r="IU128" s="1">
        <v>155086.63084731199</v>
      </c>
      <c r="IV128" s="1">
        <v>158001.798272691</v>
      </c>
      <c r="IW128" s="1">
        <v>133251.770438579</v>
      </c>
      <c r="IX128" s="1">
        <v>159778.00051359</v>
      </c>
      <c r="IY128" s="1">
        <v>170353.72426067301</v>
      </c>
      <c r="IZ128" s="1">
        <v>201127.68807338699</v>
      </c>
      <c r="JA128" s="1">
        <v>205626.51666198901</v>
      </c>
      <c r="JB128" s="1">
        <v>209811.86499271699</v>
      </c>
      <c r="JC128" s="1" t="s">
        <v>0</v>
      </c>
      <c r="JD128" s="1">
        <v>157372.959387462</v>
      </c>
      <c r="JE128" s="1">
        <v>125623.467341539</v>
      </c>
      <c r="JF128" s="1" t="s">
        <v>0</v>
      </c>
      <c r="JG128" s="1">
        <v>167526.36461855401</v>
      </c>
      <c r="JH128" s="1">
        <v>179189.14478503299</v>
      </c>
      <c r="JI128" s="1">
        <v>133047.04960032401</v>
      </c>
      <c r="JJ128" s="1">
        <v>164616.418804621</v>
      </c>
      <c r="JK128" s="1">
        <v>129473.898686357</v>
      </c>
      <c r="JL128" s="1">
        <v>114377.590515056</v>
      </c>
      <c r="JM128" s="1">
        <v>197790.55572740801</v>
      </c>
      <c r="JN128" s="1">
        <v>147676.78145534001</v>
      </c>
      <c r="JO128" s="1">
        <v>209188.49346982699</v>
      </c>
      <c r="JP128" s="1">
        <v>188207.78450641499</v>
      </c>
      <c r="JQ128" s="1">
        <v>154183.39550884499</v>
      </c>
      <c r="JR128" s="1">
        <v>135399.48836417799</v>
      </c>
      <c r="JS128" s="1">
        <v>218831.036922828</v>
      </c>
      <c r="JT128" s="1">
        <v>206560.33660826701</v>
      </c>
      <c r="JU128" s="1">
        <v>176884.56261642301</v>
      </c>
      <c r="JV128" s="1">
        <v>115316.97029326401</v>
      </c>
      <c r="JW128" s="1">
        <v>149233.100038376</v>
      </c>
      <c r="JX128" s="1">
        <v>120913.189610003</v>
      </c>
      <c r="JY128" s="1">
        <v>195604.53393534399</v>
      </c>
      <c r="JZ128" s="1">
        <v>202647.47333127999</v>
      </c>
      <c r="KA128" s="1">
        <v>126389.090642152</v>
      </c>
      <c r="KB128" s="1">
        <v>136130.30555571301</v>
      </c>
      <c r="KC128" s="1">
        <v>194473.22702649201</v>
      </c>
      <c r="KD128" s="1">
        <v>76213.016442419903</v>
      </c>
      <c r="KE128" s="1">
        <v>166806.434605735</v>
      </c>
      <c r="KF128" s="1">
        <v>112963.21096866</v>
      </c>
      <c r="KG128" s="1">
        <v>192141.80575149201</v>
      </c>
      <c r="KH128" s="1">
        <v>95585.324695378906</v>
      </c>
      <c r="KI128" s="1">
        <v>175982.69560534699</v>
      </c>
      <c r="KJ128" s="1">
        <v>188481.13668911101</v>
      </c>
      <c r="KK128" s="1">
        <v>171662.69894562699</v>
      </c>
      <c r="KL128" s="1">
        <v>115073.73720669901</v>
      </c>
      <c r="KM128" s="1">
        <v>141325.657757682</v>
      </c>
      <c r="KN128" s="1">
        <v>130998.536517232</v>
      </c>
      <c r="KO128" s="1">
        <v>160268.11962120701</v>
      </c>
      <c r="KP128" s="1">
        <v>220873.22004751</v>
      </c>
      <c r="KQ128" s="1">
        <v>199997.392282666</v>
      </c>
      <c r="KR128" s="1">
        <v>163939.00331237999</v>
      </c>
      <c r="KS128" s="1">
        <v>94338.059731715301</v>
      </c>
      <c r="KT128" s="1">
        <v>103785.96266684801</v>
      </c>
      <c r="KU128" s="1">
        <v>123353.91366901201</v>
      </c>
      <c r="KV128" s="1">
        <v>111466.404696782</v>
      </c>
      <c r="KW128" s="1">
        <v>115725.933016358</v>
      </c>
      <c r="KX128" s="1">
        <v>102391.90959721</v>
      </c>
      <c r="KY128" s="1">
        <v>134900.73231671099</v>
      </c>
      <c r="KZ128" s="1">
        <v>95582.840480398503</v>
      </c>
      <c r="LA128" s="1">
        <v>124277.916734702</v>
      </c>
      <c r="LB128" s="1">
        <v>162309.86476562399</v>
      </c>
      <c r="LC128" s="1">
        <v>139858.503505834</v>
      </c>
      <c r="LD128" s="1">
        <v>134838.34223220599</v>
      </c>
      <c r="LE128" s="1">
        <v>171224.66321266801</v>
      </c>
      <c r="LF128" s="1">
        <v>114979.476314634</v>
      </c>
      <c r="LG128" s="1">
        <v>93571.6751010999</v>
      </c>
      <c r="LH128" s="1">
        <v>107232.099454339</v>
      </c>
      <c r="LI128" s="1">
        <v>186544.51632690901</v>
      </c>
      <c r="LJ128" s="1">
        <v>134444.165554782</v>
      </c>
      <c r="LK128" s="1">
        <v>150852.57138462499</v>
      </c>
    </row>
    <row r="129" spans="1:323" x14ac:dyDescent="0.25">
      <c r="A129" s="1" t="s">
        <v>1761</v>
      </c>
      <c r="B129" s="1" t="s">
        <v>581</v>
      </c>
      <c r="C129" s="1" t="s">
        <v>0</v>
      </c>
      <c r="D129" s="25" t="s">
        <v>0</v>
      </c>
      <c r="E129" s="25" t="s">
        <v>0</v>
      </c>
      <c r="F129" s="25" t="s">
        <v>0</v>
      </c>
      <c r="G129" s="25" t="s">
        <v>0</v>
      </c>
      <c r="H129" s="25" t="s">
        <v>0</v>
      </c>
      <c r="I129" s="25" t="s">
        <v>0</v>
      </c>
      <c r="J129" s="25" t="s">
        <v>0</v>
      </c>
      <c r="K129" s="25" t="s">
        <v>0</v>
      </c>
      <c r="L129" s="25" t="s">
        <v>0</v>
      </c>
      <c r="M129" s="25" t="s">
        <v>0</v>
      </c>
      <c r="N129" s="1" t="s">
        <v>0</v>
      </c>
      <c r="O129" s="1" t="s">
        <v>0</v>
      </c>
      <c r="P129" s="1" t="s">
        <v>0</v>
      </c>
      <c r="Q129" s="1" t="s">
        <v>0</v>
      </c>
      <c r="R129" s="1" t="s">
        <v>0</v>
      </c>
      <c r="S129" s="1" t="s">
        <v>0</v>
      </c>
      <c r="T129" s="1" t="s">
        <v>0</v>
      </c>
      <c r="U129" s="1" t="s">
        <v>0</v>
      </c>
      <c r="V129" s="1" t="s">
        <v>0</v>
      </c>
      <c r="W129" s="1" t="s">
        <v>0</v>
      </c>
      <c r="X129" s="1" t="s">
        <v>0</v>
      </c>
      <c r="Y129" s="1" t="s">
        <v>0</v>
      </c>
      <c r="Z129" s="1" t="s">
        <v>0</v>
      </c>
      <c r="AA129" s="1" t="s">
        <v>0</v>
      </c>
      <c r="AB129" s="1" t="s">
        <v>0</v>
      </c>
      <c r="AC129" s="1" t="s">
        <v>0</v>
      </c>
      <c r="AD129" s="1" t="s">
        <v>0</v>
      </c>
      <c r="AE129" s="1" t="s">
        <v>0</v>
      </c>
      <c r="AF129" s="1" t="s">
        <v>0</v>
      </c>
      <c r="AG129" s="1" t="s">
        <v>0</v>
      </c>
      <c r="AH129" s="1" t="s">
        <v>0</v>
      </c>
      <c r="AI129" s="1" t="s">
        <v>0</v>
      </c>
      <c r="AJ129" s="1" t="s">
        <v>0</v>
      </c>
      <c r="AK129" s="1" t="s">
        <v>0</v>
      </c>
      <c r="AL129" s="1" t="s">
        <v>0</v>
      </c>
      <c r="AM129" s="1" t="s">
        <v>0</v>
      </c>
      <c r="AN129" s="1" t="s">
        <v>0</v>
      </c>
      <c r="AO129" s="1" t="s">
        <v>0</v>
      </c>
      <c r="AP129" s="1" t="s">
        <v>0</v>
      </c>
      <c r="AQ129" s="1" t="s">
        <v>0</v>
      </c>
      <c r="AR129" s="1" t="s">
        <v>0</v>
      </c>
      <c r="AS129" s="1" t="s">
        <v>0</v>
      </c>
      <c r="AT129" s="1" t="s">
        <v>0</v>
      </c>
      <c r="AU129" s="1" t="s">
        <v>0</v>
      </c>
      <c r="AV129" s="1" t="s">
        <v>0</v>
      </c>
      <c r="AW129" s="1" t="s">
        <v>0</v>
      </c>
      <c r="AX129" s="1" t="s">
        <v>0</v>
      </c>
      <c r="AY129" s="1" t="s">
        <v>0</v>
      </c>
      <c r="AZ129" s="1" t="s">
        <v>0</v>
      </c>
      <c r="BA129" s="1" t="s">
        <v>0</v>
      </c>
      <c r="BB129" s="1" t="s">
        <v>0</v>
      </c>
      <c r="BC129" s="1" t="s">
        <v>0</v>
      </c>
      <c r="BD129" s="1" t="s">
        <v>0</v>
      </c>
      <c r="BE129" s="1" t="s">
        <v>0</v>
      </c>
      <c r="BF129" s="1" t="s">
        <v>0</v>
      </c>
      <c r="BG129" s="1" t="s">
        <v>0</v>
      </c>
      <c r="BH129" s="1" t="s">
        <v>0</v>
      </c>
      <c r="BI129" s="1" t="s">
        <v>0</v>
      </c>
      <c r="BJ129" s="1" t="s">
        <v>0</v>
      </c>
      <c r="BK129" s="1" t="s">
        <v>0</v>
      </c>
      <c r="BL129" s="1" t="s">
        <v>0</v>
      </c>
      <c r="BM129" s="1" t="s">
        <v>0</v>
      </c>
      <c r="BN129" s="1" t="s">
        <v>0</v>
      </c>
      <c r="BO129" s="1" t="s">
        <v>0</v>
      </c>
      <c r="BP129" s="1" t="s">
        <v>0</v>
      </c>
      <c r="BQ129" s="1" t="s">
        <v>0</v>
      </c>
      <c r="BR129" s="1" t="s">
        <v>0</v>
      </c>
      <c r="BS129" s="1" t="s">
        <v>0</v>
      </c>
      <c r="BT129" s="1" t="s">
        <v>0</v>
      </c>
      <c r="BU129" s="1" t="s">
        <v>0</v>
      </c>
      <c r="BV129" s="1" t="s">
        <v>0</v>
      </c>
      <c r="BW129" s="1" t="s">
        <v>0</v>
      </c>
      <c r="BX129" s="1" t="s">
        <v>0</v>
      </c>
      <c r="BY129" s="1" t="s">
        <v>0</v>
      </c>
      <c r="BZ129" s="1" t="s">
        <v>0</v>
      </c>
      <c r="CA129" s="1" t="s">
        <v>0</v>
      </c>
      <c r="CB129" s="1" t="s">
        <v>0</v>
      </c>
      <c r="CC129" s="1" t="s">
        <v>0</v>
      </c>
      <c r="CD129" s="1" t="s">
        <v>0</v>
      </c>
      <c r="CE129" s="1" t="s">
        <v>0</v>
      </c>
      <c r="CF129" s="1" t="s">
        <v>0</v>
      </c>
      <c r="CG129" s="1" t="s">
        <v>0</v>
      </c>
      <c r="CH129" s="1" t="s">
        <v>0</v>
      </c>
      <c r="CI129" s="1" t="s">
        <v>0</v>
      </c>
      <c r="CJ129" s="1" t="s">
        <v>0</v>
      </c>
      <c r="CK129" s="1" t="s">
        <v>0</v>
      </c>
      <c r="CL129" s="1" t="s">
        <v>0</v>
      </c>
      <c r="CM129" s="1" t="s">
        <v>0</v>
      </c>
      <c r="CN129" s="1" t="s">
        <v>0</v>
      </c>
      <c r="CO129" s="1" t="s">
        <v>0</v>
      </c>
      <c r="CP129" s="1" t="s">
        <v>0</v>
      </c>
      <c r="CQ129" s="1" t="s">
        <v>0</v>
      </c>
      <c r="CR129" s="1" t="s">
        <v>0</v>
      </c>
      <c r="CS129" s="1" t="s">
        <v>0</v>
      </c>
      <c r="CT129" s="1" t="s">
        <v>0</v>
      </c>
      <c r="CU129" s="1" t="s">
        <v>0</v>
      </c>
      <c r="CV129" s="1" t="s">
        <v>0</v>
      </c>
      <c r="CW129" s="1" t="s">
        <v>0</v>
      </c>
      <c r="CX129" s="1" t="s">
        <v>0</v>
      </c>
      <c r="CY129" s="1" t="s">
        <v>0</v>
      </c>
      <c r="CZ129" s="1" t="s">
        <v>0</v>
      </c>
      <c r="DA129" s="1" t="s">
        <v>0</v>
      </c>
      <c r="DB129" s="1" t="s">
        <v>0</v>
      </c>
      <c r="DC129" s="1" t="s">
        <v>0</v>
      </c>
      <c r="DD129" s="1" t="s">
        <v>0</v>
      </c>
      <c r="DE129" s="1" t="s">
        <v>0</v>
      </c>
      <c r="DF129" s="1" t="s">
        <v>0</v>
      </c>
      <c r="DG129" s="1" t="s">
        <v>0</v>
      </c>
      <c r="DH129" s="1" t="s">
        <v>0</v>
      </c>
      <c r="DI129" s="1" t="s">
        <v>0</v>
      </c>
      <c r="DJ129" s="1" t="s">
        <v>0</v>
      </c>
      <c r="DK129" s="1" t="s">
        <v>0</v>
      </c>
      <c r="DL129" s="1" t="s">
        <v>0</v>
      </c>
      <c r="DM129" s="1" t="s">
        <v>0</v>
      </c>
      <c r="DN129" s="1" t="s">
        <v>0</v>
      </c>
      <c r="DO129" s="1" t="s">
        <v>0</v>
      </c>
      <c r="DP129" s="1" t="s">
        <v>0</v>
      </c>
      <c r="DQ129" s="1" t="s">
        <v>0</v>
      </c>
      <c r="DR129" s="1" t="s">
        <v>0</v>
      </c>
      <c r="DS129" s="1" t="s">
        <v>0</v>
      </c>
      <c r="DT129" s="1" t="s">
        <v>0</v>
      </c>
      <c r="DU129" s="1" t="s">
        <v>0</v>
      </c>
      <c r="DV129" s="1" t="s">
        <v>0</v>
      </c>
      <c r="DW129" s="1" t="s">
        <v>0</v>
      </c>
      <c r="DX129" s="1" t="s">
        <v>0</v>
      </c>
      <c r="DY129" s="1" t="s">
        <v>0</v>
      </c>
      <c r="DZ129" s="1" t="s">
        <v>0</v>
      </c>
      <c r="EA129" s="1" t="s">
        <v>0</v>
      </c>
      <c r="EB129" s="1" t="s">
        <v>0</v>
      </c>
      <c r="EC129" s="1" t="s">
        <v>0</v>
      </c>
      <c r="ED129" s="1" t="s">
        <v>0</v>
      </c>
      <c r="EE129" s="1" t="s">
        <v>0</v>
      </c>
      <c r="EF129" s="1" t="s">
        <v>0</v>
      </c>
      <c r="EG129" s="1" t="s">
        <v>0</v>
      </c>
      <c r="EH129" s="1" t="s">
        <v>0</v>
      </c>
      <c r="EI129" s="1" t="s">
        <v>0</v>
      </c>
      <c r="EJ129" s="1" t="s">
        <v>0</v>
      </c>
      <c r="EK129" s="1" t="s">
        <v>0</v>
      </c>
      <c r="EL129" s="1" t="s">
        <v>0</v>
      </c>
      <c r="EM129" s="1" t="s">
        <v>0</v>
      </c>
      <c r="EN129" s="1" t="s">
        <v>0</v>
      </c>
      <c r="EO129" s="1" t="s">
        <v>0</v>
      </c>
      <c r="EP129" s="1" t="s">
        <v>0</v>
      </c>
      <c r="EQ129" s="1" t="s">
        <v>0</v>
      </c>
      <c r="ER129" s="1" t="s">
        <v>0</v>
      </c>
      <c r="ES129" s="1" t="s">
        <v>0</v>
      </c>
      <c r="ET129" s="1" t="s">
        <v>0</v>
      </c>
      <c r="EU129" s="1" t="s">
        <v>0</v>
      </c>
      <c r="EV129" s="1" t="s">
        <v>0</v>
      </c>
      <c r="EW129" s="1" t="s">
        <v>0</v>
      </c>
      <c r="EX129" s="1" t="s">
        <v>0</v>
      </c>
      <c r="EY129" s="1" t="s">
        <v>0</v>
      </c>
      <c r="EZ129" s="1" t="s">
        <v>0</v>
      </c>
      <c r="FA129" s="1" t="s">
        <v>0</v>
      </c>
      <c r="FB129" s="1" t="s">
        <v>0</v>
      </c>
      <c r="FC129" s="1" t="s">
        <v>0</v>
      </c>
      <c r="FD129" s="1" t="s">
        <v>0</v>
      </c>
      <c r="FE129" s="1" t="s">
        <v>0</v>
      </c>
      <c r="FF129" s="1" t="s">
        <v>0</v>
      </c>
      <c r="FG129" s="1" t="s">
        <v>0</v>
      </c>
      <c r="FH129" s="1" t="s">
        <v>0</v>
      </c>
      <c r="FI129" s="1" t="s">
        <v>0</v>
      </c>
      <c r="FJ129" s="1" t="s">
        <v>0</v>
      </c>
      <c r="FK129" s="1" t="s">
        <v>0</v>
      </c>
      <c r="FL129" s="1" t="s">
        <v>0</v>
      </c>
      <c r="FM129" s="1" t="s">
        <v>0</v>
      </c>
      <c r="FN129" s="1" t="s">
        <v>0</v>
      </c>
      <c r="FO129" s="1" t="s">
        <v>0</v>
      </c>
      <c r="FP129" s="1" t="s">
        <v>0</v>
      </c>
      <c r="FQ129" s="1" t="s">
        <v>0</v>
      </c>
      <c r="FR129" s="1" t="s">
        <v>0</v>
      </c>
      <c r="FS129" s="1" t="s">
        <v>0</v>
      </c>
      <c r="FT129" s="1" t="s">
        <v>0</v>
      </c>
      <c r="FU129" s="1" t="s">
        <v>0</v>
      </c>
      <c r="FV129" s="1" t="s">
        <v>0</v>
      </c>
      <c r="FW129" s="1" t="s">
        <v>0</v>
      </c>
      <c r="FX129" s="1" t="s">
        <v>0</v>
      </c>
      <c r="FY129" s="1" t="s">
        <v>0</v>
      </c>
      <c r="FZ129" s="1" t="s">
        <v>0</v>
      </c>
      <c r="GA129" s="1" t="s">
        <v>0</v>
      </c>
      <c r="GB129" s="1" t="s">
        <v>0</v>
      </c>
      <c r="GC129" s="1" t="s">
        <v>0</v>
      </c>
      <c r="GD129" s="1" t="s">
        <v>0</v>
      </c>
      <c r="GE129" s="1" t="s">
        <v>0</v>
      </c>
      <c r="GF129" s="1" t="s">
        <v>0</v>
      </c>
      <c r="GG129" s="1" t="s">
        <v>0</v>
      </c>
      <c r="GH129" s="1" t="s">
        <v>0</v>
      </c>
      <c r="GI129" s="1" t="s">
        <v>0</v>
      </c>
      <c r="GJ129" s="1" t="s">
        <v>0</v>
      </c>
      <c r="GK129" s="1" t="s">
        <v>0</v>
      </c>
      <c r="GL129" s="1" t="s">
        <v>0</v>
      </c>
      <c r="GM129" s="1" t="s">
        <v>0</v>
      </c>
      <c r="GN129" s="1" t="s">
        <v>0</v>
      </c>
      <c r="GO129" s="1" t="s">
        <v>0</v>
      </c>
      <c r="GP129" s="1" t="s">
        <v>0</v>
      </c>
      <c r="GQ129" s="1" t="s">
        <v>0</v>
      </c>
      <c r="GR129" s="1" t="s">
        <v>0</v>
      </c>
      <c r="GS129" s="1" t="s">
        <v>0</v>
      </c>
      <c r="GT129" s="1" t="s">
        <v>0</v>
      </c>
      <c r="GU129" s="1" t="s">
        <v>0</v>
      </c>
      <c r="GV129" s="1" t="s">
        <v>0</v>
      </c>
      <c r="GW129" s="1" t="s">
        <v>0</v>
      </c>
      <c r="GX129" s="1" t="s">
        <v>0</v>
      </c>
      <c r="GY129" s="1" t="s">
        <v>0</v>
      </c>
      <c r="GZ129" s="1" t="s">
        <v>0</v>
      </c>
      <c r="HA129" s="1" t="s">
        <v>0</v>
      </c>
      <c r="HB129" s="1" t="s">
        <v>0</v>
      </c>
      <c r="HC129" s="1" t="s">
        <v>0</v>
      </c>
      <c r="HD129" s="1" t="s">
        <v>0</v>
      </c>
      <c r="HE129" s="1" t="s">
        <v>0</v>
      </c>
      <c r="HF129" s="1" t="s">
        <v>0</v>
      </c>
      <c r="HG129" s="1" t="s">
        <v>0</v>
      </c>
      <c r="HH129" s="1" t="s">
        <v>0</v>
      </c>
      <c r="HI129" s="1" t="s">
        <v>0</v>
      </c>
      <c r="HJ129" s="1" t="s">
        <v>0</v>
      </c>
      <c r="HK129" s="1" t="s">
        <v>0</v>
      </c>
      <c r="HL129" s="1" t="s">
        <v>0</v>
      </c>
      <c r="HM129" s="1" t="s">
        <v>0</v>
      </c>
      <c r="HN129" s="1" t="s">
        <v>0</v>
      </c>
      <c r="HO129" s="1" t="s">
        <v>0</v>
      </c>
      <c r="HP129" s="1" t="s">
        <v>0</v>
      </c>
      <c r="HQ129" s="1" t="s">
        <v>0</v>
      </c>
      <c r="HR129" s="1" t="s">
        <v>0</v>
      </c>
      <c r="HS129" s="1" t="s">
        <v>0</v>
      </c>
      <c r="HT129" s="1" t="s">
        <v>0</v>
      </c>
      <c r="HU129" s="1" t="s">
        <v>0</v>
      </c>
      <c r="HV129" s="1" t="s">
        <v>0</v>
      </c>
      <c r="HW129" s="1" t="s">
        <v>0</v>
      </c>
      <c r="HX129" s="1" t="s">
        <v>0</v>
      </c>
      <c r="HY129" s="1" t="s">
        <v>0</v>
      </c>
      <c r="HZ129" s="1" t="s">
        <v>0</v>
      </c>
      <c r="IA129" s="1" t="s">
        <v>0</v>
      </c>
      <c r="IB129" s="1" t="s">
        <v>0</v>
      </c>
      <c r="IC129" s="1" t="s">
        <v>0</v>
      </c>
      <c r="ID129" s="1" t="s">
        <v>0</v>
      </c>
      <c r="IE129" s="1" t="s">
        <v>0</v>
      </c>
      <c r="IF129" s="1" t="s">
        <v>0</v>
      </c>
      <c r="IG129" s="1" t="s">
        <v>0</v>
      </c>
      <c r="IH129" s="1" t="s">
        <v>0</v>
      </c>
      <c r="II129" s="1" t="s">
        <v>0</v>
      </c>
      <c r="IJ129" s="1" t="s">
        <v>0</v>
      </c>
      <c r="IK129" s="1" t="s">
        <v>0</v>
      </c>
      <c r="IL129" s="1" t="s">
        <v>0</v>
      </c>
      <c r="IM129" s="1" t="s">
        <v>0</v>
      </c>
      <c r="IN129" s="1" t="s">
        <v>0</v>
      </c>
      <c r="IO129" s="1" t="s">
        <v>0</v>
      </c>
      <c r="IP129" s="1" t="s">
        <v>0</v>
      </c>
      <c r="IQ129" s="1" t="s">
        <v>0</v>
      </c>
      <c r="IR129" s="1" t="s">
        <v>0</v>
      </c>
      <c r="IS129" s="1" t="s">
        <v>0</v>
      </c>
      <c r="IT129" s="1" t="s">
        <v>0</v>
      </c>
      <c r="IU129" s="1" t="s">
        <v>0</v>
      </c>
      <c r="IV129" s="1" t="s">
        <v>0</v>
      </c>
      <c r="IW129" s="1" t="s">
        <v>0</v>
      </c>
      <c r="IX129" s="1" t="s">
        <v>0</v>
      </c>
      <c r="IY129" s="1" t="s">
        <v>0</v>
      </c>
      <c r="IZ129" s="1" t="s">
        <v>0</v>
      </c>
      <c r="JA129" s="1" t="s">
        <v>0</v>
      </c>
      <c r="JB129" s="1" t="s">
        <v>0</v>
      </c>
      <c r="JC129" s="1" t="s">
        <v>0</v>
      </c>
      <c r="JD129" s="1" t="s">
        <v>0</v>
      </c>
      <c r="JE129" s="1" t="s">
        <v>0</v>
      </c>
      <c r="JF129" s="1" t="s">
        <v>0</v>
      </c>
      <c r="JG129" s="1" t="s">
        <v>0</v>
      </c>
      <c r="JH129" s="1" t="s">
        <v>0</v>
      </c>
      <c r="JI129" s="1" t="s">
        <v>0</v>
      </c>
      <c r="JJ129" s="1" t="s">
        <v>0</v>
      </c>
      <c r="JK129" s="1" t="s">
        <v>0</v>
      </c>
      <c r="JL129" s="1" t="s">
        <v>0</v>
      </c>
      <c r="JM129" s="1" t="s">
        <v>0</v>
      </c>
      <c r="JN129" s="1" t="s">
        <v>0</v>
      </c>
      <c r="JO129" s="1" t="s">
        <v>0</v>
      </c>
      <c r="JP129" s="1" t="s">
        <v>0</v>
      </c>
      <c r="JQ129" s="1" t="s">
        <v>0</v>
      </c>
      <c r="JR129" s="1" t="s">
        <v>0</v>
      </c>
      <c r="JS129" s="1" t="s">
        <v>0</v>
      </c>
      <c r="JT129" s="1" t="s">
        <v>0</v>
      </c>
      <c r="JU129" s="1" t="s">
        <v>0</v>
      </c>
      <c r="JV129" s="1" t="s">
        <v>0</v>
      </c>
      <c r="JW129" s="1" t="s">
        <v>0</v>
      </c>
      <c r="JX129" s="1" t="s">
        <v>0</v>
      </c>
      <c r="JY129" s="1" t="s">
        <v>0</v>
      </c>
      <c r="JZ129" s="1" t="s">
        <v>0</v>
      </c>
      <c r="KA129" s="1" t="s">
        <v>0</v>
      </c>
      <c r="KB129" s="1" t="s">
        <v>0</v>
      </c>
      <c r="KC129" s="1" t="s">
        <v>0</v>
      </c>
      <c r="KD129" s="1" t="s">
        <v>0</v>
      </c>
      <c r="KE129" s="1" t="s">
        <v>0</v>
      </c>
      <c r="KF129" s="1" t="s">
        <v>0</v>
      </c>
      <c r="KG129" s="1" t="s">
        <v>0</v>
      </c>
      <c r="KH129" s="1" t="s">
        <v>0</v>
      </c>
      <c r="KI129" s="1" t="s">
        <v>0</v>
      </c>
      <c r="KJ129" s="1" t="s">
        <v>0</v>
      </c>
      <c r="KK129" s="1" t="s">
        <v>0</v>
      </c>
      <c r="KL129" s="1" t="s">
        <v>0</v>
      </c>
      <c r="KM129" s="1" t="s">
        <v>0</v>
      </c>
      <c r="KN129" s="1" t="s">
        <v>0</v>
      </c>
      <c r="KO129" s="1" t="s">
        <v>0</v>
      </c>
      <c r="KP129" s="1" t="s">
        <v>0</v>
      </c>
      <c r="KQ129" s="1" t="s">
        <v>0</v>
      </c>
      <c r="KR129" s="1" t="s">
        <v>0</v>
      </c>
      <c r="KS129" s="1" t="s">
        <v>0</v>
      </c>
      <c r="KT129" s="1" t="s">
        <v>0</v>
      </c>
      <c r="KU129" s="1" t="s">
        <v>0</v>
      </c>
      <c r="KV129" s="1" t="s">
        <v>0</v>
      </c>
      <c r="KW129" s="1" t="s">
        <v>0</v>
      </c>
      <c r="KX129" s="1" t="s">
        <v>0</v>
      </c>
      <c r="KY129" s="1" t="s">
        <v>0</v>
      </c>
      <c r="KZ129" s="1" t="s">
        <v>0</v>
      </c>
      <c r="LA129" s="1" t="s">
        <v>0</v>
      </c>
      <c r="LB129" s="1" t="s">
        <v>0</v>
      </c>
      <c r="LC129" s="1" t="s">
        <v>0</v>
      </c>
      <c r="LD129" s="1" t="s">
        <v>0</v>
      </c>
      <c r="LE129" s="1" t="s">
        <v>0</v>
      </c>
      <c r="LF129" s="1" t="s">
        <v>0</v>
      </c>
      <c r="LG129" s="1" t="s">
        <v>0</v>
      </c>
      <c r="LH129" s="1" t="s">
        <v>0</v>
      </c>
      <c r="LI129" s="1" t="s">
        <v>0</v>
      </c>
      <c r="LJ129" s="1" t="s">
        <v>0</v>
      </c>
      <c r="LK129" s="1" t="s">
        <v>0</v>
      </c>
    </row>
    <row r="130" spans="1:323" x14ac:dyDescent="0.25">
      <c r="A130" s="1" t="s">
        <v>1762</v>
      </c>
      <c r="B130" s="1" t="s">
        <v>583</v>
      </c>
      <c r="C130" s="1" t="s">
        <v>584</v>
      </c>
      <c r="D130" s="25" t="s">
        <v>0</v>
      </c>
      <c r="E130" s="25" t="s">
        <v>0</v>
      </c>
      <c r="F130" s="25" t="s">
        <v>0</v>
      </c>
      <c r="G130" s="25">
        <v>52231.259992684201</v>
      </c>
      <c r="H130" s="25">
        <v>102815.451131618</v>
      </c>
      <c r="I130" s="25" t="s">
        <v>0</v>
      </c>
      <c r="J130" s="25" t="s">
        <v>0</v>
      </c>
      <c r="K130" s="25" t="s">
        <v>0</v>
      </c>
      <c r="L130" s="25" t="s">
        <v>0</v>
      </c>
      <c r="M130" s="25" t="s">
        <v>0</v>
      </c>
      <c r="N130" s="1" t="s">
        <v>0</v>
      </c>
      <c r="O130" s="1" t="s">
        <v>0</v>
      </c>
      <c r="P130" s="1" t="s">
        <v>0</v>
      </c>
      <c r="Q130" s="1" t="s">
        <v>0</v>
      </c>
      <c r="R130" s="1" t="s">
        <v>0</v>
      </c>
      <c r="S130" s="1">
        <v>97759.578238934002</v>
      </c>
      <c r="T130" s="1">
        <v>60882.608194307999</v>
      </c>
      <c r="U130" s="1" t="s">
        <v>0</v>
      </c>
      <c r="V130" s="1" t="s">
        <v>0</v>
      </c>
      <c r="W130" s="1" t="s">
        <v>0</v>
      </c>
      <c r="X130" s="1" t="s">
        <v>0</v>
      </c>
      <c r="Y130" s="1" t="s">
        <v>0</v>
      </c>
      <c r="Z130" s="1" t="s">
        <v>0</v>
      </c>
      <c r="AA130" s="1" t="s">
        <v>0</v>
      </c>
      <c r="AB130" s="1" t="s">
        <v>0</v>
      </c>
      <c r="AC130" s="1" t="s">
        <v>0</v>
      </c>
      <c r="AD130" s="1" t="s">
        <v>0</v>
      </c>
      <c r="AE130" s="1" t="s">
        <v>0</v>
      </c>
      <c r="AF130" s="1" t="s">
        <v>0</v>
      </c>
      <c r="AG130" s="1">
        <v>69517.369202993505</v>
      </c>
      <c r="AH130" s="1" t="s">
        <v>0</v>
      </c>
      <c r="AI130" s="1" t="s">
        <v>0</v>
      </c>
      <c r="AJ130" s="1">
        <v>98606.385739788297</v>
      </c>
      <c r="AK130" s="1" t="s">
        <v>0</v>
      </c>
      <c r="AL130" s="1" t="s">
        <v>0</v>
      </c>
      <c r="AM130" s="1" t="s">
        <v>0</v>
      </c>
      <c r="AN130" s="1" t="s">
        <v>0</v>
      </c>
      <c r="AO130" s="1">
        <v>56796.135860557501</v>
      </c>
      <c r="AP130" s="1" t="s">
        <v>0</v>
      </c>
      <c r="AQ130" s="1" t="s">
        <v>0</v>
      </c>
      <c r="AR130" s="1" t="s">
        <v>0</v>
      </c>
      <c r="AS130" s="1" t="s">
        <v>0</v>
      </c>
      <c r="AT130" s="1" t="s">
        <v>0</v>
      </c>
      <c r="AU130" s="1">
        <v>105440.09340768</v>
      </c>
      <c r="AV130" s="1" t="s">
        <v>0</v>
      </c>
      <c r="AW130" s="1" t="s">
        <v>0</v>
      </c>
      <c r="AX130" s="1" t="s">
        <v>0</v>
      </c>
      <c r="AY130" s="1" t="s">
        <v>0</v>
      </c>
      <c r="AZ130" s="1" t="s">
        <v>0</v>
      </c>
      <c r="BA130" s="1" t="s">
        <v>0</v>
      </c>
      <c r="BB130" s="1" t="s">
        <v>0</v>
      </c>
      <c r="BC130" s="1" t="s">
        <v>0</v>
      </c>
      <c r="BD130" s="1" t="s">
        <v>0</v>
      </c>
      <c r="BE130" s="1" t="s">
        <v>0</v>
      </c>
      <c r="BF130" s="1" t="s">
        <v>0</v>
      </c>
      <c r="BG130" s="1" t="s">
        <v>0</v>
      </c>
      <c r="BH130" s="1" t="s">
        <v>0</v>
      </c>
      <c r="BI130" s="1" t="s">
        <v>0</v>
      </c>
      <c r="BJ130" s="1" t="s">
        <v>0</v>
      </c>
      <c r="BK130" s="1" t="s">
        <v>0</v>
      </c>
      <c r="BL130" s="1" t="s">
        <v>0</v>
      </c>
      <c r="BM130" s="1" t="s">
        <v>0</v>
      </c>
      <c r="BN130" s="1" t="s">
        <v>0</v>
      </c>
      <c r="BO130" s="1" t="s">
        <v>0</v>
      </c>
      <c r="BP130" s="1" t="s">
        <v>0</v>
      </c>
      <c r="BQ130" s="1" t="s">
        <v>0</v>
      </c>
      <c r="BR130" s="1" t="s">
        <v>0</v>
      </c>
      <c r="BS130" s="1" t="s">
        <v>0</v>
      </c>
      <c r="BT130" s="1" t="s">
        <v>0</v>
      </c>
      <c r="BU130" s="1" t="s">
        <v>0</v>
      </c>
      <c r="BV130" s="1" t="s">
        <v>0</v>
      </c>
      <c r="BW130" s="1" t="s">
        <v>0</v>
      </c>
      <c r="BX130" s="1" t="s">
        <v>0</v>
      </c>
      <c r="BY130" s="1" t="s">
        <v>0</v>
      </c>
      <c r="BZ130" s="1" t="s">
        <v>0</v>
      </c>
      <c r="CA130" s="1" t="s">
        <v>0</v>
      </c>
      <c r="CB130" s="1">
        <v>53126.654078412597</v>
      </c>
      <c r="CC130" s="1" t="s">
        <v>0</v>
      </c>
      <c r="CD130" s="1" t="s">
        <v>0</v>
      </c>
      <c r="CE130" s="1" t="s">
        <v>0</v>
      </c>
      <c r="CF130" s="1" t="s">
        <v>0</v>
      </c>
      <c r="CG130" s="1" t="s">
        <v>0</v>
      </c>
      <c r="CH130" s="1" t="s">
        <v>0</v>
      </c>
      <c r="CI130" s="1" t="s">
        <v>0</v>
      </c>
      <c r="CJ130" s="1">
        <v>55835.229715522197</v>
      </c>
      <c r="CK130" s="1" t="s">
        <v>0</v>
      </c>
      <c r="CL130" s="1">
        <v>62884.564272428797</v>
      </c>
      <c r="CM130" s="1" t="s">
        <v>0</v>
      </c>
      <c r="CN130" s="1" t="s">
        <v>0</v>
      </c>
      <c r="CO130" s="1" t="s">
        <v>0</v>
      </c>
      <c r="CP130" s="1" t="s">
        <v>0</v>
      </c>
      <c r="CQ130" s="1" t="s">
        <v>0</v>
      </c>
      <c r="CR130" s="1">
        <v>63073.229855161502</v>
      </c>
      <c r="CS130" s="1" t="s">
        <v>0</v>
      </c>
      <c r="CT130" s="1" t="s">
        <v>0</v>
      </c>
      <c r="CU130" s="1" t="s">
        <v>0</v>
      </c>
      <c r="CV130" s="1" t="s">
        <v>0</v>
      </c>
      <c r="CW130" s="1" t="s">
        <v>0</v>
      </c>
      <c r="CX130" s="1" t="s">
        <v>0</v>
      </c>
      <c r="CY130" s="1" t="s">
        <v>0</v>
      </c>
      <c r="CZ130" s="1" t="s">
        <v>0</v>
      </c>
      <c r="DA130" s="1" t="s">
        <v>0</v>
      </c>
      <c r="DB130" s="1" t="s">
        <v>0</v>
      </c>
      <c r="DC130" s="1">
        <v>53087.2728712264</v>
      </c>
      <c r="DD130" s="1" t="s">
        <v>0</v>
      </c>
      <c r="DE130" s="1" t="s">
        <v>0</v>
      </c>
      <c r="DF130" s="1" t="s">
        <v>0</v>
      </c>
      <c r="DG130" s="1">
        <v>52263.303203628202</v>
      </c>
      <c r="DH130" s="1" t="s">
        <v>0</v>
      </c>
      <c r="DI130" s="1" t="s">
        <v>0</v>
      </c>
      <c r="DJ130" s="1" t="s">
        <v>0</v>
      </c>
      <c r="DK130" s="1" t="s">
        <v>0</v>
      </c>
      <c r="DL130" s="1" t="s">
        <v>0</v>
      </c>
      <c r="DM130" s="1" t="s">
        <v>0</v>
      </c>
      <c r="DN130" s="1" t="s">
        <v>0</v>
      </c>
      <c r="DO130" s="1" t="s">
        <v>0</v>
      </c>
      <c r="DP130" s="1" t="s">
        <v>0</v>
      </c>
      <c r="DQ130" s="1" t="s">
        <v>0</v>
      </c>
      <c r="DR130" s="1" t="s">
        <v>0</v>
      </c>
      <c r="DS130" s="1" t="s">
        <v>0</v>
      </c>
      <c r="DT130" s="1" t="s">
        <v>0</v>
      </c>
      <c r="DU130" s="1">
        <v>68454.636167724195</v>
      </c>
      <c r="DV130" s="1" t="s">
        <v>0</v>
      </c>
      <c r="DW130" s="1" t="s">
        <v>0</v>
      </c>
      <c r="DX130" s="1" t="s">
        <v>0</v>
      </c>
      <c r="DY130" s="1" t="s">
        <v>0</v>
      </c>
      <c r="DZ130" s="1" t="s">
        <v>0</v>
      </c>
      <c r="EA130" s="1" t="s">
        <v>0</v>
      </c>
      <c r="EB130" s="1" t="s">
        <v>0</v>
      </c>
      <c r="EC130" s="1">
        <v>63518.127416562696</v>
      </c>
      <c r="ED130" s="1" t="s">
        <v>0</v>
      </c>
      <c r="EE130" s="1" t="s">
        <v>0</v>
      </c>
      <c r="EF130" s="1" t="s">
        <v>0</v>
      </c>
      <c r="EG130" s="1">
        <v>55837.0207792648</v>
      </c>
      <c r="EH130" s="1" t="s">
        <v>0</v>
      </c>
      <c r="EI130" s="1" t="s">
        <v>0</v>
      </c>
      <c r="EJ130" s="1" t="s">
        <v>0</v>
      </c>
      <c r="EK130" s="1" t="s">
        <v>0</v>
      </c>
      <c r="EL130" s="1" t="s">
        <v>0</v>
      </c>
      <c r="EM130" s="1" t="s">
        <v>0</v>
      </c>
      <c r="EN130" s="1" t="s">
        <v>0</v>
      </c>
      <c r="EO130" s="1" t="s">
        <v>0</v>
      </c>
      <c r="EP130" s="1" t="s">
        <v>0</v>
      </c>
      <c r="EQ130" s="1">
        <v>73818.483403225604</v>
      </c>
      <c r="ER130" s="1">
        <v>55592.832151905299</v>
      </c>
      <c r="ES130" s="1" t="s">
        <v>0</v>
      </c>
      <c r="ET130" s="1" t="s">
        <v>0</v>
      </c>
      <c r="EU130" s="1" t="s">
        <v>0</v>
      </c>
      <c r="EV130" s="1" t="s">
        <v>0</v>
      </c>
      <c r="EW130" s="1">
        <v>40761.586241761797</v>
      </c>
      <c r="EX130" s="1" t="s">
        <v>0</v>
      </c>
      <c r="EY130" s="1" t="s">
        <v>0</v>
      </c>
      <c r="EZ130" s="1" t="s">
        <v>0</v>
      </c>
      <c r="FA130" s="1" t="s">
        <v>0</v>
      </c>
      <c r="FB130" s="1" t="s">
        <v>0</v>
      </c>
      <c r="FC130" s="1" t="s">
        <v>0</v>
      </c>
      <c r="FD130" s="1" t="s">
        <v>0</v>
      </c>
      <c r="FE130" s="1" t="s">
        <v>0</v>
      </c>
      <c r="FF130" s="1" t="s">
        <v>0</v>
      </c>
      <c r="FG130" s="1" t="s">
        <v>0</v>
      </c>
      <c r="FH130" s="1" t="s">
        <v>0</v>
      </c>
      <c r="FI130" s="1" t="s">
        <v>0</v>
      </c>
      <c r="FJ130" s="1">
        <v>123283.35389007399</v>
      </c>
      <c r="FK130" s="1" t="s">
        <v>0</v>
      </c>
      <c r="FL130" s="1" t="s">
        <v>0</v>
      </c>
      <c r="FM130" s="1" t="s">
        <v>0</v>
      </c>
      <c r="FN130" s="1" t="s">
        <v>0</v>
      </c>
      <c r="FO130" s="1" t="s">
        <v>0</v>
      </c>
      <c r="FP130" s="1" t="s">
        <v>0</v>
      </c>
      <c r="FQ130" s="1" t="s">
        <v>0</v>
      </c>
      <c r="FR130" s="1" t="s">
        <v>0</v>
      </c>
      <c r="FS130" s="1" t="s">
        <v>0</v>
      </c>
      <c r="FT130" s="1" t="s">
        <v>0</v>
      </c>
      <c r="FU130" s="1" t="s">
        <v>0</v>
      </c>
      <c r="FV130" s="1" t="s">
        <v>0</v>
      </c>
      <c r="FW130" s="1" t="s">
        <v>0</v>
      </c>
      <c r="FX130" s="1" t="s">
        <v>0</v>
      </c>
      <c r="FY130" s="1" t="s">
        <v>0</v>
      </c>
      <c r="FZ130" s="1" t="s">
        <v>0</v>
      </c>
      <c r="GA130" s="1" t="s">
        <v>0</v>
      </c>
      <c r="GB130" s="1" t="s">
        <v>0</v>
      </c>
      <c r="GC130" s="1" t="s">
        <v>0</v>
      </c>
      <c r="GD130" s="1" t="s">
        <v>0</v>
      </c>
      <c r="GE130" s="1">
        <v>42645.272771868098</v>
      </c>
      <c r="GF130" s="1" t="s">
        <v>0</v>
      </c>
      <c r="GG130" s="1" t="s">
        <v>0</v>
      </c>
      <c r="GH130" s="1" t="s">
        <v>0</v>
      </c>
      <c r="GI130" s="1">
        <v>47424.980106429401</v>
      </c>
      <c r="GJ130" s="1" t="s">
        <v>0</v>
      </c>
      <c r="GK130" s="1">
        <v>66479.154565435994</v>
      </c>
      <c r="GL130" s="1" t="s">
        <v>0</v>
      </c>
      <c r="GM130" s="1" t="s">
        <v>0</v>
      </c>
      <c r="GN130" s="1" t="s">
        <v>0</v>
      </c>
      <c r="GO130" s="1">
        <v>44201.654830992302</v>
      </c>
      <c r="GP130" s="1" t="s">
        <v>0</v>
      </c>
      <c r="GQ130" s="1">
        <v>156708.96455535601</v>
      </c>
      <c r="GR130" s="1" t="s">
        <v>0</v>
      </c>
      <c r="GS130" s="1" t="s">
        <v>0</v>
      </c>
      <c r="GT130" s="1">
        <v>48219.6191553104</v>
      </c>
      <c r="GU130" s="1" t="s">
        <v>0</v>
      </c>
      <c r="GV130" s="1" t="s">
        <v>0</v>
      </c>
      <c r="GW130" s="1" t="s">
        <v>0</v>
      </c>
      <c r="GX130" s="1">
        <v>99669.345118994403</v>
      </c>
      <c r="GY130" s="1" t="s">
        <v>0</v>
      </c>
      <c r="GZ130" s="1" t="s">
        <v>0</v>
      </c>
      <c r="HA130" s="1" t="s">
        <v>0</v>
      </c>
      <c r="HB130" s="1" t="s">
        <v>0</v>
      </c>
      <c r="HC130" s="1" t="s">
        <v>0</v>
      </c>
      <c r="HD130" s="1" t="s">
        <v>0</v>
      </c>
      <c r="HE130" s="1" t="s">
        <v>0</v>
      </c>
      <c r="HF130" s="1" t="s">
        <v>0</v>
      </c>
      <c r="HG130" s="1" t="s">
        <v>0</v>
      </c>
      <c r="HH130" s="1">
        <v>75461.821922647403</v>
      </c>
      <c r="HI130" s="1">
        <v>46097.195789914404</v>
      </c>
      <c r="HJ130" s="1" t="s">
        <v>0</v>
      </c>
      <c r="HK130" s="1" t="s">
        <v>0</v>
      </c>
      <c r="HL130" s="1" t="s">
        <v>0</v>
      </c>
      <c r="HM130" s="1" t="s">
        <v>0</v>
      </c>
      <c r="HN130" s="1" t="s">
        <v>0</v>
      </c>
      <c r="HO130" s="1" t="s">
        <v>0</v>
      </c>
      <c r="HP130" s="1" t="s">
        <v>0</v>
      </c>
      <c r="HQ130" s="1" t="s">
        <v>0</v>
      </c>
      <c r="HR130" s="1" t="s">
        <v>0</v>
      </c>
      <c r="HS130" s="1" t="s">
        <v>0</v>
      </c>
      <c r="HT130" s="1">
        <v>119046.818431149</v>
      </c>
      <c r="HU130" s="1" t="s">
        <v>0</v>
      </c>
      <c r="HV130" s="1" t="s">
        <v>0</v>
      </c>
      <c r="HW130" s="1" t="s">
        <v>0</v>
      </c>
      <c r="HX130" s="1" t="s">
        <v>0</v>
      </c>
      <c r="HY130" s="1" t="s">
        <v>0</v>
      </c>
      <c r="HZ130" s="1" t="s">
        <v>0</v>
      </c>
      <c r="IA130" s="1" t="s">
        <v>0</v>
      </c>
      <c r="IB130" s="1" t="s">
        <v>0</v>
      </c>
      <c r="IC130" s="1" t="s">
        <v>0</v>
      </c>
      <c r="ID130" s="1" t="s">
        <v>0</v>
      </c>
      <c r="IE130" s="1" t="s">
        <v>0</v>
      </c>
      <c r="IF130" s="1" t="s">
        <v>0</v>
      </c>
      <c r="IG130" s="1" t="s">
        <v>0</v>
      </c>
      <c r="IH130" s="1" t="s">
        <v>0</v>
      </c>
      <c r="II130" s="1">
        <v>40565.172664341699</v>
      </c>
      <c r="IJ130" s="1" t="s">
        <v>0</v>
      </c>
      <c r="IK130" s="1" t="s">
        <v>0</v>
      </c>
      <c r="IL130" s="1">
        <v>108031.104151154</v>
      </c>
      <c r="IM130" s="1">
        <v>42450.775790838699</v>
      </c>
      <c r="IN130" s="1">
        <v>81166.886884458901</v>
      </c>
      <c r="IO130" s="1" t="s">
        <v>0</v>
      </c>
      <c r="IP130" s="1" t="s">
        <v>0</v>
      </c>
      <c r="IQ130" s="1">
        <v>111986.789401342</v>
      </c>
      <c r="IR130" s="1">
        <v>83861.999049297898</v>
      </c>
      <c r="IS130" s="1">
        <v>208875.37897248901</v>
      </c>
      <c r="IT130" s="1" t="s">
        <v>0</v>
      </c>
      <c r="IU130" s="1" t="s">
        <v>0</v>
      </c>
      <c r="IV130" s="1" t="s">
        <v>0</v>
      </c>
      <c r="IW130" s="1" t="s">
        <v>0</v>
      </c>
      <c r="IX130" s="1" t="s">
        <v>0</v>
      </c>
      <c r="IY130" s="1" t="s">
        <v>0</v>
      </c>
      <c r="IZ130" s="1" t="s">
        <v>0</v>
      </c>
      <c r="JA130" s="1" t="s">
        <v>0</v>
      </c>
      <c r="JB130" s="1">
        <v>55369.159364475301</v>
      </c>
      <c r="JC130" s="1" t="s">
        <v>0</v>
      </c>
      <c r="JD130" s="1" t="s">
        <v>0</v>
      </c>
      <c r="JE130" s="1">
        <v>134779.60601784501</v>
      </c>
      <c r="JF130" s="1">
        <v>79583.115555590193</v>
      </c>
      <c r="JG130" s="1" t="s">
        <v>0</v>
      </c>
      <c r="JH130" s="1">
        <v>50539.534676707699</v>
      </c>
      <c r="JI130" s="1" t="s">
        <v>0</v>
      </c>
      <c r="JJ130" s="1" t="s">
        <v>0</v>
      </c>
      <c r="JK130" s="1">
        <v>57887.428409188797</v>
      </c>
      <c r="JL130" s="1">
        <v>56468.756463186597</v>
      </c>
      <c r="JM130" s="1" t="s">
        <v>0</v>
      </c>
      <c r="JN130" s="1">
        <v>105998.135317943</v>
      </c>
      <c r="JO130" s="1" t="s">
        <v>0</v>
      </c>
      <c r="JP130" s="1" t="s">
        <v>0</v>
      </c>
      <c r="JQ130" s="1" t="s">
        <v>0</v>
      </c>
      <c r="JR130" s="1">
        <v>60487.334726195702</v>
      </c>
      <c r="JS130" s="1">
        <v>390666.664255718</v>
      </c>
      <c r="JT130" s="1">
        <v>65059.8913773901</v>
      </c>
      <c r="JU130" s="1" t="s">
        <v>0</v>
      </c>
      <c r="JV130" s="1" t="s">
        <v>0</v>
      </c>
      <c r="JW130" s="1" t="s">
        <v>0</v>
      </c>
      <c r="JX130" s="1" t="s">
        <v>0</v>
      </c>
      <c r="JY130" s="1" t="s">
        <v>0</v>
      </c>
      <c r="JZ130" s="1" t="s">
        <v>0</v>
      </c>
      <c r="KA130" s="1" t="s">
        <v>0</v>
      </c>
      <c r="KB130" s="1">
        <v>57255.011636850999</v>
      </c>
      <c r="KC130" s="1" t="s">
        <v>0</v>
      </c>
      <c r="KD130" s="1" t="s">
        <v>0</v>
      </c>
      <c r="KE130" s="1" t="s">
        <v>0</v>
      </c>
      <c r="KF130" s="1" t="s">
        <v>0</v>
      </c>
      <c r="KG130" s="1">
        <v>339940.57935010898</v>
      </c>
      <c r="KH130" s="1" t="s">
        <v>0</v>
      </c>
      <c r="KI130" s="1" t="s">
        <v>0</v>
      </c>
      <c r="KJ130" s="1" t="s">
        <v>0</v>
      </c>
      <c r="KK130" s="1" t="s">
        <v>0</v>
      </c>
      <c r="KL130" s="1" t="s">
        <v>0</v>
      </c>
      <c r="KM130" s="1">
        <v>93099.251219113707</v>
      </c>
      <c r="KN130" s="1" t="s">
        <v>0</v>
      </c>
      <c r="KO130" s="1" t="s">
        <v>0</v>
      </c>
      <c r="KP130" s="1" t="s">
        <v>0</v>
      </c>
      <c r="KQ130" s="1" t="s">
        <v>0</v>
      </c>
      <c r="KR130" s="1">
        <v>68750.636910831599</v>
      </c>
      <c r="KS130" s="1" t="s">
        <v>0</v>
      </c>
      <c r="KT130" s="1">
        <v>125236.58412146301</v>
      </c>
      <c r="KU130" s="1" t="s">
        <v>0</v>
      </c>
      <c r="KV130" s="1">
        <v>274074.67817717697</v>
      </c>
      <c r="KW130" s="1" t="s">
        <v>0</v>
      </c>
      <c r="KX130" s="1" t="s">
        <v>0</v>
      </c>
      <c r="KY130" s="1" t="s">
        <v>0</v>
      </c>
      <c r="KZ130" s="1" t="s">
        <v>0</v>
      </c>
      <c r="LA130" s="1" t="s">
        <v>0</v>
      </c>
      <c r="LB130" s="1" t="s">
        <v>0</v>
      </c>
      <c r="LC130" s="1" t="s">
        <v>0</v>
      </c>
      <c r="LD130" s="1" t="s">
        <v>0</v>
      </c>
      <c r="LE130" s="1" t="s">
        <v>0</v>
      </c>
      <c r="LF130" s="1" t="s">
        <v>0</v>
      </c>
      <c r="LG130" s="1" t="s">
        <v>0</v>
      </c>
      <c r="LH130" s="1">
        <v>74087.051482240495</v>
      </c>
      <c r="LI130" s="1" t="s">
        <v>0</v>
      </c>
      <c r="LJ130" s="1" t="s">
        <v>0</v>
      </c>
      <c r="LK130" s="1">
        <v>49214.207553408698</v>
      </c>
    </row>
    <row r="131" spans="1:323" x14ac:dyDescent="0.25">
      <c r="A131" s="1" t="s">
        <v>1763</v>
      </c>
      <c r="B131" s="1" t="s">
        <v>587</v>
      </c>
      <c r="C131" s="1" t="s">
        <v>588</v>
      </c>
      <c r="D131" s="25" t="s">
        <v>0</v>
      </c>
      <c r="E131" s="25" t="s">
        <v>0</v>
      </c>
      <c r="F131" s="25" t="s">
        <v>0</v>
      </c>
      <c r="G131" s="25" t="s">
        <v>0</v>
      </c>
      <c r="H131" s="25" t="s">
        <v>0</v>
      </c>
      <c r="I131" s="25" t="s">
        <v>0</v>
      </c>
      <c r="J131" s="25" t="s">
        <v>0</v>
      </c>
      <c r="K131" s="25" t="s">
        <v>0</v>
      </c>
      <c r="L131" s="25" t="s">
        <v>0</v>
      </c>
      <c r="M131" s="25" t="s">
        <v>0</v>
      </c>
      <c r="N131" s="1" t="s">
        <v>0</v>
      </c>
      <c r="O131" s="1" t="s">
        <v>0</v>
      </c>
      <c r="P131" s="1" t="s">
        <v>0</v>
      </c>
      <c r="Q131" s="1" t="s">
        <v>0</v>
      </c>
      <c r="R131" s="1" t="s">
        <v>0</v>
      </c>
      <c r="S131" s="1" t="s">
        <v>0</v>
      </c>
      <c r="T131" s="1" t="s">
        <v>0</v>
      </c>
      <c r="U131" s="1" t="s">
        <v>0</v>
      </c>
      <c r="V131" s="1" t="s">
        <v>0</v>
      </c>
      <c r="W131" s="1" t="s">
        <v>0</v>
      </c>
      <c r="X131" s="1" t="s">
        <v>0</v>
      </c>
      <c r="Y131" s="1" t="s">
        <v>0</v>
      </c>
      <c r="Z131" s="1" t="s">
        <v>0</v>
      </c>
      <c r="AA131" s="1" t="s">
        <v>0</v>
      </c>
      <c r="AB131" s="1" t="s">
        <v>0</v>
      </c>
      <c r="AC131" s="1" t="s">
        <v>0</v>
      </c>
      <c r="AD131" s="1" t="s">
        <v>0</v>
      </c>
      <c r="AE131" s="1" t="s">
        <v>0</v>
      </c>
      <c r="AF131" s="1" t="s">
        <v>0</v>
      </c>
      <c r="AG131" s="1" t="s">
        <v>0</v>
      </c>
      <c r="AH131" s="1" t="s">
        <v>0</v>
      </c>
      <c r="AI131" s="1" t="s">
        <v>0</v>
      </c>
      <c r="AJ131" s="1" t="s">
        <v>0</v>
      </c>
      <c r="AK131" s="1" t="s">
        <v>0</v>
      </c>
      <c r="AL131" s="1" t="s">
        <v>0</v>
      </c>
      <c r="AM131" s="1" t="s">
        <v>0</v>
      </c>
      <c r="AN131" s="1" t="s">
        <v>0</v>
      </c>
      <c r="AO131" s="1" t="s">
        <v>0</v>
      </c>
      <c r="AP131" s="1" t="s">
        <v>0</v>
      </c>
      <c r="AQ131" s="1" t="s">
        <v>0</v>
      </c>
      <c r="AR131" s="1" t="s">
        <v>0</v>
      </c>
      <c r="AS131" s="1" t="s">
        <v>0</v>
      </c>
      <c r="AT131" s="1" t="s">
        <v>0</v>
      </c>
      <c r="AU131" s="1" t="s">
        <v>0</v>
      </c>
      <c r="AV131" s="1" t="s">
        <v>0</v>
      </c>
      <c r="AW131" s="1" t="s">
        <v>0</v>
      </c>
      <c r="AX131" s="1" t="s">
        <v>0</v>
      </c>
      <c r="AY131" s="1" t="s">
        <v>0</v>
      </c>
      <c r="AZ131" s="1" t="s">
        <v>0</v>
      </c>
      <c r="BA131" s="1" t="s">
        <v>0</v>
      </c>
      <c r="BB131" s="1" t="s">
        <v>0</v>
      </c>
      <c r="BC131" s="1" t="s">
        <v>0</v>
      </c>
      <c r="BD131" s="1" t="s">
        <v>0</v>
      </c>
      <c r="BE131" s="1" t="s">
        <v>0</v>
      </c>
      <c r="BF131" s="1" t="s">
        <v>0</v>
      </c>
      <c r="BG131" s="1" t="s">
        <v>0</v>
      </c>
      <c r="BH131" s="1" t="s">
        <v>0</v>
      </c>
      <c r="BI131" s="1" t="s">
        <v>0</v>
      </c>
      <c r="BJ131" s="1" t="s">
        <v>0</v>
      </c>
      <c r="BK131" s="1" t="s">
        <v>0</v>
      </c>
      <c r="BL131" s="1" t="s">
        <v>0</v>
      </c>
      <c r="BM131" s="1" t="s">
        <v>0</v>
      </c>
      <c r="BN131" s="1" t="s">
        <v>0</v>
      </c>
      <c r="BO131" s="1" t="s">
        <v>0</v>
      </c>
      <c r="BP131" s="1" t="s">
        <v>0</v>
      </c>
      <c r="BQ131" s="1" t="s">
        <v>0</v>
      </c>
      <c r="BR131" s="1" t="s">
        <v>0</v>
      </c>
      <c r="BS131" s="1" t="s">
        <v>0</v>
      </c>
      <c r="BT131" s="1" t="s">
        <v>0</v>
      </c>
      <c r="BU131" s="1" t="s">
        <v>0</v>
      </c>
      <c r="BV131" s="1" t="s">
        <v>0</v>
      </c>
      <c r="BW131" s="1" t="s">
        <v>0</v>
      </c>
      <c r="BX131" s="1" t="s">
        <v>0</v>
      </c>
      <c r="BY131" s="1" t="s">
        <v>0</v>
      </c>
      <c r="BZ131" s="1" t="s">
        <v>0</v>
      </c>
      <c r="CA131" s="1" t="s">
        <v>0</v>
      </c>
      <c r="CB131" s="1" t="s">
        <v>0</v>
      </c>
      <c r="CC131" s="1" t="s">
        <v>0</v>
      </c>
      <c r="CD131" s="1" t="s">
        <v>0</v>
      </c>
      <c r="CE131" s="1" t="s">
        <v>0</v>
      </c>
      <c r="CF131" s="1" t="s">
        <v>0</v>
      </c>
      <c r="CG131" s="1" t="s">
        <v>0</v>
      </c>
      <c r="CH131" s="1" t="s">
        <v>0</v>
      </c>
      <c r="CI131" s="1" t="s">
        <v>0</v>
      </c>
      <c r="CJ131" s="1" t="s">
        <v>0</v>
      </c>
      <c r="CK131" s="1" t="s">
        <v>0</v>
      </c>
      <c r="CL131" s="1" t="s">
        <v>0</v>
      </c>
      <c r="CM131" s="1" t="s">
        <v>0</v>
      </c>
      <c r="CN131" s="1" t="s">
        <v>0</v>
      </c>
      <c r="CO131" s="1" t="s">
        <v>0</v>
      </c>
      <c r="CP131" s="1" t="s">
        <v>0</v>
      </c>
      <c r="CQ131" s="1" t="s">
        <v>0</v>
      </c>
      <c r="CR131" s="1" t="s">
        <v>0</v>
      </c>
      <c r="CS131" s="1" t="s">
        <v>0</v>
      </c>
      <c r="CT131" s="1" t="s">
        <v>0</v>
      </c>
      <c r="CU131" s="1" t="s">
        <v>0</v>
      </c>
      <c r="CV131" s="1" t="s">
        <v>0</v>
      </c>
      <c r="CW131" s="1" t="s">
        <v>0</v>
      </c>
      <c r="CX131" s="1" t="s">
        <v>0</v>
      </c>
      <c r="CY131" s="1" t="s">
        <v>0</v>
      </c>
      <c r="CZ131" s="1" t="s">
        <v>0</v>
      </c>
      <c r="DA131" s="1" t="s">
        <v>0</v>
      </c>
      <c r="DB131" s="1" t="s">
        <v>0</v>
      </c>
      <c r="DC131" s="1" t="s">
        <v>0</v>
      </c>
      <c r="DD131" s="1" t="s">
        <v>0</v>
      </c>
      <c r="DE131" s="1" t="s">
        <v>0</v>
      </c>
      <c r="DF131" s="1" t="s">
        <v>0</v>
      </c>
      <c r="DG131" s="1" t="s">
        <v>0</v>
      </c>
      <c r="DH131" s="1" t="s">
        <v>0</v>
      </c>
      <c r="DI131" s="1" t="s">
        <v>0</v>
      </c>
      <c r="DJ131" s="1" t="s">
        <v>0</v>
      </c>
      <c r="DK131" s="1" t="s">
        <v>0</v>
      </c>
      <c r="DL131" s="1" t="s">
        <v>0</v>
      </c>
      <c r="DM131" s="1" t="s">
        <v>0</v>
      </c>
      <c r="DN131" s="1" t="s">
        <v>0</v>
      </c>
      <c r="DO131" s="1" t="s">
        <v>0</v>
      </c>
      <c r="DP131" s="1" t="s">
        <v>0</v>
      </c>
      <c r="DQ131" s="1" t="s">
        <v>0</v>
      </c>
      <c r="DR131" s="1" t="s">
        <v>0</v>
      </c>
      <c r="DS131" s="1" t="s">
        <v>0</v>
      </c>
      <c r="DT131" s="1" t="s">
        <v>0</v>
      </c>
      <c r="DU131" s="1" t="s">
        <v>0</v>
      </c>
      <c r="DV131" s="1" t="s">
        <v>0</v>
      </c>
      <c r="DW131" s="1" t="s">
        <v>0</v>
      </c>
      <c r="DX131" s="1" t="s">
        <v>0</v>
      </c>
      <c r="DY131" s="1" t="s">
        <v>0</v>
      </c>
      <c r="DZ131" s="1" t="s">
        <v>0</v>
      </c>
      <c r="EA131" s="1" t="s">
        <v>0</v>
      </c>
      <c r="EB131" s="1" t="s">
        <v>0</v>
      </c>
      <c r="EC131" s="1" t="s">
        <v>0</v>
      </c>
      <c r="ED131" s="1" t="s">
        <v>0</v>
      </c>
      <c r="EE131" s="1" t="s">
        <v>0</v>
      </c>
      <c r="EF131" s="1" t="s">
        <v>0</v>
      </c>
      <c r="EG131" s="1" t="s">
        <v>0</v>
      </c>
      <c r="EH131" s="1" t="s">
        <v>0</v>
      </c>
      <c r="EI131" s="1" t="s">
        <v>0</v>
      </c>
      <c r="EJ131" s="1" t="s">
        <v>0</v>
      </c>
      <c r="EK131" s="1" t="s">
        <v>0</v>
      </c>
      <c r="EL131" s="1" t="s">
        <v>0</v>
      </c>
      <c r="EM131" s="1" t="s">
        <v>0</v>
      </c>
      <c r="EN131" s="1" t="s">
        <v>0</v>
      </c>
      <c r="EO131" s="1" t="s">
        <v>0</v>
      </c>
      <c r="EP131" s="1" t="s">
        <v>0</v>
      </c>
      <c r="EQ131" s="1" t="s">
        <v>0</v>
      </c>
      <c r="ER131" s="1" t="s">
        <v>0</v>
      </c>
      <c r="ES131" s="1" t="s">
        <v>0</v>
      </c>
      <c r="ET131" s="1" t="s">
        <v>0</v>
      </c>
      <c r="EU131" s="1" t="s">
        <v>0</v>
      </c>
      <c r="EV131" s="1" t="s">
        <v>0</v>
      </c>
      <c r="EW131" s="1" t="s">
        <v>0</v>
      </c>
      <c r="EX131" s="1" t="s">
        <v>0</v>
      </c>
      <c r="EY131" s="1" t="s">
        <v>0</v>
      </c>
      <c r="EZ131" s="1" t="s">
        <v>0</v>
      </c>
      <c r="FA131" s="1" t="s">
        <v>0</v>
      </c>
      <c r="FB131" s="1" t="s">
        <v>0</v>
      </c>
      <c r="FC131" s="1" t="s">
        <v>0</v>
      </c>
      <c r="FD131" s="1" t="s">
        <v>0</v>
      </c>
      <c r="FE131" s="1" t="s">
        <v>0</v>
      </c>
      <c r="FF131" s="1" t="s">
        <v>0</v>
      </c>
      <c r="FG131" s="1" t="s">
        <v>0</v>
      </c>
      <c r="FH131" s="1" t="s">
        <v>0</v>
      </c>
      <c r="FI131" s="1" t="s">
        <v>0</v>
      </c>
      <c r="FJ131" s="1" t="s">
        <v>0</v>
      </c>
      <c r="FK131" s="1" t="s">
        <v>0</v>
      </c>
      <c r="FL131" s="1" t="s">
        <v>0</v>
      </c>
      <c r="FM131" s="1" t="s">
        <v>0</v>
      </c>
      <c r="FN131" s="1" t="s">
        <v>0</v>
      </c>
      <c r="FO131" s="1" t="s">
        <v>0</v>
      </c>
      <c r="FP131" s="1" t="s">
        <v>0</v>
      </c>
      <c r="FQ131" s="1" t="s">
        <v>0</v>
      </c>
      <c r="FR131" s="1" t="s">
        <v>0</v>
      </c>
      <c r="FS131" s="1" t="s">
        <v>0</v>
      </c>
      <c r="FT131" s="1" t="s">
        <v>0</v>
      </c>
      <c r="FU131" s="1" t="s">
        <v>0</v>
      </c>
      <c r="FV131" s="1" t="s">
        <v>0</v>
      </c>
      <c r="FW131" s="1" t="s">
        <v>0</v>
      </c>
      <c r="FX131" s="1" t="s">
        <v>0</v>
      </c>
      <c r="FY131" s="1" t="s">
        <v>0</v>
      </c>
      <c r="FZ131" s="1" t="s">
        <v>0</v>
      </c>
      <c r="GA131" s="1" t="s">
        <v>0</v>
      </c>
      <c r="GB131" s="1" t="s">
        <v>0</v>
      </c>
      <c r="GC131" s="1" t="s">
        <v>0</v>
      </c>
      <c r="GD131" s="1" t="s">
        <v>0</v>
      </c>
      <c r="GE131" s="1" t="s">
        <v>0</v>
      </c>
      <c r="GF131" s="1" t="s">
        <v>0</v>
      </c>
      <c r="GG131" s="1" t="s">
        <v>0</v>
      </c>
      <c r="GH131" s="1" t="s">
        <v>0</v>
      </c>
      <c r="GI131" s="1" t="s">
        <v>0</v>
      </c>
      <c r="GJ131" s="1" t="s">
        <v>0</v>
      </c>
      <c r="GK131" s="1" t="s">
        <v>0</v>
      </c>
      <c r="GL131" s="1" t="s">
        <v>0</v>
      </c>
      <c r="GM131" s="1" t="s">
        <v>0</v>
      </c>
      <c r="GN131" s="1" t="s">
        <v>0</v>
      </c>
      <c r="GO131" s="1" t="s">
        <v>0</v>
      </c>
      <c r="GP131" s="1" t="s">
        <v>0</v>
      </c>
      <c r="GQ131" s="1" t="s">
        <v>0</v>
      </c>
      <c r="GR131" s="1" t="s">
        <v>0</v>
      </c>
      <c r="GS131" s="1" t="s">
        <v>0</v>
      </c>
      <c r="GT131" s="1" t="s">
        <v>0</v>
      </c>
      <c r="GU131" s="1" t="s">
        <v>0</v>
      </c>
      <c r="GV131" s="1" t="s">
        <v>0</v>
      </c>
      <c r="GW131" s="1" t="s">
        <v>0</v>
      </c>
      <c r="GX131" s="1" t="s">
        <v>0</v>
      </c>
      <c r="GY131" s="1" t="s">
        <v>0</v>
      </c>
      <c r="GZ131" s="1" t="s">
        <v>0</v>
      </c>
      <c r="HA131" s="1" t="s">
        <v>0</v>
      </c>
      <c r="HB131" s="1" t="s">
        <v>0</v>
      </c>
      <c r="HC131" s="1" t="s">
        <v>0</v>
      </c>
      <c r="HD131" s="1" t="s">
        <v>0</v>
      </c>
      <c r="HE131" s="1" t="s">
        <v>0</v>
      </c>
      <c r="HF131" s="1" t="s">
        <v>0</v>
      </c>
      <c r="HG131" s="1" t="s">
        <v>0</v>
      </c>
      <c r="HH131" s="1" t="s">
        <v>0</v>
      </c>
      <c r="HI131" s="1" t="s">
        <v>0</v>
      </c>
      <c r="HJ131" s="1" t="s">
        <v>0</v>
      </c>
      <c r="HK131" s="1" t="s">
        <v>0</v>
      </c>
      <c r="HL131" s="1" t="s">
        <v>0</v>
      </c>
      <c r="HM131" s="1" t="s">
        <v>0</v>
      </c>
      <c r="HN131" s="1" t="s">
        <v>0</v>
      </c>
      <c r="HO131" s="1" t="s">
        <v>0</v>
      </c>
      <c r="HP131" s="1" t="s">
        <v>0</v>
      </c>
      <c r="HQ131" s="1" t="s">
        <v>0</v>
      </c>
      <c r="HR131" s="1" t="s">
        <v>0</v>
      </c>
      <c r="HS131" s="1" t="s">
        <v>0</v>
      </c>
      <c r="HT131" s="1" t="s">
        <v>0</v>
      </c>
      <c r="HU131" s="1" t="s">
        <v>0</v>
      </c>
      <c r="HV131" s="1" t="s">
        <v>0</v>
      </c>
      <c r="HW131" s="1" t="s">
        <v>0</v>
      </c>
      <c r="HX131" s="1" t="s">
        <v>0</v>
      </c>
      <c r="HY131" s="1" t="s">
        <v>0</v>
      </c>
      <c r="HZ131" s="1" t="s">
        <v>0</v>
      </c>
      <c r="IA131" s="1" t="s">
        <v>0</v>
      </c>
      <c r="IB131" s="1" t="s">
        <v>0</v>
      </c>
      <c r="IC131" s="1" t="s">
        <v>0</v>
      </c>
      <c r="ID131" s="1" t="s">
        <v>0</v>
      </c>
      <c r="IE131" s="1" t="s">
        <v>0</v>
      </c>
      <c r="IF131" s="1" t="s">
        <v>0</v>
      </c>
      <c r="IG131" s="1" t="s">
        <v>0</v>
      </c>
      <c r="IH131" s="1" t="s">
        <v>0</v>
      </c>
      <c r="II131" s="1" t="s">
        <v>0</v>
      </c>
      <c r="IJ131" s="1" t="s">
        <v>0</v>
      </c>
      <c r="IK131" s="1" t="s">
        <v>0</v>
      </c>
      <c r="IL131" s="1" t="s">
        <v>0</v>
      </c>
      <c r="IM131" s="1" t="s">
        <v>0</v>
      </c>
      <c r="IN131" s="1" t="s">
        <v>0</v>
      </c>
      <c r="IO131" s="1" t="s">
        <v>0</v>
      </c>
      <c r="IP131" s="1" t="s">
        <v>0</v>
      </c>
      <c r="IQ131" s="1" t="s">
        <v>0</v>
      </c>
      <c r="IR131" s="1" t="s">
        <v>0</v>
      </c>
      <c r="IS131" s="1" t="s">
        <v>0</v>
      </c>
      <c r="IT131" s="1" t="s">
        <v>0</v>
      </c>
      <c r="IU131" s="1" t="s">
        <v>0</v>
      </c>
      <c r="IV131" s="1" t="s">
        <v>0</v>
      </c>
      <c r="IW131" s="1" t="s">
        <v>0</v>
      </c>
      <c r="IX131" s="1" t="s">
        <v>0</v>
      </c>
      <c r="IY131" s="1" t="s">
        <v>0</v>
      </c>
      <c r="IZ131" s="1" t="s">
        <v>0</v>
      </c>
      <c r="JA131" s="1" t="s">
        <v>0</v>
      </c>
      <c r="JB131" s="1" t="s">
        <v>0</v>
      </c>
      <c r="JC131" s="1" t="s">
        <v>0</v>
      </c>
      <c r="JD131" s="1" t="s">
        <v>0</v>
      </c>
      <c r="JE131" s="1" t="s">
        <v>0</v>
      </c>
      <c r="JF131" s="1" t="s">
        <v>0</v>
      </c>
      <c r="JG131" s="1" t="s">
        <v>0</v>
      </c>
      <c r="JH131" s="1" t="s">
        <v>0</v>
      </c>
      <c r="JI131" s="1" t="s">
        <v>0</v>
      </c>
      <c r="JJ131" s="1" t="s">
        <v>0</v>
      </c>
      <c r="JK131" s="1" t="s">
        <v>0</v>
      </c>
      <c r="JL131" s="1" t="s">
        <v>0</v>
      </c>
      <c r="JM131" s="1" t="s">
        <v>0</v>
      </c>
      <c r="JN131" s="1" t="s">
        <v>0</v>
      </c>
      <c r="JO131" s="1" t="s">
        <v>0</v>
      </c>
      <c r="JP131" s="1" t="s">
        <v>0</v>
      </c>
      <c r="JQ131" s="1" t="s">
        <v>0</v>
      </c>
      <c r="JR131" s="1" t="s">
        <v>0</v>
      </c>
      <c r="JS131" s="1" t="s">
        <v>0</v>
      </c>
      <c r="JT131" s="1" t="s">
        <v>0</v>
      </c>
      <c r="JU131" s="1" t="s">
        <v>0</v>
      </c>
      <c r="JV131" s="1" t="s">
        <v>0</v>
      </c>
      <c r="JW131" s="1" t="s">
        <v>0</v>
      </c>
      <c r="JX131" s="1" t="s">
        <v>0</v>
      </c>
      <c r="JY131" s="1" t="s">
        <v>0</v>
      </c>
      <c r="JZ131" s="1" t="s">
        <v>0</v>
      </c>
      <c r="KA131" s="1" t="s">
        <v>0</v>
      </c>
      <c r="KB131" s="1" t="s">
        <v>0</v>
      </c>
      <c r="KC131" s="1" t="s">
        <v>0</v>
      </c>
      <c r="KD131" s="1" t="s">
        <v>0</v>
      </c>
      <c r="KE131" s="1" t="s">
        <v>0</v>
      </c>
      <c r="KF131" s="1" t="s">
        <v>0</v>
      </c>
      <c r="KG131" s="1" t="s">
        <v>0</v>
      </c>
      <c r="KH131" s="1" t="s">
        <v>0</v>
      </c>
      <c r="KI131" s="1" t="s">
        <v>0</v>
      </c>
      <c r="KJ131" s="1" t="s">
        <v>0</v>
      </c>
      <c r="KK131" s="1" t="s">
        <v>0</v>
      </c>
      <c r="KL131" s="1" t="s">
        <v>0</v>
      </c>
      <c r="KM131" s="1" t="s">
        <v>0</v>
      </c>
      <c r="KN131" s="1" t="s">
        <v>0</v>
      </c>
      <c r="KO131" s="1" t="s">
        <v>0</v>
      </c>
      <c r="KP131" s="1" t="s">
        <v>0</v>
      </c>
      <c r="KQ131" s="1" t="s">
        <v>0</v>
      </c>
      <c r="KR131" s="1" t="s">
        <v>0</v>
      </c>
      <c r="KS131" s="1" t="s">
        <v>0</v>
      </c>
      <c r="KT131" s="1" t="s">
        <v>0</v>
      </c>
      <c r="KU131" s="1" t="s">
        <v>0</v>
      </c>
      <c r="KV131" s="1" t="s">
        <v>0</v>
      </c>
      <c r="KW131" s="1" t="s">
        <v>0</v>
      </c>
      <c r="KX131" s="1" t="s">
        <v>0</v>
      </c>
      <c r="KY131" s="1" t="s">
        <v>0</v>
      </c>
      <c r="KZ131" s="1" t="s">
        <v>0</v>
      </c>
      <c r="LA131" s="1" t="s">
        <v>0</v>
      </c>
      <c r="LB131" s="1" t="s">
        <v>0</v>
      </c>
      <c r="LC131" s="1" t="s">
        <v>0</v>
      </c>
      <c r="LD131" s="1" t="s">
        <v>0</v>
      </c>
      <c r="LE131" s="1" t="s">
        <v>0</v>
      </c>
      <c r="LF131" s="1" t="s">
        <v>0</v>
      </c>
      <c r="LG131" s="1" t="s">
        <v>0</v>
      </c>
      <c r="LH131" s="1" t="s">
        <v>0</v>
      </c>
      <c r="LI131" s="1" t="s">
        <v>0</v>
      </c>
      <c r="LJ131" s="1" t="s">
        <v>0</v>
      </c>
      <c r="LK131" s="1" t="s">
        <v>0</v>
      </c>
    </row>
    <row r="132" spans="1:323" x14ac:dyDescent="0.25">
      <c r="A132" s="1" t="s">
        <v>1764</v>
      </c>
      <c r="B132" s="1" t="s">
        <v>592</v>
      </c>
      <c r="C132" s="1" t="s">
        <v>593</v>
      </c>
      <c r="D132" s="25" t="s">
        <v>0</v>
      </c>
      <c r="E132" s="25" t="s">
        <v>0</v>
      </c>
      <c r="F132" s="25" t="s">
        <v>0</v>
      </c>
      <c r="G132" s="25" t="s">
        <v>0</v>
      </c>
      <c r="H132" s="25" t="s">
        <v>0</v>
      </c>
      <c r="I132" s="25" t="s">
        <v>0</v>
      </c>
      <c r="J132" s="25" t="s">
        <v>0</v>
      </c>
      <c r="K132" s="25" t="s">
        <v>0</v>
      </c>
      <c r="L132" s="25" t="s">
        <v>0</v>
      </c>
      <c r="M132" s="25" t="s">
        <v>0</v>
      </c>
      <c r="N132" s="1" t="s">
        <v>0</v>
      </c>
      <c r="O132" s="1" t="s">
        <v>0</v>
      </c>
      <c r="P132" s="1" t="s">
        <v>0</v>
      </c>
      <c r="Q132" s="1" t="s">
        <v>0</v>
      </c>
      <c r="R132" s="1" t="s">
        <v>0</v>
      </c>
      <c r="S132" s="1" t="s">
        <v>0</v>
      </c>
      <c r="T132" s="1" t="s">
        <v>0</v>
      </c>
      <c r="U132" s="1" t="s">
        <v>0</v>
      </c>
      <c r="V132" s="1" t="s">
        <v>0</v>
      </c>
      <c r="W132" s="1" t="s">
        <v>0</v>
      </c>
      <c r="X132" s="1" t="s">
        <v>0</v>
      </c>
      <c r="Y132" s="1" t="s">
        <v>0</v>
      </c>
      <c r="Z132" s="1" t="s">
        <v>0</v>
      </c>
      <c r="AA132" s="1" t="s">
        <v>0</v>
      </c>
      <c r="AB132" s="1" t="s">
        <v>0</v>
      </c>
      <c r="AC132" s="1" t="s">
        <v>0</v>
      </c>
      <c r="AD132" s="1" t="s">
        <v>0</v>
      </c>
      <c r="AE132" s="1" t="s">
        <v>0</v>
      </c>
      <c r="AF132" s="1" t="s">
        <v>0</v>
      </c>
      <c r="AG132" s="1" t="s">
        <v>0</v>
      </c>
      <c r="AH132" s="1" t="s">
        <v>0</v>
      </c>
      <c r="AI132" s="1" t="s">
        <v>0</v>
      </c>
      <c r="AJ132" s="1" t="s">
        <v>0</v>
      </c>
      <c r="AK132" s="1" t="s">
        <v>0</v>
      </c>
      <c r="AL132" s="1" t="s">
        <v>0</v>
      </c>
      <c r="AM132" s="1" t="s">
        <v>0</v>
      </c>
      <c r="AN132" s="1" t="s">
        <v>0</v>
      </c>
      <c r="AO132" s="1" t="s">
        <v>0</v>
      </c>
      <c r="AP132" s="1" t="s">
        <v>0</v>
      </c>
      <c r="AQ132" s="1" t="s">
        <v>0</v>
      </c>
      <c r="AR132" s="1" t="s">
        <v>0</v>
      </c>
      <c r="AS132" s="1" t="s">
        <v>0</v>
      </c>
      <c r="AT132" s="1" t="s">
        <v>0</v>
      </c>
      <c r="AU132" s="1" t="s">
        <v>0</v>
      </c>
      <c r="AV132" s="1" t="s">
        <v>0</v>
      </c>
      <c r="AW132" s="1" t="s">
        <v>0</v>
      </c>
      <c r="AX132" s="1" t="s">
        <v>0</v>
      </c>
      <c r="AY132" s="1" t="s">
        <v>0</v>
      </c>
      <c r="AZ132" s="1" t="s">
        <v>0</v>
      </c>
      <c r="BA132" s="1" t="s">
        <v>0</v>
      </c>
      <c r="BB132" s="1" t="s">
        <v>0</v>
      </c>
      <c r="BC132" s="1" t="s">
        <v>0</v>
      </c>
      <c r="BD132" s="1" t="s">
        <v>0</v>
      </c>
      <c r="BE132" s="1" t="s">
        <v>0</v>
      </c>
      <c r="BF132" s="1" t="s">
        <v>0</v>
      </c>
      <c r="BG132" s="1" t="s">
        <v>0</v>
      </c>
      <c r="BH132" s="1" t="s">
        <v>0</v>
      </c>
      <c r="BI132" s="1" t="s">
        <v>0</v>
      </c>
      <c r="BJ132" s="1" t="s">
        <v>0</v>
      </c>
      <c r="BK132" s="1" t="s">
        <v>0</v>
      </c>
      <c r="BL132" s="1" t="s">
        <v>0</v>
      </c>
      <c r="BM132" s="1" t="s">
        <v>0</v>
      </c>
      <c r="BN132" s="1" t="s">
        <v>0</v>
      </c>
      <c r="BO132" s="1" t="s">
        <v>0</v>
      </c>
      <c r="BP132" s="1" t="s">
        <v>0</v>
      </c>
      <c r="BQ132" s="1" t="s">
        <v>0</v>
      </c>
      <c r="BR132" s="1" t="s">
        <v>0</v>
      </c>
      <c r="BS132" s="1" t="s">
        <v>0</v>
      </c>
      <c r="BT132" s="1" t="s">
        <v>0</v>
      </c>
      <c r="BU132" s="1" t="s">
        <v>0</v>
      </c>
      <c r="BV132" s="1" t="s">
        <v>0</v>
      </c>
      <c r="BW132" s="1" t="s">
        <v>0</v>
      </c>
      <c r="BX132" s="1" t="s">
        <v>0</v>
      </c>
      <c r="BY132" s="1" t="s">
        <v>0</v>
      </c>
      <c r="BZ132" s="1" t="s">
        <v>0</v>
      </c>
      <c r="CA132" s="1" t="s">
        <v>0</v>
      </c>
      <c r="CB132" s="1" t="s">
        <v>0</v>
      </c>
      <c r="CC132" s="1" t="s">
        <v>0</v>
      </c>
      <c r="CD132" s="1" t="s">
        <v>0</v>
      </c>
      <c r="CE132" s="1" t="s">
        <v>0</v>
      </c>
      <c r="CF132" s="1" t="s">
        <v>0</v>
      </c>
      <c r="CG132" s="1" t="s">
        <v>0</v>
      </c>
      <c r="CH132" s="1" t="s">
        <v>0</v>
      </c>
      <c r="CI132" s="1" t="s">
        <v>0</v>
      </c>
      <c r="CJ132" s="1" t="s">
        <v>0</v>
      </c>
      <c r="CK132" s="1" t="s">
        <v>0</v>
      </c>
      <c r="CL132" s="1" t="s">
        <v>0</v>
      </c>
      <c r="CM132" s="1" t="s">
        <v>0</v>
      </c>
      <c r="CN132" s="1" t="s">
        <v>0</v>
      </c>
      <c r="CO132" s="1" t="s">
        <v>0</v>
      </c>
      <c r="CP132" s="1" t="s">
        <v>0</v>
      </c>
      <c r="CQ132" s="1" t="s">
        <v>0</v>
      </c>
      <c r="CR132" s="1" t="s">
        <v>0</v>
      </c>
      <c r="CS132" s="1" t="s">
        <v>0</v>
      </c>
      <c r="CT132" s="1" t="s">
        <v>0</v>
      </c>
      <c r="CU132" s="1" t="s">
        <v>0</v>
      </c>
      <c r="CV132" s="1" t="s">
        <v>0</v>
      </c>
      <c r="CW132" s="1" t="s">
        <v>0</v>
      </c>
      <c r="CX132" s="1" t="s">
        <v>0</v>
      </c>
      <c r="CY132" s="1" t="s">
        <v>0</v>
      </c>
      <c r="CZ132" s="1" t="s">
        <v>0</v>
      </c>
      <c r="DA132" s="1" t="s">
        <v>0</v>
      </c>
      <c r="DB132" s="1" t="s">
        <v>0</v>
      </c>
      <c r="DC132" s="1" t="s">
        <v>0</v>
      </c>
      <c r="DD132" s="1" t="s">
        <v>0</v>
      </c>
      <c r="DE132" s="1" t="s">
        <v>0</v>
      </c>
      <c r="DF132" s="1" t="s">
        <v>0</v>
      </c>
      <c r="DG132" s="1" t="s">
        <v>0</v>
      </c>
      <c r="DH132" s="1" t="s">
        <v>0</v>
      </c>
      <c r="DI132" s="1" t="s">
        <v>0</v>
      </c>
      <c r="DJ132" s="1" t="s">
        <v>0</v>
      </c>
      <c r="DK132" s="1" t="s">
        <v>0</v>
      </c>
      <c r="DL132" s="1" t="s">
        <v>0</v>
      </c>
      <c r="DM132" s="1" t="s">
        <v>0</v>
      </c>
      <c r="DN132" s="1" t="s">
        <v>0</v>
      </c>
      <c r="DO132" s="1" t="s">
        <v>0</v>
      </c>
      <c r="DP132" s="1" t="s">
        <v>0</v>
      </c>
      <c r="DQ132" s="1" t="s">
        <v>0</v>
      </c>
      <c r="DR132" s="1" t="s">
        <v>0</v>
      </c>
      <c r="DS132" s="1" t="s">
        <v>0</v>
      </c>
      <c r="DT132" s="1" t="s">
        <v>0</v>
      </c>
      <c r="DU132" s="1" t="s">
        <v>0</v>
      </c>
      <c r="DV132" s="1" t="s">
        <v>0</v>
      </c>
      <c r="DW132" s="1" t="s">
        <v>0</v>
      </c>
      <c r="DX132" s="1" t="s">
        <v>0</v>
      </c>
      <c r="DY132" s="1" t="s">
        <v>0</v>
      </c>
      <c r="DZ132" s="1" t="s">
        <v>0</v>
      </c>
      <c r="EA132" s="1" t="s">
        <v>0</v>
      </c>
      <c r="EB132" s="1" t="s">
        <v>0</v>
      </c>
      <c r="EC132" s="1" t="s">
        <v>0</v>
      </c>
      <c r="ED132" s="1" t="s">
        <v>0</v>
      </c>
      <c r="EE132" s="1" t="s">
        <v>0</v>
      </c>
      <c r="EF132" s="1" t="s">
        <v>0</v>
      </c>
      <c r="EG132" s="1" t="s">
        <v>0</v>
      </c>
      <c r="EH132" s="1" t="s">
        <v>0</v>
      </c>
      <c r="EI132" s="1" t="s">
        <v>0</v>
      </c>
      <c r="EJ132" s="1" t="s">
        <v>0</v>
      </c>
      <c r="EK132" s="1" t="s">
        <v>0</v>
      </c>
      <c r="EL132" s="1" t="s">
        <v>0</v>
      </c>
      <c r="EM132" s="1" t="s">
        <v>0</v>
      </c>
      <c r="EN132" s="1" t="s">
        <v>0</v>
      </c>
      <c r="EO132" s="1" t="s">
        <v>0</v>
      </c>
      <c r="EP132" s="1" t="s">
        <v>0</v>
      </c>
      <c r="EQ132" s="1" t="s">
        <v>0</v>
      </c>
      <c r="ER132" s="1" t="s">
        <v>0</v>
      </c>
      <c r="ES132" s="1" t="s">
        <v>0</v>
      </c>
      <c r="ET132" s="1" t="s">
        <v>0</v>
      </c>
      <c r="EU132" s="1" t="s">
        <v>0</v>
      </c>
      <c r="EV132" s="1" t="s">
        <v>0</v>
      </c>
      <c r="EW132" s="1" t="s">
        <v>0</v>
      </c>
      <c r="EX132" s="1" t="s">
        <v>0</v>
      </c>
      <c r="EY132" s="1" t="s">
        <v>0</v>
      </c>
      <c r="EZ132" s="1" t="s">
        <v>0</v>
      </c>
      <c r="FA132" s="1" t="s">
        <v>0</v>
      </c>
      <c r="FB132" s="1" t="s">
        <v>0</v>
      </c>
      <c r="FC132" s="1" t="s">
        <v>0</v>
      </c>
      <c r="FD132" s="1" t="s">
        <v>0</v>
      </c>
      <c r="FE132" s="1" t="s">
        <v>0</v>
      </c>
      <c r="FF132" s="1" t="s">
        <v>0</v>
      </c>
      <c r="FG132" s="1" t="s">
        <v>0</v>
      </c>
      <c r="FH132" s="1" t="s">
        <v>0</v>
      </c>
      <c r="FI132" s="1" t="s">
        <v>0</v>
      </c>
      <c r="FJ132" s="1" t="s">
        <v>0</v>
      </c>
      <c r="FK132" s="1" t="s">
        <v>0</v>
      </c>
      <c r="FL132" s="1" t="s">
        <v>0</v>
      </c>
      <c r="FM132" s="1" t="s">
        <v>0</v>
      </c>
      <c r="FN132" s="1" t="s">
        <v>0</v>
      </c>
      <c r="FO132" s="1" t="s">
        <v>0</v>
      </c>
      <c r="FP132" s="1" t="s">
        <v>0</v>
      </c>
      <c r="FQ132" s="1" t="s">
        <v>0</v>
      </c>
      <c r="FR132" s="1" t="s">
        <v>0</v>
      </c>
      <c r="FS132" s="1" t="s">
        <v>0</v>
      </c>
      <c r="FT132" s="1" t="s">
        <v>0</v>
      </c>
      <c r="FU132" s="1" t="s">
        <v>0</v>
      </c>
      <c r="FV132" s="1" t="s">
        <v>0</v>
      </c>
      <c r="FW132" s="1" t="s">
        <v>0</v>
      </c>
      <c r="FX132" s="1" t="s">
        <v>0</v>
      </c>
      <c r="FY132" s="1" t="s">
        <v>0</v>
      </c>
      <c r="FZ132" s="1" t="s">
        <v>0</v>
      </c>
      <c r="GA132" s="1" t="s">
        <v>0</v>
      </c>
      <c r="GB132" s="1" t="s">
        <v>0</v>
      </c>
      <c r="GC132" s="1" t="s">
        <v>0</v>
      </c>
      <c r="GD132" s="1" t="s">
        <v>0</v>
      </c>
      <c r="GE132" s="1" t="s">
        <v>0</v>
      </c>
      <c r="GF132" s="1" t="s">
        <v>0</v>
      </c>
      <c r="GG132" s="1" t="s">
        <v>0</v>
      </c>
      <c r="GH132" s="1" t="s">
        <v>0</v>
      </c>
      <c r="GI132" s="1" t="s">
        <v>0</v>
      </c>
      <c r="GJ132" s="1" t="s">
        <v>0</v>
      </c>
      <c r="GK132" s="1" t="s">
        <v>0</v>
      </c>
      <c r="GL132" s="1" t="s">
        <v>0</v>
      </c>
      <c r="GM132" s="1" t="s">
        <v>0</v>
      </c>
      <c r="GN132" s="1" t="s">
        <v>0</v>
      </c>
      <c r="GO132" s="1" t="s">
        <v>0</v>
      </c>
      <c r="GP132" s="1" t="s">
        <v>0</v>
      </c>
      <c r="GQ132" s="1" t="s">
        <v>0</v>
      </c>
      <c r="GR132" s="1" t="s">
        <v>0</v>
      </c>
      <c r="GS132" s="1" t="s">
        <v>0</v>
      </c>
      <c r="GT132" s="1" t="s">
        <v>0</v>
      </c>
      <c r="GU132" s="1" t="s">
        <v>0</v>
      </c>
      <c r="GV132" s="1" t="s">
        <v>0</v>
      </c>
      <c r="GW132" s="1" t="s">
        <v>0</v>
      </c>
      <c r="GX132" s="1" t="s">
        <v>0</v>
      </c>
      <c r="GY132" s="1" t="s">
        <v>0</v>
      </c>
      <c r="GZ132" s="1" t="s">
        <v>0</v>
      </c>
      <c r="HA132" s="1" t="s">
        <v>0</v>
      </c>
      <c r="HB132" s="1" t="s">
        <v>0</v>
      </c>
      <c r="HC132" s="1" t="s">
        <v>0</v>
      </c>
      <c r="HD132" s="1" t="s">
        <v>0</v>
      </c>
      <c r="HE132" s="1" t="s">
        <v>0</v>
      </c>
      <c r="HF132" s="1" t="s">
        <v>0</v>
      </c>
      <c r="HG132" s="1" t="s">
        <v>0</v>
      </c>
      <c r="HH132" s="1" t="s">
        <v>0</v>
      </c>
      <c r="HI132" s="1" t="s">
        <v>0</v>
      </c>
      <c r="HJ132" s="1" t="s">
        <v>0</v>
      </c>
      <c r="HK132" s="1" t="s">
        <v>0</v>
      </c>
      <c r="HL132" s="1" t="s">
        <v>0</v>
      </c>
      <c r="HM132" s="1" t="s">
        <v>0</v>
      </c>
      <c r="HN132" s="1" t="s">
        <v>0</v>
      </c>
      <c r="HO132" s="1" t="s">
        <v>0</v>
      </c>
      <c r="HP132" s="1" t="s">
        <v>0</v>
      </c>
      <c r="HQ132" s="1" t="s">
        <v>0</v>
      </c>
      <c r="HR132" s="1" t="s">
        <v>0</v>
      </c>
      <c r="HS132" s="1" t="s">
        <v>0</v>
      </c>
      <c r="HT132" s="1" t="s">
        <v>0</v>
      </c>
      <c r="HU132" s="1" t="s">
        <v>0</v>
      </c>
      <c r="HV132" s="1" t="s">
        <v>0</v>
      </c>
      <c r="HW132" s="1" t="s">
        <v>0</v>
      </c>
      <c r="HX132" s="1" t="s">
        <v>0</v>
      </c>
      <c r="HY132" s="1" t="s">
        <v>0</v>
      </c>
      <c r="HZ132" s="1" t="s">
        <v>0</v>
      </c>
      <c r="IA132" s="1" t="s">
        <v>0</v>
      </c>
      <c r="IB132" s="1" t="s">
        <v>0</v>
      </c>
      <c r="IC132" s="1" t="s">
        <v>0</v>
      </c>
      <c r="ID132" s="1" t="s">
        <v>0</v>
      </c>
      <c r="IE132" s="1" t="s">
        <v>0</v>
      </c>
      <c r="IF132" s="1" t="s">
        <v>0</v>
      </c>
      <c r="IG132" s="1" t="s">
        <v>0</v>
      </c>
      <c r="IH132" s="1" t="s">
        <v>0</v>
      </c>
      <c r="II132" s="1" t="s">
        <v>0</v>
      </c>
      <c r="IJ132" s="1" t="s">
        <v>0</v>
      </c>
      <c r="IK132" s="1" t="s">
        <v>0</v>
      </c>
      <c r="IL132" s="1" t="s">
        <v>0</v>
      </c>
      <c r="IM132" s="1" t="s">
        <v>0</v>
      </c>
      <c r="IN132" s="1" t="s">
        <v>0</v>
      </c>
      <c r="IO132" s="1" t="s">
        <v>0</v>
      </c>
      <c r="IP132" s="1" t="s">
        <v>0</v>
      </c>
      <c r="IQ132" s="1" t="s">
        <v>0</v>
      </c>
      <c r="IR132" s="1" t="s">
        <v>0</v>
      </c>
      <c r="IS132" s="1" t="s">
        <v>0</v>
      </c>
      <c r="IT132" s="1" t="s">
        <v>0</v>
      </c>
      <c r="IU132" s="1" t="s">
        <v>0</v>
      </c>
      <c r="IV132" s="1" t="s">
        <v>0</v>
      </c>
      <c r="IW132" s="1" t="s">
        <v>0</v>
      </c>
      <c r="IX132" s="1" t="s">
        <v>0</v>
      </c>
      <c r="IY132" s="1" t="s">
        <v>0</v>
      </c>
      <c r="IZ132" s="1" t="s">
        <v>0</v>
      </c>
      <c r="JA132" s="1" t="s">
        <v>0</v>
      </c>
      <c r="JB132" s="1" t="s">
        <v>0</v>
      </c>
      <c r="JC132" s="1" t="s">
        <v>0</v>
      </c>
      <c r="JD132" s="1" t="s">
        <v>0</v>
      </c>
      <c r="JE132" s="1" t="s">
        <v>0</v>
      </c>
      <c r="JF132" s="1" t="s">
        <v>0</v>
      </c>
      <c r="JG132" s="1" t="s">
        <v>0</v>
      </c>
      <c r="JH132" s="1" t="s">
        <v>0</v>
      </c>
      <c r="JI132" s="1" t="s">
        <v>0</v>
      </c>
      <c r="JJ132" s="1" t="s">
        <v>0</v>
      </c>
      <c r="JK132" s="1" t="s">
        <v>0</v>
      </c>
      <c r="JL132" s="1" t="s">
        <v>0</v>
      </c>
      <c r="JM132" s="1" t="s">
        <v>0</v>
      </c>
      <c r="JN132" s="1" t="s">
        <v>0</v>
      </c>
      <c r="JO132" s="1" t="s">
        <v>0</v>
      </c>
      <c r="JP132" s="1" t="s">
        <v>0</v>
      </c>
      <c r="JQ132" s="1" t="s">
        <v>0</v>
      </c>
      <c r="JR132" s="1" t="s">
        <v>0</v>
      </c>
      <c r="JS132" s="1" t="s">
        <v>0</v>
      </c>
      <c r="JT132" s="1" t="s">
        <v>0</v>
      </c>
      <c r="JU132" s="1" t="s">
        <v>0</v>
      </c>
      <c r="JV132" s="1" t="s">
        <v>0</v>
      </c>
      <c r="JW132" s="1" t="s">
        <v>0</v>
      </c>
      <c r="JX132" s="1" t="s">
        <v>0</v>
      </c>
      <c r="JY132" s="1" t="s">
        <v>0</v>
      </c>
      <c r="JZ132" s="1" t="s">
        <v>0</v>
      </c>
      <c r="KA132" s="1" t="s">
        <v>0</v>
      </c>
      <c r="KB132" s="1" t="s">
        <v>0</v>
      </c>
      <c r="KC132" s="1" t="s">
        <v>0</v>
      </c>
      <c r="KD132" s="1" t="s">
        <v>0</v>
      </c>
      <c r="KE132" s="1" t="s">
        <v>0</v>
      </c>
      <c r="KF132" s="1" t="s">
        <v>0</v>
      </c>
      <c r="KG132" s="1" t="s">
        <v>0</v>
      </c>
      <c r="KH132" s="1" t="s">
        <v>0</v>
      </c>
      <c r="KI132" s="1" t="s">
        <v>0</v>
      </c>
      <c r="KJ132" s="1" t="s">
        <v>0</v>
      </c>
      <c r="KK132" s="1" t="s">
        <v>0</v>
      </c>
      <c r="KL132" s="1" t="s">
        <v>0</v>
      </c>
      <c r="KM132" s="1" t="s">
        <v>0</v>
      </c>
      <c r="KN132" s="1" t="s">
        <v>0</v>
      </c>
      <c r="KO132" s="1" t="s">
        <v>0</v>
      </c>
      <c r="KP132" s="1" t="s">
        <v>0</v>
      </c>
      <c r="KQ132" s="1" t="s">
        <v>0</v>
      </c>
      <c r="KR132" s="1" t="s">
        <v>0</v>
      </c>
      <c r="KS132" s="1" t="s">
        <v>0</v>
      </c>
      <c r="KT132" s="1" t="s">
        <v>0</v>
      </c>
      <c r="KU132" s="1" t="s">
        <v>0</v>
      </c>
      <c r="KV132" s="1" t="s">
        <v>0</v>
      </c>
      <c r="KW132" s="1" t="s">
        <v>0</v>
      </c>
      <c r="KX132" s="1" t="s">
        <v>0</v>
      </c>
      <c r="KY132" s="1" t="s">
        <v>0</v>
      </c>
      <c r="KZ132" s="1" t="s">
        <v>0</v>
      </c>
      <c r="LA132" s="1" t="s">
        <v>0</v>
      </c>
      <c r="LB132" s="1" t="s">
        <v>0</v>
      </c>
      <c r="LC132" s="1" t="s">
        <v>0</v>
      </c>
      <c r="LD132" s="1" t="s">
        <v>0</v>
      </c>
      <c r="LE132" s="1" t="s">
        <v>0</v>
      </c>
      <c r="LF132" s="1" t="s">
        <v>0</v>
      </c>
      <c r="LG132" s="1" t="s">
        <v>0</v>
      </c>
      <c r="LH132" s="1" t="s">
        <v>0</v>
      </c>
      <c r="LI132" s="1" t="s">
        <v>0</v>
      </c>
      <c r="LJ132" s="1" t="s">
        <v>0</v>
      </c>
      <c r="LK132" s="1" t="s">
        <v>0</v>
      </c>
    </row>
    <row r="133" spans="1:323" x14ac:dyDescent="0.25">
      <c r="A133" s="1" t="s">
        <v>1765</v>
      </c>
      <c r="B133" s="1" t="s">
        <v>596</v>
      </c>
      <c r="C133" s="1" t="s">
        <v>597</v>
      </c>
      <c r="D133" s="25" t="s">
        <v>0</v>
      </c>
      <c r="E133" s="25" t="s">
        <v>0</v>
      </c>
      <c r="F133" s="25" t="s">
        <v>0</v>
      </c>
      <c r="G133" s="25" t="s">
        <v>0</v>
      </c>
      <c r="H133" s="25" t="s">
        <v>0</v>
      </c>
      <c r="I133" s="25" t="s">
        <v>0</v>
      </c>
      <c r="J133" s="25" t="s">
        <v>0</v>
      </c>
      <c r="K133" s="25" t="s">
        <v>0</v>
      </c>
      <c r="L133" s="25" t="s">
        <v>0</v>
      </c>
      <c r="M133" s="25" t="s">
        <v>0</v>
      </c>
      <c r="N133" s="1" t="s">
        <v>0</v>
      </c>
      <c r="O133" s="1" t="s">
        <v>0</v>
      </c>
      <c r="P133" s="1" t="s">
        <v>0</v>
      </c>
      <c r="Q133" s="1" t="s">
        <v>0</v>
      </c>
      <c r="R133" s="1" t="s">
        <v>0</v>
      </c>
      <c r="S133" s="1" t="s">
        <v>0</v>
      </c>
      <c r="T133" s="1" t="s">
        <v>0</v>
      </c>
      <c r="U133" s="1" t="s">
        <v>0</v>
      </c>
      <c r="V133" s="1" t="s">
        <v>0</v>
      </c>
      <c r="W133" s="1" t="s">
        <v>0</v>
      </c>
      <c r="X133" s="1" t="s">
        <v>0</v>
      </c>
      <c r="Y133" s="1" t="s">
        <v>0</v>
      </c>
      <c r="Z133" s="1" t="s">
        <v>0</v>
      </c>
      <c r="AA133" s="1" t="s">
        <v>0</v>
      </c>
      <c r="AB133" s="1" t="s">
        <v>0</v>
      </c>
      <c r="AC133" s="1" t="s">
        <v>0</v>
      </c>
      <c r="AD133" s="1" t="s">
        <v>0</v>
      </c>
      <c r="AE133" s="1" t="s">
        <v>0</v>
      </c>
      <c r="AF133" s="1" t="s">
        <v>0</v>
      </c>
      <c r="AG133" s="1" t="s">
        <v>0</v>
      </c>
      <c r="AH133" s="1" t="s">
        <v>0</v>
      </c>
      <c r="AI133" s="1" t="s">
        <v>0</v>
      </c>
      <c r="AJ133" s="1" t="s">
        <v>0</v>
      </c>
      <c r="AK133" s="1" t="s">
        <v>0</v>
      </c>
      <c r="AL133" s="1" t="s">
        <v>0</v>
      </c>
      <c r="AM133" s="1" t="s">
        <v>0</v>
      </c>
      <c r="AN133" s="1" t="s">
        <v>0</v>
      </c>
      <c r="AO133" s="1" t="s">
        <v>0</v>
      </c>
      <c r="AP133" s="1" t="s">
        <v>0</v>
      </c>
      <c r="AQ133" s="1" t="s">
        <v>0</v>
      </c>
      <c r="AR133" s="1" t="s">
        <v>0</v>
      </c>
      <c r="AS133" s="1" t="s">
        <v>0</v>
      </c>
      <c r="AT133" s="1" t="s">
        <v>0</v>
      </c>
      <c r="AU133" s="1" t="s">
        <v>0</v>
      </c>
      <c r="AV133" s="1" t="s">
        <v>0</v>
      </c>
      <c r="AW133" s="1" t="s">
        <v>0</v>
      </c>
      <c r="AX133" s="1" t="s">
        <v>0</v>
      </c>
      <c r="AY133" s="1" t="s">
        <v>0</v>
      </c>
      <c r="AZ133" s="1" t="s">
        <v>0</v>
      </c>
      <c r="BA133" s="1" t="s">
        <v>0</v>
      </c>
      <c r="BB133" s="1" t="s">
        <v>0</v>
      </c>
      <c r="BC133" s="1" t="s">
        <v>0</v>
      </c>
      <c r="BD133" s="1" t="s">
        <v>0</v>
      </c>
      <c r="BE133" s="1" t="s">
        <v>0</v>
      </c>
      <c r="BF133" s="1" t="s">
        <v>0</v>
      </c>
      <c r="BG133" s="1" t="s">
        <v>0</v>
      </c>
      <c r="BH133" s="1" t="s">
        <v>0</v>
      </c>
      <c r="BI133" s="1" t="s">
        <v>0</v>
      </c>
      <c r="BJ133" s="1" t="s">
        <v>0</v>
      </c>
      <c r="BK133" s="1" t="s">
        <v>0</v>
      </c>
      <c r="BL133" s="1" t="s">
        <v>0</v>
      </c>
      <c r="BM133" s="1" t="s">
        <v>0</v>
      </c>
      <c r="BN133" s="1" t="s">
        <v>0</v>
      </c>
      <c r="BO133" s="1" t="s">
        <v>0</v>
      </c>
      <c r="BP133" s="1" t="s">
        <v>0</v>
      </c>
      <c r="BQ133" s="1" t="s">
        <v>0</v>
      </c>
      <c r="BR133" s="1" t="s">
        <v>0</v>
      </c>
      <c r="BS133" s="1" t="s">
        <v>0</v>
      </c>
      <c r="BT133" s="1" t="s">
        <v>0</v>
      </c>
      <c r="BU133" s="1" t="s">
        <v>0</v>
      </c>
      <c r="BV133" s="1" t="s">
        <v>0</v>
      </c>
      <c r="BW133" s="1" t="s">
        <v>0</v>
      </c>
      <c r="BX133" s="1" t="s">
        <v>0</v>
      </c>
      <c r="BY133" s="1" t="s">
        <v>0</v>
      </c>
      <c r="BZ133" s="1" t="s">
        <v>0</v>
      </c>
      <c r="CA133" s="1" t="s">
        <v>0</v>
      </c>
      <c r="CB133" s="1" t="s">
        <v>0</v>
      </c>
      <c r="CC133" s="1" t="s">
        <v>0</v>
      </c>
      <c r="CD133" s="1" t="s">
        <v>0</v>
      </c>
      <c r="CE133" s="1" t="s">
        <v>0</v>
      </c>
      <c r="CF133" s="1" t="s">
        <v>0</v>
      </c>
      <c r="CG133" s="1" t="s">
        <v>0</v>
      </c>
      <c r="CH133" s="1" t="s">
        <v>0</v>
      </c>
      <c r="CI133" s="1" t="s">
        <v>0</v>
      </c>
      <c r="CJ133" s="1" t="s">
        <v>0</v>
      </c>
      <c r="CK133" s="1" t="s">
        <v>0</v>
      </c>
      <c r="CL133" s="1" t="s">
        <v>0</v>
      </c>
      <c r="CM133" s="1" t="s">
        <v>0</v>
      </c>
      <c r="CN133" s="1" t="s">
        <v>0</v>
      </c>
      <c r="CO133" s="1" t="s">
        <v>0</v>
      </c>
      <c r="CP133" s="1" t="s">
        <v>0</v>
      </c>
      <c r="CQ133" s="1" t="s">
        <v>0</v>
      </c>
      <c r="CR133" s="1" t="s">
        <v>0</v>
      </c>
      <c r="CS133" s="1" t="s">
        <v>0</v>
      </c>
      <c r="CT133" s="1" t="s">
        <v>0</v>
      </c>
      <c r="CU133" s="1" t="s">
        <v>0</v>
      </c>
      <c r="CV133" s="1" t="s">
        <v>0</v>
      </c>
      <c r="CW133" s="1" t="s">
        <v>0</v>
      </c>
      <c r="CX133" s="1" t="s">
        <v>0</v>
      </c>
      <c r="CY133" s="1" t="s">
        <v>0</v>
      </c>
      <c r="CZ133" s="1" t="s">
        <v>0</v>
      </c>
      <c r="DA133" s="1" t="s">
        <v>0</v>
      </c>
      <c r="DB133" s="1" t="s">
        <v>0</v>
      </c>
      <c r="DC133" s="1" t="s">
        <v>0</v>
      </c>
      <c r="DD133" s="1" t="s">
        <v>0</v>
      </c>
      <c r="DE133" s="1" t="s">
        <v>0</v>
      </c>
      <c r="DF133" s="1" t="s">
        <v>0</v>
      </c>
      <c r="DG133" s="1" t="s">
        <v>0</v>
      </c>
      <c r="DH133" s="1" t="s">
        <v>0</v>
      </c>
      <c r="DI133" s="1" t="s">
        <v>0</v>
      </c>
      <c r="DJ133" s="1" t="s">
        <v>0</v>
      </c>
      <c r="DK133" s="1" t="s">
        <v>0</v>
      </c>
      <c r="DL133" s="1" t="s">
        <v>0</v>
      </c>
      <c r="DM133" s="1" t="s">
        <v>0</v>
      </c>
      <c r="DN133" s="1" t="s">
        <v>0</v>
      </c>
      <c r="DO133" s="1" t="s">
        <v>0</v>
      </c>
      <c r="DP133" s="1" t="s">
        <v>0</v>
      </c>
      <c r="DQ133" s="1" t="s">
        <v>0</v>
      </c>
      <c r="DR133" s="1" t="s">
        <v>0</v>
      </c>
      <c r="DS133" s="1" t="s">
        <v>0</v>
      </c>
      <c r="DT133" s="1" t="s">
        <v>0</v>
      </c>
      <c r="DU133" s="1" t="s">
        <v>0</v>
      </c>
      <c r="DV133" s="1" t="s">
        <v>0</v>
      </c>
      <c r="DW133" s="1" t="s">
        <v>0</v>
      </c>
      <c r="DX133" s="1" t="s">
        <v>0</v>
      </c>
      <c r="DY133" s="1" t="s">
        <v>0</v>
      </c>
      <c r="DZ133" s="1" t="s">
        <v>0</v>
      </c>
      <c r="EA133" s="1" t="s">
        <v>0</v>
      </c>
      <c r="EB133" s="1" t="s">
        <v>0</v>
      </c>
      <c r="EC133" s="1" t="s">
        <v>0</v>
      </c>
      <c r="ED133" s="1" t="s">
        <v>0</v>
      </c>
      <c r="EE133" s="1" t="s">
        <v>0</v>
      </c>
      <c r="EF133" s="1" t="s">
        <v>0</v>
      </c>
      <c r="EG133" s="1" t="s">
        <v>0</v>
      </c>
      <c r="EH133" s="1" t="s">
        <v>0</v>
      </c>
      <c r="EI133" s="1" t="s">
        <v>0</v>
      </c>
      <c r="EJ133" s="1" t="s">
        <v>0</v>
      </c>
      <c r="EK133" s="1" t="s">
        <v>0</v>
      </c>
      <c r="EL133" s="1" t="s">
        <v>0</v>
      </c>
      <c r="EM133" s="1" t="s">
        <v>0</v>
      </c>
      <c r="EN133" s="1" t="s">
        <v>0</v>
      </c>
      <c r="EO133" s="1" t="s">
        <v>0</v>
      </c>
      <c r="EP133" s="1" t="s">
        <v>0</v>
      </c>
      <c r="EQ133" s="1" t="s">
        <v>0</v>
      </c>
      <c r="ER133" s="1" t="s">
        <v>0</v>
      </c>
      <c r="ES133" s="1" t="s">
        <v>0</v>
      </c>
      <c r="ET133" s="1" t="s">
        <v>0</v>
      </c>
      <c r="EU133" s="1" t="s">
        <v>0</v>
      </c>
      <c r="EV133" s="1" t="s">
        <v>0</v>
      </c>
      <c r="EW133" s="1" t="s">
        <v>0</v>
      </c>
      <c r="EX133" s="1" t="s">
        <v>0</v>
      </c>
      <c r="EY133" s="1" t="s">
        <v>0</v>
      </c>
      <c r="EZ133" s="1" t="s">
        <v>0</v>
      </c>
      <c r="FA133" s="1" t="s">
        <v>0</v>
      </c>
      <c r="FB133" s="1" t="s">
        <v>0</v>
      </c>
      <c r="FC133" s="1" t="s">
        <v>0</v>
      </c>
      <c r="FD133" s="1" t="s">
        <v>0</v>
      </c>
      <c r="FE133" s="1" t="s">
        <v>0</v>
      </c>
      <c r="FF133" s="1" t="s">
        <v>0</v>
      </c>
      <c r="FG133" s="1" t="s">
        <v>0</v>
      </c>
      <c r="FH133" s="1" t="s">
        <v>0</v>
      </c>
      <c r="FI133" s="1" t="s">
        <v>0</v>
      </c>
      <c r="FJ133" s="1" t="s">
        <v>0</v>
      </c>
      <c r="FK133" s="1" t="s">
        <v>0</v>
      </c>
      <c r="FL133" s="1" t="s">
        <v>0</v>
      </c>
      <c r="FM133" s="1" t="s">
        <v>0</v>
      </c>
      <c r="FN133" s="1" t="s">
        <v>0</v>
      </c>
      <c r="FO133" s="1" t="s">
        <v>0</v>
      </c>
      <c r="FP133" s="1" t="s">
        <v>0</v>
      </c>
      <c r="FQ133" s="1" t="s">
        <v>0</v>
      </c>
      <c r="FR133" s="1" t="s">
        <v>0</v>
      </c>
      <c r="FS133" s="1" t="s">
        <v>0</v>
      </c>
      <c r="FT133" s="1" t="s">
        <v>0</v>
      </c>
      <c r="FU133" s="1" t="s">
        <v>0</v>
      </c>
      <c r="FV133" s="1" t="s">
        <v>0</v>
      </c>
      <c r="FW133" s="1" t="s">
        <v>0</v>
      </c>
      <c r="FX133" s="1" t="s">
        <v>0</v>
      </c>
      <c r="FY133" s="1" t="s">
        <v>0</v>
      </c>
      <c r="FZ133" s="1" t="s">
        <v>0</v>
      </c>
      <c r="GA133" s="1" t="s">
        <v>0</v>
      </c>
      <c r="GB133" s="1" t="s">
        <v>0</v>
      </c>
      <c r="GC133" s="1" t="s">
        <v>0</v>
      </c>
      <c r="GD133" s="1" t="s">
        <v>0</v>
      </c>
      <c r="GE133" s="1" t="s">
        <v>0</v>
      </c>
      <c r="GF133" s="1" t="s">
        <v>0</v>
      </c>
      <c r="GG133" s="1" t="s">
        <v>0</v>
      </c>
      <c r="GH133" s="1" t="s">
        <v>0</v>
      </c>
      <c r="GI133" s="1" t="s">
        <v>0</v>
      </c>
      <c r="GJ133" s="1" t="s">
        <v>0</v>
      </c>
      <c r="GK133" s="1" t="s">
        <v>0</v>
      </c>
      <c r="GL133" s="1" t="s">
        <v>0</v>
      </c>
      <c r="GM133" s="1" t="s">
        <v>0</v>
      </c>
      <c r="GN133" s="1" t="s">
        <v>0</v>
      </c>
      <c r="GO133" s="1" t="s">
        <v>0</v>
      </c>
      <c r="GP133" s="1" t="s">
        <v>0</v>
      </c>
      <c r="GQ133" s="1" t="s">
        <v>0</v>
      </c>
      <c r="GR133" s="1" t="s">
        <v>0</v>
      </c>
      <c r="GS133" s="1" t="s">
        <v>0</v>
      </c>
      <c r="GT133" s="1" t="s">
        <v>0</v>
      </c>
      <c r="GU133" s="1" t="s">
        <v>0</v>
      </c>
      <c r="GV133" s="1" t="s">
        <v>0</v>
      </c>
      <c r="GW133" s="1" t="s">
        <v>0</v>
      </c>
      <c r="GX133" s="1" t="s">
        <v>0</v>
      </c>
      <c r="GY133" s="1" t="s">
        <v>0</v>
      </c>
      <c r="GZ133" s="1" t="s">
        <v>0</v>
      </c>
      <c r="HA133" s="1" t="s">
        <v>0</v>
      </c>
      <c r="HB133" s="1" t="s">
        <v>0</v>
      </c>
      <c r="HC133" s="1" t="s">
        <v>0</v>
      </c>
      <c r="HD133" s="1" t="s">
        <v>0</v>
      </c>
      <c r="HE133" s="1" t="s">
        <v>0</v>
      </c>
      <c r="HF133" s="1" t="s">
        <v>0</v>
      </c>
      <c r="HG133" s="1" t="s">
        <v>0</v>
      </c>
      <c r="HH133" s="1" t="s">
        <v>0</v>
      </c>
      <c r="HI133" s="1" t="s">
        <v>0</v>
      </c>
      <c r="HJ133" s="1" t="s">
        <v>0</v>
      </c>
      <c r="HK133" s="1" t="s">
        <v>0</v>
      </c>
      <c r="HL133" s="1" t="s">
        <v>0</v>
      </c>
      <c r="HM133" s="1" t="s">
        <v>0</v>
      </c>
      <c r="HN133" s="1" t="s">
        <v>0</v>
      </c>
      <c r="HO133" s="1" t="s">
        <v>0</v>
      </c>
      <c r="HP133" s="1" t="s">
        <v>0</v>
      </c>
      <c r="HQ133" s="1" t="s">
        <v>0</v>
      </c>
      <c r="HR133" s="1" t="s">
        <v>0</v>
      </c>
      <c r="HS133" s="1" t="s">
        <v>0</v>
      </c>
      <c r="HT133" s="1" t="s">
        <v>0</v>
      </c>
      <c r="HU133" s="1" t="s">
        <v>0</v>
      </c>
      <c r="HV133" s="1" t="s">
        <v>0</v>
      </c>
      <c r="HW133" s="1" t="s">
        <v>0</v>
      </c>
      <c r="HX133" s="1" t="s">
        <v>0</v>
      </c>
      <c r="HY133" s="1" t="s">
        <v>0</v>
      </c>
      <c r="HZ133" s="1" t="s">
        <v>0</v>
      </c>
      <c r="IA133" s="1" t="s">
        <v>0</v>
      </c>
      <c r="IB133" s="1" t="s">
        <v>0</v>
      </c>
      <c r="IC133" s="1" t="s">
        <v>0</v>
      </c>
      <c r="ID133" s="1" t="s">
        <v>0</v>
      </c>
      <c r="IE133" s="1" t="s">
        <v>0</v>
      </c>
      <c r="IF133" s="1" t="s">
        <v>0</v>
      </c>
      <c r="IG133" s="1" t="s">
        <v>0</v>
      </c>
      <c r="IH133" s="1" t="s">
        <v>0</v>
      </c>
      <c r="II133" s="1" t="s">
        <v>0</v>
      </c>
      <c r="IJ133" s="1" t="s">
        <v>0</v>
      </c>
      <c r="IK133" s="1" t="s">
        <v>0</v>
      </c>
      <c r="IL133" s="1" t="s">
        <v>0</v>
      </c>
      <c r="IM133" s="1" t="s">
        <v>0</v>
      </c>
      <c r="IN133" s="1" t="s">
        <v>0</v>
      </c>
      <c r="IO133" s="1" t="s">
        <v>0</v>
      </c>
      <c r="IP133" s="1" t="s">
        <v>0</v>
      </c>
      <c r="IQ133" s="1" t="s">
        <v>0</v>
      </c>
      <c r="IR133" s="1" t="s">
        <v>0</v>
      </c>
      <c r="IS133" s="1" t="s">
        <v>0</v>
      </c>
      <c r="IT133" s="1" t="s">
        <v>0</v>
      </c>
      <c r="IU133" s="1" t="s">
        <v>0</v>
      </c>
      <c r="IV133" s="1" t="s">
        <v>0</v>
      </c>
      <c r="IW133" s="1" t="s">
        <v>0</v>
      </c>
      <c r="IX133" s="1" t="s">
        <v>0</v>
      </c>
      <c r="IY133" s="1" t="s">
        <v>0</v>
      </c>
      <c r="IZ133" s="1" t="s">
        <v>0</v>
      </c>
      <c r="JA133" s="1" t="s">
        <v>0</v>
      </c>
      <c r="JB133" s="1" t="s">
        <v>0</v>
      </c>
      <c r="JC133" s="1" t="s">
        <v>0</v>
      </c>
      <c r="JD133" s="1" t="s">
        <v>0</v>
      </c>
      <c r="JE133" s="1" t="s">
        <v>0</v>
      </c>
      <c r="JF133" s="1" t="s">
        <v>0</v>
      </c>
      <c r="JG133" s="1" t="s">
        <v>0</v>
      </c>
      <c r="JH133" s="1" t="s">
        <v>0</v>
      </c>
      <c r="JI133" s="1" t="s">
        <v>0</v>
      </c>
      <c r="JJ133" s="1" t="s">
        <v>0</v>
      </c>
      <c r="JK133" s="1" t="s">
        <v>0</v>
      </c>
      <c r="JL133" s="1" t="s">
        <v>0</v>
      </c>
      <c r="JM133" s="1" t="s">
        <v>0</v>
      </c>
      <c r="JN133" s="1" t="s">
        <v>0</v>
      </c>
      <c r="JO133" s="1" t="s">
        <v>0</v>
      </c>
      <c r="JP133" s="1" t="s">
        <v>0</v>
      </c>
      <c r="JQ133" s="1" t="s">
        <v>0</v>
      </c>
      <c r="JR133" s="1" t="s">
        <v>0</v>
      </c>
      <c r="JS133" s="1" t="s">
        <v>0</v>
      </c>
      <c r="JT133" s="1" t="s">
        <v>0</v>
      </c>
      <c r="JU133" s="1" t="s">
        <v>0</v>
      </c>
      <c r="JV133" s="1" t="s">
        <v>0</v>
      </c>
      <c r="JW133" s="1" t="s">
        <v>0</v>
      </c>
      <c r="JX133" s="1" t="s">
        <v>0</v>
      </c>
      <c r="JY133" s="1" t="s">
        <v>0</v>
      </c>
      <c r="JZ133" s="1" t="s">
        <v>0</v>
      </c>
      <c r="KA133" s="1" t="s">
        <v>0</v>
      </c>
      <c r="KB133" s="1" t="s">
        <v>0</v>
      </c>
      <c r="KC133" s="1" t="s">
        <v>0</v>
      </c>
      <c r="KD133" s="1" t="s">
        <v>0</v>
      </c>
      <c r="KE133" s="1" t="s">
        <v>0</v>
      </c>
      <c r="KF133" s="1" t="s">
        <v>0</v>
      </c>
      <c r="KG133" s="1" t="s">
        <v>0</v>
      </c>
      <c r="KH133" s="1" t="s">
        <v>0</v>
      </c>
      <c r="KI133" s="1" t="s">
        <v>0</v>
      </c>
      <c r="KJ133" s="1" t="s">
        <v>0</v>
      </c>
      <c r="KK133" s="1" t="s">
        <v>0</v>
      </c>
      <c r="KL133" s="1" t="s">
        <v>0</v>
      </c>
      <c r="KM133" s="1" t="s">
        <v>0</v>
      </c>
      <c r="KN133" s="1" t="s">
        <v>0</v>
      </c>
      <c r="KO133" s="1" t="s">
        <v>0</v>
      </c>
      <c r="KP133" s="1" t="s">
        <v>0</v>
      </c>
      <c r="KQ133" s="1" t="s">
        <v>0</v>
      </c>
      <c r="KR133" s="1" t="s">
        <v>0</v>
      </c>
      <c r="KS133" s="1" t="s">
        <v>0</v>
      </c>
      <c r="KT133" s="1" t="s">
        <v>0</v>
      </c>
      <c r="KU133" s="1" t="s">
        <v>0</v>
      </c>
      <c r="KV133" s="1" t="s">
        <v>0</v>
      </c>
      <c r="KW133" s="1" t="s">
        <v>0</v>
      </c>
      <c r="KX133" s="1" t="s">
        <v>0</v>
      </c>
      <c r="KY133" s="1" t="s">
        <v>0</v>
      </c>
      <c r="KZ133" s="1" t="s">
        <v>0</v>
      </c>
      <c r="LA133" s="1" t="s">
        <v>0</v>
      </c>
      <c r="LB133" s="1" t="s">
        <v>0</v>
      </c>
      <c r="LC133" s="1" t="s">
        <v>0</v>
      </c>
      <c r="LD133" s="1" t="s">
        <v>0</v>
      </c>
      <c r="LE133" s="1" t="s">
        <v>0</v>
      </c>
      <c r="LF133" s="1" t="s">
        <v>0</v>
      </c>
      <c r="LG133" s="1" t="s">
        <v>0</v>
      </c>
      <c r="LH133" s="1" t="s">
        <v>0</v>
      </c>
      <c r="LI133" s="1" t="s">
        <v>0</v>
      </c>
      <c r="LJ133" s="1" t="s">
        <v>0</v>
      </c>
      <c r="LK133" s="1" t="s">
        <v>0</v>
      </c>
    </row>
    <row r="134" spans="1:323" x14ac:dyDescent="0.25">
      <c r="A134" s="1" t="s">
        <v>1766</v>
      </c>
      <c r="B134" s="1" t="s">
        <v>601</v>
      </c>
      <c r="C134" s="1" t="s">
        <v>602</v>
      </c>
      <c r="D134" s="25" t="s">
        <v>0</v>
      </c>
      <c r="E134" s="25" t="s">
        <v>0</v>
      </c>
      <c r="F134" s="25" t="s">
        <v>0</v>
      </c>
      <c r="G134" s="25" t="s">
        <v>0</v>
      </c>
      <c r="H134" s="25" t="s">
        <v>0</v>
      </c>
      <c r="I134" s="25" t="s">
        <v>0</v>
      </c>
      <c r="J134" s="25" t="s">
        <v>0</v>
      </c>
      <c r="K134" s="25" t="s">
        <v>0</v>
      </c>
      <c r="L134" s="25" t="s">
        <v>0</v>
      </c>
      <c r="M134" s="25" t="s">
        <v>0</v>
      </c>
      <c r="N134" s="1" t="s">
        <v>0</v>
      </c>
      <c r="O134" s="1" t="s">
        <v>0</v>
      </c>
      <c r="P134" s="1" t="s">
        <v>0</v>
      </c>
      <c r="Q134" s="1" t="s">
        <v>0</v>
      </c>
      <c r="R134" s="1" t="s">
        <v>0</v>
      </c>
      <c r="S134" s="1" t="s">
        <v>0</v>
      </c>
      <c r="T134" s="1" t="s">
        <v>0</v>
      </c>
      <c r="U134" s="1" t="s">
        <v>0</v>
      </c>
      <c r="V134" s="1" t="s">
        <v>0</v>
      </c>
      <c r="W134" s="1" t="s">
        <v>0</v>
      </c>
      <c r="X134" s="1" t="s">
        <v>0</v>
      </c>
      <c r="Y134" s="1" t="s">
        <v>0</v>
      </c>
      <c r="Z134" s="1" t="s">
        <v>0</v>
      </c>
      <c r="AA134" s="1" t="s">
        <v>0</v>
      </c>
      <c r="AB134" s="1" t="s">
        <v>0</v>
      </c>
      <c r="AC134" s="1" t="s">
        <v>0</v>
      </c>
      <c r="AD134" s="1" t="s">
        <v>0</v>
      </c>
      <c r="AE134" s="1" t="s">
        <v>0</v>
      </c>
      <c r="AF134" s="1" t="s">
        <v>0</v>
      </c>
      <c r="AG134" s="1" t="s">
        <v>0</v>
      </c>
      <c r="AH134" s="1" t="s">
        <v>0</v>
      </c>
      <c r="AI134" s="1" t="s">
        <v>0</v>
      </c>
      <c r="AJ134" s="1" t="s">
        <v>0</v>
      </c>
      <c r="AK134" s="1" t="s">
        <v>0</v>
      </c>
      <c r="AL134" s="1" t="s">
        <v>0</v>
      </c>
      <c r="AM134" s="1" t="s">
        <v>0</v>
      </c>
      <c r="AN134" s="1" t="s">
        <v>0</v>
      </c>
      <c r="AO134" s="1" t="s">
        <v>0</v>
      </c>
      <c r="AP134" s="1" t="s">
        <v>0</v>
      </c>
      <c r="AQ134" s="1" t="s">
        <v>0</v>
      </c>
      <c r="AR134" s="1" t="s">
        <v>0</v>
      </c>
      <c r="AS134" s="1" t="s">
        <v>0</v>
      </c>
      <c r="AT134" s="1" t="s">
        <v>0</v>
      </c>
      <c r="AU134" s="1" t="s">
        <v>0</v>
      </c>
      <c r="AV134" s="1" t="s">
        <v>0</v>
      </c>
      <c r="AW134" s="1" t="s">
        <v>0</v>
      </c>
      <c r="AX134" s="1" t="s">
        <v>0</v>
      </c>
      <c r="AY134" s="1" t="s">
        <v>0</v>
      </c>
      <c r="AZ134" s="1" t="s">
        <v>0</v>
      </c>
      <c r="BA134" s="1" t="s">
        <v>0</v>
      </c>
      <c r="BB134" s="1" t="s">
        <v>0</v>
      </c>
      <c r="BC134" s="1" t="s">
        <v>0</v>
      </c>
      <c r="BD134" s="1" t="s">
        <v>0</v>
      </c>
      <c r="BE134" s="1" t="s">
        <v>0</v>
      </c>
      <c r="BF134" s="1" t="s">
        <v>0</v>
      </c>
      <c r="BG134" s="1" t="s">
        <v>0</v>
      </c>
      <c r="BH134" s="1" t="s">
        <v>0</v>
      </c>
      <c r="BI134" s="1" t="s">
        <v>0</v>
      </c>
      <c r="BJ134" s="1" t="s">
        <v>0</v>
      </c>
      <c r="BK134" s="1" t="s">
        <v>0</v>
      </c>
      <c r="BL134" s="1" t="s">
        <v>0</v>
      </c>
      <c r="BM134" s="1" t="s">
        <v>0</v>
      </c>
      <c r="BN134" s="1" t="s">
        <v>0</v>
      </c>
      <c r="BO134" s="1" t="s">
        <v>0</v>
      </c>
      <c r="BP134" s="1" t="s">
        <v>0</v>
      </c>
      <c r="BQ134" s="1" t="s">
        <v>0</v>
      </c>
      <c r="BR134" s="1" t="s">
        <v>0</v>
      </c>
      <c r="BS134" s="1" t="s">
        <v>0</v>
      </c>
      <c r="BT134" s="1" t="s">
        <v>0</v>
      </c>
      <c r="BU134" s="1" t="s">
        <v>0</v>
      </c>
      <c r="BV134" s="1" t="s">
        <v>0</v>
      </c>
      <c r="BW134" s="1" t="s">
        <v>0</v>
      </c>
      <c r="BX134" s="1" t="s">
        <v>0</v>
      </c>
      <c r="BY134" s="1" t="s">
        <v>0</v>
      </c>
      <c r="BZ134" s="1" t="s">
        <v>0</v>
      </c>
      <c r="CA134" s="1" t="s">
        <v>0</v>
      </c>
      <c r="CB134" s="1" t="s">
        <v>0</v>
      </c>
      <c r="CC134" s="1" t="s">
        <v>0</v>
      </c>
      <c r="CD134" s="1" t="s">
        <v>0</v>
      </c>
      <c r="CE134" s="1" t="s">
        <v>0</v>
      </c>
      <c r="CF134" s="1" t="s">
        <v>0</v>
      </c>
      <c r="CG134" s="1" t="s">
        <v>0</v>
      </c>
      <c r="CH134" s="1" t="s">
        <v>0</v>
      </c>
      <c r="CI134" s="1" t="s">
        <v>0</v>
      </c>
      <c r="CJ134" s="1" t="s">
        <v>0</v>
      </c>
      <c r="CK134" s="1" t="s">
        <v>0</v>
      </c>
      <c r="CL134" s="1" t="s">
        <v>0</v>
      </c>
      <c r="CM134" s="1" t="s">
        <v>0</v>
      </c>
      <c r="CN134" s="1" t="s">
        <v>0</v>
      </c>
      <c r="CO134" s="1" t="s">
        <v>0</v>
      </c>
      <c r="CP134" s="1" t="s">
        <v>0</v>
      </c>
      <c r="CQ134" s="1" t="s">
        <v>0</v>
      </c>
      <c r="CR134" s="1" t="s">
        <v>0</v>
      </c>
      <c r="CS134" s="1" t="s">
        <v>0</v>
      </c>
      <c r="CT134" s="1" t="s">
        <v>0</v>
      </c>
      <c r="CU134" s="1" t="s">
        <v>0</v>
      </c>
      <c r="CV134" s="1" t="s">
        <v>0</v>
      </c>
      <c r="CW134" s="1" t="s">
        <v>0</v>
      </c>
      <c r="CX134" s="1" t="s">
        <v>0</v>
      </c>
      <c r="CY134" s="1" t="s">
        <v>0</v>
      </c>
      <c r="CZ134" s="1" t="s">
        <v>0</v>
      </c>
      <c r="DA134" s="1" t="s">
        <v>0</v>
      </c>
      <c r="DB134" s="1" t="s">
        <v>0</v>
      </c>
      <c r="DC134" s="1" t="s">
        <v>0</v>
      </c>
      <c r="DD134" s="1" t="s">
        <v>0</v>
      </c>
      <c r="DE134" s="1" t="s">
        <v>0</v>
      </c>
      <c r="DF134" s="1" t="s">
        <v>0</v>
      </c>
      <c r="DG134" s="1" t="s">
        <v>0</v>
      </c>
      <c r="DH134" s="1" t="s">
        <v>0</v>
      </c>
      <c r="DI134" s="1" t="s">
        <v>0</v>
      </c>
      <c r="DJ134" s="1" t="s">
        <v>0</v>
      </c>
      <c r="DK134" s="1" t="s">
        <v>0</v>
      </c>
      <c r="DL134" s="1" t="s">
        <v>0</v>
      </c>
      <c r="DM134" s="1" t="s">
        <v>0</v>
      </c>
      <c r="DN134" s="1" t="s">
        <v>0</v>
      </c>
      <c r="DO134" s="1" t="s">
        <v>0</v>
      </c>
      <c r="DP134" s="1" t="s">
        <v>0</v>
      </c>
      <c r="DQ134" s="1" t="s">
        <v>0</v>
      </c>
      <c r="DR134" s="1" t="s">
        <v>0</v>
      </c>
      <c r="DS134" s="1" t="s">
        <v>0</v>
      </c>
      <c r="DT134" s="1" t="s">
        <v>0</v>
      </c>
      <c r="DU134" s="1" t="s">
        <v>0</v>
      </c>
      <c r="DV134" s="1" t="s">
        <v>0</v>
      </c>
      <c r="DW134" s="1" t="s">
        <v>0</v>
      </c>
      <c r="DX134" s="1" t="s">
        <v>0</v>
      </c>
      <c r="DY134" s="1" t="s">
        <v>0</v>
      </c>
      <c r="DZ134" s="1" t="s">
        <v>0</v>
      </c>
      <c r="EA134" s="1" t="s">
        <v>0</v>
      </c>
      <c r="EB134" s="1" t="s">
        <v>0</v>
      </c>
      <c r="EC134" s="1" t="s">
        <v>0</v>
      </c>
      <c r="ED134" s="1" t="s">
        <v>0</v>
      </c>
      <c r="EE134" s="1" t="s">
        <v>0</v>
      </c>
      <c r="EF134" s="1" t="s">
        <v>0</v>
      </c>
      <c r="EG134" s="1" t="s">
        <v>0</v>
      </c>
      <c r="EH134" s="1" t="s">
        <v>0</v>
      </c>
      <c r="EI134" s="1" t="s">
        <v>0</v>
      </c>
      <c r="EJ134" s="1" t="s">
        <v>0</v>
      </c>
      <c r="EK134" s="1" t="s">
        <v>0</v>
      </c>
      <c r="EL134" s="1" t="s">
        <v>0</v>
      </c>
      <c r="EM134" s="1" t="s">
        <v>0</v>
      </c>
      <c r="EN134" s="1" t="s">
        <v>0</v>
      </c>
      <c r="EO134" s="1" t="s">
        <v>0</v>
      </c>
      <c r="EP134" s="1" t="s">
        <v>0</v>
      </c>
      <c r="EQ134" s="1" t="s">
        <v>0</v>
      </c>
      <c r="ER134" s="1" t="s">
        <v>0</v>
      </c>
      <c r="ES134" s="1" t="s">
        <v>0</v>
      </c>
      <c r="ET134" s="1" t="s">
        <v>0</v>
      </c>
      <c r="EU134" s="1" t="s">
        <v>0</v>
      </c>
      <c r="EV134" s="1" t="s">
        <v>0</v>
      </c>
      <c r="EW134" s="1" t="s">
        <v>0</v>
      </c>
      <c r="EX134" s="1" t="s">
        <v>0</v>
      </c>
      <c r="EY134" s="1" t="s">
        <v>0</v>
      </c>
      <c r="EZ134" s="1" t="s">
        <v>0</v>
      </c>
      <c r="FA134" s="1" t="s">
        <v>0</v>
      </c>
      <c r="FB134" s="1" t="s">
        <v>0</v>
      </c>
      <c r="FC134" s="1" t="s">
        <v>0</v>
      </c>
      <c r="FD134" s="1" t="s">
        <v>0</v>
      </c>
      <c r="FE134" s="1" t="s">
        <v>0</v>
      </c>
      <c r="FF134" s="1" t="s">
        <v>0</v>
      </c>
      <c r="FG134" s="1" t="s">
        <v>0</v>
      </c>
      <c r="FH134" s="1" t="s">
        <v>0</v>
      </c>
      <c r="FI134" s="1" t="s">
        <v>0</v>
      </c>
      <c r="FJ134" s="1" t="s">
        <v>0</v>
      </c>
      <c r="FK134" s="1" t="s">
        <v>0</v>
      </c>
      <c r="FL134" s="1" t="s">
        <v>0</v>
      </c>
      <c r="FM134" s="1" t="s">
        <v>0</v>
      </c>
      <c r="FN134" s="1" t="s">
        <v>0</v>
      </c>
      <c r="FO134" s="1" t="s">
        <v>0</v>
      </c>
      <c r="FP134" s="1" t="s">
        <v>0</v>
      </c>
      <c r="FQ134" s="1" t="s">
        <v>0</v>
      </c>
      <c r="FR134" s="1" t="s">
        <v>0</v>
      </c>
      <c r="FS134" s="1" t="s">
        <v>0</v>
      </c>
      <c r="FT134" s="1" t="s">
        <v>0</v>
      </c>
      <c r="FU134" s="1" t="s">
        <v>0</v>
      </c>
      <c r="FV134" s="1" t="s">
        <v>0</v>
      </c>
      <c r="FW134" s="1" t="s">
        <v>0</v>
      </c>
      <c r="FX134" s="1" t="s">
        <v>0</v>
      </c>
      <c r="FY134" s="1" t="s">
        <v>0</v>
      </c>
      <c r="FZ134" s="1" t="s">
        <v>0</v>
      </c>
      <c r="GA134" s="1" t="s">
        <v>0</v>
      </c>
      <c r="GB134" s="1" t="s">
        <v>0</v>
      </c>
      <c r="GC134" s="1" t="s">
        <v>0</v>
      </c>
      <c r="GD134" s="1" t="s">
        <v>0</v>
      </c>
      <c r="GE134" s="1" t="s">
        <v>0</v>
      </c>
      <c r="GF134" s="1" t="s">
        <v>0</v>
      </c>
      <c r="GG134" s="1" t="s">
        <v>0</v>
      </c>
      <c r="GH134" s="1" t="s">
        <v>0</v>
      </c>
      <c r="GI134" s="1" t="s">
        <v>0</v>
      </c>
      <c r="GJ134" s="1" t="s">
        <v>0</v>
      </c>
      <c r="GK134" s="1" t="s">
        <v>0</v>
      </c>
      <c r="GL134" s="1" t="s">
        <v>0</v>
      </c>
      <c r="GM134" s="1" t="s">
        <v>0</v>
      </c>
      <c r="GN134" s="1" t="s">
        <v>0</v>
      </c>
      <c r="GO134" s="1" t="s">
        <v>0</v>
      </c>
      <c r="GP134" s="1" t="s">
        <v>0</v>
      </c>
      <c r="GQ134" s="1" t="s">
        <v>0</v>
      </c>
      <c r="GR134" s="1" t="s">
        <v>0</v>
      </c>
      <c r="GS134" s="1" t="s">
        <v>0</v>
      </c>
      <c r="GT134" s="1" t="s">
        <v>0</v>
      </c>
      <c r="GU134" s="1" t="s">
        <v>0</v>
      </c>
      <c r="GV134" s="1" t="s">
        <v>0</v>
      </c>
      <c r="GW134" s="1" t="s">
        <v>0</v>
      </c>
      <c r="GX134" s="1" t="s">
        <v>0</v>
      </c>
      <c r="GY134" s="1" t="s">
        <v>0</v>
      </c>
      <c r="GZ134" s="1" t="s">
        <v>0</v>
      </c>
      <c r="HA134" s="1" t="s">
        <v>0</v>
      </c>
      <c r="HB134" s="1" t="s">
        <v>0</v>
      </c>
      <c r="HC134" s="1" t="s">
        <v>0</v>
      </c>
      <c r="HD134" s="1" t="s">
        <v>0</v>
      </c>
      <c r="HE134" s="1" t="s">
        <v>0</v>
      </c>
      <c r="HF134" s="1" t="s">
        <v>0</v>
      </c>
      <c r="HG134" s="1" t="s">
        <v>0</v>
      </c>
      <c r="HH134" s="1" t="s">
        <v>0</v>
      </c>
      <c r="HI134" s="1" t="s">
        <v>0</v>
      </c>
      <c r="HJ134" s="1" t="s">
        <v>0</v>
      </c>
      <c r="HK134" s="1" t="s">
        <v>0</v>
      </c>
      <c r="HL134" s="1" t="s">
        <v>0</v>
      </c>
      <c r="HM134" s="1" t="s">
        <v>0</v>
      </c>
      <c r="HN134" s="1" t="s">
        <v>0</v>
      </c>
      <c r="HO134" s="1" t="s">
        <v>0</v>
      </c>
      <c r="HP134" s="1" t="s">
        <v>0</v>
      </c>
      <c r="HQ134" s="1" t="s">
        <v>0</v>
      </c>
      <c r="HR134" s="1" t="s">
        <v>0</v>
      </c>
      <c r="HS134" s="1" t="s">
        <v>0</v>
      </c>
      <c r="HT134" s="1" t="s">
        <v>0</v>
      </c>
      <c r="HU134" s="1" t="s">
        <v>0</v>
      </c>
      <c r="HV134" s="1" t="s">
        <v>0</v>
      </c>
      <c r="HW134" s="1" t="s">
        <v>0</v>
      </c>
      <c r="HX134" s="1" t="s">
        <v>0</v>
      </c>
      <c r="HY134" s="1" t="s">
        <v>0</v>
      </c>
      <c r="HZ134" s="1" t="s">
        <v>0</v>
      </c>
      <c r="IA134" s="1" t="s">
        <v>0</v>
      </c>
      <c r="IB134" s="1" t="s">
        <v>0</v>
      </c>
      <c r="IC134" s="1" t="s">
        <v>0</v>
      </c>
      <c r="ID134" s="1" t="s">
        <v>0</v>
      </c>
      <c r="IE134" s="1" t="s">
        <v>0</v>
      </c>
      <c r="IF134" s="1" t="s">
        <v>0</v>
      </c>
      <c r="IG134" s="1" t="s">
        <v>0</v>
      </c>
      <c r="IH134" s="1" t="s">
        <v>0</v>
      </c>
      <c r="II134" s="1" t="s">
        <v>0</v>
      </c>
      <c r="IJ134" s="1" t="s">
        <v>0</v>
      </c>
      <c r="IK134" s="1" t="s">
        <v>0</v>
      </c>
      <c r="IL134" s="1" t="s">
        <v>0</v>
      </c>
      <c r="IM134" s="1" t="s">
        <v>0</v>
      </c>
      <c r="IN134" s="1" t="s">
        <v>0</v>
      </c>
      <c r="IO134" s="1" t="s">
        <v>0</v>
      </c>
      <c r="IP134" s="1" t="s">
        <v>0</v>
      </c>
      <c r="IQ134" s="1" t="s">
        <v>0</v>
      </c>
      <c r="IR134" s="1" t="s">
        <v>0</v>
      </c>
      <c r="IS134" s="1" t="s">
        <v>0</v>
      </c>
      <c r="IT134" s="1" t="s">
        <v>0</v>
      </c>
      <c r="IU134" s="1" t="s">
        <v>0</v>
      </c>
      <c r="IV134" s="1" t="s">
        <v>0</v>
      </c>
      <c r="IW134" s="1" t="s">
        <v>0</v>
      </c>
      <c r="IX134" s="1" t="s">
        <v>0</v>
      </c>
      <c r="IY134" s="1" t="s">
        <v>0</v>
      </c>
      <c r="IZ134" s="1" t="s">
        <v>0</v>
      </c>
      <c r="JA134" s="1" t="s">
        <v>0</v>
      </c>
      <c r="JB134" s="1" t="s">
        <v>0</v>
      </c>
      <c r="JC134" s="1" t="s">
        <v>0</v>
      </c>
      <c r="JD134" s="1" t="s">
        <v>0</v>
      </c>
      <c r="JE134" s="1" t="s">
        <v>0</v>
      </c>
      <c r="JF134" s="1" t="s">
        <v>0</v>
      </c>
      <c r="JG134" s="1" t="s">
        <v>0</v>
      </c>
      <c r="JH134" s="1" t="s">
        <v>0</v>
      </c>
      <c r="JI134" s="1" t="s">
        <v>0</v>
      </c>
      <c r="JJ134" s="1" t="s">
        <v>0</v>
      </c>
      <c r="JK134" s="1" t="s">
        <v>0</v>
      </c>
      <c r="JL134" s="1" t="s">
        <v>0</v>
      </c>
      <c r="JM134" s="1" t="s">
        <v>0</v>
      </c>
      <c r="JN134" s="1" t="s">
        <v>0</v>
      </c>
      <c r="JO134" s="1" t="s">
        <v>0</v>
      </c>
      <c r="JP134" s="1" t="s">
        <v>0</v>
      </c>
      <c r="JQ134" s="1" t="s">
        <v>0</v>
      </c>
      <c r="JR134" s="1" t="s">
        <v>0</v>
      </c>
      <c r="JS134" s="1" t="s">
        <v>0</v>
      </c>
      <c r="JT134" s="1" t="s">
        <v>0</v>
      </c>
      <c r="JU134" s="1" t="s">
        <v>0</v>
      </c>
      <c r="JV134" s="1" t="s">
        <v>0</v>
      </c>
      <c r="JW134" s="1" t="s">
        <v>0</v>
      </c>
      <c r="JX134" s="1" t="s">
        <v>0</v>
      </c>
      <c r="JY134" s="1" t="s">
        <v>0</v>
      </c>
      <c r="JZ134" s="1" t="s">
        <v>0</v>
      </c>
      <c r="KA134" s="1" t="s">
        <v>0</v>
      </c>
      <c r="KB134" s="1" t="s">
        <v>0</v>
      </c>
      <c r="KC134" s="1" t="s">
        <v>0</v>
      </c>
      <c r="KD134" s="1" t="s">
        <v>0</v>
      </c>
      <c r="KE134" s="1" t="s">
        <v>0</v>
      </c>
      <c r="KF134" s="1" t="s">
        <v>0</v>
      </c>
      <c r="KG134" s="1" t="s">
        <v>0</v>
      </c>
      <c r="KH134" s="1" t="s">
        <v>0</v>
      </c>
      <c r="KI134" s="1" t="s">
        <v>0</v>
      </c>
      <c r="KJ134" s="1" t="s">
        <v>0</v>
      </c>
      <c r="KK134" s="1" t="s">
        <v>0</v>
      </c>
      <c r="KL134" s="1" t="s">
        <v>0</v>
      </c>
      <c r="KM134" s="1" t="s">
        <v>0</v>
      </c>
      <c r="KN134" s="1" t="s">
        <v>0</v>
      </c>
      <c r="KO134" s="1" t="s">
        <v>0</v>
      </c>
      <c r="KP134" s="1" t="s">
        <v>0</v>
      </c>
      <c r="KQ134" s="1" t="s">
        <v>0</v>
      </c>
      <c r="KR134" s="1" t="s">
        <v>0</v>
      </c>
      <c r="KS134" s="1" t="s">
        <v>0</v>
      </c>
      <c r="KT134" s="1" t="s">
        <v>0</v>
      </c>
      <c r="KU134" s="1" t="s">
        <v>0</v>
      </c>
      <c r="KV134" s="1" t="s">
        <v>0</v>
      </c>
      <c r="KW134" s="1" t="s">
        <v>0</v>
      </c>
      <c r="KX134" s="1" t="s">
        <v>0</v>
      </c>
      <c r="KY134" s="1" t="s">
        <v>0</v>
      </c>
      <c r="KZ134" s="1" t="s">
        <v>0</v>
      </c>
      <c r="LA134" s="1" t="s">
        <v>0</v>
      </c>
      <c r="LB134" s="1" t="s">
        <v>0</v>
      </c>
      <c r="LC134" s="1" t="s">
        <v>0</v>
      </c>
      <c r="LD134" s="1" t="s">
        <v>0</v>
      </c>
      <c r="LE134" s="1" t="s">
        <v>0</v>
      </c>
      <c r="LF134" s="1" t="s">
        <v>0</v>
      </c>
      <c r="LG134" s="1" t="s">
        <v>0</v>
      </c>
      <c r="LH134" s="1" t="s">
        <v>0</v>
      </c>
      <c r="LI134" s="1" t="s">
        <v>0</v>
      </c>
      <c r="LJ134" s="1" t="s">
        <v>0</v>
      </c>
      <c r="LK134" s="1" t="s">
        <v>0</v>
      </c>
    </row>
    <row r="135" spans="1:323" x14ac:dyDescent="0.25">
      <c r="A135" s="1" t="s">
        <v>1767</v>
      </c>
      <c r="B135" s="1" t="s">
        <v>606</v>
      </c>
      <c r="C135" s="1" t="s">
        <v>0</v>
      </c>
      <c r="D135" s="25">
        <v>793916.38802445401</v>
      </c>
      <c r="E135" s="25">
        <v>978744.05107256095</v>
      </c>
      <c r="F135" s="25">
        <v>922265.49374544201</v>
      </c>
      <c r="G135" s="25">
        <v>721887.77023308398</v>
      </c>
      <c r="H135" s="25">
        <v>833590.87164650299</v>
      </c>
      <c r="I135" s="25">
        <v>1094134.9340748801</v>
      </c>
      <c r="J135" s="25">
        <v>825105.71832492901</v>
      </c>
      <c r="K135" s="25">
        <v>862161.80306298495</v>
      </c>
      <c r="L135" s="25">
        <v>739102.94888048398</v>
      </c>
      <c r="M135" s="25">
        <v>661596.61600079096</v>
      </c>
      <c r="N135" s="1">
        <v>933590.85394303699</v>
      </c>
      <c r="O135" s="1">
        <v>1069988.12764728</v>
      </c>
      <c r="P135" s="1">
        <v>770301.38753164397</v>
      </c>
      <c r="Q135" s="1">
        <v>557629.64888327196</v>
      </c>
      <c r="R135" s="1">
        <v>835584.60445707606</v>
      </c>
      <c r="S135" s="1">
        <v>891019.66280681395</v>
      </c>
      <c r="T135" s="1">
        <v>1095438.88347453</v>
      </c>
      <c r="U135" s="1">
        <v>754595.620470086</v>
      </c>
      <c r="V135" s="1">
        <v>994211.28389423899</v>
      </c>
      <c r="W135" s="1">
        <v>549742.11209833797</v>
      </c>
      <c r="X135" s="1">
        <v>725910.04228286794</v>
      </c>
      <c r="Y135" s="1">
        <v>620491.33346454799</v>
      </c>
      <c r="Z135" s="1">
        <v>594347.40493675903</v>
      </c>
      <c r="AA135" s="1">
        <v>927447.17541652697</v>
      </c>
      <c r="AB135" s="1">
        <v>587074.17546412197</v>
      </c>
      <c r="AC135" s="1">
        <v>1233295.32580754</v>
      </c>
      <c r="AD135" s="1">
        <v>747314.44566823798</v>
      </c>
      <c r="AE135" s="1">
        <v>742818.54500029702</v>
      </c>
      <c r="AF135" s="1">
        <v>678011.33648904494</v>
      </c>
      <c r="AG135" s="1">
        <v>768266.39501086494</v>
      </c>
      <c r="AH135" s="1">
        <v>847072.842621319</v>
      </c>
      <c r="AI135" s="1">
        <v>965746.91420482297</v>
      </c>
      <c r="AJ135" s="1">
        <v>658958.73219056195</v>
      </c>
      <c r="AK135" s="1">
        <v>795911.10908679198</v>
      </c>
      <c r="AL135" s="1">
        <v>805050.51049482904</v>
      </c>
      <c r="AM135" s="1">
        <v>918151.31074559898</v>
      </c>
      <c r="AN135" s="1">
        <v>760167.40577128297</v>
      </c>
      <c r="AO135" s="1">
        <v>924656.56866381597</v>
      </c>
      <c r="AP135" s="1">
        <v>1018866.77415596</v>
      </c>
      <c r="AQ135" s="1">
        <v>836188.39975744602</v>
      </c>
      <c r="AR135" s="1">
        <v>678998.15531675599</v>
      </c>
      <c r="AS135" s="1">
        <v>1026647.67825788</v>
      </c>
      <c r="AT135" s="1">
        <v>843847.36180372001</v>
      </c>
      <c r="AU135" s="1">
        <v>859189.53461164003</v>
      </c>
      <c r="AV135" s="1">
        <v>1105391.65191574</v>
      </c>
      <c r="AW135" s="1">
        <v>869683.826050092</v>
      </c>
      <c r="AX135" s="1">
        <v>992088.37825589394</v>
      </c>
      <c r="AY135" s="1">
        <v>549686.48312857305</v>
      </c>
      <c r="AZ135" s="1">
        <v>580273.83384083398</v>
      </c>
      <c r="BA135" s="1">
        <v>1112158.513608</v>
      </c>
      <c r="BB135" s="1">
        <v>633586.51082839002</v>
      </c>
      <c r="BC135" s="1">
        <v>628591.02232655103</v>
      </c>
      <c r="BD135" s="1">
        <v>660868.845971148</v>
      </c>
      <c r="BE135" s="1">
        <v>826633.78601989301</v>
      </c>
      <c r="BF135" s="1">
        <v>532731.87677043397</v>
      </c>
      <c r="BG135" s="1">
        <v>671880.94188125804</v>
      </c>
      <c r="BH135" s="1">
        <v>689111.39840984903</v>
      </c>
      <c r="BI135" s="1">
        <v>515914.58858925401</v>
      </c>
      <c r="BJ135" s="1">
        <v>788777.24882024399</v>
      </c>
      <c r="BK135" s="1">
        <v>622925.71532277297</v>
      </c>
      <c r="BL135" s="1">
        <v>666908.70482321805</v>
      </c>
      <c r="BM135" s="1">
        <v>817176.37302392803</v>
      </c>
      <c r="BN135" s="1">
        <v>708969.03947583004</v>
      </c>
      <c r="BO135" s="1">
        <v>611092.98658032098</v>
      </c>
      <c r="BP135" s="1">
        <v>574884.26363962598</v>
      </c>
      <c r="BQ135" s="1">
        <v>866607.24494276405</v>
      </c>
      <c r="BR135" s="1">
        <v>593077.63760376803</v>
      </c>
      <c r="BS135" s="1">
        <v>650512.11332759797</v>
      </c>
      <c r="BT135" s="1">
        <v>1195210.3092493</v>
      </c>
      <c r="BU135" s="1">
        <v>507486.97885672201</v>
      </c>
      <c r="BV135" s="1">
        <v>730260.98478076304</v>
      </c>
      <c r="BW135" s="1">
        <v>581327.27865672496</v>
      </c>
      <c r="BX135" s="1">
        <v>627508.47038122395</v>
      </c>
      <c r="BY135" s="1">
        <v>613488.69913586101</v>
      </c>
      <c r="BZ135" s="1">
        <v>805327.20164387696</v>
      </c>
      <c r="CA135" s="1">
        <v>803670.32705284795</v>
      </c>
      <c r="CB135" s="1">
        <v>716834.31531651004</v>
      </c>
      <c r="CC135" s="1">
        <v>527526.45071067195</v>
      </c>
      <c r="CD135" s="1">
        <v>513218.46027074999</v>
      </c>
      <c r="CE135" s="1">
        <v>535532.79550723196</v>
      </c>
      <c r="CF135" s="1">
        <v>671654.77873491496</v>
      </c>
      <c r="CG135" s="1">
        <v>485842.65734312701</v>
      </c>
      <c r="CH135" s="1">
        <v>726739.48315193504</v>
      </c>
      <c r="CI135" s="1">
        <v>767851.28507158195</v>
      </c>
      <c r="CJ135" s="1">
        <v>726052.98046478594</v>
      </c>
      <c r="CK135" s="1">
        <v>609216.74199059396</v>
      </c>
      <c r="CL135" s="1">
        <v>655826.90348868002</v>
      </c>
      <c r="CM135" s="1">
        <v>565752.76486678305</v>
      </c>
      <c r="CN135" s="1">
        <v>679224.48486767197</v>
      </c>
      <c r="CO135" s="1">
        <v>639640.52571314096</v>
      </c>
      <c r="CP135" s="1">
        <v>651089.91563814704</v>
      </c>
      <c r="CQ135" s="1">
        <v>618751.67359664105</v>
      </c>
      <c r="CR135" s="1">
        <v>826842.77835769299</v>
      </c>
      <c r="CS135" s="1">
        <v>553040.86879411503</v>
      </c>
      <c r="CT135" s="1">
        <v>724884.60892193799</v>
      </c>
      <c r="CU135" s="1">
        <v>690435.83205893601</v>
      </c>
      <c r="CV135" s="1">
        <v>630338.77008082997</v>
      </c>
      <c r="CW135" s="1">
        <v>589402.47965816595</v>
      </c>
      <c r="CX135" s="1">
        <v>536411.86643185595</v>
      </c>
      <c r="CY135" s="1">
        <v>601590.69828887098</v>
      </c>
      <c r="CZ135" s="1">
        <v>685012.13640647603</v>
      </c>
      <c r="DA135" s="1">
        <v>735764.89949607605</v>
      </c>
      <c r="DB135" s="1">
        <v>749605.54108341003</v>
      </c>
      <c r="DC135" s="1">
        <v>566655.06742723403</v>
      </c>
      <c r="DD135" s="1">
        <v>452310.18420118501</v>
      </c>
      <c r="DE135" s="1">
        <v>610660.69029433699</v>
      </c>
      <c r="DF135" s="1">
        <v>697411.92400682799</v>
      </c>
      <c r="DG135" s="1">
        <v>1063206.6978261401</v>
      </c>
      <c r="DH135" s="1">
        <v>636403.16624259599</v>
      </c>
      <c r="DI135" s="1">
        <v>869286.71948170406</v>
      </c>
      <c r="DJ135" s="1">
        <v>539364.82780266204</v>
      </c>
      <c r="DK135" s="1">
        <v>512111.59127969499</v>
      </c>
      <c r="DL135" s="1">
        <v>815708.09498220298</v>
      </c>
      <c r="DM135" s="1">
        <v>592614.41985411197</v>
      </c>
      <c r="DN135" s="1">
        <v>617412.50745612697</v>
      </c>
      <c r="DO135" s="1">
        <v>1191195.39892871</v>
      </c>
      <c r="DP135" s="1">
        <v>735093.953828422</v>
      </c>
      <c r="DQ135" s="1">
        <v>689645.26458381</v>
      </c>
      <c r="DR135" s="1">
        <v>651284.358537163</v>
      </c>
      <c r="DS135" s="1">
        <v>624599.52867387095</v>
      </c>
      <c r="DT135" s="1">
        <v>540474.31218830298</v>
      </c>
      <c r="DU135" s="1">
        <v>637330.26334752701</v>
      </c>
      <c r="DV135" s="1">
        <v>607534.00772623904</v>
      </c>
      <c r="DW135" s="1">
        <v>609083.90281176602</v>
      </c>
      <c r="DX135" s="1">
        <v>532793.47215250705</v>
      </c>
      <c r="DY135" s="1">
        <v>540374.76116750995</v>
      </c>
      <c r="DZ135" s="1">
        <v>828194.08770140505</v>
      </c>
      <c r="EA135" s="1">
        <v>827991.889418929</v>
      </c>
      <c r="EB135" s="1">
        <v>531109.49877573096</v>
      </c>
      <c r="EC135" s="1">
        <v>840757.26649693598</v>
      </c>
      <c r="ED135" s="1">
        <v>608277.44710868597</v>
      </c>
      <c r="EE135" s="1">
        <v>538082.159776079</v>
      </c>
      <c r="EF135" s="1">
        <v>583459.51141105394</v>
      </c>
      <c r="EG135" s="1">
        <v>730962.22525430005</v>
      </c>
      <c r="EH135" s="1">
        <v>702010.72893840203</v>
      </c>
      <c r="EI135" s="1">
        <v>832560.53298724198</v>
      </c>
      <c r="EJ135" s="1">
        <v>777347.44536175602</v>
      </c>
      <c r="EK135" s="1">
        <v>532497.29638658499</v>
      </c>
      <c r="EL135" s="1">
        <v>455896.18494592299</v>
      </c>
      <c r="EM135" s="1">
        <v>684971.71266940504</v>
      </c>
      <c r="EN135" s="1">
        <v>416503.28825994203</v>
      </c>
      <c r="EO135" s="1">
        <v>671492.67636026395</v>
      </c>
      <c r="EP135" s="1">
        <v>676634.27946737094</v>
      </c>
      <c r="EQ135" s="1">
        <v>742355.07442226505</v>
      </c>
      <c r="ER135" s="1">
        <v>644799.63193597796</v>
      </c>
      <c r="ES135" s="1">
        <v>618792.06328529306</v>
      </c>
      <c r="ET135" s="1">
        <v>472482.98634076398</v>
      </c>
      <c r="EU135" s="1">
        <v>653852.91709459096</v>
      </c>
      <c r="EV135" s="1">
        <v>696047.42138744995</v>
      </c>
      <c r="EW135" s="1">
        <v>622549.97959674697</v>
      </c>
      <c r="EX135" s="1">
        <v>751268.74074642803</v>
      </c>
      <c r="EY135" s="1">
        <v>698281.21213770204</v>
      </c>
      <c r="EZ135" s="1">
        <v>511182.77565240703</v>
      </c>
      <c r="FA135" s="1">
        <v>776774.60718229006</v>
      </c>
      <c r="FB135" s="1">
        <v>368766.19939393201</v>
      </c>
      <c r="FC135" s="1">
        <v>592056.14276908594</v>
      </c>
      <c r="FD135" s="1">
        <v>713744.40333981905</v>
      </c>
      <c r="FE135" s="1">
        <v>668027.09244272497</v>
      </c>
      <c r="FF135" s="1">
        <v>666608.16465645703</v>
      </c>
      <c r="FG135" s="1">
        <v>496507.51915236103</v>
      </c>
      <c r="FH135" s="1">
        <v>708965.62820555398</v>
      </c>
      <c r="FI135" s="1">
        <v>542370.73343751603</v>
      </c>
      <c r="FJ135" s="1">
        <v>660889.57196247601</v>
      </c>
      <c r="FK135" s="1">
        <v>568125.99570586998</v>
      </c>
      <c r="FL135" s="1">
        <v>580837.856092548</v>
      </c>
      <c r="FM135" s="1">
        <v>696668.115465109</v>
      </c>
      <c r="FN135" s="1">
        <v>629314.53351636895</v>
      </c>
      <c r="FO135" s="1">
        <v>436028.08849437401</v>
      </c>
      <c r="FP135" s="1">
        <v>509003.86240114999</v>
      </c>
      <c r="FQ135" s="1">
        <v>720245.17144823796</v>
      </c>
      <c r="FR135" s="1">
        <v>738918.94766214397</v>
      </c>
      <c r="FS135" s="1">
        <v>699517.48418013798</v>
      </c>
      <c r="FT135" s="1">
        <v>453883.43922966102</v>
      </c>
      <c r="FU135" s="1">
        <v>730927.52355749498</v>
      </c>
      <c r="FV135" s="1">
        <v>509013.21941373602</v>
      </c>
      <c r="FW135" s="1">
        <v>810100.76840225502</v>
      </c>
      <c r="FX135" s="1">
        <v>451200.908683163</v>
      </c>
      <c r="FY135" s="1">
        <v>552518.08221082098</v>
      </c>
      <c r="FZ135" s="1">
        <v>651580.95546609105</v>
      </c>
      <c r="GA135" s="1">
        <v>569365.57872987899</v>
      </c>
      <c r="GB135" s="1">
        <v>994163.32152345299</v>
      </c>
      <c r="GC135" s="1">
        <v>609795.83012689801</v>
      </c>
      <c r="GD135" s="1">
        <v>504617.01215918001</v>
      </c>
      <c r="GE135" s="1">
        <v>555009.62545083801</v>
      </c>
      <c r="GF135" s="1">
        <v>882393.07656256401</v>
      </c>
      <c r="GG135" s="1">
        <v>666768.72730870696</v>
      </c>
      <c r="GH135" s="1">
        <v>661195.88234673406</v>
      </c>
      <c r="GI135" s="1">
        <v>888810.08330140996</v>
      </c>
      <c r="GJ135" s="1">
        <v>609270.472637592</v>
      </c>
      <c r="GK135" s="1">
        <v>620911.88473464095</v>
      </c>
      <c r="GL135" s="1">
        <v>723440.59295624495</v>
      </c>
      <c r="GM135" s="1">
        <v>515678.25200695399</v>
      </c>
      <c r="GN135" s="1">
        <v>566063.38869696297</v>
      </c>
      <c r="GO135" s="1">
        <v>599233.67647659394</v>
      </c>
      <c r="GP135" s="1">
        <v>526045.48213323101</v>
      </c>
      <c r="GQ135" s="1">
        <v>557835.42973076203</v>
      </c>
      <c r="GR135" s="1">
        <v>729183.19677766506</v>
      </c>
      <c r="GS135" s="1">
        <v>602704.29591391201</v>
      </c>
      <c r="GT135" s="1">
        <v>702408.33336169296</v>
      </c>
      <c r="GU135" s="1">
        <v>428233.70463643601</v>
      </c>
      <c r="GV135" s="1">
        <v>691579.74813169602</v>
      </c>
      <c r="GW135" s="1">
        <v>1031497.77193254</v>
      </c>
      <c r="GX135" s="1">
        <v>850125.96049907396</v>
      </c>
      <c r="GY135" s="1">
        <v>537490.94103546196</v>
      </c>
      <c r="GZ135" s="1">
        <v>793657.22266159405</v>
      </c>
      <c r="HA135" s="1">
        <v>734934.85388354596</v>
      </c>
      <c r="HB135" s="1">
        <v>629607.97164732195</v>
      </c>
      <c r="HC135" s="1">
        <v>851578.27311343304</v>
      </c>
      <c r="HD135" s="1">
        <v>729486.10887327604</v>
      </c>
      <c r="HE135" s="1">
        <v>662576.85044280405</v>
      </c>
      <c r="HF135" s="1">
        <v>734589.40652732004</v>
      </c>
      <c r="HG135" s="1">
        <v>687729.20412090502</v>
      </c>
      <c r="HH135" s="1">
        <v>706677.789907353</v>
      </c>
      <c r="HI135" s="1">
        <v>763965.03108773299</v>
      </c>
      <c r="HJ135" s="1">
        <v>831743.80905248295</v>
      </c>
      <c r="HK135" s="1">
        <v>844728.19174720603</v>
      </c>
      <c r="HL135" s="1">
        <v>627786.843147479</v>
      </c>
      <c r="HM135" s="1">
        <v>677838.83470255404</v>
      </c>
      <c r="HN135" s="1">
        <v>620973.60548163101</v>
      </c>
      <c r="HO135" s="1">
        <v>509215.12412708899</v>
      </c>
      <c r="HP135" s="1">
        <v>620437.77847690601</v>
      </c>
      <c r="HQ135" s="1">
        <v>843715.237361899</v>
      </c>
      <c r="HR135" s="1">
        <v>606428.62920138205</v>
      </c>
      <c r="HS135" s="1">
        <v>829868.25241490698</v>
      </c>
      <c r="HT135" s="1">
        <v>518447.80087842402</v>
      </c>
      <c r="HU135" s="1">
        <v>564173.66745036701</v>
      </c>
      <c r="HV135" s="1">
        <v>682810.90728705295</v>
      </c>
      <c r="HW135" s="1">
        <v>1134943.5933288999</v>
      </c>
      <c r="HX135" s="1">
        <v>956721.56258996495</v>
      </c>
      <c r="HY135" s="1">
        <v>797490.84642585705</v>
      </c>
      <c r="HZ135" s="1">
        <v>718462.43157766003</v>
      </c>
      <c r="IA135" s="1">
        <v>773469.67059929599</v>
      </c>
      <c r="IB135" s="1">
        <v>665079.30303022102</v>
      </c>
      <c r="IC135" s="1">
        <v>673640.46819939103</v>
      </c>
      <c r="ID135" s="1">
        <v>639814.34587332397</v>
      </c>
      <c r="IE135" s="1">
        <v>808403.57474824099</v>
      </c>
      <c r="IF135" s="1">
        <v>647567.68120807805</v>
      </c>
      <c r="IG135" s="1">
        <v>552741.01282529801</v>
      </c>
      <c r="IH135" s="1">
        <v>526898.89778343705</v>
      </c>
      <c r="II135" s="1">
        <v>655414.368943471</v>
      </c>
      <c r="IJ135" s="1">
        <v>637221.65452901495</v>
      </c>
      <c r="IK135" s="1">
        <v>573737.513005135</v>
      </c>
      <c r="IL135" s="1">
        <v>618846.66449395195</v>
      </c>
      <c r="IM135" s="1">
        <v>1185918.4087791599</v>
      </c>
      <c r="IN135" s="1">
        <v>645405.81909700204</v>
      </c>
      <c r="IO135" s="1">
        <v>634070.32026408101</v>
      </c>
      <c r="IP135" s="1">
        <v>452908.72349497699</v>
      </c>
      <c r="IQ135" s="1">
        <v>665728.42155736405</v>
      </c>
      <c r="IR135" s="1">
        <v>775553.37296087202</v>
      </c>
      <c r="IS135" s="1">
        <v>711549.98864720797</v>
      </c>
      <c r="IT135" s="1">
        <v>628559.62587463495</v>
      </c>
      <c r="IU135" s="1">
        <v>640204.76119325799</v>
      </c>
      <c r="IV135" s="1">
        <v>775634.78287749796</v>
      </c>
      <c r="IW135" s="1">
        <v>668754.49331284605</v>
      </c>
      <c r="IX135" s="1">
        <v>888895.68698319199</v>
      </c>
      <c r="IY135" s="1">
        <v>594435.30836356198</v>
      </c>
      <c r="IZ135" s="1">
        <v>534681.40701575798</v>
      </c>
      <c r="JA135" s="1">
        <v>855731.10246131301</v>
      </c>
      <c r="JB135" s="1">
        <v>637084.82460738695</v>
      </c>
      <c r="JC135" s="1">
        <v>564194.99783375196</v>
      </c>
      <c r="JD135" s="1">
        <v>374582.72122308001</v>
      </c>
      <c r="JE135" s="1">
        <v>499270.457748243</v>
      </c>
      <c r="JF135" s="1">
        <v>472120.00074310502</v>
      </c>
      <c r="JG135" s="1">
        <v>467394.77561696101</v>
      </c>
      <c r="JH135" s="1">
        <v>630784.70016217802</v>
      </c>
      <c r="JI135" s="1">
        <v>631206.53088605602</v>
      </c>
      <c r="JJ135" s="1">
        <v>608017.97023917898</v>
      </c>
      <c r="JK135" s="1">
        <v>665683.94514113897</v>
      </c>
      <c r="JL135" s="1">
        <v>641840.65902098303</v>
      </c>
      <c r="JM135" s="1">
        <v>616884.59925573994</v>
      </c>
      <c r="JN135" s="1">
        <v>590306.85438206</v>
      </c>
      <c r="JO135" s="1">
        <v>759565.59620037302</v>
      </c>
      <c r="JP135" s="1">
        <v>693314.03719313396</v>
      </c>
      <c r="JQ135" s="1">
        <v>433739.72406585602</v>
      </c>
      <c r="JR135" s="1">
        <v>381849.11425843101</v>
      </c>
      <c r="JS135" s="1">
        <v>859758.60392718902</v>
      </c>
      <c r="JT135" s="1">
        <v>543391.30181207205</v>
      </c>
      <c r="JU135" s="1">
        <v>489683.062429832</v>
      </c>
      <c r="JV135" s="1">
        <v>474878.19161832199</v>
      </c>
      <c r="JW135" s="1">
        <v>372621.61040121398</v>
      </c>
      <c r="JX135" s="1">
        <v>578567.14557116397</v>
      </c>
      <c r="JY135" s="1">
        <v>478439.44217286003</v>
      </c>
      <c r="JZ135" s="1">
        <v>570691.83947118302</v>
      </c>
      <c r="KA135" s="1">
        <v>432403.952687488</v>
      </c>
      <c r="KB135" s="1">
        <v>429220.14216528198</v>
      </c>
      <c r="KC135" s="1">
        <v>679531.82721270202</v>
      </c>
      <c r="KD135" s="1">
        <v>550127.11031363904</v>
      </c>
      <c r="KE135" s="1">
        <v>627901.64764859795</v>
      </c>
      <c r="KF135" s="1">
        <v>421318.855958767</v>
      </c>
      <c r="KG135" s="1">
        <v>662438.838045827</v>
      </c>
      <c r="KH135" s="1">
        <v>723527.69471547694</v>
      </c>
      <c r="KI135" s="1">
        <v>656723.75048805703</v>
      </c>
      <c r="KJ135" s="1">
        <v>750950.940247369</v>
      </c>
      <c r="KK135" s="1">
        <v>491226.66140463902</v>
      </c>
      <c r="KL135" s="1">
        <v>569792.23099819501</v>
      </c>
      <c r="KM135" s="1">
        <v>527340.24289347301</v>
      </c>
      <c r="KN135" s="1">
        <v>489327.82198203797</v>
      </c>
      <c r="KO135" s="1">
        <v>768086.23687482905</v>
      </c>
      <c r="KP135" s="1">
        <v>620993.73115359503</v>
      </c>
      <c r="KQ135" s="1">
        <v>568675.04488088202</v>
      </c>
      <c r="KR135" s="1">
        <v>514038.62012510299</v>
      </c>
      <c r="KS135" s="1">
        <v>556756.73857583397</v>
      </c>
      <c r="KT135" s="1">
        <v>531368.54990267905</v>
      </c>
      <c r="KU135" s="1">
        <v>744957.63916469296</v>
      </c>
      <c r="KV135" s="1">
        <v>546427.200446859</v>
      </c>
      <c r="KW135" s="1">
        <v>487234.23955235898</v>
      </c>
      <c r="KX135" s="1">
        <v>577178.27022216399</v>
      </c>
      <c r="KY135" s="1">
        <v>463884.26247451</v>
      </c>
      <c r="KZ135" s="1">
        <v>431340.03870171699</v>
      </c>
      <c r="LA135" s="1">
        <v>555201.57811809995</v>
      </c>
      <c r="LB135" s="1">
        <v>564156.66871632799</v>
      </c>
      <c r="LC135" s="1">
        <v>595149.70297765103</v>
      </c>
      <c r="LD135" s="1">
        <v>422542.87976827897</v>
      </c>
      <c r="LE135" s="1">
        <v>517109.517908348</v>
      </c>
      <c r="LF135" s="1">
        <v>464511.34343694098</v>
      </c>
      <c r="LG135" s="1">
        <v>492824.36291614099</v>
      </c>
      <c r="LH135" s="1">
        <v>460508.78850572201</v>
      </c>
      <c r="LI135" s="1">
        <v>607237.196773223</v>
      </c>
      <c r="LJ135" s="1">
        <v>430260.15130188299</v>
      </c>
      <c r="LK135" s="1">
        <v>639530.24275636906</v>
      </c>
    </row>
    <row r="136" spans="1:323" x14ac:dyDescent="0.25">
      <c r="A136" s="1" t="s">
        <v>1768</v>
      </c>
      <c r="B136" s="1" t="s">
        <v>609</v>
      </c>
      <c r="C136" s="1" t="s">
        <v>610</v>
      </c>
      <c r="D136" s="25" t="s">
        <v>0</v>
      </c>
      <c r="E136" s="25" t="s">
        <v>0</v>
      </c>
      <c r="F136" s="25" t="s">
        <v>0</v>
      </c>
      <c r="G136" s="25" t="s">
        <v>0</v>
      </c>
      <c r="H136" s="25" t="s">
        <v>0</v>
      </c>
      <c r="I136" s="25" t="s">
        <v>0</v>
      </c>
      <c r="J136" s="25" t="s">
        <v>0</v>
      </c>
      <c r="K136" s="25" t="s">
        <v>0</v>
      </c>
      <c r="L136" s="25" t="s">
        <v>0</v>
      </c>
      <c r="M136" s="25" t="s">
        <v>0</v>
      </c>
      <c r="N136" s="1" t="s">
        <v>0</v>
      </c>
      <c r="O136" s="1" t="s">
        <v>0</v>
      </c>
      <c r="P136" s="1" t="s">
        <v>0</v>
      </c>
      <c r="Q136" s="1" t="s">
        <v>0</v>
      </c>
      <c r="R136" s="1" t="s">
        <v>0</v>
      </c>
      <c r="S136" s="1" t="s">
        <v>0</v>
      </c>
      <c r="T136" s="1" t="s">
        <v>0</v>
      </c>
      <c r="U136" s="1" t="s">
        <v>0</v>
      </c>
      <c r="V136" s="1" t="s">
        <v>0</v>
      </c>
      <c r="W136" s="1" t="s">
        <v>0</v>
      </c>
      <c r="X136" s="1" t="s">
        <v>0</v>
      </c>
      <c r="Y136" s="1" t="s">
        <v>0</v>
      </c>
      <c r="Z136" s="1" t="s">
        <v>0</v>
      </c>
      <c r="AA136" s="1" t="s">
        <v>0</v>
      </c>
      <c r="AB136" s="1" t="s">
        <v>0</v>
      </c>
      <c r="AC136" s="1" t="s">
        <v>0</v>
      </c>
      <c r="AD136" s="1" t="s">
        <v>0</v>
      </c>
      <c r="AE136" s="1" t="s">
        <v>0</v>
      </c>
      <c r="AF136" s="1" t="s">
        <v>0</v>
      </c>
      <c r="AG136" s="1" t="s">
        <v>0</v>
      </c>
      <c r="AH136" s="1" t="s">
        <v>0</v>
      </c>
      <c r="AI136" s="1" t="s">
        <v>0</v>
      </c>
      <c r="AJ136" s="1" t="s">
        <v>0</v>
      </c>
      <c r="AK136" s="1" t="s">
        <v>0</v>
      </c>
      <c r="AL136" s="1" t="s">
        <v>0</v>
      </c>
      <c r="AM136" s="1" t="s">
        <v>0</v>
      </c>
      <c r="AN136" s="1" t="s">
        <v>0</v>
      </c>
      <c r="AO136" s="1" t="s">
        <v>0</v>
      </c>
      <c r="AP136" s="1" t="s">
        <v>0</v>
      </c>
      <c r="AQ136" s="1" t="s">
        <v>0</v>
      </c>
      <c r="AR136" s="1" t="s">
        <v>0</v>
      </c>
      <c r="AS136" s="1" t="s">
        <v>0</v>
      </c>
      <c r="AT136" s="1" t="s">
        <v>0</v>
      </c>
      <c r="AU136" s="1" t="s">
        <v>0</v>
      </c>
      <c r="AV136" s="1" t="s">
        <v>0</v>
      </c>
      <c r="AW136" s="1" t="s">
        <v>0</v>
      </c>
      <c r="AX136" s="1" t="s">
        <v>0</v>
      </c>
      <c r="AY136" s="1" t="s">
        <v>0</v>
      </c>
      <c r="AZ136" s="1" t="s">
        <v>0</v>
      </c>
      <c r="BA136" s="1" t="s">
        <v>0</v>
      </c>
      <c r="BB136" s="1" t="s">
        <v>0</v>
      </c>
      <c r="BC136" s="1" t="s">
        <v>0</v>
      </c>
      <c r="BD136" s="1" t="s">
        <v>0</v>
      </c>
      <c r="BE136" s="1" t="s">
        <v>0</v>
      </c>
      <c r="BF136" s="1" t="s">
        <v>0</v>
      </c>
      <c r="BG136" s="1" t="s">
        <v>0</v>
      </c>
      <c r="BH136" s="1" t="s">
        <v>0</v>
      </c>
      <c r="BI136" s="1" t="s">
        <v>0</v>
      </c>
      <c r="BJ136" s="1" t="s">
        <v>0</v>
      </c>
      <c r="BK136" s="1" t="s">
        <v>0</v>
      </c>
      <c r="BL136" s="1" t="s">
        <v>0</v>
      </c>
      <c r="BM136" s="1" t="s">
        <v>0</v>
      </c>
      <c r="BN136" s="1" t="s">
        <v>0</v>
      </c>
      <c r="BO136" s="1" t="s">
        <v>0</v>
      </c>
      <c r="BP136" s="1" t="s">
        <v>0</v>
      </c>
      <c r="BQ136" s="1" t="s">
        <v>0</v>
      </c>
      <c r="BR136" s="1" t="s">
        <v>0</v>
      </c>
      <c r="BS136" s="1" t="s">
        <v>0</v>
      </c>
      <c r="BT136" s="1" t="s">
        <v>0</v>
      </c>
      <c r="BU136" s="1" t="s">
        <v>0</v>
      </c>
      <c r="BV136" s="1" t="s">
        <v>0</v>
      </c>
      <c r="BW136" s="1" t="s">
        <v>0</v>
      </c>
      <c r="BX136" s="1" t="s">
        <v>0</v>
      </c>
      <c r="BY136" s="1" t="s">
        <v>0</v>
      </c>
      <c r="BZ136" s="1" t="s">
        <v>0</v>
      </c>
      <c r="CA136" s="1" t="s">
        <v>0</v>
      </c>
      <c r="CB136" s="1" t="s">
        <v>0</v>
      </c>
      <c r="CC136" s="1" t="s">
        <v>0</v>
      </c>
      <c r="CD136" s="1" t="s">
        <v>0</v>
      </c>
      <c r="CE136" s="1" t="s">
        <v>0</v>
      </c>
      <c r="CF136" s="1" t="s">
        <v>0</v>
      </c>
      <c r="CG136" s="1" t="s">
        <v>0</v>
      </c>
      <c r="CH136" s="1" t="s">
        <v>0</v>
      </c>
      <c r="CI136" s="1" t="s">
        <v>0</v>
      </c>
      <c r="CJ136" s="1" t="s">
        <v>0</v>
      </c>
      <c r="CK136" s="1" t="s">
        <v>0</v>
      </c>
      <c r="CL136" s="1" t="s">
        <v>0</v>
      </c>
      <c r="CM136" s="1" t="s">
        <v>0</v>
      </c>
      <c r="CN136" s="1" t="s">
        <v>0</v>
      </c>
      <c r="CO136" s="1" t="s">
        <v>0</v>
      </c>
      <c r="CP136" s="1" t="s">
        <v>0</v>
      </c>
      <c r="CQ136" s="1" t="s">
        <v>0</v>
      </c>
      <c r="CR136" s="1" t="s">
        <v>0</v>
      </c>
      <c r="CS136" s="1" t="s">
        <v>0</v>
      </c>
      <c r="CT136" s="1" t="s">
        <v>0</v>
      </c>
      <c r="CU136" s="1" t="s">
        <v>0</v>
      </c>
      <c r="CV136" s="1" t="s">
        <v>0</v>
      </c>
      <c r="CW136" s="1" t="s">
        <v>0</v>
      </c>
      <c r="CX136" s="1" t="s">
        <v>0</v>
      </c>
      <c r="CY136" s="1" t="s">
        <v>0</v>
      </c>
      <c r="CZ136" s="1" t="s">
        <v>0</v>
      </c>
      <c r="DA136" s="1" t="s">
        <v>0</v>
      </c>
      <c r="DB136" s="1" t="s">
        <v>0</v>
      </c>
      <c r="DC136" s="1" t="s">
        <v>0</v>
      </c>
      <c r="DD136" s="1" t="s">
        <v>0</v>
      </c>
      <c r="DE136" s="1" t="s">
        <v>0</v>
      </c>
      <c r="DF136" s="1" t="s">
        <v>0</v>
      </c>
      <c r="DG136" s="1" t="s">
        <v>0</v>
      </c>
      <c r="DH136" s="1" t="s">
        <v>0</v>
      </c>
      <c r="DI136" s="1" t="s">
        <v>0</v>
      </c>
      <c r="DJ136" s="1" t="s">
        <v>0</v>
      </c>
      <c r="DK136" s="1" t="s">
        <v>0</v>
      </c>
      <c r="DL136" s="1" t="s">
        <v>0</v>
      </c>
      <c r="DM136" s="1" t="s">
        <v>0</v>
      </c>
      <c r="DN136" s="1" t="s">
        <v>0</v>
      </c>
      <c r="DO136" s="1" t="s">
        <v>0</v>
      </c>
      <c r="DP136" s="1" t="s">
        <v>0</v>
      </c>
      <c r="DQ136" s="1" t="s">
        <v>0</v>
      </c>
      <c r="DR136" s="1" t="s">
        <v>0</v>
      </c>
      <c r="DS136" s="1" t="s">
        <v>0</v>
      </c>
      <c r="DT136" s="1" t="s">
        <v>0</v>
      </c>
      <c r="DU136" s="1" t="s">
        <v>0</v>
      </c>
      <c r="DV136" s="1" t="s">
        <v>0</v>
      </c>
      <c r="DW136" s="1" t="s">
        <v>0</v>
      </c>
      <c r="DX136" s="1" t="s">
        <v>0</v>
      </c>
      <c r="DY136" s="1" t="s">
        <v>0</v>
      </c>
      <c r="DZ136" s="1" t="s">
        <v>0</v>
      </c>
      <c r="EA136" s="1" t="s">
        <v>0</v>
      </c>
      <c r="EB136" s="1" t="s">
        <v>0</v>
      </c>
      <c r="EC136" s="1" t="s">
        <v>0</v>
      </c>
      <c r="ED136" s="1" t="s">
        <v>0</v>
      </c>
      <c r="EE136" s="1" t="s">
        <v>0</v>
      </c>
      <c r="EF136" s="1" t="s">
        <v>0</v>
      </c>
      <c r="EG136" s="1" t="s">
        <v>0</v>
      </c>
      <c r="EH136" s="1" t="s">
        <v>0</v>
      </c>
      <c r="EI136" s="1" t="s">
        <v>0</v>
      </c>
      <c r="EJ136" s="1" t="s">
        <v>0</v>
      </c>
      <c r="EK136" s="1" t="s">
        <v>0</v>
      </c>
      <c r="EL136" s="1" t="s">
        <v>0</v>
      </c>
      <c r="EM136" s="1" t="s">
        <v>0</v>
      </c>
      <c r="EN136" s="1" t="s">
        <v>0</v>
      </c>
      <c r="EO136" s="1" t="s">
        <v>0</v>
      </c>
      <c r="EP136" s="1" t="s">
        <v>0</v>
      </c>
      <c r="EQ136" s="1" t="s">
        <v>0</v>
      </c>
      <c r="ER136" s="1" t="s">
        <v>0</v>
      </c>
      <c r="ES136" s="1" t="s">
        <v>0</v>
      </c>
      <c r="ET136" s="1" t="s">
        <v>0</v>
      </c>
      <c r="EU136" s="1" t="s">
        <v>0</v>
      </c>
      <c r="EV136" s="1" t="s">
        <v>0</v>
      </c>
      <c r="EW136" s="1" t="s">
        <v>0</v>
      </c>
      <c r="EX136" s="1" t="s">
        <v>0</v>
      </c>
      <c r="EY136" s="1" t="s">
        <v>0</v>
      </c>
      <c r="EZ136" s="1" t="s">
        <v>0</v>
      </c>
      <c r="FA136" s="1" t="s">
        <v>0</v>
      </c>
      <c r="FB136" s="1" t="s">
        <v>0</v>
      </c>
      <c r="FC136" s="1" t="s">
        <v>0</v>
      </c>
      <c r="FD136" s="1" t="s">
        <v>0</v>
      </c>
      <c r="FE136" s="1" t="s">
        <v>0</v>
      </c>
      <c r="FF136" s="1" t="s">
        <v>0</v>
      </c>
      <c r="FG136" s="1" t="s">
        <v>0</v>
      </c>
      <c r="FH136" s="1" t="s">
        <v>0</v>
      </c>
      <c r="FI136" s="1" t="s">
        <v>0</v>
      </c>
      <c r="FJ136" s="1" t="s">
        <v>0</v>
      </c>
      <c r="FK136" s="1" t="s">
        <v>0</v>
      </c>
      <c r="FL136" s="1" t="s">
        <v>0</v>
      </c>
      <c r="FM136" s="1" t="s">
        <v>0</v>
      </c>
      <c r="FN136" s="1" t="s">
        <v>0</v>
      </c>
      <c r="FO136" s="1" t="s">
        <v>0</v>
      </c>
      <c r="FP136" s="1" t="s">
        <v>0</v>
      </c>
      <c r="FQ136" s="1" t="s">
        <v>0</v>
      </c>
      <c r="FR136" s="1" t="s">
        <v>0</v>
      </c>
      <c r="FS136" s="1" t="s">
        <v>0</v>
      </c>
      <c r="FT136" s="1" t="s">
        <v>0</v>
      </c>
      <c r="FU136" s="1" t="s">
        <v>0</v>
      </c>
      <c r="FV136" s="1" t="s">
        <v>0</v>
      </c>
      <c r="FW136" s="1" t="s">
        <v>0</v>
      </c>
      <c r="FX136" s="1" t="s">
        <v>0</v>
      </c>
      <c r="FY136" s="1" t="s">
        <v>0</v>
      </c>
      <c r="FZ136" s="1" t="s">
        <v>0</v>
      </c>
      <c r="GA136" s="1" t="s">
        <v>0</v>
      </c>
      <c r="GB136" s="1" t="s">
        <v>0</v>
      </c>
      <c r="GC136" s="1" t="s">
        <v>0</v>
      </c>
      <c r="GD136" s="1" t="s">
        <v>0</v>
      </c>
      <c r="GE136" s="1" t="s">
        <v>0</v>
      </c>
      <c r="GF136" s="1" t="s">
        <v>0</v>
      </c>
      <c r="GG136" s="1" t="s">
        <v>0</v>
      </c>
      <c r="GH136" s="1" t="s">
        <v>0</v>
      </c>
      <c r="GI136" s="1" t="s">
        <v>0</v>
      </c>
      <c r="GJ136" s="1" t="s">
        <v>0</v>
      </c>
      <c r="GK136" s="1" t="s">
        <v>0</v>
      </c>
      <c r="GL136" s="1" t="s">
        <v>0</v>
      </c>
      <c r="GM136" s="1" t="s">
        <v>0</v>
      </c>
      <c r="GN136" s="1" t="s">
        <v>0</v>
      </c>
      <c r="GO136" s="1" t="s">
        <v>0</v>
      </c>
      <c r="GP136" s="1" t="s">
        <v>0</v>
      </c>
      <c r="GQ136" s="1" t="s">
        <v>0</v>
      </c>
      <c r="GR136" s="1" t="s">
        <v>0</v>
      </c>
      <c r="GS136" s="1" t="s">
        <v>0</v>
      </c>
      <c r="GT136" s="1" t="s">
        <v>0</v>
      </c>
      <c r="GU136" s="1" t="s">
        <v>0</v>
      </c>
      <c r="GV136" s="1" t="s">
        <v>0</v>
      </c>
      <c r="GW136" s="1" t="s">
        <v>0</v>
      </c>
      <c r="GX136" s="1" t="s">
        <v>0</v>
      </c>
      <c r="GY136" s="1" t="s">
        <v>0</v>
      </c>
      <c r="GZ136" s="1" t="s">
        <v>0</v>
      </c>
      <c r="HA136" s="1" t="s">
        <v>0</v>
      </c>
      <c r="HB136" s="1" t="s">
        <v>0</v>
      </c>
      <c r="HC136" s="1" t="s">
        <v>0</v>
      </c>
      <c r="HD136" s="1" t="s">
        <v>0</v>
      </c>
      <c r="HE136" s="1" t="s">
        <v>0</v>
      </c>
      <c r="HF136" s="1" t="s">
        <v>0</v>
      </c>
      <c r="HG136" s="1" t="s">
        <v>0</v>
      </c>
      <c r="HH136" s="1" t="s">
        <v>0</v>
      </c>
      <c r="HI136" s="1" t="s">
        <v>0</v>
      </c>
      <c r="HJ136" s="1" t="s">
        <v>0</v>
      </c>
      <c r="HK136" s="1" t="s">
        <v>0</v>
      </c>
      <c r="HL136" s="1" t="s">
        <v>0</v>
      </c>
      <c r="HM136" s="1" t="s">
        <v>0</v>
      </c>
      <c r="HN136" s="1" t="s">
        <v>0</v>
      </c>
      <c r="HO136" s="1" t="s">
        <v>0</v>
      </c>
      <c r="HP136" s="1" t="s">
        <v>0</v>
      </c>
      <c r="HQ136" s="1" t="s">
        <v>0</v>
      </c>
      <c r="HR136" s="1" t="s">
        <v>0</v>
      </c>
      <c r="HS136" s="1" t="s">
        <v>0</v>
      </c>
      <c r="HT136" s="1" t="s">
        <v>0</v>
      </c>
      <c r="HU136" s="1" t="s">
        <v>0</v>
      </c>
      <c r="HV136" s="1" t="s">
        <v>0</v>
      </c>
      <c r="HW136" s="1" t="s">
        <v>0</v>
      </c>
      <c r="HX136" s="1" t="s">
        <v>0</v>
      </c>
      <c r="HY136" s="1" t="s">
        <v>0</v>
      </c>
      <c r="HZ136" s="1" t="s">
        <v>0</v>
      </c>
      <c r="IA136" s="1" t="s">
        <v>0</v>
      </c>
      <c r="IB136" s="1" t="s">
        <v>0</v>
      </c>
      <c r="IC136" s="1" t="s">
        <v>0</v>
      </c>
      <c r="ID136" s="1" t="s">
        <v>0</v>
      </c>
      <c r="IE136" s="1" t="s">
        <v>0</v>
      </c>
      <c r="IF136" s="1" t="s">
        <v>0</v>
      </c>
      <c r="IG136" s="1" t="s">
        <v>0</v>
      </c>
      <c r="IH136" s="1" t="s">
        <v>0</v>
      </c>
      <c r="II136" s="1" t="s">
        <v>0</v>
      </c>
      <c r="IJ136" s="1" t="s">
        <v>0</v>
      </c>
      <c r="IK136" s="1" t="s">
        <v>0</v>
      </c>
      <c r="IL136" s="1" t="s">
        <v>0</v>
      </c>
      <c r="IM136" s="1" t="s">
        <v>0</v>
      </c>
      <c r="IN136" s="1" t="s">
        <v>0</v>
      </c>
      <c r="IO136" s="1" t="s">
        <v>0</v>
      </c>
      <c r="IP136" s="1" t="s">
        <v>0</v>
      </c>
      <c r="IQ136" s="1" t="s">
        <v>0</v>
      </c>
      <c r="IR136" s="1" t="s">
        <v>0</v>
      </c>
      <c r="IS136" s="1" t="s">
        <v>0</v>
      </c>
      <c r="IT136" s="1" t="s">
        <v>0</v>
      </c>
      <c r="IU136" s="1" t="s">
        <v>0</v>
      </c>
      <c r="IV136" s="1" t="s">
        <v>0</v>
      </c>
      <c r="IW136" s="1" t="s">
        <v>0</v>
      </c>
      <c r="IX136" s="1" t="s">
        <v>0</v>
      </c>
      <c r="IY136" s="1" t="s">
        <v>0</v>
      </c>
      <c r="IZ136" s="1" t="s">
        <v>0</v>
      </c>
      <c r="JA136" s="1" t="s">
        <v>0</v>
      </c>
      <c r="JB136" s="1" t="s">
        <v>0</v>
      </c>
      <c r="JC136" s="1" t="s">
        <v>0</v>
      </c>
      <c r="JD136" s="1" t="s">
        <v>0</v>
      </c>
      <c r="JE136" s="1" t="s">
        <v>0</v>
      </c>
      <c r="JF136" s="1" t="s">
        <v>0</v>
      </c>
      <c r="JG136" s="1" t="s">
        <v>0</v>
      </c>
      <c r="JH136" s="1" t="s">
        <v>0</v>
      </c>
      <c r="JI136" s="1" t="s">
        <v>0</v>
      </c>
      <c r="JJ136" s="1" t="s">
        <v>0</v>
      </c>
      <c r="JK136" s="1" t="s">
        <v>0</v>
      </c>
      <c r="JL136" s="1" t="s">
        <v>0</v>
      </c>
      <c r="JM136" s="1" t="s">
        <v>0</v>
      </c>
      <c r="JN136" s="1" t="s">
        <v>0</v>
      </c>
      <c r="JO136" s="1" t="s">
        <v>0</v>
      </c>
      <c r="JP136" s="1" t="s">
        <v>0</v>
      </c>
      <c r="JQ136" s="1" t="s">
        <v>0</v>
      </c>
      <c r="JR136" s="1" t="s">
        <v>0</v>
      </c>
      <c r="JS136" s="1" t="s">
        <v>0</v>
      </c>
      <c r="JT136" s="1" t="s">
        <v>0</v>
      </c>
      <c r="JU136" s="1" t="s">
        <v>0</v>
      </c>
      <c r="JV136" s="1" t="s">
        <v>0</v>
      </c>
      <c r="JW136" s="1" t="s">
        <v>0</v>
      </c>
      <c r="JX136" s="1" t="s">
        <v>0</v>
      </c>
      <c r="JY136" s="1" t="s">
        <v>0</v>
      </c>
      <c r="JZ136" s="1" t="s">
        <v>0</v>
      </c>
      <c r="KA136" s="1" t="s">
        <v>0</v>
      </c>
      <c r="KB136" s="1" t="s">
        <v>0</v>
      </c>
      <c r="KC136" s="1" t="s">
        <v>0</v>
      </c>
      <c r="KD136" s="1" t="s">
        <v>0</v>
      </c>
      <c r="KE136" s="1" t="s">
        <v>0</v>
      </c>
      <c r="KF136" s="1" t="s">
        <v>0</v>
      </c>
      <c r="KG136" s="1" t="s">
        <v>0</v>
      </c>
      <c r="KH136" s="1" t="s">
        <v>0</v>
      </c>
      <c r="KI136" s="1" t="s">
        <v>0</v>
      </c>
      <c r="KJ136" s="1" t="s">
        <v>0</v>
      </c>
      <c r="KK136" s="1" t="s">
        <v>0</v>
      </c>
      <c r="KL136" s="1" t="s">
        <v>0</v>
      </c>
      <c r="KM136" s="1" t="s">
        <v>0</v>
      </c>
      <c r="KN136" s="1" t="s">
        <v>0</v>
      </c>
      <c r="KO136" s="1" t="s">
        <v>0</v>
      </c>
      <c r="KP136" s="1" t="s">
        <v>0</v>
      </c>
      <c r="KQ136" s="1" t="s">
        <v>0</v>
      </c>
      <c r="KR136" s="1" t="s">
        <v>0</v>
      </c>
      <c r="KS136" s="1" t="s">
        <v>0</v>
      </c>
      <c r="KT136" s="1" t="s">
        <v>0</v>
      </c>
      <c r="KU136" s="1" t="s">
        <v>0</v>
      </c>
      <c r="KV136" s="1" t="s">
        <v>0</v>
      </c>
      <c r="KW136" s="1" t="s">
        <v>0</v>
      </c>
      <c r="KX136" s="1" t="s">
        <v>0</v>
      </c>
      <c r="KY136" s="1" t="s">
        <v>0</v>
      </c>
      <c r="KZ136" s="1" t="s">
        <v>0</v>
      </c>
      <c r="LA136" s="1" t="s">
        <v>0</v>
      </c>
      <c r="LB136" s="1" t="s">
        <v>0</v>
      </c>
      <c r="LC136" s="1" t="s">
        <v>0</v>
      </c>
      <c r="LD136" s="1" t="s">
        <v>0</v>
      </c>
      <c r="LE136" s="1" t="s">
        <v>0</v>
      </c>
      <c r="LF136" s="1" t="s">
        <v>0</v>
      </c>
      <c r="LG136" s="1" t="s">
        <v>0</v>
      </c>
      <c r="LH136" s="1" t="s">
        <v>0</v>
      </c>
      <c r="LI136" s="1" t="s">
        <v>0</v>
      </c>
      <c r="LJ136" s="1" t="s">
        <v>0</v>
      </c>
      <c r="LK136" s="1" t="s">
        <v>0</v>
      </c>
    </row>
    <row r="137" spans="1:323" x14ac:dyDescent="0.25">
      <c r="A137" s="1" t="s">
        <v>1769</v>
      </c>
      <c r="B137" s="1" t="s">
        <v>613</v>
      </c>
      <c r="C137" s="1" t="s">
        <v>614</v>
      </c>
      <c r="D137" s="25" t="s">
        <v>0</v>
      </c>
      <c r="E137" s="25" t="s">
        <v>0</v>
      </c>
      <c r="F137" s="25" t="s">
        <v>0</v>
      </c>
      <c r="G137" s="25" t="s">
        <v>0</v>
      </c>
      <c r="H137" s="25" t="s">
        <v>0</v>
      </c>
      <c r="I137" s="25" t="s">
        <v>0</v>
      </c>
      <c r="J137" s="25" t="s">
        <v>0</v>
      </c>
      <c r="K137" s="25" t="s">
        <v>0</v>
      </c>
      <c r="L137" s="25" t="s">
        <v>0</v>
      </c>
      <c r="M137" s="25" t="s">
        <v>0</v>
      </c>
      <c r="N137" s="1" t="s">
        <v>0</v>
      </c>
      <c r="O137" s="1" t="s">
        <v>0</v>
      </c>
      <c r="P137" s="1" t="s">
        <v>0</v>
      </c>
      <c r="Q137" s="1" t="s">
        <v>0</v>
      </c>
      <c r="R137" s="1" t="s">
        <v>0</v>
      </c>
      <c r="S137" s="1" t="s">
        <v>0</v>
      </c>
      <c r="T137" s="1" t="s">
        <v>0</v>
      </c>
      <c r="U137" s="1" t="s">
        <v>0</v>
      </c>
      <c r="V137" s="1" t="s">
        <v>0</v>
      </c>
      <c r="W137" s="1" t="s">
        <v>0</v>
      </c>
      <c r="X137" s="1" t="s">
        <v>0</v>
      </c>
      <c r="Y137" s="1" t="s">
        <v>0</v>
      </c>
      <c r="Z137" s="1" t="s">
        <v>0</v>
      </c>
      <c r="AA137" s="1" t="s">
        <v>0</v>
      </c>
      <c r="AB137" s="1" t="s">
        <v>0</v>
      </c>
      <c r="AC137" s="1" t="s">
        <v>0</v>
      </c>
      <c r="AD137" s="1" t="s">
        <v>0</v>
      </c>
      <c r="AE137" s="1" t="s">
        <v>0</v>
      </c>
      <c r="AF137" s="1" t="s">
        <v>0</v>
      </c>
      <c r="AG137" s="1" t="s">
        <v>0</v>
      </c>
      <c r="AH137" s="1" t="s">
        <v>0</v>
      </c>
      <c r="AI137" s="1" t="s">
        <v>0</v>
      </c>
      <c r="AJ137" s="1" t="s">
        <v>0</v>
      </c>
      <c r="AK137" s="1" t="s">
        <v>0</v>
      </c>
      <c r="AL137" s="1" t="s">
        <v>0</v>
      </c>
      <c r="AM137" s="1" t="s">
        <v>0</v>
      </c>
      <c r="AN137" s="1" t="s">
        <v>0</v>
      </c>
      <c r="AO137" s="1" t="s">
        <v>0</v>
      </c>
      <c r="AP137" s="1" t="s">
        <v>0</v>
      </c>
      <c r="AQ137" s="1" t="s">
        <v>0</v>
      </c>
      <c r="AR137" s="1" t="s">
        <v>0</v>
      </c>
      <c r="AS137" s="1" t="s">
        <v>0</v>
      </c>
      <c r="AT137" s="1" t="s">
        <v>0</v>
      </c>
      <c r="AU137" s="1" t="s">
        <v>0</v>
      </c>
      <c r="AV137" s="1" t="s">
        <v>0</v>
      </c>
      <c r="AW137" s="1" t="s">
        <v>0</v>
      </c>
      <c r="AX137" s="1" t="s">
        <v>0</v>
      </c>
      <c r="AY137" s="1" t="s">
        <v>0</v>
      </c>
      <c r="AZ137" s="1" t="s">
        <v>0</v>
      </c>
      <c r="BA137" s="1" t="s">
        <v>0</v>
      </c>
      <c r="BB137" s="1" t="s">
        <v>0</v>
      </c>
      <c r="BC137" s="1" t="s">
        <v>0</v>
      </c>
      <c r="BD137" s="1" t="s">
        <v>0</v>
      </c>
      <c r="BE137" s="1" t="s">
        <v>0</v>
      </c>
      <c r="BF137" s="1" t="s">
        <v>0</v>
      </c>
      <c r="BG137" s="1" t="s">
        <v>0</v>
      </c>
      <c r="BH137" s="1" t="s">
        <v>0</v>
      </c>
      <c r="BI137" s="1" t="s">
        <v>0</v>
      </c>
      <c r="BJ137" s="1" t="s">
        <v>0</v>
      </c>
      <c r="BK137" s="1" t="s">
        <v>0</v>
      </c>
      <c r="BL137" s="1" t="s">
        <v>0</v>
      </c>
      <c r="BM137" s="1" t="s">
        <v>0</v>
      </c>
      <c r="BN137" s="1" t="s">
        <v>0</v>
      </c>
      <c r="BO137" s="1" t="s">
        <v>0</v>
      </c>
      <c r="BP137" s="1" t="s">
        <v>0</v>
      </c>
      <c r="BQ137" s="1" t="s">
        <v>0</v>
      </c>
      <c r="BR137" s="1" t="s">
        <v>0</v>
      </c>
      <c r="BS137" s="1" t="s">
        <v>0</v>
      </c>
      <c r="BT137" s="1" t="s">
        <v>0</v>
      </c>
      <c r="BU137" s="1" t="s">
        <v>0</v>
      </c>
      <c r="BV137" s="1" t="s">
        <v>0</v>
      </c>
      <c r="BW137" s="1" t="s">
        <v>0</v>
      </c>
      <c r="BX137" s="1" t="s">
        <v>0</v>
      </c>
      <c r="BY137" s="1" t="s">
        <v>0</v>
      </c>
      <c r="BZ137" s="1" t="s">
        <v>0</v>
      </c>
      <c r="CA137" s="1" t="s">
        <v>0</v>
      </c>
      <c r="CB137" s="1" t="s">
        <v>0</v>
      </c>
      <c r="CC137" s="1" t="s">
        <v>0</v>
      </c>
      <c r="CD137" s="1" t="s">
        <v>0</v>
      </c>
      <c r="CE137" s="1" t="s">
        <v>0</v>
      </c>
      <c r="CF137" s="1" t="s">
        <v>0</v>
      </c>
      <c r="CG137" s="1" t="s">
        <v>0</v>
      </c>
      <c r="CH137" s="1" t="s">
        <v>0</v>
      </c>
      <c r="CI137" s="1" t="s">
        <v>0</v>
      </c>
      <c r="CJ137" s="1" t="s">
        <v>0</v>
      </c>
      <c r="CK137" s="1" t="s">
        <v>0</v>
      </c>
      <c r="CL137" s="1" t="s">
        <v>0</v>
      </c>
      <c r="CM137" s="1" t="s">
        <v>0</v>
      </c>
      <c r="CN137" s="1" t="s">
        <v>0</v>
      </c>
      <c r="CO137" s="1" t="s">
        <v>0</v>
      </c>
      <c r="CP137" s="1" t="s">
        <v>0</v>
      </c>
      <c r="CQ137" s="1" t="s">
        <v>0</v>
      </c>
      <c r="CR137" s="1" t="s">
        <v>0</v>
      </c>
      <c r="CS137" s="1" t="s">
        <v>0</v>
      </c>
      <c r="CT137" s="1" t="s">
        <v>0</v>
      </c>
      <c r="CU137" s="1" t="s">
        <v>0</v>
      </c>
      <c r="CV137" s="1" t="s">
        <v>0</v>
      </c>
      <c r="CW137" s="1" t="s">
        <v>0</v>
      </c>
      <c r="CX137" s="1" t="s">
        <v>0</v>
      </c>
      <c r="CY137" s="1" t="s">
        <v>0</v>
      </c>
      <c r="CZ137" s="1" t="s">
        <v>0</v>
      </c>
      <c r="DA137" s="1" t="s">
        <v>0</v>
      </c>
      <c r="DB137" s="1" t="s">
        <v>0</v>
      </c>
      <c r="DC137" s="1" t="s">
        <v>0</v>
      </c>
      <c r="DD137" s="1" t="s">
        <v>0</v>
      </c>
      <c r="DE137" s="1" t="s">
        <v>0</v>
      </c>
      <c r="DF137" s="1" t="s">
        <v>0</v>
      </c>
      <c r="DG137" s="1" t="s">
        <v>0</v>
      </c>
      <c r="DH137" s="1" t="s">
        <v>0</v>
      </c>
      <c r="DI137" s="1" t="s">
        <v>0</v>
      </c>
      <c r="DJ137" s="1" t="s">
        <v>0</v>
      </c>
      <c r="DK137" s="1" t="s">
        <v>0</v>
      </c>
      <c r="DL137" s="1" t="s">
        <v>0</v>
      </c>
      <c r="DM137" s="1" t="s">
        <v>0</v>
      </c>
      <c r="DN137" s="1" t="s">
        <v>0</v>
      </c>
      <c r="DO137" s="1" t="s">
        <v>0</v>
      </c>
      <c r="DP137" s="1" t="s">
        <v>0</v>
      </c>
      <c r="DQ137" s="1" t="s">
        <v>0</v>
      </c>
      <c r="DR137" s="1" t="s">
        <v>0</v>
      </c>
      <c r="DS137" s="1" t="s">
        <v>0</v>
      </c>
      <c r="DT137" s="1" t="s">
        <v>0</v>
      </c>
      <c r="DU137" s="1" t="s">
        <v>0</v>
      </c>
      <c r="DV137" s="1" t="s">
        <v>0</v>
      </c>
      <c r="DW137" s="1" t="s">
        <v>0</v>
      </c>
      <c r="DX137" s="1" t="s">
        <v>0</v>
      </c>
      <c r="DY137" s="1" t="s">
        <v>0</v>
      </c>
      <c r="DZ137" s="1" t="s">
        <v>0</v>
      </c>
      <c r="EA137" s="1" t="s">
        <v>0</v>
      </c>
      <c r="EB137" s="1" t="s">
        <v>0</v>
      </c>
      <c r="EC137" s="1" t="s">
        <v>0</v>
      </c>
      <c r="ED137" s="1" t="s">
        <v>0</v>
      </c>
      <c r="EE137" s="1" t="s">
        <v>0</v>
      </c>
      <c r="EF137" s="1" t="s">
        <v>0</v>
      </c>
      <c r="EG137" s="1" t="s">
        <v>0</v>
      </c>
      <c r="EH137" s="1" t="s">
        <v>0</v>
      </c>
      <c r="EI137" s="1" t="s">
        <v>0</v>
      </c>
      <c r="EJ137" s="1" t="s">
        <v>0</v>
      </c>
      <c r="EK137" s="1" t="s">
        <v>0</v>
      </c>
      <c r="EL137" s="1" t="s">
        <v>0</v>
      </c>
      <c r="EM137" s="1" t="s">
        <v>0</v>
      </c>
      <c r="EN137" s="1" t="s">
        <v>0</v>
      </c>
      <c r="EO137" s="1" t="s">
        <v>0</v>
      </c>
      <c r="EP137" s="1" t="s">
        <v>0</v>
      </c>
      <c r="EQ137" s="1" t="s">
        <v>0</v>
      </c>
      <c r="ER137" s="1" t="s">
        <v>0</v>
      </c>
      <c r="ES137" s="1" t="s">
        <v>0</v>
      </c>
      <c r="ET137" s="1" t="s">
        <v>0</v>
      </c>
      <c r="EU137" s="1" t="s">
        <v>0</v>
      </c>
      <c r="EV137" s="1" t="s">
        <v>0</v>
      </c>
      <c r="EW137" s="1" t="s">
        <v>0</v>
      </c>
      <c r="EX137" s="1" t="s">
        <v>0</v>
      </c>
      <c r="EY137" s="1" t="s">
        <v>0</v>
      </c>
      <c r="EZ137" s="1" t="s">
        <v>0</v>
      </c>
      <c r="FA137" s="1" t="s">
        <v>0</v>
      </c>
      <c r="FB137" s="1" t="s">
        <v>0</v>
      </c>
      <c r="FC137" s="1" t="s">
        <v>0</v>
      </c>
      <c r="FD137" s="1" t="s">
        <v>0</v>
      </c>
      <c r="FE137" s="1" t="s">
        <v>0</v>
      </c>
      <c r="FF137" s="1" t="s">
        <v>0</v>
      </c>
      <c r="FG137" s="1" t="s">
        <v>0</v>
      </c>
      <c r="FH137" s="1" t="s">
        <v>0</v>
      </c>
      <c r="FI137" s="1" t="s">
        <v>0</v>
      </c>
      <c r="FJ137" s="1" t="s">
        <v>0</v>
      </c>
      <c r="FK137" s="1" t="s">
        <v>0</v>
      </c>
      <c r="FL137" s="1" t="s">
        <v>0</v>
      </c>
      <c r="FM137" s="1" t="s">
        <v>0</v>
      </c>
      <c r="FN137" s="1" t="s">
        <v>0</v>
      </c>
      <c r="FO137" s="1" t="s">
        <v>0</v>
      </c>
      <c r="FP137" s="1" t="s">
        <v>0</v>
      </c>
      <c r="FQ137" s="1" t="s">
        <v>0</v>
      </c>
      <c r="FR137" s="1" t="s">
        <v>0</v>
      </c>
      <c r="FS137" s="1" t="s">
        <v>0</v>
      </c>
      <c r="FT137" s="1" t="s">
        <v>0</v>
      </c>
      <c r="FU137" s="1" t="s">
        <v>0</v>
      </c>
      <c r="FV137" s="1" t="s">
        <v>0</v>
      </c>
      <c r="FW137" s="1" t="s">
        <v>0</v>
      </c>
      <c r="FX137" s="1" t="s">
        <v>0</v>
      </c>
      <c r="FY137" s="1" t="s">
        <v>0</v>
      </c>
      <c r="FZ137" s="1" t="s">
        <v>0</v>
      </c>
      <c r="GA137" s="1" t="s">
        <v>0</v>
      </c>
      <c r="GB137" s="1" t="s">
        <v>0</v>
      </c>
      <c r="GC137" s="1" t="s">
        <v>0</v>
      </c>
      <c r="GD137" s="1" t="s">
        <v>0</v>
      </c>
      <c r="GE137" s="1" t="s">
        <v>0</v>
      </c>
      <c r="GF137" s="1" t="s">
        <v>0</v>
      </c>
      <c r="GG137" s="1" t="s">
        <v>0</v>
      </c>
      <c r="GH137" s="1" t="s">
        <v>0</v>
      </c>
      <c r="GI137" s="1" t="s">
        <v>0</v>
      </c>
      <c r="GJ137" s="1" t="s">
        <v>0</v>
      </c>
      <c r="GK137" s="1" t="s">
        <v>0</v>
      </c>
      <c r="GL137" s="1" t="s">
        <v>0</v>
      </c>
      <c r="GM137" s="1" t="s">
        <v>0</v>
      </c>
      <c r="GN137" s="1" t="s">
        <v>0</v>
      </c>
      <c r="GO137" s="1" t="s">
        <v>0</v>
      </c>
      <c r="GP137" s="1" t="s">
        <v>0</v>
      </c>
      <c r="GQ137" s="1" t="s">
        <v>0</v>
      </c>
      <c r="GR137" s="1" t="s">
        <v>0</v>
      </c>
      <c r="GS137" s="1" t="s">
        <v>0</v>
      </c>
      <c r="GT137" s="1" t="s">
        <v>0</v>
      </c>
      <c r="GU137" s="1" t="s">
        <v>0</v>
      </c>
      <c r="GV137" s="1" t="s">
        <v>0</v>
      </c>
      <c r="GW137" s="1" t="s">
        <v>0</v>
      </c>
      <c r="GX137" s="1" t="s">
        <v>0</v>
      </c>
      <c r="GY137" s="1" t="s">
        <v>0</v>
      </c>
      <c r="GZ137" s="1" t="s">
        <v>0</v>
      </c>
      <c r="HA137" s="1" t="s">
        <v>0</v>
      </c>
      <c r="HB137" s="1" t="s">
        <v>0</v>
      </c>
      <c r="HC137" s="1" t="s">
        <v>0</v>
      </c>
      <c r="HD137" s="1" t="s">
        <v>0</v>
      </c>
      <c r="HE137" s="1" t="s">
        <v>0</v>
      </c>
      <c r="HF137" s="1" t="s">
        <v>0</v>
      </c>
      <c r="HG137" s="1" t="s">
        <v>0</v>
      </c>
      <c r="HH137" s="1" t="s">
        <v>0</v>
      </c>
      <c r="HI137" s="1" t="s">
        <v>0</v>
      </c>
      <c r="HJ137" s="1" t="s">
        <v>0</v>
      </c>
      <c r="HK137" s="1" t="s">
        <v>0</v>
      </c>
      <c r="HL137" s="1" t="s">
        <v>0</v>
      </c>
      <c r="HM137" s="1" t="s">
        <v>0</v>
      </c>
      <c r="HN137" s="1" t="s">
        <v>0</v>
      </c>
      <c r="HO137" s="1" t="s">
        <v>0</v>
      </c>
      <c r="HP137" s="1" t="s">
        <v>0</v>
      </c>
      <c r="HQ137" s="1" t="s">
        <v>0</v>
      </c>
      <c r="HR137" s="1" t="s">
        <v>0</v>
      </c>
      <c r="HS137" s="1" t="s">
        <v>0</v>
      </c>
      <c r="HT137" s="1" t="s">
        <v>0</v>
      </c>
      <c r="HU137" s="1" t="s">
        <v>0</v>
      </c>
      <c r="HV137" s="1" t="s">
        <v>0</v>
      </c>
      <c r="HW137" s="1" t="s">
        <v>0</v>
      </c>
      <c r="HX137" s="1" t="s">
        <v>0</v>
      </c>
      <c r="HY137" s="1" t="s">
        <v>0</v>
      </c>
      <c r="HZ137" s="1" t="s">
        <v>0</v>
      </c>
      <c r="IA137" s="1" t="s">
        <v>0</v>
      </c>
      <c r="IB137" s="1" t="s">
        <v>0</v>
      </c>
      <c r="IC137" s="1" t="s">
        <v>0</v>
      </c>
      <c r="ID137" s="1" t="s">
        <v>0</v>
      </c>
      <c r="IE137" s="1" t="s">
        <v>0</v>
      </c>
      <c r="IF137" s="1" t="s">
        <v>0</v>
      </c>
      <c r="IG137" s="1" t="s">
        <v>0</v>
      </c>
      <c r="IH137" s="1" t="s">
        <v>0</v>
      </c>
      <c r="II137" s="1" t="s">
        <v>0</v>
      </c>
      <c r="IJ137" s="1" t="s">
        <v>0</v>
      </c>
      <c r="IK137" s="1" t="s">
        <v>0</v>
      </c>
      <c r="IL137" s="1" t="s">
        <v>0</v>
      </c>
      <c r="IM137" s="1" t="s">
        <v>0</v>
      </c>
      <c r="IN137" s="1" t="s">
        <v>0</v>
      </c>
      <c r="IO137" s="1" t="s">
        <v>0</v>
      </c>
      <c r="IP137" s="1" t="s">
        <v>0</v>
      </c>
      <c r="IQ137" s="1" t="s">
        <v>0</v>
      </c>
      <c r="IR137" s="1" t="s">
        <v>0</v>
      </c>
      <c r="IS137" s="1" t="s">
        <v>0</v>
      </c>
      <c r="IT137" s="1" t="s">
        <v>0</v>
      </c>
      <c r="IU137" s="1" t="s">
        <v>0</v>
      </c>
      <c r="IV137" s="1" t="s">
        <v>0</v>
      </c>
      <c r="IW137" s="1" t="s">
        <v>0</v>
      </c>
      <c r="IX137" s="1" t="s">
        <v>0</v>
      </c>
      <c r="IY137" s="1" t="s">
        <v>0</v>
      </c>
      <c r="IZ137" s="1" t="s">
        <v>0</v>
      </c>
      <c r="JA137" s="1" t="s">
        <v>0</v>
      </c>
      <c r="JB137" s="1" t="s">
        <v>0</v>
      </c>
      <c r="JC137" s="1" t="s">
        <v>0</v>
      </c>
      <c r="JD137" s="1" t="s">
        <v>0</v>
      </c>
      <c r="JE137" s="1" t="s">
        <v>0</v>
      </c>
      <c r="JF137" s="1" t="s">
        <v>0</v>
      </c>
      <c r="JG137" s="1" t="s">
        <v>0</v>
      </c>
      <c r="JH137" s="1" t="s">
        <v>0</v>
      </c>
      <c r="JI137" s="1" t="s">
        <v>0</v>
      </c>
      <c r="JJ137" s="1" t="s">
        <v>0</v>
      </c>
      <c r="JK137" s="1" t="s">
        <v>0</v>
      </c>
      <c r="JL137" s="1" t="s">
        <v>0</v>
      </c>
      <c r="JM137" s="1" t="s">
        <v>0</v>
      </c>
      <c r="JN137" s="1" t="s">
        <v>0</v>
      </c>
      <c r="JO137" s="1" t="s">
        <v>0</v>
      </c>
      <c r="JP137" s="1" t="s">
        <v>0</v>
      </c>
      <c r="JQ137" s="1" t="s">
        <v>0</v>
      </c>
      <c r="JR137" s="1" t="s">
        <v>0</v>
      </c>
      <c r="JS137" s="1" t="s">
        <v>0</v>
      </c>
      <c r="JT137" s="1" t="s">
        <v>0</v>
      </c>
      <c r="JU137" s="1" t="s">
        <v>0</v>
      </c>
      <c r="JV137" s="1" t="s">
        <v>0</v>
      </c>
      <c r="JW137" s="1" t="s">
        <v>0</v>
      </c>
      <c r="JX137" s="1" t="s">
        <v>0</v>
      </c>
      <c r="JY137" s="1" t="s">
        <v>0</v>
      </c>
      <c r="JZ137" s="1" t="s">
        <v>0</v>
      </c>
      <c r="KA137" s="1" t="s">
        <v>0</v>
      </c>
      <c r="KB137" s="1" t="s">
        <v>0</v>
      </c>
      <c r="KC137" s="1" t="s">
        <v>0</v>
      </c>
      <c r="KD137" s="1" t="s">
        <v>0</v>
      </c>
      <c r="KE137" s="1" t="s">
        <v>0</v>
      </c>
      <c r="KF137" s="1" t="s">
        <v>0</v>
      </c>
      <c r="KG137" s="1" t="s">
        <v>0</v>
      </c>
      <c r="KH137" s="1" t="s">
        <v>0</v>
      </c>
      <c r="KI137" s="1" t="s">
        <v>0</v>
      </c>
      <c r="KJ137" s="1" t="s">
        <v>0</v>
      </c>
      <c r="KK137" s="1" t="s">
        <v>0</v>
      </c>
      <c r="KL137" s="1" t="s">
        <v>0</v>
      </c>
      <c r="KM137" s="1" t="s">
        <v>0</v>
      </c>
      <c r="KN137" s="1" t="s">
        <v>0</v>
      </c>
      <c r="KO137" s="1" t="s">
        <v>0</v>
      </c>
      <c r="KP137" s="1" t="s">
        <v>0</v>
      </c>
      <c r="KQ137" s="1" t="s">
        <v>0</v>
      </c>
      <c r="KR137" s="1" t="s">
        <v>0</v>
      </c>
      <c r="KS137" s="1" t="s">
        <v>0</v>
      </c>
      <c r="KT137" s="1" t="s">
        <v>0</v>
      </c>
      <c r="KU137" s="1" t="s">
        <v>0</v>
      </c>
      <c r="KV137" s="1" t="s">
        <v>0</v>
      </c>
      <c r="KW137" s="1" t="s">
        <v>0</v>
      </c>
      <c r="KX137" s="1" t="s">
        <v>0</v>
      </c>
      <c r="KY137" s="1" t="s">
        <v>0</v>
      </c>
      <c r="KZ137" s="1" t="s">
        <v>0</v>
      </c>
      <c r="LA137" s="1" t="s">
        <v>0</v>
      </c>
      <c r="LB137" s="1" t="s">
        <v>0</v>
      </c>
      <c r="LC137" s="1" t="s">
        <v>0</v>
      </c>
      <c r="LD137" s="1" t="s">
        <v>0</v>
      </c>
      <c r="LE137" s="1" t="s">
        <v>0</v>
      </c>
      <c r="LF137" s="1" t="s">
        <v>0</v>
      </c>
      <c r="LG137" s="1" t="s">
        <v>0</v>
      </c>
      <c r="LH137" s="1" t="s">
        <v>0</v>
      </c>
      <c r="LI137" s="1" t="s">
        <v>0</v>
      </c>
      <c r="LJ137" s="1" t="s">
        <v>0</v>
      </c>
      <c r="LK137" s="1" t="s">
        <v>0</v>
      </c>
    </row>
    <row r="138" spans="1:323" x14ac:dyDescent="0.25">
      <c r="A138" s="1" t="s">
        <v>1770</v>
      </c>
      <c r="B138" s="1" t="s">
        <v>618</v>
      </c>
      <c r="C138" s="1" t="s">
        <v>619</v>
      </c>
      <c r="D138" s="25" t="s">
        <v>0</v>
      </c>
      <c r="E138" s="25" t="s">
        <v>0</v>
      </c>
      <c r="F138" s="25" t="s">
        <v>0</v>
      </c>
      <c r="G138" s="25" t="s">
        <v>0</v>
      </c>
      <c r="H138" s="25" t="s">
        <v>0</v>
      </c>
      <c r="I138" s="25" t="s">
        <v>0</v>
      </c>
      <c r="J138" s="25" t="s">
        <v>0</v>
      </c>
      <c r="K138" s="25" t="s">
        <v>0</v>
      </c>
      <c r="L138" s="25" t="s">
        <v>0</v>
      </c>
      <c r="M138" s="25" t="s">
        <v>0</v>
      </c>
      <c r="N138" s="1" t="s">
        <v>0</v>
      </c>
      <c r="O138" s="1" t="s">
        <v>0</v>
      </c>
      <c r="P138" s="1" t="s">
        <v>0</v>
      </c>
      <c r="Q138" s="1" t="s">
        <v>0</v>
      </c>
      <c r="R138" s="1" t="s">
        <v>0</v>
      </c>
      <c r="S138" s="1" t="s">
        <v>0</v>
      </c>
      <c r="T138" s="1" t="s">
        <v>0</v>
      </c>
      <c r="U138" s="1" t="s">
        <v>0</v>
      </c>
      <c r="V138" s="1" t="s">
        <v>0</v>
      </c>
      <c r="W138" s="1" t="s">
        <v>0</v>
      </c>
      <c r="X138" s="1" t="s">
        <v>0</v>
      </c>
      <c r="Y138" s="1" t="s">
        <v>0</v>
      </c>
      <c r="Z138" s="1" t="s">
        <v>0</v>
      </c>
      <c r="AA138" s="1" t="s">
        <v>0</v>
      </c>
      <c r="AB138" s="1" t="s">
        <v>0</v>
      </c>
      <c r="AC138" s="1" t="s">
        <v>0</v>
      </c>
      <c r="AD138" s="1" t="s">
        <v>0</v>
      </c>
      <c r="AE138" s="1" t="s">
        <v>0</v>
      </c>
      <c r="AF138" s="1" t="s">
        <v>0</v>
      </c>
      <c r="AG138" s="1" t="s">
        <v>0</v>
      </c>
      <c r="AH138" s="1" t="s">
        <v>0</v>
      </c>
      <c r="AI138" s="1" t="s">
        <v>0</v>
      </c>
      <c r="AJ138" s="1" t="s">
        <v>0</v>
      </c>
      <c r="AK138" s="1" t="s">
        <v>0</v>
      </c>
      <c r="AL138" s="1" t="s">
        <v>0</v>
      </c>
      <c r="AM138" s="1" t="s">
        <v>0</v>
      </c>
      <c r="AN138" s="1" t="s">
        <v>0</v>
      </c>
      <c r="AO138" s="1" t="s">
        <v>0</v>
      </c>
      <c r="AP138" s="1" t="s">
        <v>0</v>
      </c>
      <c r="AQ138" s="1" t="s">
        <v>0</v>
      </c>
      <c r="AR138" s="1" t="s">
        <v>0</v>
      </c>
      <c r="AS138" s="1" t="s">
        <v>0</v>
      </c>
      <c r="AT138" s="1" t="s">
        <v>0</v>
      </c>
      <c r="AU138" s="1" t="s">
        <v>0</v>
      </c>
      <c r="AV138" s="1" t="s">
        <v>0</v>
      </c>
      <c r="AW138" s="1" t="s">
        <v>0</v>
      </c>
      <c r="AX138" s="1" t="s">
        <v>0</v>
      </c>
      <c r="AY138" s="1" t="s">
        <v>0</v>
      </c>
      <c r="AZ138" s="1" t="s">
        <v>0</v>
      </c>
      <c r="BA138" s="1" t="s">
        <v>0</v>
      </c>
      <c r="BB138" s="1" t="s">
        <v>0</v>
      </c>
      <c r="BC138" s="1" t="s">
        <v>0</v>
      </c>
      <c r="BD138" s="1" t="s">
        <v>0</v>
      </c>
      <c r="BE138" s="1" t="s">
        <v>0</v>
      </c>
      <c r="BF138" s="1" t="s">
        <v>0</v>
      </c>
      <c r="BG138" s="1" t="s">
        <v>0</v>
      </c>
      <c r="BH138" s="1" t="s">
        <v>0</v>
      </c>
      <c r="BI138" s="1" t="s">
        <v>0</v>
      </c>
      <c r="BJ138" s="1" t="s">
        <v>0</v>
      </c>
      <c r="BK138" s="1" t="s">
        <v>0</v>
      </c>
      <c r="BL138" s="1" t="s">
        <v>0</v>
      </c>
      <c r="BM138" s="1" t="s">
        <v>0</v>
      </c>
      <c r="BN138" s="1" t="s">
        <v>0</v>
      </c>
      <c r="BO138" s="1" t="s">
        <v>0</v>
      </c>
      <c r="BP138" s="1" t="s">
        <v>0</v>
      </c>
      <c r="BQ138" s="1" t="s">
        <v>0</v>
      </c>
      <c r="BR138" s="1" t="s">
        <v>0</v>
      </c>
      <c r="BS138" s="1" t="s">
        <v>0</v>
      </c>
      <c r="BT138" s="1" t="s">
        <v>0</v>
      </c>
      <c r="BU138" s="1" t="s">
        <v>0</v>
      </c>
      <c r="BV138" s="1" t="s">
        <v>0</v>
      </c>
      <c r="BW138" s="1" t="s">
        <v>0</v>
      </c>
      <c r="BX138" s="1" t="s">
        <v>0</v>
      </c>
      <c r="BY138" s="1" t="s">
        <v>0</v>
      </c>
      <c r="BZ138" s="1" t="s">
        <v>0</v>
      </c>
      <c r="CA138" s="1" t="s">
        <v>0</v>
      </c>
      <c r="CB138" s="1" t="s">
        <v>0</v>
      </c>
      <c r="CC138" s="1" t="s">
        <v>0</v>
      </c>
      <c r="CD138" s="1" t="s">
        <v>0</v>
      </c>
      <c r="CE138" s="1" t="s">
        <v>0</v>
      </c>
      <c r="CF138" s="1" t="s">
        <v>0</v>
      </c>
      <c r="CG138" s="1" t="s">
        <v>0</v>
      </c>
      <c r="CH138" s="1" t="s">
        <v>0</v>
      </c>
      <c r="CI138" s="1" t="s">
        <v>0</v>
      </c>
      <c r="CJ138" s="1" t="s">
        <v>0</v>
      </c>
      <c r="CK138" s="1" t="s">
        <v>0</v>
      </c>
      <c r="CL138" s="1" t="s">
        <v>0</v>
      </c>
      <c r="CM138" s="1" t="s">
        <v>0</v>
      </c>
      <c r="CN138" s="1" t="s">
        <v>0</v>
      </c>
      <c r="CO138" s="1" t="s">
        <v>0</v>
      </c>
      <c r="CP138" s="1" t="s">
        <v>0</v>
      </c>
      <c r="CQ138" s="1" t="s">
        <v>0</v>
      </c>
      <c r="CR138" s="1" t="s">
        <v>0</v>
      </c>
      <c r="CS138" s="1" t="s">
        <v>0</v>
      </c>
      <c r="CT138" s="1" t="s">
        <v>0</v>
      </c>
      <c r="CU138" s="1" t="s">
        <v>0</v>
      </c>
      <c r="CV138" s="1" t="s">
        <v>0</v>
      </c>
      <c r="CW138" s="1" t="s">
        <v>0</v>
      </c>
      <c r="CX138" s="1" t="s">
        <v>0</v>
      </c>
      <c r="CY138" s="1" t="s">
        <v>0</v>
      </c>
      <c r="CZ138" s="1" t="s">
        <v>0</v>
      </c>
      <c r="DA138" s="1" t="s">
        <v>0</v>
      </c>
      <c r="DB138" s="1" t="s">
        <v>0</v>
      </c>
      <c r="DC138" s="1" t="s">
        <v>0</v>
      </c>
      <c r="DD138" s="1" t="s">
        <v>0</v>
      </c>
      <c r="DE138" s="1" t="s">
        <v>0</v>
      </c>
      <c r="DF138" s="1" t="s">
        <v>0</v>
      </c>
      <c r="DG138" s="1" t="s">
        <v>0</v>
      </c>
      <c r="DH138" s="1" t="s">
        <v>0</v>
      </c>
      <c r="DI138" s="1" t="s">
        <v>0</v>
      </c>
      <c r="DJ138" s="1" t="s">
        <v>0</v>
      </c>
      <c r="DK138" s="1" t="s">
        <v>0</v>
      </c>
      <c r="DL138" s="1" t="s">
        <v>0</v>
      </c>
      <c r="DM138" s="1" t="s">
        <v>0</v>
      </c>
      <c r="DN138" s="1" t="s">
        <v>0</v>
      </c>
      <c r="DO138" s="1" t="s">
        <v>0</v>
      </c>
      <c r="DP138" s="1" t="s">
        <v>0</v>
      </c>
      <c r="DQ138" s="1" t="s">
        <v>0</v>
      </c>
      <c r="DR138" s="1" t="s">
        <v>0</v>
      </c>
      <c r="DS138" s="1" t="s">
        <v>0</v>
      </c>
      <c r="DT138" s="1" t="s">
        <v>0</v>
      </c>
      <c r="DU138" s="1" t="s">
        <v>0</v>
      </c>
      <c r="DV138" s="1" t="s">
        <v>0</v>
      </c>
      <c r="DW138" s="1" t="s">
        <v>0</v>
      </c>
      <c r="DX138" s="1" t="s">
        <v>0</v>
      </c>
      <c r="DY138" s="1" t="s">
        <v>0</v>
      </c>
      <c r="DZ138" s="1" t="s">
        <v>0</v>
      </c>
      <c r="EA138" s="1" t="s">
        <v>0</v>
      </c>
      <c r="EB138" s="1" t="s">
        <v>0</v>
      </c>
      <c r="EC138" s="1" t="s">
        <v>0</v>
      </c>
      <c r="ED138" s="1" t="s">
        <v>0</v>
      </c>
      <c r="EE138" s="1" t="s">
        <v>0</v>
      </c>
      <c r="EF138" s="1" t="s">
        <v>0</v>
      </c>
      <c r="EG138" s="1" t="s">
        <v>0</v>
      </c>
      <c r="EH138" s="1" t="s">
        <v>0</v>
      </c>
      <c r="EI138" s="1" t="s">
        <v>0</v>
      </c>
      <c r="EJ138" s="1" t="s">
        <v>0</v>
      </c>
      <c r="EK138" s="1" t="s">
        <v>0</v>
      </c>
      <c r="EL138" s="1" t="s">
        <v>0</v>
      </c>
      <c r="EM138" s="1" t="s">
        <v>0</v>
      </c>
      <c r="EN138" s="1" t="s">
        <v>0</v>
      </c>
      <c r="EO138" s="1" t="s">
        <v>0</v>
      </c>
      <c r="EP138" s="1" t="s">
        <v>0</v>
      </c>
      <c r="EQ138" s="1" t="s">
        <v>0</v>
      </c>
      <c r="ER138" s="1" t="s">
        <v>0</v>
      </c>
      <c r="ES138" s="1" t="s">
        <v>0</v>
      </c>
      <c r="ET138" s="1" t="s">
        <v>0</v>
      </c>
      <c r="EU138" s="1" t="s">
        <v>0</v>
      </c>
      <c r="EV138" s="1" t="s">
        <v>0</v>
      </c>
      <c r="EW138" s="1" t="s">
        <v>0</v>
      </c>
      <c r="EX138" s="1" t="s">
        <v>0</v>
      </c>
      <c r="EY138" s="1" t="s">
        <v>0</v>
      </c>
      <c r="EZ138" s="1" t="s">
        <v>0</v>
      </c>
      <c r="FA138" s="1" t="s">
        <v>0</v>
      </c>
      <c r="FB138" s="1" t="s">
        <v>0</v>
      </c>
      <c r="FC138" s="1" t="s">
        <v>0</v>
      </c>
      <c r="FD138" s="1" t="s">
        <v>0</v>
      </c>
      <c r="FE138" s="1" t="s">
        <v>0</v>
      </c>
      <c r="FF138" s="1" t="s">
        <v>0</v>
      </c>
      <c r="FG138" s="1" t="s">
        <v>0</v>
      </c>
      <c r="FH138" s="1" t="s">
        <v>0</v>
      </c>
      <c r="FI138" s="1" t="s">
        <v>0</v>
      </c>
      <c r="FJ138" s="1" t="s">
        <v>0</v>
      </c>
      <c r="FK138" s="1" t="s">
        <v>0</v>
      </c>
      <c r="FL138" s="1" t="s">
        <v>0</v>
      </c>
      <c r="FM138" s="1" t="s">
        <v>0</v>
      </c>
      <c r="FN138" s="1" t="s">
        <v>0</v>
      </c>
      <c r="FO138" s="1" t="s">
        <v>0</v>
      </c>
      <c r="FP138" s="1" t="s">
        <v>0</v>
      </c>
      <c r="FQ138" s="1" t="s">
        <v>0</v>
      </c>
      <c r="FR138" s="1" t="s">
        <v>0</v>
      </c>
      <c r="FS138" s="1" t="s">
        <v>0</v>
      </c>
      <c r="FT138" s="1" t="s">
        <v>0</v>
      </c>
      <c r="FU138" s="1" t="s">
        <v>0</v>
      </c>
      <c r="FV138" s="1" t="s">
        <v>0</v>
      </c>
      <c r="FW138" s="1" t="s">
        <v>0</v>
      </c>
      <c r="FX138" s="1" t="s">
        <v>0</v>
      </c>
      <c r="FY138" s="1" t="s">
        <v>0</v>
      </c>
      <c r="FZ138" s="1" t="s">
        <v>0</v>
      </c>
      <c r="GA138" s="1" t="s">
        <v>0</v>
      </c>
      <c r="GB138" s="1" t="s">
        <v>0</v>
      </c>
      <c r="GC138" s="1" t="s">
        <v>0</v>
      </c>
      <c r="GD138" s="1" t="s">
        <v>0</v>
      </c>
      <c r="GE138" s="1" t="s">
        <v>0</v>
      </c>
      <c r="GF138" s="1" t="s">
        <v>0</v>
      </c>
      <c r="GG138" s="1" t="s">
        <v>0</v>
      </c>
      <c r="GH138" s="1" t="s">
        <v>0</v>
      </c>
      <c r="GI138" s="1" t="s">
        <v>0</v>
      </c>
      <c r="GJ138" s="1" t="s">
        <v>0</v>
      </c>
      <c r="GK138" s="1" t="s">
        <v>0</v>
      </c>
      <c r="GL138" s="1" t="s">
        <v>0</v>
      </c>
      <c r="GM138" s="1" t="s">
        <v>0</v>
      </c>
      <c r="GN138" s="1" t="s">
        <v>0</v>
      </c>
      <c r="GO138" s="1" t="s">
        <v>0</v>
      </c>
      <c r="GP138" s="1" t="s">
        <v>0</v>
      </c>
      <c r="GQ138" s="1" t="s">
        <v>0</v>
      </c>
      <c r="GR138" s="1" t="s">
        <v>0</v>
      </c>
      <c r="GS138" s="1" t="s">
        <v>0</v>
      </c>
      <c r="GT138" s="1" t="s">
        <v>0</v>
      </c>
      <c r="GU138" s="1" t="s">
        <v>0</v>
      </c>
      <c r="GV138" s="1" t="s">
        <v>0</v>
      </c>
      <c r="GW138" s="1" t="s">
        <v>0</v>
      </c>
      <c r="GX138" s="1" t="s">
        <v>0</v>
      </c>
      <c r="GY138" s="1" t="s">
        <v>0</v>
      </c>
      <c r="GZ138" s="1" t="s">
        <v>0</v>
      </c>
      <c r="HA138" s="1" t="s">
        <v>0</v>
      </c>
      <c r="HB138" s="1" t="s">
        <v>0</v>
      </c>
      <c r="HC138" s="1" t="s">
        <v>0</v>
      </c>
      <c r="HD138" s="1" t="s">
        <v>0</v>
      </c>
      <c r="HE138" s="1" t="s">
        <v>0</v>
      </c>
      <c r="HF138" s="1" t="s">
        <v>0</v>
      </c>
      <c r="HG138" s="1" t="s">
        <v>0</v>
      </c>
      <c r="HH138" s="1" t="s">
        <v>0</v>
      </c>
      <c r="HI138" s="1" t="s">
        <v>0</v>
      </c>
      <c r="HJ138" s="1" t="s">
        <v>0</v>
      </c>
      <c r="HK138" s="1" t="s">
        <v>0</v>
      </c>
      <c r="HL138" s="1" t="s">
        <v>0</v>
      </c>
      <c r="HM138" s="1" t="s">
        <v>0</v>
      </c>
      <c r="HN138" s="1" t="s">
        <v>0</v>
      </c>
      <c r="HO138" s="1" t="s">
        <v>0</v>
      </c>
      <c r="HP138" s="1" t="s">
        <v>0</v>
      </c>
      <c r="HQ138" s="1" t="s">
        <v>0</v>
      </c>
      <c r="HR138" s="1" t="s">
        <v>0</v>
      </c>
      <c r="HS138" s="1" t="s">
        <v>0</v>
      </c>
      <c r="HT138" s="1" t="s">
        <v>0</v>
      </c>
      <c r="HU138" s="1" t="s">
        <v>0</v>
      </c>
      <c r="HV138" s="1" t="s">
        <v>0</v>
      </c>
      <c r="HW138" s="1" t="s">
        <v>0</v>
      </c>
      <c r="HX138" s="1" t="s">
        <v>0</v>
      </c>
      <c r="HY138" s="1" t="s">
        <v>0</v>
      </c>
      <c r="HZ138" s="1" t="s">
        <v>0</v>
      </c>
      <c r="IA138" s="1" t="s">
        <v>0</v>
      </c>
      <c r="IB138" s="1" t="s">
        <v>0</v>
      </c>
      <c r="IC138" s="1" t="s">
        <v>0</v>
      </c>
      <c r="ID138" s="1" t="s">
        <v>0</v>
      </c>
      <c r="IE138" s="1" t="s">
        <v>0</v>
      </c>
      <c r="IF138" s="1" t="s">
        <v>0</v>
      </c>
      <c r="IG138" s="1" t="s">
        <v>0</v>
      </c>
      <c r="IH138" s="1" t="s">
        <v>0</v>
      </c>
      <c r="II138" s="1" t="s">
        <v>0</v>
      </c>
      <c r="IJ138" s="1" t="s">
        <v>0</v>
      </c>
      <c r="IK138" s="1" t="s">
        <v>0</v>
      </c>
      <c r="IL138" s="1" t="s">
        <v>0</v>
      </c>
      <c r="IM138" s="1" t="s">
        <v>0</v>
      </c>
      <c r="IN138" s="1" t="s">
        <v>0</v>
      </c>
      <c r="IO138" s="1" t="s">
        <v>0</v>
      </c>
      <c r="IP138" s="1" t="s">
        <v>0</v>
      </c>
      <c r="IQ138" s="1" t="s">
        <v>0</v>
      </c>
      <c r="IR138" s="1" t="s">
        <v>0</v>
      </c>
      <c r="IS138" s="1" t="s">
        <v>0</v>
      </c>
      <c r="IT138" s="1" t="s">
        <v>0</v>
      </c>
      <c r="IU138" s="1" t="s">
        <v>0</v>
      </c>
      <c r="IV138" s="1" t="s">
        <v>0</v>
      </c>
      <c r="IW138" s="1" t="s">
        <v>0</v>
      </c>
      <c r="IX138" s="1" t="s">
        <v>0</v>
      </c>
      <c r="IY138" s="1" t="s">
        <v>0</v>
      </c>
      <c r="IZ138" s="1" t="s">
        <v>0</v>
      </c>
      <c r="JA138" s="1" t="s">
        <v>0</v>
      </c>
      <c r="JB138" s="1" t="s">
        <v>0</v>
      </c>
      <c r="JC138" s="1" t="s">
        <v>0</v>
      </c>
      <c r="JD138" s="1" t="s">
        <v>0</v>
      </c>
      <c r="JE138" s="1" t="s">
        <v>0</v>
      </c>
      <c r="JF138" s="1" t="s">
        <v>0</v>
      </c>
      <c r="JG138" s="1" t="s">
        <v>0</v>
      </c>
      <c r="JH138" s="1" t="s">
        <v>0</v>
      </c>
      <c r="JI138" s="1" t="s">
        <v>0</v>
      </c>
      <c r="JJ138" s="1" t="s">
        <v>0</v>
      </c>
      <c r="JK138" s="1" t="s">
        <v>0</v>
      </c>
      <c r="JL138" s="1" t="s">
        <v>0</v>
      </c>
      <c r="JM138" s="1" t="s">
        <v>0</v>
      </c>
      <c r="JN138" s="1" t="s">
        <v>0</v>
      </c>
      <c r="JO138" s="1" t="s">
        <v>0</v>
      </c>
      <c r="JP138" s="1" t="s">
        <v>0</v>
      </c>
      <c r="JQ138" s="1" t="s">
        <v>0</v>
      </c>
      <c r="JR138" s="1" t="s">
        <v>0</v>
      </c>
      <c r="JS138" s="1" t="s">
        <v>0</v>
      </c>
      <c r="JT138" s="1" t="s">
        <v>0</v>
      </c>
      <c r="JU138" s="1" t="s">
        <v>0</v>
      </c>
      <c r="JV138" s="1" t="s">
        <v>0</v>
      </c>
      <c r="JW138" s="1" t="s">
        <v>0</v>
      </c>
      <c r="JX138" s="1" t="s">
        <v>0</v>
      </c>
      <c r="JY138" s="1" t="s">
        <v>0</v>
      </c>
      <c r="JZ138" s="1" t="s">
        <v>0</v>
      </c>
      <c r="KA138" s="1" t="s">
        <v>0</v>
      </c>
      <c r="KB138" s="1" t="s">
        <v>0</v>
      </c>
      <c r="KC138" s="1" t="s">
        <v>0</v>
      </c>
      <c r="KD138" s="1" t="s">
        <v>0</v>
      </c>
      <c r="KE138" s="1" t="s">
        <v>0</v>
      </c>
      <c r="KF138" s="1" t="s">
        <v>0</v>
      </c>
      <c r="KG138" s="1" t="s">
        <v>0</v>
      </c>
      <c r="KH138" s="1" t="s">
        <v>0</v>
      </c>
      <c r="KI138" s="1" t="s">
        <v>0</v>
      </c>
      <c r="KJ138" s="1" t="s">
        <v>0</v>
      </c>
      <c r="KK138" s="1" t="s">
        <v>0</v>
      </c>
      <c r="KL138" s="1" t="s">
        <v>0</v>
      </c>
      <c r="KM138" s="1" t="s">
        <v>0</v>
      </c>
      <c r="KN138" s="1" t="s">
        <v>0</v>
      </c>
      <c r="KO138" s="1" t="s">
        <v>0</v>
      </c>
      <c r="KP138" s="1" t="s">
        <v>0</v>
      </c>
      <c r="KQ138" s="1" t="s">
        <v>0</v>
      </c>
      <c r="KR138" s="1" t="s">
        <v>0</v>
      </c>
      <c r="KS138" s="1" t="s">
        <v>0</v>
      </c>
      <c r="KT138" s="1" t="s">
        <v>0</v>
      </c>
      <c r="KU138" s="1" t="s">
        <v>0</v>
      </c>
      <c r="KV138" s="1" t="s">
        <v>0</v>
      </c>
      <c r="KW138" s="1" t="s">
        <v>0</v>
      </c>
      <c r="KX138" s="1" t="s">
        <v>0</v>
      </c>
      <c r="KY138" s="1" t="s">
        <v>0</v>
      </c>
      <c r="KZ138" s="1" t="s">
        <v>0</v>
      </c>
      <c r="LA138" s="1" t="s">
        <v>0</v>
      </c>
      <c r="LB138" s="1" t="s">
        <v>0</v>
      </c>
      <c r="LC138" s="1" t="s">
        <v>0</v>
      </c>
      <c r="LD138" s="1" t="s">
        <v>0</v>
      </c>
      <c r="LE138" s="1" t="s">
        <v>0</v>
      </c>
      <c r="LF138" s="1" t="s">
        <v>0</v>
      </c>
      <c r="LG138" s="1" t="s">
        <v>0</v>
      </c>
      <c r="LH138" s="1" t="s">
        <v>0</v>
      </c>
      <c r="LI138" s="1" t="s">
        <v>0</v>
      </c>
      <c r="LJ138" s="1" t="s">
        <v>0</v>
      </c>
      <c r="LK138" s="1" t="s">
        <v>0</v>
      </c>
    </row>
    <row r="139" spans="1:323" x14ac:dyDescent="0.25">
      <c r="A139" s="1" t="s">
        <v>1771</v>
      </c>
      <c r="B139" s="1" t="s">
        <v>623</v>
      </c>
      <c r="C139" s="1" t="s">
        <v>624</v>
      </c>
      <c r="D139" s="25">
        <v>54232.515999030999</v>
      </c>
      <c r="E139" s="25">
        <v>141353.71668332801</v>
      </c>
      <c r="F139" s="25">
        <v>119482.265612888</v>
      </c>
      <c r="G139" s="25">
        <v>122814.605347795</v>
      </c>
      <c r="H139" s="25">
        <v>179568.705818677</v>
      </c>
      <c r="I139" s="25">
        <v>269800.87160728598</v>
      </c>
      <c r="J139" s="25">
        <v>71318.485610144096</v>
      </c>
      <c r="K139" s="25">
        <v>108758.249360153</v>
      </c>
      <c r="L139" s="25">
        <v>71868.208352191301</v>
      </c>
      <c r="M139" s="25">
        <v>131426.38004924799</v>
      </c>
      <c r="N139" s="1">
        <v>102919.559190104</v>
      </c>
      <c r="O139" s="1">
        <v>116719.61352753099</v>
      </c>
      <c r="P139" s="1">
        <v>112646.581962867</v>
      </c>
      <c r="Q139" s="1">
        <v>91798.176228840093</v>
      </c>
      <c r="R139" s="1">
        <v>44306.458120590498</v>
      </c>
      <c r="S139" s="1">
        <v>191751.65141843999</v>
      </c>
      <c r="T139" s="1">
        <v>106467.377571281</v>
      </c>
      <c r="U139" s="1">
        <v>136552.92176023001</v>
      </c>
      <c r="V139" s="1">
        <v>148048.52584944901</v>
      </c>
      <c r="W139" s="1">
        <v>83863.569372808794</v>
      </c>
      <c r="X139" s="1">
        <v>59133.164740655302</v>
      </c>
      <c r="Y139" s="1">
        <v>59625.371760099602</v>
      </c>
      <c r="Z139" s="1">
        <v>156815.658519224</v>
      </c>
      <c r="AA139" s="1">
        <v>180766.04218234101</v>
      </c>
      <c r="AB139" s="1">
        <v>52399.237217665002</v>
      </c>
      <c r="AC139" s="1">
        <v>47214.769701078301</v>
      </c>
      <c r="AD139" s="1">
        <v>67987.569189445305</v>
      </c>
      <c r="AE139" s="1">
        <v>187915.93235829199</v>
      </c>
      <c r="AF139" s="1">
        <v>80824.132337831805</v>
      </c>
      <c r="AG139" s="1">
        <v>189271.17510252001</v>
      </c>
      <c r="AH139" s="1">
        <v>145205.593701657</v>
      </c>
      <c r="AI139" s="1">
        <v>70777.385640598906</v>
      </c>
      <c r="AJ139" s="1">
        <v>74297.374800383797</v>
      </c>
      <c r="AK139" s="1">
        <v>88094.237156091796</v>
      </c>
      <c r="AL139" s="1">
        <v>141483.934828361</v>
      </c>
      <c r="AM139" s="1">
        <v>127056.692764265</v>
      </c>
      <c r="AN139" s="1">
        <v>113530.335141381</v>
      </c>
      <c r="AO139" s="1">
        <v>95302.374741643696</v>
      </c>
      <c r="AP139" s="1">
        <v>115434.0200546</v>
      </c>
      <c r="AQ139" s="1">
        <v>142602.27456674201</v>
      </c>
      <c r="AR139" s="1">
        <v>80966.172209142198</v>
      </c>
      <c r="AS139" s="1">
        <v>175687.283705043</v>
      </c>
      <c r="AT139" s="1">
        <v>53396.8396528882</v>
      </c>
      <c r="AU139" s="1">
        <v>132600.09333078601</v>
      </c>
      <c r="AV139" s="1">
        <v>113945.92041685501</v>
      </c>
      <c r="AW139" s="1">
        <v>111664.47260660899</v>
      </c>
      <c r="AX139" s="1">
        <v>78671.622935485997</v>
      </c>
      <c r="AY139" s="1">
        <v>150253.54706141399</v>
      </c>
      <c r="AZ139" s="1">
        <v>133100.20239866801</v>
      </c>
      <c r="BA139" s="1">
        <v>98838.621848171199</v>
      </c>
      <c r="BB139" s="1">
        <v>55598.679844302103</v>
      </c>
      <c r="BC139" s="1">
        <v>71024.272948841695</v>
      </c>
      <c r="BD139" s="1">
        <v>103060.516818786</v>
      </c>
      <c r="BE139" s="1">
        <v>230809.186301332</v>
      </c>
      <c r="BF139" s="1">
        <v>130177.774241255</v>
      </c>
      <c r="BG139" s="1">
        <v>92569.873049245201</v>
      </c>
      <c r="BH139" s="1">
        <v>69089.182493785906</v>
      </c>
      <c r="BI139" s="1">
        <v>179337.15406795999</v>
      </c>
      <c r="BJ139" s="1">
        <v>55938.381349103802</v>
      </c>
      <c r="BK139" s="1">
        <v>118053.51632730701</v>
      </c>
      <c r="BL139" s="1">
        <v>73218.001688786098</v>
      </c>
      <c r="BM139" s="1">
        <v>95933.078051573801</v>
      </c>
      <c r="BN139" s="1">
        <v>109866.321875119</v>
      </c>
      <c r="BO139" s="1">
        <v>108496.491962416</v>
      </c>
      <c r="BP139" s="1">
        <v>48613.8062368971</v>
      </c>
      <c r="BQ139" s="1">
        <v>141823.634452542</v>
      </c>
      <c r="BR139" s="1">
        <v>80786.369754868298</v>
      </c>
      <c r="BS139" s="1">
        <v>61659.4221615196</v>
      </c>
      <c r="BT139" s="1">
        <v>119098.67657557401</v>
      </c>
      <c r="BU139" s="1">
        <v>67267.426610521303</v>
      </c>
      <c r="BV139" s="1">
        <v>60383.753076203502</v>
      </c>
      <c r="BW139" s="1">
        <v>110657.248026753</v>
      </c>
      <c r="BX139" s="1">
        <v>83612.674859437495</v>
      </c>
      <c r="BY139" s="1">
        <v>80147.1421568597</v>
      </c>
      <c r="BZ139" s="1">
        <v>62578.811214841997</v>
      </c>
      <c r="CA139" s="1">
        <v>58349.072828676901</v>
      </c>
      <c r="CB139" s="1">
        <v>80198.452897828101</v>
      </c>
      <c r="CC139" s="1">
        <v>67179.129257472494</v>
      </c>
      <c r="CD139" s="1">
        <v>62277.901041163597</v>
      </c>
      <c r="CE139" s="1">
        <v>151501.87472514799</v>
      </c>
      <c r="CF139" s="1">
        <v>162918.89037244601</v>
      </c>
      <c r="CG139" s="1">
        <v>255314.06854764401</v>
      </c>
      <c r="CH139" s="1">
        <v>285443.06883379701</v>
      </c>
      <c r="CI139" s="1">
        <v>155973.83538530499</v>
      </c>
      <c r="CJ139" s="1">
        <v>416692.559071781</v>
      </c>
      <c r="CK139" s="1">
        <v>207649.831814643</v>
      </c>
      <c r="CL139" s="1">
        <v>400388.14364600298</v>
      </c>
      <c r="CM139" s="1">
        <v>419909.90589534398</v>
      </c>
      <c r="CN139" s="1">
        <v>188541.41432334899</v>
      </c>
      <c r="CO139" s="1">
        <v>223149.292252638</v>
      </c>
      <c r="CP139" s="1">
        <v>237944.369186884</v>
      </c>
      <c r="CQ139" s="1">
        <v>175294.241231044</v>
      </c>
      <c r="CR139" s="1">
        <v>214074.01707388001</v>
      </c>
      <c r="CS139" s="1">
        <v>182289.52814618201</v>
      </c>
      <c r="CT139" s="1">
        <v>178362.90124189999</v>
      </c>
      <c r="CU139" s="1">
        <v>293418.91625592898</v>
      </c>
      <c r="CV139" s="1">
        <v>204772.63638429399</v>
      </c>
      <c r="CW139" s="1">
        <v>223969.81674121099</v>
      </c>
      <c r="CX139" s="1">
        <v>244052.38265646499</v>
      </c>
      <c r="CY139" s="1">
        <v>239899.00942772799</v>
      </c>
      <c r="CZ139" s="1">
        <v>317756.61633640499</v>
      </c>
      <c r="DA139" s="1">
        <v>141010.71535904601</v>
      </c>
      <c r="DB139" s="1">
        <v>284731.877576428</v>
      </c>
      <c r="DC139" s="1">
        <v>207938.235415298</v>
      </c>
      <c r="DD139" s="1">
        <v>162278.66117236001</v>
      </c>
      <c r="DE139" s="1">
        <v>320721.472262191</v>
      </c>
      <c r="DF139" s="1">
        <v>420093.42468161701</v>
      </c>
      <c r="DG139" s="1">
        <v>465217.28095591598</v>
      </c>
      <c r="DH139" s="1">
        <v>239779.632637314</v>
      </c>
      <c r="DI139" s="1">
        <v>213562.96823093001</v>
      </c>
      <c r="DJ139" s="1">
        <v>306421.34098162799</v>
      </c>
      <c r="DK139" s="1">
        <v>144066.17322692601</v>
      </c>
      <c r="DL139" s="1">
        <v>234911.69136922699</v>
      </c>
      <c r="DM139" s="1">
        <v>190040.283773164</v>
      </c>
      <c r="DN139" s="1">
        <v>137912.77689574199</v>
      </c>
      <c r="DO139" s="1">
        <v>435588.71139102901</v>
      </c>
      <c r="DP139" s="1">
        <v>280378.567931992</v>
      </c>
      <c r="DQ139" s="1">
        <v>221555.44903233901</v>
      </c>
      <c r="DR139" s="1">
        <v>182682.06315256501</v>
      </c>
      <c r="DS139" s="1">
        <v>233703.56088075801</v>
      </c>
      <c r="DT139" s="1">
        <v>205765.71873806199</v>
      </c>
      <c r="DU139" s="1">
        <v>226906.95557217</v>
      </c>
      <c r="DV139" s="1">
        <v>273095.65626949503</v>
      </c>
      <c r="DW139" s="1">
        <v>113596.958585282</v>
      </c>
      <c r="DX139" s="1">
        <v>159715.846631619</v>
      </c>
      <c r="DY139" s="1">
        <v>239615.469260007</v>
      </c>
      <c r="DZ139" s="1">
        <v>135696.61102895299</v>
      </c>
      <c r="EA139" s="1">
        <v>240677.191476849</v>
      </c>
      <c r="EB139" s="1">
        <v>306453.715390158</v>
      </c>
      <c r="EC139" s="1">
        <v>199347.96799761901</v>
      </c>
      <c r="ED139" s="1">
        <v>203386.55004050999</v>
      </c>
      <c r="EE139" s="1">
        <v>232662.549203512</v>
      </c>
      <c r="EF139" s="1">
        <v>182723.636156458</v>
      </c>
      <c r="EG139" s="1">
        <v>300879.92347825301</v>
      </c>
      <c r="EH139" s="1">
        <v>323569.83222512598</v>
      </c>
      <c r="EI139" s="1">
        <v>224306.13133162601</v>
      </c>
      <c r="EJ139" s="1">
        <v>166616.69932157299</v>
      </c>
      <c r="EK139" s="1">
        <v>203487.69199010899</v>
      </c>
      <c r="EL139" s="1">
        <v>181027.38482383799</v>
      </c>
      <c r="EM139" s="1">
        <v>412956.11894791899</v>
      </c>
      <c r="EN139" s="1">
        <v>406790.65687462501</v>
      </c>
      <c r="EO139" s="1">
        <v>241585.24144847799</v>
      </c>
      <c r="EP139" s="1">
        <v>416309.44812393299</v>
      </c>
      <c r="EQ139" s="1">
        <v>257950.90179139201</v>
      </c>
      <c r="ER139" s="1">
        <v>241222.97798497701</v>
      </c>
      <c r="ES139" s="1">
        <v>160237.753115261</v>
      </c>
      <c r="ET139" s="1">
        <v>247145.829067135</v>
      </c>
      <c r="EU139" s="1">
        <v>196515.845442305</v>
      </c>
      <c r="EV139" s="1">
        <v>302037.621257113</v>
      </c>
      <c r="EW139" s="1">
        <v>260707.975350844</v>
      </c>
      <c r="EX139" s="1">
        <v>103639.503558364</v>
      </c>
      <c r="EY139" s="1">
        <v>326864.44640510803</v>
      </c>
      <c r="EZ139" s="1">
        <v>130660.41178907501</v>
      </c>
      <c r="FA139" s="1">
        <v>154779.851875803</v>
      </c>
      <c r="FB139" s="1">
        <v>130855.493312594</v>
      </c>
      <c r="FC139" s="1">
        <v>235356.40537594599</v>
      </c>
      <c r="FD139" s="1">
        <v>220920.350217278</v>
      </c>
      <c r="FE139" s="1">
        <v>195666.92807632199</v>
      </c>
      <c r="FF139" s="1">
        <v>286996.10466071003</v>
      </c>
      <c r="FG139" s="1">
        <v>223043.47907490699</v>
      </c>
      <c r="FH139" s="1">
        <v>371039.79674177698</v>
      </c>
      <c r="FI139" s="1">
        <v>155104.61062563301</v>
      </c>
      <c r="FJ139" s="1">
        <v>207509.91131900201</v>
      </c>
      <c r="FK139" s="1">
        <v>240158.47574480201</v>
      </c>
      <c r="FL139" s="1">
        <v>193079.72108057601</v>
      </c>
      <c r="FM139" s="1">
        <v>170351.560262816</v>
      </c>
      <c r="FN139" s="1">
        <v>213413.25588980201</v>
      </c>
      <c r="FO139" s="1">
        <v>244444.71045138899</v>
      </c>
      <c r="FP139" s="1">
        <v>180935.90155928099</v>
      </c>
      <c r="FQ139" s="1">
        <v>332410.06673750398</v>
      </c>
      <c r="FR139" s="1">
        <v>174463.707055256</v>
      </c>
      <c r="FS139" s="1">
        <v>145006.119806031</v>
      </c>
      <c r="FT139" s="1">
        <v>154547.21049908901</v>
      </c>
      <c r="FU139" s="1">
        <v>271248.81782089098</v>
      </c>
      <c r="FV139" s="1">
        <v>268281.02420465002</v>
      </c>
      <c r="FW139" s="1">
        <v>251341.40020623899</v>
      </c>
      <c r="FX139" s="1">
        <v>172144.57471957</v>
      </c>
      <c r="FY139" s="1">
        <v>161560.471146375</v>
      </c>
      <c r="FZ139" s="1">
        <v>78049.361783693894</v>
      </c>
      <c r="GA139" s="1">
        <v>290573.300301874</v>
      </c>
      <c r="GB139" s="1">
        <v>318767.29330345697</v>
      </c>
      <c r="GC139" s="1">
        <v>162829.41973395101</v>
      </c>
      <c r="GD139" s="1">
        <v>131315.155082927</v>
      </c>
      <c r="GE139" s="1">
        <v>150141.190414627</v>
      </c>
      <c r="GF139" s="1">
        <v>302517.81014548597</v>
      </c>
      <c r="GG139" s="1">
        <v>223849.707619536</v>
      </c>
      <c r="GH139" s="1">
        <v>151509.35272644501</v>
      </c>
      <c r="GI139" s="1">
        <v>259631.284839498</v>
      </c>
      <c r="GJ139" s="1">
        <v>272934.80355885701</v>
      </c>
      <c r="GK139" s="1">
        <v>334062.95293302502</v>
      </c>
      <c r="GL139" s="1">
        <v>148181.59163797001</v>
      </c>
      <c r="GM139" s="1">
        <v>497015.26549816597</v>
      </c>
      <c r="GN139" s="1">
        <v>255237.95751534199</v>
      </c>
      <c r="GO139" s="1">
        <v>282291.34198812401</v>
      </c>
      <c r="GP139" s="1">
        <v>289147.02314811898</v>
      </c>
      <c r="GQ139" s="1">
        <v>307108.03886943997</v>
      </c>
      <c r="GR139" s="1">
        <v>298967.37995228497</v>
      </c>
      <c r="GS139" s="1">
        <v>262836.828156</v>
      </c>
      <c r="GT139" s="1">
        <v>489036.50392922101</v>
      </c>
      <c r="GU139" s="1">
        <v>185471.27501020901</v>
      </c>
      <c r="GV139" s="1">
        <v>111355.523541339</v>
      </c>
      <c r="GW139" s="1">
        <v>81278.423568640705</v>
      </c>
      <c r="GX139" s="1">
        <v>121450.07070719601</v>
      </c>
      <c r="GY139" s="1">
        <v>208646.277193371</v>
      </c>
      <c r="GZ139" s="1">
        <v>95238.147398537505</v>
      </c>
      <c r="HA139" s="1">
        <v>149555.87349922201</v>
      </c>
      <c r="HB139" s="1">
        <v>131530.27610429999</v>
      </c>
      <c r="HC139" s="1">
        <v>84178.676705400896</v>
      </c>
      <c r="HD139" s="1">
        <v>107577.72044857701</v>
      </c>
      <c r="HE139" s="1">
        <v>79322.925962938505</v>
      </c>
      <c r="HF139" s="1">
        <v>171092.491961436</v>
      </c>
      <c r="HG139" s="1">
        <v>153463.173258783</v>
      </c>
      <c r="HH139" s="1">
        <v>204257.600749893</v>
      </c>
      <c r="HI139" s="1">
        <v>198110.37163104001</v>
      </c>
      <c r="HJ139" s="1">
        <v>154444.57306161799</v>
      </c>
      <c r="HK139" s="1">
        <v>95348.883222559205</v>
      </c>
      <c r="HL139" s="1">
        <v>111105.58365377301</v>
      </c>
      <c r="HM139" s="1">
        <v>118845.098631798</v>
      </c>
      <c r="HN139" s="1">
        <v>192447.93254471899</v>
      </c>
      <c r="HO139" s="1">
        <v>149152.31758693999</v>
      </c>
      <c r="HP139" s="1">
        <v>91808.916727422402</v>
      </c>
      <c r="HQ139" s="1">
        <v>155166.55866796101</v>
      </c>
      <c r="HR139" s="1">
        <v>88159.043285305699</v>
      </c>
      <c r="HS139" s="1">
        <v>197159.605070419</v>
      </c>
      <c r="HT139" s="1">
        <v>117957.06432639901</v>
      </c>
      <c r="HU139" s="1">
        <v>90828.978269053099</v>
      </c>
      <c r="HV139" s="1">
        <v>108628.22302338399</v>
      </c>
      <c r="HW139" s="1">
        <v>139397.42681199301</v>
      </c>
      <c r="HX139" s="1">
        <v>138142.02415894199</v>
      </c>
      <c r="HY139" s="1">
        <v>66267.227522077796</v>
      </c>
      <c r="HZ139" s="1">
        <v>108767.172026029</v>
      </c>
      <c r="IA139" s="1">
        <v>75923.647892133304</v>
      </c>
      <c r="IB139" s="1">
        <v>120017.14663452499</v>
      </c>
      <c r="IC139" s="1">
        <v>95912.531723344495</v>
      </c>
      <c r="ID139" s="1">
        <v>115453.950667689</v>
      </c>
      <c r="IE139" s="1">
        <v>192063.297574689</v>
      </c>
      <c r="IF139" s="1">
        <v>104248.35227454201</v>
      </c>
      <c r="IG139" s="1">
        <v>106800.085022489</v>
      </c>
      <c r="IH139" s="1">
        <v>78451.138002552194</v>
      </c>
      <c r="II139" s="1">
        <v>287931.05554747698</v>
      </c>
      <c r="IJ139" s="1">
        <v>84960.178277817802</v>
      </c>
      <c r="IK139" s="1">
        <v>177463.37764039799</v>
      </c>
      <c r="IL139" s="1">
        <v>83866.374114716702</v>
      </c>
      <c r="IM139" s="1">
        <v>112688.918046751</v>
      </c>
      <c r="IN139" s="1">
        <v>129899.788057547</v>
      </c>
      <c r="IO139" s="1">
        <v>101953.789311015</v>
      </c>
      <c r="IP139" s="1">
        <v>106875.69651069499</v>
      </c>
      <c r="IQ139" s="1">
        <v>85690.148748991007</v>
      </c>
      <c r="IR139" s="1">
        <v>125176.041681157</v>
      </c>
      <c r="IS139" s="1">
        <v>141236.49486329401</v>
      </c>
      <c r="IT139" s="1">
        <v>74028.450513611402</v>
      </c>
      <c r="IU139" s="1">
        <v>99684.985198566705</v>
      </c>
      <c r="IV139" s="1">
        <v>125308.619445221</v>
      </c>
      <c r="IW139" s="1">
        <v>222202.453029444</v>
      </c>
      <c r="IX139" s="1">
        <v>116758.164562117</v>
      </c>
      <c r="IY139" s="1">
        <v>81895.6330437242</v>
      </c>
      <c r="IZ139" s="1">
        <v>74684.290057399296</v>
      </c>
      <c r="JA139" s="1">
        <v>81101.041693389707</v>
      </c>
      <c r="JB139" s="1">
        <v>84680.571175019402</v>
      </c>
      <c r="JC139" s="1">
        <v>137004.178782089</v>
      </c>
      <c r="JD139" s="1">
        <v>29001.3607914104</v>
      </c>
      <c r="JE139" s="1">
        <v>83409.712808337805</v>
      </c>
      <c r="JF139" s="1">
        <v>175245.19065531201</v>
      </c>
      <c r="JG139" s="1">
        <v>89485.879148613603</v>
      </c>
      <c r="JH139" s="1">
        <v>115033.682373469</v>
      </c>
      <c r="JI139" s="1">
        <v>103645.778671286</v>
      </c>
      <c r="JJ139" s="1">
        <v>114266.416036979</v>
      </c>
      <c r="JK139" s="1">
        <v>151876.962388204</v>
      </c>
      <c r="JL139" s="1">
        <v>146842.34625468901</v>
      </c>
      <c r="JM139" s="1">
        <v>66254.354901334402</v>
      </c>
      <c r="JN139" s="1">
        <v>74974.313131821793</v>
      </c>
      <c r="JO139" s="1">
        <v>155653.16541337001</v>
      </c>
      <c r="JP139" s="1">
        <v>81010.276594627197</v>
      </c>
      <c r="JQ139" s="1">
        <v>94565.390691719207</v>
      </c>
      <c r="JR139" s="1">
        <v>150009.45468071601</v>
      </c>
      <c r="JS139" s="1">
        <v>86985.283671758501</v>
      </c>
      <c r="JT139" s="1">
        <v>90460.004674987198</v>
      </c>
      <c r="JU139" s="1">
        <v>59962.509221128901</v>
      </c>
      <c r="JV139" s="1">
        <v>134547.368137349</v>
      </c>
      <c r="JW139" s="1">
        <v>59252.331827876602</v>
      </c>
      <c r="JX139" s="1">
        <v>99290.757560184604</v>
      </c>
      <c r="JY139" s="1">
        <v>180726.598474659</v>
      </c>
      <c r="JZ139" s="1">
        <v>270983.255082922</v>
      </c>
      <c r="KA139" s="1">
        <v>116400.556877272</v>
      </c>
      <c r="KB139" s="1">
        <v>40866.813963111301</v>
      </c>
      <c r="KC139" s="1">
        <v>115040.27977111901</v>
      </c>
      <c r="KD139" s="1">
        <v>93829.871435937093</v>
      </c>
      <c r="KE139" s="1">
        <v>79213.490979701106</v>
      </c>
      <c r="KF139" s="1">
        <v>87547.752662035797</v>
      </c>
      <c r="KG139" s="1">
        <v>130873.7613479</v>
      </c>
      <c r="KH139" s="1">
        <v>131676.23675801599</v>
      </c>
      <c r="KI139" s="1">
        <v>70926.935614216505</v>
      </c>
      <c r="KJ139" s="1">
        <v>101150.64644064099</v>
      </c>
      <c r="KK139" s="1">
        <v>363542.09412732802</v>
      </c>
      <c r="KL139" s="1">
        <v>163343.89864501299</v>
      </c>
      <c r="KM139" s="1">
        <v>421603.84163705498</v>
      </c>
      <c r="KN139" s="1">
        <v>151688.952673113</v>
      </c>
      <c r="KO139" s="1">
        <v>214621.14178129099</v>
      </c>
      <c r="KP139" s="1">
        <v>127367.20065167701</v>
      </c>
      <c r="KQ139" s="1">
        <v>137541.37467964401</v>
      </c>
      <c r="KR139" s="1">
        <v>123713.864123577</v>
      </c>
      <c r="KS139" s="1">
        <v>228968.349231225</v>
      </c>
      <c r="KT139" s="1">
        <v>120833.151375954</v>
      </c>
      <c r="KU139" s="1">
        <v>102565.00908211499</v>
      </c>
      <c r="KV139" s="1">
        <v>119348.361754073</v>
      </c>
      <c r="KW139" s="1">
        <v>152193.618038727</v>
      </c>
      <c r="KX139" s="1">
        <v>149948.333808433</v>
      </c>
      <c r="KY139" s="1">
        <v>93503.471418141999</v>
      </c>
      <c r="KZ139" s="1">
        <v>242838.501722663</v>
      </c>
      <c r="LA139" s="1">
        <v>92239.603926886295</v>
      </c>
      <c r="LB139" s="1">
        <v>102674.227589494</v>
      </c>
      <c r="LC139" s="1">
        <v>343410.62311764603</v>
      </c>
      <c r="LD139" s="1">
        <v>80824.576014310296</v>
      </c>
      <c r="LE139" s="1">
        <v>108049.832946015</v>
      </c>
      <c r="LF139" s="1">
        <v>247688.712644705</v>
      </c>
      <c r="LG139" s="1">
        <v>218149.61529925899</v>
      </c>
      <c r="LH139" s="1">
        <v>106926.043025989</v>
      </c>
      <c r="LI139" s="1">
        <v>71078.828670465402</v>
      </c>
      <c r="LJ139" s="1">
        <v>224234.221699997</v>
      </c>
      <c r="LK139" s="1">
        <v>134327.78309878899</v>
      </c>
    </row>
    <row r="140" spans="1:323" x14ac:dyDescent="0.25">
      <c r="A140" s="1" t="s">
        <v>1772</v>
      </c>
      <c r="B140" s="1" t="s">
        <v>628</v>
      </c>
      <c r="C140" s="1" t="s">
        <v>629</v>
      </c>
      <c r="D140" s="25">
        <v>112294.110118888</v>
      </c>
      <c r="E140" s="25">
        <v>141153.83176109899</v>
      </c>
      <c r="F140" s="25">
        <v>101246.63622448601</v>
      </c>
      <c r="G140" s="25">
        <v>185863.274374011</v>
      </c>
      <c r="H140" s="25">
        <v>65586.690349346405</v>
      </c>
      <c r="I140" s="25">
        <v>18550.609129826</v>
      </c>
      <c r="J140" s="25">
        <v>36050.281518485797</v>
      </c>
      <c r="K140" s="25">
        <v>60400.347959885403</v>
      </c>
      <c r="L140" s="25">
        <v>67968.861575667106</v>
      </c>
      <c r="M140" s="25">
        <v>111096.96138758201</v>
      </c>
      <c r="N140" s="1">
        <v>72476.604456196801</v>
      </c>
      <c r="O140" s="1">
        <v>87759.407126438804</v>
      </c>
      <c r="P140" s="1">
        <v>75225.300683367095</v>
      </c>
      <c r="Q140" s="1">
        <v>40863.329597696</v>
      </c>
      <c r="R140" s="1">
        <v>61303.7356924657</v>
      </c>
      <c r="S140" s="1">
        <v>162532.68110553501</v>
      </c>
      <c r="T140" s="1">
        <v>71011.927648479497</v>
      </c>
      <c r="U140" s="1">
        <v>95975.035198792903</v>
      </c>
      <c r="V140" s="1">
        <v>95565.034556898405</v>
      </c>
      <c r="W140" s="1">
        <v>75676.634335835101</v>
      </c>
      <c r="X140" s="1">
        <v>75844.259185267496</v>
      </c>
      <c r="Y140" s="1">
        <v>141118.02878694501</v>
      </c>
      <c r="Z140" s="1">
        <v>105527.79563501501</v>
      </c>
      <c r="AA140" s="1">
        <v>144264.35854371701</v>
      </c>
      <c r="AB140" s="1">
        <v>90017.730462877604</v>
      </c>
      <c r="AC140" s="1">
        <v>59162.204208710798</v>
      </c>
      <c r="AD140" s="1">
        <v>107624.859332027</v>
      </c>
      <c r="AE140" s="1">
        <v>73629.555574912301</v>
      </c>
      <c r="AF140" s="1">
        <v>66837.025256713998</v>
      </c>
      <c r="AG140" s="1">
        <v>48404.810083623001</v>
      </c>
      <c r="AH140" s="1">
        <v>84610.891124860107</v>
      </c>
      <c r="AI140" s="1">
        <v>91422.957140203202</v>
      </c>
      <c r="AJ140" s="1">
        <v>35264.466681797101</v>
      </c>
      <c r="AK140" s="1">
        <v>166789.40477760599</v>
      </c>
      <c r="AL140" s="1">
        <v>57363.590773606898</v>
      </c>
      <c r="AM140" s="1">
        <v>61483.173859246097</v>
      </c>
      <c r="AN140" s="1">
        <v>42785.421749674199</v>
      </c>
      <c r="AO140" s="1">
        <v>84431.638828278301</v>
      </c>
      <c r="AP140" s="1">
        <v>120921.090830528</v>
      </c>
      <c r="AQ140" s="1">
        <v>14541.7319722499</v>
      </c>
      <c r="AR140" s="1">
        <v>85061.8584075119</v>
      </c>
      <c r="AS140" s="1">
        <v>12287.113377632</v>
      </c>
      <c r="AT140" s="1">
        <v>61337.916610457898</v>
      </c>
      <c r="AU140" s="1">
        <v>31131.164503759101</v>
      </c>
      <c r="AV140" s="1">
        <v>51508.820147521197</v>
      </c>
      <c r="AW140" s="1">
        <v>96426.805775073706</v>
      </c>
      <c r="AX140" s="1">
        <v>66747.397410985694</v>
      </c>
      <c r="AY140" s="1">
        <v>61664.479334091797</v>
      </c>
      <c r="AZ140" s="1">
        <v>95834.884146677694</v>
      </c>
      <c r="BA140" s="1">
        <v>85393.394067686997</v>
      </c>
      <c r="BB140" s="1">
        <v>48245.7348662152</v>
      </c>
      <c r="BC140" s="1">
        <v>67858.651788419404</v>
      </c>
      <c r="BD140" s="1">
        <v>76062.544371363794</v>
      </c>
      <c r="BE140" s="1">
        <v>6986.4008785631604</v>
      </c>
      <c r="BF140" s="1">
        <v>40831.6151528439</v>
      </c>
      <c r="BG140" s="1">
        <v>73701.243541539603</v>
      </c>
      <c r="BH140" s="1">
        <v>36999.953597859603</v>
      </c>
      <c r="BI140" s="1">
        <v>144447.19864112799</v>
      </c>
      <c r="BJ140" s="1">
        <v>33077.993526051701</v>
      </c>
      <c r="BK140" s="1">
        <v>111297.14848942999</v>
      </c>
      <c r="BL140" s="1">
        <v>36579.170018312798</v>
      </c>
      <c r="BM140" s="1">
        <v>56842.288358199803</v>
      </c>
      <c r="BN140" s="1">
        <v>59103.341163171899</v>
      </c>
      <c r="BO140" s="1">
        <v>44674.627725632003</v>
      </c>
      <c r="BP140" s="1">
        <v>18870.289646329002</v>
      </c>
      <c r="BQ140" s="1">
        <v>64511.787338086397</v>
      </c>
      <c r="BR140" s="1">
        <v>39752.298653600403</v>
      </c>
      <c r="BS140" s="1">
        <v>30224.137612516301</v>
      </c>
      <c r="BT140" s="1">
        <v>55097.296060040797</v>
      </c>
      <c r="BU140" s="1">
        <v>112406.01839913</v>
      </c>
      <c r="BV140" s="1">
        <v>40378.567933989601</v>
      </c>
      <c r="BW140" s="1">
        <v>109094.314368351</v>
      </c>
      <c r="BX140" s="1">
        <v>56256.846889594497</v>
      </c>
      <c r="BY140" s="1">
        <v>34432.572968108398</v>
      </c>
      <c r="BZ140" s="1">
        <v>34102.593604367903</v>
      </c>
      <c r="CA140" s="1">
        <v>29841.9303923115</v>
      </c>
      <c r="CB140" s="1">
        <v>24252.797284354401</v>
      </c>
      <c r="CC140" s="1">
        <v>43777.2677423161</v>
      </c>
      <c r="CD140" s="1">
        <v>31957.517134334699</v>
      </c>
      <c r="CE140" s="1">
        <v>73034.006701274993</v>
      </c>
      <c r="CF140" s="1">
        <v>23144.758323710699</v>
      </c>
      <c r="CG140" s="1">
        <v>25325.471776366499</v>
      </c>
      <c r="CH140" s="1">
        <v>108325.58495510599</v>
      </c>
      <c r="CI140" s="1">
        <v>47773.898546617202</v>
      </c>
      <c r="CJ140" s="1">
        <v>26508.762751436901</v>
      </c>
      <c r="CK140" s="1">
        <v>30425.7521607331</v>
      </c>
      <c r="CL140" s="1">
        <v>72015.380357168295</v>
      </c>
      <c r="CM140" s="1">
        <v>39271.619691859298</v>
      </c>
      <c r="CN140" s="1">
        <v>27829.6742488606</v>
      </c>
      <c r="CO140" s="1">
        <v>72534.666428023105</v>
      </c>
      <c r="CP140" s="1">
        <v>45809.306997658801</v>
      </c>
      <c r="CQ140" s="1">
        <v>40828.269154616799</v>
      </c>
      <c r="CR140" s="1">
        <v>56590.497545678401</v>
      </c>
      <c r="CS140" s="1">
        <v>40873.087161734198</v>
      </c>
      <c r="CT140" s="1">
        <v>29029.473261989198</v>
      </c>
      <c r="CU140" s="1">
        <v>33688.5899954345</v>
      </c>
      <c r="CV140" s="1">
        <v>53087.400467555301</v>
      </c>
      <c r="CW140" s="1">
        <v>25031.6788710439</v>
      </c>
      <c r="CX140" s="1">
        <v>31880.7641153435</v>
      </c>
      <c r="CY140" s="1">
        <v>108390.719840064</v>
      </c>
      <c r="CZ140" s="1">
        <v>118439.793159548</v>
      </c>
      <c r="DA140" s="1">
        <v>66602.311478443298</v>
      </c>
      <c r="DB140" s="1">
        <v>76072.000250492507</v>
      </c>
      <c r="DC140" s="1">
        <v>20180.9179485479</v>
      </c>
      <c r="DD140" s="1">
        <v>32209.925819014599</v>
      </c>
      <c r="DE140" s="1">
        <v>15309.0746339036</v>
      </c>
      <c r="DF140" s="1">
        <v>39791.439040048099</v>
      </c>
      <c r="DG140" s="1">
        <v>22637.656559938401</v>
      </c>
      <c r="DH140" s="1">
        <v>60068.2951194575</v>
      </c>
      <c r="DI140" s="1">
        <v>52810.696697526597</v>
      </c>
      <c r="DJ140" s="1">
        <v>158527.991517527</v>
      </c>
      <c r="DK140" s="1">
        <v>23537.001415831401</v>
      </c>
      <c r="DL140" s="1">
        <v>40519.810138711597</v>
      </c>
      <c r="DM140" s="1">
        <v>73998.404166544904</v>
      </c>
      <c r="DN140" s="1">
        <v>29672.916020391502</v>
      </c>
      <c r="DO140" s="1">
        <v>105173.472755447</v>
      </c>
      <c r="DP140" s="1">
        <v>50319.821964803901</v>
      </c>
      <c r="DQ140" s="1">
        <v>41672.621911308903</v>
      </c>
      <c r="DR140" s="1">
        <v>29786.3647674044</v>
      </c>
      <c r="DS140" s="1">
        <v>41394.342227626003</v>
      </c>
      <c r="DT140" s="1">
        <v>30060.564233245699</v>
      </c>
      <c r="DU140" s="1">
        <v>55650.456458311397</v>
      </c>
      <c r="DV140" s="1">
        <v>45490.325366643097</v>
      </c>
      <c r="DW140" s="1">
        <v>48920.866105161302</v>
      </c>
      <c r="DX140" s="1">
        <v>54440.390792770602</v>
      </c>
      <c r="DY140" s="1" t="s">
        <v>0</v>
      </c>
      <c r="DZ140" s="1">
        <v>50184.339266791801</v>
      </c>
      <c r="EA140" s="1">
        <v>58889.557811549203</v>
      </c>
      <c r="EB140" s="1">
        <v>30773.937789980399</v>
      </c>
      <c r="EC140" s="1">
        <v>33741.310637064198</v>
      </c>
      <c r="ED140" s="1">
        <v>33573.298506211599</v>
      </c>
      <c r="EE140" s="1">
        <v>85267.4842016693</v>
      </c>
      <c r="EF140" s="1">
        <v>29215.7666057713</v>
      </c>
      <c r="EG140" s="1">
        <v>8797.2932995748106</v>
      </c>
      <c r="EH140" s="1">
        <v>62265.747956389001</v>
      </c>
      <c r="EI140" s="1">
        <v>16031.729836128001</v>
      </c>
      <c r="EJ140" s="1">
        <v>54313.863375219298</v>
      </c>
      <c r="EK140" s="1">
        <v>45907.944461542698</v>
      </c>
      <c r="EL140" s="1">
        <v>27338.435237183599</v>
      </c>
      <c r="EM140" s="1">
        <v>10206.979827462501</v>
      </c>
      <c r="EN140" s="1">
        <v>108213.301261653</v>
      </c>
      <c r="EO140" s="1">
        <v>35636.016193030198</v>
      </c>
      <c r="EP140" s="1">
        <v>19838.337913126899</v>
      </c>
      <c r="EQ140" s="1" t="s">
        <v>0</v>
      </c>
      <c r="ER140" s="1">
        <v>28302.382379136099</v>
      </c>
      <c r="ES140" s="1">
        <v>28209.7547424605</v>
      </c>
      <c r="ET140" s="1">
        <v>37754.979901339801</v>
      </c>
      <c r="EU140" s="1">
        <v>40834.590111558602</v>
      </c>
      <c r="EV140" s="1">
        <v>54623.809814664703</v>
      </c>
      <c r="EW140" s="1" t="s">
        <v>0</v>
      </c>
      <c r="EX140" s="1">
        <v>18860.566443358399</v>
      </c>
      <c r="EY140" s="1">
        <v>36867.176729520397</v>
      </c>
      <c r="EZ140" s="1">
        <v>31566.822021401302</v>
      </c>
      <c r="FA140" s="1">
        <v>53664.850689607898</v>
      </c>
      <c r="FB140" s="1">
        <v>46790.565971296099</v>
      </c>
      <c r="FC140" s="1">
        <v>47261.504172834</v>
      </c>
      <c r="FD140" s="1">
        <v>30526.773742697598</v>
      </c>
      <c r="FE140" s="1">
        <v>24996.936255307501</v>
      </c>
      <c r="FF140" s="1">
        <v>45673.900356788501</v>
      </c>
      <c r="FG140" s="1">
        <v>37338.637165643799</v>
      </c>
      <c r="FH140" s="1">
        <v>19334.534083750699</v>
      </c>
      <c r="FI140" s="1">
        <v>40449.617734395702</v>
      </c>
      <c r="FJ140" s="1">
        <v>42309.640448496502</v>
      </c>
      <c r="FK140" s="1">
        <v>34394.649195546401</v>
      </c>
      <c r="FL140" s="1">
        <v>19381.286323566001</v>
      </c>
      <c r="FM140" s="1">
        <v>43241.8418000733</v>
      </c>
      <c r="FN140" s="1">
        <v>27328.321840625002</v>
      </c>
      <c r="FO140" s="1">
        <v>38201.553751467902</v>
      </c>
      <c r="FP140" s="1">
        <v>38725.818490365302</v>
      </c>
      <c r="FQ140" s="1">
        <v>49570.423347517499</v>
      </c>
      <c r="FR140" s="1">
        <v>32586.350397681199</v>
      </c>
      <c r="FS140" s="1">
        <v>44688.2549883018</v>
      </c>
      <c r="FT140" s="1">
        <v>25933.308906607101</v>
      </c>
      <c r="FU140" s="1">
        <v>47249.1466357358</v>
      </c>
      <c r="FV140" s="1">
        <v>35527.933084332202</v>
      </c>
      <c r="FW140" s="1">
        <v>47308.825686381497</v>
      </c>
      <c r="FX140" s="1">
        <v>100961.652114642</v>
      </c>
      <c r="FY140" s="1">
        <v>41045.451573304701</v>
      </c>
      <c r="FZ140" s="1">
        <v>33158.724058493499</v>
      </c>
      <c r="GA140" s="1">
        <v>23205.0596639711</v>
      </c>
      <c r="GB140" s="1">
        <v>43923.244773990802</v>
      </c>
      <c r="GC140" s="1">
        <v>57425.267752920001</v>
      </c>
      <c r="GD140" s="1">
        <v>18043.849113833199</v>
      </c>
      <c r="GE140" s="1">
        <v>30187.302353903298</v>
      </c>
      <c r="GF140" s="1">
        <v>42914.089544844297</v>
      </c>
      <c r="GG140" s="1">
        <v>63114.704175030703</v>
      </c>
      <c r="GH140" s="1">
        <v>36152.1360543829</v>
      </c>
      <c r="GI140" s="1">
        <v>40690.687715125299</v>
      </c>
      <c r="GJ140" s="1">
        <v>33657.113808679998</v>
      </c>
      <c r="GK140" s="1">
        <v>64232.462738586102</v>
      </c>
      <c r="GL140" s="1">
        <v>22996.3230624395</v>
      </c>
      <c r="GM140" s="1">
        <v>91788.1742959767</v>
      </c>
      <c r="GN140" s="1">
        <v>36825.063183678401</v>
      </c>
      <c r="GO140" s="1">
        <v>23834.654389226798</v>
      </c>
      <c r="GP140" s="1">
        <v>56746.3627330667</v>
      </c>
      <c r="GQ140" s="1">
        <v>16943.122672876401</v>
      </c>
      <c r="GR140" s="1">
        <v>40594.044309504199</v>
      </c>
      <c r="GS140" s="1">
        <v>31024.342076508699</v>
      </c>
      <c r="GT140" s="1">
        <v>19996.6771146949</v>
      </c>
      <c r="GU140" s="1">
        <v>111108.45445614299</v>
      </c>
      <c r="GV140" s="1">
        <v>26989.8817961319</v>
      </c>
      <c r="GW140" s="1">
        <v>82143.245021981798</v>
      </c>
      <c r="GX140" s="1">
        <v>29479.608980753201</v>
      </c>
      <c r="GY140" s="1" t="s">
        <v>0</v>
      </c>
      <c r="GZ140" s="1">
        <v>33465.130939713403</v>
      </c>
      <c r="HA140" s="1">
        <v>35154.6868125006</v>
      </c>
      <c r="HB140" s="1">
        <v>40130.607936080502</v>
      </c>
      <c r="HC140" s="1">
        <v>28039.616569328398</v>
      </c>
      <c r="HD140" s="1">
        <v>25042.539989244498</v>
      </c>
      <c r="HE140" s="1">
        <v>20586.2155570506</v>
      </c>
      <c r="HF140" s="1">
        <v>55412.509657521601</v>
      </c>
      <c r="HG140" s="1">
        <v>33596.753599625299</v>
      </c>
      <c r="HH140" s="1">
        <v>53231.303125088998</v>
      </c>
      <c r="HI140" s="1">
        <v>106075.604782562</v>
      </c>
      <c r="HJ140" s="1">
        <v>53312.116490809298</v>
      </c>
      <c r="HK140" s="1">
        <v>57112.254206481899</v>
      </c>
      <c r="HL140" s="1">
        <v>23809.846365877998</v>
      </c>
      <c r="HM140" s="1">
        <v>59988.8587000322</v>
      </c>
      <c r="HN140" s="1" t="s">
        <v>0</v>
      </c>
      <c r="HO140" s="1">
        <v>126993.02579365</v>
      </c>
      <c r="HP140" s="1">
        <v>37364.256296962099</v>
      </c>
      <c r="HQ140" s="1">
        <v>53866.712252471501</v>
      </c>
      <c r="HR140" s="1">
        <v>42650.805247841403</v>
      </c>
      <c r="HS140" s="1">
        <v>149048.88100432701</v>
      </c>
      <c r="HT140" s="1">
        <v>55422.957350673503</v>
      </c>
      <c r="HU140" s="1">
        <v>33665.848393785403</v>
      </c>
      <c r="HV140" s="1">
        <v>35884.145647145902</v>
      </c>
      <c r="HW140" s="1">
        <v>22241.753338851799</v>
      </c>
      <c r="HX140" s="1">
        <v>61073.731162055097</v>
      </c>
      <c r="HY140" s="1">
        <v>54014.757853199102</v>
      </c>
      <c r="HZ140" s="1">
        <v>58467.351646614603</v>
      </c>
      <c r="IA140" s="1">
        <v>28432.7173933146</v>
      </c>
      <c r="IB140" s="1">
        <v>32271.101424407399</v>
      </c>
      <c r="IC140" s="1">
        <v>30931.220722381498</v>
      </c>
      <c r="ID140" s="1">
        <v>45157.567624509698</v>
      </c>
      <c r="IE140" s="1" t="s">
        <v>0</v>
      </c>
      <c r="IF140" s="1">
        <v>24126.8435832828</v>
      </c>
      <c r="IG140" s="1">
        <v>20296.140560440799</v>
      </c>
      <c r="IH140" s="1">
        <v>31615.824112005299</v>
      </c>
      <c r="II140" s="1">
        <v>14919.3750703805</v>
      </c>
      <c r="IJ140" s="1">
        <v>24337.499370207901</v>
      </c>
      <c r="IK140" s="1" t="s">
        <v>0</v>
      </c>
      <c r="IL140" s="1">
        <v>128144.270790025</v>
      </c>
      <c r="IM140" s="1">
        <v>56781.391844608399</v>
      </c>
      <c r="IN140" s="1">
        <v>87994.8667985762</v>
      </c>
      <c r="IO140" s="1">
        <v>43813.8798521957</v>
      </c>
      <c r="IP140" s="1">
        <v>61427.796426482302</v>
      </c>
      <c r="IQ140" s="1">
        <v>26951.6992399552</v>
      </c>
      <c r="IR140" s="1">
        <v>40077.178966760803</v>
      </c>
      <c r="IS140" s="1">
        <v>113864.310030726</v>
      </c>
      <c r="IT140" s="1">
        <v>20889.532532394402</v>
      </c>
      <c r="IU140" s="1">
        <v>56480.432764012301</v>
      </c>
      <c r="IV140" s="1">
        <v>34840.660878313698</v>
      </c>
      <c r="IW140" s="1">
        <v>190063.432443739</v>
      </c>
      <c r="IX140" s="1">
        <v>36469.446811681402</v>
      </c>
      <c r="IY140" s="1">
        <v>22489.6476763879</v>
      </c>
      <c r="IZ140" s="1">
        <v>36653.119508550597</v>
      </c>
      <c r="JA140" s="1">
        <v>26929.877318729199</v>
      </c>
      <c r="JB140" s="1">
        <v>20683.155898458899</v>
      </c>
      <c r="JC140" s="1">
        <v>103894.475886082</v>
      </c>
      <c r="JD140" s="1">
        <v>29355.240991093899</v>
      </c>
      <c r="JE140" s="1">
        <v>52144.628337023001</v>
      </c>
      <c r="JF140" s="1">
        <v>64355.554466704503</v>
      </c>
      <c r="JG140" s="1">
        <v>28339.207167537301</v>
      </c>
      <c r="JH140" s="1">
        <v>25923.7853660238</v>
      </c>
      <c r="JI140" s="1">
        <v>44669.369256087797</v>
      </c>
      <c r="JJ140" s="1">
        <v>24606.2250852828</v>
      </c>
      <c r="JK140" s="1">
        <v>27363.899089313501</v>
      </c>
      <c r="JL140" s="1">
        <v>48828.812548406699</v>
      </c>
      <c r="JM140" s="1">
        <v>29452.134010293801</v>
      </c>
      <c r="JN140" s="1">
        <v>47738.323766696398</v>
      </c>
      <c r="JO140" s="1">
        <v>36401.085038290701</v>
      </c>
      <c r="JP140" s="1">
        <v>30586.5730291289</v>
      </c>
      <c r="JQ140" s="1">
        <v>31427.586804381001</v>
      </c>
      <c r="JR140" s="1">
        <v>32783.686612047401</v>
      </c>
      <c r="JS140" s="1">
        <v>102092.338654872</v>
      </c>
      <c r="JT140" s="1">
        <v>19716.736663519001</v>
      </c>
      <c r="JU140" s="1">
        <v>31713.880278860001</v>
      </c>
      <c r="JV140" s="1">
        <v>122718.778342734</v>
      </c>
      <c r="JW140" s="1">
        <v>21836.913194814399</v>
      </c>
      <c r="JX140" s="1">
        <v>18983.764655304301</v>
      </c>
      <c r="JY140" s="1">
        <v>10653.640925741</v>
      </c>
      <c r="JZ140" s="1">
        <v>16631.340836773801</v>
      </c>
      <c r="KA140" s="1">
        <v>26729.721662973901</v>
      </c>
      <c r="KB140" s="1">
        <v>20996.719781826701</v>
      </c>
      <c r="KC140" s="1">
        <v>27577.684023580601</v>
      </c>
      <c r="KD140" s="1">
        <v>41901.917527029102</v>
      </c>
      <c r="KE140" s="1">
        <v>16867.996329791698</v>
      </c>
      <c r="KF140" s="1">
        <v>59617.885879371497</v>
      </c>
      <c r="KG140" s="1">
        <v>37891.083497703301</v>
      </c>
      <c r="KH140" s="1">
        <v>57099.943914207099</v>
      </c>
      <c r="KI140" s="1">
        <v>19983.966959498699</v>
      </c>
      <c r="KJ140" s="1">
        <v>54125.029787172498</v>
      </c>
      <c r="KK140" s="1">
        <v>20591.188426264402</v>
      </c>
      <c r="KL140" s="1">
        <v>33845.869403966601</v>
      </c>
      <c r="KM140" s="1">
        <v>27495.788003104499</v>
      </c>
      <c r="KN140" s="1">
        <v>43160.581554570803</v>
      </c>
      <c r="KO140" s="1">
        <v>31810.658269307602</v>
      </c>
      <c r="KP140" s="1">
        <v>53762.415167597799</v>
      </c>
      <c r="KQ140" s="1">
        <v>26048.318526832802</v>
      </c>
      <c r="KR140" s="1">
        <v>83825.577328309097</v>
      </c>
      <c r="KS140" s="1" t="s">
        <v>0</v>
      </c>
      <c r="KT140" s="1">
        <v>33309.023180862903</v>
      </c>
      <c r="KU140" s="1">
        <v>28052.016538969499</v>
      </c>
      <c r="KV140" s="1">
        <v>64628.067363399401</v>
      </c>
      <c r="KW140" s="1">
        <v>18745.934198715498</v>
      </c>
      <c r="KX140" s="1">
        <v>69760.940673708901</v>
      </c>
      <c r="KY140" s="1">
        <v>20478.380473603502</v>
      </c>
      <c r="KZ140" s="1">
        <v>8906.10564618022</v>
      </c>
      <c r="LA140" s="1">
        <v>41601.090154051701</v>
      </c>
      <c r="LB140" s="1">
        <v>35804.049109348402</v>
      </c>
      <c r="LC140" s="1">
        <v>29605.006049972901</v>
      </c>
      <c r="LD140" s="1">
        <v>38135.972827399899</v>
      </c>
      <c r="LE140" s="1">
        <v>22552.8440933321</v>
      </c>
      <c r="LF140" s="1">
        <v>17578.3438423019</v>
      </c>
      <c r="LG140" s="1">
        <v>38765.313937166902</v>
      </c>
      <c r="LH140" s="1">
        <v>21660.133911417801</v>
      </c>
      <c r="LI140" s="1">
        <v>29449.070301579799</v>
      </c>
      <c r="LJ140" s="1">
        <v>10892.0353991591</v>
      </c>
      <c r="LK140" s="1">
        <v>100677.259401269</v>
      </c>
    </row>
    <row r="141" spans="1:323" x14ac:dyDescent="0.25">
      <c r="A141" s="1" t="s">
        <v>1773</v>
      </c>
      <c r="B141" s="1" t="s">
        <v>633</v>
      </c>
      <c r="C141" s="1" t="s">
        <v>634</v>
      </c>
      <c r="D141" s="25" t="s">
        <v>0</v>
      </c>
      <c r="E141" s="25" t="s">
        <v>0</v>
      </c>
      <c r="F141" s="25" t="s">
        <v>0</v>
      </c>
      <c r="G141" s="25" t="s">
        <v>0</v>
      </c>
      <c r="H141" s="25">
        <v>49692.018631868399</v>
      </c>
      <c r="I141" s="25">
        <v>58842.233366208799</v>
      </c>
      <c r="J141" s="25" t="s">
        <v>0</v>
      </c>
      <c r="K141" s="25">
        <v>32491.2542532361</v>
      </c>
      <c r="L141" s="25" t="s">
        <v>0</v>
      </c>
      <c r="M141" s="25" t="s">
        <v>0</v>
      </c>
      <c r="N141" s="1" t="s">
        <v>0</v>
      </c>
      <c r="O141" s="1" t="s">
        <v>0</v>
      </c>
      <c r="P141" s="1" t="s">
        <v>0</v>
      </c>
      <c r="Q141" s="1" t="s">
        <v>0</v>
      </c>
      <c r="R141" s="1" t="s">
        <v>0</v>
      </c>
      <c r="S141" s="1">
        <v>42171.654345746902</v>
      </c>
      <c r="T141" s="1" t="s">
        <v>0</v>
      </c>
      <c r="U141" s="1" t="s">
        <v>0</v>
      </c>
      <c r="V141" s="1" t="s">
        <v>0</v>
      </c>
      <c r="W141" s="1">
        <v>38918.624292407701</v>
      </c>
      <c r="X141" s="1" t="s">
        <v>0</v>
      </c>
      <c r="Y141" s="1">
        <v>62486.907064430401</v>
      </c>
      <c r="Z141" s="1" t="s">
        <v>0</v>
      </c>
      <c r="AA141" s="1" t="s">
        <v>0</v>
      </c>
      <c r="AB141" s="1" t="s">
        <v>0</v>
      </c>
      <c r="AC141" s="1">
        <v>30765.894038680701</v>
      </c>
      <c r="AD141" s="1">
        <v>62624.285267815998</v>
      </c>
      <c r="AE141" s="1" t="s">
        <v>0</v>
      </c>
      <c r="AF141" s="1">
        <v>52917.482643167503</v>
      </c>
      <c r="AG141" s="1">
        <v>50019.981227201199</v>
      </c>
      <c r="AH141" s="1">
        <v>58276.671650254197</v>
      </c>
      <c r="AI141" s="1" t="s">
        <v>0</v>
      </c>
      <c r="AJ141" s="1" t="s">
        <v>0</v>
      </c>
      <c r="AK141" s="1" t="s">
        <v>0</v>
      </c>
      <c r="AL141" s="1" t="s">
        <v>0</v>
      </c>
      <c r="AM141" s="1" t="s">
        <v>0</v>
      </c>
      <c r="AN141" s="1" t="s">
        <v>0</v>
      </c>
      <c r="AO141" s="1" t="s">
        <v>0</v>
      </c>
      <c r="AP141" s="1" t="s">
        <v>0</v>
      </c>
      <c r="AQ141" s="1">
        <v>49229.568340646401</v>
      </c>
      <c r="AR141" s="1" t="s">
        <v>0</v>
      </c>
      <c r="AS141" s="1">
        <v>43759.790705131003</v>
      </c>
      <c r="AT141" s="1" t="s">
        <v>0</v>
      </c>
      <c r="AU141" s="1">
        <v>43941.089236768501</v>
      </c>
      <c r="AV141" s="1" t="s">
        <v>0</v>
      </c>
      <c r="AW141" s="1" t="s">
        <v>0</v>
      </c>
      <c r="AX141" s="1" t="s">
        <v>0</v>
      </c>
      <c r="AY141" s="1" t="s">
        <v>0</v>
      </c>
      <c r="AZ141" s="1" t="s">
        <v>0</v>
      </c>
      <c r="BA141" s="1" t="s">
        <v>0</v>
      </c>
      <c r="BB141" s="1" t="s">
        <v>0</v>
      </c>
      <c r="BC141" s="1" t="s">
        <v>0</v>
      </c>
      <c r="BD141" s="1" t="s">
        <v>0</v>
      </c>
      <c r="BE141" s="1">
        <v>46769.010046778203</v>
      </c>
      <c r="BF141" s="1" t="s">
        <v>0</v>
      </c>
      <c r="BG141" s="1" t="s">
        <v>0</v>
      </c>
      <c r="BH141" s="1" t="s">
        <v>0</v>
      </c>
      <c r="BI141" s="1" t="s">
        <v>0</v>
      </c>
      <c r="BJ141" s="1" t="s">
        <v>0</v>
      </c>
      <c r="BK141" s="1" t="s">
        <v>0</v>
      </c>
      <c r="BL141" s="1" t="s">
        <v>0</v>
      </c>
      <c r="BM141" s="1" t="s">
        <v>0</v>
      </c>
      <c r="BN141" s="1" t="s">
        <v>0</v>
      </c>
      <c r="BO141" s="1" t="s">
        <v>0</v>
      </c>
      <c r="BP141" s="1" t="s">
        <v>0</v>
      </c>
      <c r="BQ141" s="1" t="s">
        <v>0</v>
      </c>
      <c r="BR141" s="1" t="s">
        <v>0</v>
      </c>
      <c r="BS141" s="1" t="s">
        <v>0</v>
      </c>
      <c r="BT141" s="1" t="s">
        <v>0</v>
      </c>
      <c r="BU141" s="1">
        <v>90056.344365735902</v>
      </c>
      <c r="BV141" s="1">
        <v>35845.059249079903</v>
      </c>
      <c r="BW141" s="1" t="s">
        <v>0</v>
      </c>
      <c r="BX141" s="1" t="s">
        <v>0</v>
      </c>
      <c r="BY141" s="1" t="s">
        <v>0</v>
      </c>
      <c r="BZ141" s="1" t="s">
        <v>0</v>
      </c>
      <c r="CA141" s="1">
        <v>86301.269919487298</v>
      </c>
      <c r="CB141" s="1" t="s">
        <v>0</v>
      </c>
      <c r="CC141" s="1" t="s">
        <v>0</v>
      </c>
      <c r="CD141" s="1" t="s">
        <v>0</v>
      </c>
      <c r="CE141" s="1" t="s">
        <v>0</v>
      </c>
      <c r="CF141" s="1" t="s">
        <v>0</v>
      </c>
      <c r="CG141" s="1" t="s">
        <v>0</v>
      </c>
      <c r="CH141" s="1" t="s">
        <v>0</v>
      </c>
      <c r="CI141" s="1" t="s">
        <v>0</v>
      </c>
      <c r="CJ141" s="1" t="s">
        <v>0</v>
      </c>
      <c r="CK141" s="1" t="s">
        <v>0</v>
      </c>
      <c r="CL141" s="1" t="s">
        <v>0</v>
      </c>
      <c r="CM141" s="1" t="s">
        <v>0</v>
      </c>
      <c r="CN141" s="1" t="s">
        <v>0</v>
      </c>
      <c r="CO141" s="1" t="s">
        <v>0</v>
      </c>
      <c r="CP141" s="1" t="s">
        <v>0</v>
      </c>
      <c r="CQ141" s="1">
        <v>87259.194699514395</v>
      </c>
      <c r="CR141" s="1">
        <v>40561.522783649198</v>
      </c>
      <c r="CS141" s="1" t="s">
        <v>0</v>
      </c>
      <c r="CT141" s="1" t="s">
        <v>0</v>
      </c>
      <c r="CU141" s="1" t="s">
        <v>0</v>
      </c>
      <c r="CV141" s="1" t="s">
        <v>0</v>
      </c>
      <c r="CW141" s="1" t="s">
        <v>0</v>
      </c>
      <c r="CX141" s="1" t="s">
        <v>0</v>
      </c>
      <c r="CY141" s="1">
        <v>85085.662407134703</v>
      </c>
      <c r="CZ141" s="1" t="s">
        <v>0</v>
      </c>
      <c r="DA141" s="1" t="s">
        <v>0</v>
      </c>
      <c r="DB141" s="1" t="s">
        <v>0</v>
      </c>
      <c r="DC141" s="1" t="s">
        <v>0</v>
      </c>
      <c r="DD141" s="1">
        <v>43545.109909492799</v>
      </c>
      <c r="DE141" s="1" t="s">
        <v>0</v>
      </c>
      <c r="DF141" s="1">
        <v>34111.502036605598</v>
      </c>
      <c r="DG141" s="1">
        <v>63991.955394375203</v>
      </c>
      <c r="DH141" s="1" t="s">
        <v>0</v>
      </c>
      <c r="DI141" s="1" t="s">
        <v>0</v>
      </c>
      <c r="DJ141" s="1" t="s">
        <v>0</v>
      </c>
      <c r="DK141" s="1" t="s">
        <v>0</v>
      </c>
      <c r="DL141" s="1" t="s">
        <v>0</v>
      </c>
      <c r="DM141" s="1" t="s">
        <v>0</v>
      </c>
      <c r="DN141" s="1" t="s">
        <v>0</v>
      </c>
      <c r="DO141" s="1" t="s">
        <v>0</v>
      </c>
      <c r="DP141" s="1" t="s">
        <v>0</v>
      </c>
      <c r="DQ141" s="1" t="s">
        <v>0</v>
      </c>
      <c r="DR141" s="1" t="s">
        <v>0</v>
      </c>
      <c r="DS141" s="1" t="s">
        <v>0</v>
      </c>
      <c r="DT141" s="1" t="s">
        <v>0</v>
      </c>
      <c r="DU141" s="1">
        <v>77663.539387890502</v>
      </c>
      <c r="DV141" s="1" t="s">
        <v>0</v>
      </c>
      <c r="DW141" s="1" t="s">
        <v>0</v>
      </c>
      <c r="DX141" s="1" t="s">
        <v>0</v>
      </c>
      <c r="DY141" s="1">
        <v>47138.7541721038</v>
      </c>
      <c r="DZ141" s="1" t="s">
        <v>0</v>
      </c>
      <c r="EA141" s="1" t="s">
        <v>0</v>
      </c>
      <c r="EB141" s="1" t="s">
        <v>0</v>
      </c>
      <c r="EC141" s="1" t="s">
        <v>0</v>
      </c>
      <c r="ED141" s="1" t="s">
        <v>0</v>
      </c>
      <c r="EE141" s="1" t="s">
        <v>0</v>
      </c>
      <c r="EF141" s="1" t="s">
        <v>0</v>
      </c>
      <c r="EG141" s="1" t="s">
        <v>0</v>
      </c>
      <c r="EH141" s="1" t="s">
        <v>0</v>
      </c>
      <c r="EI141" s="1" t="s">
        <v>0</v>
      </c>
      <c r="EJ141" s="1" t="s">
        <v>0</v>
      </c>
      <c r="EK141" s="1" t="s">
        <v>0</v>
      </c>
      <c r="EL141" s="1" t="s">
        <v>0</v>
      </c>
      <c r="EM141" s="1" t="s">
        <v>0</v>
      </c>
      <c r="EN141" s="1" t="s">
        <v>0</v>
      </c>
      <c r="EO141" s="1" t="s">
        <v>0</v>
      </c>
      <c r="EP141" s="1">
        <v>39567.004260430003</v>
      </c>
      <c r="EQ141" s="1">
        <v>40840.561860163703</v>
      </c>
      <c r="ER141" s="1">
        <v>38023.115186893599</v>
      </c>
      <c r="ES141" s="1" t="s">
        <v>0</v>
      </c>
      <c r="ET141" s="1" t="s">
        <v>0</v>
      </c>
      <c r="EU141" s="1" t="s">
        <v>0</v>
      </c>
      <c r="EV141" s="1" t="s">
        <v>0</v>
      </c>
      <c r="EW141" s="1">
        <v>87970.531926302399</v>
      </c>
      <c r="EX141" s="1" t="s">
        <v>0</v>
      </c>
      <c r="EY141" s="1" t="s">
        <v>0</v>
      </c>
      <c r="EZ141" s="1" t="s">
        <v>0</v>
      </c>
      <c r="FA141" s="1" t="s">
        <v>0</v>
      </c>
      <c r="FB141" s="1" t="s">
        <v>0</v>
      </c>
      <c r="FC141" s="1" t="s">
        <v>0</v>
      </c>
      <c r="FD141" s="1" t="s">
        <v>0</v>
      </c>
      <c r="FE141" s="1" t="s">
        <v>0</v>
      </c>
      <c r="FF141" s="1" t="s">
        <v>0</v>
      </c>
      <c r="FG141" s="1" t="s">
        <v>0</v>
      </c>
      <c r="FH141" s="1" t="s">
        <v>0</v>
      </c>
      <c r="FI141" s="1" t="s">
        <v>0</v>
      </c>
      <c r="FJ141" s="1" t="s">
        <v>0</v>
      </c>
      <c r="FK141" s="1" t="s">
        <v>0</v>
      </c>
      <c r="FL141" s="1">
        <v>55952.068724684097</v>
      </c>
      <c r="FM141" s="1" t="s">
        <v>0</v>
      </c>
      <c r="FN141" s="1" t="s">
        <v>0</v>
      </c>
      <c r="FO141" s="1" t="s">
        <v>0</v>
      </c>
      <c r="FP141" s="1" t="s">
        <v>0</v>
      </c>
      <c r="FQ141" s="1" t="s">
        <v>0</v>
      </c>
      <c r="FR141" s="1" t="s">
        <v>0</v>
      </c>
      <c r="FS141" s="1" t="s">
        <v>0</v>
      </c>
      <c r="FT141" s="1" t="s">
        <v>0</v>
      </c>
      <c r="FU141" s="1" t="s">
        <v>0</v>
      </c>
      <c r="FV141" s="1" t="s">
        <v>0</v>
      </c>
      <c r="FW141" s="1" t="s">
        <v>0</v>
      </c>
      <c r="FX141" s="1" t="s">
        <v>0</v>
      </c>
      <c r="FY141" s="1" t="s">
        <v>0</v>
      </c>
      <c r="FZ141" s="1" t="s">
        <v>0</v>
      </c>
      <c r="GA141" s="1" t="s">
        <v>0</v>
      </c>
      <c r="GB141" s="1">
        <v>56844.0514133291</v>
      </c>
      <c r="GC141" s="1" t="s">
        <v>0</v>
      </c>
      <c r="GD141" s="1" t="s">
        <v>0</v>
      </c>
      <c r="GE141" s="1" t="s">
        <v>0</v>
      </c>
      <c r="GF141" s="1" t="s">
        <v>0</v>
      </c>
      <c r="GG141" s="1" t="s">
        <v>0</v>
      </c>
      <c r="GH141" s="1" t="s">
        <v>0</v>
      </c>
      <c r="GI141" s="1" t="s">
        <v>0</v>
      </c>
      <c r="GJ141" s="1" t="s">
        <v>0</v>
      </c>
      <c r="GK141" s="1" t="s">
        <v>0</v>
      </c>
      <c r="GL141" s="1" t="s">
        <v>0</v>
      </c>
      <c r="GM141" s="1" t="s">
        <v>0</v>
      </c>
      <c r="GN141" s="1" t="s">
        <v>0</v>
      </c>
      <c r="GO141" s="1" t="s">
        <v>0</v>
      </c>
      <c r="GP141" s="1" t="s">
        <v>0</v>
      </c>
      <c r="GQ141" s="1">
        <v>85950.349794213005</v>
      </c>
      <c r="GR141" s="1" t="s">
        <v>0</v>
      </c>
      <c r="GS141" s="1" t="s">
        <v>0</v>
      </c>
      <c r="GT141" s="1" t="s">
        <v>0</v>
      </c>
      <c r="GU141" s="1" t="s">
        <v>0</v>
      </c>
      <c r="GV141" s="1" t="s">
        <v>0</v>
      </c>
      <c r="GW141" s="1">
        <v>176005.11208303101</v>
      </c>
      <c r="GX141" s="1" t="s">
        <v>0</v>
      </c>
      <c r="GY141" s="1">
        <v>48151.480659557499</v>
      </c>
      <c r="GZ141" s="1" t="s">
        <v>0</v>
      </c>
      <c r="HA141" s="1" t="s">
        <v>0</v>
      </c>
      <c r="HB141" s="1" t="s">
        <v>0</v>
      </c>
      <c r="HC141" s="1" t="s">
        <v>0</v>
      </c>
      <c r="HD141" s="1" t="s">
        <v>0</v>
      </c>
      <c r="HE141" s="1" t="s">
        <v>0</v>
      </c>
      <c r="HF141" s="1" t="s">
        <v>0</v>
      </c>
      <c r="HG141" s="1" t="s">
        <v>0</v>
      </c>
      <c r="HH141" s="1">
        <v>44974.728232247202</v>
      </c>
      <c r="HI141" s="1" t="s">
        <v>0</v>
      </c>
      <c r="HJ141" s="1" t="s">
        <v>0</v>
      </c>
      <c r="HK141" s="1" t="s">
        <v>0</v>
      </c>
      <c r="HL141" s="1" t="s">
        <v>0</v>
      </c>
      <c r="HM141" s="1">
        <v>50512.464494154097</v>
      </c>
      <c r="HN141" s="1" t="s">
        <v>0</v>
      </c>
      <c r="HO141" s="1" t="s">
        <v>0</v>
      </c>
      <c r="HP141" s="1" t="s">
        <v>0</v>
      </c>
      <c r="HQ141" s="1" t="s">
        <v>0</v>
      </c>
      <c r="HR141" s="1" t="s">
        <v>0</v>
      </c>
      <c r="HS141" s="1" t="s">
        <v>0</v>
      </c>
      <c r="HT141" s="1" t="s">
        <v>0</v>
      </c>
      <c r="HU141" s="1" t="s">
        <v>0</v>
      </c>
      <c r="HV141" s="1" t="s">
        <v>0</v>
      </c>
      <c r="HW141" s="1" t="s">
        <v>0</v>
      </c>
      <c r="HX141" s="1" t="s">
        <v>0</v>
      </c>
      <c r="HY141" s="1" t="s">
        <v>0</v>
      </c>
      <c r="HZ141" s="1" t="s">
        <v>0</v>
      </c>
      <c r="IA141" s="1" t="s">
        <v>0</v>
      </c>
      <c r="IB141" s="1" t="s">
        <v>0</v>
      </c>
      <c r="IC141" s="1" t="s">
        <v>0</v>
      </c>
      <c r="ID141" s="1" t="s">
        <v>0</v>
      </c>
      <c r="IE141" s="1">
        <v>35630.995236872703</v>
      </c>
      <c r="IF141" s="1" t="s">
        <v>0</v>
      </c>
      <c r="IG141" s="1">
        <v>34446.888292715899</v>
      </c>
      <c r="IH141" s="1" t="s">
        <v>0</v>
      </c>
      <c r="II141" s="1">
        <v>48662.046081090099</v>
      </c>
      <c r="IJ141" s="1" t="s">
        <v>0</v>
      </c>
      <c r="IK141" s="1" t="s">
        <v>0</v>
      </c>
      <c r="IL141" s="1" t="s">
        <v>0</v>
      </c>
      <c r="IM141" s="1" t="s">
        <v>0</v>
      </c>
      <c r="IN141" s="1" t="s">
        <v>0</v>
      </c>
      <c r="IO141" s="1" t="s">
        <v>0</v>
      </c>
      <c r="IP141" s="1">
        <v>38217.276655166999</v>
      </c>
      <c r="IQ141" s="1" t="s">
        <v>0</v>
      </c>
      <c r="IR141" s="1" t="s">
        <v>0</v>
      </c>
      <c r="IS141" s="1" t="s">
        <v>0</v>
      </c>
      <c r="IT141" s="1" t="s">
        <v>0</v>
      </c>
      <c r="IU141" s="1" t="s">
        <v>0</v>
      </c>
      <c r="IV141" s="1" t="s">
        <v>0</v>
      </c>
      <c r="IW141" s="1" t="s">
        <v>0</v>
      </c>
      <c r="IX141" s="1" t="s">
        <v>0</v>
      </c>
      <c r="IY141" s="1" t="s">
        <v>0</v>
      </c>
      <c r="IZ141" s="1" t="s">
        <v>0</v>
      </c>
      <c r="JA141" s="1" t="s">
        <v>0</v>
      </c>
      <c r="JB141" s="1" t="s">
        <v>0</v>
      </c>
      <c r="JC141" s="1" t="s">
        <v>0</v>
      </c>
      <c r="JD141" s="1" t="s">
        <v>0</v>
      </c>
      <c r="JE141" s="1" t="s">
        <v>0</v>
      </c>
      <c r="JF141" s="1" t="s">
        <v>0</v>
      </c>
      <c r="JG141" s="1" t="s">
        <v>0</v>
      </c>
      <c r="JH141" s="1" t="s">
        <v>0</v>
      </c>
      <c r="JI141" s="1" t="s">
        <v>0</v>
      </c>
      <c r="JJ141" s="1" t="s">
        <v>0</v>
      </c>
      <c r="JK141" s="1">
        <v>63304.499957316002</v>
      </c>
      <c r="JL141" s="1" t="s">
        <v>0</v>
      </c>
      <c r="JM141" s="1" t="s">
        <v>0</v>
      </c>
      <c r="JN141" s="1" t="s">
        <v>0</v>
      </c>
      <c r="JO141" s="1" t="s">
        <v>0</v>
      </c>
      <c r="JP141" s="1" t="s">
        <v>0</v>
      </c>
      <c r="JQ141" s="1" t="s">
        <v>0</v>
      </c>
      <c r="JR141" s="1" t="s">
        <v>0</v>
      </c>
      <c r="JS141" s="1" t="s">
        <v>0</v>
      </c>
      <c r="JT141" s="1" t="s">
        <v>0</v>
      </c>
      <c r="JU141" s="1" t="s">
        <v>0</v>
      </c>
      <c r="JV141" s="1" t="s">
        <v>0</v>
      </c>
      <c r="JW141" s="1" t="s">
        <v>0</v>
      </c>
      <c r="JX141" s="1" t="s">
        <v>0</v>
      </c>
      <c r="JY141" s="1" t="s">
        <v>0</v>
      </c>
      <c r="JZ141" s="1" t="s">
        <v>0</v>
      </c>
      <c r="KA141" s="1" t="s">
        <v>0</v>
      </c>
      <c r="KB141" s="1" t="s">
        <v>0</v>
      </c>
      <c r="KC141" s="1" t="s">
        <v>0</v>
      </c>
      <c r="KD141" s="1" t="s">
        <v>0</v>
      </c>
      <c r="KE141" s="1" t="s">
        <v>0</v>
      </c>
      <c r="KF141" s="1" t="s">
        <v>0</v>
      </c>
      <c r="KG141" s="1" t="s">
        <v>0</v>
      </c>
      <c r="KH141" s="1" t="s">
        <v>0</v>
      </c>
      <c r="KI141" s="1" t="s">
        <v>0</v>
      </c>
      <c r="KJ141" s="1" t="s">
        <v>0</v>
      </c>
      <c r="KK141" s="1" t="s">
        <v>0</v>
      </c>
      <c r="KL141" s="1" t="s">
        <v>0</v>
      </c>
      <c r="KM141" s="1" t="s">
        <v>0</v>
      </c>
      <c r="KN141" s="1" t="s">
        <v>0</v>
      </c>
      <c r="KO141" s="1">
        <v>44268.737032620302</v>
      </c>
      <c r="KP141" s="1" t="s">
        <v>0</v>
      </c>
      <c r="KQ141" s="1" t="s">
        <v>0</v>
      </c>
      <c r="KR141" s="1" t="s">
        <v>0</v>
      </c>
      <c r="KS141" s="1">
        <v>55910.658098966502</v>
      </c>
      <c r="KT141" s="1" t="s">
        <v>0</v>
      </c>
      <c r="KU141" s="1" t="s">
        <v>0</v>
      </c>
      <c r="KV141" s="1" t="s">
        <v>0</v>
      </c>
      <c r="KW141" s="1" t="s">
        <v>0</v>
      </c>
      <c r="KX141" s="1" t="s">
        <v>0</v>
      </c>
      <c r="KY141" s="1" t="s">
        <v>0</v>
      </c>
      <c r="KZ141" s="1">
        <v>49249.937403402997</v>
      </c>
      <c r="LA141" s="1" t="s">
        <v>0</v>
      </c>
      <c r="LB141" s="1" t="s">
        <v>0</v>
      </c>
      <c r="LC141" s="1" t="s">
        <v>0</v>
      </c>
      <c r="LD141" s="1" t="s">
        <v>0</v>
      </c>
      <c r="LE141" s="1" t="s">
        <v>0</v>
      </c>
      <c r="LF141" s="1">
        <v>70108.160779477694</v>
      </c>
      <c r="LG141" s="1" t="s">
        <v>0</v>
      </c>
      <c r="LH141" s="1">
        <v>41701.920153801802</v>
      </c>
      <c r="LI141" s="1" t="s">
        <v>0</v>
      </c>
      <c r="LJ141" s="1" t="s">
        <v>0</v>
      </c>
      <c r="LK141" s="1" t="s">
        <v>0</v>
      </c>
    </row>
    <row r="142" spans="1:323" x14ac:dyDescent="0.25">
      <c r="A142" s="1" t="s">
        <v>1774</v>
      </c>
      <c r="B142" s="1" t="s">
        <v>638</v>
      </c>
      <c r="C142" s="1" t="s">
        <v>639</v>
      </c>
      <c r="D142" s="25" t="s">
        <v>0</v>
      </c>
      <c r="E142" s="25" t="s">
        <v>0</v>
      </c>
      <c r="F142" s="25" t="s">
        <v>0</v>
      </c>
      <c r="G142" s="25" t="s">
        <v>0</v>
      </c>
      <c r="H142" s="25" t="s">
        <v>0</v>
      </c>
      <c r="I142" s="25" t="s">
        <v>0</v>
      </c>
      <c r="J142" s="25" t="s">
        <v>0</v>
      </c>
      <c r="K142" s="25" t="s">
        <v>0</v>
      </c>
      <c r="L142" s="25" t="s">
        <v>0</v>
      </c>
      <c r="M142" s="25" t="s">
        <v>0</v>
      </c>
      <c r="N142" s="1" t="s">
        <v>0</v>
      </c>
      <c r="O142" s="1" t="s">
        <v>0</v>
      </c>
      <c r="P142" s="1" t="s">
        <v>0</v>
      </c>
      <c r="Q142" s="1" t="s">
        <v>0</v>
      </c>
      <c r="R142" s="1" t="s">
        <v>0</v>
      </c>
      <c r="S142" s="1" t="s">
        <v>0</v>
      </c>
      <c r="T142" s="1" t="s">
        <v>0</v>
      </c>
      <c r="U142" s="1" t="s">
        <v>0</v>
      </c>
      <c r="V142" s="1" t="s">
        <v>0</v>
      </c>
      <c r="W142" s="1" t="s">
        <v>0</v>
      </c>
      <c r="X142" s="1" t="s">
        <v>0</v>
      </c>
      <c r="Y142" s="1" t="s">
        <v>0</v>
      </c>
      <c r="Z142" s="1" t="s">
        <v>0</v>
      </c>
      <c r="AA142" s="1" t="s">
        <v>0</v>
      </c>
      <c r="AB142" s="1" t="s">
        <v>0</v>
      </c>
      <c r="AC142" s="1" t="s">
        <v>0</v>
      </c>
      <c r="AD142" s="1" t="s">
        <v>0</v>
      </c>
      <c r="AE142" s="1" t="s">
        <v>0</v>
      </c>
      <c r="AF142" s="1" t="s">
        <v>0</v>
      </c>
      <c r="AG142" s="1" t="s">
        <v>0</v>
      </c>
      <c r="AH142" s="1" t="s">
        <v>0</v>
      </c>
      <c r="AI142" s="1" t="s">
        <v>0</v>
      </c>
      <c r="AJ142" s="1" t="s">
        <v>0</v>
      </c>
      <c r="AK142" s="1" t="s">
        <v>0</v>
      </c>
      <c r="AL142" s="1" t="s">
        <v>0</v>
      </c>
      <c r="AM142" s="1" t="s">
        <v>0</v>
      </c>
      <c r="AN142" s="1" t="s">
        <v>0</v>
      </c>
      <c r="AO142" s="1" t="s">
        <v>0</v>
      </c>
      <c r="AP142" s="1" t="s">
        <v>0</v>
      </c>
      <c r="AQ142" s="1" t="s">
        <v>0</v>
      </c>
      <c r="AR142" s="1" t="s">
        <v>0</v>
      </c>
      <c r="AS142" s="1" t="s">
        <v>0</v>
      </c>
      <c r="AT142" s="1" t="s">
        <v>0</v>
      </c>
      <c r="AU142" s="1" t="s">
        <v>0</v>
      </c>
      <c r="AV142" s="1" t="s">
        <v>0</v>
      </c>
      <c r="AW142" s="1" t="s">
        <v>0</v>
      </c>
      <c r="AX142" s="1" t="s">
        <v>0</v>
      </c>
      <c r="AY142" s="1" t="s">
        <v>0</v>
      </c>
      <c r="AZ142" s="1" t="s">
        <v>0</v>
      </c>
      <c r="BA142" s="1" t="s">
        <v>0</v>
      </c>
      <c r="BB142" s="1" t="s">
        <v>0</v>
      </c>
      <c r="BC142" s="1" t="s">
        <v>0</v>
      </c>
      <c r="BD142" s="1" t="s">
        <v>0</v>
      </c>
      <c r="BE142" s="1" t="s">
        <v>0</v>
      </c>
      <c r="BF142" s="1" t="s">
        <v>0</v>
      </c>
      <c r="BG142" s="1" t="s">
        <v>0</v>
      </c>
      <c r="BH142" s="1" t="s">
        <v>0</v>
      </c>
      <c r="BI142" s="1" t="s">
        <v>0</v>
      </c>
      <c r="BJ142" s="1" t="s">
        <v>0</v>
      </c>
      <c r="BK142" s="1" t="s">
        <v>0</v>
      </c>
      <c r="BL142" s="1" t="s">
        <v>0</v>
      </c>
      <c r="BM142" s="1" t="s">
        <v>0</v>
      </c>
      <c r="BN142" s="1" t="s">
        <v>0</v>
      </c>
      <c r="BO142" s="1" t="s">
        <v>0</v>
      </c>
      <c r="BP142" s="1" t="s">
        <v>0</v>
      </c>
      <c r="BQ142" s="1" t="s">
        <v>0</v>
      </c>
      <c r="BR142" s="1" t="s">
        <v>0</v>
      </c>
      <c r="BS142" s="1" t="s">
        <v>0</v>
      </c>
      <c r="BT142" s="1" t="s">
        <v>0</v>
      </c>
      <c r="BU142" s="1" t="s">
        <v>0</v>
      </c>
      <c r="BV142" s="1" t="s">
        <v>0</v>
      </c>
      <c r="BW142" s="1" t="s">
        <v>0</v>
      </c>
      <c r="BX142" s="1" t="s">
        <v>0</v>
      </c>
      <c r="BY142" s="1" t="s">
        <v>0</v>
      </c>
      <c r="BZ142" s="1" t="s">
        <v>0</v>
      </c>
      <c r="CA142" s="1" t="s">
        <v>0</v>
      </c>
      <c r="CB142" s="1" t="s">
        <v>0</v>
      </c>
      <c r="CC142" s="1" t="s">
        <v>0</v>
      </c>
      <c r="CD142" s="1" t="s">
        <v>0</v>
      </c>
      <c r="CE142" s="1" t="s">
        <v>0</v>
      </c>
      <c r="CF142" s="1" t="s">
        <v>0</v>
      </c>
      <c r="CG142" s="1" t="s">
        <v>0</v>
      </c>
      <c r="CH142" s="1" t="s">
        <v>0</v>
      </c>
      <c r="CI142" s="1" t="s">
        <v>0</v>
      </c>
      <c r="CJ142" s="1" t="s">
        <v>0</v>
      </c>
      <c r="CK142" s="1" t="s">
        <v>0</v>
      </c>
      <c r="CL142" s="1" t="s">
        <v>0</v>
      </c>
      <c r="CM142" s="1" t="s">
        <v>0</v>
      </c>
      <c r="CN142" s="1" t="s">
        <v>0</v>
      </c>
      <c r="CO142" s="1" t="s">
        <v>0</v>
      </c>
      <c r="CP142" s="1" t="s">
        <v>0</v>
      </c>
      <c r="CQ142" s="1" t="s">
        <v>0</v>
      </c>
      <c r="CR142" s="1" t="s">
        <v>0</v>
      </c>
      <c r="CS142" s="1" t="s">
        <v>0</v>
      </c>
      <c r="CT142" s="1" t="s">
        <v>0</v>
      </c>
      <c r="CU142" s="1" t="s">
        <v>0</v>
      </c>
      <c r="CV142" s="1" t="s">
        <v>0</v>
      </c>
      <c r="CW142" s="1" t="s">
        <v>0</v>
      </c>
      <c r="CX142" s="1" t="s">
        <v>0</v>
      </c>
      <c r="CY142" s="1" t="s">
        <v>0</v>
      </c>
      <c r="CZ142" s="1" t="s">
        <v>0</v>
      </c>
      <c r="DA142" s="1" t="s">
        <v>0</v>
      </c>
      <c r="DB142" s="1" t="s">
        <v>0</v>
      </c>
      <c r="DC142" s="1" t="s">
        <v>0</v>
      </c>
      <c r="DD142" s="1" t="s">
        <v>0</v>
      </c>
      <c r="DE142" s="1" t="s">
        <v>0</v>
      </c>
      <c r="DF142" s="1" t="s">
        <v>0</v>
      </c>
      <c r="DG142" s="1" t="s">
        <v>0</v>
      </c>
      <c r="DH142" s="1" t="s">
        <v>0</v>
      </c>
      <c r="DI142" s="1" t="s">
        <v>0</v>
      </c>
      <c r="DJ142" s="1" t="s">
        <v>0</v>
      </c>
      <c r="DK142" s="1" t="s">
        <v>0</v>
      </c>
      <c r="DL142" s="1" t="s">
        <v>0</v>
      </c>
      <c r="DM142" s="1" t="s">
        <v>0</v>
      </c>
      <c r="DN142" s="1" t="s">
        <v>0</v>
      </c>
      <c r="DO142" s="1" t="s">
        <v>0</v>
      </c>
      <c r="DP142" s="1" t="s">
        <v>0</v>
      </c>
      <c r="DQ142" s="1" t="s">
        <v>0</v>
      </c>
      <c r="DR142" s="1" t="s">
        <v>0</v>
      </c>
      <c r="DS142" s="1" t="s">
        <v>0</v>
      </c>
      <c r="DT142" s="1" t="s">
        <v>0</v>
      </c>
      <c r="DU142" s="1" t="s">
        <v>0</v>
      </c>
      <c r="DV142" s="1" t="s">
        <v>0</v>
      </c>
      <c r="DW142" s="1" t="s">
        <v>0</v>
      </c>
      <c r="DX142" s="1" t="s">
        <v>0</v>
      </c>
      <c r="DY142" s="1" t="s">
        <v>0</v>
      </c>
      <c r="DZ142" s="1" t="s">
        <v>0</v>
      </c>
      <c r="EA142" s="1" t="s">
        <v>0</v>
      </c>
      <c r="EB142" s="1" t="s">
        <v>0</v>
      </c>
      <c r="EC142" s="1" t="s">
        <v>0</v>
      </c>
      <c r="ED142" s="1" t="s">
        <v>0</v>
      </c>
      <c r="EE142" s="1" t="s">
        <v>0</v>
      </c>
      <c r="EF142" s="1" t="s">
        <v>0</v>
      </c>
      <c r="EG142" s="1" t="s">
        <v>0</v>
      </c>
      <c r="EH142" s="1" t="s">
        <v>0</v>
      </c>
      <c r="EI142" s="1" t="s">
        <v>0</v>
      </c>
      <c r="EJ142" s="1" t="s">
        <v>0</v>
      </c>
      <c r="EK142" s="1" t="s">
        <v>0</v>
      </c>
      <c r="EL142" s="1" t="s">
        <v>0</v>
      </c>
      <c r="EM142" s="1" t="s">
        <v>0</v>
      </c>
      <c r="EN142" s="1" t="s">
        <v>0</v>
      </c>
      <c r="EO142" s="1" t="s">
        <v>0</v>
      </c>
      <c r="EP142" s="1" t="s">
        <v>0</v>
      </c>
      <c r="EQ142" s="1" t="s">
        <v>0</v>
      </c>
      <c r="ER142" s="1" t="s">
        <v>0</v>
      </c>
      <c r="ES142" s="1" t="s">
        <v>0</v>
      </c>
      <c r="ET142" s="1" t="s">
        <v>0</v>
      </c>
      <c r="EU142" s="1" t="s">
        <v>0</v>
      </c>
      <c r="EV142" s="1" t="s">
        <v>0</v>
      </c>
      <c r="EW142" s="1" t="s">
        <v>0</v>
      </c>
      <c r="EX142" s="1" t="s">
        <v>0</v>
      </c>
      <c r="EY142" s="1" t="s">
        <v>0</v>
      </c>
      <c r="EZ142" s="1" t="s">
        <v>0</v>
      </c>
      <c r="FA142" s="1" t="s">
        <v>0</v>
      </c>
      <c r="FB142" s="1" t="s">
        <v>0</v>
      </c>
      <c r="FC142" s="1" t="s">
        <v>0</v>
      </c>
      <c r="FD142" s="1" t="s">
        <v>0</v>
      </c>
      <c r="FE142" s="1" t="s">
        <v>0</v>
      </c>
      <c r="FF142" s="1" t="s">
        <v>0</v>
      </c>
      <c r="FG142" s="1" t="s">
        <v>0</v>
      </c>
      <c r="FH142" s="1" t="s">
        <v>0</v>
      </c>
      <c r="FI142" s="1" t="s">
        <v>0</v>
      </c>
      <c r="FJ142" s="1" t="s">
        <v>0</v>
      </c>
      <c r="FK142" s="1" t="s">
        <v>0</v>
      </c>
      <c r="FL142" s="1" t="s">
        <v>0</v>
      </c>
      <c r="FM142" s="1" t="s">
        <v>0</v>
      </c>
      <c r="FN142" s="1" t="s">
        <v>0</v>
      </c>
      <c r="FO142" s="1" t="s">
        <v>0</v>
      </c>
      <c r="FP142" s="1" t="s">
        <v>0</v>
      </c>
      <c r="FQ142" s="1" t="s">
        <v>0</v>
      </c>
      <c r="FR142" s="1" t="s">
        <v>0</v>
      </c>
      <c r="FS142" s="1" t="s">
        <v>0</v>
      </c>
      <c r="FT142" s="1" t="s">
        <v>0</v>
      </c>
      <c r="FU142" s="1" t="s">
        <v>0</v>
      </c>
      <c r="FV142" s="1" t="s">
        <v>0</v>
      </c>
      <c r="FW142" s="1" t="s">
        <v>0</v>
      </c>
      <c r="FX142" s="1" t="s">
        <v>0</v>
      </c>
      <c r="FY142" s="1" t="s">
        <v>0</v>
      </c>
      <c r="FZ142" s="1" t="s">
        <v>0</v>
      </c>
      <c r="GA142" s="1" t="s">
        <v>0</v>
      </c>
      <c r="GB142" s="1" t="s">
        <v>0</v>
      </c>
      <c r="GC142" s="1" t="s">
        <v>0</v>
      </c>
      <c r="GD142" s="1" t="s">
        <v>0</v>
      </c>
      <c r="GE142" s="1" t="s">
        <v>0</v>
      </c>
      <c r="GF142" s="1" t="s">
        <v>0</v>
      </c>
      <c r="GG142" s="1" t="s">
        <v>0</v>
      </c>
      <c r="GH142" s="1" t="s">
        <v>0</v>
      </c>
      <c r="GI142" s="1" t="s">
        <v>0</v>
      </c>
      <c r="GJ142" s="1" t="s">
        <v>0</v>
      </c>
      <c r="GK142" s="1" t="s">
        <v>0</v>
      </c>
      <c r="GL142" s="1" t="s">
        <v>0</v>
      </c>
      <c r="GM142" s="1" t="s">
        <v>0</v>
      </c>
      <c r="GN142" s="1" t="s">
        <v>0</v>
      </c>
      <c r="GO142" s="1" t="s">
        <v>0</v>
      </c>
      <c r="GP142" s="1" t="s">
        <v>0</v>
      </c>
      <c r="GQ142" s="1" t="s">
        <v>0</v>
      </c>
      <c r="GR142" s="1" t="s">
        <v>0</v>
      </c>
      <c r="GS142" s="1" t="s">
        <v>0</v>
      </c>
      <c r="GT142" s="1" t="s">
        <v>0</v>
      </c>
      <c r="GU142" s="1" t="s">
        <v>0</v>
      </c>
      <c r="GV142" s="1" t="s">
        <v>0</v>
      </c>
      <c r="GW142" s="1" t="s">
        <v>0</v>
      </c>
      <c r="GX142" s="1" t="s">
        <v>0</v>
      </c>
      <c r="GY142" s="1" t="s">
        <v>0</v>
      </c>
      <c r="GZ142" s="1" t="s">
        <v>0</v>
      </c>
      <c r="HA142" s="1" t="s">
        <v>0</v>
      </c>
      <c r="HB142" s="1" t="s">
        <v>0</v>
      </c>
      <c r="HC142" s="1" t="s">
        <v>0</v>
      </c>
      <c r="HD142" s="1" t="s">
        <v>0</v>
      </c>
      <c r="HE142" s="1" t="s">
        <v>0</v>
      </c>
      <c r="HF142" s="1" t="s">
        <v>0</v>
      </c>
      <c r="HG142" s="1" t="s">
        <v>0</v>
      </c>
      <c r="HH142" s="1" t="s">
        <v>0</v>
      </c>
      <c r="HI142" s="1" t="s">
        <v>0</v>
      </c>
      <c r="HJ142" s="1" t="s">
        <v>0</v>
      </c>
      <c r="HK142" s="1" t="s">
        <v>0</v>
      </c>
      <c r="HL142" s="1" t="s">
        <v>0</v>
      </c>
      <c r="HM142" s="1" t="s">
        <v>0</v>
      </c>
      <c r="HN142" s="1" t="s">
        <v>0</v>
      </c>
      <c r="HO142" s="1" t="s">
        <v>0</v>
      </c>
      <c r="HP142" s="1" t="s">
        <v>0</v>
      </c>
      <c r="HQ142" s="1" t="s">
        <v>0</v>
      </c>
      <c r="HR142" s="1" t="s">
        <v>0</v>
      </c>
      <c r="HS142" s="1" t="s">
        <v>0</v>
      </c>
      <c r="HT142" s="1" t="s">
        <v>0</v>
      </c>
      <c r="HU142" s="1" t="s">
        <v>0</v>
      </c>
      <c r="HV142" s="1" t="s">
        <v>0</v>
      </c>
      <c r="HW142" s="1" t="s">
        <v>0</v>
      </c>
      <c r="HX142" s="1" t="s">
        <v>0</v>
      </c>
      <c r="HY142" s="1" t="s">
        <v>0</v>
      </c>
      <c r="HZ142" s="1" t="s">
        <v>0</v>
      </c>
      <c r="IA142" s="1" t="s">
        <v>0</v>
      </c>
      <c r="IB142" s="1" t="s">
        <v>0</v>
      </c>
      <c r="IC142" s="1" t="s">
        <v>0</v>
      </c>
      <c r="ID142" s="1" t="s">
        <v>0</v>
      </c>
      <c r="IE142" s="1" t="s">
        <v>0</v>
      </c>
      <c r="IF142" s="1" t="s">
        <v>0</v>
      </c>
      <c r="IG142" s="1" t="s">
        <v>0</v>
      </c>
      <c r="IH142" s="1" t="s">
        <v>0</v>
      </c>
      <c r="II142" s="1" t="s">
        <v>0</v>
      </c>
      <c r="IJ142" s="1" t="s">
        <v>0</v>
      </c>
      <c r="IK142" s="1" t="s">
        <v>0</v>
      </c>
      <c r="IL142" s="1" t="s">
        <v>0</v>
      </c>
      <c r="IM142" s="1" t="s">
        <v>0</v>
      </c>
      <c r="IN142" s="1" t="s">
        <v>0</v>
      </c>
      <c r="IO142" s="1" t="s">
        <v>0</v>
      </c>
      <c r="IP142" s="1" t="s">
        <v>0</v>
      </c>
      <c r="IQ142" s="1" t="s">
        <v>0</v>
      </c>
      <c r="IR142" s="1" t="s">
        <v>0</v>
      </c>
      <c r="IS142" s="1" t="s">
        <v>0</v>
      </c>
      <c r="IT142" s="1" t="s">
        <v>0</v>
      </c>
      <c r="IU142" s="1" t="s">
        <v>0</v>
      </c>
      <c r="IV142" s="1" t="s">
        <v>0</v>
      </c>
      <c r="IW142" s="1" t="s">
        <v>0</v>
      </c>
      <c r="IX142" s="1" t="s">
        <v>0</v>
      </c>
      <c r="IY142" s="1" t="s">
        <v>0</v>
      </c>
      <c r="IZ142" s="1" t="s">
        <v>0</v>
      </c>
      <c r="JA142" s="1" t="s">
        <v>0</v>
      </c>
      <c r="JB142" s="1" t="s">
        <v>0</v>
      </c>
      <c r="JC142" s="1" t="s">
        <v>0</v>
      </c>
      <c r="JD142" s="1" t="s">
        <v>0</v>
      </c>
      <c r="JE142" s="1" t="s">
        <v>0</v>
      </c>
      <c r="JF142" s="1" t="s">
        <v>0</v>
      </c>
      <c r="JG142" s="1" t="s">
        <v>0</v>
      </c>
      <c r="JH142" s="1" t="s">
        <v>0</v>
      </c>
      <c r="JI142" s="1" t="s">
        <v>0</v>
      </c>
      <c r="JJ142" s="1" t="s">
        <v>0</v>
      </c>
      <c r="JK142" s="1" t="s">
        <v>0</v>
      </c>
      <c r="JL142" s="1" t="s">
        <v>0</v>
      </c>
      <c r="JM142" s="1" t="s">
        <v>0</v>
      </c>
      <c r="JN142" s="1" t="s">
        <v>0</v>
      </c>
      <c r="JO142" s="1" t="s">
        <v>0</v>
      </c>
      <c r="JP142" s="1" t="s">
        <v>0</v>
      </c>
      <c r="JQ142" s="1" t="s">
        <v>0</v>
      </c>
      <c r="JR142" s="1" t="s">
        <v>0</v>
      </c>
      <c r="JS142" s="1" t="s">
        <v>0</v>
      </c>
      <c r="JT142" s="1" t="s">
        <v>0</v>
      </c>
      <c r="JU142" s="1" t="s">
        <v>0</v>
      </c>
      <c r="JV142" s="1" t="s">
        <v>0</v>
      </c>
      <c r="JW142" s="1" t="s">
        <v>0</v>
      </c>
      <c r="JX142" s="1" t="s">
        <v>0</v>
      </c>
      <c r="JY142" s="1" t="s">
        <v>0</v>
      </c>
      <c r="JZ142" s="1" t="s">
        <v>0</v>
      </c>
      <c r="KA142" s="1" t="s">
        <v>0</v>
      </c>
      <c r="KB142" s="1" t="s">
        <v>0</v>
      </c>
      <c r="KC142" s="1" t="s">
        <v>0</v>
      </c>
      <c r="KD142" s="1" t="s">
        <v>0</v>
      </c>
      <c r="KE142" s="1" t="s">
        <v>0</v>
      </c>
      <c r="KF142" s="1" t="s">
        <v>0</v>
      </c>
      <c r="KG142" s="1" t="s">
        <v>0</v>
      </c>
      <c r="KH142" s="1" t="s">
        <v>0</v>
      </c>
      <c r="KI142" s="1" t="s">
        <v>0</v>
      </c>
      <c r="KJ142" s="1" t="s">
        <v>0</v>
      </c>
      <c r="KK142" s="1" t="s">
        <v>0</v>
      </c>
      <c r="KL142" s="1" t="s">
        <v>0</v>
      </c>
      <c r="KM142" s="1" t="s">
        <v>0</v>
      </c>
      <c r="KN142" s="1" t="s">
        <v>0</v>
      </c>
      <c r="KO142" s="1" t="s">
        <v>0</v>
      </c>
      <c r="KP142" s="1" t="s">
        <v>0</v>
      </c>
      <c r="KQ142" s="1" t="s">
        <v>0</v>
      </c>
      <c r="KR142" s="1" t="s">
        <v>0</v>
      </c>
      <c r="KS142" s="1" t="s">
        <v>0</v>
      </c>
      <c r="KT142" s="1" t="s">
        <v>0</v>
      </c>
      <c r="KU142" s="1" t="s">
        <v>0</v>
      </c>
      <c r="KV142" s="1" t="s">
        <v>0</v>
      </c>
      <c r="KW142" s="1" t="s">
        <v>0</v>
      </c>
      <c r="KX142" s="1" t="s">
        <v>0</v>
      </c>
      <c r="KY142" s="1" t="s">
        <v>0</v>
      </c>
      <c r="KZ142" s="1" t="s">
        <v>0</v>
      </c>
      <c r="LA142" s="1" t="s">
        <v>0</v>
      </c>
      <c r="LB142" s="1" t="s">
        <v>0</v>
      </c>
      <c r="LC142" s="1" t="s">
        <v>0</v>
      </c>
      <c r="LD142" s="1" t="s">
        <v>0</v>
      </c>
      <c r="LE142" s="1" t="s">
        <v>0</v>
      </c>
      <c r="LF142" s="1" t="s">
        <v>0</v>
      </c>
      <c r="LG142" s="1" t="s">
        <v>0</v>
      </c>
      <c r="LH142" s="1" t="s">
        <v>0</v>
      </c>
      <c r="LI142" s="1" t="s">
        <v>0</v>
      </c>
      <c r="LJ142" s="1" t="s">
        <v>0</v>
      </c>
      <c r="LK142" s="1" t="s">
        <v>0</v>
      </c>
    </row>
    <row r="143" spans="1:323" x14ac:dyDescent="0.25">
      <c r="A143" s="1" t="s">
        <v>1775</v>
      </c>
      <c r="B143" s="1" t="s">
        <v>643</v>
      </c>
      <c r="C143" s="1" t="s">
        <v>644</v>
      </c>
      <c r="D143" s="25" t="s">
        <v>0</v>
      </c>
      <c r="E143" s="25" t="s">
        <v>0</v>
      </c>
      <c r="F143" s="25" t="s">
        <v>0</v>
      </c>
      <c r="G143" s="25" t="s">
        <v>0</v>
      </c>
      <c r="H143" s="25" t="s">
        <v>0</v>
      </c>
      <c r="I143" s="25" t="s">
        <v>0</v>
      </c>
      <c r="J143" s="25" t="s">
        <v>0</v>
      </c>
      <c r="K143" s="25" t="s">
        <v>0</v>
      </c>
      <c r="L143" s="25" t="s">
        <v>0</v>
      </c>
      <c r="M143" s="25" t="s">
        <v>0</v>
      </c>
      <c r="N143" s="1" t="s">
        <v>0</v>
      </c>
      <c r="O143" s="1" t="s">
        <v>0</v>
      </c>
      <c r="P143" s="1" t="s">
        <v>0</v>
      </c>
      <c r="Q143" s="1" t="s">
        <v>0</v>
      </c>
      <c r="R143" s="1" t="s">
        <v>0</v>
      </c>
      <c r="S143" s="1" t="s">
        <v>0</v>
      </c>
      <c r="T143" s="1" t="s">
        <v>0</v>
      </c>
      <c r="U143" s="1" t="s">
        <v>0</v>
      </c>
      <c r="V143" s="1" t="s">
        <v>0</v>
      </c>
      <c r="W143" s="1" t="s">
        <v>0</v>
      </c>
      <c r="X143" s="1" t="s">
        <v>0</v>
      </c>
      <c r="Y143" s="1" t="s">
        <v>0</v>
      </c>
      <c r="Z143" s="1" t="s">
        <v>0</v>
      </c>
      <c r="AA143" s="1" t="s">
        <v>0</v>
      </c>
      <c r="AB143" s="1" t="s">
        <v>0</v>
      </c>
      <c r="AC143" s="1" t="s">
        <v>0</v>
      </c>
      <c r="AD143" s="1" t="s">
        <v>0</v>
      </c>
      <c r="AE143" s="1" t="s">
        <v>0</v>
      </c>
      <c r="AF143" s="1" t="s">
        <v>0</v>
      </c>
      <c r="AG143" s="1" t="s">
        <v>0</v>
      </c>
      <c r="AH143" s="1" t="s">
        <v>0</v>
      </c>
      <c r="AI143" s="1" t="s">
        <v>0</v>
      </c>
      <c r="AJ143" s="1" t="s">
        <v>0</v>
      </c>
      <c r="AK143" s="1" t="s">
        <v>0</v>
      </c>
      <c r="AL143" s="1" t="s">
        <v>0</v>
      </c>
      <c r="AM143" s="1" t="s">
        <v>0</v>
      </c>
      <c r="AN143" s="1" t="s">
        <v>0</v>
      </c>
      <c r="AO143" s="1" t="s">
        <v>0</v>
      </c>
      <c r="AP143" s="1" t="s">
        <v>0</v>
      </c>
      <c r="AQ143" s="1" t="s">
        <v>0</v>
      </c>
      <c r="AR143" s="1" t="s">
        <v>0</v>
      </c>
      <c r="AS143" s="1" t="s">
        <v>0</v>
      </c>
      <c r="AT143" s="1" t="s">
        <v>0</v>
      </c>
      <c r="AU143" s="1" t="s">
        <v>0</v>
      </c>
      <c r="AV143" s="1" t="s">
        <v>0</v>
      </c>
      <c r="AW143" s="1" t="s">
        <v>0</v>
      </c>
      <c r="AX143" s="1" t="s">
        <v>0</v>
      </c>
      <c r="AY143" s="1" t="s">
        <v>0</v>
      </c>
      <c r="AZ143" s="1" t="s">
        <v>0</v>
      </c>
      <c r="BA143" s="1" t="s">
        <v>0</v>
      </c>
      <c r="BB143" s="1" t="s">
        <v>0</v>
      </c>
      <c r="BC143" s="1" t="s">
        <v>0</v>
      </c>
      <c r="BD143" s="1" t="s">
        <v>0</v>
      </c>
      <c r="BE143" s="1" t="s">
        <v>0</v>
      </c>
      <c r="BF143" s="1" t="s">
        <v>0</v>
      </c>
      <c r="BG143" s="1" t="s">
        <v>0</v>
      </c>
      <c r="BH143" s="1" t="s">
        <v>0</v>
      </c>
      <c r="BI143" s="1" t="s">
        <v>0</v>
      </c>
      <c r="BJ143" s="1" t="s">
        <v>0</v>
      </c>
      <c r="BK143" s="1" t="s">
        <v>0</v>
      </c>
      <c r="BL143" s="1" t="s">
        <v>0</v>
      </c>
      <c r="BM143" s="1" t="s">
        <v>0</v>
      </c>
      <c r="BN143" s="1" t="s">
        <v>0</v>
      </c>
      <c r="BO143" s="1" t="s">
        <v>0</v>
      </c>
      <c r="BP143" s="1" t="s">
        <v>0</v>
      </c>
      <c r="BQ143" s="1" t="s">
        <v>0</v>
      </c>
      <c r="BR143" s="1" t="s">
        <v>0</v>
      </c>
      <c r="BS143" s="1" t="s">
        <v>0</v>
      </c>
      <c r="BT143" s="1" t="s">
        <v>0</v>
      </c>
      <c r="BU143" s="1" t="s">
        <v>0</v>
      </c>
      <c r="BV143" s="1" t="s">
        <v>0</v>
      </c>
      <c r="BW143" s="1" t="s">
        <v>0</v>
      </c>
      <c r="BX143" s="1" t="s">
        <v>0</v>
      </c>
      <c r="BY143" s="1" t="s">
        <v>0</v>
      </c>
      <c r="BZ143" s="1" t="s">
        <v>0</v>
      </c>
      <c r="CA143" s="1" t="s">
        <v>0</v>
      </c>
      <c r="CB143" s="1" t="s">
        <v>0</v>
      </c>
      <c r="CC143" s="1" t="s">
        <v>0</v>
      </c>
      <c r="CD143" s="1" t="s">
        <v>0</v>
      </c>
      <c r="CE143" s="1" t="s">
        <v>0</v>
      </c>
      <c r="CF143" s="1" t="s">
        <v>0</v>
      </c>
      <c r="CG143" s="1" t="s">
        <v>0</v>
      </c>
      <c r="CH143" s="1" t="s">
        <v>0</v>
      </c>
      <c r="CI143" s="1" t="s">
        <v>0</v>
      </c>
      <c r="CJ143" s="1" t="s">
        <v>0</v>
      </c>
      <c r="CK143" s="1" t="s">
        <v>0</v>
      </c>
      <c r="CL143" s="1" t="s">
        <v>0</v>
      </c>
      <c r="CM143" s="1" t="s">
        <v>0</v>
      </c>
      <c r="CN143" s="1" t="s">
        <v>0</v>
      </c>
      <c r="CO143" s="1" t="s">
        <v>0</v>
      </c>
      <c r="CP143" s="1" t="s">
        <v>0</v>
      </c>
      <c r="CQ143" s="1" t="s">
        <v>0</v>
      </c>
      <c r="CR143" s="1" t="s">
        <v>0</v>
      </c>
      <c r="CS143" s="1" t="s">
        <v>0</v>
      </c>
      <c r="CT143" s="1" t="s">
        <v>0</v>
      </c>
      <c r="CU143" s="1" t="s">
        <v>0</v>
      </c>
      <c r="CV143" s="1" t="s">
        <v>0</v>
      </c>
      <c r="CW143" s="1" t="s">
        <v>0</v>
      </c>
      <c r="CX143" s="1" t="s">
        <v>0</v>
      </c>
      <c r="CY143" s="1" t="s">
        <v>0</v>
      </c>
      <c r="CZ143" s="1" t="s">
        <v>0</v>
      </c>
      <c r="DA143" s="1" t="s">
        <v>0</v>
      </c>
      <c r="DB143" s="1" t="s">
        <v>0</v>
      </c>
      <c r="DC143" s="1" t="s">
        <v>0</v>
      </c>
      <c r="DD143" s="1" t="s">
        <v>0</v>
      </c>
      <c r="DE143" s="1" t="s">
        <v>0</v>
      </c>
      <c r="DF143" s="1" t="s">
        <v>0</v>
      </c>
      <c r="DG143" s="1" t="s">
        <v>0</v>
      </c>
      <c r="DH143" s="1" t="s">
        <v>0</v>
      </c>
      <c r="DI143" s="1" t="s">
        <v>0</v>
      </c>
      <c r="DJ143" s="1" t="s">
        <v>0</v>
      </c>
      <c r="DK143" s="1" t="s">
        <v>0</v>
      </c>
      <c r="DL143" s="1" t="s">
        <v>0</v>
      </c>
      <c r="DM143" s="1" t="s">
        <v>0</v>
      </c>
      <c r="DN143" s="1" t="s">
        <v>0</v>
      </c>
      <c r="DO143" s="1" t="s">
        <v>0</v>
      </c>
      <c r="DP143" s="1" t="s">
        <v>0</v>
      </c>
      <c r="DQ143" s="1" t="s">
        <v>0</v>
      </c>
      <c r="DR143" s="1" t="s">
        <v>0</v>
      </c>
      <c r="DS143" s="1" t="s">
        <v>0</v>
      </c>
      <c r="DT143" s="1" t="s">
        <v>0</v>
      </c>
      <c r="DU143" s="1" t="s">
        <v>0</v>
      </c>
      <c r="DV143" s="1" t="s">
        <v>0</v>
      </c>
      <c r="DW143" s="1" t="s">
        <v>0</v>
      </c>
      <c r="DX143" s="1" t="s">
        <v>0</v>
      </c>
      <c r="DY143" s="1" t="s">
        <v>0</v>
      </c>
      <c r="DZ143" s="1" t="s">
        <v>0</v>
      </c>
      <c r="EA143" s="1" t="s">
        <v>0</v>
      </c>
      <c r="EB143" s="1" t="s">
        <v>0</v>
      </c>
      <c r="EC143" s="1" t="s">
        <v>0</v>
      </c>
      <c r="ED143" s="1" t="s">
        <v>0</v>
      </c>
      <c r="EE143" s="1" t="s">
        <v>0</v>
      </c>
      <c r="EF143" s="1" t="s">
        <v>0</v>
      </c>
      <c r="EG143" s="1" t="s">
        <v>0</v>
      </c>
      <c r="EH143" s="1" t="s">
        <v>0</v>
      </c>
      <c r="EI143" s="1" t="s">
        <v>0</v>
      </c>
      <c r="EJ143" s="1" t="s">
        <v>0</v>
      </c>
      <c r="EK143" s="1" t="s">
        <v>0</v>
      </c>
      <c r="EL143" s="1" t="s">
        <v>0</v>
      </c>
      <c r="EM143" s="1" t="s">
        <v>0</v>
      </c>
      <c r="EN143" s="1" t="s">
        <v>0</v>
      </c>
      <c r="EO143" s="1" t="s">
        <v>0</v>
      </c>
      <c r="EP143" s="1" t="s">
        <v>0</v>
      </c>
      <c r="EQ143" s="1" t="s">
        <v>0</v>
      </c>
      <c r="ER143" s="1" t="s">
        <v>0</v>
      </c>
      <c r="ES143" s="1" t="s">
        <v>0</v>
      </c>
      <c r="ET143" s="1" t="s">
        <v>0</v>
      </c>
      <c r="EU143" s="1" t="s">
        <v>0</v>
      </c>
      <c r="EV143" s="1" t="s">
        <v>0</v>
      </c>
      <c r="EW143" s="1" t="s">
        <v>0</v>
      </c>
      <c r="EX143" s="1" t="s">
        <v>0</v>
      </c>
      <c r="EY143" s="1" t="s">
        <v>0</v>
      </c>
      <c r="EZ143" s="1" t="s">
        <v>0</v>
      </c>
      <c r="FA143" s="1" t="s">
        <v>0</v>
      </c>
      <c r="FB143" s="1" t="s">
        <v>0</v>
      </c>
      <c r="FC143" s="1" t="s">
        <v>0</v>
      </c>
      <c r="FD143" s="1" t="s">
        <v>0</v>
      </c>
      <c r="FE143" s="1" t="s">
        <v>0</v>
      </c>
      <c r="FF143" s="1" t="s">
        <v>0</v>
      </c>
      <c r="FG143" s="1" t="s">
        <v>0</v>
      </c>
      <c r="FH143" s="1" t="s">
        <v>0</v>
      </c>
      <c r="FI143" s="1" t="s">
        <v>0</v>
      </c>
      <c r="FJ143" s="1" t="s">
        <v>0</v>
      </c>
      <c r="FK143" s="1" t="s">
        <v>0</v>
      </c>
      <c r="FL143" s="1" t="s">
        <v>0</v>
      </c>
      <c r="FM143" s="1" t="s">
        <v>0</v>
      </c>
      <c r="FN143" s="1" t="s">
        <v>0</v>
      </c>
      <c r="FO143" s="1" t="s">
        <v>0</v>
      </c>
      <c r="FP143" s="1" t="s">
        <v>0</v>
      </c>
      <c r="FQ143" s="1" t="s">
        <v>0</v>
      </c>
      <c r="FR143" s="1" t="s">
        <v>0</v>
      </c>
      <c r="FS143" s="1" t="s">
        <v>0</v>
      </c>
      <c r="FT143" s="1" t="s">
        <v>0</v>
      </c>
      <c r="FU143" s="1" t="s">
        <v>0</v>
      </c>
      <c r="FV143" s="1" t="s">
        <v>0</v>
      </c>
      <c r="FW143" s="1" t="s">
        <v>0</v>
      </c>
      <c r="FX143" s="1" t="s">
        <v>0</v>
      </c>
      <c r="FY143" s="1" t="s">
        <v>0</v>
      </c>
      <c r="FZ143" s="1" t="s">
        <v>0</v>
      </c>
      <c r="GA143" s="1" t="s">
        <v>0</v>
      </c>
      <c r="GB143" s="1" t="s">
        <v>0</v>
      </c>
      <c r="GC143" s="1" t="s">
        <v>0</v>
      </c>
      <c r="GD143" s="1" t="s">
        <v>0</v>
      </c>
      <c r="GE143" s="1" t="s">
        <v>0</v>
      </c>
      <c r="GF143" s="1" t="s">
        <v>0</v>
      </c>
      <c r="GG143" s="1" t="s">
        <v>0</v>
      </c>
      <c r="GH143" s="1" t="s">
        <v>0</v>
      </c>
      <c r="GI143" s="1" t="s">
        <v>0</v>
      </c>
      <c r="GJ143" s="1" t="s">
        <v>0</v>
      </c>
      <c r="GK143" s="1" t="s">
        <v>0</v>
      </c>
      <c r="GL143" s="1" t="s">
        <v>0</v>
      </c>
      <c r="GM143" s="1" t="s">
        <v>0</v>
      </c>
      <c r="GN143" s="1" t="s">
        <v>0</v>
      </c>
      <c r="GO143" s="1" t="s">
        <v>0</v>
      </c>
      <c r="GP143" s="1" t="s">
        <v>0</v>
      </c>
      <c r="GQ143" s="1" t="s">
        <v>0</v>
      </c>
      <c r="GR143" s="1" t="s">
        <v>0</v>
      </c>
      <c r="GS143" s="1" t="s">
        <v>0</v>
      </c>
      <c r="GT143" s="1" t="s">
        <v>0</v>
      </c>
      <c r="GU143" s="1" t="s">
        <v>0</v>
      </c>
      <c r="GV143" s="1" t="s">
        <v>0</v>
      </c>
      <c r="GW143" s="1" t="s">
        <v>0</v>
      </c>
      <c r="GX143" s="1" t="s">
        <v>0</v>
      </c>
      <c r="GY143" s="1" t="s">
        <v>0</v>
      </c>
      <c r="GZ143" s="1" t="s">
        <v>0</v>
      </c>
      <c r="HA143" s="1" t="s">
        <v>0</v>
      </c>
      <c r="HB143" s="1" t="s">
        <v>0</v>
      </c>
      <c r="HC143" s="1" t="s">
        <v>0</v>
      </c>
      <c r="HD143" s="1" t="s">
        <v>0</v>
      </c>
      <c r="HE143" s="1" t="s">
        <v>0</v>
      </c>
      <c r="HF143" s="1" t="s">
        <v>0</v>
      </c>
      <c r="HG143" s="1" t="s">
        <v>0</v>
      </c>
      <c r="HH143" s="1" t="s">
        <v>0</v>
      </c>
      <c r="HI143" s="1" t="s">
        <v>0</v>
      </c>
      <c r="HJ143" s="1" t="s">
        <v>0</v>
      </c>
      <c r="HK143" s="1" t="s">
        <v>0</v>
      </c>
      <c r="HL143" s="1" t="s">
        <v>0</v>
      </c>
      <c r="HM143" s="1" t="s">
        <v>0</v>
      </c>
      <c r="HN143" s="1" t="s">
        <v>0</v>
      </c>
      <c r="HO143" s="1" t="s">
        <v>0</v>
      </c>
      <c r="HP143" s="1" t="s">
        <v>0</v>
      </c>
      <c r="HQ143" s="1" t="s">
        <v>0</v>
      </c>
      <c r="HR143" s="1" t="s">
        <v>0</v>
      </c>
      <c r="HS143" s="1" t="s">
        <v>0</v>
      </c>
      <c r="HT143" s="1" t="s">
        <v>0</v>
      </c>
      <c r="HU143" s="1" t="s">
        <v>0</v>
      </c>
      <c r="HV143" s="1" t="s">
        <v>0</v>
      </c>
      <c r="HW143" s="1" t="s">
        <v>0</v>
      </c>
      <c r="HX143" s="1" t="s">
        <v>0</v>
      </c>
      <c r="HY143" s="1" t="s">
        <v>0</v>
      </c>
      <c r="HZ143" s="1" t="s">
        <v>0</v>
      </c>
      <c r="IA143" s="1" t="s">
        <v>0</v>
      </c>
      <c r="IB143" s="1" t="s">
        <v>0</v>
      </c>
      <c r="IC143" s="1" t="s">
        <v>0</v>
      </c>
      <c r="ID143" s="1" t="s">
        <v>0</v>
      </c>
      <c r="IE143" s="1" t="s">
        <v>0</v>
      </c>
      <c r="IF143" s="1" t="s">
        <v>0</v>
      </c>
      <c r="IG143" s="1" t="s">
        <v>0</v>
      </c>
      <c r="IH143" s="1" t="s">
        <v>0</v>
      </c>
      <c r="II143" s="1" t="s">
        <v>0</v>
      </c>
      <c r="IJ143" s="1" t="s">
        <v>0</v>
      </c>
      <c r="IK143" s="1" t="s">
        <v>0</v>
      </c>
      <c r="IL143" s="1" t="s">
        <v>0</v>
      </c>
      <c r="IM143" s="1" t="s">
        <v>0</v>
      </c>
      <c r="IN143" s="1" t="s">
        <v>0</v>
      </c>
      <c r="IO143" s="1" t="s">
        <v>0</v>
      </c>
      <c r="IP143" s="1" t="s">
        <v>0</v>
      </c>
      <c r="IQ143" s="1" t="s">
        <v>0</v>
      </c>
      <c r="IR143" s="1" t="s">
        <v>0</v>
      </c>
      <c r="IS143" s="1" t="s">
        <v>0</v>
      </c>
      <c r="IT143" s="1" t="s">
        <v>0</v>
      </c>
      <c r="IU143" s="1" t="s">
        <v>0</v>
      </c>
      <c r="IV143" s="1" t="s">
        <v>0</v>
      </c>
      <c r="IW143" s="1" t="s">
        <v>0</v>
      </c>
      <c r="IX143" s="1" t="s">
        <v>0</v>
      </c>
      <c r="IY143" s="1" t="s">
        <v>0</v>
      </c>
      <c r="IZ143" s="1" t="s">
        <v>0</v>
      </c>
      <c r="JA143" s="1" t="s">
        <v>0</v>
      </c>
      <c r="JB143" s="1" t="s">
        <v>0</v>
      </c>
      <c r="JC143" s="1" t="s">
        <v>0</v>
      </c>
      <c r="JD143" s="1" t="s">
        <v>0</v>
      </c>
      <c r="JE143" s="1" t="s">
        <v>0</v>
      </c>
      <c r="JF143" s="1" t="s">
        <v>0</v>
      </c>
      <c r="JG143" s="1" t="s">
        <v>0</v>
      </c>
      <c r="JH143" s="1" t="s">
        <v>0</v>
      </c>
      <c r="JI143" s="1" t="s">
        <v>0</v>
      </c>
      <c r="JJ143" s="1" t="s">
        <v>0</v>
      </c>
      <c r="JK143" s="1" t="s">
        <v>0</v>
      </c>
      <c r="JL143" s="1" t="s">
        <v>0</v>
      </c>
      <c r="JM143" s="1" t="s">
        <v>0</v>
      </c>
      <c r="JN143" s="1" t="s">
        <v>0</v>
      </c>
      <c r="JO143" s="1" t="s">
        <v>0</v>
      </c>
      <c r="JP143" s="1" t="s">
        <v>0</v>
      </c>
      <c r="JQ143" s="1" t="s">
        <v>0</v>
      </c>
      <c r="JR143" s="1" t="s">
        <v>0</v>
      </c>
      <c r="JS143" s="1" t="s">
        <v>0</v>
      </c>
      <c r="JT143" s="1" t="s">
        <v>0</v>
      </c>
      <c r="JU143" s="1" t="s">
        <v>0</v>
      </c>
      <c r="JV143" s="1" t="s">
        <v>0</v>
      </c>
      <c r="JW143" s="1" t="s">
        <v>0</v>
      </c>
      <c r="JX143" s="1" t="s">
        <v>0</v>
      </c>
      <c r="JY143" s="1" t="s">
        <v>0</v>
      </c>
      <c r="JZ143" s="1" t="s">
        <v>0</v>
      </c>
      <c r="KA143" s="1" t="s">
        <v>0</v>
      </c>
      <c r="KB143" s="1" t="s">
        <v>0</v>
      </c>
      <c r="KC143" s="1" t="s">
        <v>0</v>
      </c>
      <c r="KD143" s="1" t="s">
        <v>0</v>
      </c>
      <c r="KE143" s="1" t="s">
        <v>0</v>
      </c>
      <c r="KF143" s="1" t="s">
        <v>0</v>
      </c>
      <c r="KG143" s="1" t="s">
        <v>0</v>
      </c>
      <c r="KH143" s="1" t="s">
        <v>0</v>
      </c>
      <c r="KI143" s="1" t="s">
        <v>0</v>
      </c>
      <c r="KJ143" s="1" t="s">
        <v>0</v>
      </c>
      <c r="KK143" s="1" t="s">
        <v>0</v>
      </c>
      <c r="KL143" s="1" t="s">
        <v>0</v>
      </c>
      <c r="KM143" s="1" t="s">
        <v>0</v>
      </c>
      <c r="KN143" s="1" t="s">
        <v>0</v>
      </c>
      <c r="KO143" s="1" t="s">
        <v>0</v>
      </c>
      <c r="KP143" s="1" t="s">
        <v>0</v>
      </c>
      <c r="KQ143" s="1" t="s">
        <v>0</v>
      </c>
      <c r="KR143" s="1" t="s">
        <v>0</v>
      </c>
      <c r="KS143" s="1" t="s">
        <v>0</v>
      </c>
      <c r="KT143" s="1" t="s">
        <v>0</v>
      </c>
      <c r="KU143" s="1" t="s">
        <v>0</v>
      </c>
      <c r="KV143" s="1" t="s">
        <v>0</v>
      </c>
      <c r="KW143" s="1" t="s">
        <v>0</v>
      </c>
      <c r="KX143" s="1" t="s">
        <v>0</v>
      </c>
      <c r="KY143" s="1" t="s">
        <v>0</v>
      </c>
      <c r="KZ143" s="1" t="s">
        <v>0</v>
      </c>
      <c r="LA143" s="1" t="s">
        <v>0</v>
      </c>
      <c r="LB143" s="1" t="s">
        <v>0</v>
      </c>
      <c r="LC143" s="1" t="s">
        <v>0</v>
      </c>
      <c r="LD143" s="1" t="s">
        <v>0</v>
      </c>
      <c r="LE143" s="1" t="s">
        <v>0</v>
      </c>
      <c r="LF143" s="1" t="s">
        <v>0</v>
      </c>
      <c r="LG143" s="1" t="s">
        <v>0</v>
      </c>
      <c r="LH143" s="1" t="s">
        <v>0</v>
      </c>
      <c r="LI143" s="1" t="s">
        <v>0</v>
      </c>
      <c r="LJ143" s="1" t="s">
        <v>0</v>
      </c>
      <c r="LK143" s="1" t="s">
        <v>0</v>
      </c>
    </row>
    <row r="144" spans="1:323" x14ac:dyDescent="0.25">
      <c r="A144" s="1" t="s">
        <v>1776</v>
      </c>
      <c r="B144" s="1" t="s">
        <v>648</v>
      </c>
      <c r="C144" s="1" t="s">
        <v>649</v>
      </c>
      <c r="D144" s="25" t="s">
        <v>0</v>
      </c>
      <c r="E144" s="25" t="s">
        <v>0</v>
      </c>
      <c r="F144" s="25" t="s">
        <v>0</v>
      </c>
      <c r="G144" s="25" t="s">
        <v>0</v>
      </c>
      <c r="H144" s="25" t="s">
        <v>0</v>
      </c>
      <c r="I144" s="25" t="s">
        <v>0</v>
      </c>
      <c r="J144" s="25" t="s">
        <v>0</v>
      </c>
      <c r="K144" s="25" t="s">
        <v>0</v>
      </c>
      <c r="L144" s="25" t="s">
        <v>0</v>
      </c>
      <c r="M144" s="25" t="s">
        <v>0</v>
      </c>
      <c r="N144" s="1" t="s">
        <v>0</v>
      </c>
      <c r="O144" s="1" t="s">
        <v>0</v>
      </c>
      <c r="P144" s="1" t="s">
        <v>0</v>
      </c>
      <c r="Q144" s="1" t="s">
        <v>0</v>
      </c>
      <c r="R144" s="1" t="s">
        <v>0</v>
      </c>
      <c r="S144" s="1" t="s">
        <v>0</v>
      </c>
      <c r="T144" s="1" t="s">
        <v>0</v>
      </c>
      <c r="U144" s="1" t="s">
        <v>0</v>
      </c>
      <c r="V144" s="1" t="s">
        <v>0</v>
      </c>
      <c r="W144" s="1" t="s">
        <v>0</v>
      </c>
      <c r="X144" s="1" t="s">
        <v>0</v>
      </c>
      <c r="Y144" s="1" t="s">
        <v>0</v>
      </c>
      <c r="Z144" s="1" t="s">
        <v>0</v>
      </c>
      <c r="AA144" s="1" t="s">
        <v>0</v>
      </c>
      <c r="AB144" s="1" t="s">
        <v>0</v>
      </c>
      <c r="AC144" s="1" t="s">
        <v>0</v>
      </c>
      <c r="AD144" s="1" t="s">
        <v>0</v>
      </c>
      <c r="AE144" s="1" t="s">
        <v>0</v>
      </c>
      <c r="AF144" s="1" t="s">
        <v>0</v>
      </c>
      <c r="AG144" s="1" t="s">
        <v>0</v>
      </c>
      <c r="AH144" s="1" t="s">
        <v>0</v>
      </c>
      <c r="AI144" s="1" t="s">
        <v>0</v>
      </c>
      <c r="AJ144" s="1" t="s">
        <v>0</v>
      </c>
      <c r="AK144" s="1" t="s">
        <v>0</v>
      </c>
      <c r="AL144" s="1" t="s">
        <v>0</v>
      </c>
      <c r="AM144" s="1" t="s">
        <v>0</v>
      </c>
      <c r="AN144" s="1" t="s">
        <v>0</v>
      </c>
      <c r="AO144" s="1" t="s">
        <v>0</v>
      </c>
      <c r="AP144" s="1" t="s">
        <v>0</v>
      </c>
      <c r="AQ144" s="1" t="s">
        <v>0</v>
      </c>
      <c r="AR144" s="1" t="s">
        <v>0</v>
      </c>
      <c r="AS144" s="1" t="s">
        <v>0</v>
      </c>
      <c r="AT144" s="1" t="s">
        <v>0</v>
      </c>
      <c r="AU144" s="1" t="s">
        <v>0</v>
      </c>
      <c r="AV144" s="1" t="s">
        <v>0</v>
      </c>
      <c r="AW144" s="1" t="s">
        <v>0</v>
      </c>
      <c r="AX144" s="1" t="s">
        <v>0</v>
      </c>
      <c r="AY144" s="1" t="s">
        <v>0</v>
      </c>
      <c r="AZ144" s="1" t="s">
        <v>0</v>
      </c>
      <c r="BA144" s="1" t="s">
        <v>0</v>
      </c>
      <c r="BB144" s="1" t="s">
        <v>0</v>
      </c>
      <c r="BC144" s="1" t="s">
        <v>0</v>
      </c>
      <c r="BD144" s="1" t="s">
        <v>0</v>
      </c>
      <c r="BE144" s="1" t="s">
        <v>0</v>
      </c>
      <c r="BF144" s="1" t="s">
        <v>0</v>
      </c>
      <c r="BG144" s="1" t="s">
        <v>0</v>
      </c>
      <c r="BH144" s="1" t="s">
        <v>0</v>
      </c>
      <c r="BI144" s="1" t="s">
        <v>0</v>
      </c>
      <c r="BJ144" s="1" t="s">
        <v>0</v>
      </c>
      <c r="BK144" s="1" t="s">
        <v>0</v>
      </c>
      <c r="BL144" s="1" t="s">
        <v>0</v>
      </c>
      <c r="BM144" s="1" t="s">
        <v>0</v>
      </c>
      <c r="BN144" s="1" t="s">
        <v>0</v>
      </c>
      <c r="BO144" s="1" t="s">
        <v>0</v>
      </c>
      <c r="BP144" s="1" t="s">
        <v>0</v>
      </c>
      <c r="BQ144" s="1" t="s">
        <v>0</v>
      </c>
      <c r="BR144" s="1" t="s">
        <v>0</v>
      </c>
      <c r="BS144" s="1" t="s">
        <v>0</v>
      </c>
      <c r="BT144" s="1" t="s">
        <v>0</v>
      </c>
      <c r="BU144" s="1" t="s">
        <v>0</v>
      </c>
      <c r="BV144" s="1" t="s">
        <v>0</v>
      </c>
      <c r="BW144" s="1" t="s">
        <v>0</v>
      </c>
      <c r="BX144" s="1" t="s">
        <v>0</v>
      </c>
      <c r="BY144" s="1" t="s">
        <v>0</v>
      </c>
      <c r="BZ144" s="1" t="s">
        <v>0</v>
      </c>
      <c r="CA144" s="1" t="s">
        <v>0</v>
      </c>
      <c r="CB144" s="1" t="s">
        <v>0</v>
      </c>
      <c r="CC144" s="1" t="s">
        <v>0</v>
      </c>
      <c r="CD144" s="1" t="s">
        <v>0</v>
      </c>
      <c r="CE144" s="1" t="s">
        <v>0</v>
      </c>
      <c r="CF144" s="1" t="s">
        <v>0</v>
      </c>
      <c r="CG144" s="1" t="s">
        <v>0</v>
      </c>
      <c r="CH144" s="1" t="s">
        <v>0</v>
      </c>
      <c r="CI144" s="1" t="s">
        <v>0</v>
      </c>
      <c r="CJ144" s="1" t="s">
        <v>0</v>
      </c>
      <c r="CK144" s="1" t="s">
        <v>0</v>
      </c>
      <c r="CL144" s="1" t="s">
        <v>0</v>
      </c>
      <c r="CM144" s="1" t="s">
        <v>0</v>
      </c>
      <c r="CN144" s="1" t="s">
        <v>0</v>
      </c>
      <c r="CO144" s="1" t="s">
        <v>0</v>
      </c>
      <c r="CP144" s="1" t="s">
        <v>0</v>
      </c>
      <c r="CQ144" s="1" t="s">
        <v>0</v>
      </c>
      <c r="CR144" s="1" t="s">
        <v>0</v>
      </c>
      <c r="CS144" s="1" t="s">
        <v>0</v>
      </c>
      <c r="CT144" s="1" t="s">
        <v>0</v>
      </c>
      <c r="CU144" s="1" t="s">
        <v>0</v>
      </c>
      <c r="CV144" s="1" t="s">
        <v>0</v>
      </c>
      <c r="CW144" s="1" t="s">
        <v>0</v>
      </c>
      <c r="CX144" s="1" t="s">
        <v>0</v>
      </c>
      <c r="CY144" s="1" t="s">
        <v>0</v>
      </c>
      <c r="CZ144" s="1" t="s">
        <v>0</v>
      </c>
      <c r="DA144" s="1" t="s">
        <v>0</v>
      </c>
      <c r="DB144" s="1" t="s">
        <v>0</v>
      </c>
      <c r="DC144" s="1" t="s">
        <v>0</v>
      </c>
      <c r="DD144" s="1" t="s">
        <v>0</v>
      </c>
      <c r="DE144" s="1" t="s">
        <v>0</v>
      </c>
      <c r="DF144" s="1" t="s">
        <v>0</v>
      </c>
      <c r="DG144" s="1" t="s">
        <v>0</v>
      </c>
      <c r="DH144" s="1" t="s">
        <v>0</v>
      </c>
      <c r="DI144" s="1" t="s">
        <v>0</v>
      </c>
      <c r="DJ144" s="1" t="s">
        <v>0</v>
      </c>
      <c r="DK144" s="1" t="s">
        <v>0</v>
      </c>
      <c r="DL144" s="1" t="s">
        <v>0</v>
      </c>
      <c r="DM144" s="1" t="s">
        <v>0</v>
      </c>
      <c r="DN144" s="1" t="s">
        <v>0</v>
      </c>
      <c r="DO144" s="1" t="s">
        <v>0</v>
      </c>
      <c r="DP144" s="1" t="s">
        <v>0</v>
      </c>
      <c r="DQ144" s="1" t="s">
        <v>0</v>
      </c>
      <c r="DR144" s="1" t="s">
        <v>0</v>
      </c>
      <c r="DS144" s="1" t="s">
        <v>0</v>
      </c>
      <c r="DT144" s="1" t="s">
        <v>0</v>
      </c>
      <c r="DU144" s="1" t="s">
        <v>0</v>
      </c>
      <c r="DV144" s="1" t="s">
        <v>0</v>
      </c>
      <c r="DW144" s="1" t="s">
        <v>0</v>
      </c>
      <c r="DX144" s="1" t="s">
        <v>0</v>
      </c>
      <c r="DY144" s="1" t="s">
        <v>0</v>
      </c>
      <c r="DZ144" s="1" t="s">
        <v>0</v>
      </c>
      <c r="EA144" s="1" t="s">
        <v>0</v>
      </c>
      <c r="EB144" s="1" t="s">
        <v>0</v>
      </c>
      <c r="EC144" s="1" t="s">
        <v>0</v>
      </c>
      <c r="ED144" s="1" t="s">
        <v>0</v>
      </c>
      <c r="EE144" s="1" t="s">
        <v>0</v>
      </c>
      <c r="EF144" s="1" t="s">
        <v>0</v>
      </c>
      <c r="EG144" s="1" t="s">
        <v>0</v>
      </c>
      <c r="EH144" s="1" t="s">
        <v>0</v>
      </c>
      <c r="EI144" s="1" t="s">
        <v>0</v>
      </c>
      <c r="EJ144" s="1" t="s">
        <v>0</v>
      </c>
      <c r="EK144" s="1" t="s">
        <v>0</v>
      </c>
      <c r="EL144" s="1" t="s">
        <v>0</v>
      </c>
      <c r="EM144" s="1" t="s">
        <v>0</v>
      </c>
      <c r="EN144" s="1" t="s">
        <v>0</v>
      </c>
      <c r="EO144" s="1" t="s">
        <v>0</v>
      </c>
      <c r="EP144" s="1" t="s">
        <v>0</v>
      </c>
      <c r="EQ144" s="1" t="s">
        <v>0</v>
      </c>
      <c r="ER144" s="1" t="s">
        <v>0</v>
      </c>
      <c r="ES144" s="1" t="s">
        <v>0</v>
      </c>
      <c r="ET144" s="1" t="s">
        <v>0</v>
      </c>
      <c r="EU144" s="1" t="s">
        <v>0</v>
      </c>
      <c r="EV144" s="1" t="s">
        <v>0</v>
      </c>
      <c r="EW144" s="1" t="s">
        <v>0</v>
      </c>
      <c r="EX144" s="1" t="s">
        <v>0</v>
      </c>
      <c r="EY144" s="1" t="s">
        <v>0</v>
      </c>
      <c r="EZ144" s="1" t="s">
        <v>0</v>
      </c>
      <c r="FA144" s="1" t="s">
        <v>0</v>
      </c>
      <c r="FB144" s="1" t="s">
        <v>0</v>
      </c>
      <c r="FC144" s="1" t="s">
        <v>0</v>
      </c>
      <c r="FD144" s="1" t="s">
        <v>0</v>
      </c>
      <c r="FE144" s="1" t="s">
        <v>0</v>
      </c>
      <c r="FF144" s="1" t="s">
        <v>0</v>
      </c>
      <c r="FG144" s="1" t="s">
        <v>0</v>
      </c>
      <c r="FH144" s="1" t="s">
        <v>0</v>
      </c>
      <c r="FI144" s="1" t="s">
        <v>0</v>
      </c>
      <c r="FJ144" s="1" t="s">
        <v>0</v>
      </c>
      <c r="FK144" s="1" t="s">
        <v>0</v>
      </c>
      <c r="FL144" s="1" t="s">
        <v>0</v>
      </c>
      <c r="FM144" s="1" t="s">
        <v>0</v>
      </c>
      <c r="FN144" s="1" t="s">
        <v>0</v>
      </c>
      <c r="FO144" s="1" t="s">
        <v>0</v>
      </c>
      <c r="FP144" s="1" t="s">
        <v>0</v>
      </c>
      <c r="FQ144" s="1" t="s">
        <v>0</v>
      </c>
      <c r="FR144" s="1" t="s">
        <v>0</v>
      </c>
      <c r="FS144" s="1" t="s">
        <v>0</v>
      </c>
      <c r="FT144" s="1" t="s">
        <v>0</v>
      </c>
      <c r="FU144" s="1" t="s">
        <v>0</v>
      </c>
      <c r="FV144" s="1" t="s">
        <v>0</v>
      </c>
      <c r="FW144" s="1" t="s">
        <v>0</v>
      </c>
      <c r="FX144" s="1" t="s">
        <v>0</v>
      </c>
      <c r="FY144" s="1" t="s">
        <v>0</v>
      </c>
      <c r="FZ144" s="1" t="s">
        <v>0</v>
      </c>
      <c r="GA144" s="1" t="s">
        <v>0</v>
      </c>
      <c r="GB144" s="1" t="s">
        <v>0</v>
      </c>
      <c r="GC144" s="1" t="s">
        <v>0</v>
      </c>
      <c r="GD144" s="1" t="s">
        <v>0</v>
      </c>
      <c r="GE144" s="1" t="s">
        <v>0</v>
      </c>
      <c r="GF144" s="1" t="s">
        <v>0</v>
      </c>
      <c r="GG144" s="1" t="s">
        <v>0</v>
      </c>
      <c r="GH144" s="1" t="s">
        <v>0</v>
      </c>
      <c r="GI144" s="1" t="s">
        <v>0</v>
      </c>
      <c r="GJ144" s="1" t="s">
        <v>0</v>
      </c>
      <c r="GK144" s="1" t="s">
        <v>0</v>
      </c>
      <c r="GL144" s="1" t="s">
        <v>0</v>
      </c>
      <c r="GM144" s="1" t="s">
        <v>0</v>
      </c>
      <c r="GN144" s="1" t="s">
        <v>0</v>
      </c>
      <c r="GO144" s="1" t="s">
        <v>0</v>
      </c>
      <c r="GP144" s="1" t="s">
        <v>0</v>
      </c>
      <c r="GQ144" s="1" t="s">
        <v>0</v>
      </c>
      <c r="GR144" s="1" t="s">
        <v>0</v>
      </c>
      <c r="GS144" s="1" t="s">
        <v>0</v>
      </c>
      <c r="GT144" s="1" t="s">
        <v>0</v>
      </c>
      <c r="GU144" s="1" t="s">
        <v>0</v>
      </c>
      <c r="GV144" s="1" t="s">
        <v>0</v>
      </c>
      <c r="GW144" s="1" t="s">
        <v>0</v>
      </c>
      <c r="GX144" s="1" t="s">
        <v>0</v>
      </c>
      <c r="GY144" s="1" t="s">
        <v>0</v>
      </c>
      <c r="GZ144" s="1" t="s">
        <v>0</v>
      </c>
      <c r="HA144" s="1" t="s">
        <v>0</v>
      </c>
      <c r="HB144" s="1" t="s">
        <v>0</v>
      </c>
      <c r="HC144" s="1" t="s">
        <v>0</v>
      </c>
      <c r="HD144" s="1" t="s">
        <v>0</v>
      </c>
      <c r="HE144" s="1" t="s">
        <v>0</v>
      </c>
      <c r="HF144" s="1" t="s">
        <v>0</v>
      </c>
      <c r="HG144" s="1" t="s">
        <v>0</v>
      </c>
      <c r="HH144" s="1" t="s">
        <v>0</v>
      </c>
      <c r="HI144" s="1" t="s">
        <v>0</v>
      </c>
      <c r="HJ144" s="1" t="s">
        <v>0</v>
      </c>
      <c r="HK144" s="1" t="s">
        <v>0</v>
      </c>
      <c r="HL144" s="1" t="s">
        <v>0</v>
      </c>
      <c r="HM144" s="1" t="s">
        <v>0</v>
      </c>
      <c r="HN144" s="1" t="s">
        <v>0</v>
      </c>
      <c r="HO144" s="1" t="s">
        <v>0</v>
      </c>
      <c r="HP144" s="1" t="s">
        <v>0</v>
      </c>
      <c r="HQ144" s="1" t="s">
        <v>0</v>
      </c>
      <c r="HR144" s="1" t="s">
        <v>0</v>
      </c>
      <c r="HS144" s="1" t="s">
        <v>0</v>
      </c>
      <c r="HT144" s="1" t="s">
        <v>0</v>
      </c>
      <c r="HU144" s="1" t="s">
        <v>0</v>
      </c>
      <c r="HV144" s="1" t="s">
        <v>0</v>
      </c>
      <c r="HW144" s="1" t="s">
        <v>0</v>
      </c>
      <c r="HX144" s="1" t="s">
        <v>0</v>
      </c>
      <c r="HY144" s="1" t="s">
        <v>0</v>
      </c>
      <c r="HZ144" s="1" t="s">
        <v>0</v>
      </c>
      <c r="IA144" s="1" t="s">
        <v>0</v>
      </c>
      <c r="IB144" s="1" t="s">
        <v>0</v>
      </c>
      <c r="IC144" s="1" t="s">
        <v>0</v>
      </c>
      <c r="ID144" s="1" t="s">
        <v>0</v>
      </c>
      <c r="IE144" s="1" t="s">
        <v>0</v>
      </c>
      <c r="IF144" s="1" t="s">
        <v>0</v>
      </c>
      <c r="IG144" s="1" t="s">
        <v>0</v>
      </c>
      <c r="IH144" s="1" t="s">
        <v>0</v>
      </c>
      <c r="II144" s="1" t="s">
        <v>0</v>
      </c>
      <c r="IJ144" s="1" t="s">
        <v>0</v>
      </c>
      <c r="IK144" s="1" t="s">
        <v>0</v>
      </c>
      <c r="IL144" s="1" t="s">
        <v>0</v>
      </c>
      <c r="IM144" s="1" t="s">
        <v>0</v>
      </c>
      <c r="IN144" s="1" t="s">
        <v>0</v>
      </c>
      <c r="IO144" s="1" t="s">
        <v>0</v>
      </c>
      <c r="IP144" s="1" t="s">
        <v>0</v>
      </c>
      <c r="IQ144" s="1" t="s">
        <v>0</v>
      </c>
      <c r="IR144" s="1" t="s">
        <v>0</v>
      </c>
      <c r="IS144" s="1" t="s">
        <v>0</v>
      </c>
      <c r="IT144" s="1" t="s">
        <v>0</v>
      </c>
      <c r="IU144" s="1" t="s">
        <v>0</v>
      </c>
      <c r="IV144" s="1" t="s">
        <v>0</v>
      </c>
      <c r="IW144" s="1" t="s">
        <v>0</v>
      </c>
      <c r="IX144" s="1" t="s">
        <v>0</v>
      </c>
      <c r="IY144" s="1" t="s">
        <v>0</v>
      </c>
      <c r="IZ144" s="1" t="s">
        <v>0</v>
      </c>
      <c r="JA144" s="1" t="s">
        <v>0</v>
      </c>
      <c r="JB144" s="1" t="s">
        <v>0</v>
      </c>
      <c r="JC144" s="1" t="s">
        <v>0</v>
      </c>
      <c r="JD144" s="1" t="s">
        <v>0</v>
      </c>
      <c r="JE144" s="1" t="s">
        <v>0</v>
      </c>
      <c r="JF144" s="1" t="s">
        <v>0</v>
      </c>
      <c r="JG144" s="1" t="s">
        <v>0</v>
      </c>
      <c r="JH144" s="1" t="s">
        <v>0</v>
      </c>
      <c r="JI144" s="1" t="s">
        <v>0</v>
      </c>
      <c r="JJ144" s="1" t="s">
        <v>0</v>
      </c>
      <c r="JK144" s="1" t="s">
        <v>0</v>
      </c>
      <c r="JL144" s="1" t="s">
        <v>0</v>
      </c>
      <c r="JM144" s="1" t="s">
        <v>0</v>
      </c>
      <c r="JN144" s="1" t="s">
        <v>0</v>
      </c>
      <c r="JO144" s="1" t="s">
        <v>0</v>
      </c>
      <c r="JP144" s="1" t="s">
        <v>0</v>
      </c>
      <c r="JQ144" s="1" t="s">
        <v>0</v>
      </c>
      <c r="JR144" s="1" t="s">
        <v>0</v>
      </c>
      <c r="JS144" s="1" t="s">
        <v>0</v>
      </c>
      <c r="JT144" s="1" t="s">
        <v>0</v>
      </c>
      <c r="JU144" s="1" t="s">
        <v>0</v>
      </c>
      <c r="JV144" s="1" t="s">
        <v>0</v>
      </c>
      <c r="JW144" s="1" t="s">
        <v>0</v>
      </c>
      <c r="JX144" s="1" t="s">
        <v>0</v>
      </c>
      <c r="JY144" s="1" t="s">
        <v>0</v>
      </c>
      <c r="JZ144" s="1" t="s">
        <v>0</v>
      </c>
      <c r="KA144" s="1" t="s">
        <v>0</v>
      </c>
      <c r="KB144" s="1" t="s">
        <v>0</v>
      </c>
      <c r="KC144" s="1" t="s">
        <v>0</v>
      </c>
      <c r="KD144" s="1" t="s">
        <v>0</v>
      </c>
      <c r="KE144" s="1" t="s">
        <v>0</v>
      </c>
      <c r="KF144" s="1" t="s">
        <v>0</v>
      </c>
      <c r="KG144" s="1" t="s">
        <v>0</v>
      </c>
      <c r="KH144" s="1" t="s">
        <v>0</v>
      </c>
      <c r="KI144" s="1" t="s">
        <v>0</v>
      </c>
      <c r="KJ144" s="1" t="s">
        <v>0</v>
      </c>
      <c r="KK144" s="1" t="s">
        <v>0</v>
      </c>
      <c r="KL144" s="1" t="s">
        <v>0</v>
      </c>
      <c r="KM144" s="1" t="s">
        <v>0</v>
      </c>
      <c r="KN144" s="1" t="s">
        <v>0</v>
      </c>
      <c r="KO144" s="1" t="s">
        <v>0</v>
      </c>
      <c r="KP144" s="1" t="s">
        <v>0</v>
      </c>
      <c r="KQ144" s="1" t="s">
        <v>0</v>
      </c>
      <c r="KR144" s="1" t="s">
        <v>0</v>
      </c>
      <c r="KS144" s="1" t="s">
        <v>0</v>
      </c>
      <c r="KT144" s="1" t="s">
        <v>0</v>
      </c>
      <c r="KU144" s="1" t="s">
        <v>0</v>
      </c>
      <c r="KV144" s="1" t="s">
        <v>0</v>
      </c>
      <c r="KW144" s="1" t="s">
        <v>0</v>
      </c>
      <c r="KX144" s="1" t="s">
        <v>0</v>
      </c>
      <c r="KY144" s="1" t="s">
        <v>0</v>
      </c>
      <c r="KZ144" s="1" t="s">
        <v>0</v>
      </c>
      <c r="LA144" s="1" t="s">
        <v>0</v>
      </c>
      <c r="LB144" s="1" t="s">
        <v>0</v>
      </c>
      <c r="LC144" s="1" t="s">
        <v>0</v>
      </c>
      <c r="LD144" s="1" t="s">
        <v>0</v>
      </c>
      <c r="LE144" s="1" t="s">
        <v>0</v>
      </c>
      <c r="LF144" s="1" t="s">
        <v>0</v>
      </c>
      <c r="LG144" s="1" t="s">
        <v>0</v>
      </c>
      <c r="LH144" s="1" t="s">
        <v>0</v>
      </c>
      <c r="LI144" s="1" t="s">
        <v>0</v>
      </c>
      <c r="LJ144" s="1" t="s">
        <v>0</v>
      </c>
      <c r="LK144" s="1" t="s">
        <v>0</v>
      </c>
    </row>
    <row r="145" spans="1:323" x14ac:dyDescent="0.25">
      <c r="A145" s="1" t="s">
        <v>1777</v>
      </c>
      <c r="B145" s="1" t="s">
        <v>652</v>
      </c>
      <c r="C145" s="1" t="s">
        <v>653</v>
      </c>
      <c r="D145" s="25" t="s">
        <v>0</v>
      </c>
      <c r="E145" s="25" t="s">
        <v>0</v>
      </c>
      <c r="F145" s="25" t="s">
        <v>0</v>
      </c>
      <c r="G145" s="25" t="s">
        <v>0</v>
      </c>
      <c r="H145" s="25" t="s">
        <v>0</v>
      </c>
      <c r="I145" s="25" t="s">
        <v>0</v>
      </c>
      <c r="J145" s="25" t="s">
        <v>0</v>
      </c>
      <c r="K145" s="25" t="s">
        <v>0</v>
      </c>
      <c r="L145" s="25" t="s">
        <v>0</v>
      </c>
      <c r="M145" s="25" t="s">
        <v>0</v>
      </c>
      <c r="N145" s="1" t="s">
        <v>0</v>
      </c>
      <c r="O145" s="1" t="s">
        <v>0</v>
      </c>
      <c r="P145" s="1" t="s">
        <v>0</v>
      </c>
      <c r="Q145" s="1" t="s">
        <v>0</v>
      </c>
      <c r="R145" s="1" t="s">
        <v>0</v>
      </c>
      <c r="S145" s="1" t="s">
        <v>0</v>
      </c>
      <c r="T145" s="1" t="s">
        <v>0</v>
      </c>
      <c r="U145" s="1" t="s">
        <v>0</v>
      </c>
      <c r="V145" s="1" t="s">
        <v>0</v>
      </c>
      <c r="W145" s="1" t="s">
        <v>0</v>
      </c>
      <c r="X145" s="1" t="s">
        <v>0</v>
      </c>
      <c r="Y145" s="1" t="s">
        <v>0</v>
      </c>
      <c r="Z145" s="1" t="s">
        <v>0</v>
      </c>
      <c r="AA145" s="1" t="s">
        <v>0</v>
      </c>
      <c r="AB145" s="1" t="s">
        <v>0</v>
      </c>
      <c r="AC145" s="1" t="s">
        <v>0</v>
      </c>
      <c r="AD145" s="1" t="s">
        <v>0</v>
      </c>
      <c r="AE145" s="1" t="s">
        <v>0</v>
      </c>
      <c r="AF145" s="1" t="s">
        <v>0</v>
      </c>
      <c r="AG145" s="1" t="s">
        <v>0</v>
      </c>
      <c r="AH145" s="1" t="s">
        <v>0</v>
      </c>
      <c r="AI145" s="1" t="s">
        <v>0</v>
      </c>
      <c r="AJ145" s="1" t="s">
        <v>0</v>
      </c>
      <c r="AK145" s="1" t="s">
        <v>0</v>
      </c>
      <c r="AL145" s="1" t="s">
        <v>0</v>
      </c>
      <c r="AM145" s="1" t="s">
        <v>0</v>
      </c>
      <c r="AN145" s="1" t="s">
        <v>0</v>
      </c>
      <c r="AO145" s="1" t="s">
        <v>0</v>
      </c>
      <c r="AP145" s="1" t="s">
        <v>0</v>
      </c>
      <c r="AQ145" s="1" t="s">
        <v>0</v>
      </c>
      <c r="AR145" s="1" t="s">
        <v>0</v>
      </c>
      <c r="AS145" s="1" t="s">
        <v>0</v>
      </c>
      <c r="AT145" s="1" t="s">
        <v>0</v>
      </c>
      <c r="AU145" s="1" t="s">
        <v>0</v>
      </c>
      <c r="AV145" s="1" t="s">
        <v>0</v>
      </c>
      <c r="AW145" s="1" t="s">
        <v>0</v>
      </c>
      <c r="AX145" s="1" t="s">
        <v>0</v>
      </c>
      <c r="AY145" s="1" t="s">
        <v>0</v>
      </c>
      <c r="AZ145" s="1" t="s">
        <v>0</v>
      </c>
      <c r="BA145" s="1" t="s">
        <v>0</v>
      </c>
      <c r="BB145" s="1" t="s">
        <v>0</v>
      </c>
      <c r="BC145" s="1" t="s">
        <v>0</v>
      </c>
      <c r="BD145" s="1" t="s">
        <v>0</v>
      </c>
      <c r="BE145" s="1" t="s">
        <v>0</v>
      </c>
      <c r="BF145" s="1" t="s">
        <v>0</v>
      </c>
      <c r="BG145" s="1" t="s">
        <v>0</v>
      </c>
      <c r="BH145" s="1" t="s">
        <v>0</v>
      </c>
      <c r="BI145" s="1" t="s">
        <v>0</v>
      </c>
      <c r="BJ145" s="1" t="s">
        <v>0</v>
      </c>
      <c r="BK145" s="1" t="s">
        <v>0</v>
      </c>
      <c r="BL145" s="1" t="s">
        <v>0</v>
      </c>
      <c r="BM145" s="1" t="s">
        <v>0</v>
      </c>
      <c r="BN145" s="1" t="s">
        <v>0</v>
      </c>
      <c r="BO145" s="1" t="s">
        <v>0</v>
      </c>
      <c r="BP145" s="1" t="s">
        <v>0</v>
      </c>
      <c r="BQ145" s="1" t="s">
        <v>0</v>
      </c>
      <c r="BR145" s="1" t="s">
        <v>0</v>
      </c>
      <c r="BS145" s="1" t="s">
        <v>0</v>
      </c>
      <c r="BT145" s="1" t="s">
        <v>0</v>
      </c>
      <c r="BU145" s="1" t="s">
        <v>0</v>
      </c>
      <c r="BV145" s="1" t="s">
        <v>0</v>
      </c>
      <c r="BW145" s="1" t="s">
        <v>0</v>
      </c>
      <c r="BX145" s="1" t="s">
        <v>0</v>
      </c>
      <c r="BY145" s="1" t="s">
        <v>0</v>
      </c>
      <c r="BZ145" s="1" t="s">
        <v>0</v>
      </c>
      <c r="CA145" s="1" t="s">
        <v>0</v>
      </c>
      <c r="CB145" s="1" t="s">
        <v>0</v>
      </c>
      <c r="CC145" s="1" t="s">
        <v>0</v>
      </c>
      <c r="CD145" s="1" t="s">
        <v>0</v>
      </c>
      <c r="CE145" s="1" t="s">
        <v>0</v>
      </c>
      <c r="CF145" s="1" t="s">
        <v>0</v>
      </c>
      <c r="CG145" s="1" t="s">
        <v>0</v>
      </c>
      <c r="CH145" s="1" t="s">
        <v>0</v>
      </c>
      <c r="CI145" s="1" t="s">
        <v>0</v>
      </c>
      <c r="CJ145" s="1" t="s">
        <v>0</v>
      </c>
      <c r="CK145" s="1" t="s">
        <v>0</v>
      </c>
      <c r="CL145" s="1" t="s">
        <v>0</v>
      </c>
      <c r="CM145" s="1" t="s">
        <v>0</v>
      </c>
      <c r="CN145" s="1" t="s">
        <v>0</v>
      </c>
      <c r="CO145" s="1" t="s">
        <v>0</v>
      </c>
      <c r="CP145" s="1" t="s">
        <v>0</v>
      </c>
      <c r="CQ145" s="1" t="s">
        <v>0</v>
      </c>
      <c r="CR145" s="1" t="s">
        <v>0</v>
      </c>
      <c r="CS145" s="1" t="s">
        <v>0</v>
      </c>
      <c r="CT145" s="1" t="s">
        <v>0</v>
      </c>
      <c r="CU145" s="1" t="s">
        <v>0</v>
      </c>
      <c r="CV145" s="1" t="s">
        <v>0</v>
      </c>
      <c r="CW145" s="1" t="s">
        <v>0</v>
      </c>
      <c r="CX145" s="1" t="s">
        <v>0</v>
      </c>
      <c r="CY145" s="1" t="s">
        <v>0</v>
      </c>
      <c r="CZ145" s="1" t="s">
        <v>0</v>
      </c>
      <c r="DA145" s="1" t="s">
        <v>0</v>
      </c>
      <c r="DB145" s="1" t="s">
        <v>0</v>
      </c>
      <c r="DC145" s="1" t="s">
        <v>0</v>
      </c>
      <c r="DD145" s="1" t="s">
        <v>0</v>
      </c>
      <c r="DE145" s="1" t="s">
        <v>0</v>
      </c>
      <c r="DF145" s="1" t="s">
        <v>0</v>
      </c>
      <c r="DG145" s="1" t="s">
        <v>0</v>
      </c>
      <c r="DH145" s="1" t="s">
        <v>0</v>
      </c>
      <c r="DI145" s="1" t="s">
        <v>0</v>
      </c>
      <c r="DJ145" s="1" t="s">
        <v>0</v>
      </c>
      <c r="DK145" s="1" t="s">
        <v>0</v>
      </c>
      <c r="DL145" s="1" t="s">
        <v>0</v>
      </c>
      <c r="DM145" s="1" t="s">
        <v>0</v>
      </c>
      <c r="DN145" s="1" t="s">
        <v>0</v>
      </c>
      <c r="DO145" s="1" t="s">
        <v>0</v>
      </c>
      <c r="DP145" s="1" t="s">
        <v>0</v>
      </c>
      <c r="DQ145" s="1" t="s">
        <v>0</v>
      </c>
      <c r="DR145" s="1" t="s">
        <v>0</v>
      </c>
      <c r="DS145" s="1" t="s">
        <v>0</v>
      </c>
      <c r="DT145" s="1" t="s">
        <v>0</v>
      </c>
      <c r="DU145" s="1" t="s">
        <v>0</v>
      </c>
      <c r="DV145" s="1" t="s">
        <v>0</v>
      </c>
      <c r="DW145" s="1" t="s">
        <v>0</v>
      </c>
      <c r="DX145" s="1" t="s">
        <v>0</v>
      </c>
      <c r="DY145" s="1" t="s">
        <v>0</v>
      </c>
      <c r="DZ145" s="1" t="s">
        <v>0</v>
      </c>
      <c r="EA145" s="1" t="s">
        <v>0</v>
      </c>
      <c r="EB145" s="1" t="s">
        <v>0</v>
      </c>
      <c r="EC145" s="1" t="s">
        <v>0</v>
      </c>
      <c r="ED145" s="1" t="s">
        <v>0</v>
      </c>
      <c r="EE145" s="1" t="s">
        <v>0</v>
      </c>
      <c r="EF145" s="1" t="s">
        <v>0</v>
      </c>
      <c r="EG145" s="1" t="s">
        <v>0</v>
      </c>
      <c r="EH145" s="1" t="s">
        <v>0</v>
      </c>
      <c r="EI145" s="1" t="s">
        <v>0</v>
      </c>
      <c r="EJ145" s="1" t="s">
        <v>0</v>
      </c>
      <c r="EK145" s="1" t="s">
        <v>0</v>
      </c>
      <c r="EL145" s="1" t="s">
        <v>0</v>
      </c>
      <c r="EM145" s="1" t="s">
        <v>0</v>
      </c>
      <c r="EN145" s="1" t="s">
        <v>0</v>
      </c>
      <c r="EO145" s="1" t="s">
        <v>0</v>
      </c>
      <c r="EP145" s="1" t="s">
        <v>0</v>
      </c>
      <c r="EQ145" s="1" t="s">
        <v>0</v>
      </c>
      <c r="ER145" s="1" t="s">
        <v>0</v>
      </c>
      <c r="ES145" s="1" t="s">
        <v>0</v>
      </c>
      <c r="ET145" s="1" t="s">
        <v>0</v>
      </c>
      <c r="EU145" s="1" t="s">
        <v>0</v>
      </c>
      <c r="EV145" s="1" t="s">
        <v>0</v>
      </c>
      <c r="EW145" s="1" t="s">
        <v>0</v>
      </c>
      <c r="EX145" s="1" t="s">
        <v>0</v>
      </c>
      <c r="EY145" s="1" t="s">
        <v>0</v>
      </c>
      <c r="EZ145" s="1" t="s">
        <v>0</v>
      </c>
      <c r="FA145" s="1" t="s">
        <v>0</v>
      </c>
      <c r="FB145" s="1" t="s">
        <v>0</v>
      </c>
      <c r="FC145" s="1" t="s">
        <v>0</v>
      </c>
      <c r="FD145" s="1" t="s">
        <v>0</v>
      </c>
      <c r="FE145" s="1" t="s">
        <v>0</v>
      </c>
      <c r="FF145" s="1" t="s">
        <v>0</v>
      </c>
      <c r="FG145" s="1" t="s">
        <v>0</v>
      </c>
      <c r="FH145" s="1" t="s">
        <v>0</v>
      </c>
      <c r="FI145" s="1" t="s">
        <v>0</v>
      </c>
      <c r="FJ145" s="1" t="s">
        <v>0</v>
      </c>
      <c r="FK145" s="1" t="s">
        <v>0</v>
      </c>
      <c r="FL145" s="1" t="s">
        <v>0</v>
      </c>
      <c r="FM145" s="1" t="s">
        <v>0</v>
      </c>
      <c r="FN145" s="1" t="s">
        <v>0</v>
      </c>
      <c r="FO145" s="1" t="s">
        <v>0</v>
      </c>
      <c r="FP145" s="1" t="s">
        <v>0</v>
      </c>
      <c r="FQ145" s="1" t="s">
        <v>0</v>
      </c>
      <c r="FR145" s="1" t="s">
        <v>0</v>
      </c>
      <c r="FS145" s="1" t="s">
        <v>0</v>
      </c>
      <c r="FT145" s="1" t="s">
        <v>0</v>
      </c>
      <c r="FU145" s="1" t="s">
        <v>0</v>
      </c>
      <c r="FV145" s="1" t="s">
        <v>0</v>
      </c>
      <c r="FW145" s="1" t="s">
        <v>0</v>
      </c>
      <c r="FX145" s="1" t="s">
        <v>0</v>
      </c>
      <c r="FY145" s="1" t="s">
        <v>0</v>
      </c>
      <c r="FZ145" s="1" t="s">
        <v>0</v>
      </c>
      <c r="GA145" s="1" t="s">
        <v>0</v>
      </c>
      <c r="GB145" s="1" t="s">
        <v>0</v>
      </c>
      <c r="GC145" s="1" t="s">
        <v>0</v>
      </c>
      <c r="GD145" s="1" t="s">
        <v>0</v>
      </c>
      <c r="GE145" s="1" t="s">
        <v>0</v>
      </c>
      <c r="GF145" s="1" t="s">
        <v>0</v>
      </c>
      <c r="GG145" s="1" t="s">
        <v>0</v>
      </c>
      <c r="GH145" s="1" t="s">
        <v>0</v>
      </c>
      <c r="GI145" s="1" t="s">
        <v>0</v>
      </c>
      <c r="GJ145" s="1" t="s">
        <v>0</v>
      </c>
      <c r="GK145" s="1" t="s">
        <v>0</v>
      </c>
      <c r="GL145" s="1" t="s">
        <v>0</v>
      </c>
      <c r="GM145" s="1" t="s">
        <v>0</v>
      </c>
      <c r="GN145" s="1" t="s">
        <v>0</v>
      </c>
      <c r="GO145" s="1" t="s">
        <v>0</v>
      </c>
      <c r="GP145" s="1" t="s">
        <v>0</v>
      </c>
      <c r="GQ145" s="1" t="s">
        <v>0</v>
      </c>
      <c r="GR145" s="1" t="s">
        <v>0</v>
      </c>
      <c r="GS145" s="1" t="s">
        <v>0</v>
      </c>
      <c r="GT145" s="1" t="s">
        <v>0</v>
      </c>
      <c r="GU145" s="1" t="s">
        <v>0</v>
      </c>
      <c r="GV145" s="1" t="s">
        <v>0</v>
      </c>
      <c r="GW145" s="1" t="s">
        <v>0</v>
      </c>
      <c r="GX145" s="1" t="s">
        <v>0</v>
      </c>
      <c r="GY145" s="1" t="s">
        <v>0</v>
      </c>
      <c r="GZ145" s="1" t="s">
        <v>0</v>
      </c>
      <c r="HA145" s="1" t="s">
        <v>0</v>
      </c>
      <c r="HB145" s="1" t="s">
        <v>0</v>
      </c>
      <c r="HC145" s="1" t="s">
        <v>0</v>
      </c>
      <c r="HD145" s="1" t="s">
        <v>0</v>
      </c>
      <c r="HE145" s="1" t="s">
        <v>0</v>
      </c>
      <c r="HF145" s="1" t="s">
        <v>0</v>
      </c>
      <c r="HG145" s="1" t="s">
        <v>0</v>
      </c>
      <c r="HH145" s="1" t="s">
        <v>0</v>
      </c>
      <c r="HI145" s="1" t="s">
        <v>0</v>
      </c>
      <c r="HJ145" s="1" t="s">
        <v>0</v>
      </c>
      <c r="HK145" s="1" t="s">
        <v>0</v>
      </c>
      <c r="HL145" s="1" t="s">
        <v>0</v>
      </c>
      <c r="HM145" s="1" t="s">
        <v>0</v>
      </c>
      <c r="HN145" s="1" t="s">
        <v>0</v>
      </c>
      <c r="HO145" s="1" t="s">
        <v>0</v>
      </c>
      <c r="HP145" s="1" t="s">
        <v>0</v>
      </c>
      <c r="HQ145" s="1" t="s">
        <v>0</v>
      </c>
      <c r="HR145" s="1" t="s">
        <v>0</v>
      </c>
      <c r="HS145" s="1" t="s">
        <v>0</v>
      </c>
      <c r="HT145" s="1" t="s">
        <v>0</v>
      </c>
      <c r="HU145" s="1" t="s">
        <v>0</v>
      </c>
      <c r="HV145" s="1" t="s">
        <v>0</v>
      </c>
      <c r="HW145" s="1" t="s">
        <v>0</v>
      </c>
      <c r="HX145" s="1" t="s">
        <v>0</v>
      </c>
      <c r="HY145" s="1" t="s">
        <v>0</v>
      </c>
      <c r="HZ145" s="1" t="s">
        <v>0</v>
      </c>
      <c r="IA145" s="1" t="s">
        <v>0</v>
      </c>
      <c r="IB145" s="1" t="s">
        <v>0</v>
      </c>
      <c r="IC145" s="1" t="s">
        <v>0</v>
      </c>
      <c r="ID145" s="1" t="s">
        <v>0</v>
      </c>
      <c r="IE145" s="1" t="s">
        <v>0</v>
      </c>
      <c r="IF145" s="1" t="s">
        <v>0</v>
      </c>
      <c r="IG145" s="1" t="s">
        <v>0</v>
      </c>
      <c r="IH145" s="1" t="s">
        <v>0</v>
      </c>
      <c r="II145" s="1" t="s">
        <v>0</v>
      </c>
      <c r="IJ145" s="1" t="s">
        <v>0</v>
      </c>
      <c r="IK145" s="1" t="s">
        <v>0</v>
      </c>
      <c r="IL145" s="1" t="s">
        <v>0</v>
      </c>
      <c r="IM145" s="1" t="s">
        <v>0</v>
      </c>
      <c r="IN145" s="1" t="s">
        <v>0</v>
      </c>
      <c r="IO145" s="1" t="s">
        <v>0</v>
      </c>
      <c r="IP145" s="1" t="s">
        <v>0</v>
      </c>
      <c r="IQ145" s="1" t="s">
        <v>0</v>
      </c>
      <c r="IR145" s="1" t="s">
        <v>0</v>
      </c>
      <c r="IS145" s="1" t="s">
        <v>0</v>
      </c>
      <c r="IT145" s="1" t="s">
        <v>0</v>
      </c>
      <c r="IU145" s="1" t="s">
        <v>0</v>
      </c>
      <c r="IV145" s="1" t="s">
        <v>0</v>
      </c>
      <c r="IW145" s="1" t="s">
        <v>0</v>
      </c>
      <c r="IX145" s="1" t="s">
        <v>0</v>
      </c>
      <c r="IY145" s="1" t="s">
        <v>0</v>
      </c>
      <c r="IZ145" s="1" t="s">
        <v>0</v>
      </c>
      <c r="JA145" s="1" t="s">
        <v>0</v>
      </c>
      <c r="JB145" s="1" t="s">
        <v>0</v>
      </c>
      <c r="JC145" s="1" t="s">
        <v>0</v>
      </c>
      <c r="JD145" s="1" t="s">
        <v>0</v>
      </c>
      <c r="JE145" s="1" t="s">
        <v>0</v>
      </c>
      <c r="JF145" s="1" t="s">
        <v>0</v>
      </c>
      <c r="JG145" s="1" t="s">
        <v>0</v>
      </c>
      <c r="JH145" s="1" t="s">
        <v>0</v>
      </c>
      <c r="JI145" s="1" t="s">
        <v>0</v>
      </c>
      <c r="JJ145" s="1" t="s">
        <v>0</v>
      </c>
      <c r="JK145" s="1" t="s">
        <v>0</v>
      </c>
      <c r="JL145" s="1" t="s">
        <v>0</v>
      </c>
      <c r="JM145" s="1" t="s">
        <v>0</v>
      </c>
      <c r="JN145" s="1" t="s">
        <v>0</v>
      </c>
      <c r="JO145" s="1" t="s">
        <v>0</v>
      </c>
      <c r="JP145" s="1" t="s">
        <v>0</v>
      </c>
      <c r="JQ145" s="1" t="s">
        <v>0</v>
      </c>
      <c r="JR145" s="1" t="s">
        <v>0</v>
      </c>
      <c r="JS145" s="1" t="s">
        <v>0</v>
      </c>
      <c r="JT145" s="1" t="s">
        <v>0</v>
      </c>
      <c r="JU145" s="1" t="s">
        <v>0</v>
      </c>
      <c r="JV145" s="1" t="s">
        <v>0</v>
      </c>
      <c r="JW145" s="1" t="s">
        <v>0</v>
      </c>
      <c r="JX145" s="1" t="s">
        <v>0</v>
      </c>
      <c r="JY145" s="1" t="s">
        <v>0</v>
      </c>
      <c r="JZ145" s="1" t="s">
        <v>0</v>
      </c>
      <c r="KA145" s="1" t="s">
        <v>0</v>
      </c>
      <c r="KB145" s="1" t="s">
        <v>0</v>
      </c>
      <c r="KC145" s="1" t="s">
        <v>0</v>
      </c>
      <c r="KD145" s="1" t="s">
        <v>0</v>
      </c>
      <c r="KE145" s="1" t="s">
        <v>0</v>
      </c>
      <c r="KF145" s="1" t="s">
        <v>0</v>
      </c>
      <c r="KG145" s="1" t="s">
        <v>0</v>
      </c>
      <c r="KH145" s="1" t="s">
        <v>0</v>
      </c>
      <c r="KI145" s="1" t="s">
        <v>0</v>
      </c>
      <c r="KJ145" s="1" t="s">
        <v>0</v>
      </c>
      <c r="KK145" s="1" t="s">
        <v>0</v>
      </c>
      <c r="KL145" s="1" t="s">
        <v>0</v>
      </c>
      <c r="KM145" s="1" t="s">
        <v>0</v>
      </c>
      <c r="KN145" s="1" t="s">
        <v>0</v>
      </c>
      <c r="KO145" s="1" t="s">
        <v>0</v>
      </c>
      <c r="KP145" s="1" t="s">
        <v>0</v>
      </c>
      <c r="KQ145" s="1" t="s">
        <v>0</v>
      </c>
      <c r="KR145" s="1" t="s">
        <v>0</v>
      </c>
      <c r="KS145" s="1" t="s">
        <v>0</v>
      </c>
      <c r="KT145" s="1" t="s">
        <v>0</v>
      </c>
      <c r="KU145" s="1" t="s">
        <v>0</v>
      </c>
      <c r="KV145" s="1" t="s">
        <v>0</v>
      </c>
      <c r="KW145" s="1" t="s">
        <v>0</v>
      </c>
      <c r="KX145" s="1" t="s">
        <v>0</v>
      </c>
      <c r="KY145" s="1" t="s">
        <v>0</v>
      </c>
      <c r="KZ145" s="1" t="s">
        <v>0</v>
      </c>
      <c r="LA145" s="1" t="s">
        <v>0</v>
      </c>
      <c r="LB145" s="1" t="s">
        <v>0</v>
      </c>
      <c r="LC145" s="1" t="s">
        <v>0</v>
      </c>
      <c r="LD145" s="1" t="s">
        <v>0</v>
      </c>
      <c r="LE145" s="1" t="s">
        <v>0</v>
      </c>
      <c r="LF145" s="1" t="s">
        <v>0</v>
      </c>
      <c r="LG145" s="1" t="s">
        <v>0</v>
      </c>
      <c r="LH145" s="1" t="s">
        <v>0</v>
      </c>
      <c r="LI145" s="1" t="s">
        <v>0</v>
      </c>
      <c r="LJ145" s="1" t="s">
        <v>0</v>
      </c>
      <c r="LK145" s="1" t="s">
        <v>0</v>
      </c>
    </row>
    <row r="146" spans="1:323" x14ac:dyDescent="0.25">
      <c r="A146" s="1" t="s">
        <v>1778</v>
      </c>
      <c r="B146" s="1" t="s">
        <v>657</v>
      </c>
      <c r="C146" s="1" t="s">
        <v>658</v>
      </c>
      <c r="D146" s="25" t="s">
        <v>0</v>
      </c>
      <c r="E146" s="25" t="s">
        <v>0</v>
      </c>
      <c r="F146" s="25" t="s">
        <v>0</v>
      </c>
      <c r="G146" s="25" t="s">
        <v>0</v>
      </c>
      <c r="H146" s="25" t="s">
        <v>0</v>
      </c>
      <c r="I146" s="25" t="s">
        <v>0</v>
      </c>
      <c r="J146" s="25" t="s">
        <v>0</v>
      </c>
      <c r="K146" s="25" t="s">
        <v>0</v>
      </c>
      <c r="L146" s="25" t="s">
        <v>0</v>
      </c>
      <c r="M146" s="25" t="s">
        <v>0</v>
      </c>
      <c r="N146" s="1" t="s">
        <v>0</v>
      </c>
      <c r="O146" s="1" t="s">
        <v>0</v>
      </c>
      <c r="P146" s="1" t="s">
        <v>0</v>
      </c>
      <c r="Q146" s="1" t="s">
        <v>0</v>
      </c>
      <c r="R146" s="1" t="s">
        <v>0</v>
      </c>
      <c r="S146" s="1" t="s">
        <v>0</v>
      </c>
      <c r="T146" s="1" t="s">
        <v>0</v>
      </c>
      <c r="U146" s="1" t="s">
        <v>0</v>
      </c>
      <c r="V146" s="1" t="s">
        <v>0</v>
      </c>
      <c r="W146" s="1" t="s">
        <v>0</v>
      </c>
      <c r="X146" s="1" t="s">
        <v>0</v>
      </c>
      <c r="Y146" s="1" t="s">
        <v>0</v>
      </c>
      <c r="Z146" s="1" t="s">
        <v>0</v>
      </c>
      <c r="AA146" s="1" t="s">
        <v>0</v>
      </c>
      <c r="AB146" s="1" t="s">
        <v>0</v>
      </c>
      <c r="AC146" s="1" t="s">
        <v>0</v>
      </c>
      <c r="AD146" s="1" t="s">
        <v>0</v>
      </c>
      <c r="AE146" s="1" t="s">
        <v>0</v>
      </c>
      <c r="AF146" s="1" t="s">
        <v>0</v>
      </c>
      <c r="AG146" s="1" t="s">
        <v>0</v>
      </c>
      <c r="AH146" s="1" t="s">
        <v>0</v>
      </c>
      <c r="AI146" s="1" t="s">
        <v>0</v>
      </c>
      <c r="AJ146" s="1" t="s">
        <v>0</v>
      </c>
      <c r="AK146" s="1" t="s">
        <v>0</v>
      </c>
      <c r="AL146" s="1" t="s">
        <v>0</v>
      </c>
      <c r="AM146" s="1" t="s">
        <v>0</v>
      </c>
      <c r="AN146" s="1" t="s">
        <v>0</v>
      </c>
      <c r="AO146" s="1" t="s">
        <v>0</v>
      </c>
      <c r="AP146" s="1" t="s">
        <v>0</v>
      </c>
      <c r="AQ146" s="1" t="s">
        <v>0</v>
      </c>
      <c r="AR146" s="1" t="s">
        <v>0</v>
      </c>
      <c r="AS146" s="1" t="s">
        <v>0</v>
      </c>
      <c r="AT146" s="1" t="s">
        <v>0</v>
      </c>
      <c r="AU146" s="1" t="s">
        <v>0</v>
      </c>
      <c r="AV146" s="1" t="s">
        <v>0</v>
      </c>
      <c r="AW146" s="1" t="s">
        <v>0</v>
      </c>
      <c r="AX146" s="1" t="s">
        <v>0</v>
      </c>
      <c r="AY146" s="1" t="s">
        <v>0</v>
      </c>
      <c r="AZ146" s="1" t="s">
        <v>0</v>
      </c>
      <c r="BA146" s="1" t="s">
        <v>0</v>
      </c>
      <c r="BB146" s="1" t="s">
        <v>0</v>
      </c>
      <c r="BC146" s="1" t="s">
        <v>0</v>
      </c>
      <c r="BD146" s="1" t="s">
        <v>0</v>
      </c>
      <c r="BE146" s="1" t="s">
        <v>0</v>
      </c>
      <c r="BF146" s="1" t="s">
        <v>0</v>
      </c>
      <c r="BG146" s="1" t="s">
        <v>0</v>
      </c>
      <c r="BH146" s="1" t="s">
        <v>0</v>
      </c>
      <c r="BI146" s="1" t="s">
        <v>0</v>
      </c>
      <c r="BJ146" s="1" t="s">
        <v>0</v>
      </c>
      <c r="BK146" s="1" t="s">
        <v>0</v>
      </c>
      <c r="BL146" s="1" t="s">
        <v>0</v>
      </c>
      <c r="BM146" s="1" t="s">
        <v>0</v>
      </c>
      <c r="BN146" s="1" t="s">
        <v>0</v>
      </c>
      <c r="BO146" s="1" t="s">
        <v>0</v>
      </c>
      <c r="BP146" s="1" t="s">
        <v>0</v>
      </c>
      <c r="BQ146" s="1" t="s">
        <v>0</v>
      </c>
      <c r="BR146" s="1" t="s">
        <v>0</v>
      </c>
      <c r="BS146" s="1" t="s">
        <v>0</v>
      </c>
      <c r="BT146" s="1" t="s">
        <v>0</v>
      </c>
      <c r="BU146" s="1" t="s">
        <v>0</v>
      </c>
      <c r="BV146" s="1" t="s">
        <v>0</v>
      </c>
      <c r="BW146" s="1" t="s">
        <v>0</v>
      </c>
      <c r="BX146" s="1" t="s">
        <v>0</v>
      </c>
      <c r="BY146" s="1" t="s">
        <v>0</v>
      </c>
      <c r="BZ146" s="1" t="s">
        <v>0</v>
      </c>
      <c r="CA146" s="1" t="s">
        <v>0</v>
      </c>
      <c r="CB146" s="1" t="s">
        <v>0</v>
      </c>
      <c r="CC146" s="1" t="s">
        <v>0</v>
      </c>
      <c r="CD146" s="1" t="s">
        <v>0</v>
      </c>
      <c r="CE146" s="1" t="s">
        <v>0</v>
      </c>
      <c r="CF146" s="1" t="s">
        <v>0</v>
      </c>
      <c r="CG146" s="1" t="s">
        <v>0</v>
      </c>
      <c r="CH146" s="1" t="s">
        <v>0</v>
      </c>
      <c r="CI146" s="1" t="s">
        <v>0</v>
      </c>
      <c r="CJ146" s="1" t="s">
        <v>0</v>
      </c>
      <c r="CK146" s="1" t="s">
        <v>0</v>
      </c>
      <c r="CL146" s="1" t="s">
        <v>0</v>
      </c>
      <c r="CM146" s="1" t="s">
        <v>0</v>
      </c>
      <c r="CN146" s="1" t="s">
        <v>0</v>
      </c>
      <c r="CO146" s="1" t="s">
        <v>0</v>
      </c>
      <c r="CP146" s="1" t="s">
        <v>0</v>
      </c>
      <c r="CQ146" s="1" t="s">
        <v>0</v>
      </c>
      <c r="CR146" s="1" t="s">
        <v>0</v>
      </c>
      <c r="CS146" s="1" t="s">
        <v>0</v>
      </c>
      <c r="CT146" s="1" t="s">
        <v>0</v>
      </c>
      <c r="CU146" s="1" t="s">
        <v>0</v>
      </c>
      <c r="CV146" s="1" t="s">
        <v>0</v>
      </c>
      <c r="CW146" s="1" t="s">
        <v>0</v>
      </c>
      <c r="CX146" s="1" t="s">
        <v>0</v>
      </c>
      <c r="CY146" s="1" t="s">
        <v>0</v>
      </c>
      <c r="CZ146" s="1" t="s">
        <v>0</v>
      </c>
      <c r="DA146" s="1" t="s">
        <v>0</v>
      </c>
      <c r="DB146" s="1" t="s">
        <v>0</v>
      </c>
      <c r="DC146" s="1" t="s">
        <v>0</v>
      </c>
      <c r="DD146" s="1" t="s">
        <v>0</v>
      </c>
      <c r="DE146" s="1" t="s">
        <v>0</v>
      </c>
      <c r="DF146" s="1" t="s">
        <v>0</v>
      </c>
      <c r="DG146" s="1" t="s">
        <v>0</v>
      </c>
      <c r="DH146" s="1" t="s">
        <v>0</v>
      </c>
      <c r="DI146" s="1" t="s">
        <v>0</v>
      </c>
      <c r="DJ146" s="1" t="s">
        <v>0</v>
      </c>
      <c r="DK146" s="1" t="s">
        <v>0</v>
      </c>
      <c r="DL146" s="1" t="s">
        <v>0</v>
      </c>
      <c r="DM146" s="1" t="s">
        <v>0</v>
      </c>
      <c r="DN146" s="1" t="s">
        <v>0</v>
      </c>
      <c r="DO146" s="1" t="s">
        <v>0</v>
      </c>
      <c r="DP146" s="1" t="s">
        <v>0</v>
      </c>
      <c r="DQ146" s="1" t="s">
        <v>0</v>
      </c>
      <c r="DR146" s="1" t="s">
        <v>0</v>
      </c>
      <c r="DS146" s="1" t="s">
        <v>0</v>
      </c>
      <c r="DT146" s="1" t="s">
        <v>0</v>
      </c>
      <c r="DU146" s="1" t="s">
        <v>0</v>
      </c>
      <c r="DV146" s="1" t="s">
        <v>0</v>
      </c>
      <c r="DW146" s="1" t="s">
        <v>0</v>
      </c>
      <c r="DX146" s="1" t="s">
        <v>0</v>
      </c>
      <c r="DY146" s="1" t="s">
        <v>0</v>
      </c>
      <c r="DZ146" s="1" t="s">
        <v>0</v>
      </c>
      <c r="EA146" s="1" t="s">
        <v>0</v>
      </c>
      <c r="EB146" s="1" t="s">
        <v>0</v>
      </c>
      <c r="EC146" s="1" t="s">
        <v>0</v>
      </c>
      <c r="ED146" s="1" t="s">
        <v>0</v>
      </c>
      <c r="EE146" s="1" t="s">
        <v>0</v>
      </c>
      <c r="EF146" s="1" t="s">
        <v>0</v>
      </c>
      <c r="EG146" s="1" t="s">
        <v>0</v>
      </c>
      <c r="EH146" s="1" t="s">
        <v>0</v>
      </c>
      <c r="EI146" s="1" t="s">
        <v>0</v>
      </c>
      <c r="EJ146" s="1" t="s">
        <v>0</v>
      </c>
      <c r="EK146" s="1" t="s">
        <v>0</v>
      </c>
      <c r="EL146" s="1" t="s">
        <v>0</v>
      </c>
      <c r="EM146" s="1" t="s">
        <v>0</v>
      </c>
      <c r="EN146" s="1" t="s">
        <v>0</v>
      </c>
      <c r="EO146" s="1" t="s">
        <v>0</v>
      </c>
      <c r="EP146" s="1" t="s">
        <v>0</v>
      </c>
      <c r="EQ146" s="1" t="s">
        <v>0</v>
      </c>
      <c r="ER146" s="1" t="s">
        <v>0</v>
      </c>
      <c r="ES146" s="1" t="s">
        <v>0</v>
      </c>
      <c r="ET146" s="1" t="s">
        <v>0</v>
      </c>
      <c r="EU146" s="1" t="s">
        <v>0</v>
      </c>
      <c r="EV146" s="1" t="s">
        <v>0</v>
      </c>
      <c r="EW146" s="1" t="s">
        <v>0</v>
      </c>
      <c r="EX146" s="1" t="s">
        <v>0</v>
      </c>
      <c r="EY146" s="1" t="s">
        <v>0</v>
      </c>
      <c r="EZ146" s="1" t="s">
        <v>0</v>
      </c>
      <c r="FA146" s="1" t="s">
        <v>0</v>
      </c>
      <c r="FB146" s="1" t="s">
        <v>0</v>
      </c>
      <c r="FC146" s="1" t="s">
        <v>0</v>
      </c>
      <c r="FD146" s="1" t="s">
        <v>0</v>
      </c>
      <c r="FE146" s="1" t="s">
        <v>0</v>
      </c>
      <c r="FF146" s="1" t="s">
        <v>0</v>
      </c>
      <c r="FG146" s="1" t="s">
        <v>0</v>
      </c>
      <c r="FH146" s="1" t="s">
        <v>0</v>
      </c>
      <c r="FI146" s="1" t="s">
        <v>0</v>
      </c>
      <c r="FJ146" s="1" t="s">
        <v>0</v>
      </c>
      <c r="FK146" s="1" t="s">
        <v>0</v>
      </c>
      <c r="FL146" s="1" t="s">
        <v>0</v>
      </c>
      <c r="FM146" s="1" t="s">
        <v>0</v>
      </c>
      <c r="FN146" s="1" t="s">
        <v>0</v>
      </c>
      <c r="FO146" s="1" t="s">
        <v>0</v>
      </c>
      <c r="FP146" s="1" t="s">
        <v>0</v>
      </c>
      <c r="FQ146" s="1" t="s">
        <v>0</v>
      </c>
      <c r="FR146" s="1" t="s">
        <v>0</v>
      </c>
      <c r="FS146" s="1" t="s">
        <v>0</v>
      </c>
      <c r="FT146" s="1" t="s">
        <v>0</v>
      </c>
      <c r="FU146" s="1" t="s">
        <v>0</v>
      </c>
      <c r="FV146" s="1" t="s">
        <v>0</v>
      </c>
      <c r="FW146" s="1" t="s">
        <v>0</v>
      </c>
      <c r="FX146" s="1" t="s">
        <v>0</v>
      </c>
      <c r="FY146" s="1" t="s">
        <v>0</v>
      </c>
      <c r="FZ146" s="1" t="s">
        <v>0</v>
      </c>
      <c r="GA146" s="1" t="s">
        <v>0</v>
      </c>
      <c r="GB146" s="1" t="s">
        <v>0</v>
      </c>
      <c r="GC146" s="1" t="s">
        <v>0</v>
      </c>
      <c r="GD146" s="1" t="s">
        <v>0</v>
      </c>
      <c r="GE146" s="1" t="s">
        <v>0</v>
      </c>
      <c r="GF146" s="1" t="s">
        <v>0</v>
      </c>
      <c r="GG146" s="1" t="s">
        <v>0</v>
      </c>
      <c r="GH146" s="1" t="s">
        <v>0</v>
      </c>
      <c r="GI146" s="1" t="s">
        <v>0</v>
      </c>
      <c r="GJ146" s="1" t="s">
        <v>0</v>
      </c>
      <c r="GK146" s="1" t="s">
        <v>0</v>
      </c>
      <c r="GL146" s="1" t="s">
        <v>0</v>
      </c>
      <c r="GM146" s="1" t="s">
        <v>0</v>
      </c>
      <c r="GN146" s="1" t="s">
        <v>0</v>
      </c>
      <c r="GO146" s="1" t="s">
        <v>0</v>
      </c>
      <c r="GP146" s="1" t="s">
        <v>0</v>
      </c>
      <c r="GQ146" s="1" t="s">
        <v>0</v>
      </c>
      <c r="GR146" s="1" t="s">
        <v>0</v>
      </c>
      <c r="GS146" s="1" t="s">
        <v>0</v>
      </c>
      <c r="GT146" s="1" t="s">
        <v>0</v>
      </c>
      <c r="GU146" s="1" t="s">
        <v>0</v>
      </c>
      <c r="GV146" s="1" t="s">
        <v>0</v>
      </c>
      <c r="GW146" s="1" t="s">
        <v>0</v>
      </c>
      <c r="GX146" s="1" t="s">
        <v>0</v>
      </c>
      <c r="GY146" s="1" t="s">
        <v>0</v>
      </c>
      <c r="GZ146" s="1" t="s">
        <v>0</v>
      </c>
      <c r="HA146" s="1" t="s">
        <v>0</v>
      </c>
      <c r="HB146" s="1" t="s">
        <v>0</v>
      </c>
      <c r="HC146" s="1" t="s">
        <v>0</v>
      </c>
      <c r="HD146" s="1" t="s">
        <v>0</v>
      </c>
      <c r="HE146" s="1" t="s">
        <v>0</v>
      </c>
      <c r="HF146" s="1" t="s">
        <v>0</v>
      </c>
      <c r="HG146" s="1" t="s">
        <v>0</v>
      </c>
      <c r="HH146" s="1" t="s">
        <v>0</v>
      </c>
      <c r="HI146" s="1" t="s">
        <v>0</v>
      </c>
      <c r="HJ146" s="1" t="s">
        <v>0</v>
      </c>
      <c r="HK146" s="1" t="s">
        <v>0</v>
      </c>
      <c r="HL146" s="1" t="s">
        <v>0</v>
      </c>
      <c r="HM146" s="1" t="s">
        <v>0</v>
      </c>
      <c r="HN146" s="1" t="s">
        <v>0</v>
      </c>
      <c r="HO146" s="1" t="s">
        <v>0</v>
      </c>
      <c r="HP146" s="1" t="s">
        <v>0</v>
      </c>
      <c r="HQ146" s="1" t="s">
        <v>0</v>
      </c>
      <c r="HR146" s="1" t="s">
        <v>0</v>
      </c>
      <c r="HS146" s="1" t="s">
        <v>0</v>
      </c>
      <c r="HT146" s="1" t="s">
        <v>0</v>
      </c>
      <c r="HU146" s="1" t="s">
        <v>0</v>
      </c>
      <c r="HV146" s="1" t="s">
        <v>0</v>
      </c>
      <c r="HW146" s="1" t="s">
        <v>0</v>
      </c>
      <c r="HX146" s="1" t="s">
        <v>0</v>
      </c>
      <c r="HY146" s="1" t="s">
        <v>0</v>
      </c>
      <c r="HZ146" s="1" t="s">
        <v>0</v>
      </c>
      <c r="IA146" s="1" t="s">
        <v>0</v>
      </c>
      <c r="IB146" s="1" t="s">
        <v>0</v>
      </c>
      <c r="IC146" s="1" t="s">
        <v>0</v>
      </c>
      <c r="ID146" s="1" t="s">
        <v>0</v>
      </c>
      <c r="IE146" s="1" t="s">
        <v>0</v>
      </c>
      <c r="IF146" s="1" t="s">
        <v>0</v>
      </c>
      <c r="IG146" s="1" t="s">
        <v>0</v>
      </c>
      <c r="IH146" s="1" t="s">
        <v>0</v>
      </c>
      <c r="II146" s="1" t="s">
        <v>0</v>
      </c>
      <c r="IJ146" s="1" t="s">
        <v>0</v>
      </c>
      <c r="IK146" s="1" t="s">
        <v>0</v>
      </c>
      <c r="IL146" s="1" t="s">
        <v>0</v>
      </c>
      <c r="IM146" s="1" t="s">
        <v>0</v>
      </c>
      <c r="IN146" s="1" t="s">
        <v>0</v>
      </c>
      <c r="IO146" s="1" t="s">
        <v>0</v>
      </c>
      <c r="IP146" s="1" t="s">
        <v>0</v>
      </c>
      <c r="IQ146" s="1" t="s">
        <v>0</v>
      </c>
      <c r="IR146" s="1" t="s">
        <v>0</v>
      </c>
      <c r="IS146" s="1" t="s">
        <v>0</v>
      </c>
      <c r="IT146" s="1" t="s">
        <v>0</v>
      </c>
      <c r="IU146" s="1" t="s">
        <v>0</v>
      </c>
      <c r="IV146" s="1" t="s">
        <v>0</v>
      </c>
      <c r="IW146" s="1" t="s">
        <v>0</v>
      </c>
      <c r="IX146" s="1" t="s">
        <v>0</v>
      </c>
      <c r="IY146" s="1" t="s">
        <v>0</v>
      </c>
      <c r="IZ146" s="1" t="s">
        <v>0</v>
      </c>
      <c r="JA146" s="1" t="s">
        <v>0</v>
      </c>
      <c r="JB146" s="1" t="s">
        <v>0</v>
      </c>
      <c r="JC146" s="1" t="s">
        <v>0</v>
      </c>
      <c r="JD146" s="1" t="s">
        <v>0</v>
      </c>
      <c r="JE146" s="1" t="s">
        <v>0</v>
      </c>
      <c r="JF146" s="1" t="s">
        <v>0</v>
      </c>
      <c r="JG146" s="1" t="s">
        <v>0</v>
      </c>
      <c r="JH146" s="1" t="s">
        <v>0</v>
      </c>
      <c r="JI146" s="1" t="s">
        <v>0</v>
      </c>
      <c r="JJ146" s="1" t="s">
        <v>0</v>
      </c>
      <c r="JK146" s="1" t="s">
        <v>0</v>
      </c>
      <c r="JL146" s="1" t="s">
        <v>0</v>
      </c>
      <c r="JM146" s="1" t="s">
        <v>0</v>
      </c>
      <c r="JN146" s="1" t="s">
        <v>0</v>
      </c>
      <c r="JO146" s="1" t="s">
        <v>0</v>
      </c>
      <c r="JP146" s="1" t="s">
        <v>0</v>
      </c>
      <c r="JQ146" s="1" t="s">
        <v>0</v>
      </c>
      <c r="JR146" s="1" t="s">
        <v>0</v>
      </c>
      <c r="JS146" s="1" t="s">
        <v>0</v>
      </c>
      <c r="JT146" s="1" t="s">
        <v>0</v>
      </c>
      <c r="JU146" s="1" t="s">
        <v>0</v>
      </c>
      <c r="JV146" s="1" t="s">
        <v>0</v>
      </c>
      <c r="JW146" s="1" t="s">
        <v>0</v>
      </c>
      <c r="JX146" s="1" t="s">
        <v>0</v>
      </c>
      <c r="JY146" s="1" t="s">
        <v>0</v>
      </c>
      <c r="JZ146" s="1" t="s">
        <v>0</v>
      </c>
      <c r="KA146" s="1" t="s">
        <v>0</v>
      </c>
      <c r="KB146" s="1" t="s">
        <v>0</v>
      </c>
      <c r="KC146" s="1" t="s">
        <v>0</v>
      </c>
      <c r="KD146" s="1" t="s">
        <v>0</v>
      </c>
      <c r="KE146" s="1" t="s">
        <v>0</v>
      </c>
      <c r="KF146" s="1" t="s">
        <v>0</v>
      </c>
      <c r="KG146" s="1" t="s">
        <v>0</v>
      </c>
      <c r="KH146" s="1" t="s">
        <v>0</v>
      </c>
      <c r="KI146" s="1" t="s">
        <v>0</v>
      </c>
      <c r="KJ146" s="1" t="s">
        <v>0</v>
      </c>
      <c r="KK146" s="1" t="s">
        <v>0</v>
      </c>
      <c r="KL146" s="1" t="s">
        <v>0</v>
      </c>
      <c r="KM146" s="1" t="s">
        <v>0</v>
      </c>
      <c r="KN146" s="1" t="s">
        <v>0</v>
      </c>
      <c r="KO146" s="1" t="s">
        <v>0</v>
      </c>
      <c r="KP146" s="1" t="s">
        <v>0</v>
      </c>
      <c r="KQ146" s="1" t="s">
        <v>0</v>
      </c>
      <c r="KR146" s="1" t="s">
        <v>0</v>
      </c>
      <c r="KS146" s="1" t="s">
        <v>0</v>
      </c>
      <c r="KT146" s="1" t="s">
        <v>0</v>
      </c>
      <c r="KU146" s="1" t="s">
        <v>0</v>
      </c>
      <c r="KV146" s="1" t="s">
        <v>0</v>
      </c>
      <c r="KW146" s="1" t="s">
        <v>0</v>
      </c>
      <c r="KX146" s="1" t="s">
        <v>0</v>
      </c>
      <c r="KY146" s="1" t="s">
        <v>0</v>
      </c>
      <c r="KZ146" s="1" t="s">
        <v>0</v>
      </c>
      <c r="LA146" s="1" t="s">
        <v>0</v>
      </c>
      <c r="LB146" s="1" t="s">
        <v>0</v>
      </c>
      <c r="LC146" s="1" t="s">
        <v>0</v>
      </c>
      <c r="LD146" s="1" t="s">
        <v>0</v>
      </c>
      <c r="LE146" s="1" t="s">
        <v>0</v>
      </c>
      <c r="LF146" s="1" t="s">
        <v>0</v>
      </c>
      <c r="LG146" s="1" t="s">
        <v>0</v>
      </c>
      <c r="LH146" s="1" t="s">
        <v>0</v>
      </c>
      <c r="LI146" s="1" t="s">
        <v>0</v>
      </c>
      <c r="LJ146" s="1" t="s">
        <v>0</v>
      </c>
      <c r="LK146" s="1" t="s">
        <v>0</v>
      </c>
    </row>
    <row r="147" spans="1:323" x14ac:dyDescent="0.25">
      <c r="A147" s="1" t="s">
        <v>1779</v>
      </c>
      <c r="B147" s="1" t="s">
        <v>662</v>
      </c>
      <c r="C147" s="1" t="s">
        <v>663</v>
      </c>
      <c r="D147" s="25" t="s">
        <v>0</v>
      </c>
      <c r="E147" s="25" t="s">
        <v>0</v>
      </c>
      <c r="F147" s="25" t="s">
        <v>0</v>
      </c>
      <c r="G147" s="25" t="s">
        <v>0</v>
      </c>
      <c r="H147" s="25" t="s">
        <v>0</v>
      </c>
      <c r="I147" s="25" t="s">
        <v>0</v>
      </c>
      <c r="J147" s="25" t="s">
        <v>0</v>
      </c>
      <c r="K147" s="25" t="s">
        <v>0</v>
      </c>
      <c r="L147" s="25" t="s">
        <v>0</v>
      </c>
      <c r="M147" s="25" t="s">
        <v>0</v>
      </c>
      <c r="N147" s="1" t="s">
        <v>0</v>
      </c>
      <c r="O147" s="1" t="s">
        <v>0</v>
      </c>
      <c r="P147" s="1" t="s">
        <v>0</v>
      </c>
      <c r="Q147" s="1" t="s">
        <v>0</v>
      </c>
      <c r="R147" s="1" t="s">
        <v>0</v>
      </c>
      <c r="S147" s="1" t="s">
        <v>0</v>
      </c>
      <c r="T147" s="1" t="s">
        <v>0</v>
      </c>
      <c r="U147" s="1" t="s">
        <v>0</v>
      </c>
      <c r="V147" s="1" t="s">
        <v>0</v>
      </c>
      <c r="W147" s="1" t="s">
        <v>0</v>
      </c>
      <c r="X147" s="1" t="s">
        <v>0</v>
      </c>
      <c r="Y147" s="1" t="s">
        <v>0</v>
      </c>
      <c r="Z147" s="1" t="s">
        <v>0</v>
      </c>
      <c r="AA147" s="1" t="s">
        <v>0</v>
      </c>
      <c r="AB147" s="1" t="s">
        <v>0</v>
      </c>
      <c r="AC147" s="1" t="s">
        <v>0</v>
      </c>
      <c r="AD147" s="1" t="s">
        <v>0</v>
      </c>
      <c r="AE147" s="1" t="s">
        <v>0</v>
      </c>
      <c r="AF147" s="1" t="s">
        <v>0</v>
      </c>
      <c r="AG147" s="1" t="s">
        <v>0</v>
      </c>
      <c r="AH147" s="1" t="s">
        <v>0</v>
      </c>
      <c r="AI147" s="1" t="s">
        <v>0</v>
      </c>
      <c r="AJ147" s="1" t="s">
        <v>0</v>
      </c>
      <c r="AK147" s="1" t="s">
        <v>0</v>
      </c>
      <c r="AL147" s="1" t="s">
        <v>0</v>
      </c>
      <c r="AM147" s="1" t="s">
        <v>0</v>
      </c>
      <c r="AN147" s="1" t="s">
        <v>0</v>
      </c>
      <c r="AO147" s="1" t="s">
        <v>0</v>
      </c>
      <c r="AP147" s="1" t="s">
        <v>0</v>
      </c>
      <c r="AQ147" s="1" t="s">
        <v>0</v>
      </c>
      <c r="AR147" s="1" t="s">
        <v>0</v>
      </c>
      <c r="AS147" s="1" t="s">
        <v>0</v>
      </c>
      <c r="AT147" s="1" t="s">
        <v>0</v>
      </c>
      <c r="AU147" s="1" t="s">
        <v>0</v>
      </c>
      <c r="AV147" s="1" t="s">
        <v>0</v>
      </c>
      <c r="AW147" s="1" t="s">
        <v>0</v>
      </c>
      <c r="AX147" s="1" t="s">
        <v>0</v>
      </c>
      <c r="AY147" s="1" t="s">
        <v>0</v>
      </c>
      <c r="AZ147" s="1" t="s">
        <v>0</v>
      </c>
      <c r="BA147" s="1" t="s">
        <v>0</v>
      </c>
      <c r="BB147" s="1" t="s">
        <v>0</v>
      </c>
      <c r="BC147" s="1" t="s">
        <v>0</v>
      </c>
      <c r="BD147" s="1" t="s">
        <v>0</v>
      </c>
      <c r="BE147" s="1" t="s">
        <v>0</v>
      </c>
      <c r="BF147" s="1" t="s">
        <v>0</v>
      </c>
      <c r="BG147" s="1" t="s">
        <v>0</v>
      </c>
      <c r="BH147" s="1" t="s">
        <v>0</v>
      </c>
      <c r="BI147" s="1" t="s">
        <v>0</v>
      </c>
      <c r="BJ147" s="1" t="s">
        <v>0</v>
      </c>
      <c r="BK147" s="1" t="s">
        <v>0</v>
      </c>
      <c r="BL147" s="1" t="s">
        <v>0</v>
      </c>
      <c r="BM147" s="1" t="s">
        <v>0</v>
      </c>
      <c r="BN147" s="1" t="s">
        <v>0</v>
      </c>
      <c r="BO147" s="1" t="s">
        <v>0</v>
      </c>
      <c r="BP147" s="1" t="s">
        <v>0</v>
      </c>
      <c r="BQ147" s="1" t="s">
        <v>0</v>
      </c>
      <c r="BR147" s="1" t="s">
        <v>0</v>
      </c>
      <c r="BS147" s="1" t="s">
        <v>0</v>
      </c>
      <c r="BT147" s="1" t="s">
        <v>0</v>
      </c>
      <c r="BU147" s="1" t="s">
        <v>0</v>
      </c>
      <c r="BV147" s="1" t="s">
        <v>0</v>
      </c>
      <c r="BW147" s="1" t="s">
        <v>0</v>
      </c>
      <c r="BX147" s="1" t="s">
        <v>0</v>
      </c>
      <c r="BY147" s="1" t="s">
        <v>0</v>
      </c>
      <c r="BZ147" s="1" t="s">
        <v>0</v>
      </c>
      <c r="CA147" s="1" t="s">
        <v>0</v>
      </c>
      <c r="CB147" s="1" t="s">
        <v>0</v>
      </c>
      <c r="CC147" s="1" t="s">
        <v>0</v>
      </c>
      <c r="CD147" s="1" t="s">
        <v>0</v>
      </c>
      <c r="CE147" s="1" t="s">
        <v>0</v>
      </c>
      <c r="CF147" s="1" t="s">
        <v>0</v>
      </c>
      <c r="CG147" s="1" t="s">
        <v>0</v>
      </c>
      <c r="CH147" s="1" t="s">
        <v>0</v>
      </c>
      <c r="CI147" s="1" t="s">
        <v>0</v>
      </c>
      <c r="CJ147" s="1" t="s">
        <v>0</v>
      </c>
      <c r="CK147" s="1" t="s">
        <v>0</v>
      </c>
      <c r="CL147" s="1" t="s">
        <v>0</v>
      </c>
      <c r="CM147" s="1" t="s">
        <v>0</v>
      </c>
      <c r="CN147" s="1" t="s">
        <v>0</v>
      </c>
      <c r="CO147" s="1" t="s">
        <v>0</v>
      </c>
      <c r="CP147" s="1" t="s">
        <v>0</v>
      </c>
      <c r="CQ147" s="1" t="s">
        <v>0</v>
      </c>
      <c r="CR147" s="1" t="s">
        <v>0</v>
      </c>
      <c r="CS147" s="1" t="s">
        <v>0</v>
      </c>
      <c r="CT147" s="1" t="s">
        <v>0</v>
      </c>
      <c r="CU147" s="1" t="s">
        <v>0</v>
      </c>
      <c r="CV147" s="1" t="s">
        <v>0</v>
      </c>
      <c r="CW147" s="1" t="s">
        <v>0</v>
      </c>
      <c r="CX147" s="1" t="s">
        <v>0</v>
      </c>
      <c r="CY147" s="1" t="s">
        <v>0</v>
      </c>
      <c r="CZ147" s="1" t="s">
        <v>0</v>
      </c>
      <c r="DA147" s="1" t="s">
        <v>0</v>
      </c>
      <c r="DB147" s="1" t="s">
        <v>0</v>
      </c>
      <c r="DC147" s="1" t="s">
        <v>0</v>
      </c>
      <c r="DD147" s="1" t="s">
        <v>0</v>
      </c>
      <c r="DE147" s="1" t="s">
        <v>0</v>
      </c>
      <c r="DF147" s="1" t="s">
        <v>0</v>
      </c>
      <c r="DG147" s="1" t="s">
        <v>0</v>
      </c>
      <c r="DH147" s="1" t="s">
        <v>0</v>
      </c>
      <c r="DI147" s="1" t="s">
        <v>0</v>
      </c>
      <c r="DJ147" s="1" t="s">
        <v>0</v>
      </c>
      <c r="DK147" s="1" t="s">
        <v>0</v>
      </c>
      <c r="DL147" s="1" t="s">
        <v>0</v>
      </c>
      <c r="DM147" s="1" t="s">
        <v>0</v>
      </c>
      <c r="DN147" s="1" t="s">
        <v>0</v>
      </c>
      <c r="DO147" s="1" t="s">
        <v>0</v>
      </c>
      <c r="DP147" s="1" t="s">
        <v>0</v>
      </c>
      <c r="DQ147" s="1" t="s">
        <v>0</v>
      </c>
      <c r="DR147" s="1" t="s">
        <v>0</v>
      </c>
      <c r="DS147" s="1" t="s">
        <v>0</v>
      </c>
      <c r="DT147" s="1" t="s">
        <v>0</v>
      </c>
      <c r="DU147" s="1" t="s">
        <v>0</v>
      </c>
      <c r="DV147" s="1" t="s">
        <v>0</v>
      </c>
      <c r="DW147" s="1" t="s">
        <v>0</v>
      </c>
      <c r="DX147" s="1" t="s">
        <v>0</v>
      </c>
      <c r="DY147" s="1" t="s">
        <v>0</v>
      </c>
      <c r="DZ147" s="1" t="s">
        <v>0</v>
      </c>
      <c r="EA147" s="1" t="s">
        <v>0</v>
      </c>
      <c r="EB147" s="1" t="s">
        <v>0</v>
      </c>
      <c r="EC147" s="1" t="s">
        <v>0</v>
      </c>
      <c r="ED147" s="1" t="s">
        <v>0</v>
      </c>
      <c r="EE147" s="1" t="s">
        <v>0</v>
      </c>
      <c r="EF147" s="1" t="s">
        <v>0</v>
      </c>
      <c r="EG147" s="1" t="s">
        <v>0</v>
      </c>
      <c r="EH147" s="1" t="s">
        <v>0</v>
      </c>
      <c r="EI147" s="1" t="s">
        <v>0</v>
      </c>
      <c r="EJ147" s="1" t="s">
        <v>0</v>
      </c>
      <c r="EK147" s="1" t="s">
        <v>0</v>
      </c>
      <c r="EL147" s="1" t="s">
        <v>0</v>
      </c>
      <c r="EM147" s="1" t="s">
        <v>0</v>
      </c>
      <c r="EN147" s="1" t="s">
        <v>0</v>
      </c>
      <c r="EO147" s="1" t="s">
        <v>0</v>
      </c>
      <c r="EP147" s="1" t="s">
        <v>0</v>
      </c>
      <c r="EQ147" s="1" t="s">
        <v>0</v>
      </c>
      <c r="ER147" s="1" t="s">
        <v>0</v>
      </c>
      <c r="ES147" s="1" t="s">
        <v>0</v>
      </c>
      <c r="ET147" s="1" t="s">
        <v>0</v>
      </c>
      <c r="EU147" s="1" t="s">
        <v>0</v>
      </c>
      <c r="EV147" s="1" t="s">
        <v>0</v>
      </c>
      <c r="EW147" s="1" t="s">
        <v>0</v>
      </c>
      <c r="EX147" s="1" t="s">
        <v>0</v>
      </c>
      <c r="EY147" s="1" t="s">
        <v>0</v>
      </c>
      <c r="EZ147" s="1" t="s">
        <v>0</v>
      </c>
      <c r="FA147" s="1" t="s">
        <v>0</v>
      </c>
      <c r="FB147" s="1" t="s">
        <v>0</v>
      </c>
      <c r="FC147" s="1" t="s">
        <v>0</v>
      </c>
      <c r="FD147" s="1" t="s">
        <v>0</v>
      </c>
      <c r="FE147" s="1" t="s">
        <v>0</v>
      </c>
      <c r="FF147" s="1" t="s">
        <v>0</v>
      </c>
      <c r="FG147" s="1" t="s">
        <v>0</v>
      </c>
      <c r="FH147" s="1" t="s">
        <v>0</v>
      </c>
      <c r="FI147" s="1" t="s">
        <v>0</v>
      </c>
      <c r="FJ147" s="1" t="s">
        <v>0</v>
      </c>
      <c r="FK147" s="1" t="s">
        <v>0</v>
      </c>
      <c r="FL147" s="1" t="s">
        <v>0</v>
      </c>
      <c r="FM147" s="1" t="s">
        <v>0</v>
      </c>
      <c r="FN147" s="1" t="s">
        <v>0</v>
      </c>
      <c r="FO147" s="1" t="s">
        <v>0</v>
      </c>
      <c r="FP147" s="1" t="s">
        <v>0</v>
      </c>
      <c r="FQ147" s="1" t="s">
        <v>0</v>
      </c>
      <c r="FR147" s="1" t="s">
        <v>0</v>
      </c>
      <c r="FS147" s="1" t="s">
        <v>0</v>
      </c>
      <c r="FT147" s="1" t="s">
        <v>0</v>
      </c>
      <c r="FU147" s="1" t="s">
        <v>0</v>
      </c>
      <c r="FV147" s="1" t="s">
        <v>0</v>
      </c>
      <c r="FW147" s="1" t="s">
        <v>0</v>
      </c>
      <c r="FX147" s="1" t="s">
        <v>0</v>
      </c>
      <c r="FY147" s="1" t="s">
        <v>0</v>
      </c>
      <c r="FZ147" s="1" t="s">
        <v>0</v>
      </c>
      <c r="GA147" s="1" t="s">
        <v>0</v>
      </c>
      <c r="GB147" s="1" t="s">
        <v>0</v>
      </c>
      <c r="GC147" s="1" t="s">
        <v>0</v>
      </c>
      <c r="GD147" s="1" t="s">
        <v>0</v>
      </c>
      <c r="GE147" s="1" t="s">
        <v>0</v>
      </c>
      <c r="GF147" s="1" t="s">
        <v>0</v>
      </c>
      <c r="GG147" s="1" t="s">
        <v>0</v>
      </c>
      <c r="GH147" s="1" t="s">
        <v>0</v>
      </c>
      <c r="GI147" s="1" t="s">
        <v>0</v>
      </c>
      <c r="GJ147" s="1" t="s">
        <v>0</v>
      </c>
      <c r="GK147" s="1" t="s">
        <v>0</v>
      </c>
      <c r="GL147" s="1" t="s">
        <v>0</v>
      </c>
      <c r="GM147" s="1" t="s">
        <v>0</v>
      </c>
      <c r="GN147" s="1" t="s">
        <v>0</v>
      </c>
      <c r="GO147" s="1" t="s">
        <v>0</v>
      </c>
      <c r="GP147" s="1" t="s">
        <v>0</v>
      </c>
      <c r="GQ147" s="1" t="s">
        <v>0</v>
      </c>
      <c r="GR147" s="1" t="s">
        <v>0</v>
      </c>
      <c r="GS147" s="1" t="s">
        <v>0</v>
      </c>
      <c r="GT147" s="1" t="s">
        <v>0</v>
      </c>
      <c r="GU147" s="1" t="s">
        <v>0</v>
      </c>
      <c r="GV147" s="1" t="s">
        <v>0</v>
      </c>
      <c r="GW147" s="1" t="s">
        <v>0</v>
      </c>
      <c r="GX147" s="1" t="s">
        <v>0</v>
      </c>
      <c r="GY147" s="1" t="s">
        <v>0</v>
      </c>
      <c r="GZ147" s="1" t="s">
        <v>0</v>
      </c>
      <c r="HA147" s="1" t="s">
        <v>0</v>
      </c>
      <c r="HB147" s="1" t="s">
        <v>0</v>
      </c>
      <c r="HC147" s="1" t="s">
        <v>0</v>
      </c>
      <c r="HD147" s="1" t="s">
        <v>0</v>
      </c>
      <c r="HE147" s="1" t="s">
        <v>0</v>
      </c>
      <c r="HF147" s="1" t="s">
        <v>0</v>
      </c>
      <c r="HG147" s="1" t="s">
        <v>0</v>
      </c>
      <c r="HH147" s="1" t="s">
        <v>0</v>
      </c>
      <c r="HI147" s="1" t="s">
        <v>0</v>
      </c>
      <c r="HJ147" s="1" t="s">
        <v>0</v>
      </c>
      <c r="HK147" s="1" t="s">
        <v>0</v>
      </c>
      <c r="HL147" s="1" t="s">
        <v>0</v>
      </c>
      <c r="HM147" s="1" t="s">
        <v>0</v>
      </c>
      <c r="HN147" s="1" t="s">
        <v>0</v>
      </c>
      <c r="HO147" s="1" t="s">
        <v>0</v>
      </c>
      <c r="HP147" s="1" t="s">
        <v>0</v>
      </c>
      <c r="HQ147" s="1" t="s">
        <v>0</v>
      </c>
      <c r="HR147" s="1" t="s">
        <v>0</v>
      </c>
      <c r="HS147" s="1" t="s">
        <v>0</v>
      </c>
      <c r="HT147" s="1" t="s">
        <v>0</v>
      </c>
      <c r="HU147" s="1" t="s">
        <v>0</v>
      </c>
      <c r="HV147" s="1" t="s">
        <v>0</v>
      </c>
      <c r="HW147" s="1" t="s">
        <v>0</v>
      </c>
      <c r="HX147" s="1" t="s">
        <v>0</v>
      </c>
      <c r="HY147" s="1" t="s">
        <v>0</v>
      </c>
      <c r="HZ147" s="1" t="s">
        <v>0</v>
      </c>
      <c r="IA147" s="1" t="s">
        <v>0</v>
      </c>
      <c r="IB147" s="1" t="s">
        <v>0</v>
      </c>
      <c r="IC147" s="1" t="s">
        <v>0</v>
      </c>
      <c r="ID147" s="1" t="s">
        <v>0</v>
      </c>
      <c r="IE147" s="1" t="s">
        <v>0</v>
      </c>
      <c r="IF147" s="1" t="s">
        <v>0</v>
      </c>
      <c r="IG147" s="1" t="s">
        <v>0</v>
      </c>
      <c r="IH147" s="1" t="s">
        <v>0</v>
      </c>
      <c r="II147" s="1" t="s">
        <v>0</v>
      </c>
      <c r="IJ147" s="1" t="s">
        <v>0</v>
      </c>
      <c r="IK147" s="1" t="s">
        <v>0</v>
      </c>
      <c r="IL147" s="1" t="s">
        <v>0</v>
      </c>
      <c r="IM147" s="1" t="s">
        <v>0</v>
      </c>
      <c r="IN147" s="1" t="s">
        <v>0</v>
      </c>
      <c r="IO147" s="1" t="s">
        <v>0</v>
      </c>
      <c r="IP147" s="1" t="s">
        <v>0</v>
      </c>
      <c r="IQ147" s="1" t="s">
        <v>0</v>
      </c>
      <c r="IR147" s="1" t="s">
        <v>0</v>
      </c>
      <c r="IS147" s="1" t="s">
        <v>0</v>
      </c>
      <c r="IT147" s="1" t="s">
        <v>0</v>
      </c>
      <c r="IU147" s="1" t="s">
        <v>0</v>
      </c>
      <c r="IV147" s="1" t="s">
        <v>0</v>
      </c>
      <c r="IW147" s="1" t="s">
        <v>0</v>
      </c>
      <c r="IX147" s="1" t="s">
        <v>0</v>
      </c>
      <c r="IY147" s="1" t="s">
        <v>0</v>
      </c>
      <c r="IZ147" s="1" t="s">
        <v>0</v>
      </c>
      <c r="JA147" s="1" t="s">
        <v>0</v>
      </c>
      <c r="JB147" s="1" t="s">
        <v>0</v>
      </c>
      <c r="JC147" s="1" t="s">
        <v>0</v>
      </c>
      <c r="JD147" s="1" t="s">
        <v>0</v>
      </c>
      <c r="JE147" s="1" t="s">
        <v>0</v>
      </c>
      <c r="JF147" s="1" t="s">
        <v>0</v>
      </c>
      <c r="JG147" s="1" t="s">
        <v>0</v>
      </c>
      <c r="JH147" s="1" t="s">
        <v>0</v>
      </c>
      <c r="JI147" s="1" t="s">
        <v>0</v>
      </c>
      <c r="JJ147" s="1" t="s">
        <v>0</v>
      </c>
      <c r="JK147" s="1" t="s">
        <v>0</v>
      </c>
      <c r="JL147" s="1" t="s">
        <v>0</v>
      </c>
      <c r="JM147" s="1" t="s">
        <v>0</v>
      </c>
      <c r="JN147" s="1" t="s">
        <v>0</v>
      </c>
      <c r="JO147" s="1" t="s">
        <v>0</v>
      </c>
      <c r="JP147" s="1" t="s">
        <v>0</v>
      </c>
      <c r="JQ147" s="1" t="s">
        <v>0</v>
      </c>
      <c r="JR147" s="1" t="s">
        <v>0</v>
      </c>
      <c r="JS147" s="1" t="s">
        <v>0</v>
      </c>
      <c r="JT147" s="1" t="s">
        <v>0</v>
      </c>
      <c r="JU147" s="1" t="s">
        <v>0</v>
      </c>
      <c r="JV147" s="1" t="s">
        <v>0</v>
      </c>
      <c r="JW147" s="1" t="s">
        <v>0</v>
      </c>
      <c r="JX147" s="1" t="s">
        <v>0</v>
      </c>
      <c r="JY147" s="1" t="s">
        <v>0</v>
      </c>
      <c r="JZ147" s="1" t="s">
        <v>0</v>
      </c>
      <c r="KA147" s="1" t="s">
        <v>0</v>
      </c>
      <c r="KB147" s="1" t="s">
        <v>0</v>
      </c>
      <c r="KC147" s="1" t="s">
        <v>0</v>
      </c>
      <c r="KD147" s="1" t="s">
        <v>0</v>
      </c>
      <c r="KE147" s="1" t="s">
        <v>0</v>
      </c>
      <c r="KF147" s="1" t="s">
        <v>0</v>
      </c>
      <c r="KG147" s="1" t="s">
        <v>0</v>
      </c>
      <c r="KH147" s="1" t="s">
        <v>0</v>
      </c>
      <c r="KI147" s="1" t="s">
        <v>0</v>
      </c>
      <c r="KJ147" s="1" t="s">
        <v>0</v>
      </c>
      <c r="KK147" s="1" t="s">
        <v>0</v>
      </c>
      <c r="KL147" s="1" t="s">
        <v>0</v>
      </c>
      <c r="KM147" s="1" t="s">
        <v>0</v>
      </c>
      <c r="KN147" s="1" t="s">
        <v>0</v>
      </c>
      <c r="KO147" s="1" t="s">
        <v>0</v>
      </c>
      <c r="KP147" s="1" t="s">
        <v>0</v>
      </c>
      <c r="KQ147" s="1" t="s">
        <v>0</v>
      </c>
      <c r="KR147" s="1" t="s">
        <v>0</v>
      </c>
      <c r="KS147" s="1" t="s">
        <v>0</v>
      </c>
      <c r="KT147" s="1" t="s">
        <v>0</v>
      </c>
      <c r="KU147" s="1" t="s">
        <v>0</v>
      </c>
      <c r="KV147" s="1" t="s">
        <v>0</v>
      </c>
      <c r="KW147" s="1" t="s">
        <v>0</v>
      </c>
      <c r="KX147" s="1" t="s">
        <v>0</v>
      </c>
      <c r="KY147" s="1" t="s">
        <v>0</v>
      </c>
      <c r="KZ147" s="1" t="s">
        <v>0</v>
      </c>
      <c r="LA147" s="1" t="s">
        <v>0</v>
      </c>
      <c r="LB147" s="1" t="s">
        <v>0</v>
      </c>
      <c r="LC147" s="1" t="s">
        <v>0</v>
      </c>
      <c r="LD147" s="1" t="s">
        <v>0</v>
      </c>
      <c r="LE147" s="1" t="s">
        <v>0</v>
      </c>
      <c r="LF147" s="1" t="s">
        <v>0</v>
      </c>
      <c r="LG147" s="1" t="s">
        <v>0</v>
      </c>
      <c r="LH147" s="1" t="s">
        <v>0</v>
      </c>
      <c r="LI147" s="1" t="s">
        <v>0</v>
      </c>
      <c r="LJ147" s="1" t="s">
        <v>0</v>
      </c>
      <c r="LK147" s="1" t="s">
        <v>0</v>
      </c>
    </row>
    <row r="148" spans="1:323" x14ac:dyDescent="0.25">
      <c r="A148" s="1" t="s">
        <v>1780</v>
      </c>
      <c r="B148" s="1" t="s">
        <v>667</v>
      </c>
      <c r="C148" s="1" t="s">
        <v>668</v>
      </c>
      <c r="D148" s="25" t="s">
        <v>0</v>
      </c>
      <c r="E148" s="25" t="s">
        <v>0</v>
      </c>
      <c r="F148" s="25" t="s">
        <v>0</v>
      </c>
      <c r="G148" s="25" t="s">
        <v>0</v>
      </c>
      <c r="H148" s="25" t="s">
        <v>0</v>
      </c>
      <c r="I148" s="25" t="s">
        <v>0</v>
      </c>
      <c r="J148" s="25" t="s">
        <v>0</v>
      </c>
      <c r="K148" s="25" t="s">
        <v>0</v>
      </c>
      <c r="L148" s="25" t="s">
        <v>0</v>
      </c>
      <c r="M148" s="25" t="s">
        <v>0</v>
      </c>
      <c r="N148" s="1" t="s">
        <v>0</v>
      </c>
      <c r="O148" s="1" t="s">
        <v>0</v>
      </c>
      <c r="P148" s="1" t="s">
        <v>0</v>
      </c>
      <c r="Q148" s="1" t="s">
        <v>0</v>
      </c>
      <c r="R148" s="1" t="s">
        <v>0</v>
      </c>
      <c r="S148" s="1" t="s">
        <v>0</v>
      </c>
      <c r="T148" s="1" t="s">
        <v>0</v>
      </c>
      <c r="U148" s="1" t="s">
        <v>0</v>
      </c>
      <c r="V148" s="1" t="s">
        <v>0</v>
      </c>
      <c r="W148" s="1" t="s">
        <v>0</v>
      </c>
      <c r="X148" s="1" t="s">
        <v>0</v>
      </c>
      <c r="Y148" s="1" t="s">
        <v>0</v>
      </c>
      <c r="Z148" s="1" t="s">
        <v>0</v>
      </c>
      <c r="AA148" s="1" t="s">
        <v>0</v>
      </c>
      <c r="AB148" s="1" t="s">
        <v>0</v>
      </c>
      <c r="AC148" s="1" t="s">
        <v>0</v>
      </c>
      <c r="AD148" s="1" t="s">
        <v>0</v>
      </c>
      <c r="AE148" s="1" t="s">
        <v>0</v>
      </c>
      <c r="AF148" s="1" t="s">
        <v>0</v>
      </c>
      <c r="AG148" s="1" t="s">
        <v>0</v>
      </c>
      <c r="AH148" s="1" t="s">
        <v>0</v>
      </c>
      <c r="AI148" s="1" t="s">
        <v>0</v>
      </c>
      <c r="AJ148" s="1" t="s">
        <v>0</v>
      </c>
      <c r="AK148" s="1" t="s">
        <v>0</v>
      </c>
      <c r="AL148" s="1" t="s">
        <v>0</v>
      </c>
      <c r="AM148" s="1" t="s">
        <v>0</v>
      </c>
      <c r="AN148" s="1" t="s">
        <v>0</v>
      </c>
      <c r="AO148" s="1" t="s">
        <v>0</v>
      </c>
      <c r="AP148" s="1" t="s">
        <v>0</v>
      </c>
      <c r="AQ148" s="1" t="s">
        <v>0</v>
      </c>
      <c r="AR148" s="1" t="s">
        <v>0</v>
      </c>
      <c r="AS148" s="1" t="s">
        <v>0</v>
      </c>
      <c r="AT148" s="1" t="s">
        <v>0</v>
      </c>
      <c r="AU148" s="1" t="s">
        <v>0</v>
      </c>
      <c r="AV148" s="1" t="s">
        <v>0</v>
      </c>
      <c r="AW148" s="1" t="s">
        <v>0</v>
      </c>
      <c r="AX148" s="1" t="s">
        <v>0</v>
      </c>
      <c r="AY148" s="1" t="s">
        <v>0</v>
      </c>
      <c r="AZ148" s="1" t="s">
        <v>0</v>
      </c>
      <c r="BA148" s="1" t="s">
        <v>0</v>
      </c>
      <c r="BB148" s="1" t="s">
        <v>0</v>
      </c>
      <c r="BC148" s="1" t="s">
        <v>0</v>
      </c>
      <c r="BD148" s="1" t="s">
        <v>0</v>
      </c>
      <c r="BE148" s="1" t="s">
        <v>0</v>
      </c>
      <c r="BF148" s="1" t="s">
        <v>0</v>
      </c>
      <c r="BG148" s="1" t="s">
        <v>0</v>
      </c>
      <c r="BH148" s="1" t="s">
        <v>0</v>
      </c>
      <c r="BI148" s="1" t="s">
        <v>0</v>
      </c>
      <c r="BJ148" s="1" t="s">
        <v>0</v>
      </c>
      <c r="BK148" s="1" t="s">
        <v>0</v>
      </c>
      <c r="BL148" s="1" t="s">
        <v>0</v>
      </c>
      <c r="BM148" s="1" t="s">
        <v>0</v>
      </c>
      <c r="BN148" s="1" t="s">
        <v>0</v>
      </c>
      <c r="BO148" s="1" t="s">
        <v>0</v>
      </c>
      <c r="BP148" s="1" t="s">
        <v>0</v>
      </c>
      <c r="BQ148" s="1" t="s">
        <v>0</v>
      </c>
      <c r="BR148" s="1" t="s">
        <v>0</v>
      </c>
      <c r="BS148" s="1" t="s">
        <v>0</v>
      </c>
      <c r="BT148" s="1" t="s">
        <v>0</v>
      </c>
      <c r="BU148" s="1" t="s">
        <v>0</v>
      </c>
      <c r="BV148" s="1" t="s">
        <v>0</v>
      </c>
      <c r="BW148" s="1" t="s">
        <v>0</v>
      </c>
      <c r="BX148" s="1" t="s">
        <v>0</v>
      </c>
      <c r="BY148" s="1" t="s">
        <v>0</v>
      </c>
      <c r="BZ148" s="1" t="s">
        <v>0</v>
      </c>
      <c r="CA148" s="1" t="s">
        <v>0</v>
      </c>
      <c r="CB148" s="1" t="s">
        <v>0</v>
      </c>
      <c r="CC148" s="1" t="s">
        <v>0</v>
      </c>
      <c r="CD148" s="1" t="s">
        <v>0</v>
      </c>
      <c r="CE148" s="1" t="s">
        <v>0</v>
      </c>
      <c r="CF148" s="1" t="s">
        <v>0</v>
      </c>
      <c r="CG148" s="1" t="s">
        <v>0</v>
      </c>
      <c r="CH148" s="1" t="s">
        <v>0</v>
      </c>
      <c r="CI148" s="1" t="s">
        <v>0</v>
      </c>
      <c r="CJ148" s="1" t="s">
        <v>0</v>
      </c>
      <c r="CK148" s="1" t="s">
        <v>0</v>
      </c>
      <c r="CL148" s="1" t="s">
        <v>0</v>
      </c>
      <c r="CM148" s="1" t="s">
        <v>0</v>
      </c>
      <c r="CN148" s="1" t="s">
        <v>0</v>
      </c>
      <c r="CO148" s="1" t="s">
        <v>0</v>
      </c>
      <c r="CP148" s="1" t="s">
        <v>0</v>
      </c>
      <c r="CQ148" s="1" t="s">
        <v>0</v>
      </c>
      <c r="CR148" s="1" t="s">
        <v>0</v>
      </c>
      <c r="CS148" s="1" t="s">
        <v>0</v>
      </c>
      <c r="CT148" s="1" t="s">
        <v>0</v>
      </c>
      <c r="CU148" s="1" t="s">
        <v>0</v>
      </c>
      <c r="CV148" s="1" t="s">
        <v>0</v>
      </c>
      <c r="CW148" s="1" t="s">
        <v>0</v>
      </c>
      <c r="CX148" s="1" t="s">
        <v>0</v>
      </c>
      <c r="CY148" s="1" t="s">
        <v>0</v>
      </c>
      <c r="CZ148" s="1" t="s">
        <v>0</v>
      </c>
      <c r="DA148" s="1" t="s">
        <v>0</v>
      </c>
      <c r="DB148" s="1" t="s">
        <v>0</v>
      </c>
      <c r="DC148" s="1" t="s">
        <v>0</v>
      </c>
      <c r="DD148" s="1" t="s">
        <v>0</v>
      </c>
      <c r="DE148" s="1" t="s">
        <v>0</v>
      </c>
      <c r="DF148" s="1" t="s">
        <v>0</v>
      </c>
      <c r="DG148" s="1" t="s">
        <v>0</v>
      </c>
      <c r="DH148" s="1" t="s">
        <v>0</v>
      </c>
      <c r="DI148" s="1" t="s">
        <v>0</v>
      </c>
      <c r="DJ148" s="1" t="s">
        <v>0</v>
      </c>
      <c r="DK148" s="1" t="s">
        <v>0</v>
      </c>
      <c r="DL148" s="1" t="s">
        <v>0</v>
      </c>
      <c r="DM148" s="1" t="s">
        <v>0</v>
      </c>
      <c r="DN148" s="1" t="s">
        <v>0</v>
      </c>
      <c r="DO148" s="1" t="s">
        <v>0</v>
      </c>
      <c r="DP148" s="1" t="s">
        <v>0</v>
      </c>
      <c r="DQ148" s="1" t="s">
        <v>0</v>
      </c>
      <c r="DR148" s="1" t="s">
        <v>0</v>
      </c>
      <c r="DS148" s="1" t="s">
        <v>0</v>
      </c>
      <c r="DT148" s="1" t="s">
        <v>0</v>
      </c>
      <c r="DU148" s="1" t="s">
        <v>0</v>
      </c>
      <c r="DV148" s="1" t="s">
        <v>0</v>
      </c>
      <c r="DW148" s="1" t="s">
        <v>0</v>
      </c>
      <c r="DX148" s="1" t="s">
        <v>0</v>
      </c>
      <c r="DY148" s="1" t="s">
        <v>0</v>
      </c>
      <c r="DZ148" s="1" t="s">
        <v>0</v>
      </c>
      <c r="EA148" s="1" t="s">
        <v>0</v>
      </c>
      <c r="EB148" s="1" t="s">
        <v>0</v>
      </c>
      <c r="EC148" s="1" t="s">
        <v>0</v>
      </c>
      <c r="ED148" s="1" t="s">
        <v>0</v>
      </c>
      <c r="EE148" s="1" t="s">
        <v>0</v>
      </c>
      <c r="EF148" s="1" t="s">
        <v>0</v>
      </c>
      <c r="EG148" s="1" t="s">
        <v>0</v>
      </c>
      <c r="EH148" s="1" t="s">
        <v>0</v>
      </c>
      <c r="EI148" s="1" t="s">
        <v>0</v>
      </c>
      <c r="EJ148" s="1" t="s">
        <v>0</v>
      </c>
      <c r="EK148" s="1" t="s">
        <v>0</v>
      </c>
      <c r="EL148" s="1" t="s">
        <v>0</v>
      </c>
      <c r="EM148" s="1" t="s">
        <v>0</v>
      </c>
      <c r="EN148" s="1" t="s">
        <v>0</v>
      </c>
      <c r="EO148" s="1" t="s">
        <v>0</v>
      </c>
      <c r="EP148" s="1" t="s">
        <v>0</v>
      </c>
      <c r="EQ148" s="1" t="s">
        <v>0</v>
      </c>
      <c r="ER148" s="1" t="s">
        <v>0</v>
      </c>
      <c r="ES148" s="1" t="s">
        <v>0</v>
      </c>
      <c r="ET148" s="1" t="s">
        <v>0</v>
      </c>
      <c r="EU148" s="1" t="s">
        <v>0</v>
      </c>
      <c r="EV148" s="1" t="s">
        <v>0</v>
      </c>
      <c r="EW148" s="1" t="s">
        <v>0</v>
      </c>
      <c r="EX148" s="1" t="s">
        <v>0</v>
      </c>
      <c r="EY148" s="1" t="s">
        <v>0</v>
      </c>
      <c r="EZ148" s="1" t="s">
        <v>0</v>
      </c>
      <c r="FA148" s="1" t="s">
        <v>0</v>
      </c>
      <c r="FB148" s="1" t="s">
        <v>0</v>
      </c>
      <c r="FC148" s="1" t="s">
        <v>0</v>
      </c>
      <c r="FD148" s="1" t="s">
        <v>0</v>
      </c>
      <c r="FE148" s="1" t="s">
        <v>0</v>
      </c>
      <c r="FF148" s="1" t="s">
        <v>0</v>
      </c>
      <c r="FG148" s="1" t="s">
        <v>0</v>
      </c>
      <c r="FH148" s="1" t="s">
        <v>0</v>
      </c>
      <c r="FI148" s="1" t="s">
        <v>0</v>
      </c>
      <c r="FJ148" s="1" t="s">
        <v>0</v>
      </c>
      <c r="FK148" s="1" t="s">
        <v>0</v>
      </c>
      <c r="FL148" s="1" t="s">
        <v>0</v>
      </c>
      <c r="FM148" s="1" t="s">
        <v>0</v>
      </c>
      <c r="FN148" s="1" t="s">
        <v>0</v>
      </c>
      <c r="FO148" s="1" t="s">
        <v>0</v>
      </c>
      <c r="FP148" s="1" t="s">
        <v>0</v>
      </c>
      <c r="FQ148" s="1" t="s">
        <v>0</v>
      </c>
      <c r="FR148" s="1" t="s">
        <v>0</v>
      </c>
      <c r="FS148" s="1" t="s">
        <v>0</v>
      </c>
      <c r="FT148" s="1" t="s">
        <v>0</v>
      </c>
      <c r="FU148" s="1" t="s">
        <v>0</v>
      </c>
      <c r="FV148" s="1" t="s">
        <v>0</v>
      </c>
      <c r="FW148" s="1" t="s">
        <v>0</v>
      </c>
      <c r="FX148" s="1" t="s">
        <v>0</v>
      </c>
      <c r="FY148" s="1" t="s">
        <v>0</v>
      </c>
      <c r="FZ148" s="1" t="s">
        <v>0</v>
      </c>
      <c r="GA148" s="1" t="s">
        <v>0</v>
      </c>
      <c r="GB148" s="1" t="s">
        <v>0</v>
      </c>
      <c r="GC148" s="1" t="s">
        <v>0</v>
      </c>
      <c r="GD148" s="1" t="s">
        <v>0</v>
      </c>
      <c r="GE148" s="1" t="s">
        <v>0</v>
      </c>
      <c r="GF148" s="1" t="s">
        <v>0</v>
      </c>
      <c r="GG148" s="1" t="s">
        <v>0</v>
      </c>
      <c r="GH148" s="1" t="s">
        <v>0</v>
      </c>
      <c r="GI148" s="1" t="s">
        <v>0</v>
      </c>
      <c r="GJ148" s="1" t="s">
        <v>0</v>
      </c>
      <c r="GK148" s="1" t="s">
        <v>0</v>
      </c>
      <c r="GL148" s="1" t="s">
        <v>0</v>
      </c>
      <c r="GM148" s="1" t="s">
        <v>0</v>
      </c>
      <c r="GN148" s="1" t="s">
        <v>0</v>
      </c>
      <c r="GO148" s="1" t="s">
        <v>0</v>
      </c>
      <c r="GP148" s="1" t="s">
        <v>0</v>
      </c>
      <c r="GQ148" s="1" t="s">
        <v>0</v>
      </c>
      <c r="GR148" s="1" t="s">
        <v>0</v>
      </c>
      <c r="GS148" s="1" t="s">
        <v>0</v>
      </c>
      <c r="GT148" s="1" t="s">
        <v>0</v>
      </c>
      <c r="GU148" s="1" t="s">
        <v>0</v>
      </c>
      <c r="GV148" s="1" t="s">
        <v>0</v>
      </c>
      <c r="GW148" s="1" t="s">
        <v>0</v>
      </c>
      <c r="GX148" s="1" t="s">
        <v>0</v>
      </c>
      <c r="GY148" s="1" t="s">
        <v>0</v>
      </c>
      <c r="GZ148" s="1" t="s">
        <v>0</v>
      </c>
      <c r="HA148" s="1" t="s">
        <v>0</v>
      </c>
      <c r="HB148" s="1" t="s">
        <v>0</v>
      </c>
      <c r="HC148" s="1" t="s">
        <v>0</v>
      </c>
      <c r="HD148" s="1" t="s">
        <v>0</v>
      </c>
      <c r="HE148" s="1" t="s">
        <v>0</v>
      </c>
      <c r="HF148" s="1" t="s">
        <v>0</v>
      </c>
      <c r="HG148" s="1" t="s">
        <v>0</v>
      </c>
      <c r="HH148" s="1" t="s">
        <v>0</v>
      </c>
      <c r="HI148" s="1" t="s">
        <v>0</v>
      </c>
      <c r="HJ148" s="1" t="s">
        <v>0</v>
      </c>
      <c r="HK148" s="1" t="s">
        <v>0</v>
      </c>
      <c r="HL148" s="1" t="s">
        <v>0</v>
      </c>
      <c r="HM148" s="1" t="s">
        <v>0</v>
      </c>
      <c r="HN148" s="1" t="s">
        <v>0</v>
      </c>
      <c r="HO148" s="1" t="s">
        <v>0</v>
      </c>
      <c r="HP148" s="1" t="s">
        <v>0</v>
      </c>
      <c r="HQ148" s="1" t="s">
        <v>0</v>
      </c>
      <c r="HR148" s="1" t="s">
        <v>0</v>
      </c>
      <c r="HS148" s="1" t="s">
        <v>0</v>
      </c>
      <c r="HT148" s="1" t="s">
        <v>0</v>
      </c>
      <c r="HU148" s="1" t="s">
        <v>0</v>
      </c>
      <c r="HV148" s="1" t="s">
        <v>0</v>
      </c>
      <c r="HW148" s="1" t="s">
        <v>0</v>
      </c>
      <c r="HX148" s="1" t="s">
        <v>0</v>
      </c>
      <c r="HY148" s="1" t="s">
        <v>0</v>
      </c>
      <c r="HZ148" s="1" t="s">
        <v>0</v>
      </c>
      <c r="IA148" s="1" t="s">
        <v>0</v>
      </c>
      <c r="IB148" s="1" t="s">
        <v>0</v>
      </c>
      <c r="IC148" s="1" t="s">
        <v>0</v>
      </c>
      <c r="ID148" s="1" t="s">
        <v>0</v>
      </c>
      <c r="IE148" s="1" t="s">
        <v>0</v>
      </c>
      <c r="IF148" s="1" t="s">
        <v>0</v>
      </c>
      <c r="IG148" s="1" t="s">
        <v>0</v>
      </c>
      <c r="IH148" s="1" t="s">
        <v>0</v>
      </c>
      <c r="II148" s="1" t="s">
        <v>0</v>
      </c>
      <c r="IJ148" s="1" t="s">
        <v>0</v>
      </c>
      <c r="IK148" s="1" t="s">
        <v>0</v>
      </c>
      <c r="IL148" s="1" t="s">
        <v>0</v>
      </c>
      <c r="IM148" s="1" t="s">
        <v>0</v>
      </c>
      <c r="IN148" s="1" t="s">
        <v>0</v>
      </c>
      <c r="IO148" s="1" t="s">
        <v>0</v>
      </c>
      <c r="IP148" s="1" t="s">
        <v>0</v>
      </c>
      <c r="IQ148" s="1" t="s">
        <v>0</v>
      </c>
      <c r="IR148" s="1" t="s">
        <v>0</v>
      </c>
      <c r="IS148" s="1" t="s">
        <v>0</v>
      </c>
      <c r="IT148" s="1" t="s">
        <v>0</v>
      </c>
      <c r="IU148" s="1" t="s">
        <v>0</v>
      </c>
      <c r="IV148" s="1" t="s">
        <v>0</v>
      </c>
      <c r="IW148" s="1" t="s">
        <v>0</v>
      </c>
      <c r="IX148" s="1" t="s">
        <v>0</v>
      </c>
      <c r="IY148" s="1" t="s">
        <v>0</v>
      </c>
      <c r="IZ148" s="1" t="s">
        <v>0</v>
      </c>
      <c r="JA148" s="1" t="s">
        <v>0</v>
      </c>
      <c r="JB148" s="1" t="s">
        <v>0</v>
      </c>
      <c r="JC148" s="1" t="s">
        <v>0</v>
      </c>
      <c r="JD148" s="1" t="s">
        <v>0</v>
      </c>
      <c r="JE148" s="1" t="s">
        <v>0</v>
      </c>
      <c r="JF148" s="1" t="s">
        <v>0</v>
      </c>
      <c r="JG148" s="1" t="s">
        <v>0</v>
      </c>
      <c r="JH148" s="1" t="s">
        <v>0</v>
      </c>
      <c r="JI148" s="1" t="s">
        <v>0</v>
      </c>
      <c r="JJ148" s="1" t="s">
        <v>0</v>
      </c>
      <c r="JK148" s="1" t="s">
        <v>0</v>
      </c>
      <c r="JL148" s="1" t="s">
        <v>0</v>
      </c>
      <c r="JM148" s="1" t="s">
        <v>0</v>
      </c>
      <c r="JN148" s="1" t="s">
        <v>0</v>
      </c>
      <c r="JO148" s="1" t="s">
        <v>0</v>
      </c>
      <c r="JP148" s="1" t="s">
        <v>0</v>
      </c>
      <c r="JQ148" s="1" t="s">
        <v>0</v>
      </c>
      <c r="JR148" s="1" t="s">
        <v>0</v>
      </c>
      <c r="JS148" s="1" t="s">
        <v>0</v>
      </c>
      <c r="JT148" s="1" t="s">
        <v>0</v>
      </c>
      <c r="JU148" s="1" t="s">
        <v>0</v>
      </c>
      <c r="JV148" s="1" t="s">
        <v>0</v>
      </c>
      <c r="JW148" s="1" t="s">
        <v>0</v>
      </c>
      <c r="JX148" s="1" t="s">
        <v>0</v>
      </c>
      <c r="JY148" s="1" t="s">
        <v>0</v>
      </c>
      <c r="JZ148" s="1" t="s">
        <v>0</v>
      </c>
      <c r="KA148" s="1" t="s">
        <v>0</v>
      </c>
      <c r="KB148" s="1" t="s">
        <v>0</v>
      </c>
      <c r="KC148" s="1" t="s">
        <v>0</v>
      </c>
      <c r="KD148" s="1" t="s">
        <v>0</v>
      </c>
      <c r="KE148" s="1" t="s">
        <v>0</v>
      </c>
      <c r="KF148" s="1" t="s">
        <v>0</v>
      </c>
      <c r="KG148" s="1" t="s">
        <v>0</v>
      </c>
      <c r="KH148" s="1" t="s">
        <v>0</v>
      </c>
      <c r="KI148" s="1" t="s">
        <v>0</v>
      </c>
      <c r="KJ148" s="1" t="s">
        <v>0</v>
      </c>
      <c r="KK148" s="1" t="s">
        <v>0</v>
      </c>
      <c r="KL148" s="1" t="s">
        <v>0</v>
      </c>
      <c r="KM148" s="1" t="s">
        <v>0</v>
      </c>
      <c r="KN148" s="1" t="s">
        <v>0</v>
      </c>
      <c r="KO148" s="1" t="s">
        <v>0</v>
      </c>
      <c r="KP148" s="1" t="s">
        <v>0</v>
      </c>
      <c r="KQ148" s="1" t="s">
        <v>0</v>
      </c>
      <c r="KR148" s="1" t="s">
        <v>0</v>
      </c>
      <c r="KS148" s="1" t="s">
        <v>0</v>
      </c>
      <c r="KT148" s="1" t="s">
        <v>0</v>
      </c>
      <c r="KU148" s="1" t="s">
        <v>0</v>
      </c>
      <c r="KV148" s="1" t="s">
        <v>0</v>
      </c>
      <c r="KW148" s="1" t="s">
        <v>0</v>
      </c>
      <c r="KX148" s="1" t="s">
        <v>0</v>
      </c>
      <c r="KY148" s="1" t="s">
        <v>0</v>
      </c>
      <c r="KZ148" s="1" t="s">
        <v>0</v>
      </c>
      <c r="LA148" s="1" t="s">
        <v>0</v>
      </c>
      <c r="LB148" s="1" t="s">
        <v>0</v>
      </c>
      <c r="LC148" s="1" t="s">
        <v>0</v>
      </c>
      <c r="LD148" s="1" t="s">
        <v>0</v>
      </c>
      <c r="LE148" s="1" t="s">
        <v>0</v>
      </c>
      <c r="LF148" s="1" t="s">
        <v>0</v>
      </c>
      <c r="LG148" s="1" t="s">
        <v>0</v>
      </c>
      <c r="LH148" s="1" t="s">
        <v>0</v>
      </c>
      <c r="LI148" s="1" t="s">
        <v>0</v>
      </c>
      <c r="LJ148" s="1" t="s">
        <v>0</v>
      </c>
      <c r="LK148" s="1" t="s">
        <v>0</v>
      </c>
    </row>
    <row r="149" spans="1:323" x14ac:dyDescent="0.25">
      <c r="A149" s="1" t="s">
        <v>1781</v>
      </c>
      <c r="B149" s="1" t="s">
        <v>672</v>
      </c>
      <c r="C149" s="1" t="s">
        <v>673</v>
      </c>
      <c r="D149" s="25">
        <v>412221.49861689098</v>
      </c>
      <c r="E149" s="25">
        <v>420367.525307959</v>
      </c>
      <c r="F149" s="25">
        <v>342080.56611532002</v>
      </c>
      <c r="G149" s="25">
        <v>427838.99097164901</v>
      </c>
      <c r="H149" s="25">
        <v>393883.55361584999</v>
      </c>
      <c r="I149" s="25">
        <v>282570.56858223898</v>
      </c>
      <c r="J149" s="25">
        <v>333491.65579022898</v>
      </c>
      <c r="K149" s="25">
        <v>359313.75354727398</v>
      </c>
      <c r="L149" s="25">
        <v>318861.56894046703</v>
      </c>
      <c r="M149" s="25">
        <v>479250.45169653901</v>
      </c>
      <c r="N149" s="1">
        <v>363647.57439826301</v>
      </c>
      <c r="O149" s="1">
        <v>297731.46917554003</v>
      </c>
      <c r="P149" s="1">
        <v>334005.89038319798</v>
      </c>
      <c r="Q149" s="1">
        <v>304951.47470926802</v>
      </c>
      <c r="R149" s="1">
        <v>381089.12607302499</v>
      </c>
      <c r="S149" s="1">
        <v>327058.63343159499</v>
      </c>
      <c r="T149" s="1">
        <v>372876.68217800301</v>
      </c>
      <c r="U149" s="1">
        <v>348283.81501377298</v>
      </c>
      <c r="V149" s="1">
        <v>375203.34142286901</v>
      </c>
      <c r="W149" s="1">
        <v>353335.13474537502</v>
      </c>
      <c r="X149" s="1">
        <v>390555.912960927</v>
      </c>
      <c r="Y149" s="1">
        <v>275049.17682688398</v>
      </c>
      <c r="Z149" s="1">
        <v>330614.66722725402</v>
      </c>
      <c r="AA149" s="1">
        <v>268784.87896121899</v>
      </c>
      <c r="AB149" s="1">
        <v>328236.13274903601</v>
      </c>
      <c r="AC149" s="1">
        <v>344786.65729918901</v>
      </c>
      <c r="AD149" s="1">
        <v>270167.77142657101</v>
      </c>
      <c r="AE149" s="1">
        <v>277075.515612963</v>
      </c>
      <c r="AF149" s="1">
        <v>368734.62170287903</v>
      </c>
      <c r="AG149" s="1">
        <v>381126.79354065598</v>
      </c>
      <c r="AH149" s="1">
        <v>277832.51694489998</v>
      </c>
      <c r="AI149" s="1">
        <v>355642.77983109799</v>
      </c>
      <c r="AJ149" s="1">
        <v>425745.41179534502</v>
      </c>
      <c r="AK149" s="1">
        <v>388775.90731648699</v>
      </c>
      <c r="AL149" s="1">
        <v>281221.491634498</v>
      </c>
      <c r="AM149" s="1">
        <v>266170.79326943803</v>
      </c>
      <c r="AN149" s="1">
        <v>309333.732447243</v>
      </c>
      <c r="AO149" s="1">
        <v>299635.19083101302</v>
      </c>
      <c r="AP149" s="1">
        <v>298858.661659242</v>
      </c>
      <c r="AQ149" s="1">
        <v>308417.76314034098</v>
      </c>
      <c r="AR149" s="1">
        <v>325454.78762935998</v>
      </c>
      <c r="AS149" s="1">
        <v>363633.80984392797</v>
      </c>
      <c r="AT149" s="1">
        <v>296726.537097572</v>
      </c>
      <c r="AU149" s="1">
        <v>211397.37278503901</v>
      </c>
      <c r="AV149" s="1">
        <v>267728.56348463497</v>
      </c>
      <c r="AW149" s="1">
        <v>327627.34662372299</v>
      </c>
      <c r="AX149" s="1">
        <v>306780.37668867997</v>
      </c>
      <c r="AY149" s="1">
        <v>304019.55850310699</v>
      </c>
      <c r="AZ149" s="1">
        <v>268474.46155503002</v>
      </c>
      <c r="BA149" s="1">
        <v>307032.45134925499</v>
      </c>
      <c r="BB149" s="1">
        <v>299240.30387968803</v>
      </c>
      <c r="BC149" s="1">
        <v>255876.49900150401</v>
      </c>
      <c r="BD149" s="1">
        <v>361253.853393709</v>
      </c>
      <c r="BE149" s="1">
        <v>452157.01633040799</v>
      </c>
      <c r="BF149" s="1">
        <v>279191.96649154398</v>
      </c>
      <c r="BG149" s="1">
        <v>358696.42636035202</v>
      </c>
      <c r="BH149" s="1">
        <v>334663.61951029598</v>
      </c>
      <c r="BI149" s="1">
        <v>240026.51885933001</v>
      </c>
      <c r="BJ149" s="1">
        <v>275737.52335148002</v>
      </c>
      <c r="BK149" s="1">
        <v>377742.434418422</v>
      </c>
      <c r="BL149" s="1">
        <v>231958.66461394701</v>
      </c>
      <c r="BM149" s="1">
        <v>318440.50922167202</v>
      </c>
      <c r="BN149" s="1">
        <v>252444.621766697</v>
      </c>
      <c r="BO149" s="1">
        <v>305874.45349485998</v>
      </c>
      <c r="BP149" s="1">
        <v>346385.72958958801</v>
      </c>
      <c r="BQ149" s="1">
        <v>305455.58452242002</v>
      </c>
      <c r="BR149" s="1">
        <v>324897.67964421998</v>
      </c>
      <c r="BS149" s="1">
        <v>241075.50274138799</v>
      </c>
      <c r="BT149" s="1">
        <v>258451.24070103801</v>
      </c>
      <c r="BU149" s="1">
        <v>280092.31613078801</v>
      </c>
      <c r="BV149" s="1">
        <v>284291.69506615697</v>
      </c>
      <c r="BW149" s="1">
        <v>282507.25606508902</v>
      </c>
      <c r="BX149" s="1">
        <v>340322.14044628898</v>
      </c>
      <c r="BY149" s="1">
        <v>323778.97808503697</v>
      </c>
      <c r="BZ149" s="1">
        <v>293300.146897681</v>
      </c>
      <c r="CA149" s="1">
        <v>292855.22487496299</v>
      </c>
      <c r="CB149" s="1">
        <v>356858.87125973898</v>
      </c>
      <c r="CC149" s="1">
        <v>331726.30378376698</v>
      </c>
      <c r="CD149" s="1">
        <v>365651.60793668398</v>
      </c>
      <c r="CE149" s="1">
        <v>317363.38187773799</v>
      </c>
      <c r="CF149" s="1">
        <v>281611.517171657</v>
      </c>
      <c r="CG149" s="1">
        <v>284648.40823730599</v>
      </c>
      <c r="CH149" s="1">
        <v>289867.49612426799</v>
      </c>
      <c r="CI149" s="1">
        <v>280105.12056744698</v>
      </c>
      <c r="CJ149" s="1">
        <v>276129.81162870303</v>
      </c>
      <c r="CK149" s="1">
        <v>294319.81363688398</v>
      </c>
      <c r="CL149" s="1">
        <v>246522.66312032699</v>
      </c>
      <c r="CM149" s="1">
        <v>299498.08557665499</v>
      </c>
      <c r="CN149" s="1">
        <v>353828.30108897499</v>
      </c>
      <c r="CO149" s="1">
        <v>288916.53037744702</v>
      </c>
      <c r="CP149" s="1">
        <v>361447.66382192099</v>
      </c>
      <c r="CQ149" s="1">
        <v>277259.97848930297</v>
      </c>
      <c r="CR149" s="1">
        <v>378188.33272436098</v>
      </c>
      <c r="CS149" s="1">
        <v>319034.30121718702</v>
      </c>
      <c r="CT149" s="1">
        <v>327361.47024309897</v>
      </c>
      <c r="CU149" s="1">
        <v>253723.61566686499</v>
      </c>
      <c r="CV149" s="1">
        <v>324131.82398912701</v>
      </c>
      <c r="CW149" s="1">
        <v>304662.26243214699</v>
      </c>
      <c r="CX149" s="1">
        <v>306550.88493837998</v>
      </c>
      <c r="CY149" s="1">
        <v>295851.09149249201</v>
      </c>
      <c r="CZ149" s="1">
        <v>288064.67304088798</v>
      </c>
      <c r="DA149" s="1">
        <v>271659.53258367098</v>
      </c>
      <c r="DB149" s="1">
        <v>264778.84432294499</v>
      </c>
      <c r="DC149" s="1">
        <v>237722.276598086</v>
      </c>
      <c r="DD149" s="1">
        <v>282236.68663663702</v>
      </c>
      <c r="DE149" s="1">
        <v>363271.60492415098</v>
      </c>
      <c r="DF149" s="1">
        <v>328701.82437627797</v>
      </c>
      <c r="DG149" s="1">
        <v>367717.82632340898</v>
      </c>
      <c r="DH149" s="1">
        <v>376316.30902906798</v>
      </c>
      <c r="DI149" s="1">
        <v>288034.68342370598</v>
      </c>
      <c r="DJ149" s="1">
        <v>282117.49321262998</v>
      </c>
      <c r="DK149" s="1">
        <v>309527.10884402902</v>
      </c>
      <c r="DL149" s="1">
        <v>243824.24076851999</v>
      </c>
      <c r="DM149" s="1">
        <v>258834.55951813099</v>
      </c>
      <c r="DN149" s="1">
        <v>255377.12635149999</v>
      </c>
      <c r="DO149" s="1">
        <v>260882.78022660999</v>
      </c>
      <c r="DP149" s="1">
        <v>326847.39407119999</v>
      </c>
      <c r="DQ149" s="1">
        <v>383196.56524115399</v>
      </c>
      <c r="DR149" s="1">
        <v>304431.39476269</v>
      </c>
      <c r="DS149" s="1">
        <v>260086.29860515101</v>
      </c>
      <c r="DT149" s="1">
        <v>257036.41744077299</v>
      </c>
      <c r="DU149" s="1">
        <v>203899.29977193099</v>
      </c>
      <c r="DV149" s="1">
        <v>273449.241023082</v>
      </c>
      <c r="DW149" s="1">
        <v>270474.857769061</v>
      </c>
      <c r="DX149" s="1">
        <v>307569.74623291701</v>
      </c>
      <c r="DY149" s="1">
        <v>287735.864167711</v>
      </c>
      <c r="DZ149" s="1">
        <v>317631.55139763898</v>
      </c>
      <c r="EA149" s="1">
        <v>310976.09523493599</v>
      </c>
      <c r="EB149" s="1">
        <v>342591.18430780998</v>
      </c>
      <c r="EC149" s="1">
        <v>298761.96763372002</v>
      </c>
      <c r="ED149" s="1">
        <v>266419.32939983997</v>
      </c>
      <c r="EE149" s="1">
        <v>313495.18379842897</v>
      </c>
      <c r="EF149" s="1">
        <v>264196.22948395798</v>
      </c>
      <c r="EG149" s="1">
        <v>302298.26151714701</v>
      </c>
      <c r="EH149" s="1">
        <v>259335.33274366599</v>
      </c>
      <c r="EI149" s="1">
        <v>304510.86711548403</v>
      </c>
      <c r="EJ149" s="1">
        <v>297819.159873178</v>
      </c>
      <c r="EK149" s="1">
        <v>342651.74314566498</v>
      </c>
      <c r="EL149" s="1">
        <v>252638.32922862101</v>
      </c>
      <c r="EM149" s="1">
        <v>312443.74845541402</v>
      </c>
      <c r="EN149" s="1">
        <v>321079.30228106398</v>
      </c>
      <c r="EO149" s="1">
        <v>317012.066601492</v>
      </c>
      <c r="EP149" s="1">
        <v>268746.562606666</v>
      </c>
      <c r="EQ149" s="1">
        <v>347210.19371004897</v>
      </c>
      <c r="ER149" s="1">
        <v>259112.40229772599</v>
      </c>
      <c r="ES149" s="1">
        <v>329267.88442045002</v>
      </c>
      <c r="ET149" s="1">
        <v>267813.42727330403</v>
      </c>
      <c r="EU149" s="1">
        <v>313634.23074336798</v>
      </c>
      <c r="EV149" s="1">
        <v>251512.34369261001</v>
      </c>
      <c r="EW149" s="1">
        <v>296263.56973102503</v>
      </c>
      <c r="EX149" s="1">
        <v>254784.95482272599</v>
      </c>
      <c r="EY149" s="1">
        <v>196280.00190735899</v>
      </c>
      <c r="EZ149" s="1">
        <v>333417.67369743797</v>
      </c>
      <c r="FA149" s="1">
        <v>341283.16559386998</v>
      </c>
      <c r="FB149" s="1">
        <v>306532.275553154</v>
      </c>
      <c r="FC149" s="1">
        <v>335331.23235393799</v>
      </c>
      <c r="FD149" s="1">
        <v>222104.43379675501</v>
      </c>
      <c r="FE149" s="1">
        <v>301520.635299085</v>
      </c>
      <c r="FF149" s="1">
        <v>294187.505039774</v>
      </c>
      <c r="FG149" s="1">
        <v>276755.31230658299</v>
      </c>
      <c r="FH149" s="1">
        <v>230058.53254006201</v>
      </c>
      <c r="FI149" s="1">
        <v>236339.001173228</v>
      </c>
      <c r="FJ149" s="1">
        <v>254141.61905205299</v>
      </c>
      <c r="FK149" s="1">
        <v>246579.18283609199</v>
      </c>
      <c r="FL149" s="1">
        <v>302388.62069875997</v>
      </c>
      <c r="FM149" s="1">
        <v>308500.841932362</v>
      </c>
      <c r="FN149" s="1">
        <v>346030.14926465403</v>
      </c>
      <c r="FO149" s="1">
        <v>264436.68439823401</v>
      </c>
      <c r="FP149" s="1">
        <v>230311.45705251399</v>
      </c>
      <c r="FQ149" s="1">
        <v>274712.79691333999</v>
      </c>
      <c r="FR149" s="1">
        <v>221722.606260598</v>
      </c>
      <c r="FS149" s="1">
        <v>258138.634030129</v>
      </c>
      <c r="FT149" s="1">
        <v>298256.89415040897</v>
      </c>
      <c r="FU149" s="1">
        <v>210579.285930591</v>
      </c>
      <c r="FV149" s="1">
        <v>257766.985491901</v>
      </c>
      <c r="FW149" s="1">
        <v>329985.91164169199</v>
      </c>
      <c r="FX149" s="1">
        <v>349601.65041826799</v>
      </c>
      <c r="FY149" s="1">
        <v>387493.00756673102</v>
      </c>
      <c r="FZ149" s="1">
        <v>277452.85481499898</v>
      </c>
      <c r="GA149" s="1">
        <v>302236.97431477503</v>
      </c>
      <c r="GB149" s="1">
        <v>349668.99138073903</v>
      </c>
      <c r="GC149" s="1">
        <v>281585.44025410502</v>
      </c>
      <c r="GD149" s="1">
        <v>235743.954695433</v>
      </c>
      <c r="GE149" s="1">
        <v>267753.77862918598</v>
      </c>
      <c r="GF149" s="1">
        <v>294856.63362737501</v>
      </c>
      <c r="GG149" s="1">
        <v>332910.32543719601</v>
      </c>
      <c r="GH149" s="1">
        <v>277352.47038145998</v>
      </c>
      <c r="GI149" s="1">
        <v>252960.24943297001</v>
      </c>
      <c r="GJ149" s="1">
        <v>335250.43848799198</v>
      </c>
      <c r="GK149" s="1">
        <v>287556.52535236301</v>
      </c>
      <c r="GL149" s="1">
        <v>283732.66583433701</v>
      </c>
      <c r="GM149" s="1">
        <v>302723.09655664302</v>
      </c>
      <c r="GN149" s="1">
        <v>280457.21651757398</v>
      </c>
      <c r="GO149" s="1">
        <v>326723.18690265098</v>
      </c>
      <c r="GP149" s="1">
        <v>272832.25203455403</v>
      </c>
      <c r="GQ149" s="1">
        <v>257055.06026315599</v>
      </c>
      <c r="GR149" s="1">
        <v>328996.02130761102</v>
      </c>
      <c r="GS149" s="1">
        <v>271549.74712217099</v>
      </c>
      <c r="GT149" s="1">
        <v>300431.34814801399</v>
      </c>
      <c r="GU149" s="1">
        <v>217573.641587611</v>
      </c>
      <c r="GV149" s="1">
        <v>360086.25552362303</v>
      </c>
      <c r="GW149" s="1">
        <v>300001.15725166898</v>
      </c>
      <c r="GX149" s="1">
        <v>287839.81902699801</v>
      </c>
      <c r="GY149" s="1">
        <v>339833.74051086599</v>
      </c>
      <c r="GZ149" s="1">
        <v>307814.85908786801</v>
      </c>
      <c r="HA149" s="1">
        <v>221176.68198982501</v>
      </c>
      <c r="HB149" s="1">
        <v>233480.66135911</v>
      </c>
      <c r="HC149" s="1">
        <v>208959.80824920701</v>
      </c>
      <c r="HD149" s="1">
        <v>304899.07604647399</v>
      </c>
      <c r="HE149" s="1">
        <v>322417.23356295697</v>
      </c>
      <c r="HF149" s="1">
        <v>291284.26572291402</v>
      </c>
      <c r="HG149" s="1">
        <v>264401.94884297502</v>
      </c>
      <c r="HH149" s="1">
        <v>276340.27177860303</v>
      </c>
      <c r="HI149" s="1">
        <v>267372.51451184001</v>
      </c>
      <c r="HJ149" s="1">
        <v>259773.99420680999</v>
      </c>
      <c r="HK149" s="1">
        <v>329517.27519988298</v>
      </c>
      <c r="HL149" s="1">
        <v>352522.38899767702</v>
      </c>
      <c r="HM149" s="1">
        <v>216875.61327411199</v>
      </c>
      <c r="HN149" s="1">
        <v>282994.26653004898</v>
      </c>
      <c r="HO149" s="1">
        <v>306943.12203164102</v>
      </c>
      <c r="HP149" s="1">
        <v>186807.11702113799</v>
      </c>
      <c r="HQ149" s="1">
        <v>280923.2285649</v>
      </c>
      <c r="HR149" s="1">
        <v>282178.666149133</v>
      </c>
      <c r="HS149" s="1">
        <v>250787.32380756299</v>
      </c>
      <c r="HT149" s="1">
        <v>202997.68587594599</v>
      </c>
      <c r="HU149" s="1">
        <v>312095.306773644</v>
      </c>
      <c r="HV149" s="1">
        <v>293686.88423335901</v>
      </c>
      <c r="HW149" s="1">
        <v>376708.96035998</v>
      </c>
      <c r="HX149" s="1">
        <v>241417.30538233399</v>
      </c>
      <c r="HY149" s="1">
        <v>266805.58784676198</v>
      </c>
      <c r="HZ149" s="1">
        <v>298185.29835516203</v>
      </c>
      <c r="IA149" s="1">
        <v>297024.489497317</v>
      </c>
      <c r="IB149" s="1">
        <v>240444.50471191099</v>
      </c>
      <c r="IC149" s="1">
        <v>304231.935959347</v>
      </c>
      <c r="ID149" s="1">
        <v>337836.19716593798</v>
      </c>
      <c r="IE149" s="1">
        <v>219856.32023918</v>
      </c>
      <c r="IF149" s="1">
        <v>256426.659374863</v>
      </c>
      <c r="IG149" s="1">
        <v>320290.72323064902</v>
      </c>
      <c r="IH149" s="1">
        <v>229362.58280328999</v>
      </c>
      <c r="II149" s="1">
        <v>263350.28079305601</v>
      </c>
      <c r="IJ149" s="1">
        <v>271905.22771031002</v>
      </c>
      <c r="IK149" s="1">
        <v>221257.792436419</v>
      </c>
      <c r="IL149" s="1">
        <v>260418.64012948901</v>
      </c>
      <c r="IM149" s="1">
        <v>246566.111868679</v>
      </c>
      <c r="IN149" s="1">
        <v>254151.692212908</v>
      </c>
      <c r="IO149" s="1">
        <v>260504.63535158799</v>
      </c>
      <c r="IP149" s="1">
        <v>326222.99518386798</v>
      </c>
      <c r="IQ149" s="1">
        <v>301510.21346937102</v>
      </c>
      <c r="IR149" s="1">
        <v>283803.69243956101</v>
      </c>
      <c r="IS149" s="1">
        <v>277566.38885270001</v>
      </c>
      <c r="IT149" s="1">
        <v>280140.58553338598</v>
      </c>
      <c r="IU149" s="1">
        <v>234658.42548801799</v>
      </c>
      <c r="IV149" s="1">
        <v>267394.66079842101</v>
      </c>
      <c r="IW149" s="1">
        <v>262563.60671049799</v>
      </c>
      <c r="IX149" s="1">
        <v>248887.72597235601</v>
      </c>
      <c r="IY149" s="1">
        <v>310191.36545204499</v>
      </c>
      <c r="IZ149" s="1">
        <v>221062.47367290201</v>
      </c>
      <c r="JA149" s="1">
        <v>297284.575107524</v>
      </c>
      <c r="JB149" s="1">
        <v>295243.78427817498</v>
      </c>
      <c r="JC149" s="1">
        <v>227297.01669237399</v>
      </c>
      <c r="JD149" s="1">
        <v>351366.39690237702</v>
      </c>
      <c r="JE149" s="1">
        <v>337324.55137631902</v>
      </c>
      <c r="JF149" s="1">
        <v>291930.615556459</v>
      </c>
      <c r="JG149" s="1">
        <v>276051.35070367903</v>
      </c>
      <c r="JH149" s="1">
        <v>270241.83687293303</v>
      </c>
      <c r="JI149" s="1">
        <v>281344.60625396401</v>
      </c>
      <c r="JJ149" s="1">
        <v>324149.57820849703</v>
      </c>
      <c r="JK149" s="1">
        <v>233912.72616332801</v>
      </c>
      <c r="JL149" s="1">
        <v>255318.67950883199</v>
      </c>
      <c r="JM149" s="1">
        <v>281746.338302752</v>
      </c>
      <c r="JN149" s="1">
        <v>278277.81387063197</v>
      </c>
      <c r="JO149" s="1">
        <v>288045.62989873003</v>
      </c>
      <c r="JP149" s="1">
        <v>201409.212694207</v>
      </c>
      <c r="JQ149" s="1">
        <v>302972.49105376698</v>
      </c>
      <c r="JR149" s="1">
        <v>255636.090380279</v>
      </c>
      <c r="JS149" s="1">
        <v>300267.14532508998</v>
      </c>
      <c r="JT149" s="1">
        <v>316965.74727590499</v>
      </c>
      <c r="JU149" s="1">
        <v>325089.03134470101</v>
      </c>
      <c r="JV149" s="1">
        <v>315195.09337140899</v>
      </c>
      <c r="JW149" s="1">
        <v>244286.194057997</v>
      </c>
      <c r="JX149" s="1">
        <v>255434.53617516899</v>
      </c>
      <c r="JY149" s="1">
        <v>222213.86880471199</v>
      </c>
      <c r="JZ149" s="1">
        <v>246905.17453240501</v>
      </c>
      <c r="KA149" s="1">
        <v>264673.76122759801</v>
      </c>
      <c r="KB149" s="1">
        <v>317899.92364544299</v>
      </c>
      <c r="KC149" s="1">
        <v>303358.09986505797</v>
      </c>
      <c r="KD149" s="1">
        <v>302460.86522335798</v>
      </c>
      <c r="KE149" s="1">
        <v>235837.53610361501</v>
      </c>
      <c r="KF149" s="1">
        <v>299455.90217514097</v>
      </c>
      <c r="KG149" s="1">
        <v>263936.77848161</v>
      </c>
      <c r="KH149" s="1">
        <v>346846.00801570999</v>
      </c>
      <c r="KI149" s="1">
        <v>289210.98774344102</v>
      </c>
      <c r="KJ149" s="1">
        <v>270859.53511330101</v>
      </c>
      <c r="KK149" s="1">
        <v>199769.389210803</v>
      </c>
      <c r="KL149" s="1">
        <v>199518.39352574799</v>
      </c>
      <c r="KM149" s="1">
        <v>198513.621515623</v>
      </c>
      <c r="KN149" s="1">
        <v>303196.535992747</v>
      </c>
      <c r="KO149" s="1">
        <v>335245.25600933598</v>
      </c>
      <c r="KP149" s="1">
        <v>338433.46775844198</v>
      </c>
      <c r="KQ149" s="1">
        <v>225759.18920238601</v>
      </c>
      <c r="KR149" s="1">
        <v>373502.80701448099</v>
      </c>
      <c r="KS149" s="1">
        <v>325202.40138378902</v>
      </c>
      <c r="KT149" s="1">
        <v>239008.59264530099</v>
      </c>
      <c r="KU149" s="1">
        <v>204475.98507587699</v>
      </c>
      <c r="KV149" s="1">
        <v>178325.37212170599</v>
      </c>
      <c r="KW149" s="1">
        <v>233033.779280305</v>
      </c>
      <c r="KX149" s="1">
        <v>326026.40591572999</v>
      </c>
      <c r="KY149" s="1">
        <v>243428.45783646501</v>
      </c>
      <c r="KZ149" s="1">
        <v>195461.10526697701</v>
      </c>
      <c r="LA149" s="1">
        <v>240504.505038687</v>
      </c>
      <c r="LB149" s="1">
        <v>295027.48745875899</v>
      </c>
      <c r="LC149" s="1">
        <v>159366.52947186001</v>
      </c>
      <c r="LD149" s="1">
        <v>381877.47860652697</v>
      </c>
      <c r="LE149" s="1">
        <v>283558.49967986101</v>
      </c>
      <c r="LF149" s="1">
        <v>236891.70587721901</v>
      </c>
      <c r="LG149" s="1">
        <v>287847.66458038299</v>
      </c>
      <c r="LH149" s="1">
        <v>253504.82138906899</v>
      </c>
      <c r="LI149" s="1">
        <v>348055.316173058</v>
      </c>
      <c r="LJ149" s="1">
        <v>156188.97794335999</v>
      </c>
      <c r="LK149" s="1">
        <v>272548.625226865</v>
      </c>
    </row>
    <row r="150" spans="1:323" x14ac:dyDescent="0.25">
      <c r="A150" s="1" t="s">
        <v>1782</v>
      </c>
      <c r="B150" s="1" t="s">
        <v>677</v>
      </c>
      <c r="C150" s="1" t="s">
        <v>678</v>
      </c>
      <c r="D150" s="25" t="s">
        <v>0</v>
      </c>
      <c r="E150" s="25" t="s">
        <v>0</v>
      </c>
      <c r="F150" s="25" t="s">
        <v>0</v>
      </c>
      <c r="G150" s="25" t="s">
        <v>0</v>
      </c>
      <c r="H150" s="25" t="s">
        <v>0</v>
      </c>
      <c r="I150" s="25" t="s">
        <v>0</v>
      </c>
      <c r="J150" s="25" t="s">
        <v>0</v>
      </c>
      <c r="K150" s="25" t="s">
        <v>0</v>
      </c>
      <c r="L150" s="25" t="s">
        <v>0</v>
      </c>
      <c r="M150" s="25" t="s">
        <v>0</v>
      </c>
      <c r="N150" s="1" t="s">
        <v>0</v>
      </c>
      <c r="O150" s="1" t="s">
        <v>0</v>
      </c>
      <c r="P150" s="1" t="s">
        <v>0</v>
      </c>
      <c r="Q150" s="1" t="s">
        <v>0</v>
      </c>
      <c r="R150" s="1" t="s">
        <v>0</v>
      </c>
      <c r="S150" s="1" t="s">
        <v>0</v>
      </c>
      <c r="T150" s="1" t="s">
        <v>0</v>
      </c>
      <c r="U150" s="1" t="s">
        <v>0</v>
      </c>
      <c r="V150" s="1" t="s">
        <v>0</v>
      </c>
      <c r="W150" s="1" t="s">
        <v>0</v>
      </c>
      <c r="X150" s="1" t="s">
        <v>0</v>
      </c>
      <c r="Y150" s="1" t="s">
        <v>0</v>
      </c>
      <c r="Z150" s="1" t="s">
        <v>0</v>
      </c>
      <c r="AA150" s="1" t="s">
        <v>0</v>
      </c>
      <c r="AB150" s="1" t="s">
        <v>0</v>
      </c>
      <c r="AC150" s="1" t="s">
        <v>0</v>
      </c>
      <c r="AD150" s="1" t="s">
        <v>0</v>
      </c>
      <c r="AE150" s="1" t="s">
        <v>0</v>
      </c>
      <c r="AF150" s="1" t="s">
        <v>0</v>
      </c>
      <c r="AG150" s="1" t="s">
        <v>0</v>
      </c>
      <c r="AH150" s="1" t="s">
        <v>0</v>
      </c>
      <c r="AI150" s="1" t="s">
        <v>0</v>
      </c>
      <c r="AJ150" s="1" t="s">
        <v>0</v>
      </c>
      <c r="AK150" s="1" t="s">
        <v>0</v>
      </c>
      <c r="AL150" s="1" t="s">
        <v>0</v>
      </c>
      <c r="AM150" s="1" t="s">
        <v>0</v>
      </c>
      <c r="AN150" s="1" t="s">
        <v>0</v>
      </c>
      <c r="AO150" s="1" t="s">
        <v>0</v>
      </c>
      <c r="AP150" s="1" t="s">
        <v>0</v>
      </c>
      <c r="AQ150" s="1" t="s">
        <v>0</v>
      </c>
      <c r="AR150" s="1" t="s">
        <v>0</v>
      </c>
      <c r="AS150" s="1" t="s">
        <v>0</v>
      </c>
      <c r="AT150" s="1" t="s">
        <v>0</v>
      </c>
      <c r="AU150" s="1" t="s">
        <v>0</v>
      </c>
      <c r="AV150" s="1" t="s">
        <v>0</v>
      </c>
      <c r="AW150" s="1" t="s">
        <v>0</v>
      </c>
      <c r="AX150" s="1" t="s">
        <v>0</v>
      </c>
      <c r="AY150" s="1" t="s">
        <v>0</v>
      </c>
      <c r="AZ150" s="1" t="s">
        <v>0</v>
      </c>
      <c r="BA150" s="1" t="s">
        <v>0</v>
      </c>
      <c r="BB150" s="1" t="s">
        <v>0</v>
      </c>
      <c r="BC150" s="1" t="s">
        <v>0</v>
      </c>
      <c r="BD150" s="1" t="s">
        <v>0</v>
      </c>
      <c r="BE150" s="1" t="s">
        <v>0</v>
      </c>
      <c r="BF150" s="1" t="s">
        <v>0</v>
      </c>
      <c r="BG150" s="1" t="s">
        <v>0</v>
      </c>
      <c r="BH150" s="1" t="s">
        <v>0</v>
      </c>
      <c r="BI150" s="1" t="s">
        <v>0</v>
      </c>
      <c r="BJ150" s="1" t="s">
        <v>0</v>
      </c>
      <c r="BK150" s="1" t="s">
        <v>0</v>
      </c>
      <c r="BL150" s="1" t="s">
        <v>0</v>
      </c>
      <c r="BM150" s="1" t="s">
        <v>0</v>
      </c>
      <c r="BN150" s="1" t="s">
        <v>0</v>
      </c>
      <c r="BO150" s="1" t="s">
        <v>0</v>
      </c>
      <c r="BP150" s="1" t="s">
        <v>0</v>
      </c>
      <c r="BQ150" s="1" t="s">
        <v>0</v>
      </c>
      <c r="BR150" s="1" t="s">
        <v>0</v>
      </c>
      <c r="BS150" s="1" t="s">
        <v>0</v>
      </c>
      <c r="BT150" s="1" t="s">
        <v>0</v>
      </c>
      <c r="BU150" s="1" t="s">
        <v>0</v>
      </c>
      <c r="BV150" s="1" t="s">
        <v>0</v>
      </c>
      <c r="BW150" s="1" t="s">
        <v>0</v>
      </c>
      <c r="BX150" s="1" t="s">
        <v>0</v>
      </c>
      <c r="BY150" s="1" t="s">
        <v>0</v>
      </c>
      <c r="BZ150" s="1" t="s">
        <v>0</v>
      </c>
      <c r="CA150" s="1" t="s">
        <v>0</v>
      </c>
      <c r="CB150" s="1" t="s">
        <v>0</v>
      </c>
      <c r="CC150" s="1" t="s">
        <v>0</v>
      </c>
      <c r="CD150" s="1" t="s">
        <v>0</v>
      </c>
      <c r="CE150" s="1" t="s">
        <v>0</v>
      </c>
      <c r="CF150" s="1" t="s">
        <v>0</v>
      </c>
      <c r="CG150" s="1" t="s">
        <v>0</v>
      </c>
      <c r="CH150" s="1" t="s">
        <v>0</v>
      </c>
      <c r="CI150" s="1" t="s">
        <v>0</v>
      </c>
      <c r="CJ150" s="1" t="s">
        <v>0</v>
      </c>
      <c r="CK150" s="1" t="s">
        <v>0</v>
      </c>
      <c r="CL150" s="1" t="s">
        <v>0</v>
      </c>
      <c r="CM150" s="1" t="s">
        <v>0</v>
      </c>
      <c r="CN150" s="1" t="s">
        <v>0</v>
      </c>
      <c r="CO150" s="1" t="s">
        <v>0</v>
      </c>
      <c r="CP150" s="1" t="s">
        <v>0</v>
      </c>
      <c r="CQ150" s="1" t="s">
        <v>0</v>
      </c>
      <c r="CR150" s="1" t="s">
        <v>0</v>
      </c>
      <c r="CS150" s="1" t="s">
        <v>0</v>
      </c>
      <c r="CT150" s="1" t="s">
        <v>0</v>
      </c>
      <c r="CU150" s="1" t="s">
        <v>0</v>
      </c>
      <c r="CV150" s="1" t="s">
        <v>0</v>
      </c>
      <c r="CW150" s="1" t="s">
        <v>0</v>
      </c>
      <c r="CX150" s="1" t="s">
        <v>0</v>
      </c>
      <c r="CY150" s="1" t="s">
        <v>0</v>
      </c>
      <c r="CZ150" s="1" t="s">
        <v>0</v>
      </c>
      <c r="DA150" s="1" t="s">
        <v>0</v>
      </c>
      <c r="DB150" s="1" t="s">
        <v>0</v>
      </c>
      <c r="DC150" s="1" t="s">
        <v>0</v>
      </c>
      <c r="DD150" s="1" t="s">
        <v>0</v>
      </c>
      <c r="DE150" s="1" t="s">
        <v>0</v>
      </c>
      <c r="DF150" s="1" t="s">
        <v>0</v>
      </c>
      <c r="DG150" s="1" t="s">
        <v>0</v>
      </c>
      <c r="DH150" s="1" t="s">
        <v>0</v>
      </c>
      <c r="DI150" s="1" t="s">
        <v>0</v>
      </c>
      <c r="DJ150" s="1" t="s">
        <v>0</v>
      </c>
      <c r="DK150" s="1" t="s">
        <v>0</v>
      </c>
      <c r="DL150" s="1" t="s">
        <v>0</v>
      </c>
      <c r="DM150" s="1" t="s">
        <v>0</v>
      </c>
      <c r="DN150" s="1" t="s">
        <v>0</v>
      </c>
      <c r="DO150" s="1" t="s">
        <v>0</v>
      </c>
      <c r="DP150" s="1" t="s">
        <v>0</v>
      </c>
      <c r="DQ150" s="1" t="s">
        <v>0</v>
      </c>
      <c r="DR150" s="1" t="s">
        <v>0</v>
      </c>
      <c r="DS150" s="1" t="s">
        <v>0</v>
      </c>
      <c r="DT150" s="1" t="s">
        <v>0</v>
      </c>
      <c r="DU150" s="1" t="s">
        <v>0</v>
      </c>
      <c r="DV150" s="1" t="s">
        <v>0</v>
      </c>
      <c r="DW150" s="1" t="s">
        <v>0</v>
      </c>
      <c r="DX150" s="1" t="s">
        <v>0</v>
      </c>
      <c r="DY150" s="1" t="s">
        <v>0</v>
      </c>
      <c r="DZ150" s="1" t="s">
        <v>0</v>
      </c>
      <c r="EA150" s="1" t="s">
        <v>0</v>
      </c>
      <c r="EB150" s="1" t="s">
        <v>0</v>
      </c>
      <c r="EC150" s="1" t="s">
        <v>0</v>
      </c>
      <c r="ED150" s="1" t="s">
        <v>0</v>
      </c>
      <c r="EE150" s="1" t="s">
        <v>0</v>
      </c>
      <c r="EF150" s="1" t="s">
        <v>0</v>
      </c>
      <c r="EG150" s="1" t="s">
        <v>0</v>
      </c>
      <c r="EH150" s="1" t="s">
        <v>0</v>
      </c>
      <c r="EI150" s="1" t="s">
        <v>0</v>
      </c>
      <c r="EJ150" s="1" t="s">
        <v>0</v>
      </c>
      <c r="EK150" s="1" t="s">
        <v>0</v>
      </c>
      <c r="EL150" s="1" t="s">
        <v>0</v>
      </c>
      <c r="EM150" s="1" t="s">
        <v>0</v>
      </c>
      <c r="EN150" s="1" t="s">
        <v>0</v>
      </c>
      <c r="EO150" s="1" t="s">
        <v>0</v>
      </c>
      <c r="EP150" s="1" t="s">
        <v>0</v>
      </c>
      <c r="EQ150" s="1" t="s">
        <v>0</v>
      </c>
      <c r="ER150" s="1" t="s">
        <v>0</v>
      </c>
      <c r="ES150" s="1" t="s">
        <v>0</v>
      </c>
      <c r="ET150" s="1" t="s">
        <v>0</v>
      </c>
      <c r="EU150" s="1" t="s">
        <v>0</v>
      </c>
      <c r="EV150" s="1" t="s">
        <v>0</v>
      </c>
      <c r="EW150" s="1" t="s">
        <v>0</v>
      </c>
      <c r="EX150" s="1" t="s">
        <v>0</v>
      </c>
      <c r="EY150" s="1" t="s">
        <v>0</v>
      </c>
      <c r="EZ150" s="1" t="s">
        <v>0</v>
      </c>
      <c r="FA150" s="1" t="s">
        <v>0</v>
      </c>
      <c r="FB150" s="1" t="s">
        <v>0</v>
      </c>
      <c r="FC150" s="1" t="s">
        <v>0</v>
      </c>
      <c r="FD150" s="1" t="s">
        <v>0</v>
      </c>
      <c r="FE150" s="1" t="s">
        <v>0</v>
      </c>
      <c r="FF150" s="1" t="s">
        <v>0</v>
      </c>
      <c r="FG150" s="1" t="s">
        <v>0</v>
      </c>
      <c r="FH150" s="1" t="s">
        <v>0</v>
      </c>
      <c r="FI150" s="1" t="s">
        <v>0</v>
      </c>
      <c r="FJ150" s="1" t="s">
        <v>0</v>
      </c>
      <c r="FK150" s="1" t="s">
        <v>0</v>
      </c>
      <c r="FL150" s="1" t="s">
        <v>0</v>
      </c>
      <c r="FM150" s="1" t="s">
        <v>0</v>
      </c>
      <c r="FN150" s="1" t="s">
        <v>0</v>
      </c>
      <c r="FO150" s="1" t="s">
        <v>0</v>
      </c>
      <c r="FP150" s="1" t="s">
        <v>0</v>
      </c>
      <c r="FQ150" s="1" t="s">
        <v>0</v>
      </c>
      <c r="FR150" s="1" t="s">
        <v>0</v>
      </c>
      <c r="FS150" s="1" t="s">
        <v>0</v>
      </c>
      <c r="FT150" s="1" t="s">
        <v>0</v>
      </c>
      <c r="FU150" s="1" t="s">
        <v>0</v>
      </c>
      <c r="FV150" s="1" t="s">
        <v>0</v>
      </c>
      <c r="FW150" s="1" t="s">
        <v>0</v>
      </c>
      <c r="FX150" s="1" t="s">
        <v>0</v>
      </c>
      <c r="FY150" s="1" t="s">
        <v>0</v>
      </c>
      <c r="FZ150" s="1" t="s">
        <v>0</v>
      </c>
      <c r="GA150" s="1" t="s">
        <v>0</v>
      </c>
      <c r="GB150" s="1" t="s">
        <v>0</v>
      </c>
      <c r="GC150" s="1" t="s">
        <v>0</v>
      </c>
      <c r="GD150" s="1" t="s">
        <v>0</v>
      </c>
      <c r="GE150" s="1" t="s">
        <v>0</v>
      </c>
      <c r="GF150" s="1" t="s">
        <v>0</v>
      </c>
      <c r="GG150" s="1" t="s">
        <v>0</v>
      </c>
      <c r="GH150" s="1" t="s">
        <v>0</v>
      </c>
      <c r="GI150" s="1" t="s">
        <v>0</v>
      </c>
      <c r="GJ150" s="1" t="s">
        <v>0</v>
      </c>
      <c r="GK150" s="1" t="s">
        <v>0</v>
      </c>
      <c r="GL150" s="1" t="s">
        <v>0</v>
      </c>
      <c r="GM150" s="1" t="s">
        <v>0</v>
      </c>
      <c r="GN150" s="1" t="s">
        <v>0</v>
      </c>
      <c r="GO150" s="1" t="s">
        <v>0</v>
      </c>
      <c r="GP150" s="1" t="s">
        <v>0</v>
      </c>
      <c r="GQ150" s="1" t="s">
        <v>0</v>
      </c>
      <c r="GR150" s="1" t="s">
        <v>0</v>
      </c>
      <c r="GS150" s="1" t="s">
        <v>0</v>
      </c>
      <c r="GT150" s="1" t="s">
        <v>0</v>
      </c>
      <c r="GU150" s="1" t="s">
        <v>0</v>
      </c>
      <c r="GV150" s="1" t="s">
        <v>0</v>
      </c>
      <c r="GW150" s="1" t="s">
        <v>0</v>
      </c>
      <c r="GX150" s="1" t="s">
        <v>0</v>
      </c>
      <c r="GY150" s="1" t="s">
        <v>0</v>
      </c>
      <c r="GZ150" s="1" t="s">
        <v>0</v>
      </c>
      <c r="HA150" s="1" t="s">
        <v>0</v>
      </c>
      <c r="HB150" s="1" t="s">
        <v>0</v>
      </c>
      <c r="HC150" s="1" t="s">
        <v>0</v>
      </c>
      <c r="HD150" s="1" t="s">
        <v>0</v>
      </c>
      <c r="HE150" s="1" t="s">
        <v>0</v>
      </c>
      <c r="HF150" s="1" t="s">
        <v>0</v>
      </c>
      <c r="HG150" s="1" t="s">
        <v>0</v>
      </c>
      <c r="HH150" s="1" t="s">
        <v>0</v>
      </c>
      <c r="HI150" s="1" t="s">
        <v>0</v>
      </c>
      <c r="HJ150" s="1" t="s">
        <v>0</v>
      </c>
      <c r="HK150" s="1" t="s">
        <v>0</v>
      </c>
      <c r="HL150" s="1" t="s">
        <v>0</v>
      </c>
      <c r="HM150" s="1" t="s">
        <v>0</v>
      </c>
      <c r="HN150" s="1" t="s">
        <v>0</v>
      </c>
      <c r="HO150" s="1" t="s">
        <v>0</v>
      </c>
      <c r="HP150" s="1" t="s">
        <v>0</v>
      </c>
      <c r="HQ150" s="1" t="s">
        <v>0</v>
      </c>
      <c r="HR150" s="1" t="s">
        <v>0</v>
      </c>
      <c r="HS150" s="1" t="s">
        <v>0</v>
      </c>
      <c r="HT150" s="1" t="s">
        <v>0</v>
      </c>
      <c r="HU150" s="1" t="s">
        <v>0</v>
      </c>
      <c r="HV150" s="1" t="s">
        <v>0</v>
      </c>
      <c r="HW150" s="1" t="s">
        <v>0</v>
      </c>
      <c r="HX150" s="1" t="s">
        <v>0</v>
      </c>
      <c r="HY150" s="1" t="s">
        <v>0</v>
      </c>
      <c r="HZ150" s="1" t="s">
        <v>0</v>
      </c>
      <c r="IA150" s="1" t="s">
        <v>0</v>
      </c>
      <c r="IB150" s="1" t="s">
        <v>0</v>
      </c>
      <c r="IC150" s="1" t="s">
        <v>0</v>
      </c>
      <c r="ID150" s="1" t="s">
        <v>0</v>
      </c>
      <c r="IE150" s="1" t="s">
        <v>0</v>
      </c>
      <c r="IF150" s="1" t="s">
        <v>0</v>
      </c>
      <c r="IG150" s="1" t="s">
        <v>0</v>
      </c>
      <c r="IH150" s="1" t="s">
        <v>0</v>
      </c>
      <c r="II150" s="1" t="s">
        <v>0</v>
      </c>
      <c r="IJ150" s="1" t="s">
        <v>0</v>
      </c>
      <c r="IK150" s="1" t="s">
        <v>0</v>
      </c>
      <c r="IL150" s="1" t="s">
        <v>0</v>
      </c>
      <c r="IM150" s="1" t="s">
        <v>0</v>
      </c>
      <c r="IN150" s="1" t="s">
        <v>0</v>
      </c>
      <c r="IO150" s="1" t="s">
        <v>0</v>
      </c>
      <c r="IP150" s="1" t="s">
        <v>0</v>
      </c>
      <c r="IQ150" s="1" t="s">
        <v>0</v>
      </c>
      <c r="IR150" s="1" t="s">
        <v>0</v>
      </c>
      <c r="IS150" s="1" t="s">
        <v>0</v>
      </c>
      <c r="IT150" s="1" t="s">
        <v>0</v>
      </c>
      <c r="IU150" s="1" t="s">
        <v>0</v>
      </c>
      <c r="IV150" s="1" t="s">
        <v>0</v>
      </c>
      <c r="IW150" s="1" t="s">
        <v>0</v>
      </c>
      <c r="IX150" s="1" t="s">
        <v>0</v>
      </c>
      <c r="IY150" s="1" t="s">
        <v>0</v>
      </c>
      <c r="IZ150" s="1" t="s">
        <v>0</v>
      </c>
      <c r="JA150" s="1" t="s">
        <v>0</v>
      </c>
      <c r="JB150" s="1" t="s">
        <v>0</v>
      </c>
      <c r="JC150" s="1" t="s">
        <v>0</v>
      </c>
      <c r="JD150" s="1" t="s">
        <v>0</v>
      </c>
      <c r="JE150" s="1" t="s">
        <v>0</v>
      </c>
      <c r="JF150" s="1" t="s">
        <v>0</v>
      </c>
      <c r="JG150" s="1" t="s">
        <v>0</v>
      </c>
      <c r="JH150" s="1" t="s">
        <v>0</v>
      </c>
      <c r="JI150" s="1" t="s">
        <v>0</v>
      </c>
      <c r="JJ150" s="1" t="s">
        <v>0</v>
      </c>
      <c r="JK150" s="1" t="s">
        <v>0</v>
      </c>
      <c r="JL150" s="1" t="s">
        <v>0</v>
      </c>
      <c r="JM150" s="1" t="s">
        <v>0</v>
      </c>
      <c r="JN150" s="1" t="s">
        <v>0</v>
      </c>
      <c r="JO150" s="1" t="s">
        <v>0</v>
      </c>
      <c r="JP150" s="1" t="s">
        <v>0</v>
      </c>
      <c r="JQ150" s="1" t="s">
        <v>0</v>
      </c>
      <c r="JR150" s="1" t="s">
        <v>0</v>
      </c>
      <c r="JS150" s="1" t="s">
        <v>0</v>
      </c>
      <c r="JT150" s="1" t="s">
        <v>0</v>
      </c>
      <c r="JU150" s="1" t="s">
        <v>0</v>
      </c>
      <c r="JV150" s="1" t="s">
        <v>0</v>
      </c>
      <c r="JW150" s="1" t="s">
        <v>0</v>
      </c>
      <c r="JX150" s="1" t="s">
        <v>0</v>
      </c>
      <c r="JY150" s="1" t="s">
        <v>0</v>
      </c>
      <c r="JZ150" s="1" t="s">
        <v>0</v>
      </c>
      <c r="KA150" s="1" t="s">
        <v>0</v>
      </c>
      <c r="KB150" s="1" t="s">
        <v>0</v>
      </c>
      <c r="KC150" s="1" t="s">
        <v>0</v>
      </c>
      <c r="KD150" s="1" t="s">
        <v>0</v>
      </c>
      <c r="KE150" s="1" t="s">
        <v>0</v>
      </c>
      <c r="KF150" s="1" t="s">
        <v>0</v>
      </c>
      <c r="KG150" s="1" t="s">
        <v>0</v>
      </c>
      <c r="KH150" s="1" t="s">
        <v>0</v>
      </c>
      <c r="KI150" s="1" t="s">
        <v>0</v>
      </c>
      <c r="KJ150" s="1" t="s">
        <v>0</v>
      </c>
      <c r="KK150" s="1" t="s">
        <v>0</v>
      </c>
      <c r="KL150" s="1" t="s">
        <v>0</v>
      </c>
      <c r="KM150" s="1" t="s">
        <v>0</v>
      </c>
      <c r="KN150" s="1" t="s">
        <v>0</v>
      </c>
      <c r="KO150" s="1" t="s">
        <v>0</v>
      </c>
      <c r="KP150" s="1" t="s">
        <v>0</v>
      </c>
      <c r="KQ150" s="1" t="s">
        <v>0</v>
      </c>
      <c r="KR150" s="1" t="s">
        <v>0</v>
      </c>
      <c r="KS150" s="1" t="s">
        <v>0</v>
      </c>
      <c r="KT150" s="1" t="s">
        <v>0</v>
      </c>
      <c r="KU150" s="1" t="s">
        <v>0</v>
      </c>
      <c r="KV150" s="1" t="s">
        <v>0</v>
      </c>
      <c r="KW150" s="1" t="s">
        <v>0</v>
      </c>
      <c r="KX150" s="1" t="s">
        <v>0</v>
      </c>
      <c r="KY150" s="1" t="s">
        <v>0</v>
      </c>
      <c r="KZ150" s="1" t="s">
        <v>0</v>
      </c>
      <c r="LA150" s="1" t="s">
        <v>0</v>
      </c>
      <c r="LB150" s="1" t="s">
        <v>0</v>
      </c>
      <c r="LC150" s="1" t="s">
        <v>0</v>
      </c>
      <c r="LD150" s="1" t="s">
        <v>0</v>
      </c>
      <c r="LE150" s="1" t="s">
        <v>0</v>
      </c>
      <c r="LF150" s="1" t="s">
        <v>0</v>
      </c>
      <c r="LG150" s="1" t="s">
        <v>0</v>
      </c>
      <c r="LH150" s="1" t="s">
        <v>0</v>
      </c>
      <c r="LI150" s="1" t="s">
        <v>0</v>
      </c>
      <c r="LJ150" s="1" t="s">
        <v>0</v>
      </c>
      <c r="LK150" s="1" t="s">
        <v>0</v>
      </c>
    </row>
    <row r="151" spans="1:323" x14ac:dyDescent="0.25">
      <c r="A151" s="1" t="s">
        <v>1783</v>
      </c>
      <c r="B151" s="1" t="s">
        <v>681</v>
      </c>
      <c r="C151" s="1" t="s">
        <v>682</v>
      </c>
      <c r="D151" s="25" t="s">
        <v>0</v>
      </c>
      <c r="E151" s="25" t="s">
        <v>0</v>
      </c>
      <c r="F151" s="25" t="s">
        <v>0</v>
      </c>
      <c r="G151" s="25" t="s">
        <v>0</v>
      </c>
      <c r="H151" s="25" t="s">
        <v>0</v>
      </c>
      <c r="I151" s="25" t="s">
        <v>0</v>
      </c>
      <c r="J151" s="25" t="s">
        <v>0</v>
      </c>
      <c r="K151" s="25" t="s">
        <v>0</v>
      </c>
      <c r="L151" s="25" t="s">
        <v>0</v>
      </c>
      <c r="M151" s="25" t="s">
        <v>0</v>
      </c>
      <c r="N151" s="1" t="s">
        <v>0</v>
      </c>
      <c r="O151" s="1" t="s">
        <v>0</v>
      </c>
      <c r="P151" s="1" t="s">
        <v>0</v>
      </c>
      <c r="Q151" s="1" t="s">
        <v>0</v>
      </c>
      <c r="R151" s="1" t="s">
        <v>0</v>
      </c>
      <c r="S151" s="1" t="s">
        <v>0</v>
      </c>
      <c r="T151" s="1" t="s">
        <v>0</v>
      </c>
      <c r="U151" s="1" t="s">
        <v>0</v>
      </c>
      <c r="V151" s="1" t="s">
        <v>0</v>
      </c>
      <c r="W151" s="1" t="s">
        <v>0</v>
      </c>
      <c r="X151" s="1" t="s">
        <v>0</v>
      </c>
      <c r="Y151" s="1" t="s">
        <v>0</v>
      </c>
      <c r="Z151" s="1" t="s">
        <v>0</v>
      </c>
      <c r="AA151" s="1" t="s">
        <v>0</v>
      </c>
      <c r="AB151" s="1" t="s">
        <v>0</v>
      </c>
      <c r="AC151" s="1" t="s">
        <v>0</v>
      </c>
      <c r="AD151" s="1" t="s">
        <v>0</v>
      </c>
      <c r="AE151" s="1" t="s">
        <v>0</v>
      </c>
      <c r="AF151" s="1" t="s">
        <v>0</v>
      </c>
      <c r="AG151" s="1" t="s">
        <v>0</v>
      </c>
      <c r="AH151" s="1" t="s">
        <v>0</v>
      </c>
      <c r="AI151" s="1" t="s">
        <v>0</v>
      </c>
      <c r="AJ151" s="1" t="s">
        <v>0</v>
      </c>
      <c r="AK151" s="1" t="s">
        <v>0</v>
      </c>
      <c r="AL151" s="1" t="s">
        <v>0</v>
      </c>
      <c r="AM151" s="1" t="s">
        <v>0</v>
      </c>
      <c r="AN151" s="1" t="s">
        <v>0</v>
      </c>
      <c r="AO151" s="1" t="s">
        <v>0</v>
      </c>
      <c r="AP151" s="1" t="s">
        <v>0</v>
      </c>
      <c r="AQ151" s="1" t="s">
        <v>0</v>
      </c>
      <c r="AR151" s="1" t="s">
        <v>0</v>
      </c>
      <c r="AS151" s="1" t="s">
        <v>0</v>
      </c>
      <c r="AT151" s="1" t="s">
        <v>0</v>
      </c>
      <c r="AU151" s="1" t="s">
        <v>0</v>
      </c>
      <c r="AV151" s="1" t="s">
        <v>0</v>
      </c>
      <c r="AW151" s="1" t="s">
        <v>0</v>
      </c>
      <c r="AX151" s="1" t="s">
        <v>0</v>
      </c>
      <c r="AY151" s="1" t="s">
        <v>0</v>
      </c>
      <c r="AZ151" s="1" t="s">
        <v>0</v>
      </c>
      <c r="BA151" s="1" t="s">
        <v>0</v>
      </c>
      <c r="BB151" s="1" t="s">
        <v>0</v>
      </c>
      <c r="BC151" s="1" t="s">
        <v>0</v>
      </c>
      <c r="BD151" s="1" t="s">
        <v>0</v>
      </c>
      <c r="BE151" s="1" t="s">
        <v>0</v>
      </c>
      <c r="BF151" s="1" t="s">
        <v>0</v>
      </c>
      <c r="BG151" s="1" t="s">
        <v>0</v>
      </c>
      <c r="BH151" s="1" t="s">
        <v>0</v>
      </c>
      <c r="BI151" s="1" t="s">
        <v>0</v>
      </c>
      <c r="BJ151" s="1" t="s">
        <v>0</v>
      </c>
      <c r="BK151" s="1" t="s">
        <v>0</v>
      </c>
      <c r="BL151" s="1" t="s">
        <v>0</v>
      </c>
      <c r="BM151" s="1" t="s">
        <v>0</v>
      </c>
      <c r="BN151" s="1" t="s">
        <v>0</v>
      </c>
      <c r="BO151" s="1" t="s">
        <v>0</v>
      </c>
      <c r="BP151" s="1" t="s">
        <v>0</v>
      </c>
      <c r="BQ151" s="1" t="s">
        <v>0</v>
      </c>
      <c r="BR151" s="1" t="s">
        <v>0</v>
      </c>
      <c r="BS151" s="1" t="s">
        <v>0</v>
      </c>
      <c r="BT151" s="1" t="s">
        <v>0</v>
      </c>
      <c r="BU151" s="1" t="s">
        <v>0</v>
      </c>
      <c r="BV151" s="1" t="s">
        <v>0</v>
      </c>
      <c r="BW151" s="1" t="s">
        <v>0</v>
      </c>
      <c r="BX151" s="1" t="s">
        <v>0</v>
      </c>
      <c r="BY151" s="1" t="s">
        <v>0</v>
      </c>
      <c r="BZ151" s="1" t="s">
        <v>0</v>
      </c>
      <c r="CA151" s="1" t="s">
        <v>0</v>
      </c>
      <c r="CB151" s="1" t="s">
        <v>0</v>
      </c>
      <c r="CC151" s="1" t="s">
        <v>0</v>
      </c>
      <c r="CD151" s="1" t="s">
        <v>0</v>
      </c>
      <c r="CE151" s="1" t="s">
        <v>0</v>
      </c>
      <c r="CF151" s="1" t="s">
        <v>0</v>
      </c>
      <c r="CG151" s="1" t="s">
        <v>0</v>
      </c>
      <c r="CH151" s="1" t="s">
        <v>0</v>
      </c>
      <c r="CI151" s="1" t="s">
        <v>0</v>
      </c>
      <c r="CJ151" s="1" t="s">
        <v>0</v>
      </c>
      <c r="CK151" s="1" t="s">
        <v>0</v>
      </c>
      <c r="CL151" s="1" t="s">
        <v>0</v>
      </c>
      <c r="CM151" s="1" t="s">
        <v>0</v>
      </c>
      <c r="CN151" s="1" t="s">
        <v>0</v>
      </c>
      <c r="CO151" s="1" t="s">
        <v>0</v>
      </c>
      <c r="CP151" s="1" t="s">
        <v>0</v>
      </c>
      <c r="CQ151" s="1" t="s">
        <v>0</v>
      </c>
      <c r="CR151" s="1" t="s">
        <v>0</v>
      </c>
      <c r="CS151" s="1" t="s">
        <v>0</v>
      </c>
      <c r="CT151" s="1" t="s">
        <v>0</v>
      </c>
      <c r="CU151" s="1" t="s">
        <v>0</v>
      </c>
      <c r="CV151" s="1" t="s">
        <v>0</v>
      </c>
      <c r="CW151" s="1" t="s">
        <v>0</v>
      </c>
      <c r="CX151" s="1" t="s">
        <v>0</v>
      </c>
      <c r="CY151" s="1" t="s">
        <v>0</v>
      </c>
      <c r="CZ151" s="1" t="s">
        <v>0</v>
      </c>
      <c r="DA151" s="1" t="s">
        <v>0</v>
      </c>
      <c r="DB151" s="1" t="s">
        <v>0</v>
      </c>
      <c r="DC151" s="1" t="s">
        <v>0</v>
      </c>
      <c r="DD151" s="1" t="s">
        <v>0</v>
      </c>
      <c r="DE151" s="1" t="s">
        <v>0</v>
      </c>
      <c r="DF151" s="1" t="s">
        <v>0</v>
      </c>
      <c r="DG151" s="1" t="s">
        <v>0</v>
      </c>
      <c r="DH151" s="1" t="s">
        <v>0</v>
      </c>
      <c r="DI151" s="1" t="s">
        <v>0</v>
      </c>
      <c r="DJ151" s="1" t="s">
        <v>0</v>
      </c>
      <c r="DK151" s="1" t="s">
        <v>0</v>
      </c>
      <c r="DL151" s="1" t="s">
        <v>0</v>
      </c>
      <c r="DM151" s="1" t="s">
        <v>0</v>
      </c>
      <c r="DN151" s="1" t="s">
        <v>0</v>
      </c>
      <c r="DO151" s="1" t="s">
        <v>0</v>
      </c>
      <c r="DP151" s="1" t="s">
        <v>0</v>
      </c>
      <c r="DQ151" s="1" t="s">
        <v>0</v>
      </c>
      <c r="DR151" s="1" t="s">
        <v>0</v>
      </c>
      <c r="DS151" s="1" t="s">
        <v>0</v>
      </c>
      <c r="DT151" s="1" t="s">
        <v>0</v>
      </c>
      <c r="DU151" s="1" t="s">
        <v>0</v>
      </c>
      <c r="DV151" s="1" t="s">
        <v>0</v>
      </c>
      <c r="DW151" s="1" t="s">
        <v>0</v>
      </c>
      <c r="DX151" s="1" t="s">
        <v>0</v>
      </c>
      <c r="DY151" s="1" t="s">
        <v>0</v>
      </c>
      <c r="DZ151" s="1" t="s">
        <v>0</v>
      </c>
      <c r="EA151" s="1" t="s">
        <v>0</v>
      </c>
      <c r="EB151" s="1" t="s">
        <v>0</v>
      </c>
      <c r="EC151" s="1" t="s">
        <v>0</v>
      </c>
      <c r="ED151" s="1" t="s">
        <v>0</v>
      </c>
      <c r="EE151" s="1" t="s">
        <v>0</v>
      </c>
      <c r="EF151" s="1" t="s">
        <v>0</v>
      </c>
      <c r="EG151" s="1" t="s">
        <v>0</v>
      </c>
      <c r="EH151" s="1" t="s">
        <v>0</v>
      </c>
      <c r="EI151" s="1" t="s">
        <v>0</v>
      </c>
      <c r="EJ151" s="1" t="s">
        <v>0</v>
      </c>
      <c r="EK151" s="1" t="s">
        <v>0</v>
      </c>
      <c r="EL151" s="1" t="s">
        <v>0</v>
      </c>
      <c r="EM151" s="1" t="s">
        <v>0</v>
      </c>
      <c r="EN151" s="1" t="s">
        <v>0</v>
      </c>
      <c r="EO151" s="1" t="s">
        <v>0</v>
      </c>
      <c r="EP151" s="1" t="s">
        <v>0</v>
      </c>
      <c r="EQ151" s="1" t="s">
        <v>0</v>
      </c>
      <c r="ER151" s="1" t="s">
        <v>0</v>
      </c>
      <c r="ES151" s="1" t="s">
        <v>0</v>
      </c>
      <c r="ET151" s="1" t="s">
        <v>0</v>
      </c>
      <c r="EU151" s="1" t="s">
        <v>0</v>
      </c>
      <c r="EV151" s="1" t="s">
        <v>0</v>
      </c>
      <c r="EW151" s="1" t="s">
        <v>0</v>
      </c>
      <c r="EX151" s="1" t="s">
        <v>0</v>
      </c>
      <c r="EY151" s="1" t="s">
        <v>0</v>
      </c>
      <c r="EZ151" s="1" t="s">
        <v>0</v>
      </c>
      <c r="FA151" s="1" t="s">
        <v>0</v>
      </c>
      <c r="FB151" s="1" t="s">
        <v>0</v>
      </c>
      <c r="FC151" s="1" t="s">
        <v>0</v>
      </c>
      <c r="FD151" s="1" t="s">
        <v>0</v>
      </c>
      <c r="FE151" s="1" t="s">
        <v>0</v>
      </c>
      <c r="FF151" s="1" t="s">
        <v>0</v>
      </c>
      <c r="FG151" s="1" t="s">
        <v>0</v>
      </c>
      <c r="FH151" s="1" t="s">
        <v>0</v>
      </c>
      <c r="FI151" s="1" t="s">
        <v>0</v>
      </c>
      <c r="FJ151" s="1" t="s">
        <v>0</v>
      </c>
      <c r="FK151" s="1" t="s">
        <v>0</v>
      </c>
      <c r="FL151" s="1" t="s">
        <v>0</v>
      </c>
      <c r="FM151" s="1" t="s">
        <v>0</v>
      </c>
      <c r="FN151" s="1" t="s">
        <v>0</v>
      </c>
      <c r="FO151" s="1" t="s">
        <v>0</v>
      </c>
      <c r="FP151" s="1" t="s">
        <v>0</v>
      </c>
      <c r="FQ151" s="1" t="s">
        <v>0</v>
      </c>
      <c r="FR151" s="1" t="s">
        <v>0</v>
      </c>
      <c r="FS151" s="1" t="s">
        <v>0</v>
      </c>
      <c r="FT151" s="1" t="s">
        <v>0</v>
      </c>
      <c r="FU151" s="1" t="s">
        <v>0</v>
      </c>
      <c r="FV151" s="1" t="s">
        <v>0</v>
      </c>
      <c r="FW151" s="1" t="s">
        <v>0</v>
      </c>
      <c r="FX151" s="1" t="s">
        <v>0</v>
      </c>
      <c r="FY151" s="1" t="s">
        <v>0</v>
      </c>
      <c r="FZ151" s="1" t="s">
        <v>0</v>
      </c>
      <c r="GA151" s="1" t="s">
        <v>0</v>
      </c>
      <c r="GB151" s="1" t="s">
        <v>0</v>
      </c>
      <c r="GC151" s="1" t="s">
        <v>0</v>
      </c>
      <c r="GD151" s="1" t="s">
        <v>0</v>
      </c>
      <c r="GE151" s="1" t="s">
        <v>0</v>
      </c>
      <c r="GF151" s="1" t="s">
        <v>0</v>
      </c>
      <c r="GG151" s="1" t="s">
        <v>0</v>
      </c>
      <c r="GH151" s="1" t="s">
        <v>0</v>
      </c>
      <c r="GI151" s="1" t="s">
        <v>0</v>
      </c>
      <c r="GJ151" s="1" t="s">
        <v>0</v>
      </c>
      <c r="GK151" s="1" t="s">
        <v>0</v>
      </c>
      <c r="GL151" s="1" t="s">
        <v>0</v>
      </c>
      <c r="GM151" s="1" t="s">
        <v>0</v>
      </c>
      <c r="GN151" s="1" t="s">
        <v>0</v>
      </c>
      <c r="GO151" s="1" t="s">
        <v>0</v>
      </c>
      <c r="GP151" s="1" t="s">
        <v>0</v>
      </c>
      <c r="GQ151" s="1" t="s">
        <v>0</v>
      </c>
      <c r="GR151" s="1" t="s">
        <v>0</v>
      </c>
      <c r="GS151" s="1" t="s">
        <v>0</v>
      </c>
      <c r="GT151" s="1" t="s">
        <v>0</v>
      </c>
      <c r="GU151" s="1" t="s">
        <v>0</v>
      </c>
      <c r="GV151" s="1" t="s">
        <v>0</v>
      </c>
      <c r="GW151" s="1" t="s">
        <v>0</v>
      </c>
      <c r="GX151" s="1" t="s">
        <v>0</v>
      </c>
      <c r="GY151" s="1" t="s">
        <v>0</v>
      </c>
      <c r="GZ151" s="1" t="s">
        <v>0</v>
      </c>
      <c r="HA151" s="1" t="s">
        <v>0</v>
      </c>
      <c r="HB151" s="1" t="s">
        <v>0</v>
      </c>
      <c r="HC151" s="1" t="s">
        <v>0</v>
      </c>
      <c r="HD151" s="1" t="s">
        <v>0</v>
      </c>
      <c r="HE151" s="1" t="s">
        <v>0</v>
      </c>
      <c r="HF151" s="1" t="s">
        <v>0</v>
      </c>
      <c r="HG151" s="1" t="s">
        <v>0</v>
      </c>
      <c r="HH151" s="1" t="s">
        <v>0</v>
      </c>
      <c r="HI151" s="1" t="s">
        <v>0</v>
      </c>
      <c r="HJ151" s="1" t="s">
        <v>0</v>
      </c>
      <c r="HK151" s="1" t="s">
        <v>0</v>
      </c>
      <c r="HL151" s="1" t="s">
        <v>0</v>
      </c>
      <c r="HM151" s="1" t="s">
        <v>0</v>
      </c>
      <c r="HN151" s="1" t="s">
        <v>0</v>
      </c>
      <c r="HO151" s="1" t="s">
        <v>0</v>
      </c>
      <c r="HP151" s="1" t="s">
        <v>0</v>
      </c>
      <c r="HQ151" s="1" t="s">
        <v>0</v>
      </c>
      <c r="HR151" s="1" t="s">
        <v>0</v>
      </c>
      <c r="HS151" s="1" t="s">
        <v>0</v>
      </c>
      <c r="HT151" s="1" t="s">
        <v>0</v>
      </c>
      <c r="HU151" s="1" t="s">
        <v>0</v>
      </c>
      <c r="HV151" s="1" t="s">
        <v>0</v>
      </c>
      <c r="HW151" s="1" t="s">
        <v>0</v>
      </c>
      <c r="HX151" s="1" t="s">
        <v>0</v>
      </c>
      <c r="HY151" s="1" t="s">
        <v>0</v>
      </c>
      <c r="HZ151" s="1" t="s">
        <v>0</v>
      </c>
      <c r="IA151" s="1" t="s">
        <v>0</v>
      </c>
      <c r="IB151" s="1" t="s">
        <v>0</v>
      </c>
      <c r="IC151" s="1" t="s">
        <v>0</v>
      </c>
      <c r="ID151" s="1" t="s">
        <v>0</v>
      </c>
      <c r="IE151" s="1" t="s">
        <v>0</v>
      </c>
      <c r="IF151" s="1" t="s">
        <v>0</v>
      </c>
      <c r="IG151" s="1" t="s">
        <v>0</v>
      </c>
      <c r="IH151" s="1" t="s">
        <v>0</v>
      </c>
      <c r="II151" s="1" t="s">
        <v>0</v>
      </c>
      <c r="IJ151" s="1" t="s">
        <v>0</v>
      </c>
      <c r="IK151" s="1" t="s">
        <v>0</v>
      </c>
      <c r="IL151" s="1" t="s">
        <v>0</v>
      </c>
      <c r="IM151" s="1" t="s">
        <v>0</v>
      </c>
      <c r="IN151" s="1" t="s">
        <v>0</v>
      </c>
      <c r="IO151" s="1" t="s">
        <v>0</v>
      </c>
      <c r="IP151" s="1" t="s">
        <v>0</v>
      </c>
      <c r="IQ151" s="1" t="s">
        <v>0</v>
      </c>
      <c r="IR151" s="1" t="s">
        <v>0</v>
      </c>
      <c r="IS151" s="1" t="s">
        <v>0</v>
      </c>
      <c r="IT151" s="1" t="s">
        <v>0</v>
      </c>
      <c r="IU151" s="1" t="s">
        <v>0</v>
      </c>
      <c r="IV151" s="1" t="s">
        <v>0</v>
      </c>
      <c r="IW151" s="1" t="s">
        <v>0</v>
      </c>
      <c r="IX151" s="1" t="s">
        <v>0</v>
      </c>
      <c r="IY151" s="1" t="s">
        <v>0</v>
      </c>
      <c r="IZ151" s="1" t="s">
        <v>0</v>
      </c>
      <c r="JA151" s="1" t="s">
        <v>0</v>
      </c>
      <c r="JB151" s="1" t="s">
        <v>0</v>
      </c>
      <c r="JC151" s="1" t="s">
        <v>0</v>
      </c>
      <c r="JD151" s="1" t="s">
        <v>0</v>
      </c>
      <c r="JE151" s="1" t="s">
        <v>0</v>
      </c>
      <c r="JF151" s="1" t="s">
        <v>0</v>
      </c>
      <c r="JG151" s="1" t="s">
        <v>0</v>
      </c>
      <c r="JH151" s="1" t="s">
        <v>0</v>
      </c>
      <c r="JI151" s="1" t="s">
        <v>0</v>
      </c>
      <c r="JJ151" s="1" t="s">
        <v>0</v>
      </c>
      <c r="JK151" s="1" t="s">
        <v>0</v>
      </c>
      <c r="JL151" s="1" t="s">
        <v>0</v>
      </c>
      <c r="JM151" s="1" t="s">
        <v>0</v>
      </c>
      <c r="JN151" s="1" t="s">
        <v>0</v>
      </c>
      <c r="JO151" s="1" t="s">
        <v>0</v>
      </c>
      <c r="JP151" s="1" t="s">
        <v>0</v>
      </c>
      <c r="JQ151" s="1" t="s">
        <v>0</v>
      </c>
      <c r="JR151" s="1" t="s">
        <v>0</v>
      </c>
      <c r="JS151" s="1" t="s">
        <v>0</v>
      </c>
      <c r="JT151" s="1" t="s">
        <v>0</v>
      </c>
      <c r="JU151" s="1" t="s">
        <v>0</v>
      </c>
      <c r="JV151" s="1" t="s">
        <v>0</v>
      </c>
      <c r="JW151" s="1" t="s">
        <v>0</v>
      </c>
      <c r="JX151" s="1" t="s">
        <v>0</v>
      </c>
      <c r="JY151" s="1" t="s">
        <v>0</v>
      </c>
      <c r="JZ151" s="1" t="s">
        <v>0</v>
      </c>
      <c r="KA151" s="1" t="s">
        <v>0</v>
      </c>
      <c r="KB151" s="1" t="s">
        <v>0</v>
      </c>
      <c r="KC151" s="1" t="s">
        <v>0</v>
      </c>
      <c r="KD151" s="1" t="s">
        <v>0</v>
      </c>
      <c r="KE151" s="1" t="s">
        <v>0</v>
      </c>
      <c r="KF151" s="1" t="s">
        <v>0</v>
      </c>
      <c r="KG151" s="1" t="s">
        <v>0</v>
      </c>
      <c r="KH151" s="1" t="s">
        <v>0</v>
      </c>
      <c r="KI151" s="1" t="s">
        <v>0</v>
      </c>
      <c r="KJ151" s="1" t="s">
        <v>0</v>
      </c>
      <c r="KK151" s="1" t="s">
        <v>0</v>
      </c>
      <c r="KL151" s="1" t="s">
        <v>0</v>
      </c>
      <c r="KM151" s="1" t="s">
        <v>0</v>
      </c>
      <c r="KN151" s="1" t="s">
        <v>0</v>
      </c>
      <c r="KO151" s="1" t="s">
        <v>0</v>
      </c>
      <c r="KP151" s="1" t="s">
        <v>0</v>
      </c>
      <c r="KQ151" s="1" t="s">
        <v>0</v>
      </c>
      <c r="KR151" s="1" t="s">
        <v>0</v>
      </c>
      <c r="KS151" s="1" t="s">
        <v>0</v>
      </c>
      <c r="KT151" s="1" t="s">
        <v>0</v>
      </c>
      <c r="KU151" s="1" t="s">
        <v>0</v>
      </c>
      <c r="KV151" s="1" t="s">
        <v>0</v>
      </c>
      <c r="KW151" s="1" t="s">
        <v>0</v>
      </c>
      <c r="KX151" s="1" t="s">
        <v>0</v>
      </c>
      <c r="KY151" s="1" t="s">
        <v>0</v>
      </c>
      <c r="KZ151" s="1" t="s">
        <v>0</v>
      </c>
      <c r="LA151" s="1" t="s">
        <v>0</v>
      </c>
      <c r="LB151" s="1" t="s">
        <v>0</v>
      </c>
      <c r="LC151" s="1" t="s">
        <v>0</v>
      </c>
      <c r="LD151" s="1" t="s">
        <v>0</v>
      </c>
      <c r="LE151" s="1" t="s">
        <v>0</v>
      </c>
      <c r="LF151" s="1" t="s">
        <v>0</v>
      </c>
      <c r="LG151" s="1" t="s">
        <v>0</v>
      </c>
      <c r="LH151" s="1" t="s">
        <v>0</v>
      </c>
      <c r="LI151" s="1" t="s">
        <v>0</v>
      </c>
      <c r="LJ151" s="1" t="s">
        <v>0</v>
      </c>
      <c r="LK151" s="1" t="s">
        <v>0</v>
      </c>
    </row>
    <row r="152" spans="1:323" x14ac:dyDescent="0.25">
      <c r="A152" s="1" t="s">
        <v>1784</v>
      </c>
      <c r="B152" s="1" t="s">
        <v>686</v>
      </c>
      <c r="C152" s="1" t="s">
        <v>687</v>
      </c>
      <c r="D152" s="25" t="s">
        <v>0</v>
      </c>
      <c r="E152" s="25" t="s">
        <v>0</v>
      </c>
      <c r="F152" s="25" t="s">
        <v>0</v>
      </c>
      <c r="G152" s="25" t="s">
        <v>0</v>
      </c>
      <c r="H152" s="25" t="s">
        <v>0</v>
      </c>
      <c r="I152" s="25" t="s">
        <v>0</v>
      </c>
      <c r="J152" s="25" t="s">
        <v>0</v>
      </c>
      <c r="K152" s="25" t="s">
        <v>0</v>
      </c>
      <c r="L152" s="25" t="s">
        <v>0</v>
      </c>
      <c r="M152" s="25" t="s">
        <v>0</v>
      </c>
      <c r="N152" s="1" t="s">
        <v>0</v>
      </c>
      <c r="O152" s="1" t="s">
        <v>0</v>
      </c>
      <c r="P152" s="1" t="s">
        <v>0</v>
      </c>
      <c r="Q152" s="1" t="s">
        <v>0</v>
      </c>
      <c r="R152" s="1" t="s">
        <v>0</v>
      </c>
      <c r="S152" s="1" t="s">
        <v>0</v>
      </c>
      <c r="T152" s="1" t="s">
        <v>0</v>
      </c>
      <c r="U152" s="1" t="s">
        <v>0</v>
      </c>
      <c r="V152" s="1" t="s">
        <v>0</v>
      </c>
      <c r="W152" s="1" t="s">
        <v>0</v>
      </c>
      <c r="X152" s="1" t="s">
        <v>0</v>
      </c>
      <c r="Y152" s="1" t="s">
        <v>0</v>
      </c>
      <c r="Z152" s="1" t="s">
        <v>0</v>
      </c>
      <c r="AA152" s="1" t="s">
        <v>0</v>
      </c>
      <c r="AB152" s="1" t="s">
        <v>0</v>
      </c>
      <c r="AC152" s="1" t="s">
        <v>0</v>
      </c>
      <c r="AD152" s="1" t="s">
        <v>0</v>
      </c>
      <c r="AE152" s="1" t="s">
        <v>0</v>
      </c>
      <c r="AF152" s="1" t="s">
        <v>0</v>
      </c>
      <c r="AG152" s="1" t="s">
        <v>0</v>
      </c>
      <c r="AH152" s="1" t="s">
        <v>0</v>
      </c>
      <c r="AI152" s="1" t="s">
        <v>0</v>
      </c>
      <c r="AJ152" s="1" t="s">
        <v>0</v>
      </c>
      <c r="AK152" s="1" t="s">
        <v>0</v>
      </c>
      <c r="AL152" s="1" t="s">
        <v>0</v>
      </c>
      <c r="AM152" s="1" t="s">
        <v>0</v>
      </c>
      <c r="AN152" s="1" t="s">
        <v>0</v>
      </c>
      <c r="AO152" s="1" t="s">
        <v>0</v>
      </c>
      <c r="AP152" s="1" t="s">
        <v>0</v>
      </c>
      <c r="AQ152" s="1" t="s">
        <v>0</v>
      </c>
      <c r="AR152" s="1" t="s">
        <v>0</v>
      </c>
      <c r="AS152" s="1" t="s">
        <v>0</v>
      </c>
      <c r="AT152" s="1" t="s">
        <v>0</v>
      </c>
      <c r="AU152" s="1" t="s">
        <v>0</v>
      </c>
      <c r="AV152" s="1" t="s">
        <v>0</v>
      </c>
      <c r="AW152" s="1" t="s">
        <v>0</v>
      </c>
      <c r="AX152" s="1" t="s">
        <v>0</v>
      </c>
      <c r="AY152" s="1" t="s">
        <v>0</v>
      </c>
      <c r="AZ152" s="1" t="s">
        <v>0</v>
      </c>
      <c r="BA152" s="1" t="s">
        <v>0</v>
      </c>
      <c r="BB152" s="1" t="s">
        <v>0</v>
      </c>
      <c r="BC152" s="1" t="s">
        <v>0</v>
      </c>
      <c r="BD152" s="1" t="s">
        <v>0</v>
      </c>
      <c r="BE152" s="1" t="s">
        <v>0</v>
      </c>
      <c r="BF152" s="1" t="s">
        <v>0</v>
      </c>
      <c r="BG152" s="1" t="s">
        <v>0</v>
      </c>
      <c r="BH152" s="1" t="s">
        <v>0</v>
      </c>
      <c r="BI152" s="1" t="s">
        <v>0</v>
      </c>
      <c r="BJ152" s="1" t="s">
        <v>0</v>
      </c>
      <c r="BK152" s="1" t="s">
        <v>0</v>
      </c>
      <c r="BL152" s="1" t="s">
        <v>0</v>
      </c>
      <c r="BM152" s="1" t="s">
        <v>0</v>
      </c>
      <c r="BN152" s="1" t="s">
        <v>0</v>
      </c>
      <c r="BO152" s="1" t="s">
        <v>0</v>
      </c>
      <c r="BP152" s="1" t="s">
        <v>0</v>
      </c>
      <c r="BQ152" s="1" t="s">
        <v>0</v>
      </c>
      <c r="BR152" s="1" t="s">
        <v>0</v>
      </c>
      <c r="BS152" s="1" t="s">
        <v>0</v>
      </c>
      <c r="BT152" s="1" t="s">
        <v>0</v>
      </c>
      <c r="BU152" s="1" t="s">
        <v>0</v>
      </c>
      <c r="BV152" s="1" t="s">
        <v>0</v>
      </c>
      <c r="BW152" s="1" t="s">
        <v>0</v>
      </c>
      <c r="BX152" s="1" t="s">
        <v>0</v>
      </c>
      <c r="BY152" s="1" t="s">
        <v>0</v>
      </c>
      <c r="BZ152" s="1" t="s">
        <v>0</v>
      </c>
      <c r="CA152" s="1" t="s">
        <v>0</v>
      </c>
      <c r="CB152" s="1" t="s">
        <v>0</v>
      </c>
      <c r="CC152" s="1" t="s">
        <v>0</v>
      </c>
      <c r="CD152" s="1" t="s">
        <v>0</v>
      </c>
      <c r="CE152" s="1" t="s">
        <v>0</v>
      </c>
      <c r="CF152" s="1" t="s">
        <v>0</v>
      </c>
      <c r="CG152" s="1" t="s">
        <v>0</v>
      </c>
      <c r="CH152" s="1" t="s">
        <v>0</v>
      </c>
      <c r="CI152" s="1" t="s">
        <v>0</v>
      </c>
      <c r="CJ152" s="1" t="s">
        <v>0</v>
      </c>
      <c r="CK152" s="1" t="s">
        <v>0</v>
      </c>
      <c r="CL152" s="1" t="s">
        <v>0</v>
      </c>
      <c r="CM152" s="1" t="s">
        <v>0</v>
      </c>
      <c r="CN152" s="1" t="s">
        <v>0</v>
      </c>
      <c r="CO152" s="1" t="s">
        <v>0</v>
      </c>
      <c r="CP152" s="1" t="s">
        <v>0</v>
      </c>
      <c r="CQ152" s="1" t="s">
        <v>0</v>
      </c>
      <c r="CR152" s="1" t="s">
        <v>0</v>
      </c>
      <c r="CS152" s="1" t="s">
        <v>0</v>
      </c>
      <c r="CT152" s="1" t="s">
        <v>0</v>
      </c>
      <c r="CU152" s="1" t="s">
        <v>0</v>
      </c>
      <c r="CV152" s="1" t="s">
        <v>0</v>
      </c>
      <c r="CW152" s="1" t="s">
        <v>0</v>
      </c>
      <c r="CX152" s="1" t="s">
        <v>0</v>
      </c>
      <c r="CY152" s="1" t="s">
        <v>0</v>
      </c>
      <c r="CZ152" s="1" t="s">
        <v>0</v>
      </c>
      <c r="DA152" s="1" t="s">
        <v>0</v>
      </c>
      <c r="DB152" s="1" t="s">
        <v>0</v>
      </c>
      <c r="DC152" s="1" t="s">
        <v>0</v>
      </c>
      <c r="DD152" s="1" t="s">
        <v>0</v>
      </c>
      <c r="DE152" s="1" t="s">
        <v>0</v>
      </c>
      <c r="DF152" s="1" t="s">
        <v>0</v>
      </c>
      <c r="DG152" s="1" t="s">
        <v>0</v>
      </c>
      <c r="DH152" s="1" t="s">
        <v>0</v>
      </c>
      <c r="DI152" s="1" t="s">
        <v>0</v>
      </c>
      <c r="DJ152" s="1" t="s">
        <v>0</v>
      </c>
      <c r="DK152" s="1" t="s">
        <v>0</v>
      </c>
      <c r="DL152" s="1" t="s">
        <v>0</v>
      </c>
      <c r="DM152" s="1" t="s">
        <v>0</v>
      </c>
      <c r="DN152" s="1" t="s">
        <v>0</v>
      </c>
      <c r="DO152" s="1" t="s">
        <v>0</v>
      </c>
      <c r="DP152" s="1" t="s">
        <v>0</v>
      </c>
      <c r="DQ152" s="1" t="s">
        <v>0</v>
      </c>
      <c r="DR152" s="1" t="s">
        <v>0</v>
      </c>
      <c r="DS152" s="1" t="s">
        <v>0</v>
      </c>
      <c r="DT152" s="1" t="s">
        <v>0</v>
      </c>
      <c r="DU152" s="1" t="s">
        <v>0</v>
      </c>
      <c r="DV152" s="1" t="s">
        <v>0</v>
      </c>
      <c r="DW152" s="1" t="s">
        <v>0</v>
      </c>
      <c r="DX152" s="1" t="s">
        <v>0</v>
      </c>
      <c r="DY152" s="1" t="s">
        <v>0</v>
      </c>
      <c r="DZ152" s="1" t="s">
        <v>0</v>
      </c>
      <c r="EA152" s="1" t="s">
        <v>0</v>
      </c>
      <c r="EB152" s="1" t="s">
        <v>0</v>
      </c>
      <c r="EC152" s="1" t="s">
        <v>0</v>
      </c>
      <c r="ED152" s="1" t="s">
        <v>0</v>
      </c>
      <c r="EE152" s="1" t="s">
        <v>0</v>
      </c>
      <c r="EF152" s="1" t="s">
        <v>0</v>
      </c>
      <c r="EG152" s="1" t="s">
        <v>0</v>
      </c>
      <c r="EH152" s="1" t="s">
        <v>0</v>
      </c>
      <c r="EI152" s="1" t="s">
        <v>0</v>
      </c>
      <c r="EJ152" s="1" t="s">
        <v>0</v>
      </c>
      <c r="EK152" s="1" t="s">
        <v>0</v>
      </c>
      <c r="EL152" s="1" t="s">
        <v>0</v>
      </c>
      <c r="EM152" s="1" t="s">
        <v>0</v>
      </c>
      <c r="EN152" s="1" t="s">
        <v>0</v>
      </c>
      <c r="EO152" s="1" t="s">
        <v>0</v>
      </c>
      <c r="EP152" s="1" t="s">
        <v>0</v>
      </c>
      <c r="EQ152" s="1" t="s">
        <v>0</v>
      </c>
      <c r="ER152" s="1" t="s">
        <v>0</v>
      </c>
      <c r="ES152" s="1" t="s">
        <v>0</v>
      </c>
      <c r="ET152" s="1" t="s">
        <v>0</v>
      </c>
      <c r="EU152" s="1" t="s">
        <v>0</v>
      </c>
      <c r="EV152" s="1" t="s">
        <v>0</v>
      </c>
      <c r="EW152" s="1" t="s">
        <v>0</v>
      </c>
      <c r="EX152" s="1" t="s">
        <v>0</v>
      </c>
      <c r="EY152" s="1" t="s">
        <v>0</v>
      </c>
      <c r="EZ152" s="1" t="s">
        <v>0</v>
      </c>
      <c r="FA152" s="1" t="s">
        <v>0</v>
      </c>
      <c r="FB152" s="1" t="s">
        <v>0</v>
      </c>
      <c r="FC152" s="1" t="s">
        <v>0</v>
      </c>
      <c r="FD152" s="1" t="s">
        <v>0</v>
      </c>
      <c r="FE152" s="1" t="s">
        <v>0</v>
      </c>
      <c r="FF152" s="1" t="s">
        <v>0</v>
      </c>
      <c r="FG152" s="1" t="s">
        <v>0</v>
      </c>
      <c r="FH152" s="1" t="s">
        <v>0</v>
      </c>
      <c r="FI152" s="1" t="s">
        <v>0</v>
      </c>
      <c r="FJ152" s="1" t="s">
        <v>0</v>
      </c>
      <c r="FK152" s="1" t="s">
        <v>0</v>
      </c>
      <c r="FL152" s="1" t="s">
        <v>0</v>
      </c>
      <c r="FM152" s="1" t="s">
        <v>0</v>
      </c>
      <c r="FN152" s="1" t="s">
        <v>0</v>
      </c>
      <c r="FO152" s="1" t="s">
        <v>0</v>
      </c>
      <c r="FP152" s="1" t="s">
        <v>0</v>
      </c>
      <c r="FQ152" s="1" t="s">
        <v>0</v>
      </c>
      <c r="FR152" s="1" t="s">
        <v>0</v>
      </c>
      <c r="FS152" s="1" t="s">
        <v>0</v>
      </c>
      <c r="FT152" s="1" t="s">
        <v>0</v>
      </c>
      <c r="FU152" s="1" t="s">
        <v>0</v>
      </c>
      <c r="FV152" s="1" t="s">
        <v>0</v>
      </c>
      <c r="FW152" s="1" t="s">
        <v>0</v>
      </c>
      <c r="FX152" s="1" t="s">
        <v>0</v>
      </c>
      <c r="FY152" s="1" t="s">
        <v>0</v>
      </c>
      <c r="FZ152" s="1" t="s">
        <v>0</v>
      </c>
      <c r="GA152" s="1" t="s">
        <v>0</v>
      </c>
      <c r="GB152" s="1" t="s">
        <v>0</v>
      </c>
      <c r="GC152" s="1" t="s">
        <v>0</v>
      </c>
      <c r="GD152" s="1" t="s">
        <v>0</v>
      </c>
      <c r="GE152" s="1" t="s">
        <v>0</v>
      </c>
      <c r="GF152" s="1" t="s">
        <v>0</v>
      </c>
      <c r="GG152" s="1" t="s">
        <v>0</v>
      </c>
      <c r="GH152" s="1" t="s">
        <v>0</v>
      </c>
      <c r="GI152" s="1" t="s">
        <v>0</v>
      </c>
      <c r="GJ152" s="1" t="s">
        <v>0</v>
      </c>
      <c r="GK152" s="1" t="s">
        <v>0</v>
      </c>
      <c r="GL152" s="1" t="s">
        <v>0</v>
      </c>
      <c r="GM152" s="1" t="s">
        <v>0</v>
      </c>
      <c r="GN152" s="1" t="s">
        <v>0</v>
      </c>
      <c r="GO152" s="1" t="s">
        <v>0</v>
      </c>
      <c r="GP152" s="1" t="s">
        <v>0</v>
      </c>
      <c r="GQ152" s="1" t="s">
        <v>0</v>
      </c>
      <c r="GR152" s="1" t="s">
        <v>0</v>
      </c>
      <c r="GS152" s="1" t="s">
        <v>0</v>
      </c>
      <c r="GT152" s="1" t="s">
        <v>0</v>
      </c>
      <c r="GU152" s="1" t="s">
        <v>0</v>
      </c>
      <c r="GV152" s="1" t="s">
        <v>0</v>
      </c>
      <c r="GW152" s="1" t="s">
        <v>0</v>
      </c>
      <c r="GX152" s="1" t="s">
        <v>0</v>
      </c>
      <c r="GY152" s="1" t="s">
        <v>0</v>
      </c>
      <c r="GZ152" s="1" t="s">
        <v>0</v>
      </c>
      <c r="HA152" s="1" t="s">
        <v>0</v>
      </c>
      <c r="HB152" s="1" t="s">
        <v>0</v>
      </c>
      <c r="HC152" s="1" t="s">
        <v>0</v>
      </c>
      <c r="HD152" s="1" t="s">
        <v>0</v>
      </c>
      <c r="HE152" s="1" t="s">
        <v>0</v>
      </c>
      <c r="HF152" s="1" t="s">
        <v>0</v>
      </c>
      <c r="HG152" s="1" t="s">
        <v>0</v>
      </c>
      <c r="HH152" s="1" t="s">
        <v>0</v>
      </c>
      <c r="HI152" s="1" t="s">
        <v>0</v>
      </c>
      <c r="HJ152" s="1" t="s">
        <v>0</v>
      </c>
      <c r="HK152" s="1" t="s">
        <v>0</v>
      </c>
      <c r="HL152" s="1" t="s">
        <v>0</v>
      </c>
      <c r="HM152" s="1" t="s">
        <v>0</v>
      </c>
      <c r="HN152" s="1" t="s">
        <v>0</v>
      </c>
      <c r="HO152" s="1" t="s">
        <v>0</v>
      </c>
      <c r="HP152" s="1" t="s">
        <v>0</v>
      </c>
      <c r="HQ152" s="1" t="s">
        <v>0</v>
      </c>
      <c r="HR152" s="1" t="s">
        <v>0</v>
      </c>
      <c r="HS152" s="1" t="s">
        <v>0</v>
      </c>
      <c r="HT152" s="1" t="s">
        <v>0</v>
      </c>
      <c r="HU152" s="1" t="s">
        <v>0</v>
      </c>
      <c r="HV152" s="1" t="s">
        <v>0</v>
      </c>
      <c r="HW152" s="1" t="s">
        <v>0</v>
      </c>
      <c r="HX152" s="1" t="s">
        <v>0</v>
      </c>
      <c r="HY152" s="1" t="s">
        <v>0</v>
      </c>
      <c r="HZ152" s="1" t="s">
        <v>0</v>
      </c>
      <c r="IA152" s="1" t="s">
        <v>0</v>
      </c>
      <c r="IB152" s="1" t="s">
        <v>0</v>
      </c>
      <c r="IC152" s="1" t="s">
        <v>0</v>
      </c>
      <c r="ID152" s="1" t="s">
        <v>0</v>
      </c>
      <c r="IE152" s="1" t="s">
        <v>0</v>
      </c>
      <c r="IF152" s="1" t="s">
        <v>0</v>
      </c>
      <c r="IG152" s="1" t="s">
        <v>0</v>
      </c>
      <c r="IH152" s="1" t="s">
        <v>0</v>
      </c>
      <c r="II152" s="1" t="s">
        <v>0</v>
      </c>
      <c r="IJ152" s="1" t="s">
        <v>0</v>
      </c>
      <c r="IK152" s="1" t="s">
        <v>0</v>
      </c>
      <c r="IL152" s="1" t="s">
        <v>0</v>
      </c>
      <c r="IM152" s="1" t="s">
        <v>0</v>
      </c>
      <c r="IN152" s="1" t="s">
        <v>0</v>
      </c>
      <c r="IO152" s="1" t="s">
        <v>0</v>
      </c>
      <c r="IP152" s="1" t="s">
        <v>0</v>
      </c>
      <c r="IQ152" s="1" t="s">
        <v>0</v>
      </c>
      <c r="IR152" s="1" t="s">
        <v>0</v>
      </c>
      <c r="IS152" s="1" t="s">
        <v>0</v>
      </c>
      <c r="IT152" s="1" t="s">
        <v>0</v>
      </c>
      <c r="IU152" s="1" t="s">
        <v>0</v>
      </c>
      <c r="IV152" s="1" t="s">
        <v>0</v>
      </c>
      <c r="IW152" s="1" t="s">
        <v>0</v>
      </c>
      <c r="IX152" s="1" t="s">
        <v>0</v>
      </c>
      <c r="IY152" s="1" t="s">
        <v>0</v>
      </c>
      <c r="IZ152" s="1" t="s">
        <v>0</v>
      </c>
      <c r="JA152" s="1" t="s">
        <v>0</v>
      </c>
      <c r="JB152" s="1" t="s">
        <v>0</v>
      </c>
      <c r="JC152" s="1" t="s">
        <v>0</v>
      </c>
      <c r="JD152" s="1" t="s">
        <v>0</v>
      </c>
      <c r="JE152" s="1" t="s">
        <v>0</v>
      </c>
      <c r="JF152" s="1" t="s">
        <v>0</v>
      </c>
      <c r="JG152" s="1" t="s">
        <v>0</v>
      </c>
      <c r="JH152" s="1" t="s">
        <v>0</v>
      </c>
      <c r="JI152" s="1" t="s">
        <v>0</v>
      </c>
      <c r="JJ152" s="1" t="s">
        <v>0</v>
      </c>
      <c r="JK152" s="1" t="s">
        <v>0</v>
      </c>
      <c r="JL152" s="1" t="s">
        <v>0</v>
      </c>
      <c r="JM152" s="1" t="s">
        <v>0</v>
      </c>
      <c r="JN152" s="1" t="s">
        <v>0</v>
      </c>
      <c r="JO152" s="1" t="s">
        <v>0</v>
      </c>
      <c r="JP152" s="1" t="s">
        <v>0</v>
      </c>
      <c r="JQ152" s="1" t="s">
        <v>0</v>
      </c>
      <c r="JR152" s="1" t="s">
        <v>0</v>
      </c>
      <c r="JS152" s="1" t="s">
        <v>0</v>
      </c>
      <c r="JT152" s="1" t="s">
        <v>0</v>
      </c>
      <c r="JU152" s="1" t="s">
        <v>0</v>
      </c>
      <c r="JV152" s="1" t="s">
        <v>0</v>
      </c>
      <c r="JW152" s="1" t="s">
        <v>0</v>
      </c>
      <c r="JX152" s="1" t="s">
        <v>0</v>
      </c>
      <c r="JY152" s="1" t="s">
        <v>0</v>
      </c>
      <c r="JZ152" s="1" t="s">
        <v>0</v>
      </c>
      <c r="KA152" s="1" t="s">
        <v>0</v>
      </c>
      <c r="KB152" s="1" t="s">
        <v>0</v>
      </c>
      <c r="KC152" s="1" t="s">
        <v>0</v>
      </c>
      <c r="KD152" s="1" t="s">
        <v>0</v>
      </c>
      <c r="KE152" s="1" t="s">
        <v>0</v>
      </c>
      <c r="KF152" s="1" t="s">
        <v>0</v>
      </c>
      <c r="KG152" s="1" t="s">
        <v>0</v>
      </c>
      <c r="KH152" s="1" t="s">
        <v>0</v>
      </c>
      <c r="KI152" s="1" t="s">
        <v>0</v>
      </c>
      <c r="KJ152" s="1" t="s">
        <v>0</v>
      </c>
      <c r="KK152" s="1" t="s">
        <v>0</v>
      </c>
      <c r="KL152" s="1" t="s">
        <v>0</v>
      </c>
      <c r="KM152" s="1" t="s">
        <v>0</v>
      </c>
      <c r="KN152" s="1" t="s">
        <v>0</v>
      </c>
      <c r="KO152" s="1" t="s">
        <v>0</v>
      </c>
      <c r="KP152" s="1" t="s">
        <v>0</v>
      </c>
      <c r="KQ152" s="1" t="s">
        <v>0</v>
      </c>
      <c r="KR152" s="1" t="s">
        <v>0</v>
      </c>
      <c r="KS152" s="1" t="s">
        <v>0</v>
      </c>
      <c r="KT152" s="1" t="s">
        <v>0</v>
      </c>
      <c r="KU152" s="1" t="s">
        <v>0</v>
      </c>
      <c r="KV152" s="1" t="s">
        <v>0</v>
      </c>
      <c r="KW152" s="1" t="s">
        <v>0</v>
      </c>
      <c r="KX152" s="1" t="s">
        <v>0</v>
      </c>
      <c r="KY152" s="1" t="s">
        <v>0</v>
      </c>
      <c r="KZ152" s="1" t="s">
        <v>0</v>
      </c>
      <c r="LA152" s="1" t="s">
        <v>0</v>
      </c>
      <c r="LB152" s="1" t="s">
        <v>0</v>
      </c>
      <c r="LC152" s="1" t="s">
        <v>0</v>
      </c>
      <c r="LD152" s="1" t="s">
        <v>0</v>
      </c>
      <c r="LE152" s="1" t="s">
        <v>0</v>
      </c>
      <c r="LF152" s="1" t="s">
        <v>0</v>
      </c>
      <c r="LG152" s="1" t="s">
        <v>0</v>
      </c>
      <c r="LH152" s="1" t="s">
        <v>0</v>
      </c>
      <c r="LI152" s="1" t="s">
        <v>0</v>
      </c>
      <c r="LJ152" s="1" t="s">
        <v>0</v>
      </c>
      <c r="LK152" s="1" t="s">
        <v>0</v>
      </c>
    </row>
    <row r="153" spans="1:323" x14ac:dyDescent="0.25">
      <c r="A153" s="1" t="s">
        <v>1785</v>
      </c>
      <c r="B153" s="1" t="s">
        <v>691</v>
      </c>
      <c r="C153" s="1" t="s">
        <v>692</v>
      </c>
      <c r="D153" s="25" t="s">
        <v>0</v>
      </c>
      <c r="E153" s="25" t="s">
        <v>0</v>
      </c>
      <c r="F153" s="25" t="s">
        <v>0</v>
      </c>
      <c r="G153" s="25" t="s">
        <v>0</v>
      </c>
      <c r="H153" s="25" t="s">
        <v>0</v>
      </c>
      <c r="I153" s="25" t="s">
        <v>0</v>
      </c>
      <c r="J153" s="25" t="s">
        <v>0</v>
      </c>
      <c r="K153" s="25" t="s">
        <v>0</v>
      </c>
      <c r="L153" s="25" t="s">
        <v>0</v>
      </c>
      <c r="M153" s="25" t="s">
        <v>0</v>
      </c>
      <c r="N153" s="1" t="s">
        <v>0</v>
      </c>
      <c r="O153" s="1" t="s">
        <v>0</v>
      </c>
      <c r="P153" s="1" t="s">
        <v>0</v>
      </c>
      <c r="Q153" s="1" t="s">
        <v>0</v>
      </c>
      <c r="R153" s="1" t="s">
        <v>0</v>
      </c>
      <c r="S153" s="1" t="s">
        <v>0</v>
      </c>
      <c r="T153" s="1" t="s">
        <v>0</v>
      </c>
      <c r="U153" s="1" t="s">
        <v>0</v>
      </c>
      <c r="V153" s="1" t="s">
        <v>0</v>
      </c>
      <c r="W153" s="1" t="s">
        <v>0</v>
      </c>
      <c r="X153" s="1" t="s">
        <v>0</v>
      </c>
      <c r="Y153" s="1" t="s">
        <v>0</v>
      </c>
      <c r="Z153" s="1" t="s">
        <v>0</v>
      </c>
      <c r="AA153" s="1" t="s">
        <v>0</v>
      </c>
      <c r="AB153" s="1" t="s">
        <v>0</v>
      </c>
      <c r="AC153" s="1" t="s">
        <v>0</v>
      </c>
      <c r="AD153" s="1" t="s">
        <v>0</v>
      </c>
      <c r="AE153" s="1" t="s">
        <v>0</v>
      </c>
      <c r="AF153" s="1" t="s">
        <v>0</v>
      </c>
      <c r="AG153" s="1" t="s">
        <v>0</v>
      </c>
      <c r="AH153" s="1" t="s">
        <v>0</v>
      </c>
      <c r="AI153" s="1" t="s">
        <v>0</v>
      </c>
      <c r="AJ153" s="1" t="s">
        <v>0</v>
      </c>
      <c r="AK153" s="1" t="s">
        <v>0</v>
      </c>
      <c r="AL153" s="1" t="s">
        <v>0</v>
      </c>
      <c r="AM153" s="1" t="s">
        <v>0</v>
      </c>
      <c r="AN153" s="1" t="s">
        <v>0</v>
      </c>
      <c r="AO153" s="1" t="s">
        <v>0</v>
      </c>
      <c r="AP153" s="1" t="s">
        <v>0</v>
      </c>
      <c r="AQ153" s="1" t="s">
        <v>0</v>
      </c>
      <c r="AR153" s="1" t="s">
        <v>0</v>
      </c>
      <c r="AS153" s="1" t="s">
        <v>0</v>
      </c>
      <c r="AT153" s="1" t="s">
        <v>0</v>
      </c>
      <c r="AU153" s="1" t="s">
        <v>0</v>
      </c>
      <c r="AV153" s="1" t="s">
        <v>0</v>
      </c>
      <c r="AW153" s="1" t="s">
        <v>0</v>
      </c>
      <c r="AX153" s="1" t="s">
        <v>0</v>
      </c>
      <c r="AY153" s="1" t="s">
        <v>0</v>
      </c>
      <c r="AZ153" s="1" t="s">
        <v>0</v>
      </c>
      <c r="BA153" s="1" t="s">
        <v>0</v>
      </c>
      <c r="BB153" s="1" t="s">
        <v>0</v>
      </c>
      <c r="BC153" s="1" t="s">
        <v>0</v>
      </c>
      <c r="BD153" s="1" t="s">
        <v>0</v>
      </c>
      <c r="BE153" s="1" t="s">
        <v>0</v>
      </c>
      <c r="BF153" s="1" t="s">
        <v>0</v>
      </c>
      <c r="BG153" s="1" t="s">
        <v>0</v>
      </c>
      <c r="BH153" s="1" t="s">
        <v>0</v>
      </c>
      <c r="BI153" s="1" t="s">
        <v>0</v>
      </c>
      <c r="BJ153" s="1" t="s">
        <v>0</v>
      </c>
      <c r="BK153" s="1" t="s">
        <v>0</v>
      </c>
      <c r="BL153" s="1" t="s">
        <v>0</v>
      </c>
      <c r="BM153" s="1" t="s">
        <v>0</v>
      </c>
      <c r="BN153" s="1" t="s">
        <v>0</v>
      </c>
      <c r="BO153" s="1" t="s">
        <v>0</v>
      </c>
      <c r="BP153" s="1" t="s">
        <v>0</v>
      </c>
      <c r="BQ153" s="1" t="s">
        <v>0</v>
      </c>
      <c r="BR153" s="1" t="s">
        <v>0</v>
      </c>
      <c r="BS153" s="1" t="s">
        <v>0</v>
      </c>
      <c r="BT153" s="1" t="s">
        <v>0</v>
      </c>
      <c r="BU153" s="1" t="s">
        <v>0</v>
      </c>
      <c r="BV153" s="1" t="s">
        <v>0</v>
      </c>
      <c r="BW153" s="1" t="s">
        <v>0</v>
      </c>
      <c r="BX153" s="1" t="s">
        <v>0</v>
      </c>
      <c r="BY153" s="1" t="s">
        <v>0</v>
      </c>
      <c r="BZ153" s="1" t="s">
        <v>0</v>
      </c>
      <c r="CA153" s="1" t="s">
        <v>0</v>
      </c>
      <c r="CB153" s="1" t="s">
        <v>0</v>
      </c>
      <c r="CC153" s="1" t="s">
        <v>0</v>
      </c>
      <c r="CD153" s="1" t="s">
        <v>0</v>
      </c>
      <c r="CE153" s="1" t="s">
        <v>0</v>
      </c>
      <c r="CF153" s="1" t="s">
        <v>0</v>
      </c>
      <c r="CG153" s="1" t="s">
        <v>0</v>
      </c>
      <c r="CH153" s="1" t="s">
        <v>0</v>
      </c>
      <c r="CI153" s="1" t="s">
        <v>0</v>
      </c>
      <c r="CJ153" s="1" t="s">
        <v>0</v>
      </c>
      <c r="CK153" s="1" t="s">
        <v>0</v>
      </c>
      <c r="CL153" s="1" t="s">
        <v>0</v>
      </c>
      <c r="CM153" s="1" t="s">
        <v>0</v>
      </c>
      <c r="CN153" s="1" t="s">
        <v>0</v>
      </c>
      <c r="CO153" s="1" t="s">
        <v>0</v>
      </c>
      <c r="CP153" s="1" t="s">
        <v>0</v>
      </c>
      <c r="CQ153" s="1" t="s">
        <v>0</v>
      </c>
      <c r="CR153" s="1" t="s">
        <v>0</v>
      </c>
      <c r="CS153" s="1" t="s">
        <v>0</v>
      </c>
      <c r="CT153" s="1" t="s">
        <v>0</v>
      </c>
      <c r="CU153" s="1" t="s">
        <v>0</v>
      </c>
      <c r="CV153" s="1" t="s">
        <v>0</v>
      </c>
      <c r="CW153" s="1" t="s">
        <v>0</v>
      </c>
      <c r="CX153" s="1" t="s">
        <v>0</v>
      </c>
      <c r="CY153" s="1" t="s">
        <v>0</v>
      </c>
      <c r="CZ153" s="1" t="s">
        <v>0</v>
      </c>
      <c r="DA153" s="1" t="s">
        <v>0</v>
      </c>
      <c r="DB153" s="1" t="s">
        <v>0</v>
      </c>
      <c r="DC153" s="1" t="s">
        <v>0</v>
      </c>
      <c r="DD153" s="1" t="s">
        <v>0</v>
      </c>
      <c r="DE153" s="1" t="s">
        <v>0</v>
      </c>
      <c r="DF153" s="1" t="s">
        <v>0</v>
      </c>
      <c r="DG153" s="1" t="s">
        <v>0</v>
      </c>
      <c r="DH153" s="1" t="s">
        <v>0</v>
      </c>
      <c r="DI153" s="1" t="s">
        <v>0</v>
      </c>
      <c r="DJ153" s="1" t="s">
        <v>0</v>
      </c>
      <c r="DK153" s="1" t="s">
        <v>0</v>
      </c>
      <c r="DL153" s="1" t="s">
        <v>0</v>
      </c>
      <c r="DM153" s="1" t="s">
        <v>0</v>
      </c>
      <c r="DN153" s="1" t="s">
        <v>0</v>
      </c>
      <c r="DO153" s="1" t="s">
        <v>0</v>
      </c>
      <c r="DP153" s="1" t="s">
        <v>0</v>
      </c>
      <c r="DQ153" s="1" t="s">
        <v>0</v>
      </c>
      <c r="DR153" s="1" t="s">
        <v>0</v>
      </c>
      <c r="DS153" s="1" t="s">
        <v>0</v>
      </c>
      <c r="DT153" s="1" t="s">
        <v>0</v>
      </c>
      <c r="DU153" s="1" t="s">
        <v>0</v>
      </c>
      <c r="DV153" s="1" t="s">
        <v>0</v>
      </c>
      <c r="DW153" s="1" t="s">
        <v>0</v>
      </c>
      <c r="DX153" s="1" t="s">
        <v>0</v>
      </c>
      <c r="DY153" s="1" t="s">
        <v>0</v>
      </c>
      <c r="DZ153" s="1" t="s">
        <v>0</v>
      </c>
      <c r="EA153" s="1" t="s">
        <v>0</v>
      </c>
      <c r="EB153" s="1" t="s">
        <v>0</v>
      </c>
      <c r="EC153" s="1" t="s">
        <v>0</v>
      </c>
      <c r="ED153" s="1" t="s">
        <v>0</v>
      </c>
      <c r="EE153" s="1" t="s">
        <v>0</v>
      </c>
      <c r="EF153" s="1" t="s">
        <v>0</v>
      </c>
      <c r="EG153" s="1" t="s">
        <v>0</v>
      </c>
      <c r="EH153" s="1" t="s">
        <v>0</v>
      </c>
      <c r="EI153" s="1" t="s">
        <v>0</v>
      </c>
      <c r="EJ153" s="1" t="s">
        <v>0</v>
      </c>
      <c r="EK153" s="1" t="s">
        <v>0</v>
      </c>
      <c r="EL153" s="1" t="s">
        <v>0</v>
      </c>
      <c r="EM153" s="1" t="s">
        <v>0</v>
      </c>
      <c r="EN153" s="1" t="s">
        <v>0</v>
      </c>
      <c r="EO153" s="1" t="s">
        <v>0</v>
      </c>
      <c r="EP153" s="1" t="s">
        <v>0</v>
      </c>
      <c r="EQ153" s="1" t="s">
        <v>0</v>
      </c>
      <c r="ER153" s="1" t="s">
        <v>0</v>
      </c>
      <c r="ES153" s="1" t="s">
        <v>0</v>
      </c>
      <c r="ET153" s="1" t="s">
        <v>0</v>
      </c>
      <c r="EU153" s="1" t="s">
        <v>0</v>
      </c>
      <c r="EV153" s="1" t="s">
        <v>0</v>
      </c>
      <c r="EW153" s="1" t="s">
        <v>0</v>
      </c>
      <c r="EX153" s="1" t="s">
        <v>0</v>
      </c>
      <c r="EY153" s="1" t="s">
        <v>0</v>
      </c>
      <c r="EZ153" s="1" t="s">
        <v>0</v>
      </c>
      <c r="FA153" s="1" t="s">
        <v>0</v>
      </c>
      <c r="FB153" s="1" t="s">
        <v>0</v>
      </c>
      <c r="FC153" s="1" t="s">
        <v>0</v>
      </c>
      <c r="FD153" s="1" t="s">
        <v>0</v>
      </c>
      <c r="FE153" s="1" t="s">
        <v>0</v>
      </c>
      <c r="FF153" s="1" t="s">
        <v>0</v>
      </c>
      <c r="FG153" s="1" t="s">
        <v>0</v>
      </c>
      <c r="FH153" s="1" t="s">
        <v>0</v>
      </c>
      <c r="FI153" s="1" t="s">
        <v>0</v>
      </c>
      <c r="FJ153" s="1" t="s">
        <v>0</v>
      </c>
      <c r="FK153" s="1" t="s">
        <v>0</v>
      </c>
      <c r="FL153" s="1" t="s">
        <v>0</v>
      </c>
      <c r="FM153" s="1" t="s">
        <v>0</v>
      </c>
      <c r="FN153" s="1" t="s">
        <v>0</v>
      </c>
      <c r="FO153" s="1" t="s">
        <v>0</v>
      </c>
      <c r="FP153" s="1" t="s">
        <v>0</v>
      </c>
      <c r="FQ153" s="1" t="s">
        <v>0</v>
      </c>
      <c r="FR153" s="1" t="s">
        <v>0</v>
      </c>
      <c r="FS153" s="1" t="s">
        <v>0</v>
      </c>
      <c r="FT153" s="1" t="s">
        <v>0</v>
      </c>
      <c r="FU153" s="1" t="s">
        <v>0</v>
      </c>
      <c r="FV153" s="1" t="s">
        <v>0</v>
      </c>
      <c r="FW153" s="1" t="s">
        <v>0</v>
      </c>
      <c r="FX153" s="1" t="s">
        <v>0</v>
      </c>
      <c r="FY153" s="1" t="s">
        <v>0</v>
      </c>
      <c r="FZ153" s="1" t="s">
        <v>0</v>
      </c>
      <c r="GA153" s="1" t="s">
        <v>0</v>
      </c>
      <c r="GB153" s="1" t="s">
        <v>0</v>
      </c>
      <c r="GC153" s="1" t="s">
        <v>0</v>
      </c>
      <c r="GD153" s="1" t="s">
        <v>0</v>
      </c>
      <c r="GE153" s="1" t="s">
        <v>0</v>
      </c>
      <c r="GF153" s="1" t="s">
        <v>0</v>
      </c>
      <c r="GG153" s="1" t="s">
        <v>0</v>
      </c>
      <c r="GH153" s="1" t="s">
        <v>0</v>
      </c>
      <c r="GI153" s="1" t="s">
        <v>0</v>
      </c>
      <c r="GJ153" s="1" t="s">
        <v>0</v>
      </c>
      <c r="GK153" s="1" t="s">
        <v>0</v>
      </c>
      <c r="GL153" s="1" t="s">
        <v>0</v>
      </c>
      <c r="GM153" s="1" t="s">
        <v>0</v>
      </c>
      <c r="GN153" s="1" t="s">
        <v>0</v>
      </c>
      <c r="GO153" s="1" t="s">
        <v>0</v>
      </c>
      <c r="GP153" s="1" t="s">
        <v>0</v>
      </c>
      <c r="GQ153" s="1" t="s">
        <v>0</v>
      </c>
      <c r="GR153" s="1" t="s">
        <v>0</v>
      </c>
      <c r="GS153" s="1" t="s">
        <v>0</v>
      </c>
      <c r="GT153" s="1" t="s">
        <v>0</v>
      </c>
      <c r="GU153" s="1" t="s">
        <v>0</v>
      </c>
      <c r="GV153" s="1" t="s">
        <v>0</v>
      </c>
      <c r="GW153" s="1" t="s">
        <v>0</v>
      </c>
      <c r="GX153" s="1" t="s">
        <v>0</v>
      </c>
      <c r="GY153" s="1" t="s">
        <v>0</v>
      </c>
      <c r="GZ153" s="1" t="s">
        <v>0</v>
      </c>
      <c r="HA153" s="1" t="s">
        <v>0</v>
      </c>
      <c r="HB153" s="1" t="s">
        <v>0</v>
      </c>
      <c r="HC153" s="1" t="s">
        <v>0</v>
      </c>
      <c r="HD153" s="1" t="s">
        <v>0</v>
      </c>
      <c r="HE153" s="1" t="s">
        <v>0</v>
      </c>
      <c r="HF153" s="1" t="s">
        <v>0</v>
      </c>
      <c r="HG153" s="1" t="s">
        <v>0</v>
      </c>
      <c r="HH153" s="1" t="s">
        <v>0</v>
      </c>
      <c r="HI153" s="1" t="s">
        <v>0</v>
      </c>
      <c r="HJ153" s="1" t="s">
        <v>0</v>
      </c>
      <c r="HK153" s="1" t="s">
        <v>0</v>
      </c>
      <c r="HL153" s="1" t="s">
        <v>0</v>
      </c>
      <c r="HM153" s="1" t="s">
        <v>0</v>
      </c>
      <c r="HN153" s="1" t="s">
        <v>0</v>
      </c>
      <c r="HO153" s="1" t="s">
        <v>0</v>
      </c>
      <c r="HP153" s="1" t="s">
        <v>0</v>
      </c>
      <c r="HQ153" s="1" t="s">
        <v>0</v>
      </c>
      <c r="HR153" s="1" t="s">
        <v>0</v>
      </c>
      <c r="HS153" s="1" t="s">
        <v>0</v>
      </c>
      <c r="HT153" s="1" t="s">
        <v>0</v>
      </c>
      <c r="HU153" s="1" t="s">
        <v>0</v>
      </c>
      <c r="HV153" s="1" t="s">
        <v>0</v>
      </c>
      <c r="HW153" s="1" t="s">
        <v>0</v>
      </c>
      <c r="HX153" s="1" t="s">
        <v>0</v>
      </c>
      <c r="HY153" s="1" t="s">
        <v>0</v>
      </c>
      <c r="HZ153" s="1" t="s">
        <v>0</v>
      </c>
      <c r="IA153" s="1" t="s">
        <v>0</v>
      </c>
      <c r="IB153" s="1" t="s">
        <v>0</v>
      </c>
      <c r="IC153" s="1" t="s">
        <v>0</v>
      </c>
      <c r="ID153" s="1" t="s">
        <v>0</v>
      </c>
      <c r="IE153" s="1" t="s">
        <v>0</v>
      </c>
      <c r="IF153" s="1" t="s">
        <v>0</v>
      </c>
      <c r="IG153" s="1" t="s">
        <v>0</v>
      </c>
      <c r="IH153" s="1" t="s">
        <v>0</v>
      </c>
      <c r="II153" s="1" t="s">
        <v>0</v>
      </c>
      <c r="IJ153" s="1" t="s">
        <v>0</v>
      </c>
      <c r="IK153" s="1" t="s">
        <v>0</v>
      </c>
      <c r="IL153" s="1" t="s">
        <v>0</v>
      </c>
      <c r="IM153" s="1" t="s">
        <v>0</v>
      </c>
      <c r="IN153" s="1" t="s">
        <v>0</v>
      </c>
      <c r="IO153" s="1" t="s">
        <v>0</v>
      </c>
      <c r="IP153" s="1" t="s">
        <v>0</v>
      </c>
      <c r="IQ153" s="1" t="s">
        <v>0</v>
      </c>
      <c r="IR153" s="1" t="s">
        <v>0</v>
      </c>
      <c r="IS153" s="1" t="s">
        <v>0</v>
      </c>
      <c r="IT153" s="1" t="s">
        <v>0</v>
      </c>
      <c r="IU153" s="1" t="s">
        <v>0</v>
      </c>
      <c r="IV153" s="1" t="s">
        <v>0</v>
      </c>
      <c r="IW153" s="1" t="s">
        <v>0</v>
      </c>
      <c r="IX153" s="1" t="s">
        <v>0</v>
      </c>
      <c r="IY153" s="1" t="s">
        <v>0</v>
      </c>
      <c r="IZ153" s="1" t="s">
        <v>0</v>
      </c>
      <c r="JA153" s="1" t="s">
        <v>0</v>
      </c>
      <c r="JB153" s="1" t="s">
        <v>0</v>
      </c>
      <c r="JC153" s="1" t="s">
        <v>0</v>
      </c>
      <c r="JD153" s="1" t="s">
        <v>0</v>
      </c>
      <c r="JE153" s="1" t="s">
        <v>0</v>
      </c>
      <c r="JF153" s="1" t="s">
        <v>0</v>
      </c>
      <c r="JG153" s="1" t="s">
        <v>0</v>
      </c>
      <c r="JH153" s="1" t="s">
        <v>0</v>
      </c>
      <c r="JI153" s="1" t="s">
        <v>0</v>
      </c>
      <c r="JJ153" s="1" t="s">
        <v>0</v>
      </c>
      <c r="JK153" s="1" t="s">
        <v>0</v>
      </c>
      <c r="JL153" s="1" t="s">
        <v>0</v>
      </c>
      <c r="JM153" s="1" t="s">
        <v>0</v>
      </c>
      <c r="JN153" s="1" t="s">
        <v>0</v>
      </c>
      <c r="JO153" s="1" t="s">
        <v>0</v>
      </c>
      <c r="JP153" s="1" t="s">
        <v>0</v>
      </c>
      <c r="JQ153" s="1" t="s">
        <v>0</v>
      </c>
      <c r="JR153" s="1" t="s">
        <v>0</v>
      </c>
      <c r="JS153" s="1" t="s">
        <v>0</v>
      </c>
      <c r="JT153" s="1" t="s">
        <v>0</v>
      </c>
      <c r="JU153" s="1" t="s">
        <v>0</v>
      </c>
      <c r="JV153" s="1" t="s">
        <v>0</v>
      </c>
      <c r="JW153" s="1" t="s">
        <v>0</v>
      </c>
      <c r="JX153" s="1" t="s">
        <v>0</v>
      </c>
      <c r="JY153" s="1" t="s">
        <v>0</v>
      </c>
      <c r="JZ153" s="1" t="s">
        <v>0</v>
      </c>
      <c r="KA153" s="1" t="s">
        <v>0</v>
      </c>
      <c r="KB153" s="1" t="s">
        <v>0</v>
      </c>
      <c r="KC153" s="1" t="s">
        <v>0</v>
      </c>
      <c r="KD153" s="1" t="s">
        <v>0</v>
      </c>
      <c r="KE153" s="1" t="s">
        <v>0</v>
      </c>
      <c r="KF153" s="1" t="s">
        <v>0</v>
      </c>
      <c r="KG153" s="1" t="s">
        <v>0</v>
      </c>
      <c r="KH153" s="1" t="s">
        <v>0</v>
      </c>
      <c r="KI153" s="1" t="s">
        <v>0</v>
      </c>
      <c r="KJ153" s="1" t="s">
        <v>0</v>
      </c>
      <c r="KK153" s="1" t="s">
        <v>0</v>
      </c>
      <c r="KL153" s="1" t="s">
        <v>0</v>
      </c>
      <c r="KM153" s="1" t="s">
        <v>0</v>
      </c>
      <c r="KN153" s="1" t="s">
        <v>0</v>
      </c>
      <c r="KO153" s="1" t="s">
        <v>0</v>
      </c>
      <c r="KP153" s="1" t="s">
        <v>0</v>
      </c>
      <c r="KQ153" s="1" t="s">
        <v>0</v>
      </c>
      <c r="KR153" s="1" t="s">
        <v>0</v>
      </c>
      <c r="KS153" s="1" t="s">
        <v>0</v>
      </c>
      <c r="KT153" s="1" t="s">
        <v>0</v>
      </c>
      <c r="KU153" s="1" t="s">
        <v>0</v>
      </c>
      <c r="KV153" s="1" t="s">
        <v>0</v>
      </c>
      <c r="KW153" s="1" t="s">
        <v>0</v>
      </c>
      <c r="KX153" s="1" t="s">
        <v>0</v>
      </c>
      <c r="KY153" s="1" t="s">
        <v>0</v>
      </c>
      <c r="KZ153" s="1" t="s">
        <v>0</v>
      </c>
      <c r="LA153" s="1" t="s">
        <v>0</v>
      </c>
      <c r="LB153" s="1" t="s">
        <v>0</v>
      </c>
      <c r="LC153" s="1" t="s">
        <v>0</v>
      </c>
      <c r="LD153" s="1" t="s">
        <v>0</v>
      </c>
      <c r="LE153" s="1" t="s">
        <v>0</v>
      </c>
      <c r="LF153" s="1" t="s">
        <v>0</v>
      </c>
      <c r="LG153" s="1" t="s">
        <v>0</v>
      </c>
      <c r="LH153" s="1" t="s">
        <v>0</v>
      </c>
      <c r="LI153" s="1" t="s">
        <v>0</v>
      </c>
      <c r="LJ153" s="1" t="s">
        <v>0</v>
      </c>
      <c r="LK153" s="1" t="s">
        <v>0</v>
      </c>
    </row>
    <row r="154" spans="1:323" x14ac:dyDescent="0.25">
      <c r="A154" s="1" t="s">
        <v>1786</v>
      </c>
      <c r="B154" s="1" t="s">
        <v>696</v>
      </c>
      <c r="C154" s="1" t="s">
        <v>697</v>
      </c>
      <c r="D154" s="25">
        <v>223232.62564707201</v>
      </c>
      <c r="E154" s="25">
        <v>226947.33520944399</v>
      </c>
      <c r="F154" s="25">
        <v>197958.58320711201</v>
      </c>
      <c r="G154" s="25">
        <v>190562.48706911399</v>
      </c>
      <c r="H154" s="25">
        <v>219604.07816302701</v>
      </c>
      <c r="I154" s="25">
        <v>208029.013942786</v>
      </c>
      <c r="J154" s="25">
        <v>172776.88623352101</v>
      </c>
      <c r="K154" s="25">
        <v>157481.0490272</v>
      </c>
      <c r="L154" s="25">
        <v>195641.79557582299</v>
      </c>
      <c r="M154" s="25">
        <v>174794.693962344</v>
      </c>
      <c r="N154" s="1">
        <v>168963.82251747901</v>
      </c>
      <c r="O154" s="1">
        <v>183741.361657211</v>
      </c>
      <c r="P154" s="1">
        <v>159965.26701565</v>
      </c>
      <c r="Q154" s="1">
        <v>148913.67712089099</v>
      </c>
      <c r="R154" s="1">
        <v>182641.15586214501</v>
      </c>
      <c r="S154" s="1">
        <v>234716.37456592801</v>
      </c>
      <c r="T154" s="1">
        <v>191868.33387485301</v>
      </c>
      <c r="U154" s="1">
        <v>160488.80321306799</v>
      </c>
      <c r="V154" s="1">
        <v>153723.25178151901</v>
      </c>
      <c r="W154" s="1">
        <v>261721.78320840999</v>
      </c>
      <c r="X154" s="1">
        <v>116216.71867186201</v>
      </c>
      <c r="Y154" s="1">
        <v>188060.93596239499</v>
      </c>
      <c r="Z154" s="1">
        <v>197913.04743320899</v>
      </c>
      <c r="AA154" s="1">
        <v>267602.22548889002</v>
      </c>
      <c r="AB154" s="1">
        <v>102962.616548003</v>
      </c>
      <c r="AC154" s="1">
        <v>165756.66624964599</v>
      </c>
      <c r="AD154" s="1">
        <v>124536.568011001</v>
      </c>
      <c r="AE154" s="1">
        <v>211403.44518328001</v>
      </c>
      <c r="AF154" s="1">
        <v>210144.799509626</v>
      </c>
      <c r="AG154" s="1">
        <v>181915.29782256699</v>
      </c>
      <c r="AH154" s="1">
        <v>177323.74733664599</v>
      </c>
      <c r="AI154" s="1">
        <v>165876.176699137</v>
      </c>
      <c r="AJ154" s="1">
        <v>148182.726144288</v>
      </c>
      <c r="AK154" s="1">
        <v>181701.46259096701</v>
      </c>
      <c r="AL154" s="1">
        <v>134916.21304682799</v>
      </c>
      <c r="AM154" s="1">
        <v>197925.85566578101</v>
      </c>
      <c r="AN154" s="1">
        <v>173915.437071619</v>
      </c>
      <c r="AO154" s="1">
        <v>138083.80102536699</v>
      </c>
      <c r="AP154" s="1">
        <v>218633.48844898399</v>
      </c>
      <c r="AQ154" s="1">
        <v>188072.82404747</v>
      </c>
      <c r="AR154" s="1">
        <v>220372.790745848</v>
      </c>
      <c r="AS154" s="1">
        <v>262746.83440910099</v>
      </c>
      <c r="AT154" s="1">
        <v>139862.855191604</v>
      </c>
      <c r="AU154" s="1">
        <v>257616.18661427201</v>
      </c>
      <c r="AV154" s="1">
        <v>185709.89839554499</v>
      </c>
      <c r="AW154" s="1">
        <v>187116.85016941401</v>
      </c>
      <c r="AX154" s="1">
        <v>219323.96850627</v>
      </c>
      <c r="AY154" s="1">
        <v>212305.785173399</v>
      </c>
      <c r="AZ154" s="1">
        <v>145319.77879201199</v>
      </c>
      <c r="BA154" s="1">
        <v>193896.660296232</v>
      </c>
      <c r="BB154" s="1">
        <v>177609.37501666401</v>
      </c>
      <c r="BC154" s="1">
        <v>164013.54277306801</v>
      </c>
      <c r="BD154" s="1">
        <v>118067.377794745</v>
      </c>
      <c r="BE154" s="1">
        <v>244548.56011674699</v>
      </c>
      <c r="BF154" s="1">
        <v>168043.07701653399</v>
      </c>
      <c r="BG154" s="1">
        <v>148445.87264347699</v>
      </c>
      <c r="BH154" s="1">
        <v>150198.583247423</v>
      </c>
      <c r="BI154" s="1">
        <v>184638.81422407701</v>
      </c>
      <c r="BJ154" s="1">
        <v>171698.46356808301</v>
      </c>
      <c r="BK154" s="1">
        <v>197800.52340700899</v>
      </c>
      <c r="BL154" s="1">
        <v>136433.733204199</v>
      </c>
      <c r="BM154" s="1">
        <v>171076.88226879001</v>
      </c>
      <c r="BN154" s="1">
        <v>160094.79638312099</v>
      </c>
      <c r="BO154" s="1">
        <v>179458.247329593</v>
      </c>
      <c r="BP154" s="1">
        <v>97961.167705416403</v>
      </c>
      <c r="BQ154" s="1">
        <v>172725.51091197299</v>
      </c>
      <c r="BR154" s="1">
        <v>142025.868282382</v>
      </c>
      <c r="BS154" s="1">
        <v>138728.99313315999</v>
      </c>
      <c r="BT154" s="1">
        <v>172359.65732574099</v>
      </c>
      <c r="BU154" s="1">
        <v>136366.95624006301</v>
      </c>
      <c r="BV154" s="1">
        <v>146384.47919607599</v>
      </c>
      <c r="BW154" s="1">
        <v>173055.074606068</v>
      </c>
      <c r="BX154" s="1">
        <v>128615.099290988</v>
      </c>
      <c r="BY154" s="1">
        <v>127327.45802083499</v>
      </c>
      <c r="BZ154" s="1">
        <v>104437.713116121</v>
      </c>
      <c r="CA154" s="1">
        <v>147669.77261146699</v>
      </c>
      <c r="CB154" s="1">
        <v>147011.21221007899</v>
      </c>
      <c r="CC154" s="1">
        <v>195289.80415997899</v>
      </c>
      <c r="CD154" s="1">
        <v>158675.96509005199</v>
      </c>
      <c r="CE154" s="1">
        <v>160560.81942110401</v>
      </c>
      <c r="CF154" s="1">
        <v>210879.11421771301</v>
      </c>
      <c r="CG154" s="1">
        <v>172814.843090435</v>
      </c>
      <c r="CH154" s="1">
        <v>244485.886499977</v>
      </c>
      <c r="CI154" s="1">
        <v>197329.476452684</v>
      </c>
      <c r="CJ154" s="1">
        <v>169950.94564619201</v>
      </c>
      <c r="CK154" s="1">
        <v>215866.56533362501</v>
      </c>
      <c r="CL154" s="1">
        <v>227800.02893101101</v>
      </c>
      <c r="CM154" s="1">
        <v>169712.25644319001</v>
      </c>
      <c r="CN154" s="1">
        <v>224995.42449783001</v>
      </c>
      <c r="CO154" s="1">
        <v>176536.05160412501</v>
      </c>
      <c r="CP154" s="1">
        <v>233403.55976369799</v>
      </c>
      <c r="CQ154" s="1">
        <v>306153.99236134399</v>
      </c>
      <c r="CR154" s="1">
        <v>174962.98139842899</v>
      </c>
      <c r="CS154" s="1">
        <v>248753.08302270001</v>
      </c>
      <c r="CT154" s="1">
        <v>204233.56670856499</v>
      </c>
      <c r="CU154" s="1">
        <v>195573.04058379799</v>
      </c>
      <c r="CV154" s="1">
        <v>140258.946070051</v>
      </c>
      <c r="CW154" s="1">
        <v>187607.13414201001</v>
      </c>
      <c r="CX154" s="1">
        <v>180134.11208964101</v>
      </c>
      <c r="CY154" s="1">
        <v>147864.69936611399</v>
      </c>
      <c r="CZ154" s="1">
        <v>267827.662632928</v>
      </c>
      <c r="DA154" s="1">
        <v>358354.22535388399</v>
      </c>
      <c r="DB154" s="1">
        <v>153602.26152263599</v>
      </c>
      <c r="DC154" s="1">
        <v>155237.77101288899</v>
      </c>
      <c r="DD154" s="1">
        <v>212632.65939716701</v>
      </c>
      <c r="DE154" s="1">
        <v>162479.35137402901</v>
      </c>
      <c r="DF154" s="1">
        <v>238654.86344606601</v>
      </c>
      <c r="DG154" s="1">
        <v>259708.59741331101</v>
      </c>
      <c r="DH154" s="1">
        <v>212876.68538218501</v>
      </c>
      <c r="DI154" s="1">
        <v>210421.51480204501</v>
      </c>
      <c r="DJ154" s="1">
        <v>212386.81536384599</v>
      </c>
      <c r="DK154" s="1">
        <v>118956.606664434</v>
      </c>
      <c r="DL154" s="1">
        <v>146366.23200191799</v>
      </c>
      <c r="DM154" s="1">
        <v>178780.26340845</v>
      </c>
      <c r="DN154" s="1">
        <v>148667.454622964</v>
      </c>
      <c r="DO154" s="1">
        <v>246255.70008451401</v>
      </c>
      <c r="DP154" s="1">
        <v>164743.76246866101</v>
      </c>
      <c r="DQ154" s="1">
        <v>148994.190581428</v>
      </c>
      <c r="DR154" s="1">
        <v>138432.78005087201</v>
      </c>
      <c r="DS154" s="1">
        <v>166484.674283717</v>
      </c>
      <c r="DT154" s="1">
        <v>257326.13398248301</v>
      </c>
      <c r="DU154" s="1">
        <v>203786.31306426399</v>
      </c>
      <c r="DV154" s="1">
        <v>201736.20232039</v>
      </c>
      <c r="DW154" s="1">
        <v>179975.493845199</v>
      </c>
      <c r="DX154" s="1">
        <v>207152.51526680301</v>
      </c>
      <c r="DY154" s="1">
        <v>221956.43009202601</v>
      </c>
      <c r="DZ154" s="1">
        <v>164545.18868700101</v>
      </c>
      <c r="EA154" s="1">
        <v>203582.731104173</v>
      </c>
      <c r="EB154" s="1">
        <v>180664.29322877401</v>
      </c>
      <c r="EC154" s="1">
        <v>255046.91463753601</v>
      </c>
      <c r="ED154" s="1">
        <v>170649.582880131</v>
      </c>
      <c r="EE154" s="1">
        <v>298889.88146236399</v>
      </c>
      <c r="EF154" s="1">
        <v>197947.51392993101</v>
      </c>
      <c r="EG154" s="1">
        <v>232387.77909919</v>
      </c>
      <c r="EH154" s="1">
        <v>213484.80407812801</v>
      </c>
      <c r="EI154" s="1">
        <v>218956.35827287301</v>
      </c>
      <c r="EJ154" s="1">
        <v>151958.464432173</v>
      </c>
      <c r="EK154" s="1">
        <v>167444.90259893599</v>
      </c>
      <c r="EL154" s="1">
        <v>185639.55626046099</v>
      </c>
      <c r="EM154" s="1">
        <v>175883.57027693899</v>
      </c>
      <c r="EN154" s="1">
        <v>172876.32878200299</v>
      </c>
      <c r="EO154" s="1">
        <v>137949.904685988</v>
      </c>
      <c r="EP154" s="1">
        <v>266284.19246676599</v>
      </c>
      <c r="EQ154" s="1">
        <v>308074.77703619498</v>
      </c>
      <c r="ER154" s="1">
        <v>186439.68206777601</v>
      </c>
      <c r="ES154" s="1">
        <v>174331.917116856</v>
      </c>
      <c r="ET154" s="1">
        <v>147821.205913813</v>
      </c>
      <c r="EU154" s="1">
        <v>145643.122996833</v>
      </c>
      <c r="EV154" s="1">
        <v>245247.734325272</v>
      </c>
      <c r="EW154" s="1">
        <v>298686.80540328298</v>
      </c>
      <c r="EX154" s="1">
        <v>133039.63155292001</v>
      </c>
      <c r="EY154" s="1">
        <v>183868.29343481601</v>
      </c>
      <c r="EZ154" s="1">
        <v>175907.772857957</v>
      </c>
      <c r="FA154" s="1">
        <v>154035.07244685001</v>
      </c>
      <c r="FB154" s="1">
        <v>155598.22989229101</v>
      </c>
      <c r="FC154" s="1">
        <v>158360.639770871</v>
      </c>
      <c r="FD154" s="1">
        <v>134956.803823703</v>
      </c>
      <c r="FE154" s="1">
        <v>198170.55936773101</v>
      </c>
      <c r="FF154" s="1">
        <v>165489.83993691599</v>
      </c>
      <c r="FG154" s="1">
        <v>149456.397259124</v>
      </c>
      <c r="FH154" s="1">
        <v>43183.024621024699</v>
      </c>
      <c r="FI154" s="1">
        <v>218614.85940471001</v>
      </c>
      <c r="FJ154" s="1">
        <v>192769.36937937699</v>
      </c>
      <c r="FK154" s="1">
        <v>201254.68178670999</v>
      </c>
      <c r="FL154" s="1">
        <v>180515.15952573699</v>
      </c>
      <c r="FM154" s="1">
        <v>211264.540554607</v>
      </c>
      <c r="FN154" s="1">
        <v>174037.00770323601</v>
      </c>
      <c r="FO154" s="1">
        <v>203891.581920486</v>
      </c>
      <c r="FP154" s="1">
        <v>196996.16308612001</v>
      </c>
      <c r="FQ154" s="1">
        <v>255145.07669140099</v>
      </c>
      <c r="FR154" s="1">
        <v>160505.01596414999</v>
      </c>
      <c r="FS154" s="1">
        <v>211567.39155264001</v>
      </c>
      <c r="FT154" s="1">
        <v>199817.42122345799</v>
      </c>
      <c r="FU154" s="1">
        <v>186994.908878774</v>
      </c>
      <c r="FV154" s="1">
        <v>171918.93196766</v>
      </c>
      <c r="FW154" s="1">
        <v>171631.265029481</v>
      </c>
      <c r="FX154" s="1">
        <v>168002.45113086401</v>
      </c>
      <c r="FY154" s="1">
        <v>202983.498702185</v>
      </c>
      <c r="FZ154" s="1">
        <v>129051.960337376</v>
      </c>
      <c r="GA154" s="1">
        <v>187506.17037772801</v>
      </c>
      <c r="GB154" s="1">
        <v>241868.336269847</v>
      </c>
      <c r="GC154" s="1">
        <v>204381.012928171</v>
      </c>
      <c r="GD154" s="1">
        <v>164566.47739025901</v>
      </c>
      <c r="GE154" s="1">
        <v>165112.443770677</v>
      </c>
      <c r="GF154" s="1">
        <v>217340.25261270601</v>
      </c>
      <c r="GG154" s="1">
        <v>290343.94171051797</v>
      </c>
      <c r="GH154" s="1">
        <v>163269.152186975</v>
      </c>
      <c r="GI154" s="1">
        <v>191532.87601487199</v>
      </c>
      <c r="GJ154" s="1">
        <v>179171.30070797401</v>
      </c>
      <c r="GK154" s="1">
        <v>157787.63094933701</v>
      </c>
      <c r="GL154" s="1">
        <v>185917.76798496101</v>
      </c>
      <c r="GM154" s="1">
        <v>221552.24946598199</v>
      </c>
      <c r="GN154" s="1">
        <v>220588.83911884701</v>
      </c>
      <c r="GO154" s="1">
        <v>173590.63677670399</v>
      </c>
      <c r="GP154" s="1">
        <v>225531.57221926001</v>
      </c>
      <c r="GQ154" s="1">
        <v>214153.075696796</v>
      </c>
      <c r="GR154" s="1">
        <v>227031.16996847</v>
      </c>
      <c r="GS154" s="1">
        <v>281414.99968809698</v>
      </c>
      <c r="GT154" s="1">
        <v>242726.99053667401</v>
      </c>
      <c r="GU154" s="1">
        <v>159695.36296947999</v>
      </c>
      <c r="GV154" s="1">
        <v>163009.67860836899</v>
      </c>
      <c r="GW154" s="1">
        <v>138156.525742281</v>
      </c>
      <c r="GX154" s="1">
        <v>143234.81229562499</v>
      </c>
      <c r="GY154" s="1">
        <v>177742.88380559999</v>
      </c>
      <c r="GZ154" s="1">
        <v>137933.42484480899</v>
      </c>
      <c r="HA154" s="1">
        <v>120626.668828207</v>
      </c>
      <c r="HB154" s="1">
        <v>158091.20084043199</v>
      </c>
      <c r="HC154" s="1">
        <v>149259.77167977201</v>
      </c>
      <c r="HD154" s="1">
        <v>246130.221151306</v>
      </c>
      <c r="HE154" s="1">
        <v>151612.71483676901</v>
      </c>
      <c r="HF154" s="1">
        <v>149490.371101189</v>
      </c>
      <c r="HG154" s="1">
        <v>154228.86851574201</v>
      </c>
      <c r="HH154" s="1">
        <v>182354.71328245199</v>
      </c>
      <c r="HI154" s="1">
        <v>230522.461140903</v>
      </c>
      <c r="HJ154" s="1">
        <v>169743.16435411901</v>
      </c>
      <c r="HK154" s="1">
        <v>140646.85804378599</v>
      </c>
      <c r="HL154" s="1">
        <v>149860.00066535</v>
      </c>
      <c r="HM154" s="1">
        <v>132855.870107861</v>
      </c>
      <c r="HN154" s="1">
        <v>192493.57121289</v>
      </c>
      <c r="HO154" s="1">
        <v>222839.615404351</v>
      </c>
      <c r="HP154" s="1">
        <v>124270.953636687</v>
      </c>
      <c r="HQ154" s="1">
        <v>146334.471500852</v>
      </c>
      <c r="HR154" s="1">
        <v>241412.14551433499</v>
      </c>
      <c r="HS154" s="1">
        <v>207187.45303529201</v>
      </c>
      <c r="HT154" s="1">
        <v>190208.099151047</v>
      </c>
      <c r="HU154" s="1">
        <v>202224.301733014</v>
      </c>
      <c r="HV154" s="1">
        <v>183595.99534870501</v>
      </c>
      <c r="HW154" s="1">
        <v>161818.024281878</v>
      </c>
      <c r="HX154" s="1">
        <v>160562.55111327299</v>
      </c>
      <c r="HY154" s="1">
        <v>141986.08236411601</v>
      </c>
      <c r="HZ154" s="1">
        <v>136563.729876939</v>
      </c>
      <c r="IA154" s="1">
        <v>185418.125852634</v>
      </c>
      <c r="IB154" s="1">
        <v>119231.828520941</v>
      </c>
      <c r="IC154" s="1">
        <v>166511.17984920499</v>
      </c>
      <c r="ID154" s="1">
        <v>165400.15644708599</v>
      </c>
      <c r="IE154" s="1">
        <v>267974.13784061797</v>
      </c>
      <c r="IF154" s="1">
        <v>116967.788711521</v>
      </c>
      <c r="IG154" s="1">
        <v>234923.28512134001</v>
      </c>
      <c r="IH154" s="1">
        <v>154674.31984974799</v>
      </c>
      <c r="II154" s="1">
        <v>179044.391514763</v>
      </c>
      <c r="IJ154" s="1">
        <v>128895.300696242</v>
      </c>
      <c r="IK154" s="1">
        <v>133935.65228048799</v>
      </c>
      <c r="IL154" s="1">
        <v>159620.29650711201</v>
      </c>
      <c r="IM154" s="1">
        <v>256124.226413817</v>
      </c>
      <c r="IN154" s="1">
        <v>201376.939425105</v>
      </c>
      <c r="IO154" s="1">
        <v>107059.278186045</v>
      </c>
      <c r="IP154" s="1">
        <v>127591.032843986</v>
      </c>
      <c r="IQ154" s="1">
        <v>129741.45610702</v>
      </c>
      <c r="IR154" s="1">
        <v>204399.204805527</v>
      </c>
      <c r="IS154" s="1">
        <v>176161.70161397901</v>
      </c>
      <c r="IT154" s="1">
        <v>162106.69816758099</v>
      </c>
      <c r="IU154" s="1">
        <v>161045.88312398401</v>
      </c>
      <c r="IV154" s="1">
        <v>217391.32578217599</v>
      </c>
      <c r="IW154" s="1">
        <v>177723.50464318501</v>
      </c>
      <c r="IX154" s="1">
        <v>148329.915952068</v>
      </c>
      <c r="IY154" s="1">
        <v>112481.836078536</v>
      </c>
      <c r="IZ154" s="1">
        <v>171293.661592597</v>
      </c>
      <c r="JA154" s="1">
        <v>180491.71818094401</v>
      </c>
      <c r="JB154" s="1">
        <v>374849.17806332198</v>
      </c>
      <c r="JC154" s="1">
        <v>110398.183740989</v>
      </c>
      <c r="JD154" s="1">
        <v>62096.197129043503</v>
      </c>
      <c r="JE154" s="1">
        <v>144119.47088494501</v>
      </c>
      <c r="JF154" s="1">
        <v>176340.475250066</v>
      </c>
      <c r="JG154" s="1">
        <v>142306.12651286699</v>
      </c>
      <c r="JH154" s="1">
        <v>128378.544230022</v>
      </c>
      <c r="JI154" s="1">
        <v>148112.06690946801</v>
      </c>
      <c r="JJ154" s="1">
        <v>120258.412117197</v>
      </c>
      <c r="JK154" s="1">
        <v>168325.709174913</v>
      </c>
      <c r="JL154" s="1">
        <v>144916.98837322299</v>
      </c>
      <c r="JM154" s="1">
        <v>106819.836933243</v>
      </c>
      <c r="JN154" s="1">
        <v>93104.914954837106</v>
      </c>
      <c r="JO154" s="1">
        <v>135808.77956128199</v>
      </c>
      <c r="JP154" s="1">
        <v>167235.17613476</v>
      </c>
      <c r="JQ154" s="1">
        <v>129709.925154147</v>
      </c>
      <c r="JR154" s="1">
        <v>162133.56409484099</v>
      </c>
      <c r="JS154" s="1">
        <v>168222.35432169199</v>
      </c>
      <c r="JT154" s="1">
        <v>127056.76711830001</v>
      </c>
      <c r="JU154" s="1">
        <v>132010.747215738</v>
      </c>
      <c r="JV154" s="1">
        <v>148762.99262272299</v>
      </c>
      <c r="JW154" s="1">
        <v>138778.27031774199</v>
      </c>
      <c r="JX154" s="1">
        <v>148244.58725247599</v>
      </c>
      <c r="JY154" s="1">
        <v>47942.599788613799</v>
      </c>
      <c r="JZ154" s="1">
        <v>41858.143726745402</v>
      </c>
      <c r="KA154" s="1">
        <v>108880.491574709</v>
      </c>
      <c r="KB154" s="1">
        <v>106417.03361422299</v>
      </c>
      <c r="KC154" s="1">
        <v>150139.11940854799</v>
      </c>
      <c r="KD154" s="1">
        <v>157199.587487096</v>
      </c>
      <c r="KE154" s="1">
        <v>148150.81842510699</v>
      </c>
      <c r="KF154" s="1">
        <v>139650.222207602</v>
      </c>
      <c r="KG154" s="1">
        <v>244385.146104813</v>
      </c>
      <c r="KH154" s="1">
        <v>151548.148441375</v>
      </c>
      <c r="KI154" s="1">
        <v>106800.315955364</v>
      </c>
      <c r="KJ154" s="1">
        <v>147863.30454117799</v>
      </c>
      <c r="KK154" s="1">
        <v>59224.314748151402</v>
      </c>
      <c r="KL154" s="1">
        <v>167192.83500236299</v>
      </c>
      <c r="KM154" s="1">
        <v>39264.010882451803</v>
      </c>
      <c r="KN154" s="1">
        <v>117966.200334978</v>
      </c>
      <c r="KO154" s="1">
        <v>139162.81447739599</v>
      </c>
      <c r="KP154" s="1">
        <v>149300.99318649</v>
      </c>
      <c r="KQ154" s="1">
        <v>129409.37662263399</v>
      </c>
      <c r="KR154" s="1">
        <v>153286.37674137301</v>
      </c>
      <c r="KS154" s="1">
        <v>211181.334817386</v>
      </c>
      <c r="KT154" s="1">
        <v>124362.09220792299</v>
      </c>
      <c r="KU154" s="1">
        <v>101057.549722101</v>
      </c>
      <c r="KV154" s="1">
        <v>107989.51327955601</v>
      </c>
      <c r="KW154" s="1">
        <v>53606.6789558358</v>
      </c>
      <c r="KX154" s="1">
        <v>127708.785482729</v>
      </c>
      <c r="KY154" s="1">
        <v>91946.315874756707</v>
      </c>
      <c r="KZ154" s="1">
        <v>33731.714704660902</v>
      </c>
      <c r="LA154" s="1">
        <v>84087.962865515306</v>
      </c>
      <c r="LB154" s="1">
        <v>117889.667435692</v>
      </c>
      <c r="LC154" s="1">
        <v>52691.581314778603</v>
      </c>
      <c r="LD154" s="1">
        <v>85573.910642620394</v>
      </c>
      <c r="LE154" s="1">
        <v>112023.99180908399</v>
      </c>
      <c r="LF154" s="1">
        <v>46309.0588745598</v>
      </c>
      <c r="LG154" s="1">
        <v>83366.862964546599</v>
      </c>
      <c r="LH154" s="1">
        <v>153907.54286721299</v>
      </c>
      <c r="LI154" s="1">
        <v>96042.298120303603</v>
      </c>
      <c r="LJ154" s="1">
        <v>37368.481856332299</v>
      </c>
      <c r="LK154" s="1">
        <v>114202.475053588</v>
      </c>
    </row>
    <row r="155" spans="1:323" x14ac:dyDescent="0.25">
      <c r="A155" s="1" t="s">
        <v>1787</v>
      </c>
      <c r="B155" s="1" t="s">
        <v>701</v>
      </c>
      <c r="C155" s="1" t="s">
        <v>702</v>
      </c>
      <c r="D155" s="25" t="s">
        <v>0</v>
      </c>
      <c r="E155" s="25" t="s">
        <v>0</v>
      </c>
      <c r="F155" s="25" t="s">
        <v>0</v>
      </c>
      <c r="G155" s="25" t="s">
        <v>0</v>
      </c>
      <c r="H155" s="25" t="s">
        <v>0</v>
      </c>
      <c r="I155" s="25" t="s">
        <v>0</v>
      </c>
      <c r="J155" s="25" t="s">
        <v>0</v>
      </c>
      <c r="K155" s="25" t="s">
        <v>0</v>
      </c>
      <c r="L155" s="25" t="s">
        <v>0</v>
      </c>
      <c r="M155" s="25" t="s">
        <v>0</v>
      </c>
      <c r="N155" s="1" t="s">
        <v>0</v>
      </c>
      <c r="O155" s="1" t="s">
        <v>0</v>
      </c>
      <c r="P155" s="1" t="s">
        <v>0</v>
      </c>
      <c r="Q155" s="1" t="s">
        <v>0</v>
      </c>
      <c r="R155" s="1" t="s">
        <v>0</v>
      </c>
      <c r="S155" s="1" t="s">
        <v>0</v>
      </c>
      <c r="T155" s="1" t="s">
        <v>0</v>
      </c>
      <c r="U155" s="1" t="s">
        <v>0</v>
      </c>
      <c r="V155" s="1" t="s">
        <v>0</v>
      </c>
      <c r="W155" s="1" t="s">
        <v>0</v>
      </c>
      <c r="X155" s="1" t="s">
        <v>0</v>
      </c>
      <c r="Y155" s="1" t="s">
        <v>0</v>
      </c>
      <c r="Z155" s="1" t="s">
        <v>0</v>
      </c>
      <c r="AA155" s="1" t="s">
        <v>0</v>
      </c>
      <c r="AB155" s="1" t="s">
        <v>0</v>
      </c>
      <c r="AC155" s="1" t="s">
        <v>0</v>
      </c>
      <c r="AD155" s="1" t="s">
        <v>0</v>
      </c>
      <c r="AE155" s="1" t="s">
        <v>0</v>
      </c>
      <c r="AF155" s="1" t="s">
        <v>0</v>
      </c>
      <c r="AG155" s="1" t="s">
        <v>0</v>
      </c>
      <c r="AH155" s="1" t="s">
        <v>0</v>
      </c>
      <c r="AI155" s="1" t="s">
        <v>0</v>
      </c>
      <c r="AJ155" s="1" t="s">
        <v>0</v>
      </c>
      <c r="AK155" s="1" t="s">
        <v>0</v>
      </c>
      <c r="AL155" s="1" t="s">
        <v>0</v>
      </c>
      <c r="AM155" s="1" t="s">
        <v>0</v>
      </c>
      <c r="AN155" s="1" t="s">
        <v>0</v>
      </c>
      <c r="AO155" s="1" t="s">
        <v>0</v>
      </c>
      <c r="AP155" s="1" t="s">
        <v>0</v>
      </c>
      <c r="AQ155" s="1" t="s">
        <v>0</v>
      </c>
      <c r="AR155" s="1" t="s">
        <v>0</v>
      </c>
      <c r="AS155" s="1" t="s">
        <v>0</v>
      </c>
      <c r="AT155" s="1" t="s">
        <v>0</v>
      </c>
      <c r="AU155" s="1" t="s">
        <v>0</v>
      </c>
      <c r="AV155" s="1" t="s">
        <v>0</v>
      </c>
      <c r="AW155" s="1" t="s">
        <v>0</v>
      </c>
      <c r="AX155" s="1" t="s">
        <v>0</v>
      </c>
      <c r="AY155" s="1" t="s">
        <v>0</v>
      </c>
      <c r="AZ155" s="1" t="s">
        <v>0</v>
      </c>
      <c r="BA155" s="1" t="s">
        <v>0</v>
      </c>
      <c r="BB155" s="1" t="s">
        <v>0</v>
      </c>
      <c r="BC155" s="1" t="s">
        <v>0</v>
      </c>
      <c r="BD155" s="1" t="s">
        <v>0</v>
      </c>
      <c r="BE155" s="1" t="s">
        <v>0</v>
      </c>
      <c r="BF155" s="1" t="s">
        <v>0</v>
      </c>
      <c r="BG155" s="1" t="s">
        <v>0</v>
      </c>
      <c r="BH155" s="1" t="s">
        <v>0</v>
      </c>
      <c r="BI155" s="1" t="s">
        <v>0</v>
      </c>
      <c r="BJ155" s="1" t="s">
        <v>0</v>
      </c>
      <c r="BK155" s="1" t="s">
        <v>0</v>
      </c>
      <c r="BL155" s="1" t="s">
        <v>0</v>
      </c>
      <c r="BM155" s="1" t="s">
        <v>0</v>
      </c>
      <c r="BN155" s="1" t="s">
        <v>0</v>
      </c>
      <c r="BO155" s="1" t="s">
        <v>0</v>
      </c>
      <c r="BP155" s="1" t="s">
        <v>0</v>
      </c>
      <c r="BQ155" s="1" t="s">
        <v>0</v>
      </c>
      <c r="BR155" s="1" t="s">
        <v>0</v>
      </c>
      <c r="BS155" s="1" t="s">
        <v>0</v>
      </c>
      <c r="BT155" s="1" t="s">
        <v>0</v>
      </c>
      <c r="BU155" s="1" t="s">
        <v>0</v>
      </c>
      <c r="BV155" s="1" t="s">
        <v>0</v>
      </c>
      <c r="BW155" s="1" t="s">
        <v>0</v>
      </c>
      <c r="BX155" s="1" t="s">
        <v>0</v>
      </c>
      <c r="BY155" s="1" t="s">
        <v>0</v>
      </c>
      <c r="BZ155" s="1" t="s">
        <v>0</v>
      </c>
      <c r="CA155" s="1" t="s">
        <v>0</v>
      </c>
      <c r="CB155" s="1" t="s">
        <v>0</v>
      </c>
      <c r="CC155" s="1" t="s">
        <v>0</v>
      </c>
      <c r="CD155" s="1" t="s">
        <v>0</v>
      </c>
      <c r="CE155" s="1" t="s">
        <v>0</v>
      </c>
      <c r="CF155" s="1" t="s">
        <v>0</v>
      </c>
      <c r="CG155" s="1" t="s">
        <v>0</v>
      </c>
      <c r="CH155" s="1" t="s">
        <v>0</v>
      </c>
      <c r="CI155" s="1" t="s">
        <v>0</v>
      </c>
      <c r="CJ155" s="1" t="s">
        <v>0</v>
      </c>
      <c r="CK155" s="1" t="s">
        <v>0</v>
      </c>
      <c r="CL155" s="1" t="s">
        <v>0</v>
      </c>
      <c r="CM155" s="1" t="s">
        <v>0</v>
      </c>
      <c r="CN155" s="1" t="s">
        <v>0</v>
      </c>
      <c r="CO155" s="1" t="s">
        <v>0</v>
      </c>
      <c r="CP155" s="1" t="s">
        <v>0</v>
      </c>
      <c r="CQ155" s="1" t="s">
        <v>0</v>
      </c>
      <c r="CR155" s="1" t="s">
        <v>0</v>
      </c>
      <c r="CS155" s="1" t="s">
        <v>0</v>
      </c>
      <c r="CT155" s="1" t="s">
        <v>0</v>
      </c>
      <c r="CU155" s="1" t="s">
        <v>0</v>
      </c>
      <c r="CV155" s="1" t="s">
        <v>0</v>
      </c>
      <c r="CW155" s="1" t="s">
        <v>0</v>
      </c>
      <c r="CX155" s="1" t="s">
        <v>0</v>
      </c>
      <c r="CY155" s="1" t="s">
        <v>0</v>
      </c>
      <c r="CZ155" s="1" t="s">
        <v>0</v>
      </c>
      <c r="DA155" s="1" t="s">
        <v>0</v>
      </c>
      <c r="DB155" s="1" t="s">
        <v>0</v>
      </c>
      <c r="DC155" s="1" t="s">
        <v>0</v>
      </c>
      <c r="DD155" s="1" t="s">
        <v>0</v>
      </c>
      <c r="DE155" s="1" t="s">
        <v>0</v>
      </c>
      <c r="DF155" s="1" t="s">
        <v>0</v>
      </c>
      <c r="DG155" s="1" t="s">
        <v>0</v>
      </c>
      <c r="DH155" s="1" t="s">
        <v>0</v>
      </c>
      <c r="DI155" s="1" t="s">
        <v>0</v>
      </c>
      <c r="DJ155" s="1" t="s">
        <v>0</v>
      </c>
      <c r="DK155" s="1" t="s">
        <v>0</v>
      </c>
      <c r="DL155" s="1" t="s">
        <v>0</v>
      </c>
      <c r="DM155" s="1" t="s">
        <v>0</v>
      </c>
      <c r="DN155" s="1" t="s">
        <v>0</v>
      </c>
      <c r="DO155" s="1" t="s">
        <v>0</v>
      </c>
      <c r="DP155" s="1" t="s">
        <v>0</v>
      </c>
      <c r="DQ155" s="1" t="s">
        <v>0</v>
      </c>
      <c r="DR155" s="1" t="s">
        <v>0</v>
      </c>
      <c r="DS155" s="1" t="s">
        <v>0</v>
      </c>
      <c r="DT155" s="1" t="s">
        <v>0</v>
      </c>
      <c r="DU155" s="1" t="s">
        <v>0</v>
      </c>
      <c r="DV155" s="1" t="s">
        <v>0</v>
      </c>
      <c r="DW155" s="1" t="s">
        <v>0</v>
      </c>
      <c r="DX155" s="1" t="s">
        <v>0</v>
      </c>
      <c r="DY155" s="1" t="s">
        <v>0</v>
      </c>
      <c r="DZ155" s="1" t="s">
        <v>0</v>
      </c>
      <c r="EA155" s="1" t="s">
        <v>0</v>
      </c>
      <c r="EB155" s="1" t="s">
        <v>0</v>
      </c>
      <c r="EC155" s="1" t="s">
        <v>0</v>
      </c>
      <c r="ED155" s="1" t="s">
        <v>0</v>
      </c>
      <c r="EE155" s="1" t="s">
        <v>0</v>
      </c>
      <c r="EF155" s="1" t="s">
        <v>0</v>
      </c>
      <c r="EG155" s="1" t="s">
        <v>0</v>
      </c>
      <c r="EH155" s="1" t="s">
        <v>0</v>
      </c>
      <c r="EI155" s="1" t="s">
        <v>0</v>
      </c>
      <c r="EJ155" s="1" t="s">
        <v>0</v>
      </c>
      <c r="EK155" s="1" t="s">
        <v>0</v>
      </c>
      <c r="EL155" s="1" t="s">
        <v>0</v>
      </c>
      <c r="EM155" s="1" t="s">
        <v>0</v>
      </c>
      <c r="EN155" s="1" t="s">
        <v>0</v>
      </c>
      <c r="EO155" s="1" t="s">
        <v>0</v>
      </c>
      <c r="EP155" s="1" t="s">
        <v>0</v>
      </c>
      <c r="EQ155" s="1" t="s">
        <v>0</v>
      </c>
      <c r="ER155" s="1" t="s">
        <v>0</v>
      </c>
      <c r="ES155" s="1" t="s">
        <v>0</v>
      </c>
      <c r="ET155" s="1" t="s">
        <v>0</v>
      </c>
      <c r="EU155" s="1" t="s">
        <v>0</v>
      </c>
      <c r="EV155" s="1" t="s">
        <v>0</v>
      </c>
      <c r="EW155" s="1" t="s">
        <v>0</v>
      </c>
      <c r="EX155" s="1" t="s">
        <v>0</v>
      </c>
      <c r="EY155" s="1" t="s">
        <v>0</v>
      </c>
      <c r="EZ155" s="1" t="s">
        <v>0</v>
      </c>
      <c r="FA155" s="1" t="s">
        <v>0</v>
      </c>
      <c r="FB155" s="1" t="s">
        <v>0</v>
      </c>
      <c r="FC155" s="1" t="s">
        <v>0</v>
      </c>
      <c r="FD155" s="1" t="s">
        <v>0</v>
      </c>
      <c r="FE155" s="1" t="s">
        <v>0</v>
      </c>
      <c r="FF155" s="1" t="s">
        <v>0</v>
      </c>
      <c r="FG155" s="1" t="s">
        <v>0</v>
      </c>
      <c r="FH155" s="1" t="s">
        <v>0</v>
      </c>
      <c r="FI155" s="1" t="s">
        <v>0</v>
      </c>
      <c r="FJ155" s="1" t="s">
        <v>0</v>
      </c>
      <c r="FK155" s="1" t="s">
        <v>0</v>
      </c>
      <c r="FL155" s="1" t="s">
        <v>0</v>
      </c>
      <c r="FM155" s="1" t="s">
        <v>0</v>
      </c>
      <c r="FN155" s="1" t="s">
        <v>0</v>
      </c>
      <c r="FO155" s="1" t="s">
        <v>0</v>
      </c>
      <c r="FP155" s="1" t="s">
        <v>0</v>
      </c>
      <c r="FQ155" s="1" t="s">
        <v>0</v>
      </c>
      <c r="FR155" s="1" t="s">
        <v>0</v>
      </c>
      <c r="FS155" s="1" t="s">
        <v>0</v>
      </c>
      <c r="FT155" s="1" t="s">
        <v>0</v>
      </c>
      <c r="FU155" s="1" t="s">
        <v>0</v>
      </c>
      <c r="FV155" s="1" t="s">
        <v>0</v>
      </c>
      <c r="FW155" s="1" t="s">
        <v>0</v>
      </c>
      <c r="FX155" s="1" t="s">
        <v>0</v>
      </c>
      <c r="FY155" s="1" t="s">
        <v>0</v>
      </c>
      <c r="FZ155" s="1" t="s">
        <v>0</v>
      </c>
      <c r="GA155" s="1" t="s">
        <v>0</v>
      </c>
      <c r="GB155" s="1" t="s">
        <v>0</v>
      </c>
      <c r="GC155" s="1" t="s">
        <v>0</v>
      </c>
      <c r="GD155" s="1" t="s">
        <v>0</v>
      </c>
      <c r="GE155" s="1" t="s">
        <v>0</v>
      </c>
      <c r="GF155" s="1" t="s">
        <v>0</v>
      </c>
      <c r="GG155" s="1" t="s">
        <v>0</v>
      </c>
      <c r="GH155" s="1" t="s">
        <v>0</v>
      </c>
      <c r="GI155" s="1" t="s">
        <v>0</v>
      </c>
      <c r="GJ155" s="1" t="s">
        <v>0</v>
      </c>
      <c r="GK155" s="1" t="s">
        <v>0</v>
      </c>
      <c r="GL155" s="1" t="s">
        <v>0</v>
      </c>
      <c r="GM155" s="1" t="s">
        <v>0</v>
      </c>
      <c r="GN155" s="1" t="s">
        <v>0</v>
      </c>
      <c r="GO155" s="1" t="s">
        <v>0</v>
      </c>
      <c r="GP155" s="1" t="s">
        <v>0</v>
      </c>
      <c r="GQ155" s="1" t="s">
        <v>0</v>
      </c>
      <c r="GR155" s="1" t="s">
        <v>0</v>
      </c>
      <c r="GS155" s="1" t="s">
        <v>0</v>
      </c>
      <c r="GT155" s="1" t="s">
        <v>0</v>
      </c>
      <c r="GU155" s="1" t="s">
        <v>0</v>
      </c>
      <c r="GV155" s="1" t="s">
        <v>0</v>
      </c>
      <c r="GW155" s="1" t="s">
        <v>0</v>
      </c>
      <c r="GX155" s="1" t="s">
        <v>0</v>
      </c>
      <c r="GY155" s="1" t="s">
        <v>0</v>
      </c>
      <c r="GZ155" s="1" t="s">
        <v>0</v>
      </c>
      <c r="HA155" s="1" t="s">
        <v>0</v>
      </c>
      <c r="HB155" s="1" t="s">
        <v>0</v>
      </c>
      <c r="HC155" s="1" t="s">
        <v>0</v>
      </c>
      <c r="HD155" s="1" t="s">
        <v>0</v>
      </c>
      <c r="HE155" s="1" t="s">
        <v>0</v>
      </c>
      <c r="HF155" s="1" t="s">
        <v>0</v>
      </c>
      <c r="HG155" s="1" t="s">
        <v>0</v>
      </c>
      <c r="HH155" s="1" t="s">
        <v>0</v>
      </c>
      <c r="HI155" s="1" t="s">
        <v>0</v>
      </c>
      <c r="HJ155" s="1" t="s">
        <v>0</v>
      </c>
      <c r="HK155" s="1" t="s">
        <v>0</v>
      </c>
      <c r="HL155" s="1" t="s">
        <v>0</v>
      </c>
      <c r="HM155" s="1" t="s">
        <v>0</v>
      </c>
      <c r="HN155" s="1" t="s">
        <v>0</v>
      </c>
      <c r="HO155" s="1" t="s">
        <v>0</v>
      </c>
      <c r="HP155" s="1" t="s">
        <v>0</v>
      </c>
      <c r="HQ155" s="1" t="s">
        <v>0</v>
      </c>
      <c r="HR155" s="1" t="s">
        <v>0</v>
      </c>
      <c r="HS155" s="1" t="s">
        <v>0</v>
      </c>
      <c r="HT155" s="1" t="s">
        <v>0</v>
      </c>
      <c r="HU155" s="1" t="s">
        <v>0</v>
      </c>
      <c r="HV155" s="1" t="s">
        <v>0</v>
      </c>
      <c r="HW155" s="1" t="s">
        <v>0</v>
      </c>
      <c r="HX155" s="1" t="s">
        <v>0</v>
      </c>
      <c r="HY155" s="1" t="s">
        <v>0</v>
      </c>
      <c r="HZ155" s="1" t="s">
        <v>0</v>
      </c>
      <c r="IA155" s="1" t="s">
        <v>0</v>
      </c>
      <c r="IB155" s="1" t="s">
        <v>0</v>
      </c>
      <c r="IC155" s="1" t="s">
        <v>0</v>
      </c>
      <c r="ID155" s="1" t="s">
        <v>0</v>
      </c>
      <c r="IE155" s="1" t="s">
        <v>0</v>
      </c>
      <c r="IF155" s="1" t="s">
        <v>0</v>
      </c>
      <c r="IG155" s="1" t="s">
        <v>0</v>
      </c>
      <c r="IH155" s="1" t="s">
        <v>0</v>
      </c>
      <c r="II155" s="1" t="s">
        <v>0</v>
      </c>
      <c r="IJ155" s="1" t="s">
        <v>0</v>
      </c>
      <c r="IK155" s="1" t="s">
        <v>0</v>
      </c>
      <c r="IL155" s="1" t="s">
        <v>0</v>
      </c>
      <c r="IM155" s="1" t="s">
        <v>0</v>
      </c>
      <c r="IN155" s="1" t="s">
        <v>0</v>
      </c>
      <c r="IO155" s="1" t="s">
        <v>0</v>
      </c>
      <c r="IP155" s="1" t="s">
        <v>0</v>
      </c>
      <c r="IQ155" s="1" t="s">
        <v>0</v>
      </c>
      <c r="IR155" s="1" t="s">
        <v>0</v>
      </c>
      <c r="IS155" s="1" t="s">
        <v>0</v>
      </c>
      <c r="IT155" s="1" t="s">
        <v>0</v>
      </c>
      <c r="IU155" s="1" t="s">
        <v>0</v>
      </c>
      <c r="IV155" s="1" t="s">
        <v>0</v>
      </c>
      <c r="IW155" s="1" t="s">
        <v>0</v>
      </c>
      <c r="IX155" s="1" t="s">
        <v>0</v>
      </c>
      <c r="IY155" s="1" t="s">
        <v>0</v>
      </c>
      <c r="IZ155" s="1" t="s">
        <v>0</v>
      </c>
      <c r="JA155" s="1" t="s">
        <v>0</v>
      </c>
      <c r="JB155" s="1" t="s">
        <v>0</v>
      </c>
      <c r="JC155" s="1" t="s">
        <v>0</v>
      </c>
      <c r="JD155" s="1" t="s">
        <v>0</v>
      </c>
      <c r="JE155" s="1" t="s">
        <v>0</v>
      </c>
      <c r="JF155" s="1" t="s">
        <v>0</v>
      </c>
      <c r="JG155" s="1" t="s">
        <v>0</v>
      </c>
      <c r="JH155" s="1" t="s">
        <v>0</v>
      </c>
      <c r="JI155" s="1" t="s">
        <v>0</v>
      </c>
      <c r="JJ155" s="1" t="s">
        <v>0</v>
      </c>
      <c r="JK155" s="1" t="s">
        <v>0</v>
      </c>
      <c r="JL155" s="1" t="s">
        <v>0</v>
      </c>
      <c r="JM155" s="1" t="s">
        <v>0</v>
      </c>
      <c r="JN155" s="1" t="s">
        <v>0</v>
      </c>
      <c r="JO155" s="1" t="s">
        <v>0</v>
      </c>
      <c r="JP155" s="1" t="s">
        <v>0</v>
      </c>
      <c r="JQ155" s="1" t="s">
        <v>0</v>
      </c>
      <c r="JR155" s="1" t="s">
        <v>0</v>
      </c>
      <c r="JS155" s="1" t="s">
        <v>0</v>
      </c>
      <c r="JT155" s="1" t="s">
        <v>0</v>
      </c>
      <c r="JU155" s="1" t="s">
        <v>0</v>
      </c>
      <c r="JV155" s="1" t="s">
        <v>0</v>
      </c>
      <c r="JW155" s="1" t="s">
        <v>0</v>
      </c>
      <c r="JX155" s="1" t="s">
        <v>0</v>
      </c>
      <c r="JY155" s="1" t="s">
        <v>0</v>
      </c>
      <c r="JZ155" s="1" t="s">
        <v>0</v>
      </c>
      <c r="KA155" s="1" t="s">
        <v>0</v>
      </c>
      <c r="KB155" s="1" t="s">
        <v>0</v>
      </c>
      <c r="KC155" s="1" t="s">
        <v>0</v>
      </c>
      <c r="KD155" s="1" t="s">
        <v>0</v>
      </c>
      <c r="KE155" s="1" t="s">
        <v>0</v>
      </c>
      <c r="KF155" s="1" t="s">
        <v>0</v>
      </c>
      <c r="KG155" s="1" t="s">
        <v>0</v>
      </c>
      <c r="KH155" s="1" t="s">
        <v>0</v>
      </c>
      <c r="KI155" s="1" t="s">
        <v>0</v>
      </c>
      <c r="KJ155" s="1" t="s">
        <v>0</v>
      </c>
      <c r="KK155" s="1" t="s">
        <v>0</v>
      </c>
      <c r="KL155" s="1" t="s">
        <v>0</v>
      </c>
      <c r="KM155" s="1" t="s">
        <v>0</v>
      </c>
      <c r="KN155" s="1" t="s">
        <v>0</v>
      </c>
      <c r="KO155" s="1" t="s">
        <v>0</v>
      </c>
      <c r="KP155" s="1" t="s">
        <v>0</v>
      </c>
      <c r="KQ155" s="1" t="s">
        <v>0</v>
      </c>
      <c r="KR155" s="1" t="s">
        <v>0</v>
      </c>
      <c r="KS155" s="1" t="s">
        <v>0</v>
      </c>
      <c r="KT155" s="1" t="s">
        <v>0</v>
      </c>
      <c r="KU155" s="1" t="s">
        <v>0</v>
      </c>
      <c r="KV155" s="1" t="s">
        <v>0</v>
      </c>
      <c r="KW155" s="1" t="s">
        <v>0</v>
      </c>
      <c r="KX155" s="1" t="s">
        <v>0</v>
      </c>
      <c r="KY155" s="1" t="s">
        <v>0</v>
      </c>
      <c r="KZ155" s="1" t="s">
        <v>0</v>
      </c>
      <c r="LA155" s="1" t="s">
        <v>0</v>
      </c>
      <c r="LB155" s="1" t="s">
        <v>0</v>
      </c>
      <c r="LC155" s="1" t="s">
        <v>0</v>
      </c>
      <c r="LD155" s="1" t="s">
        <v>0</v>
      </c>
      <c r="LE155" s="1" t="s">
        <v>0</v>
      </c>
      <c r="LF155" s="1" t="s">
        <v>0</v>
      </c>
      <c r="LG155" s="1" t="s">
        <v>0</v>
      </c>
      <c r="LH155" s="1" t="s">
        <v>0</v>
      </c>
      <c r="LI155" s="1" t="s">
        <v>0</v>
      </c>
      <c r="LJ155" s="1" t="s">
        <v>0</v>
      </c>
      <c r="LK155" s="1" t="s">
        <v>0</v>
      </c>
    </row>
    <row r="156" spans="1:323" x14ac:dyDescent="0.25">
      <c r="A156" s="1" t="s">
        <v>1788</v>
      </c>
      <c r="B156" s="1" t="s">
        <v>705</v>
      </c>
      <c r="C156" s="1" t="s">
        <v>706</v>
      </c>
      <c r="D156" s="25" t="s">
        <v>0</v>
      </c>
      <c r="E156" s="25" t="s">
        <v>0</v>
      </c>
      <c r="F156" s="25" t="s">
        <v>0</v>
      </c>
      <c r="G156" s="25" t="s">
        <v>0</v>
      </c>
      <c r="H156" s="25" t="s">
        <v>0</v>
      </c>
      <c r="I156" s="25" t="s">
        <v>0</v>
      </c>
      <c r="J156" s="25" t="s">
        <v>0</v>
      </c>
      <c r="K156" s="25" t="s">
        <v>0</v>
      </c>
      <c r="L156" s="25" t="s">
        <v>0</v>
      </c>
      <c r="M156" s="25" t="s">
        <v>0</v>
      </c>
      <c r="N156" s="1" t="s">
        <v>0</v>
      </c>
      <c r="O156" s="1" t="s">
        <v>0</v>
      </c>
      <c r="P156" s="1" t="s">
        <v>0</v>
      </c>
      <c r="Q156" s="1" t="s">
        <v>0</v>
      </c>
      <c r="R156" s="1" t="s">
        <v>0</v>
      </c>
      <c r="S156" s="1" t="s">
        <v>0</v>
      </c>
      <c r="T156" s="1" t="s">
        <v>0</v>
      </c>
      <c r="U156" s="1" t="s">
        <v>0</v>
      </c>
      <c r="V156" s="1" t="s">
        <v>0</v>
      </c>
      <c r="W156" s="1" t="s">
        <v>0</v>
      </c>
      <c r="X156" s="1" t="s">
        <v>0</v>
      </c>
      <c r="Y156" s="1" t="s">
        <v>0</v>
      </c>
      <c r="Z156" s="1" t="s">
        <v>0</v>
      </c>
      <c r="AA156" s="1" t="s">
        <v>0</v>
      </c>
      <c r="AB156" s="1" t="s">
        <v>0</v>
      </c>
      <c r="AC156" s="1" t="s">
        <v>0</v>
      </c>
      <c r="AD156" s="1" t="s">
        <v>0</v>
      </c>
      <c r="AE156" s="1" t="s">
        <v>0</v>
      </c>
      <c r="AF156" s="1" t="s">
        <v>0</v>
      </c>
      <c r="AG156" s="1" t="s">
        <v>0</v>
      </c>
      <c r="AH156" s="1" t="s">
        <v>0</v>
      </c>
      <c r="AI156" s="1" t="s">
        <v>0</v>
      </c>
      <c r="AJ156" s="1" t="s">
        <v>0</v>
      </c>
      <c r="AK156" s="1" t="s">
        <v>0</v>
      </c>
      <c r="AL156" s="1" t="s">
        <v>0</v>
      </c>
      <c r="AM156" s="1" t="s">
        <v>0</v>
      </c>
      <c r="AN156" s="1" t="s">
        <v>0</v>
      </c>
      <c r="AO156" s="1" t="s">
        <v>0</v>
      </c>
      <c r="AP156" s="1" t="s">
        <v>0</v>
      </c>
      <c r="AQ156" s="1" t="s">
        <v>0</v>
      </c>
      <c r="AR156" s="1" t="s">
        <v>0</v>
      </c>
      <c r="AS156" s="1" t="s">
        <v>0</v>
      </c>
      <c r="AT156" s="1" t="s">
        <v>0</v>
      </c>
      <c r="AU156" s="1" t="s">
        <v>0</v>
      </c>
      <c r="AV156" s="1" t="s">
        <v>0</v>
      </c>
      <c r="AW156" s="1" t="s">
        <v>0</v>
      </c>
      <c r="AX156" s="1" t="s">
        <v>0</v>
      </c>
      <c r="AY156" s="1" t="s">
        <v>0</v>
      </c>
      <c r="AZ156" s="1" t="s">
        <v>0</v>
      </c>
      <c r="BA156" s="1" t="s">
        <v>0</v>
      </c>
      <c r="BB156" s="1" t="s">
        <v>0</v>
      </c>
      <c r="BC156" s="1" t="s">
        <v>0</v>
      </c>
      <c r="BD156" s="1" t="s">
        <v>0</v>
      </c>
      <c r="BE156" s="1" t="s">
        <v>0</v>
      </c>
      <c r="BF156" s="1" t="s">
        <v>0</v>
      </c>
      <c r="BG156" s="1" t="s">
        <v>0</v>
      </c>
      <c r="BH156" s="1" t="s">
        <v>0</v>
      </c>
      <c r="BI156" s="1" t="s">
        <v>0</v>
      </c>
      <c r="BJ156" s="1" t="s">
        <v>0</v>
      </c>
      <c r="BK156" s="1" t="s">
        <v>0</v>
      </c>
      <c r="BL156" s="1" t="s">
        <v>0</v>
      </c>
      <c r="BM156" s="1" t="s">
        <v>0</v>
      </c>
      <c r="BN156" s="1" t="s">
        <v>0</v>
      </c>
      <c r="BO156" s="1" t="s">
        <v>0</v>
      </c>
      <c r="BP156" s="1" t="s">
        <v>0</v>
      </c>
      <c r="BQ156" s="1" t="s">
        <v>0</v>
      </c>
      <c r="BR156" s="1" t="s">
        <v>0</v>
      </c>
      <c r="BS156" s="1" t="s">
        <v>0</v>
      </c>
      <c r="BT156" s="1" t="s">
        <v>0</v>
      </c>
      <c r="BU156" s="1" t="s">
        <v>0</v>
      </c>
      <c r="BV156" s="1" t="s">
        <v>0</v>
      </c>
      <c r="BW156" s="1" t="s">
        <v>0</v>
      </c>
      <c r="BX156" s="1" t="s">
        <v>0</v>
      </c>
      <c r="BY156" s="1" t="s">
        <v>0</v>
      </c>
      <c r="BZ156" s="1" t="s">
        <v>0</v>
      </c>
      <c r="CA156" s="1" t="s">
        <v>0</v>
      </c>
      <c r="CB156" s="1" t="s">
        <v>0</v>
      </c>
      <c r="CC156" s="1" t="s">
        <v>0</v>
      </c>
      <c r="CD156" s="1" t="s">
        <v>0</v>
      </c>
      <c r="CE156" s="1" t="s">
        <v>0</v>
      </c>
      <c r="CF156" s="1" t="s">
        <v>0</v>
      </c>
      <c r="CG156" s="1" t="s">
        <v>0</v>
      </c>
      <c r="CH156" s="1" t="s">
        <v>0</v>
      </c>
      <c r="CI156" s="1" t="s">
        <v>0</v>
      </c>
      <c r="CJ156" s="1" t="s">
        <v>0</v>
      </c>
      <c r="CK156" s="1" t="s">
        <v>0</v>
      </c>
      <c r="CL156" s="1" t="s">
        <v>0</v>
      </c>
      <c r="CM156" s="1" t="s">
        <v>0</v>
      </c>
      <c r="CN156" s="1" t="s">
        <v>0</v>
      </c>
      <c r="CO156" s="1" t="s">
        <v>0</v>
      </c>
      <c r="CP156" s="1" t="s">
        <v>0</v>
      </c>
      <c r="CQ156" s="1" t="s">
        <v>0</v>
      </c>
      <c r="CR156" s="1" t="s">
        <v>0</v>
      </c>
      <c r="CS156" s="1" t="s">
        <v>0</v>
      </c>
      <c r="CT156" s="1" t="s">
        <v>0</v>
      </c>
      <c r="CU156" s="1" t="s">
        <v>0</v>
      </c>
      <c r="CV156" s="1" t="s">
        <v>0</v>
      </c>
      <c r="CW156" s="1" t="s">
        <v>0</v>
      </c>
      <c r="CX156" s="1" t="s">
        <v>0</v>
      </c>
      <c r="CY156" s="1" t="s">
        <v>0</v>
      </c>
      <c r="CZ156" s="1" t="s">
        <v>0</v>
      </c>
      <c r="DA156" s="1" t="s">
        <v>0</v>
      </c>
      <c r="DB156" s="1" t="s">
        <v>0</v>
      </c>
      <c r="DC156" s="1" t="s">
        <v>0</v>
      </c>
      <c r="DD156" s="1" t="s">
        <v>0</v>
      </c>
      <c r="DE156" s="1" t="s">
        <v>0</v>
      </c>
      <c r="DF156" s="1" t="s">
        <v>0</v>
      </c>
      <c r="DG156" s="1" t="s">
        <v>0</v>
      </c>
      <c r="DH156" s="1" t="s">
        <v>0</v>
      </c>
      <c r="DI156" s="1" t="s">
        <v>0</v>
      </c>
      <c r="DJ156" s="1" t="s">
        <v>0</v>
      </c>
      <c r="DK156" s="1" t="s">
        <v>0</v>
      </c>
      <c r="DL156" s="1" t="s">
        <v>0</v>
      </c>
      <c r="DM156" s="1" t="s">
        <v>0</v>
      </c>
      <c r="DN156" s="1" t="s">
        <v>0</v>
      </c>
      <c r="DO156" s="1" t="s">
        <v>0</v>
      </c>
      <c r="DP156" s="1" t="s">
        <v>0</v>
      </c>
      <c r="DQ156" s="1" t="s">
        <v>0</v>
      </c>
      <c r="DR156" s="1" t="s">
        <v>0</v>
      </c>
      <c r="DS156" s="1" t="s">
        <v>0</v>
      </c>
      <c r="DT156" s="1" t="s">
        <v>0</v>
      </c>
      <c r="DU156" s="1" t="s">
        <v>0</v>
      </c>
      <c r="DV156" s="1" t="s">
        <v>0</v>
      </c>
      <c r="DW156" s="1" t="s">
        <v>0</v>
      </c>
      <c r="DX156" s="1" t="s">
        <v>0</v>
      </c>
      <c r="DY156" s="1" t="s">
        <v>0</v>
      </c>
      <c r="DZ156" s="1" t="s">
        <v>0</v>
      </c>
      <c r="EA156" s="1" t="s">
        <v>0</v>
      </c>
      <c r="EB156" s="1" t="s">
        <v>0</v>
      </c>
      <c r="EC156" s="1" t="s">
        <v>0</v>
      </c>
      <c r="ED156" s="1" t="s">
        <v>0</v>
      </c>
      <c r="EE156" s="1" t="s">
        <v>0</v>
      </c>
      <c r="EF156" s="1" t="s">
        <v>0</v>
      </c>
      <c r="EG156" s="1" t="s">
        <v>0</v>
      </c>
      <c r="EH156" s="1" t="s">
        <v>0</v>
      </c>
      <c r="EI156" s="1" t="s">
        <v>0</v>
      </c>
      <c r="EJ156" s="1" t="s">
        <v>0</v>
      </c>
      <c r="EK156" s="1" t="s">
        <v>0</v>
      </c>
      <c r="EL156" s="1" t="s">
        <v>0</v>
      </c>
      <c r="EM156" s="1" t="s">
        <v>0</v>
      </c>
      <c r="EN156" s="1" t="s">
        <v>0</v>
      </c>
      <c r="EO156" s="1" t="s">
        <v>0</v>
      </c>
      <c r="EP156" s="1" t="s">
        <v>0</v>
      </c>
      <c r="EQ156" s="1" t="s">
        <v>0</v>
      </c>
      <c r="ER156" s="1" t="s">
        <v>0</v>
      </c>
      <c r="ES156" s="1" t="s">
        <v>0</v>
      </c>
      <c r="ET156" s="1" t="s">
        <v>0</v>
      </c>
      <c r="EU156" s="1" t="s">
        <v>0</v>
      </c>
      <c r="EV156" s="1" t="s">
        <v>0</v>
      </c>
      <c r="EW156" s="1" t="s">
        <v>0</v>
      </c>
      <c r="EX156" s="1" t="s">
        <v>0</v>
      </c>
      <c r="EY156" s="1" t="s">
        <v>0</v>
      </c>
      <c r="EZ156" s="1" t="s">
        <v>0</v>
      </c>
      <c r="FA156" s="1" t="s">
        <v>0</v>
      </c>
      <c r="FB156" s="1" t="s">
        <v>0</v>
      </c>
      <c r="FC156" s="1" t="s">
        <v>0</v>
      </c>
      <c r="FD156" s="1" t="s">
        <v>0</v>
      </c>
      <c r="FE156" s="1" t="s">
        <v>0</v>
      </c>
      <c r="FF156" s="1" t="s">
        <v>0</v>
      </c>
      <c r="FG156" s="1" t="s">
        <v>0</v>
      </c>
      <c r="FH156" s="1" t="s">
        <v>0</v>
      </c>
      <c r="FI156" s="1" t="s">
        <v>0</v>
      </c>
      <c r="FJ156" s="1" t="s">
        <v>0</v>
      </c>
      <c r="FK156" s="1" t="s">
        <v>0</v>
      </c>
      <c r="FL156" s="1" t="s">
        <v>0</v>
      </c>
      <c r="FM156" s="1" t="s">
        <v>0</v>
      </c>
      <c r="FN156" s="1" t="s">
        <v>0</v>
      </c>
      <c r="FO156" s="1" t="s">
        <v>0</v>
      </c>
      <c r="FP156" s="1" t="s">
        <v>0</v>
      </c>
      <c r="FQ156" s="1" t="s">
        <v>0</v>
      </c>
      <c r="FR156" s="1" t="s">
        <v>0</v>
      </c>
      <c r="FS156" s="1" t="s">
        <v>0</v>
      </c>
      <c r="FT156" s="1" t="s">
        <v>0</v>
      </c>
      <c r="FU156" s="1" t="s">
        <v>0</v>
      </c>
      <c r="FV156" s="1" t="s">
        <v>0</v>
      </c>
      <c r="FW156" s="1" t="s">
        <v>0</v>
      </c>
      <c r="FX156" s="1" t="s">
        <v>0</v>
      </c>
      <c r="FY156" s="1" t="s">
        <v>0</v>
      </c>
      <c r="FZ156" s="1" t="s">
        <v>0</v>
      </c>
      <c r="GA156" s="1" t="s">
        <v>0</v>
      </c>
      <c r="GB156" s="1" t="s">
        <v>0</v>
      </c>
      <c r="GC156" s="1" t="s">
        <v>0</v>
      </c>
      <c r="GD156" s="1" t="s">
        <v>0</v>
      </c>
      <c r="GE156" s="1" t="s">
        <v>0</v>
      </c>
      <c r="GF156" s="1" t="s">
        <v>0</v>
      </c>
      <c r="GG156" s="1" t="s">
        <v>0</v>
      </c>
      <c r="GH156" s="1" t="s">
        <v>0</v>
      </c>
      <c r="GI156" s="1" t="s">
        <v>0</v>
      </c>
      <c r="GJ156" s="1" t="s">
        <v>0</v>
      </c>
      <c r="GK156" s="1" t="s">
        <v>0</v>
      </c>
      <c r="GL156" s="1" t="s">
        <v>0</v>
      </c>
      <c r="GM156" s="1" t="s">
        <v>0</v>
      </c>
      <c r="GN156" s="1" t="s">
        <v>0</v>
      </c>
      <c r="GO156" s="1" t="s">
        <v>0</v>
      </c>
      <c r="GP156" s="1" t="s">
        <v>0</v>
      </c>
      <c r="GQ156" s="1" t="s">
        <v>0</v>
      </c>
      <c r="GR156" s="1" t="s">
        <v>0</v>
      </c>
      <c r="GS156" s="1" t="s">
        <v>0</v>
      </c>
      <c r="GT156" s="1" t="s">
        <v>0</v>
      </c>
      <c r="GU156" s="1" t="s">
        <v>0</v>
      </c>
      <c r="GV156" s="1" t="s">
        <v>0</v>
      </c>
      <c r="GW156" s="1" t="s">
        <v>0</v>
      </c>
      <c r="GX156" s="1" t="s">
        <v>0</v>
      </c>
      <c r="GY156" s="1" t="s">
        <v>0</v>
      </c>
      <c r="GZ156" s="1" t="s">
        <v>0</v>
      </c>
      <c r="HA156" s="1" t="s">
        <v>0</v>
      </c>
      <c r="HB156" s="1" t="s">
        <v>0</v>
      </c>
      <c r="HC156" s="1" t="s">
        <v>0</v>
      </c>
      <c r="HD156" s="1" t="s">
        <v>0</v>
      </c>
      <c r="HE156" s="1" t="s">
        <v>0</v>
      </c>
      <c r="HF156" s="1" t="s">
        <v>0</v>
      </c>
      <c r="HG156" s="1" t="s">
        <v>0</v>
      </c>
      <c r="HH156" s="1" t="s">
        <v>0</v>
      </c>
      <c r="HI156" s="1" t="s">
        <v>0</v>
      </c>
      <c r="HJ156" s="1" t="s">
        <v>0</v>
      </c>
      <c r="HK156" s="1" t="s">
        <v>0</v>
      </c>
      <c r="HL156" s="1" t="s">
        <v>0</v>
      </c>
      <c r="HM156" s="1" t="s">
        <v>0</v>
      </c>
      <c r="HN156" s="1" t="s">
        <v>0</v>
      </c>
      <c r="HO156" s="1" t="s">
        <v>0</v>
      </c>
      <c r="HP156" s="1" t="s">
        <v>0</v>
      </c>
      <c r="HQ156" s="1" t="s">
        <v>0</v>
      </c>
      <c r="HR156" s="1" t="s">
        <v>0</v>
      </c>
      <c r="HS156" s="1" t="s">
        <v>0</v>
      </c>
      <c r="HT156" s="1" t="s">
        <v>0</v>
      </c>
      <c r="HU156" s="1" t="s">
        <v>0</v>
      </c>
      <c r="HV156" s="1" t="s">
        <v>0</v>
      </c>
      <c r="HW156" s="1" t="s">
        <v>0</v>
      </c>
      <c r="HX156" s="1" t="s">
        <v>0</v>
      </c>
      <c r="HY156" s="1" t="s">
        <v>0</v>
      </c>
      <c r="HZ156" s="1" t="s">
        <v>0</v>
      </c>
      <c r="IA156" s="1" t="s">
        <v>0</v>
      </c>
      <c r="IB156" s="1" t="s">
        <v>0</v>
      </c>
      <c r="IC156" s="1" t="s">
        <v>0</v>
      </c>
      <c r="ID156" s="1" t="s">
        <v>0</v>
      </c>
      <c r="IE156" s="1" t="s">
        <v>0</v>
      </c>
      <c r="IF156" s="1" t="s">
        <v>0</v>
      </c>
      <c r="IG156" s="1" t="s">
        <v>0</v>
      </c>
      <c r="IH156" s="1" t="s">
        <v>0</v>
      </c>
      <c r="II156" s="1" t="s">
        <v>0</v>
      </c>
      <c r="IJ156" s="1" t="s">
        <v>0</v>
      </c>
      <c r="IK156" s="1" t="s">
        <v>0</v>
      </c>
      <c r="IL156" s="1" t="s">
        <v>0</v>
      </c>
      <c r="IM156" s="1" t="s">
        <v>0</v>
      </c>
      <c r="IN156" s="1" t="s">
        <v>0</v>
      </c>
      <c r="IO156" s="1" t="s">
        <v>0</v>
      </c>
      <c r="IP156" s="1" t="s">
        <v>0</v>
      </c>
      <c r="IQ156" s="1" t="s">
        <v>0</v>
      </c>
      <c r="IR156" s="1" t="s">
        <v>0</v>
      </c>
      <c r="IS156" s="1" t="s">
        <v>0</v>
      </c>
      <c r="IT156" s="1" t="s">
        <v>0</v>
      </c>
      <c r="IU156" s="1" t="s">
        <v>0</v>
      </c>
      <c r="IV156" s="1" t="s">
        <v>0</v>
      </c>
      <c r="IW156" s="1" t="s">
        <v>0</v>
      </c>
      <c r="IX156" s="1" t="s">
        <v>0</v>
      </c>
      <c r="IY156" s="1" t="s">
        <v>0</v>
      </c>
      <c r="IZ156" s="1" t="s">
        <v>0</v>
      </c>
      <c r="JA156" s="1" t="s">
        <v>0</v>
      </c>
      <c r="JB156" s="1" t="s">
        <v>0</v>
      </c>
      <c r="JC156" s="1" t="s">
        <v>0</v>
      </c>
      <c r="JD156" s="1" t="s">
        <v>0</v>
      </c>
      <c r="JE156" s="1" t="s">
        <v>0</v>
      </c>
      <c r="JF156" s="1" t="s">
        <v>0</v>
      </c>
      <c r="JG156" s="1" t="s">
        <v>0</v>
      </c>
      <c r="JH156" s="1" t="s">
        <v>0</v>
      </c>
      <c r="JI156" s="1" t="s">
        <v>0</v>
      </c>
      <c r="JJ156" s="1" t="s">
        <v>0</v>
      </c>
      <c r="JK156" s="1" t="s">
        <v>0</v>
      </c>
      <c r="JL156" s="1" t="s">
        <v>0</v>
      </c>
      <c r="JM156" s="1" t="s">
        <v>0</v>
      </c>
      <c r="JN156" s="1" t="s">
        <v>0</v>
      </c>
      <c r="JO156" s="1" t="s">
        <v>0</v>
      </c>
      <c r="JP156" s="1" t="s">
        <v>0</v>
      </c>
      <c r="JQ156" s="1" t="s">
        <v>0</v>
      </c>
      <c r="JR156" s="1" t="s">
        <v>0</v>
      </c>
      <c r="JS156" s="1" t="s">
        <v>0</v>
      </c>
      <c r="JT156" s="1" t="s">
        <v>0</v>
      </c>
      <c r="JU156" s="1" t="s">
        <v>0</v>
      </c>
      <c r="JV156" s="1" t="s">
        <v>0</v>
      </c>
      <c r="JW156" s="1" t="s">
        <v>0</v>
      </c>
      <c r="JX156" s="1" t="s">
        <v>0</v>
      </c>
      <c r="JY156" s="1" t="s">
        <v>0</v>
      </c>
      <c r="JZ156" s="1" t="s">
        <v>0</v>
      </c>
      <c r="KA156" s="1" t="s">
        <v>0</v>
      </c>
      <c r="KB156" s="1" t="s">
        <v>0</v>
      </c>
      <c r="KC156" s="1" t="s">
        <v>0</v>
      </c>
      <c r="KD156" s="1" t="s">
        <v>0</v>
      </c>
      <c r="KE156" s="1" t="s">
        <v>0</v>
      </c>
      <c r="KF156" s="1" t="s">
        <v>0</v>
      </c>
      <c r="KG156" s="1" t="s">
        <v>0</v>
      </c>
      <c r="KH156" s="1" t="s">
        <v>0</v>
      </c>
      <c r="KI156" s="1" t="s">
        <v>0</v>
      </c>
      <c r="KJ156" s="1" t="s">
        <v>0</v>
      </c>
      <c r="KK156" s="1" t="s">
        <v>0</v>
      </c>
      <c r="KL156" s="1" t="s">
        <v>0</v>
      </c>
      <c r="KM156" s="1" t="s">
        <v>0</v>
      </c>
      <c r="KN156" s="1" t="s">
        <v>0</v>
      </c>
      <c r="KO156" s="1" t="s">
        <v>0</v>
      </c>
      <c r="KP156" s="1" t="s">
        <v>0</v>
      </c>
      <c r="KQ156" s="1" t="s">
        <v>0</v>
      </c>
      <c r="KR156" s="1" t="s">
        <v>0</v>
      </c>
      <c r="KS156" s="1" t="s">
        <v>0</v>
      </c>
      <c r="KT156" s="1" t="s">
        <v>0</v>
      </c>
      <c r="KU156" s="1" t="s">
        <v>0</v>
      </c>
      <c r="KV156" s="1" t="s">
        <v>0</v>
      </c>
      <c r="KW156" s="1" t="s">
        <v>0</v>
      </c>
      <c r="KX156" s="1" t="s">
        <v>0</v>
      </c>
      <c r="KY156" s="1" t="s">
        <v>0</v>
      </c>
      <c r="KZ156" s="1" t="s">
        <v>0</v>
      </c>
      <c r="LA156" s="1" t="s">
        <v>0</v>
      </c>
      <c r="LB156" s="1" t="s">
        <v>0</v>
      </c>
      <c r="LC156" s="1" t="s">
        <v>0</v>
      </c>
      <c r="LD156" s="1" t="s">
        <v>0</v>
      </c>
      <c r="LE156" s="1" t="s">
        <v>0</v>
      </c>
      <c r="LF156" s="1" t="s">
        <v>0</v>
      </c>
      <c r="LG156" s="1" t="s">
        <v>0</v>
      </c>
      <c r="LH156" s="1" t="s">
        <v>0</v>
      </c>
      <c r="LI156" s="1" t="s">
        <v>0</v>
      </c>
      <c r="LJ156" s="1" t="s">
        <v>0</v>
      </c>
      <c r="LK156" s="1" t="s">
        <v>0</v>
      </c>
    </row>
    <row r="157" spans="1:323" x14ac:dyDescent="0.25">
      <c r="A157" s="1" t="s">
        <v>1789</v>
      </c>
      <c r="B157" s="1" t="s">
        <v>710</v>
      </c>
      <c r="C157" s="1" t="s">
        <v>711</v>
      </c>
      <c r="D157" s="1" t="s">
        <v>0</v>
      </c>
      <c r="E157" s="1" t="s">
        <v>0</v>
      </c>
      <c r="F157" s="1" t="s">
        <v>0</v>
      </c>
      <c r="G157" s="1" t="s">
        <v>0</v>
      </c>
      <c r="H157" s="1" t="s">
        <v>0</v>
      </c>
      <c r="I157" s="1" t="s">
        <v>0</v>
      </c>
      <c r="J157" s="1" t="s">
        <v>0</v>
      </c>
      <c r="K157" s="1" t="s">
        <v>0</v>
      </c>
      <c r="L157" s="1" t="s">
        <v>0</v>
      </c>
      <c r="M157" s="1" t="s">
        <v>0</v>
      </c>
      <c r="N157" s="1" t="s">
        <v>0</v>
      </c>
      <c r="O157" s="1" t="s">
        <v>0</v>
      </c>
      <c r="P157" s="1" t="s">
        <v>0</v>
      </c>
      <c r="Q157" s="1" t="s">
        <v>0</v>
      </c>
      <c r="R157" s="1" t="s">
        <v>0</v>
      </c>
      <c r="S157" s="1" t="s">
        <v>0</v>
      </c>
      <c r="T157" s="1" t="s">
        <v>0</v>
      </c>
      <c r="U157" s="1" t="s">
        <v>0</v>
      </c>
      <c r="V157" s="1" t="s">
        <v>0</v>
      </c>
      <c r="W157" s="1" t="s">
        <v>0</v>
      </c>
      <c r="X157" s="1" t="s">
        <v>0</v>
      </c>
      <c r="Y157" s="1" t="s">
        <v>0</v>
      </c>
      <c r="Z157" s="1" t="s">
        <v>0</v>
      </c>
      <c r="AA157" s="1" t="s">
        <v>0</v>
      </c>
      <c r="AB157" s="1" t="s">
        <v>0</v>
      </c>
      <c r="AC157" s="1" t="s">
        <v>0</v>
      </c>
      <c r="AD157" s="1" t="s">
        <v>0</v>
      </c>
      <c r="AE157" s="1" t="s">
        <v>0</v>
      </c>
      <c r="AF157" s="1" t="s">
        <v>0</v>
      </c>
      <c r="AG157" s="1" t="s">
        <v>0</v>
      </c>
      <c r="AH157" s="1" t="s">
        <v>0</v>
      </c>
      <c r="AI157" s="1" t="s">
        <v>0</v>
      </c>
      <c r="AJ157" s="1" t="s">
        <v>0</v>
      </c>
      <c r="AK157" s="1" t="s">
        <v>0</v>
      </c>
      <c r="AL157" s="1" t="s">
        <v>0</v>
      </c>
      <c r="AM157" s="1" t="s">
        <v>0</v>
      </c>
      <c r="AN157" s="1" t="s">
        <v>0</v>
      </c>
      <c r="AO157" s="1" t="s">
        <v>0</v>
      </c>
      <c r="AP157" s="1" t="s">
        <v>0</v>
      </c>
      <c r="AQ157" s="1" t="s">
        <v>0</v>
      </c>
      <c r="AR157" s="1" t="s">
        <v>0</v>
      </c>
      <c r="AS157" s="1" t="s">
        <v>0</v>
      </c>
      <c r="AT157" s="1" t="s">
        <v>0</v>
      </c>
      <c r="AU157" s="1" t="s">
        <v>0</v>
      </c>
      <c r="AV157" s="1" t="s">
        <v>0</v>
      </c>
      <c r="AW157" s="1" t="s">
        <v>0</v>
      </c>
      <c r="AX157" s="1" t="s">
        <v>0</v>
      </c>
      <c r="AY157" s="1" t="s">
        <v>0</v>
      </c>
      <c r="AZ157" s="1" t="s">
        <v>0</v>
      </c>
      <c r="BA157" s="1" t="s">
        <v>0</v>
      </c>
      <c r="BB157" s="1" t="s">
        <v>0</v>
      </c>
      <c r="BC157" s="1" t="s">
        <v>0</v>
      </c>
      <c r="BD157" s="1" t="s">
        <v>0</v>
      </c>
      <c r="BE157" s="1" t="s">
        <v>0</v>
      </c>
      <c r="BF157" s="1" t="s">
        <v>0</v>
      </c>
      <c r="BG157" s="1" t="s">
        <v>0</v>
      </c>
      <c r="BH157" s="1" t="s">
        <v>0</v>
      </c>
      <c r="BI157" s="1" t="s">
        <v>0</v>
      </c>
      <c r="BJ157" s="1" t="s">
        <v>0</v>
      </c>
      <c r="BK157" s="1" t="s">
        <v>0</v>
      </c>
      <c r="BL157" s="1" t="s">
        <v>0</v>
      </c>
      <c r="BM157" s="1" t="s">
        <v>0</v>
      </c>
      <c r="BN157" s="1" t="s">
        <v>0</v>
      </c>
      <c r="BO157" s="1" t="s">
        <v>0</v>
      </c>
      <c r="BP157" s="1" t="s">
        <v>0</v>
      </c>
      <c r="BQ157" s="1" t="s">
        <v>0</v>
      </c>
      <c r="BR157" s="1" t="s">
        <v>0</v>
      </c>
      <c r="BS157" s="1" t="s">
        <v>0</v>
      </c>
      <c r="BT157" s="1" t="s">
        <v>0</v>
      </c>
      <c r="BU157" s="1" t="s">
        <v>0</v>
      </c>
      <c r="BV157" s="1" t="s">
        <v>0</v>
      </c>
      <c r="BW157" s="1" t="s">
        <v>0</v>
      </c>
      <c r="BX157" s="1" t="s">
        <v>0</v>
      </c>
      <c r="BY157" s="1" t="s">
        <v>0</v>
      </c>
      <c r="BZ157" s="1" t="s">
        <v>0</v>
      </c>
      <c r="CA157" s="1" t="s">
        <v>0</v>
      </c>
      <c r="CB157" s="1" t="s">
        <v>0</v>
      </c>
      <c r="CC157" s="1" t="s">
        <v>0</v>
      </c>
      <c r="CD157" s="1" t="s">
        <v>0</v>
      </c>
      <c r="CE157" s="1" t="s">
        <v>0</v>
      </c>
      <c r="CF157" s="1" t="s">
        <v>0</v>
      </c>
      <c r="CG157" s="1" t="s">
        <v>0</v>
      </c>
      <c r="CH157" s="1" t="s">
        <v>0</v>
      </c>
      <c r="CI157" s="1" t="s">
        <v>0</v>
      </c>
      <c r="CJ157" s="1" t="s">
        <v>0</v>
      </c>
      <c r="CK157" s="1" t="s">
        <v>0</v>
      </c>
      <c r="CL157" s="1" t="s">
        <v>0</v>
      </c>
      <c r="CM157" s="1" t="s">
        <v>0</v>
      </c>
      <c r="CN157" s="1" t="s">
        <v>0</v>
      </c>
      <c r="CO157" s="1" t="s">
        <v>0</v>
      </c>
      <c r="CP157" s="1" t="s">
        <v>0</v>
      </c>
      <c r="CQ157" s="1" t="s">
        <v>0</v>
      </c>
      <c r="CR157" s="1" t="s">
        <v>0</v>
      </c>
      <c r="CS157" s="1" t="s">
        <v>0</v>
      </c>
      <c r="CT157" s="1" t="s">
        <v>0</v>
      </c>
      <c r="CU157" s="1" t="s">
        <v>0</v>
      </c>
      <c r="CV157" s="1" t="s">
        <v>0</v>
      </c>
      <c r="CW157" s="1" t="s">
        <v>0</v>
      </c>
      <c r="CX157" s="1" t="s">
        <v>0</v>
      </c>
      <c r="CY157" s="1" t="s">
        <v>0</v>
      </c>
      <c r="CZ157" s="1" t="s">
        <v>0</v>
      </c>
      <c r="DA157" s="1" t="s">
        <v>0</v>
      </c>
      <c r="DB157" s="1" t="s">
        <v>0</v>
      </c>
      <c r="DC157" s="1" t="s">
        <v>0</v>
      </c>
      <c r="DD157" s="1" t="s">
        <v>0</v>
      </c>
      <c r="DE157" s="1" t="s">
        <v>0</v>
      </c>
      <c r="DF157" s="1" t="s">
        <v>0</v>
      </c>
      <c r="DG157" s="1" t="s">
        <v>0</v>
      </c>
      <c r="DH157" s="1" t="s">
        <v>0</v>
      </c>
      <c r="DI157" s="1" t="s">
        <v>0</v>
      </c>
      <c r="DJ157" s="1" t="s">
        <v>0</v>
      </c>
      <c r="DK157" s="1" t="s">
        <v>0</v>
      </c>
      <c r="DL157" s="1" t="s">
        <v>0</v>
      </c>
      <c r="DM157" s="1" t="s">
        <v>0</v>
      </c>
      <c r="DN157" s="1" t="s">
        <v>0</v>
      </c>
      <c r="DO157" s="1" t="s">
        <v>0</v>
      </c>
      <c r="DP157" s="1" t="s">
        <v>0</v>
      </c>
      <c r="DQ157" s="1" t="s">
        <v>0</v>
      </c>
      <c r="DR157" s="1" t="s">
        <v>0</v>
      </c>
      <c r="DS157" s="1" t="s">
        <v>0</v>
      </c>
      <c r="DT157" s="1" t="s">
        <v>0</v>
      </c>
      <c r="DU157" s="1" t="s">
        <v>0</v>
      </c>
      <c r="DV157" s="1" t="s">
        <v>0</v>
      </c>
      <c r="DW157" s="1" t="s">
        <v>0</v>
      </c>
      <c r="DX157" s="1" t="s">
        <v>0</v>
      </c>
      <c r="DY157" s="1" t="s">
        <v>0</v>
      </c>
      <c r="DZ157" s="1" t="s">
        <v>0</v>
      </c>
      <c r="EA157" s="1" t="s">
        <v>0</v>
      </c>
      <c r="EB157" s="1" t="s">
        <v>0</v>
      </c>
      <c r="EC157" s="1" t="s">
        <v>0</v>
      </c>
      <c r="ED157" s="1" t="s">
        <v>0</v>
      </c>
      <c r="EE157" s="1" t="s">
        <v>0</v>
      </c>
      <c r="EF157" s="1" t="s">
        <v>0</v>
      </c>
      <c r="EG157" s="1" t="s">
        <v>0</v>
      </c>
      <c r="EH157" s="1" t="s">
        <v>0</v>
      </c>
      <c r="EI157" s="1" t="s">
        <v>0</v>
      </c>
      <c r="EJ157" s="1" t="s">
        <v>0</v>
      </c>
      <c r="EK157" s="1" t="s">
        <v>0</v>
      </c>
      <c r="EL157" s="1" t="s">
        <v>0</v>
      </c>
      <c r="EM157" s="1" t="s">
        <v>0</v>
      </c>
      <c r="EN157" s="1" t="s">
        <v>0</v>
      </c>
      <c r="EO157" s="1" t="s">
        <v>0</v>
      </c>
      <c r="EP157" s="1" t="s">
        <v>0</v>
      </c>
      <c r="EQ157" s="1" t="s">
        <v>0</v>
      </c>
      <c r="ER157" s="1" t="s">
        <v>0</v>
      </c>
      <c r="ES157" s="1" t="s">
        <v>0</v>
      </c>
      <c r="ET157" s="1" t="s">
        <v>0</v>
      </c>
      <c r="EU157" s="1" t="s">
        <v>0</v>
      </c>
      <c r="EV157" s="1" t="s">
        <v>0</v>
      </c>
      <c r="EW157" s="1" t="s">
        <v>0</v>
      </c>
      <c r="EX157" s="1" t="s">
        <v>0</v>
      </c>
      <c r="EY157" s="1" t="s">
        <v>0</v>
      </c>
      <c r="EZ157" s="1" t="s">
        <v>0</v>
      </c>
      <c r="FA157" s="1" t="s">
        <v>0</v>
      </c>
      <c r="FB157" s="1" t="s">
        <v>0</v>
      </c>
      <c r="FC157" s="1" t="s">
        <v>0</v>
      </c>
      <c r="FD157" s="1" t="s">
        <v>0</v>
      </c>
      <c r="FE157" s="1" t="s">
        <v>0</v>
      </c>
      <c r="FF157" s="1" t="s">
        <v>0</v>
      </c>
      <c r="FG157" s="1" t="s">
        <v>0</v>
      </c>
      <c r="FH157" s="1" t="s">
        <v>0</v>
      </c>
      <c r="FI157" s="1" t="s">
        <v>0</v>
      </c>
      <c r="FJ157" s="1" t="s">
        <v>0</v>
      </c>
      <c r="FK157" s="1" t="s">
        <v>0</v>
      </c>
      <c r="FL157" s="1" t="s">
        <v>0</v>
      </c>
      <c r="FM157" s="1" t="s">
        <v>0</v>
      </c>
      <c r="FN157" s="1" t="s">
        <v>0</v>
      </c>
      <c r="FO157" s="1" t="s">
        <v>0</v>
      </c>
      <c r="FP157" s="1" t="s">
        <v>0</v>
      </c>
      <c r="FQ157" s="1" t="s">
        <v>0</v>
      </c>
      <c r="FR157" s="1" t="s">
        <v>0</v>
      </c>
      <c r="FS157" s="1" t="s">
        <v>0</v>
      </c>
      <c r="FT157" s="1" t="s">
        <v>0</v>
      </c>
      <c r="FU157" s="1" t="s">
        <v>0</v>
      </c>
      <c r="FV157" s="1" t="s">
        <v>0</v>
      </c>
      <c r="FW157" s="1" t="s">
        <v>0</v>
      </c>
      <c r="FX157" s="1" t="s">
        <v>0</v>
      </c>
      <c r="FY157" s="1" t="s">
        <v>0</v>
      </c>
      <c r="FZ157" s="1" t="s">
        <v>0</v>
      </c>
      <c r="GA157" s="1" t="s">
        <v>0</v>
      </c>
      <c r="GB157" s="1" t="s">
        <v>0</v>
      </c>
      <c r="GC157" s="1" t="s">
        <v>0</v>
      </c>
      <c r="GD157" s="1" t="s">
        <v>0</v>
      </c>
      <c r="GE157" s="1" t="s">
        <v>0</v>
      </c>
      <c r="GF157" s="1" t="s">
        <v>0</v>
      </c>
      <c r="GG157" s="1" t="s">
        <v>0</v>
      </c>
      <c r="GH157" s="1" t="s">
        <v>0</v>
      </c>
      <c r="GI157" s="1" t="s">
        <v>0</v>
      </c>
      <c r="GJ157" s="1" t="s">
        <v>0</v>
      </c>
      <c r="GK157" s="1" t="s">
        <v>0</v>
      </c>
      <c r="GL157" s="1" t="s">
        <v>0</v>
      </c>
      <c r="GM157" s="1" t="s">
        <v>0</v>
      </c>
      <c r="GN157" s="1" t="s">
        <v>0</v>
      </c>
      <c r="GO157" s="1" t="s">
        <v>0</v>
      </c>
      <c r="GP157" s="1" t="s">
        <v>0</v>
      </c>
      <c r="GQ157" s="1" t="s">
        <v>0</v>
      </c>
      <c r="GR157" s="1" t="s">
        <v>0</v>
      </c>
      <c r="GS157" s="1" t="s">
        <v>0</v>
      </c>
      <c r="GT157" s="1" t="s">
        <v>0</v>
      </c>
      <c r="GU157" s="1" t="s">
        <v>0</v>
      </c>
      <c r="GV157" s="1" t="s">
        <v>0</v>
      </c>
      <c r="GW157" s="1" t="s">
        <v>0</v>
      </c>
      <c r="GX157" s="1" t="s">
        <v>0</v>
      </c>
      <c r="GY157" s="1" t="s">
        <v>0</v>
      </c>
      <c r="GZ157" s="1" t="s">
        <v>0</v>
      </c>
      <c r="HA157" s="1" t="s">
        <v>0</v>
      </c>
      <c r="HB157" s="1" t="s">
        <v>0</v>
      </c>
      <c r="HC157" s="1" t="s">
        <v>0</v>
      </c>
      <c r="HD157" s="1" t="s">
        <v>0</v>
      </c>
      <c r="HE157" s="1" t="s">
        <v>0</v>
      </c>
      <c r="HF157" s="1" t="s">
        <v>0</v>
      </c>
      <c r="HG157" s="1" t="s">
        <v>0</v>
      </c>
      <c r="HH157" s="1" t="s">
        <v>0</v>
      </c>
      <c r="HI157" s="1" t="s">
        <v>0</v>
      </c>
      <c r="HJ157" s="1" t="s">
        <v>0</v>
      </c>
      <c r="HK157" s="1" t="s">
        <v>0</v>
      </c>
      <c r="HL157" s="1" t="s">
        <v>0</v>
      </c>
      <c r="HM157" s="1" t="s">
        <v>0</v>
      </c>
      <c r="HN157" s="1" t="s">
        <v>0</v>
      </c>
      <c r="HO157" s="1" t="s">
        <v>0</v>
      </c>
      <c r="HP157" s="1" t="s">
        <v>0</v>
      </c>
      <c r="HQ157" s="1" t="s">
        <v>0</v>
      </c>
      <c r="HR157" s="1" t="s">
        <v>0</v>
      </c>
      <c r="HS157" s="1" t="s">
        <v>0</v>
      </c>
      <c r="HT157" s="1" t="s">
        <v>0</v>
      </c>
      <c r="HU157" s="1" t="s">
        <v>0</v>
      </c>
      <c r="HV157" s="1" t="s">
        <v>0</v>
      </c>
      <c r="HW157" s="1" t="s">
        <v>0</v>
      </c>
      <c r="HX157" s="1" t="s">
        <v>0</v>
      </c>
      <c r="HY157" s="1" t="s">
        <v>0</v>
      </c>
      <c r="HZ157" s="1" t="s">
        <v>0</v>
      </c>
      <c r="IA157" s="1" t="s">
        <v>0</v>
      </c>
      <c r="IB157" s="1" t="s">
        <v>0</v>
      </c>
      <c r="IC157" s="1" t="s">
        <v>0</v>
      </c>
      <c r="ID157" s="1" t="s">
        <v>0</v>
      </c>
      <c r="IE157" s="1" t="s">
        <v>0</v>
      </c>
      <c r="IF157" s="1" t="s">
        <v>0</v>
      </c>
      <c r="IG157" s="1" t="s">
        <v>0</v>
      </c>
      <c r="IH157" s="1" t="s">
        <v>0</v>
      </c>
      <c r="II157" s="1" t="s">
        <v>0</v>
      </c>
      <c r="IJ157" s="1" t="s">
        <v>0</v>
      </c>
      <c r="IK157" s="1" t="s">
        <v>0</v>
      </c>
      <c r="IL157" s="1" t="s">
        <v>0</v>
      </c>
      <c r="IM157" s="1" t="s">
        <v>0</v>
      </c>
      <c r="IN157" s="1" t="s">
        <v>0</v>
      </c>
      <c r="IO157" s="1" t="s">
        <v>0</v>
      </c>
      <c r="IP157" s="1" t="s">
        <v>0</v>
      </c>
      <c r="IQ157" s="1" t="s">
        <v>0</v>
      </c>
      <c r="IR157" s="1" t="s">
        <v>0</v>
      </c>
      <c r="IS157" s="1" t="s">
        <v>0</v>
      </c>
      <c r="IT157" s="1" t="s">
        <v>0</v>
      </c>
      <c r="IU157" s="1" t="s">
        <v>0</v>
      </c>
      <c r="IV157" s="1" t="s">
        <v>0</v>
      </c>
      <c r="IW157" s="1" t="s">
        <v>0</v>
      </c>
      <c r="IX157" s="1" t="s">
        <v>0</v>
      </c>
      <c r="IY157" s="1" t="s">
        <v>0</v>
      </c>
      <c r="IZ157" s="1" t="s">
        <v>0</v>
      </c>
      <c r="JA157" s="1" t="s">
        <v>0</v>
      </c>
      <c r="JB157" s="1" t="s">
        <v>0</v>
      </c>
      <c r="JC157" s="1" t="s">
        <v>0</v>
      </c>
      <c r="JD157" s="1" t="s">
        <v>0</v>
      </c>
      <c r="JE157" s="1" t="s">
        <v>0</v>
      </c>
      <c r="JF157" s="1" t="s">
        <v>0</v>
      </c>
      <c r="JG157" s="1" t="s">
        <v>0</v>
      </c>
      <c r="JH157" s="1" t="s">
        <v>0</v>
      </c>
      <c r="JI157" s="1" t="s">
        <v>0</v>
      </c>
      <c r="JJ157" s="1" t="s">
        <v>0</v>
      </c>
      <c r="JK157" s="1" t="s">
        <v>0</v>
      </c>
      <c r="JL157" s="1" t="s">
        <v>0</v>
      </c>
      <c r="JM157" s="1" t="s">
        <v>0</v>
      </c>
      <c r="JN157" s="1" t="s">
        <v>0</v>
      </c>
      <c r="JO157" s="1" t="s">
        <v>0</v>
      </c>
      <c r="JP157" s="1" t="s">
        <v>0</v>
      </c>
      <c r="JQ157" s="1" t="s">
        <v>0</v>
      </c>
      <c r="JR157" s="1" t="s">
        <v>0</v>
      </c>
      <c r="JS157" s="1" t="s">
        <v>0</v>
      </c>
      <c r="JT157" s="1" t="s">
        <v>0</v>
      </c>
      <c r="JU157" s="1" t="s">
        <v>0</v>
      </c>
      <c r="JV157" s="1" t="s">
        <v>0</v>
      </c>
      <c r="JW157" s="1" t="s">
        <v>0</v>
      </c>
      <c r="JX157" s="1" t="s">
        <v>0</v>
      </c>
      <c r="JY157" s="1" t="s">
        <v>0</v>
      </c>
      <c r="JZ157" s="1" t="s">
        <v>0</v>
      </c>
      <c r="KA157" s="1" t="s">
        <v>0</v>
      </c>
      <c r="KB157" s="1" t="s">
        <v>0</v>
      </c>
      <c r="KC157" s="1" t="s">
        <v>0</v>
      </c>
      <c r="KD157" s="1" t="s">
        <v>0</v>
      </c>
      <c r="KE157" s="1" t="s">
        <v>0</v>
      </c>
      <c r="KF157" s="1" t="s">
        <v>0</v>
      </c>
      <c r="KG157" s="1" t="s">
        <v>0</v>
      </c>
      <c r="KH157" s="1" t="s">
        <v>0</v>
      </c>
      <c r="KI157" s="1" t="s">
        <v>0</v>
      </c>
      <c r="KJ157" s="1" t="s">
        <v>0</v>
      </c>
      <c r="KK157" s="1" t="s">
        <v>0</v>
      </c>
      <c r="KL157" s="1" t="s">
        <v>0</v>
      </c>
      <c r="KM157" s="1" t="s">
        <v>0</v>
      </c>
      <c r="KN157" s="1" t="s">
        <v>0</v>
      </c>
      <c r="KO157" s="1" t="s">
        <v>0</v>
      </c>
      <c r="KP157" s="1" t="s">
        <v>0</v>
      </c>
      <c r="KQ157" s="1" t="s">
        <v>0</v>
      </c>
      <c r="KR157" s="1" t="s">
        <v>0</v>
      </c>
      <c r="KS157" s="1" t="s">
        <v>0</v>
      </c>
      <c r="KT157" s="1" t="s">
        <v>0</v>
      </c>
      <c r="KU157" s="1" t="s">
        <v>0</v>
      </c>
      <c r="KV157" s="1" t="s">
        <v>0</v>
      </c>
      <c r="KW157" s="1" t="s">
        <v>0</v>
      </c>
      <c r="KX157" s="1" t="s">
        <v>0</v>
      </c>
      <c r="KY157" s="1" t="s">
        <v>0</v>
      </c>
      <c r="KZ157" s="1" t="s">
        <v>0</v>
      </c>
      <c r="LA157" s="1" t="s">
        <v>0</v>
      </c>
      <c r="LB157" s="1" t="s">
        <v>0</v>
      </c>
      <c r="LC157" s="1" t="s">
        <v>0</v>
      </c>
      <c r="LD157" s="1" t="s">
        <v>0</v>
      </c>
      <c r="LE157" s="1" t="s">
        <v>0</v>
      </c>
      <c r="LF157" s="1" t="s">
        <v>0</v>
      </c>
      <c r="LG157" s="1" t="s">
        <v>0</v>
      </c>
      <c r="LH157" s="1" t="s">
        <v>0</v>
      </c>
      <c r="LI157" s="1" t="s">
        <v>0</v>
      </c>
      <c r="LJ157" s="1" t="s">
        <v>0</v>
      </c>
      <c r="LK157" s="1" t="s">
        <v>0</v>
      </c>
    </row>
    <row r="158" spans="1:323" x14ac:dyDescent="0.25">
      <c r="A158" s="1" t="s">
        <v>1790</v>
      </c>
      <c r="B158" s="1" t="s">
        <v>714</v>
      </c>
      <c r="C158" s="1" t="s">
        <v>715</v>
      </c>
      <c r="D158" s="1" t="s">
        <v>0</v>
      </c>
      <c r="E158" s="1" t="s">
        <v>0</v>
      </c>
      <c r="F158" s="1" t="s">
        <v>0</v>
      </c>
      <c r="G158" s="1" t="s">
        <v>0</v>
      </c>
      <c r="H158" s="1" t="s">
        <v>0</v>
      </c>
      <c r="I158" s="1" t="s">
        <v>0</v>
      </c>
      <c r="J158" s="1" t="s">
        <v>0</v>
      </c>
      <c r="K158" s="1" t="s">
        <v>0</v>
      </c>
      <c r="L158" s="1" t="s">
        <v>0</v>
      </c>
      <c r="M158" s="1" t="s">
        <v>0</v>
      </c>
      <c r="N158" s="1" t="s">
        <v>0</v>
      </c>
      <c r="O158" s="1" t="s">
        <v>0</v>
      </c>
      <c r="P158" s="1" t="s">
        <v>0</v>
      </c>
      <c r="Q158" s="1" t="s">
        <v>0</v>
      </c>
      <c r="R158" s="1" t="s">
        <v>0</v>
      </c>
      <c r="S158" s="1" t="s">
        <v>0</v>
      </c>
      <c r="T158" s="1" t="s">
        <v>0</v>
      </c>
      <c r="U158" s="1" t="s">
        <v>0</v>
      </c>
      <c r="V158" s="1" t="s">
        <v>0</v>
      </c>
      <c r="W158" s="1" t="s">
        <v>0</v>
      </c>
      <c r="X158" s="1" t="s">
        <v>0</v>
      </c>
      <c r="Y158" s="1" t="s">
        <v>0</v>
      </c>
      <c r="Z158" s="1" t="s">
        <v>0</v>
      </c>
      <c r="AA158" s="1" t="s">
        <v>0</v>
      </c>
      <c r="AB158" s="1" t="s">
        <v>0</v>
      </c>
      <c r="AC158" s="1" t="s">
        <v>0</v>
      </c>
      <c r="AD158" s="1" t="s">
        <v>0</v>
      </c>
      <c r="AE158" s="1" t="s">
        <v>0</v>
      </c>
      <c r="AF158" s="1" t="s">
        <v>0</v>
      </c>
      <c r="AG158" s="1" t="s">
        <v>0</v>
      </c>
      <c r="AH158" s="1" t="s">
        <v>0</v>
      </c>
      <c r="AI158" s="1" t="s">
        <v>0</v>
      </c>
      <c r="AJ158" s="1" t="s">
        <v>0</v>
      </c>
      <c r="AK158" s="1" t="s">
        <v>0</v>
      </c>
      <c r="AL158" s="1" t="s">
        <v>0</v>
      </c>
      <c r="AM158" s="1" t="s">
        <v>0</v>
      </c>
      <c r="AN158" s="1" t="s">
        <v>0</v>
      </c>
      <c r="AO158" s="1" t="s">
        <v>0</v>
      </c>
      <c r="AP158" s="1" t="s">
        <v>0</v>
      </c>
      <c r="AQ158" s="1" t="s">
        <v>0</v>
      </c>
      <c r="AR158" s="1" t="s">
        <v>0</v>
      </c>
      <c r="AS158" s="1" t="s">
        <v>0</v>
      </c>
      <c r="AT158" s="1" t="s">
        <v>0</v>
      </c>
      <c r="AU158" s="1" t="s">
        <v>0</v>
      </c>
      <c r="AV158" s="1" t="s">
        <v>0</v>
      </c>
      <c r="AW158" s="1" t="s">
        <v>0</v>
      </c>
      <c r="AX158" s="1" t="s">
        <v>0</v>
      </c>
      <c r="AY158" s="1" t="s">
        <v>0</v>
      </c>
      <c r="AZ158" s="1" t="s">
        <v>0</v>
      </c>
      <c r="BA158" s="1" t="s">
        <v>0</v>
      </c>
      <c r="BB158" s="1" t="s">
        <v>0</v>
      </c>
      <c r="BC158" s="1" t="s">
        <v>0</v>
      </c>
      <c r="BD158" s="1" t="s">
        <v>0</v>
      </c>
      <c r="BE158" s="1" t="s">
        <v>0</v>
      </c>
      <c r="BF158" s="1" t="s">
        <v>0</v>
      </c>
      <c r="BG158" s="1" t="s">
        <v>0</v>
      </c>
      <c r="BH158" s="1" t="s">
        <v>0</v>
      </c>
      <c r="BI158" s="1" t="s">
        <v>0</v>
      </c>
      <c r="BJ158" s="1" t="s">
        <v>0</v>
      </c>
      <c r="BK158" s="1" t="s">
        <v>0</v>
      </c>
      <c r="BL158" s="1" t="s">
        <v>0</v>
      </c>
      <c r="BM158" s="1" t="s">
        <v>0</v>
      </c>
      <c r="BN158" s="1" t="s">
        <v>0</v>
      </c>
      <c r="BO158" s="1" t="s">
        <v>0</v>
      </c>
      <c r="BP158" s="1" t="s">
        <v>0</v>
      </c>
      <c r="BQ158" s="1" t="s">
        <v>0</v>
      </c>
      <c r="BR158" s="1" t="s">
        <v>0</v>
      </c>
      <c r="BS158" s="1" t="s">
        <v>0</v>
      </c>
      <c r="BT158" s="1" t="s">
        <v>0</v>
      </c>
      <c r="BU158" s="1" t="s">
        <v>0</v>
      </c>
      <c r="BV158" s="1" t="s">
        <v>0</v>
      </c>
      <c r="BW158" s="1" t="s">
        <v>0</v>
      </c>
      <c r="BX158" s="1" t="s">
        <v>0</v>
      </c>
      <c r="BY158" s="1" t="s">
        <v>0</v>
      </c>
      <c r="BZ158" s="1" t="s">
        <v>0</v>
      </c>
      <c r="CA158" s="1" t="s">
        <v>0</v>
      </c>
      <c r="CB158" s="1" t="s">
        <v>0</v>
      </c>
      <c r="CC158" s="1" t="s">
        <v>0</v>
      </c>
      <c r="CD158" s="1" t="s">
        <v>0</v>
      </c>
      <c r="CE158" s="1" t="s">
        <v>0</v>
      </c>
      <c r="CF158" s="1" t="s">
        <v>0</v>
      </c>
      <c r="CG158" s="1" t="s">
        <v>0</v>
      </c>
      <c r="CH158" s="1" t="s">
        <v>0</v>
      </c>
      <c r="CI158" s="1" t="s">
        <v>0</v>
      </c>
      <c r="CJ158" s="1" t="s">
        <v>0</v>
      </c>
      <c r="CK158" s="1" t="s">
        <v>0</v>
      </c>
      <c r="CL158" s="1" t="s">
        <v>0</v>
      </c>
      <c r="CM158" s="1" t="s">
        <v>0</v>
      </c>
      <c r="CN158" s="1" t="s">
        <v>0</v>
      </c>
      <c r="CO158" s="1" t="s">
        <v>0</v>
      </c>
      <c r="CP158" s="1" t="s">
        <v>0</v>
      </c>
      <c r="CQ158" s="1" t="s">
        <v>0</v>
      </c>
      <c r="CR158" s="1" t="s">
        <v>0</v>
      </c>
      <c r="CS158" s="1" t="s">
        <v>0</v>
      </c>
      <c r="CT158" s="1" t="s">
        <v>0</v>
      </c>
      <c r="CU158" s="1" t="s">
        <v>0</v>
      </c>
      <c r="CV158" s="1" t="s">
        <v>0</v>
      </c>
      <c r="CW158" s="1" t="s">
        <v>0</v>
      </c>
      <c r="CX158" s="1" t="s">
        <v>0</v>
      </c>
      <c r="CY158" s="1" t="s">
        <v>0</v>
      </c>
      <c r="CZ158" s="1" t="s">
        <v>0</v>
      </c>
      <c r="DA158" s="1" t="s">
        <v>0</v>
      </c>
      <c r="DB158" s="1" t="s">
        <v>0</v>
      </c>
      <c r="DC158" s="1" t="s">
        <v>0</v>
      </c>
      <c r="DD158" s="1" t="s">
        <v>0</v>
      </c>
      <c r="DE158" s="1" t="s">
        <v>0</v>
      </c>
      <c r="DF158" s="1" t="s">
        <v>0</v>
      </c>
      <c r="DG158" s="1" t="s">
        <v>0</v>
      </c>
      <c r="DH158" s="1" t="s">
        <v>0</v>
      </c>
      <c r="DI158" s="1" t="s">
        <v>0</v>
      </c>
      <c r="DJ158" s="1" t="s">
        <v>0</v>
      </c>
      <c r="DK158" s="1" t="s">
        <v>0</v>
      </c>
      <c r="DL158" s="1" t="s">
        <v>0</v>
      </c>
      <c r="DM158" s="1" t="s">
        <v>0</v>
      </c>
      <c r="DN158" s="1" t="s">
        <v>0</v>
      </c>
      <c r="DO158" s="1" t="s">
        <v>0</v>
      </c>
      <c r="DP158" s="1" t="s">
        <v>0</v>
      </c>
      <c r="DQ158" s="1" t="s">
        <v>0</v>
      </c>
      <c r="DR158" s="1" t="s">
        <v>0</v>
      </c>
      <c r="DS158" s="1" t="s">
        <v>0</v>
      </c>
      <c r="DT158" s="1" t="s">
        <v>0</v>
      </c>
      <c r="DU158" s="1" t="s">
        <v>0</v>
      </c>
      <c r="DV158" s="1" t="s">
        <v>0</v>
      </c>
      <c r="DW158" s="1" t="s">
        <v>0</v>
      </c>
      <c r="DX158" s="1" t="s">
        <v>0</v>
      </c>
      <c r="DY158" s="1" t="s">
        <v>0</v>
      </c>
      <c r="DZ158" s="1" t="s">
        <v>0</v>
      </c>
      <c r="EA158" s="1" t="s">
        <v>0</v>
      </c>
      <c r="EB158" s="1" t="s">
        <v>0</v>
      </c>
      <c r="EC158" s="1" t="s">
        <v>0</v>
      </c>
      <c r="ED158" s="1" t="s">
        <v>0</v>
      </c>
      <c r="EE158" s="1" t="s">
        <v>0</v>
      </c>
      <c r="EF158" s="1" t="s">
        <v>0</v>
      </c>
      <c r="EG158" s="1" t="s">
        <v>0</v>
      </c>
      <c r="EH158" s="1" t="s">
        <v>0</v>
      </c>
      <c r="EI158" s="1" t="s">
        <v>0</v>
      </c>
      <c r="EJ158" s="1" t="s">
        <v>0</v>
      </c>
      <c r="EK158" s="1" t="s">
        <v>0</v>
      </c>
      <c r="EL158" s="1" t="s">
        <v>0</v>
      </c>
      <c r="EM158" s="1" t="s">
        <v>0</v>
      </c>
      <c r="EN158" s="1" t="s">
        <v>0</v>
      </c>
      <c r="EO158" s="1" t="s">
        <v>0</v>
      </c>
      <c r="EP158" s="1" t="s">
        <v>0</v>
      </c>
      <c r="EQ158" s="1" t="s">
        <v>0</v>
      </c>
      <c r="ER158" s="1" t="s">
        <v>0</v>
      </c>
      <c r="ES158" s="1" t="s">
        <v>0</v>
      </c>
      <c r="ET158" s="1" t="s">
        <v>0</v>
      </c>
      <c r="EU158" s="1" t="s">
        <v>0</v>
      </c>
      <c r="EV158" s="1" t="s">
        <v>0</v>
      </c>
      <c r="EW158" s="1" t="s">
        <v>0</v>
      </c>
      <c r="EX158" s="1" t="s">
        <v>0</v>
      </c>
      <c r="EY158" s="1" t="s">
        <v>0</v>
      </c>
      <c r="EZ158" s="1" t="s">
        <v>0</v>
      </c>
      <c r="FA158" s="1" t="s">
        <v>0</v>
      </c>
      <c r="FB158" s="1" t="s">
        <v>0</v>
      </c>
      <c r="FC158" s="1" t="s">
        <v>0</v>
      </c>
      <c r="FD158" s="1" t="s">
        <v>0</v>
      </c>
      <c r="FE158" s="1" t="s">
        <v>0</v>
      </c>
      <c r="FF158" s="1" t="s">
        <v>0</v>
      </c>
      <c r="FG158" s="1" t="s">
        <v>0</v>
      </c>
      <c r="FH158" s="1" t="s">
        <v>0</v>
      </c>
      <c r="FI158" s="1" t="s">
        <v>0</v>
      </c>
      <c r="FJ158" s="1" t="s">
        <v>0</v>
      </c>
      <c r="FK158" s="1" t="s">
        <v>0</v>
      </c>
      <c r="FL158" s="1" t="s">
        <v>0</v>
      </c>
      <c r="FM158" s="1" t="s">
        <v>0</v>
      </c>
      <c r="FN158" s="1" t="s">
        <v>0</v>
      </c>
      <c r="FO158" s="1" t="s">
        <v>0</v>
      </c>
      <c r="FP158" s="1" t="s">
        <v>0</v>
      </c>
      <c r="FQ158" s="1" t="s">
        <v>0</v>
      </c>
      <c r="FR158" s="1" t="s">
        <v>0</v>
      </c>
      <c r="FS158" s="1" t="s">
        <v>0</v>
      </c>
      <c r="FT158" s="1" t="s">
        <v>0</v>
      </c>
      <c r="FU158" s="1" t="s">
        <v>0</v>
      </c>
      <c r="FV158" s="1" t="s">
        <v>0</v>
      </c>
      <c r="FW158" s="1" t="s">
        <v>0</v>
      </c>
      <c r="FX158" s="1" t="s">
        <v>0</v>
      </c>
      <c r="FY158" s="1" t="s">
        <v>0</v>
      </c>
      <c r="FZ158" s="1" t="s">
        <v>0</v>
      </c>
      <c r="GA158" s="1" t="s">
        <v>0</v>
      </c>
      <c r="GB158" s="1" t="s">
        <v>0</v>
      </c>
      <c r="GC158" s="1" t="s">
        <v>0</v>
      </c>
      <c r="GD158" s="1" t="s">
        <v>0</v>
      </c>
      <c r="GE158" s="1" t="s">
        <v>0</v>
      </c>
      <c r="GF158" s="1" t="s">
        <v>0</v>
      </c>
      <c r="GG158" s="1" t="s">
        <v>0</v>
      </c>
      <c r="GH158" s="1" t="s">
        <v>0</v>
      </c>
      <c r="GI158" s="1" t="s">
        <v>0</v>
      </c>
      <c r="GJ158" s="1" t="s">
        <v>0</v>
      </c>
      <c r="GK158" s="1" t="s">
        <v>0</v>
      </c>
      <c r="GL158" s="1" t="s">
        <v>0</v>
      </c>
      <c r="GM158" s="1" t="s">
        <v>0</v>
      </c>
      <c r="GN158" s="1" t="s">
        <v>0</v>
      </c>
      <c r="GO158" s="1" t="s">
        <v>0</v>
      </c>
      <c r="GP158" s="1" t="s">
        <v>0</v>
      </c>
      <c r="GQ158" s="1" t="s">
        <v>0</v>
      </c>
      <c r="GR158" s="1" t="s">
        <v>0</v>
      </c>
      <c r="GS158" s="1" t="s">
        <v>0</v>
      </c>
      <c r="GT158" s="1" t="s">
        <v>0</v>
      </c>
      <c r="GU158" s="1" t="s">
        <v>0</v>
      </c>
      <c r="GV158" s="1" t="s">
        <v>0</v>
      </c>
      <c r="GW158" s="1" t="s">
        <v>0</v>
      </c>
      <c r="GX158" s="1" t="s">
        <v>0</v>
      </c>
      <c r="GY158" s="1" t="s">
        <v>0</v>
      </c>
      <c r="GZ158" s="1" t="s">
        <v>0</v>
      </c>
      <c r="HA158" s="1" t="s">
        <v>0</v>
      </c>
      <c r="HB158" s="1" t="s">
        <v>0</v>
      </c>
      <c r="HC158" s="1" t="s">
        <v>0</v>
      </c>
      <c r="HD158" s="1" t="s">
        <v>0</v>
      </c>
      <c r="HE158" s="1" t="s">
        <v>0</v>
      </c>
      <c r="HF158" s="1" t="s">
        <v>0</v>
      </c>
      <c r="HG158" s="1" t="s">
        <v>0</v>
      </c>
      <c r="HH158" s="1" t="s">
        <v>0</v>
      </c>
      <c r="HI158" s="1" t="s">
        <v>0</v>
      </c>
      <c r="HJ158" s="1" t="s">
        <v>0</v>
      </c>
      <c r="HK158" s="1" t="s">
        <v>0</v>
      </c>
      <c r="HL158" s="1" t="s">
        <v>0</v>
      </c>
      <c r="HM158" s="1" t="s">
        <v>0</v>
      </c>
      <c r="HN158" s="1" t="s">
        <v>0</v>
      </c>
      <c r="HO158" s="1" t="s">
        <v>0</v>
      </c>
      <c r="HP158" s="1" t="s">
        <v>0</v>
      </c>
      <c r="HQ158" s="1" t="s">
        <v>0</v>
      </c>
      <c r="HR158" s="1" t="s">
        <v>0</v>
      </c>
      <c r="HS158" s="1" t="s">
        <v>0</v>
      </c>
      <c r="HT158" s="1" t="s">
        <v>0</v>
      </c>
      <c r="HU158" s="1" t="s">
        <v>0</v>
      </c>
      <c r="HV158" s="1" t="s">
        <v>0</v>
      </c>
      <c r="HW158" s="1" t="s">
        <v>0</v>
      </c>
      <c r="HX158" s="1" t="s">
        <v>0</v>
      </c>
      <c r="HY158" s="1" t="s">
        <v>0</v>
      </c>
      <c r="HZ158" s="1" t="s">
        <v>0</v>
      </c>
      <c r="IA158" s="1" t="s">
        <v>0</v>
      </c>
      <c r="IB158" s="1" t="s">
        <v>0</v>
      </c>
      <c r="IC158" s="1" t="s">
        <v>0</v>
      </c>
      <c r="ID158" s="1" t="s">
        <v>0</v>
      </c>
      <c r="IE158" s="1" t="s">
        <v>0</v>
      </c>
      <c r="IF158" s="1" t="s">
        <v>0</v>
      </c>
      <c r="IG158" s="1" t="s">
        <v>0</v>
      </c>
      <c r="IH158" s="1" t="s">
        <v>0</v>
      </c>
      <c r="II158" s="1" t="s">
        <v>0</v>
      </c>
      <c r="IJ158" s="1" t="s">
        <v>0</v>
      </c>
      <c r="IK158" s="1" t="s">
        <v>0</v>
      </c>
      <c r="IL158" s="1" t="s">
        <v>0</v>
      </c>
      <c r="IM158" s="1" t="s">
        <v>0</v>
      </c>
      <c r="IN158" s="1" t="s">
        <v>0</v>
      </c>
      <c r="IO158" s="1" t="s">
        <v>0</v>
      </c>
      <c r="IP158" s="1" t="s">
        <v>0</v>
      </c>
      <c r="IQ158" s="1" t="s">
        <v>0</v>
      </c>
      <c r="IR158" s="1" t="s">
        <v>0</v>
      </c>
      <c r="IS158" s="1" t="s">
        <v>0</v>
      </c>
      <c r="IT158" s="1" t="s">
        <v>0</v>
      </c>
      <c r="IU158" s="1" t="s">
        <v>0</v>
      </c>
      <c r="IV158" s="1" t="s">
        <v>0</v>
      </c>
      <c r="IW158" s="1" t="s">
        <v>0</v>
      </c>
      <c r="IX158" s="1" t="s">
        <v>0</v>
      </c>
      <c r="IY158" s="1" t="s">
        <v>0</v>
      </c>
      <c r="IZ158" s="1" t="s">
        <v>0</v>
      </c>
      <c r="JA158" s="1" t="s">
        <v>0</v>
      </c>
      <c r="JB158" s="1" t="s">
        <v>0</v>
      </c>
      <c r="JC158" s="1" t="s">
        <v>0</v>
      </c>
      <c r="JD158" s="1" t="s">
        <v>0</v>
      </c>
      <c r="JE158" s="1" t="s">
        <v>0</v>
      </c>
      <c r="JF158" s="1" t="s">
        <v>0</v>
      </c>
      <c r="JG158" s="1" t="s">
        <v>0</v>
      </c>
      <c r="JH158" s="1" t="s">
        <v>0</v>
      </c>
      <c r="JI158" s="1" t="s">
        <v>0</v>
      </c>
      <c r="JJ158" s="1" t="s">
        <v>0</v>
      </c>
      <c r="JK158" s="1" t="s">
        <v>0</v>
      </c>
      <c r="JL158" s="1" t="s">
        <v>0</v>
      </c>
      <c r="JM158" s="1" t="s">
        <v>0</v>
      </c>
      <c r="JN158" s="1" t="s">
        <v>0</v>
      </c>
      <c r="JO158" s="1" t="s">
        <v>0</v>
      </c>
      <c r="JP158" s="1" t="s">
        <v>0</v>
      </c>
      <c r="JQ158" s="1" t="s">
        <v>0</v>
      </c>
      <c r="JR158" s="1" t="s">
        <v>0</v>
      </c>
      <c r="JS158" s="1" t="s">
        <v>0</v>
      </c>
      <c r="JT158" s="1" t="s">
        <v>0</v>
      </c>
      <c r="JU158" s="1" t="s">
        <v>0</v>
      </c>
      <c r="JV158" s="1" t="s">
        <v>0</v>
      </c>
      <c r="JW158" s="1" t="s">
        <v>0</v>
      </c>
      <c r="JX158" s="1" t="s">
        <v>0</v>
      </c>
      <c r="JY158" s="1" t="s">
        <v>0</v>
      </c>
      <c r="JZ158" s="1" t="s">
        <v>0</v>
      </c>
      <c r="KA158" s="1" t="s">
        <v>0</v>
      </c>
      <c r="KB158" s="1" t="s">
        <v>0</v>
      </c>
      <c r="KC158" s="1" t="s">
        <v>0</v>
      </c>
      <c r="KD158" s="1" t="s">
        <v>0</v>
      </c>
      <c r="KE158" s="1" t="s">
        <v>0</v>
      </c>
      <c r="KF158" s="1" t="s">
        <v>0</v>
      </c>
      <c r="KG158" s="1" t="s">
        <v>0</v>
      </c>
      <c r="KH158" s="1" t="s">
        <v>0</v>
      </c>
      <c r="KI158" s="1" t="s">
        <v>0</v>
      </c>
      <c r="KJ158" s="1" t="s">
        <v>0</v>
      </c>
      <c r="KK158" s="1" t="s">
        <v>0</v>
      </c>
      <c r="KL158" s="1" t="s">
        <v>0</v>
      </c>
      <c r="KM158" s="1" t="s">
        <v>0</v>
      </c>
      <c r="KN158" s="1" t="s">
        <v>0</v>
      </c>
      <c r="KO158" s="1" t="s">
        <v>0</v>
      </c>
      <c r="KP158" s="1" t="s">
        <v>0</v>
      </c>
      <c r="KQ158" s="1" t="s">
        <v>0</v>
      </c>
      <c r="KR158" s="1" t="s">
        <v>0</v>
      </c>
      <c r="KS158" s="1" t="s">
        <v>0</v>
      </c>
      <c r="KT158" s="1" t="s">
        <v>0</v>
      </c>
      <c r="KU158" s="1" t="s">
        <v>0</v>
      </c>
      <c r="KV158" s="1" t="s">
        <v>0</v>
      </c>
      <c r="KW158" s="1" t="s">
        <v>0</v>
      </c>
      <c r="KX158" s="1" t="s">
        <v>0</v>
      </c>
      <c r="KY158" s="1" t="s">
        <v>0</v>
      </c>
      <c r="KZ158" s="1" t="s">
        <v>0</v>
      </c>
      <c r="LA158" s="1" t="s">
        <v>0</v>
      </c>
      <c r="LB158" s="1" t="s">
        <v>0</v>
      </c>
      <c r="LC158" s="1" t="s">
        <v>0</v>
      </c>
      <c r="LD158" s="1" t="s">
        <v>0</v>
      </c>
      <c r="LE158" s="1" t="s">
        <v>0</v>
      </c>
      <c r="LF158" s="1" t="s">
        <v>0</v>
      </c>
      <c r="LG158" s="1" t="s">
        <v>0</v>
      </c>
      <c r="LH158" s="1" t="s">
        <v>0</v>
      </c>
      <c r="LI158" s="1" t="s">
        <v>0</v>
      </c>
      <c r="LJ158" s="1" t="s">
        <v>0</v>
      </c>
      <c r="LK158" s="1" t="s">
        <v>0</v>
      </c>
    </row>
    <row r="159" spans="1:323" x14ac:dyDescent="0.25">
      <c r="A159" s="1" t="s">
        <v>1791</v>
      </c>
      <c r="B159" s="1" t="s">
        <v>719</v>
      </c>
      <c r="C159" s="1" t="s">
        <v>720</v>
      </c>
      <c r="D159" s="1">
        <v>179329.718518537</v>
      </c>
      <c r="E159" s="1">
        <v>287858.528260572</v>
      </c>
      <c r="F159" s="1">
        <v>340188.04206159298</v>
      </c>
      <c r="G159" s="1">
        <v>211592.408171091</v>
      </c>
      <c r="H159" s="1">
        <v>465220.82849529502</v>
      </c>
      <c r="I159" s="1">
        <v>696741.44823599898</v>
      </c>
      <c r="J159" s="1">
        <v>414736.76055941801</v>
      </c>
      <c r="K159" s="1">
        <v>230855.14424264</v>
      </c>
      <c r="L159" s="1">
        <v>250271.90426948201</v>
      </c>
      <c r="M159" s="1">
        <v>442861.27404561598</v>
      </c>
      <c r="N159" s="1">
        <v>356570.11924677202</v>
      </c>
      <c r="O159" s="1">
        <v>226480.41776754201</v>
      </c>
      <c r="P159" s="1">
        <v>119910.17394480199</v>
      </c>
      <c r="Q159" s="1">
        <v>211748.031367327</v>
      </c>
      <c r="R159" s="1">
        <v>276922.20411702001</v>
      </c>
      <c r="S159" s="1">
        <v>387164.26398566703</v>
      </c>
      <c r="T159" s="1">
        <v>231066.69800017899</v>
      </c>
      <c r="U159" s="1">
        <v>351271.44009088201</v>
      </c>
      <c r="V159" s="1">
        <v>194921.21000126001</v>
      </c>
      <c r="W159" s="1">
        <v>317095.62048566202</v>
      </c>
      <c r="X159" s="1">
        <v>823732.09553824505</v>
      </c>
      <c r="Y159" s="1">
        <v>342143.21455367299</v>
      </c>
      <c r="Z159" s="1">
        <v>128708.407420752</v>
      </c>
      <c r="AA159" s="1">
        <v>196806.40645031299</v>
      </c>
      <c r="AB159" s="1">
        <v>154385.582857915</v>
      </c>
      <c r="AC159" s="1">
        <v>128864.59577596901</v>
      </c>
      <c r="AD159" s="1">
        <v>452846.66693944001</v>
      </c>
      <c r="AE159" s="1">
        <v>237876.56466611501</v>
      </c>
      <c r="AF159" s="1">
        <v>263269.75127729698</v>
      </c>
      <c r="AG159" s="1">
        <v>213159.42222030499</v>
      </c>
      <c r="AH159" s="1">
        <v>458282.898650844</v>
      </c>
      <c r="AI159" s="1">
        <v>211669.333844432</v>
      </c>
      <c r="AJ159" s="1">
        <v>188738.12998116401</v>
      </c>
      <c r="AK159" s="1">
        <v>219158.82047305099</v>
      </c>
      <c r="AL159" s="1">
        <v>432179.70381350699</v>
      </c>
      <c r="AM159" s="1">
        <v>661488.28526617796</v>
      </c>
      <c r="AN159" s="1">
        <v>253590.163842796</v>
      </c>
      <c r="AO159" s="1">
        <v>196490.32317749501</v>
      </c>
      <c r="AP159" s="1">
        <v>192317.52168363001</v>
      </c>
      <c r="AQ159" s="1">
        <v>450768.01547803299</v>
      </c>
      <c r="AR159" s="1">
        <v>228314.61885313599</v>
      </c>
      <c r="AS159" s="1">
        <v>885859.85714300303</v>
      </c>
      <c r="AT159" s="1">
        <v>187299.78125729301</v>
      </c>
      <c r="AU159" s="1">
        <v>438860.73547062301</v>
      </c>
      <c r="AV159" s="1">
        <v>159465.88128038301</v>
      </c>
      <c r="AW159" s="1">
        <v>226957.96586271399</v>
      </c>
      <c r="AX159" s="1">
        <v>592307.38461551</v>
      </c>
      <c r="AY159" s="1">
        <v>105086.201982335</v>
      </c>
      <c r="AZ159" s="1">
        <v>243510.327958198</v>
      </c>
      <c r="BA159" s="1">
        <v>238243.404192405</v>
      </c>
      <c r="BB159" s="1">
        <v>139858.84196847299</v>
      </c>
      <c r="BC159" s="1">
        <v>404570.51509181602</v>
      </c>
      <c r="BD159" s="1">
        <v>623712.77042193303</v>
      </c>
      <c r="BE159" s="1">
        <v>400864.58287020499</v>
      </c>
      <c r="BF159" s="1">
        <v>362075.92565612699</v>
      </c>
      <c r="BG159" s="1">
        <v>176243.427389861</v>
      </c>
      <c r="BH159" s="1">
        <v>154739.88643593801</v>
      </c>
      <c r="BI159" s="1">
        <v>159352.70842289401</v>
      </c>
      <c r="BJ159" s="1">
        <v>232966.44576061299</v>
      </c>
      <c r="BK159" s="1">
        <v>463082.22331725998</v>
      </c>
      <c r="BL159" s="1">
        <v>192305.331094402</v>
      </c>
      <c r="BM159" s="1">
        <v>213290.60051079301</v>
      </c>
      <c r="BN159" s="1">
        <v>431922.017911111</v>
      </c>
      <c r="BO159" s="1">
        <v>179835.98831270001</v>
      </c>
      <c r="BP159" s="1">
        <v>201926.40831384101</v>
      </c>
      <c r="BQ159" s="1">
        <v>767968.85651884798</v>
      </c>
      <c r="BR159" s="1">
        <v>204543.93614787099</v>
      </c>
      <c r="BS159" s="1">
        <v>507064.34115193202</v>
      </c>
      <c r="BT159" s="1">
        <v>465183.37489747698</v>
      </c>
      <c r="BU159" s="1">
        <v>137349.063703169</v>
      </c>
      <c r="BV159" s="1">
        <v>325758.943178293</v>
      </c>
      <c r="BW159" s="1">
        <v>271479.81701530598</v>
      </c>
      <c r="BX159" s="1">
        <v>271479.35304434801</v>
      </c>
      <c r="BY159" s="1">
        <v>573968.65806686704</v>
      </c>
      <c r="BZ159" s="1">
        <v>488555.616112858</v>
      </c>
      <c r="CA159" s="1">
        <v>249349.01772925301</v>
      </c>
      <c r="CB159" s="1">
        <v>121609.405707824</v>
      </c>
      <c r="CC159" s="1">
        <v>256631.11507109299</v>
      </c>
      <c r="CD159" s="1">
        <v>97676.722774047099</v>
      </c>
      <c r="CE159" s="1">
        <v>116576.063175754</v>
      </c>
      <c r="CF159" s="1">
        <v>168291.75068348899</v>
      </c>
      <c r="CG159" s="1">
        <v>143736.972247383</v>
      </c>
      <c r="CH159" s="1">
        <v>171026.73698365799</v>
      </c>
      <c r="CI159" s="1">
        <v>132513.69728950399</v>
      </c>
      <c r="CJ159" s="1">
        <v>277355.12407175603</v>
      </c>
      <c r="CK159" s="1">
        <v>141659.211878145</v>
      </c>
      <c r="CL159" s="1">
        <v>304224.344956443</v>
      </c>
      <c r="CM159" s="1">
        <v>293973.57681110798</v>
      </c>
      <c r="CN159" s="1">
        <v>260696.42453837799</v>
      </c>
      <c r="CO159" s="1">
        <v>271501.05239417998</v>
      </c>
      <c r="CP159" s="1">
        <v>452783.78309828398</v>
      </c>
      <c r="CQ159" s="1">
        <v>262089.20424927599</v>
      </c>
      <c r="CR159" s="1">
        <v>387916.62695217598</v>
      </c>
      <c r="CS159" s="1">
        <v>136653.863809242</v>
      </c>
      <c r="CT159" s="1">
        <v>121228.084608593</v>
      </c>
      <c r="CU159" s="1">
        <v>111038.918631521</v>
      </c>
      <c r="CV159" s="1">
        <v>417280.39948744402</v>
      </c>
      <c r="CW159" s="1">
        <v>144437.867954382</v>
      </c>
      <c r="CX159" s="1">
        <v>182631.37177826901</v>
      </c>
      <c r="CY159" s="1">
        <v>567801.12646876602</v>
      </c>
      <c r="CZ159" s="1">
        <v>163075.530966513</v>
      </c>
      <c r="DA159" s="1">
        <v>312961.36836631602</v>
      </c>
      <c r="DB159" s="1">
        <v>95209.426613359305</v>
      </c>
      <c r="DC159" s="1">
        <v>352114.25955781102</v>
      </c>
      <c r="DD159" s="1">
        <v>529311.19891244604</v>
      </c>
      <c r="DE159" s="1">
        <v>315985.461289028</v>
      </c>
      <c r="DF159" s="1">
        <v>244786.55635717901</v>
      </c>
      <c r="DG159" s="1">
        <v>968486.42159474595</v>
      </c>
      <c r="DH159" s="1">
        <v>786031.58332468895</v>
      </c>
      <c r="DI159" s="1">
        <v>120668.205488975</v>
      </c>
      <c r="DJ159" s="1">
        <v>164258.381116103</v>
      </c>
      <c r="DK159" s="1">
        <v>306650.75216769398</v>
      </c>
      <c r="DL159" s="1">
        <v>291565.48444129998</v>
      </c>
      <c r="DM159" s="1">
        <v>144492.84830188399</v>
      </c>
      <c r="DN159" s="1">
        <v>241610.248776822</v>
      </c>
      <c r="DO159" s="1">
        <v>136891.39976723501</v>
      </c>
      <c r="DP159" s="1">
        <v>178926.003253598</v>
      </c>
      <c r="DQ159" s="1">
        <v>273070.72977104498</v>
      </c>
      <c r="DR159" s="1">
        <v>740856.87256191694</v>
      </c>
      <c r="DS159" s="1">
        <v>144188.560662289</v>
      </c>
      <c r="DT159" s="1">
        <v>160983.896078705</v>
      </c>
      <c r="DU159" s="1">
        <v>308483.35583130998</v>
      </c>
      <c r="DV159" s="1">
        <v>373097.82431922399</v>
      </c>
      <c r="DW159" s="1">
        <v>315032.54211427597</v>
      </c>
      <c r="DX159" s="1">
        <v>226279.142304415</v>
      </c>
      <c r="DY159" s="1">
        <v>286920.59416889201</v>
      </c>
      <c r="DZ159" s="1">
        <v>114558.24062159999</v>
      </c>
      <c r="EA159" s="1">
        <v>186278.38369387601</v>
      </c>
      <c r="EB159" s="1">
        <v>210567.10899303501</v>
      </c>
      <c r="EC159" s="1">
        <v>180058.53357131299</v>
      </c>
      <c r="ED159" s="1">
        <v>120538.26965935501</v>
      </c>
      <c r="EE159" s="1">
        <v>104944.75264806001</v>
      </c>
      <c r="EF159" s="1">
        <v>186302.216973036</v>
      </c>
      <c r="EG159" s="1">
        <v>371009.61857604602</v>
      </c>
      <c r="EH159" s="1">
        <v>513142.99881652102</v>
      </c>
      <c r="EI159" s="1">
        <v>584502.27209871798</v>
      </c>
      <c r="EJ159" s="1">
        <v>410680.74193857302</v>
      </c>
      <c r="EK159" s="1">
        <v>385698.76308693801</v>
      </c>
      <c r="EL159" s="1">
        <v>373445.771695023</v>
      </c>
      <c r="EM159" s="1">
        <v>677126.94361402001</v>
      </c>
      <c r="EN159" s="1">
        <v>476156.07169230498</v>
      </c>
      <c r="EO159" s="1">
        <v>157392.23389860801</v>
      </c>
      <c r="EP159" s="1">
        <v>471203.877182781</v>
      </c>
      <c r="EQ159" s="1">
        <v>4857333.7399269603</v>
      </c>
      <c r="ER159" s="1">
        <v>499376.73372703802</v>
      </c>
      <c r="ES159" s="1">
        <v>398771.02516528702</v>
      </c>
      <c r="ET159" s="1">
        <v>120977.98747279101</v>
      </c>
      <c r="EU159" s="1">
        <v>210933.52968055999</v>
      </c>
      <c r="EV159" s="1">
        <v>197655.469763876</v>
      </c>
      <c r="EW159" s="1">
        <v>394624.63063376502</v>
      </c>
      <c r="EX159" s="1">
        <v>298341.80291152402</v>
      </c>
      <c r="EY159" s="1">
        <v>244238.66375794599</v>
      </c>
      <c r="EZ159" s="1">
        <v>129663.93783899301</v>
      </c>
      <c r="FA159" s="1">
        <v>274677.25976198202</v>
      </c>
      <c r="FB159" s="1">
        <v>170376.532292838</v>
      </c>
      <c r="FC159" s="1">
        <v>233546.50503359799</v>
      </c>
      <c r="FD159" s="1">
        <v>172148.57097907699</v>
      </c>
      <c r="FE159" s="1">
        <v>365603.20923551399</v>
      </c>
      <c r="FF159" s="1">
        <v>227375.038456738</v>
      </c>
      <c r="FG159" s="1">
        <v>142400.13272791999</v>
      </c>
      <c r="FH159" s="1">
        <v>147716.48279934801</v>
      </c>
      <c r="FI159" s="1">
        <v>256829.558727533</v>
      </c>
      <c r="FJ159" s="1">
        <v>440466.94167001499</v>
      </c>
      <c r="FK159" s="1">
        <v>361189.91436198598</v>
      </c>
      <c r="FL159" s="1">
        <v>160431.64084535901</v>
      </c>
      <c r="FM159" s="1">
        <v>493355.83212006901</v>
      </c>
      <c r="FN159" s="1">
        <v>576754.00523171003</v>
      </c>
      <c r="FO159" s="1">
        <v>343578.94442797301</v>
      </c>
      <c r="FP159" s="1">
        <v>315887.82372108102</v>
      </c>
      <c r="FQ159" s="1">
        <v>316696.18235277903</v>
      </c>
      <c r="FR159" s="1">
        <v>167068.83608871</v>
      </c>
      <c r="FS159" s="1">
        <v>163582.041515216</v>
      </c>
      <c r="FT159" s="1">
        <v>346584.34095052403</v>
      </c>
      <c r="FU159" s="1">
        <v>308339.76275924698</v>
      </c>
      <c r="FV159" s="1">
        <v>156712.556501104</v>
      </c>
      <c r="FW159" s="1">
        <v>409376.72263007902</v>
      </c>
      <c r="FX159" s="1">
        <v>216549.04989164899</v>
      </c>
      <c r="FY159" s="1">
        <v>163578.23155529299</v>
      </c>
      <c r="FZ159" s="1">
        <v>338845.22837094899</v>
      </c>
      <c r="GA159" s="1">
        <v>325446.95719915797</v>
      </c>
      <c r="GB159" s="1">
        <v>182755.81817942101</v>
      </c>
      <c r="GC159" s="1">
        <v>248996.36989758801</v>
      </c>
      <c r="GD159" s="1">
        <v>92432.391304929901</v>
      </c>
      <c r="GE159" s="1">
        <v>134146.99240702501</v>
      </c>
      <c r="GF159" s="1">
        <v>351003.904717408</v>
      </c>
      <c r="GG159" s="1">
        <v>180885.82230585799</v>
      </c>
      <c r="GH159" s="1">
        <v>229800.06266594701</v>
      </c>
      <c r="GI159" s="1">
        <v>192316.96047483801</v>
      </c>
      <c r="GJ159" s="1">
        <v>123614.338583648</v>
      </c>
      <c r="GK159" s="1">
        <v>209105.64027495601</v>
      </c>
      <c r="GL159" s="1">
        <v>192032.245716173</v>
      </c>
      <c r="GM159" s="1">
        <v>201384.88450153399</v>
      </c>
      <c r="GN159" s="1">
        <v>737723.33612328302</v>
      </c>
      <c r="GO159" s="1">
        <v>138254.65849031799</v>
      </c>
      <c r="GP159" s="1">
        <v>384820.65411769401</v>
      </c>
      <c r="GQ159" s="1">
        <v>1220377.33949645</v>
      </c>
      <c r="GR159" s="1">
        <v>733890.58807886101</v>
      </c>
      <c r="GS159" s="1">
        <v>225877.94032418099</v>
      </c>
      <c r="GT159" s="1">
        <v>369022.81175315299</v>
      </c>
      <c r="GU159" s="1">
        <v>788742.12536373397</v>
      </c>
      <c r="GV159" s="1">
        <v>345036.02091874502</v>
      </c>
      <c r="GW159" s="1">
        <v>184219.37760914399</v>
      </c>
      <c r="GX159" s="1">
        <v>92780.508183090395</v>
      </c>
      <c r="GY159" s="1">
        <v>856336.10425743996</v>
      </c>
      <c r="GZ159" s="1">
        <v>72373.349490941502</v>
      </c>
      <c r="HA159" s="1">
        <v>415726.608853527</v>
      </c>
      <c r="HB159" s="1">
        <v>128961.13857554201</v>
      </c>
      <c r="HC159" s="1">
        <v>138710.21921344101</v>
      </c>
      <c r="HD159" s="1">
        <v>191090.259677275</v>
      </c>
      <c r="HE159" s="1">
        <v>388207.34651021002</v>
      </c>
      <c r="HF159" s="1">
        <v>297705.91548634099</v>
      </c>
      <c r="HG159" s="1">
        <v>536529.18424384401</v>
      </c>
      <c r="HH159" s="1">
        <v>284308.33889873099</v>
      </c>
      <c r="HI159" s="1">
        <v>547151.30692569597</v>
      </c>
      <c r="HJ159" s="1">
        <v>280513.36368567601</v>
      </c>
      <c r="HK159" s="1">
        <v>494147.422895241</v>
      </c>
      <c r="HL159" s="1">
        <v>151801.351502862</v>
      </c>
      <c r="HM159" s="1">
        <v>395245.56865491503</v>
      </c>
      <c r="HN159" s="1">
        <v>465502.99444808997</v>
      </c>
      <c r="HO159" s="1">
        <v>102871.195510397</v>
      </c>
      <c r="HP159" s="1">
        <v>249001.46505928799</v>
      </c>
      <c r="HQ159" s="1">
        <v>319933.12672869</v>
      </c>
      <c r="HR159" s="1">
        <v>444257.03356960602</v>
      </c>
      <c r="HS159" s="1">
        <v>159045.43436734899</v>
      </c>
      <c r="HT159" s="1">
        <v>479006.120669481</v>
      </c>
      <c r="HU159" s="1">
        <v>432333.10494409298</v>
      </c>
      <c r="HV159" s="1">
        <v>382643.31028933299</v>
      </c>
      <c r="HW159" s="1">
        <v>303618.01507419703</v>
      </c>
      <c r="HX159" s="1">
        <v>282536.57659854298</v>
      </c>
      <c r="HY159" s="1">
        <v>328804.85589751397</v>
      </c>
      <c r="HZ159" s="1">
        <v>272945.85740115301</v>
      </c>
      <c r="IA159" s="1">
        <v>209687.515712614</v>
      </c>
      <c r="IB159" s="1">
        <v>271227.499097316</v>
      </c>
      <c r="IC159" s="1">
        <v>509416.32404056302</v>
      </c>
      <c r="ID159" s="1">
        <v>123499.719900581</v>
      </c>
      <c r="IE159" s="1">
        <v>1012172.88207699</v>
      </c>
      <c r="IF159" s="1">
        <v>321956.513869268</v>
      </c>
      <c r="IG159" s="1">
        <v>180800.38643291401</v>
      </c>
      <c r="IH159" s="1">
        <v>460252.65025536198</v>
      </c>
      <c r="II159" s="1">
        <v>292633.66187944001</v>
      </c>
      <c r="IJ159" s="1">
        <v>381559.670241741</v>
      </c>
      <c r="IK159" s="1">
        <v>1160827.9703331101</v>
      </c>
      <c r="IL159" s="1">
        <v>444150.11573511199</v>
      </c>
      <c r="IM159" s="1">
        <v>162072.459869988</v>
      </c>
      <c r="IN159" s="1">
        <v>355289.37766875501</v>
      </c>
      <c r="IO159" s="1">
        <v>171012.39853099201</v>
      </c>
      <c r="IP159" s="1">
        <v>306757.72284868901</v>
      </c>
      <c r="IQ159" s="1">
        <v>231132.45163559899</v>
      </c>
      <c r="IR159" s="1">
        <v>366621.14953317802</v>
      </c>
      <c r="IS159" s="1">
        <v>541617.34598955198</v>
      </c>
      <c r="IT159" s="1">
        <v>178878.82435453299</v>
      </c>
      <c r="IU159" s="1">
        <v>144948.079505712</v>
      </c>
      <c r="IV159" s="1">
        <v>222587.91750358001</v>
      </c>
      <c r="IW159" s="1">
        <v>413759.146350594</v>
      </c>
      <c r="IX159" s="1">
        <v>242203.04810367699</v>
      </c>
      <c r="IY159" s="1">
        <v>120261.149061544</v>
      </c>
      <c r="IZ159" s="1">
        <v>159324.084001574</v>
      </c>
      <c r="JA159" s="1">
        <v>221464.19532825801</v>
      </c>
      <c r="JB159" s="1">
        <v>111399.43162893799</v>
      </c>
      <c r="JC159" s="1">
        <v>551689.12626577495</v>
      </c>
      <c r="JD159" s="1">
        <v>120902.313726818</v>
      </c>
      <c r="JE159" s="1">
        <v>290195.99248429498</v>
      </c>
      <c r="JF159" s="1">
        <v>370418.22850799898</v>
      </c>
      <c r="JG159" s="1">
        <v>96647.992550938798</v>
      </c>
      <c r="JH159" s="1">
        <v>372214.25821426301</v>
      </c>
      <c r="JI159" s="1">
        <v>410822.62518612703</v>
      </c>
      <c r="JJ159" s="1">
        <v>178788.76097738399</v>
      </c>
      <c r="JK159" s="1">
        <v>349845.730559299</v>
      </c>
      <c r="JL159" s="1">
        <v>314671.533392301</v>
      </c>
      <c r="JM159" s="1">
        <v>240443.75584827899</v>
      </c>
      <c r="JN159" s="1">
        <v>441700.60296346998</v>
      </c>
      <c r="JO159" s="1">
        <v>76182.061713006697</v>
      </c>
      <c r="JP159" s="1">
        <v>148594.763736419</v>
      </c>
      <c r="JQ159" s="1">
        <v>126261.09721754699</v>
      </c>
      <c r="JR159" s="1">
        <v>143641.97252431</v>
      </c>
      <c r="JS159" s="1">
        <v>239447.64320263901</v>
      </c>
      <c r="JT159" s="1">
        <v>143760.10718971101</v>
      </c>
      <c r="JU159" s="1">
        <v>218457.710844952</v>
      </c>
      <c r="JV159" s="1">
        <v>564016.59489930503</v>
      </c>
      <c r="JW159" s="1">
        <v>177493.41309435599</v>
      </c>
      <c r="JX159" s="1">
        <v>215202.482087663</v>
      </c>
      <c r="JY159" s="1">
        <v>346944.49564434402</v>
      </c>
      <c r="JZ159" s="1">
        <v>463148.384952177</v>
      </c>
      <c r="KA159" s="1">
        <v>944390.48769014003</v>
      </c>
      <c r="KB159" s="1">
        <v>181386.62291620401</v>
      </c>
      <c r="KC159" s="1">
        <v>116293.568510535</v>
      </c>
      <c r="KD159" s="1">
        <v>275129.71737656399</v>
      </c>
      <c r="KE159" s="1">
        <v>256202.458610064</v>
      </c>
      <c r="KF159" s="1">
        <v>470081.56397232501</v>
      </c>
      <c r="KG159" s="1">
        <v>376436.32993155799</v>
      </c>
      <c r="KH159" s="1">
        <v>544525.11054215103</v>
      </c>
      <c r="KI159" s="1">
        <v>244850.72256502899</v>
      </c>
      <c r="KJ159" s="1">
        <v>236884.229368845</v>
      </c>
      <c r="KK159" s="1">
        <v>654994.29378249298</v>
      </c>
      <c r="KL159" s="1">
        <v>438561.16857713403</v>
      </c>
      <c r="KM159" s="1">
        <v>111178.197243487</v>
      </c>
      <c r="KN159" s="1">
        <v>410244.60426973703</v>
      </c>
      <c r="KO159" s="1">
        <v>281901.93189747003</v>
      </c>
      <c r="KP159" s="1">
        <v>110608.989271358</v>
      </c>
      <c r="KQ159" s="1">
        <v>174753.393883187</v>
      </c>
      <c r="KR159" s="1">
        <v>347358.85049363098</v>
      </c>
      <c r="KS159" s="1">
        <v>4241122.4426395101</v>
      </c>
      <c r="KT159" s="1">
        <v>147003.930177103</v>
      </c>
      <c r="KU159" s="1">
        <v>184152.05344435101</v>
      </c>
      <c r="KV159" s="1">
        <v>180615.562780115</v>
      </c>
      <c r="KW159" s="1">
        <v>852710.27692565206</v>
      </c>
      <c r="KX159" s="1">
        <v>343275.458655975</v>
      </c>
      <c r="KY159" s="1">
        <v>287883.32900063199</v>
      </c>
      <c r="KZ159" s="1">
        <v>1170124.30156747</v>
      </c>
      <c r="LA159" s="1">
        <v>267638.92798925401</v>
      </c>
      <c r="LB159" s="1">
        <v>237954.85603967399</v>
      </c>
      <c r="LC159" s="1">
        <v>427022.66073511</v>
      </c>
      <c r="LD159" s="1">
        <v>179658.10187339399</v>
      </c>
      <c r="LE159" s="1">
        <v>77066.650458252494</v>
      </c>
      <c r="LF159" s="1">
        <v>906033.88444522105</v>
      </c>
      <c r="LG159" s="1">
        <v>120996.033658527</v>
      </c>
      <c r="LH159" s="1">
        <v>248328.247403538</v>
      </c>
      <c r="LI159" s="1">
        <v>376731.04293652799</v>
      </c>
      <c r="LJ159" s="1">
        <v>488414.81953299302</v>
      </c>
      <c r="LK159" s="1">
        <v>233566.076018183</v>
      </c>
    </row>
    <row r="160" spans="1:323" x14ac:dyDescent="0.25">
      <c r="A160" s="1" t="s">
        <v>1792</v>
      </c>
      <c r="B160" s="1" t="s">
        <v>724</v>
      </c>
      <c r="C160" s="1" t="s">
        <v>725</v>
      </c>
      <c r="D160" s="1">
        <v>47749360.260719098</v>
      </c>
      <c r="E160" s="1">
        <v>86094783.349972993</v>
      </c>
      <c r="F160" s="1">
        <v>67534521.827822</v>
      </c>
      <c r="G160" s="1">
        <v>55219664.512701601</v>
      </c>
      <c r="H160" s="1">
        <v>151010920.15384799</v>
      </c>
      <c r="I160" s="1">
        <v>215011206.99485999</v>
      </c>
      <c r="J160" s="1">
        <v>48822231.318448797</v>
      </c>
      <c r="K160" s="1">
        <v>52964196.338934503</v>
      </c>
      <c r="L160" s="1">
        <v>47013631.033210002</v>
      </c>
      <c r="M160" s="1">
        <v>82030615.440283805</v>
      </c>
      <c r="N160" s="1">
        <v>60171733.077451803</v>
      </c>
      <c r="O160" s="1">
        <v>46730968.644885302</v>
      </c>
      <c r="P160" s="1">
        <v>37838405.137101203</v>
      </c>
      <c r="Q160" s="1">
        <v>36675326.240428202</v>
      </c>
      <c r="R160" s="1">
        <v>57612800.899899602</v>
      </c>
      <c r="S160" s="1">
        <v>111494595.933874</v>
      </c>
      <c r="T160" s="1">
        <v>65454004.5900122</v>
      </c>
      <c r="U160" s="1">
        <v>53018870.299310602</v>
      </c>
      <c r="V160" s="1">
        <v>46370410.660474896</v>
      </c>
      <c r="W160" s="1">
        <v>59785104.578037404</v>
      </c>
      <c r="X160" s="1">
        <v>90791410.611728907</v>
      </c>
      <c r="Y160" s="1">
        <v>104886670.25854599</v>
      </c>
      <c r="Z160" s="1">
        <v>63153233.122906297</v>
      </c>
      <c r="AA160" s="1">
        <v>52862634.274664797</v>
      </c>
      <c r="AB160" s="1">
        <v>42522242.058738098</v>
      </c>
      <c r="AC160" s="1">
        <v>40278129.928854696</v>
      </c>
      <c r="AD160" s="1">
        <v>82798225.634454295</v>
      </c>
      <c r="AE160" s="1">
        <v>85313326.063202605</v>
      </c>
      <c r="AF160" s="1">
        <v>56215009.662066497</v>
      </c>
      <c r="AG160" s="1">
        <v>126477112.987648</v>
      </c>
      <c r="AH160" s="1">
        <v>176706137.54873201</v>
      </c>
      <c r="AI160" s="1">
        <v>62249241.369484298</v>
      </c>
      <c r="AJ160" s="1">
        <v>62030008.4169451</v>
      </c>
      <c r="AK160" s="1">
        <v>67656417.282805502</v>
      </c>
      <c r="AL160" s="1">
        <v>54631013.121939003</v>
      </c>
      <c r="AM160" s="1">
        <v>102731190.824838</v>
      </c>
      <c r="AN160" s="1">
        <v>32578666.300851099</v>
      </c>
      <c r="AO160" s="1">
        <v>51520948.335957497</v>
      </c>
      <c r="AP160" s="1">
        <v>58454210.5731005</v>
      </c>
      <c r="AQ160" s="1">
        <v>215087343.10864499</v>
      </c>
      <c r="AR160" s="1">
        <v>74454689.359250605</v>
      </c>
      <c r="AS160" s="1">
        <v>229461592.87691</v>
      </c>
      <c r="AT160" s="1">
        <v>46737539.657617703</v>
      </c>
      <c r="AU160" s="1">
        <v>134536920.37074301</v>
      </c>
      <c r="AV160" s="1">
        <v>39681605.6855966</v>
      </c>
      <c r="AW160" s="1">
        <v>47844867.895508602</v>
      </c>
      <c r="AX160" s="1">
        <v>118290402.817058</v>
      </c>
      <c r="AY160" s="1">
        <v>34319224.444455199</v>
      </c>
      <c r="AZ160" s="1">
        <v>48985411.500172898</v>
      </c>
      <c r="BA160" s="1">
        <v>39925955.221090399</v>
      </c>
      <c r="BB160" s="1">
        <v>49935623.6795635</v>
      </c>
      <c r="BC160" s="1">
        <v>62264947.106823497</v>
      </c>
      <c r="BD160" s="1">
        <v>90353369.487984493</v>
      </c>
      <c r="BE160" s="1">
        <v>215715191.06937701</v>
      </c>
      <c r="BF160" s="1">
        <v>135045141.59859401</v>
      </c>
      <c r="BG160" s="1">
        <v>89539066.208666995</v>
      </c>
      <c r="BH160" s="1">
        <v>26692116.041444801</v>
      </c>
      <c r="BI160" s="1">
        <v>55450508.974512503</v>
      </c>
      <c r="BJ160" s="1">
        <v>38728155.571427204</v>
      </c>
      <c r="BK160" s="1">
        <v>69585595.726810396</v>
      </c>
      <c r="BL160" s="1">
        <v>29038526.309170902</v>
      </c>
      <c r="BM160" s="1">
        <v>43920310.419245601</v>
      </c>
      <c r="BN160" s="1">
        <v>61158131.405707203</v>
      </c>
      <c r="BO160" s="1">
        <v>63763494.189612404</v>
      </c>
      <c r="BP160" s="1">
        <v>37820846.718094498</v>
      </c>
      <c r="BQ160" s="1">
        <v>85648679.772806406</v>
      </c>
      <c r="BR160" s="1">
        <v>56840611.871992901</v>
      </c>
      <c r="BS160" s="1">
        <v>89460135.1169139</v>
      </c>
      <c r="BT160" s="1">
        <v>78980536.693152398</v>
      </c>
      <c r="BU160" s="1">
        <v>34549578.222325496</v>
      </c>
      <c r="BV160" s="1">
        <v>118195456.31698599</v>
      </c>
      <c r="BW160" s="1">
        <v>88350366.204578906</v>
      </c>
      <c r="BX160" s="1">
        <v>73609450.292369202</v>
      </c>
      <c r="BY160" s="1">
        <v>91740301.650996998</v>
      </c>
      <c r="BZ160" s="1">
        <v>79561282.889582694</v>
      </c>
      <c r="CA160" s="1">
        <v>65530909.235270299</v>
      </c>
      <c r="CB160" s="1">
        <v>50724859.977609403</v>
      </c>
      <c r="CC160" s="1">
        <v>48214047.731936499</v>
      </c>
      <c r="CD160" s="1">
        <v>34496970.679631598</v>
      </c>
      <c r="CE160" s="1">
        <v>46158294.518960603</v>
      </c>
      <c r="CF160" s="1">
        <v>45550770.234461203</v>
      </c>
      <c r="CG160" s="1">
        <v>35492357.9789811</v>
      </c>
      <c r="CH160" s="1">
        <v>76058321.173687994</v>
      </c>
      <c r="CI160" s="1">
        <v>39188705.767327897</v>
      </c>
      <c r="CJ160" s="1">
        <v>60685705.6456296</v>
      </c>
      <c r="CK160" s="1">
        <v>44500264.988459401</v>
      </c>
      <c r="CL160" s="1">
        <v>74002564.250536695</v>
      </c>
      <c r="CM160" s="1">
        <v>131692589.258077</v>
      </c>
      <c r="CN160" s="1">
        <v>72111813.446748599</v>
      </c>
      <c r="CO160" s="1">
        <v>71869448.142290503</v>
      </c>
      <c r="CP160" s="1">
        <v>50208987.407172598</v>
      </c>
      <c r="CQ160" s="1">
        <v>63340615.220094301</v>
      </c>
      <c r="CR160" s="1">
        <v>144543754.266321</v>
      </c>
      <c r="CS160" s="1">
        <v>53286099.454354003</v>
      </c>
      <c r="CT160" s="1">
        <v>46830306.393484697</v>
      </c>
      <c r="CU160" s="1">
        <v>49618262.693273701</v>
      </c>
      <c r="CV160" s="1">
        <v>109738490.31033599</v>
      </c>
      <c r="CW160" s="1">
        <v>45778999.548225701</v>
      </c>
      <c r="CX160" s="1">
        <v>64580596.859844796</v>
      </c>
      <c r="CY160" s="1">
        <v>74315138.586805001</v>
      </c>
      <c r="CZ160" s="1">
        <v>34081554.8993714</v>
      </c>
      <c r="DA160" s="1">
        <v>53078896.994273901</v>
      </c>
      <c r="DB160" s="1">
        <v>41083484.736633398</v>
      </c>
      <c r="DC160" s="1">
        <v>86333635.430769801</v>
      </c>
      <c r="DD160" s="1">
        <v>208506997.965128</v>
      </c>
      <c r="DE160" s="1">
        <v>61995342.417408101</v>
      </c>
      <c r="DF160" s="1">
        <v>76763968.339217201</v>
      </c>
      <c r="DG160" s="1">
        <v>224713135.59128201</v>
      </c>
      <c r="DH160" s="1">
        <v>184906059.07175201</v>
      </c>
      <c r="DI160" s="1">
        <v>39865910.1712384</v>
      </c>
      <c r="DJ160" s="1">
        <v>32857420.768927</v>
      </c>
      <c r="DK160" s="1">
        <v>39850263.181841701</v>
      </c>
      <c r="DL160" s="1">
        <v>64770336.558740102</v>
      </c>
      <c r="DM160" s="1">
        <v>32818971.157577202</v>
      </c>
      <c r="DN160" s="1">
        <v>49014229.799179196</v>
      </c>
      <c r="DO160" s="1">
        <v>42973579.695721596</v>
      </c>
      <c r="DP160" s="1">
        <v>40669565.468071699</v>
      </c>
      <c r="DQ160" s="1">
        <v>66102097.155480497</v>
      </c>
      <c r="DR160" s="1">
        <v>113484210.788371</v>
      </c>
      <c r="DS160" s="1">
        <v>38651979.3268831</v>
      </c>
      <c r="DT160" s="1">
        <v>47745660.486902498</v>
      </c>
      <c r="DU160" s="1">
        <v>94845168.115211502</v>
      </c>
      <c r="DV160" s="1">
        <v>72759203.682546496</v>
      </c>
      <c r="DW160" s="1">
        <v>80051491.177435204</v>
      </c>
      <c r="DX160" s="1">
        <v>49120072.662888698</v>
      </c>
      <c r="DY160" s="1">
        <v>196114017.44597301</v>
      </c>
      <c r="DZ160" s="1">
        <v>31370175.9525153</v>
      </c>
      <c r="EA160" s="1">
        <v>62524330.698671699</v>
      </c>
      <c r="EB160" s="1">
        <v>68729821.197767004</v>
      </c>
      <c r="EC160" s="1">
        <v>61833540.450646199</v>
      </c>
      <c r="ED160" s="1">
        <v>38676091.824125998</v>
      </c>
      <c r="EE160" s="1">
        <v>48240973.254769497</v>
      </c>
      <c r="EF160" s="1">
        <v>51710786.496621303</v>
      </c>
      <c r="EG160" s="1">
        <v>291628267.58913797</v>
      </c>
      <c r="EH160" s="1">
        <v>81701351.157835901</v>
      </c>
      <c r="EI160" s="1">
        <v>248764949.796186</v>
      </c>
      <c r="EJ160" s="1">
        <v>93981352.522448599</v>
      </c>
      <c r="EK160" s="1">
        <v>68610885.416445106</v>
      </c>
      <c r="EL160" s="1">
        <v>90072514.467951</v>
      </c>
      <c r="EM160" s="1">
        <v>221775675.97247899</v>
      </c>
      <c r="EN160" s="1">
        <v>77512239.031534702</v>
      </c>
      <c r="EO160" s="1">
        <v>55491431.7751996</v>
      </c>
      <c r="EP160" s="1">
        <v>212874185.68065301</v>
      </c>
      <c r="EQ160" s="1">
        <v>211868858.77568299</v>
      </c>
      <c r="ER160" s="1">
        <v>184186340.344174</v>
      </c>
      <c r="ES160" s="1">
        <v>91665550.427959502</v>
      </c>
      <c r="ET160" s="1">
        <v>43180226.991711102</v>
      </c>
      <c r="EU160" s="1">
        <v>56405342.932663403</v>
      </c>
      <c r="EV160" s="1">
        <v>54508704.516308501</v>
      </c>
      <c r="EW160" s="1">
        <v>209583767.16183001</v>
      </c>
      <c r="EX160" s="1">
        <v>64547508.897734404</v>
      </c>
      <c r="EY160" s="1">
        <v>103469648.95268799</v>
      </c>
      <c r="EZ160" s="1">
        <v>43933904.132693499</v>
      </c>
      <c r="FA160" s="1">
        <v>74829838.187250406</v>
      </c>
      <c r="FB160" s="1">
        <v>51183852.096344396</v>
      </c>
      <c r="FC160" s="1">
        <v>75570253.918409497</v>
      </c>
      <c r="FD160" s="1">
        <v>43996362.3283832</v>
      </c>
      <c r="FE160" s="1">
        <v>72622209.767740101</v>
      </c>
      <c r="FF160" s="1">
        <v>54708383.219183199</v>
      </c>
      <c r="FG160" s="1">
        <v>19960121.735238198</v>
      </c>
      <c r="FH160" s="1">
        <v>21857000.608582899</v>
      </c>
      <c r="FI160" s="1">
        <v>44854833.925710201</v>
      </c>
      <c r="FJ160" s="1">
        <v>124821505.302966</v>
      </c>
      <c r="FK160" s="1">
        <v>74739283.8020145</v>
      </c>
      <c r="FL160" s="1">
        <v>38359579.8062663</v>
      </c>
      <c r="FM160" s="1">
        <v>79977462.165037796</v>
      </c>
      <c r="FN160" s="1">
        <v>118897206.516201</v>
      </c>
      <c r="FO160" s="1">
        <v>82021944.233415693</v>
      </c>
      <c r="FP160" s="1">
        <v>68678175.358303607</v>
      </c>
      <c r="FQ160" s="1">
        <v>72335812.980713204</v>
      </c>
      <c r="FR160" s="1">
        <v>53635474.705388799</v>
      </c>
      <c r="FS160" s="1">
        <v>38220303.424877003</v>
      </c>
      <c r="FT160" s="1">
        <v>84589180.076166302</v>
      </c>
      <c r="FU160" s="1">
        <v>53448258.288126796</v>
      </c>
      <c r="FV160" s="1">
        <v>52569855.580100998</v>
      </c>
      <c r="FW160" s="1">
        <v>74337898.903677106</v>
      </c>
      <c r="FX160" s="1">
        <v>52935152.519541003</v>
      </c>
      <c r="FY160" s="1">
        <v>58978408.085801698</v>
      </c>
      <c r="FZ160" s="1">
        <v>68567854.737685204</v>
      </c>
      <c r="GA160" s="1">
        <v>74308574.011477605</v>
      </c>
      <c r="GB160" s="1">
        <v>46229952.913045898</v>
      </c>
      <c r="GC160" s="1">
        <v>58975822.525103703</v>
      </c>
      <c r="GD160" s="1">
        <v>45073008.708320104</v>
      </c>
      <c r="GE160" s="1">
        <v>47652320.1967289</v>
      </c>
      <c r="GF160" s="1">
        <v>48783489.963861696</v>
      </c>
      <c r="GG160" s="1">
        <v>70964921.278034493</v>
      </c>
      <c r="GH160" s="1">
        <v>36707333.226885803</v>
      </c>
      <c r="GI160" s="1">
        <v>100170787.85942499</v>
      </c>
      <c r="GJ160" s="1">
        <v>27367309.603758302</v>
      </c>
      <c r="GK160" s="1">
        <v>70608917.864914507</v>
      </c>
      <c r="GL160" s="1">
        <v>45850536.375069901</v>
      </c>
      <c r="GM160" s="1">
        <v>52352670.3514788</v>
      </c>
      <c r="GN160" s="1">
        <v>61136567.418007597</v>
      </c>
      <c r="GO160" s="1">
        <v>46093667.758046001</v>
      </c>
      <c r="GP160" s="1">
        <v>77143120.897634596</v>
      </c>
      <c r="GQ160" s="1">
        <v>235888070.713101</v>
      </c>
      <c r="GR160" s="1">
        <v>179623964.07008699</v>
      </c>
      <c r="GS160" s="1">
        <v>67977855.806619197</v>
      </c>
      <c r="GT160" s="1">
        <v>233766385.72099099</v>
      </c>
      <c r="GU160" s="1">
        <v>132478179.393029</v>
      </c>
      <c r="GV160" s="1">
        <v>50921774.502907202</v>
      </c>
      <c r="GW160" s="1">
        <v>100790753.704409</v>
      </c>
      <c r="GX160" s="1">
        <v>34833561.569817498</v>
      </c>
      <c r="GY160" s="1">
        <v>238080428.116126</v>
      </c>
      <c r="GZ160" s="1">
        <v>23175909.4475872</v>
      </c>
      <c r="HA160" s="1">
        <v>85687146.903760701</v>
      </c>
      <c r="HB160" s="1">
        <v>48339310.708327301</v>
      </c>
      <c r="HC160" s="1">
        <v>56048291.053584099</v>
      </c>
      <c r="HD160" s="1">
        <v>47088585.115131997</v>
      </c>
      <c r="HE160" s="1">
        <v>67001044.496395499</v>
      </c>
      <c r="HF160" s="1">
        <v>48095688.599001303</v>
      </c>
      <c r="HG160" s="1">
        <v>69834683.048933804</v>
      </c>
      <c r="HH160" s="1">
        <v>85203363.3089623</v>
      </c>
      <c r="HI160" s="1">
        <v>134296670.74541</v>
      </c>
      <c r="HJ160" s="1">
        <v>86787424.066412002</v>
      </c>
      <c r="HK160" s="1">
        <v>86752185.023515597</v>
      </c>
      <c r="HL160" s="1">
        <v>64123449.0172185</v>
      </c>
      <c r="HM160" s="1">
        <v>66061778.316442601</v>
      </c>
      <c r="HN160" s="1">
        <v>209076111.65069601</v>
      </c>
      <c r="HO160" s="1">
        <v>27273937.768636301</v>
      </c>
      <c r="HP160" s="1">
        <v>37840652.408071697</v>
      </c>
      <c r="HQ160" s="1">
        <v>82339661.543510199</v>
      </c>
      <c r="HR160" s="1">
        <v>86827633.286063895</v>
      </c>
      <c r="HS160" s="1">
        <v>33889342.218986399</v>
      </c>
      <c r="HT160" s="1">
        <v>88656827.585015699</v>
      </c>
      <c r="HU160" s="1">
        <v>79832144.893768996</v>
      </c>
      <c r="HV160" s="1">
        <v>82783199.946969494</v>
      </c>
      <c r="HW160" s="1">
        <v>74580301.833680496</v>
      </c>
      <c r="HX160" s="1">
        <v>67276369.348823696</v>
      </c>
      <c r="HY160" s="1">
        <v>47546117.938530698</v>
      </c>
      <c r="HZ160" s="1">
        <v>78228369.325176299</v>
      </c>
      <c r="IA160" s="1">
        <v>55613871.449102603</v>
      </c>
      <c r="IB160" s="1">
        <v>60962141.845451102</v>
      </c>
      <c r="IC160" s="1">
        <v>68811308.877056494</v>
      </c>
      <c r="ID160" s="1">
        <v>35814518.275013201</v>
      </c>
      <c r="IE160" s="1">
        <v>341412698.56374401</v>
      </c>
      <c r="IF160" s="1">
        <v>56073831.445040204</v>
      </c>
      <c r="IG160" s="1">
        <v>26008493.581223201</v>
      </c>
      <c r="IH160" s="1">
        <v>61534903.253535002</v>
      </c>
      <c r="II160" s="1">
        <v>172157697.691093</v>
      </c>
      <c r="IJ160" s="1">
        <v>69799514.261460394</v>
      </c>
      <c r="IK160" s="1">
        <v>216899313.13977101</v>
      </c>
      <c r="IL160" s="1">
        <v>90993208.198760793</v>
      </c>
      <c r="IM160" s="1">
        <v>78400961.566994205</v>
      </c>
      <c r="IN160" s="1">
        <v>126797426.305668</v>
      </c>
      <c r="IO160" s="1">
        <v>53873889.266707703</v>
      </c>
      <c r="IP160" s="1">
        <v>74879148.590067893</v>
      </c>
      <c r="IQ160" s="1">
        <v>60009558.3418037</v>
      </c>
      <c r="IR160" s="1">
        <v>58360587.837086499</v>
      </c>
      <c r="IS160" s="1">
        <v>117174276.009113</v>
      </c>
      <c r="IT160" s="1">
        <v>53954167.390814401</v>
      </c>
      <c r="IU160" s="1">
        <v>54604197.996930502</v>
      </c>
      <c r="IV160" s="1">
        <v>71401435.0415681</v>
      </c>
      <c r="IW160" s="1">
        <v>66765190.133833498</v>
      </c>
      <c r="IX160" s="1">
        <v>34606372.637323603</v>
      </c>
      <c r="IY160" s="1">
        <v>51091088.624615401</v>
      </c>
      <c r="IZ160" s="1">
        <v>31927045.837573498</v>
      </c>
      <c r="JA160" s="1">
        <v>65532964.831641003</v>
      </c>
      <c r="JB160" s="1">
        <v>48087319.859556898</v>
      </c>
      <c r="JC160" s="1">
        <v>151249254.14818099</v>
      </c>
      <c r="JD160" s="1">
        <v>29441423.182951301</v>
      </c>
      <c r="JE160" s="1">
        <v>75525400.646905407</v>
      </c>
      <c r="JF160" s="1">
        <v>141227117.42581299</v>
      </c>
      <c r="JG160" s="1">
        <v>32452734.3185119</v>
      </c>
      <c r="JH160" s="1">
        <v>55216307.4376029</v>
      </c>
      <c r="JI160" s="1">
        <v>67566067.433406904</v>
      </c>
      <c r="JJ160" s="1">
        <v>40524386.450916201</v>
      </c>
      <c r="JK160" s="1">
        <v>140848396.09472099</v>
      </c>
      <c r="JL160" s="1">
        <v>96968325.752213702</v>
      </c>
      <c r="JM160" s="1">
        <v>38899343.534447201</v>
      </c>
      <c r="JN160" s="1">
        <v>69255078.085223898</v>
      </c>
      <c r="JO160" s="1">
        <v>28078928.34781</v>
      </c>
      <c r="JP160" s="1">
        <v>39475902.736135602</v>
      </c>
      <c r="JQ160" s="1">
        <v>32253052.708028901</v>
      </c>
      <c r="JR160" s="1">
        <v>47340716.786359102</v>
      </c>
      <c r="JS160" s="1">
        <v>43524201.6483813</v>
      </c>
      <c r="JT160" s="1">
        <v>37004441.262047298</v>
      </c>
      <c r="JU160" s="1">
        <v>34192138.850741699</v>
      </c>
      <c r="JV160" s="1">
        <v>94776280.432621494</v>
      </c>
      <c r="JW160" s="1">
        <v>50945624.556511901</v>
      </c>
      <c r="JX160" s="1">
        <v>73719631.059174597</v>
      </c>
      <c r="JY160" s="1">
        <v>23812092.390904199</v>
      </c>
      <c r="JZ160" s="1">
        <v>17540477.129982699</v>
      </c>
      <c r="KA160" s="1">
        <v>123150568.455402</v>
      </c>
      <c r="KB160" s="1">
        <v>51948511.847474001</v>
      </c>
      <c r="KC160" s="1">
        <v>22472971.719596099</v>
      </c>
      <c r="KD160" s="1">
        <v>102474158.94416501</v>
      </c>
      <c r="KE160" s="1">
        <v>51327643.292968199</v>
      </c>
      <c r="KF160" s="1">
        <v>77995121.683733493</v>
      </c>
      <c r="KG160" s="1">
        <v>57436219.810582697</v>
      </c>
      <c r="KH160" s="1">
        <v>110423192.75321899</v>
      </c>
      <c r="KI160" s="1">
        <v>47881801.3157942</v>
      </c>
      <c r="KJ160" s="1">
        <v>41564155.517870702</v>
      </c>
      <c r="KK160" s="1">
        <v>44666415.962407</v>
      </c>
      <c r="KL160" s="1">
        <v>104161094.53265201</v>
      </c>
      <c r="KM160" s="1">
        <v>65170331.363781802</v>
      </c>
      <c r="KN160" s="1">
        <v>65754876.034027703</v>
      </c>
      <c r="KO160" s="1">
        <v>48962271.680226304</v>
      </c>
      <c r="KP160" s="1">
        <v>45391992.168245099</v>
      </c>
      <c r="KQ160" s="1">
        <v>28319070.725099299</v>
      </c>
      <c r="KR160" s="1">
        <v>127725531.72944801</v>
      </c>
      <c r="KS160" s="1">
        <v>225683322.451076</v>
      </c>
      <c r="KT160" s="1">
        <v>86055783.169670299</v>
      </c>
      <c r="KU160" s="1">
        <v>54616172.0000645</v>
      </c>
      <c r="KV160" s="1">
        <v>78234133.4773857</v>
      </c>
      <c r="KW160" s="1">
        <v>118336299.58600301</v>
      </c>
      <c r="KX160" s="1">
        <v>89505544.107599005</v>
      </c>
      <c r="KY160" s="1">
        <v>57814214.401203997</v>
      </c>
      <c r="KZ160" s="1">
        <v>95162382.093110502</v>
      </c>
      <c r="LA160" s="1">
        <v>61843538.513866201</v>
      </c>
      <c r="LB160" s="1">
        <v>19013076.5394026</v>
      </c>
      <c r="LC160" s="1">
        <v>26598285.662735399</v>
      </c>
      <c r="LD160" s="1">
        <v>34366179.584335297</v>
      </c>
      <c r="LE160" s="1">
        <v>35132142.357041702</v>
      </c>
      <c r="LF160" s="1">
        <v>102555317.737306</v>
      </c>
      <c r="LG160" s="1">
        <v>51535564.099027097</v>
      </c>
      <c r="LH160" s="1">
        <v>115783344.041288</v>
      </c>
      <c r="LI160" s="1">
        <v>47730127.846951902</v>
      </c>
      <c r="LJ160" s="1">
        <v>31183163.347594399</v>
      </c>
      <c r="LK160" s="1">
        <v>45831232.605497003</v>
      </c>
    </row>
    <row r="161" spans="1:323" x14ac:dyDescent="0.25">
      <c r="A161" s="1" t="s">
        <v>1793</v>
      </c>
      <c r="B161" s="1" t="s">
        <v>729</v>
      </c>
      <c r="C161" s="1" t="s">
        <v>730</v>
      </c>
      <c r="D161" s="1">
        <v>1632524.7303583899</v>
      </c>
      <c r="E161" s="1">
        <v>1618034.42556667</v>
      </c>
      <c r="F161" s="1">
        <v>1766951.08741665</v>
      </c>
      <c r="G161" s="1">
        <v>1624502.2739670801</v>
      </c>
      <c r="H161" s="1">
        <v>1316145.9573059201</v>
      </c>
      <c r="I161" s="1" t="s">
        <v>0</v>
      </c>
      <c r="J161" s="1">
        <v>1588290.3982625899</v>
      </c>
      <c r="K161" s="1">
        <v>1564576.4310526899</v>
      </c>
      <c r="L161" s="1">
        <v>1720163.81541219</v>
      </c>
      <c r="M161" s="1">
        <v>2180154.592956</v>
      </c>
      <c r="N161" s="1">
        <v>1486955.5288497</v>
      </c>
      <c r="O161" s="1">
        <v>1547224.23390271</v>
      </c>
      <c r="P161" s="1">
        <v>1756851.0387702701</v>
      </c>
      <c r="Q161" s="1">
        <v>1781000.6209372301</v>
      </c>
      <c r="R161" s="1">
        <v>1541890.51649965</v>
      </c>
      <c r="S161" s="1">
        <v>1087864.23791741</v>
      </c>
      <c r="T161" s="1">
        <v>1531253.8531322801</v>
      </c>
      <c r="U161" s="1">
        <v>1694144.27725219</v>
      </c>
      <c r="V161" s="1">
        <v>1659572.57316069</v>
      </c>
      <c r="W161" s="1">
        <v>1519676.58343291</v>
      </c>
      <c r="X161" s="1">
        <v>1736844.8745739399</v>
      </c>
      <c r="Y161" s="1">
        <v>1683294.69972943</v>
      </c>
      <c r="Z161" s="1">
        <v>1542731.26700895</v>
      </c>
      <c r="AA161" s="1">
        <v>1698757.8375126501</v>
      </c>
      <c r="AB161" s="1">
        <v>1104851.7903565399</v>
      </c>
      <c r="AC161" s="1">
        <v>1852061.40800317</v>
      </c>
      <c r="AD161" s="1">
        <v>1687854.88687437</v>
      </c>
      <c r="AE161" s="1">
        <v>1462883.6906959</v>
      </c>
      <c r="AF161" s="1">
        <v>1656871.56554626</v>
      </c>
      <c r="AG161" s="1">
        <v>940793.64702087804</v>
      </c>
      <c r="AH161" s="1">
        <v>361770.57657221099</v>
      </c>
      <c r="AI161" s="1">
        <v>1390911.48985559</v>
      </c>
      <c r="AJ161" s="1">
        <v>1692776.69533856</v>
      </c>
      <c r="AK161" s="1">
        <v>1755487.8554001499</v>
      </c>
      <c r="AL161" s="1">
        <v>1947908.7337968</v>
      </c>
      <c r="AM161" s="1">
        <v>1678456.75928488</v>
      </c>
      <c r="AN161" s="1">
        <v>1653394.57190189</v>
      </c>
      <c r="AO161" s="1">
        <v>1725348.4953916599</v>
      </c>
      <c r="AP161" s="1">
        <v>1671624.83704583</v>
      </c>
      <c r="AQ161" s="1" t="s">
        <v>0</v>
      </c>
      <c r="AR161" s="1">
        <v>1522695.3287002901</v>
      </c>
      <c r="AS161" s="1" t="s">
        <v>0</v>
      </c>
      <c r="AT161" s="1">
        <v>1725198.32706987</v>
      </c>
      <c r="AU161" s="1">
        <v>1328383.6483794299</v>
      </c>
      <c r="AV161" s="1">
        <v>1816380.6919996601</v>
      </c>
      <c r="AW161" s="1">
        <v>1841485.5856063501</v>
      </c>
      <c r="AX161" s="1">
        <v>1681960.8564800699</v>
      </c>
      <c r="AY161" s="1">
        <v>1952579.0050039999</v>
      </c>
      <c r="AZ161" s="1">
        <v>1591322.1650537199</v>
      </c>
      <c r="BA161" s="1">
        <v>1579181.16708457</v>
      </c>
      <c r="BB161" s="1">
        <v>1633386.4803400601</v>
      </c>
      <c r="BC161" s="1">
        <v>1800329.29293777</v>
      </c>
      <c r="BD161" s="1">
        <v>1663730.5248920701</v>
      </c>
      <c r="BE161" s="1" t="s">
        <v>0</v>
      </c>
      <c r="BF161" s="1">
        <v>1226985.89323492</v>
      </c>
      <c r="BG161" s="1">
        <v>1447887.4341353099</v>
      </c>
      <c r="BH161" s="1">
        <v>1469645.1536770801</v>
      </c>
      <c r="BI161" s="1">
        <v>1701072.7538099701</v>
      </c>
      <c r="BJ161" s="1">
        <v>1466331.74583819</v>
      </c>
      <c r="BK161" s="1">
        <v>1738845.4457609099</v>
      </c>
      <c r="BL161" s="1">
        <v>1684042.3929260201</v>
      </c>
      <c r="BM161" s="1">
        <v>1357440.64428649</v>
      </c>
      <c r="BN161" s="1">
        <v>1644413.9889521401</v>
      </c>
      <c r="BO161" s="1">
        <v>1703549.8164967</v>
      </c>
      <c r="BP161" s="1">
        <v>1187542.4718421099</v>
      </c>
      <c r="BQ161" s="1">
        <v>1921791.88601178</v>
      </c>
      <c r="BR161" s="1">
        <v>1768559.05647483</v>
      </c>
      <c r="BS161" s="1">
        <v>1667489.40241312</v>
      </c>
      <c r="BT161" s="1">
        <v>1565497.04584259</v>
      </c>
      <c r="BU161" s="1">
        <v>1810276.80398155</v>
      </c>
      <c r="BV161" s="1">
        <v>997257.98355342599</v>
      </c>
      <c r="BW161" s="1">
        <v>1764305.9568646799</v>
      </c>
      <c r="BX161" s="1">
        <v>1723376.19297561</v>
      </c>
      <c r="BY161" s="1">
        <v>1601537.87184622</v>
      </c>
      <c r="BZ161" s="1">
        <v>1632165.4010590001</v>
      </c>
      <c r="CA161" s="1">
        <v>1530035.6264402601</v>
      </c>
      <c r="CB161" s="1">
        <v>1690378.5816872399</v>
      </c>
      <c r="CC161" s="1">
        <v>1907962.3725594899</v>
      </c>
      <c r="CD161" s="1">
        <v>1539029.07776099</v>
      </c>
      <c r="CE161" s="1">
        <v>1842253.7102411799</v>
      </c>
      <c r="CF161" s="1">
        <v>1838372.00850541</v>
      </c>
      <c r="CG161" s="1">
        <v>1663518.35028629</v>
      </c>
      <c r="CH161" s="1">
        <v>1651442.4996201601</v>
      </c>
      <c r="CI161" s="1">
        <v>1731457.59535236</v>
      </c>
      <c r="CJ161" s="1">
        <v>1664282.02807812</v>
      </c>
      <c r="CK161" s="1">
        <v>1687964.3311363901</v>
      </c>
      <c r="CL161" s="1">
        <v>1772987.0671927701</v>
      </c>
      <c r="CM161" s="1">
        <v>1388663.27803043</v>
      </c>
      <c r="CN161" s="1">
        <v>2055914.65180311</v>
      </c>
      <c r="CO161" s="1">
        <v>1590369.08378735</v>
      </c>
      <c r="CP161" s="1">
        <v>1868425.3714506</v>
      </c>
      <c r="CQ161" s="1">
        <v>1558933.7780913899</v>
      </c>
      <c r="CR161" s="1">
        <v>974195.19205820397</v>
      </c>
      <c r="CS161" s="1">
        <v>1553707.98214959</v>
      </c>
      <c r="CT161" s="1">
        <v>1774822.4855059199</v>
      </c>
      <c r="CU161" s="1">
        <v>1553482.02514432</v>
      </c>
      <c r="CV161" s="1">
        <v>1515912.3070922301</v>
      </c>
      <c r="CW161" s="1">
        <v>1505418.8351398199</v>
      </c>
      <c r="CX161" s="1">
        <v>1616554.3732169899</v>
      </c>
      <c r="CY161" s="1">
        <v>1388822.38305753</v>
      </c>
      <c r="CZ161" s="1">
        <v>1494569.3709317599</v>
      </c>
      <c r="DA161" s="1">
        <v>1635255.5635795901</v>
      </c>
      <c r="DB161" s="1">
        <v>1344338.0681514801</v>
      </c>
      <c r="DC161" s="1">
        <v>1567282.3310889101</v>
      </c>
      <c r="DD161" s="1">
        <v>406655.87176995497</v>
      </c>
      <c r="DE161" s="1">
        <v>1580561.02549349</v>
      </c>
      <c r="DF161" s="1">
        <v>1512351.8138053501</v>
      </c>
      <c r="DG161" s="1" t="s">
        <v>0</v>
      </c>
      <c r="DH161" s="1">
        <v>1502382.1500560399</v>
      </c>
      <c r="DI161" s="1">
        <v>1688414.3844221099</v>
      </c>
      <c r="DJ161" s="1">
        <v>1538661.1408666801</v>
      </c>
      <c r="DK161" s="1">
        <v>1563154.2966337299</v>
      </c>
      <c r="DL161" s="1">
        <v>1496037.1016611301</v>
      </c>
      <c r="DM161" s="1">
        <v>1549324.8148152099</v>
      </c>
      <c r="DN161" s="1">
        <v>1575068.1616733</v>
      </c>
      <c r="DO161" s="1">
        <v>2037016.00295647</v>
      </c>
      <c r="DP161" s="1">
        <v>1514823.3880723601</v>
      </c>
      <c r="DQ161" s="1">
        <v>1741043.4657848501</v>
      </c>
      <c r="DR161" s="1">
        <v>1689506.5629159799</v>
      </c>
      <c r="DS161" s="1">
        <v>1514005.9380844999</v>
      </c>
      <c r="DT161" s="1">
        <v>1457218.6367587999</v>
      </c>
      <c r="DU161" s="1">
        <v>1314473.5421863999</v>
      </c>
      <c r="DV161" s="1">
        <v>1566683.84380226</v>
      </c>
      <c r="DW161" s="1">
        <v>1401973.17825587</v>
      </c>
      <c r="DX161" s="1">
        <v>1879957.58183417</v>
      </c>
      <c r="DY161" s="1">
        <v>372374.67796914198</v>
      </c>
      <c r="DZ161" s="1">
        <v>1597265.10252504</v>
      </c>
      <c r="EA161" s="1">
        <v>1672979.7164539001</v>
      </c>
      <c r="EB161" s="1">
        <v>1920836.74502232</v>
      </c>
      <c r="EC161" s="1">
        <v>1672395.25435331</v>
      </c>
      <c r="ED161" s="1">
        <v>1499307.43630817</v>
      </c>
      <c r="EE161" s="1">
        <v>1539423.7124445899</v>
      </c>
      <c r="EF161" s="1">
        <v>1856954.75480084</v>
      </c>
      <c r="EG161" s="1" t="s">
        <v>0</v>
      </c>
      <c r="EH161" s="1">
        <v>1657885.82190843</v>
      </c>
      <c r="EI161" s="1" t="s">
        <v>0</v>
      </c>
      <c r="EJ161" s="1">
        <v>1384358.2600372699</v>
      </c>
      <c r="EK161" s="1">
        <v>1810508.0517513601</v>
      </c>
      <c r="EL161" s="1">
        <v>1707625.48820114</v>
      </c>
      <c r="EM161" s="1">
        <v>234822.758293872</v>
      </c>
      <c r="EN161" s="1">
        <v>1537084.5631554199</v>
      </c>
      <c r="EO161" s="1">
        <v>1393086.1612324801</v>
      </c>
      <c r="EP161" s="1" t="s">
        <v>0</v>
      </c>
      <c r="EQ161" s="1" t="s">
        <v>0</v>
      </c>
      <c r="ER161" s="1">
        <v>504346.65784130502</v>
      </c>
      <c r="ES161" s="1">
        <v>1447558.61488833</v>
      </c>
      <c r="ET161" s="1">
        <v>1604047.4865703101</v>
      </c>
      <c r="EU161" s="1">
        <v>1539302.90581526</v>
      </c>
      <c r="EV161" s="1">
        <v>1234217.5970115699</v>
      </c>
      <c r="EW161" s="1" t="s">
        <v>0</v>
      </c>
      <c r="EX161" s="1">
        <v>1871282.62732976</v>
      </c>
      <c r="EY161" s="1">
        <v>1352463.98695727</v>
      </c>
      <c r="EZ161" s="1">
        <v>1602131.6193816301</v>
      </c>
      <c r="FA161" s="1">
        <v>1651515.4633748799</v>
      </c>
      <c r="FB161" s="1">
        <v>1600660.9227736399</v>
      </c>
      <c r="FC161" s="1">
        <v>1491171.8194480999</v>
      </c>
      <c r="FD161" s="1">
        <v>1512702.9364887299</v>
      </c>
      <c r="FE161" s="1">
        <v>1728081.90097236</v>
      </c>
      <c r="FF161" s="1">
        <v>1510970.27902897</v>
      </c>
      <c r="FG161" s="1">
        <v>1389070.2565699001</v>
      </c>
      <c r="FH161" s="1">
        <v>1455250.8073499999</v>
      </c>
      <c r="FI161" s="1">
        <v>1742296.72342008</v>
      </c>
      <c r="FJ161" s="1">
        <v>1422388.7158876499</v>
      </c>
      <c r="FK161" s="1">
        <v>1790114.7089267699</v>
      </c>
      <c r="FL161" s="1">
        <v>1608118.6330144401</v>
      </c>
      <c r="FM161" s="1">
        <v>1574005.0625475501</v>
      </c>
      <c r="FN161" s="1">
        <v>1459005.30031289</v>
      </c>
      <c r="FO161" s="1">
        <v>1560791.8444531001</v>
      </c>
      <c r="FP161" s="1">
        <v>1835776.4177395001</v>
      </c>
      <c r="FQ161" s="1">
        <v>1760351.97803861</v>
      </c>
      <c r="FR161" s="1">
        <v>1622237.0641933801</v>
      </c>
      <c r="FS161" s="1">
        <v>1575864.08269155</v>
      </c>
      <c r="FT161" s="1">
        <v>1575757.5525039199</v>
      </c>
      <c r="FU161" s="1">
        <v>1520907.8892943801</v>
      </c>
      <c r="FV161" s="1">
        <v>1567370.0770679901</v>
      </c>
      <c r="FW161" s="1">
        <v>1502963.5806990999</v>
      </c>
      <c r="FX161" s="1">
        <v>1617289.5228484401</v>
      </c>
      <c r="FY161" s="1">
        <v>1476596.8814810701</v>
      </c>
      <c r="FZ161" s="1">
        <v>1471691.8066614899</v>
      </c>
      <c r="GA161" s="1">
        <v>1530614.7472583</v>
      </c>
      <c r="GB161" s="1">
        <v>1356588.4775602501</v>
      </c>
      <c r="GC161" s="1">
        <v>1449564.0875089499</v>
      </c>
      <c r="GD161" s="1">
        <v>1583685.38054815</v>
      </c>
      <c r="GE161" s="1">
        <v>1588727.17591139</v>
      </c>
      <c r="GF161" s="1">
        <v>1819669.61098628</v>
      </c>
      <c r="GG161" s="1">
        <v>1513263.6371551999</v>
      </c>
      <c r="GH161" s="1">
        <v>1776457.7914742399</v>
      </c>
      <c r="GI161" s="1">
        <v>1134094.8639571799</v>
      </c>
      <c r="GJ161" s="1">
        <v>1608719.3944113301</v>
      </c>
      <c r="GK161" s="1">
        <v>1166952.8385658099</v>
      </c>
      <c r="GL161" s="1">
        <v>1288520.1308850499</v>
      </c>
      <c r="GM161" s="1">
        <v>1415821.40582617</v>
      </c>
      <c r="GN161" s="1">
        <v>1646351.28122339</v>
      </c>
      <c r="GO161" s="1">
        <v>1695631.29547617</v>
      </c>
      <c r="GP161" s="1">
        <v>1732502.2639278001</v>
      </c>
      <c r="GQ161" s="1" t="s">
        <v>0</v>
      </c>
      <c r="GR161" s="1">
        <v>1219354.1873490801</v>
      </c>
      <c r="GS161" s="1">
        <v>1788276.6778049299</v>
      </c>
      <c r="GT161" s="1" t="s">
        <v>0</v>
      </c>
      <c r="GU161" s="1">
        <v>1887512.7638320599</v>
      </c>
      <c r="GV161" s="1">
        <v>1653228.41171469</v>
      </c>
      <c r="GW161" s="1">
        <v>1393096.4101131</v>
      </c>
      <c r="GX161" s="1">
        <v>1622976.0478274401</v>
      </c>
      <c r="GY161" s="1" t="s">
        <v>0</v>
      </c>
      <c r="GZ161" s="1">
        <v>1584158.2852030499</v>
      </c>
      <c r="HA161" s="1">
        <v>1420784.77874377</v>
      </c>
      <c r="HB161" s="1">
        <v>1683860.3023205299</v>
      </c>
      <c r="HC161" s="1">
        <v>1494776.40688163</v>
      </c>
      <c r="HD161" s="1">
        <v>1721843.8105724601</v>
      </c>
      <c r="HE161" s="1">
        <v>1830912.8840416099</v>
      </c>
      <c r="HF161" s="1">
        <v>1465732.29672439</v>
      </c>
      <c r="HG161" s="1">
        <v>1780093.96121326</v>
      </c>
      <c r="HH161" s="1">
        <v>1651447.47782904</v>
      </c>
      <c r="HI161" s="1">
        <v>1332798.63390317</v>
      </c>
      <c r="HJ161" s="1">
        <v>1589735.4183397801</v>
      </c>
      <c r="HK161" s="1">
        <v>1550505.90115431</v>
      </c>
      <c r="HL161" s="1">
        <v>1531306.8786909899</v>
      </c>
      <c r="HM161" s="1">
        <v>1599885.4263595601</v>
      </c>
      <c r="HN161" s="1">
        <v>703658.96777834499</v>
      </c>
      <c r="HO161" s="1">
        <v>1420714.20337262</v>
      </c>
      <c r="HP161" s="1">
        <v>1517170.4413509399</v>
      </c>
      <c r="HQ161" s="1">
        <v>1424611.4834064001</v>
      </c>
      <c r="HR161" s="1">
        <v>1619311.7374072</v>
      </c>
      <c r="HS161" s="1">
        <v>1609363.7077279601</v>
      </c>
      <c r="HT161" s="1">
        <v>1686395.2759034501</v>
      </c>
      <c r="HU161" s="1">
        <v>1872253.2230056201</v>
      </c>
      <c r="HV161" s="1">
        <v>1694699.9302439401</v>
      </c>
      <c r="HW161" s="1">
        <v>1714267.7436561801</v>
      </c>
      <c r="HX161" s="1">
        <v>1569667.4113771999</v>
      </c>
      <c r="HY161" s="1">
        <v>1573667.83359004</v>
      </c>
      <c r="HZ161" s="1">
        <v>1508310.53194523</v>
      </c>
      <c r="IA161" s="1">
        <v>1467252.59182516</v>
      </c>
      <c r="IB161" s="1">
        <v>1509976.2138090101</v>
      </c>
      <c r="IC161" s="1">
        <v>1386201.71460691</v>
      </c>
      <c r="ID161" s="1">
        <v>1536640.02402883</v>
      </c>
      <c r="IE161" s="1">
        <v>71293.891483002895</v>
      </c>
      <c r="IF161" s="1">
        <v>1557625.5920350801</v>
      </c>
      <c r="IG161" s="1">
        <v>1632650.0180557701</v>
      </c>
      <c r="IH161" s="1">
        <v>1505641.2909816201</v>
      </c>
      <c r="II161" s="1">
        <v>708570.63945606502</v>
      </c>
      <c r="IJ161" s="1">
        <v>1158752.23895206</v>
      </c>
      <c r="IK161" s="1">
        <v>319653.84548809601</v>
      </c>
      <c r="IL161" s="1">
        <v>1750313.41577034</v>
      </c>
      <c r="IM161" s="1">
        <v>1523013.0528545</v>
      </c>
      <c r="IN161" s="1">
        <v>1351040.8391520299</v>
      </c>
      <c r="IO161" s="1">
        <v>1722258.27891491</v>
      </c>
      <c r="IP161" s="1">
        <v>1673162.3716732999</v>
      </c>
      <c r="IQ161" s="1">
        <v>1635779.3400976099</v>
      </c>
      <c r="IR161" s="1">
        <v>1681773.44904869</v>
      </c>
      <c r="IS161" s="1">
        <v>1630142.8589540201</v>
      </c>
      <c r="IT161" s="1">
        <v>1525003.04919642</v>
      </c>
      <c r="IU161" s="1">
        <v>1444737.92265849</v>
      </c>
      <c r="IV161" s="1">
        <v>1465185.97414753</v>
      </c>
      <c r="IW161" s="1">
        <v>1589142.0482996199</v>
      </c>
      <c r="IX161" s="1">
        <v>1723940.05793445</v>
      </c>
      <c r="IY161" s="1">
        <v>1755769.5111547301</v>
      </c>
      <c r="IZ161" s="1">
        <v>1632983.9178231801</v>
      </c>
      <c r="JA161" s="1">
        <v>1749536.7977736001</v>
      </c>
      <c r="JB161" s="1">
        <v>1359459.1017487999</v>
      </c>
      <c r="JC161" s="1">
        <v>1213610.67394072</v>
      </c>
      <c r="JD161" s="1">
        <v>1083687.6936679799</v>
      </c>
      <c r="JE161" s="1">
        <v>1207444.3486472899</v>
      </c>
      <c r="JF161" s="1">
        <v>1370229.6334923301</v>
      </c>
      <c r="JG161" s="1">
        <v>1385691.83572942</v>
      </c>
      <c r="JH161" s="1">
        <v>1351024.1559860799</v>
      </c>
      <c r="JI161" s="1">
        <v>1173630.6588260201</v>
      </c>
      <c r="JJ161" s="1">
        <v>1558036.41561074</v>
      </c>
      <c r="JK161" s="1">
        <v>1072130.91603064</v>
      </c>
      <c r="JL161" s="1">
        <v>1124986.0015451801</v>
      </c>
      <c r="JM161" s="1">
        <v>1296430.2946566199</v>
      </c>
      <c r="JN161" s="1">
        <v>1520343.6719975399</v>
      </c>
      <c r="JO161" s="1">
        <v>1485622.0798827701</v>
      </c>
      <c r="JP161" s="1">
        <v>1326737.3179703001</v>
      </c>
      <c r="JQ161" s="1">
        <v>1592166.51777693</v>
      </c>
      <c r="JR161" s="1">
        <v>1395608.4413586501</v>
      </c>
      <c r="JS161" s="1">
        <v>1417708.8797796499</v>
      </c>
      <c r="JT161" s="1">
        <v>1496308.6641021201</v>
      </c>
      <c r="JU161" s="1">
        <v>1480330.8198088</v>
      </c>
      <c r="JV161" s="1">
        <v>1889792.4517447201</v>
      </c>
      <c r="JW161" s="1">
        <v>1615449.2404819201</v>
      </c>
      <c r="JX161" s="1">
        <v>1451295.37275985</v>
      </c>
      <c r="JY161" s="1">
        <v>1261617.9429947301</v>
      </c>
      <c r="JZ161" s="1">
        <v>1305998.5051627399</v>
      </c>
      <c r="KA161" s="1">
        <v>1527875.6938781501</v>
      </c>
      <c r="KB161" s="1">
        <v>1612979.5060876301</v>
      </c>
      <c r="KC161" s="1">
        <v>1523087.2485224099</v>
      </c>
      <c r="KD161" s="1">
        <v>1304573.60815102</v>
      </c>
      <c r="KE161" s="1">
        <v>1625811.79973132</v>
      </c>
      <c r="KF161" s="1">
        <v>1602804.6874706501</v>
      </c>
      <c r="KG161" s="1">
        <v>1608888.74127247</v>
      </c>
      <c r="KH161" s="1">
        <v>1018320.09269629</v>
      </c>
      <c r="KI161" s="1">
        <v>1583971.64119807</v>
      </c>
      <c r="KJ161" s="1">
        <v>1695122.04318574</v>
      </c>
      <c r="KK161" s="1">
        <v>1347155.6125071801</v>
      </c>
      <c r="KL161" s="1">
        <v>1611049.73283266</v>
      </c>
      <c r="KM161" s="1">
        <v>1388438.57448021</v>
      </c>
      <c r="KN161" s="1">
        <v>1693312.18283811</v>
      </c>
      <c r="KO161" s="1">
        <v>1572431.70630023</v>
      </c>
      <c r="KP161" s="1">
        <v>1771508.4284366299</v>
      </c>
      <c r="KQ161" s="1">
        <v>1565171.3420616901</v>
      </c>
      <c r="KR161" s="1">
        <v>1155762.6004893</v>
      </c>
      <c r="KS161" s="1" t="s">
        <v>0</v>
      </c>
      <c r="KT161" s="1">
        <v>1401300.7174621799</v>
      </c>
      <c r="KU161" s="1">
        <v>1507681.5934061301</v>
      </c>
      <c r="KV161" s="1">
        <v>1232155.8791061901</v>
      </c>
      <c r="KW161" s="1">
        <v>967486.82192486594</v>
      </c>
      <c r="KX161" s="1">
        <v>1392952.0391188799</v>
      </c>
      <c r="KY161" s="1">
        <v>1481263.78633534</v>
      </c>
      <c r="KZ161" s="1">
        <v>804468.99142276798</v>
      </c>
      <c r="LA161" s="1">
        <v>1205897.97475891</v>
      </c>
      <c r="LB161" s="1">
        <v>1497679.5013319701</v>
      </c>
      <c r="LC161" s="1">
        <v>1554005.2248537</v>
      </c>
      <c r="LD161" s="1">
        <v>1625895.02335144</v>
      </c>
      <c r="LE161" s="1">
        <v>1450006.8831315101</v>
      </c>
      <c r="LF161" s="1">
        <v>1113785.8847791201</v>
      </c>
      <c r="LG161" s="1">
        <v>1614574.6410145101</v>
      </c>
      <c r="LH161" s="1">
        <v>1097886.32532316</v>
      </c>
      <c r="LI161" s="1">
        <v>1305023.6836029601</v>
      </c>
      <c r="LJ161" s="1">
        <v>1481560.3513277301</v>
      </c>
      <c r="LK161" s="1">
        <v>2000457.42822485</v>
      </c>
    </row>
    <row r="162" spans="1:323" x14ac:dyDescent="0.25">
      <c r="A162" s="1" t="s">
        <v>1794</v>
      </c>
      <c r="B162" s="1" t="s">
        <v>733</v>
      </c>
      <c r="C162" s="1" t="s">
        <v>734</v>
      </c>
      <c r="D162" s="1">
        <v>24263.110194983801</v>
      </c>
      <c r="E162" s="1">
        <v>25848.012390102798</v>
      </c>
      <c r="F162" s="1" t="s">
        <v>0</v>
      </c>
      <c r="G162" s="1" t="s">
        <v>0</v>
      </c>
      <c r="H162" s="1" t="s">
        <v>0</v>
      </c>
      <c r="I162" s="1" t="s">
        <v>0</v>
      </c>
      <c r="J162" s="1" t="s">
        <v>0</v>
      </c>
      <c r="K162" s="1">
        <v>68707.471152311002</v>
      </c>
      <c r="L162" s="1">
        <v>27488.568707811999</v>
      </c>
      <c r="M162" s="1">
        <v>26973.043063394602</v>
      </c>
      <c r="N162" s="1" t="s">
        <v>0</v>
      </c>
      <c r="O162" s="1">
        <v>37212.803760209499</v>
      </c>
      <c r="P162" s="1" t="s">
        <v>0</v>
      </c>
      <c r="Q162" s="1" t="s">
        <v>0</v>
      </c>
      <c r="R162" s="1" t="s">
        <v>0</v>
      </c>
      <c r="S162" s="1" t="s">
        <v>0</v>
      </c>
      <c r="T162" s="1">
        <v>25286.804171432101</v>
      </c>
      <c r="U162" s="1" t="s">
        <v>0</v>
      </c>
      <c r="V162" s="1" t="s">
        <v>0</v>
      </c>
      <c r="W162" s="1" t="s">
        <v>0</v>
      </c>
      <c r="X162" s="1" t="s">
        <v>0</v>
      </c>
      <c r="Y162" s="1">
        <v>25869.327465537601</v>
      </c>
      <c r="Z162" s="1">
        <v>271233.62692429498</v>
      </c>
      <c r="AA162" s="1">
        <v>26734.009795091399</v>
      </c>
      <c r="AB162" s="1" t="s">
        <v>0</v>
      </c>
      <c r="AC162" s="1">
        <v>40691.916739803797</v>
      </c>
      <c r="AD162" s="1" t="s">
        <v>0</v>
      </c>
      <c r="AE162" s="1">
        <v>43251.4524554132</v>
      </c>
      <c r="AF162" s="1" t="s">
        <v>0</v>
      </c>
      <c r="AG162" s="1">
        <v>34366.915793112399</v>
      </c>
      <c r="AH162" s="1">
        <v>27706.986507924001</v>
      </c>
      <c r="AI162" s="1" t="s">
        <v>0</v>
      </c>
      <c r="AJ162" s="1" t="s">
        <v>0</v>
      </c>
      <c r="AK162" s="1" t="s">
        <v>0</v>
      </c>
      <c r="AL162" s="1" t="s">
        <v>0</v>
      </c>
      <c r="AM162" s="1">
        <v>26986.580424403801</v>
      </c>
      <c r="AN162" s="1">
        <v>28729.070471286101</v>
      </c>
      <c r="AO162" s="1" t="s">
        <v>0</v>
      </c>
      <c r="AP162" s="1" t="s">
        <v>0</v>
      </c>
      <c r="AQ162" s="1" t="s">
        <v>0</v>
      </c>
      <c r="AR162" s="1">
        <v>35312.729167173398</v>
      </c>
      <c r="AS162" s="1">
        <v>26744.204529346898</v>
      </c>
      <c r="AT162" s="1" t="s">
        <v>0</v>
      </c>
      <c r="AU162" s="1" t="s">
        <v>0</v>
      </c>
      <c r="AV162" s="1" t="s">
        <v>0</v>
      </c>
      <c r="AW162" s="1" t="s">
        <v>0</v>
      </c>
      <c r="AX162" s="1" t="s">
        <v>0</v>
      </c>
      <c r="AY162" s="1" t="s">
        <v>0</v>
      </c>
      <c r="AZ162" s="1" t="s">
        <v>0</v>
      </c>
      <c r="BA162" s="1">
        <v>23872.252300948101</v>
      </c>
      <c r="BB162" s="1">
        <v>33209.6378689044</v>
      </c>
      <c r="BC162" s="1">
        <v>35340.871074258401</v>
      </c>
      <c r="BD162" s="1" t="s">
        <v>0</v>
      </c>
      <c r="BE162" s="1">
        <v>22036.709747719</v>
      </c>
      <c r="BF162" s="1">
        <v>27585.795365344999</v>
      </c>
      <c r="BG162" s="1" t="s">
        <v>0</v>
      </c>
      <c r="BH162" s="1" t="s">
        <v>0</v>
      </c>
      <c r="BI162" s="1">
        <v>44155.539348911501</v>
      </c>
      <c r="BJ162" s="1" t="s">
        <v>0</v>
      </c>
      <c r="BK162" s="1" t="s">
        <v>0</v>
      </c>
      <c r="BL162" s="1" t="s">
        <v>0</v>
      </c>
      <c r="BM162" s="1" t="s">
        <v>0</v>
      </c>
      <c r="BN162" s="1">
        <v>27499.076103879401</v>
      </c>
      <c r="BO162" s="1">
        <v>69016.180533678606</v>
      </c>
      <c r="BP162" s="1" t="s">
        <v>0</v>
      </c>
      <c r="BQ162" s="1" t="s">
        <v>0</v>
      </c>
      <c r="BR162" s="1">
        <v>28695.2895641416</v>
      </c>
      <c r="BS162" s="1">
        <v>22070.927209015299</v>
      </c>
      <c r="BT162" s="1">
        <v>36688.184047185299</v>
      </c>
      <c r="BU162" s="1" t="s">
        <v>0</v>
      </c>
      <c r="BV162" s="1" t="s">
        <v>0</v>
      </c>
      <c r="BW162" s="1" t="s">
        <v>0</v>
      </c>
      <c r="BX162" s="1" t="s">
        <v>0</v>
      </c>
      <c r="BY162" s="1" t="s">
        <v>0</v>
      </c>
      <c r="BZ162" s="1" t="s">
        <v>0</v>
      </c>
      <c r="CA162" s="1" t="s">
        <v>0</v>
      </c>
      <c r="CB162" s="1" t="s">
        <v>0</v>
      </c>
      <c r="CC162" s="1">
        <v>30661.218306330102</v>
      </c>
      <c r="CD162" s="1" t="s">
        <v>0</v>
      </c>
      <c r="CE162" s="1">
        <v>46695.881310081299</v>
      </c>
      <c r="CF162" s="1">
        <v>34172.847640982502</v>
      </c>
      <c r="CG162" s="1" t="s">
        <v>0</v>
      </c>
      <c r="CH162" s="1" t="s">
        <v>0</v>
      </c>
      <c r="CI162" s="1">
        <v>31745.9268300123</v>
      </c>
      <c r="CJ162" s="1" t="s">
        <v>0</v>
      </c>
      <c r="CK162" s="1" t="s">
        <v>0</v>
      </c>
      <c r="CL162" s="1">
        <v>29239.2433504154</v>
      </c>
      <c r="CM162" s="1" t="s">
        <v>0</v>
      </c>
      <c r="CN162" s="1">
        <v>25751.9598888031</v>
      </c>
      <c r="CO162" s="1" t="s">
        <v>0</v>
      </c>
      <c r="CP162" s="1" t="s">
        <v>0</v>
      </c>
      <c r="CQ162" s="1">
        <v>33020.729957723699</v>
      </c>
      <c r="CR162" s="1">
        <v>31366.813171611298</v>
      </c>
      <c r="CS162" s="1" t="s">
        <v>0</v>
      </c>
      <c r="CT162" s="1" t="s">
        <v>0</v>
      </c>
      <c r="CU162" s="1" t="s">
        <v>0</v>
      </c>
      <c r="CV162" s="1" t="s">
        <v>0</v>
      </c>
      <c r="CW162" s="1" t="s">
        <v>0</v>
      </c>
      <c r="CX162" s="1" t="s">
        <v>0</v>
      </c>
      <c r="CY162" s="1" t="s">
        <v>0</v>
      </c>
      <c r="CZ162" s="1">
        <v>30130.883680606599</v>
      </c>
      <c r="DA162" s="1" t="s">
        <v>0</v>
      </c>
      <c r="DB162" s="1">
        <v>26023.6667140012</v>
      </c>
      <c r="DC162" s="1">
        <v>26855.912676027499</v>
      </c>
      <c r="DD162" s="1">
        <v>33969.984006106002</v>
      </c>
      <c r="DE162" s="1" t="s">
        <v>0</v>
      </c>
      <c r="DF162" s="1">
        <v>36575.451862913003</v>
      </c>
      <c r="DG162" s="1" t="s">
        <v>0</v>
      </c>
      <c r="DH162" s="1" t="s">
        <v>0</v>
      </c>
      <c r="DI162" s="1" t="s">
        <v>0</v>
      </c>
      <c r="DJ162" s="1" t="s">
        <v>0</v>
      </c>
      <c r="DK162" s="1">
        <v>34281.116811310203</v>
      </c>
      <c r="DL162" s="1" t="s">
        <v>0</v>
      </c>
      <c r="DM162" s="1" t="s">
        <v>0</v>
      </c>
      <c r="DN162" s="1" t="s">
        <v>0</v>
      </c>
      <c r="DO162" s="1" t="s">
        <v>0</v>
      </c>
      <c r="DP162" s="1">
        <v>30441.6114972379</v>
      </c>
      <c r="DQ162" s="1">
        <v>24309.705398432201</v>
      </c>
      <c r="DR162" s="1" t="s">
        <v>0</v>
      </c>
      <c r="DS162" s="1" t="s">
        <v>0</v>
      </c>
      <c r="DT162" s="1" t="s">
        <v>0</v>
      </c>
      <c r="DU162" s="1" t="s">
        <v>0</v>
      </c>
      <c r="DV162" s="1" t="s">
        <v>0</v>
      </c>
      <c r="DW162" s="1" t="s">
        <v>0</v>
      </c>
      <c r="DX162" s="1">
        <v>34073.179469096503</v>
      </c>
      <c r="DY162" s="1" t="s">
        <v>0</v>
      </c>
      <c r="DZ162" s="1" t="s">
        <v>0</v>
      </c>
      <c r="EA162" s="1" t="s">
        <v>0</v>
      </c>
      <c r="EB162" s="1" t="s">
        <v>0</v>
      </c>
      <c r="EC162" s="1" t="s">
        <v>0</v>
      </c>
      <c r="ED162" s="1">
        <v>23013.289748441999</v>
      </c>
      <c r="EE162" s="1" t="s">
        <v>0</v>
      </c>
      <c r="EF162" s="1" t="s">
        <v>0</v>
      </c>
      <c r="EG162" s="1">
        <v>32723.287008428499</v>
      </c>
      <c r="EH162" s="1">
        <v>22146.1756404228</v>
      </c>
      <c r="EI162" s="1">
        <v>30385.921787257201</v>
      </c>
      <c r="EJ162" s="1" t="s">
        <v>0</v>
      </c>
      <c r="EK162" s="1" t="s">
        <v>0</v>
      </c>
      <c r="EL162" s="1">
        <v>34285.615263806998</v>
      </c>
      <c r="EM162" s="1">
        <v>30863.977039679699</v>
      </c>
      <c r="EN162" s="1">
        <v>25371.936559717698</v>
      </c>
      <c r="EO162" s="1" t="s">
        <v>0</v>
      </c>
      <c r="EP162" s="1">
        <v>18827.914301584999</v>
      </c>
      <c r="EQ162" s="1" t="s">
        <v>0</v>
      </c>
      <c r="ER162" s="1" t="s">
        <v>0</v>
      </c>
      <c r="ES162" s="1" t="s">
        <v>0</v>
      </c>
      <c r="ET162" s="1" t="s">
        <v>0</v>
      </c>
      <c r="EU162" s="1" t="s">
        <v>0</v>
      </c>
      <c r="EV162" s="1">
        <v>30534.524084506898</v>
      </c>
      <c r="EW162" s="1" t="s">
        <v>0</v>
      </c>
      <c r="EX162" s="1">
        <v>26314.070915002401</v>
      </c>
      <c r="EY162" s="1" t="s">
        <v>0</v>
      </c>
      <c r="EZ162" s="1" t="s">
        <v>0</v>
      </c>
      <c r="FA162" s="1" t="s">
        <v>0</v>
      </c>
      <c r="FB162" s="1">
        <v>19394.528296696</v>
      </c>
      <c r="FC162" s="1" t="s">
        <v>0</v>
      </c>
      <c r="FD162" s="1" t="s">
        <v>0</v>
      </c>
      <c r="FE162" s="1">
        <v>28584.925067520799</v>
      </c>
      <c r="FF162" s="1">
        <v>33888.871657809403</v>
      </c>
      <c r="FG162" s="1">
        <v>64443.631388629401</v>
      </c>
      <c r="FH162" s="1" t="s">
        <v>0</v>
      </c>
      <c r="FI162" s="1">
        <v>23111.557088518199</v>
      </c>
      <c r="FJ162" s="1" t="s">
        <v>0</v>
      </c>
      <c r="FK162" s="1">
        <v>36586.241442564802</v>
      </c>
      <c r="FL162" s="1">
        <v>29209.270007534102</v>
      </c>
      <c r="FM162" s="1" t="s">
        <v>0</v>
      </c>
      <c r="FN162" s="1" t="s">
        <v>0</v>
      </c>
      <c r="FO162" s="1" t="s">
        <v>0</v>
      </c>
      <c r="FP162" s="1" t="s">
        <v>0</v>
      </c>
      <c r="FQ162" s="1" t="s">
        <v>0</v>
      </c>
      <c r="FR162" s="1" t="s">
        <v>0</v>
      </c>
      <c r="FS162" s="1">
        <v>22908.2137928097</v>
      </c>
      <c r="FT162" s="1">
        <v>31565.891676347499</v>
      </c>
      <c r="FU162" s="1">
        <v>77213.859119928806</v>
      </c>
      <c r="FV162" s="1" t="s">
        <v>0</v>
      </c>
      <c r="FW162" s="1">
        <v>48975.957144647597</v>
      </c>
      <c r="FX162" s="1" t="s">
        <v>0</v>
      </c>
      <c r="FY162" s="1" t="s">
        <v>0</v>
      </c>
      <c r="FZ162" s="1">
        <v>25863.607351377799</v>
      </c>
      <c r="GA162" s="1" t="s">
        <v>0</v>
      </c>
      <c r="GB162" s="1" t="s">
        <v>0</v>
      </c>
      <c r="GC162" s="1">
        <v>26542.005797819402</v>
      </c>
      <c r="GD162" s="1">
        <v>29060.047624137002</v>
      </c>
      <c r="GE162" s="1">
        <v>25751.270609172701</v>
      </c>
      <c r="GF162" s="1" t="s">
        <v>0</v>
      </c>
      <c r="GG162" s="1" t="s">
        <v>0</v>
      </c>
      <c r="GH162" s="1">
        <v>24000.316505849201</v>
      </c>
      <c r="GI162" s="1">
        <v>26906.873826568499</v>
      </c>
      <c r="GJ162" s="1">
        <v>32496.350364759099</v>
      </c>
      <c r="GK162" s="1">
        <v>23626.001189225299</v>
      </c>
      <c r="GL162" s="1">
        <v>26537.487935500001</v>
      </c>
      <c r="GM162" s="1">
        <v>35992.289912740001</v>
      </c>
      <c r="GN162" s="1">
        <v>42879.158045724602</v>
      </c>
      <c r="GO162" s="1">
        <v>36008.507567135799</v>
      </c>
      <c r="GP162" s="1">
        <v>22388.390578436902</v>
      </c>
      <c r="GQ162" s="1" t="s">
        <v>0</v>
      </c>
      <c r="GR162" s="1">
        <v>28352.991231338201</v>
      </c>
      <c r="GS162" s="1">
        <v>54836.663240768903</v>
      </c>
      <c r="GT162" s="1">
        <v>41787.146886522198</v>
      </c>
      <c r="GU162" s="1">
        <v>35862.655163954703</v>
      </c>
      <c r="GV162" s="1">
        <v>42531.773223120297</v>
      </c>
      <c r="GW162" s="1">
        <v>28701.688062666501</v>
      </c>
      <c r="GX162" s="1">
        <v>30744.7606237164</v>
      </c>
      <c r="GY162" s="1">
        <v>22445.530394269001</v>
      </c>
      <c r="GZ162" s="1">
        <v>21690.0860205471</v>
      </c>
      <c r="HA162" s="1">
        <v>31619.4751599089</v>
      </c>
      <c r="HB162" s="1">
        <v>84246.758576389097</v>
      </c>
      <c r="HC162" s="1">
        <v>19134.3000532816</v>
      </c>
      <c r="HD162" s="1">
        <v>27980.8722181347</v>
      </c>
      <c r="HE162" s="1">
        <v>31639.287579054999</v>
      </c>
      <c r="HF162" s="1">
        <v>43782.576962274899</v>
      </c>
      <c r="HG162" s="1">
        <v>36140.2909865123</v>
      </c>
      <c r="HH162" s="1">
        <v>27876.605401152701</v>
      </c>
      <c r="HI162" s="1">
        <v>38695.711443620297</v>
      </c>
      <c r="HJ162" s="1">
        <v>37070.832462482103</v>
      </c>
      <c r="HK162" s="1">
        <v>21452.5418247872</v>
      </c>
      <c r="HL162" s="1">
        <v>29617.6488883001</v>
      </c>
      <c r="HM162" s="1">
        <v>28745.845879603199</v>
      </c>
      <c r="HN162" s="1">
        <v>29057.300181286999</v>
      </c>
      <c r="HO162" s="1" t="s">
        <v>0</v>
      </c>
      <c r="HP162" s="1">
        <v>34191.537211618401</v>
      </c>
      <c r="HQ162" s="1">
        <v>27924.391764275999</v>
      </c>
      <c r="HR162" s="1">
        <v>70977.611761042295</v>
      </c>
      <c r="HS162" s="1">
        <v>24585.7006229285</v>
      </c>
      <c r="HT162" s="1">
        <v>52995.097157711498</v>
      </c>
      <c r="HU162" s="1">
        <v>36189.102828049399</v>
      </c>
      <c r="HV162" s="1">
        <v>44062.893425884802</v>
      </c>
      <c r="HW162" s="1">
        <v>26487.809655673998</v>
      </c>
      <c r="HX162" s="1">
        <v>40811.508673862299</v>
      </c>
      <c r="HY162" s="1">
        <v>34874.716677464603</v>
      </c>
      <c r="HZ162" s="1">
        <v>30825.582865003598</v>
      </c>
      <c r="IA162" s="1">
        <v>37882.957075762002</v>
      </c>
      <c r="IB162" s="1">
        <v>27541.822365924199</v>
      </c>
      <c r="IC162" s="1">
        <v>41769.202159093598</v>
      </c>
      <c r="ID162" s="1">
        <v>40581.832429846902</v>
      </c>
      <c r="IE162" s="1">
        <v>40117.980830180997</v>
      </c>
      <c r="IF162" s="1">
        <v>36418.040300714099</v>
      </c>
      <c r="IG162" s="1">
        <v>42552.993619280402</v>
      </c>
      <c r="IH162" s="1">
        <v>46058.942697047198</v>
      </c>
      <c r="II162" s="1">
        <v>32953.113412534098</v>
      </c>
      <c r="IJ162" s="1">
        <v>40919.295799829997</v>
      </c>
      <c r="IK162" s="1">
        <v>27771.564468187102</v>
      </c>
      <c r="IL162" s="1">
        <v>38281.772617965398</v>
      </c>
      <c r="IM162" s="1">
        <v>27048.513142315802</v>
      </c>
      <c r="IN162" s="1">
        <v>24907.3970109162</v>
      </c>
      <c r="IO162" s="1">
        <v>32028.721970010301</v>
      </c>
      <c r="IP162" s="1">
        <v>23617.549167806701</v>
      </c>
      <c r="IQ162" s="1">
        <v>29785.6816754069</v>
      </c>
      <c r="IR162" s="1" t="s">
        <v>0</v>
      </c>
      <c r="IS162" s="1" t="s">
        <v>0</v>
      </c>
      <c r="IT162" s="1">
        <v>27142.3656262164</v>
      </c>
      <c r="IU162" s="1">
        <v>30144.753981632399</v>
      </c>
      <c r="IV162" s="1">
        <v>25943.356441301399</v>
      </c>
      <c r="IW162" s="1">
        <v>65731.854352121794</v>
      </c>
      <c r="IX162" s="1">
        <v>27972.6257263558</v>
      </c>
      <c r="IY162" s="1">
        <v>27371.914687109798</v>
      </c>
      <c r="IZ162" s="1">
        <v>30119.517091330501</v>
      </c>
      <c r="JA162" s="1">
        <v>37923.180696314797</v>
      </c>
      <c r="JB162" s="1">
        <v>26428.367121191601</v>
      </c>
      <c r="JC162" s="1">
        <v>33641.093214157401</v>
      </c>
      <c r="JD162" s="1" t="s">
        <v>0</v>
      </c>
      <c r="JE162" s="1">
        <v>30761.4993224143</v>
      </c>
      <c r="JF162" s="1">
        <v>32733.930760279702</v>
      </c>
      <c r="JG162" s="1">
        <v>33713.713522612998</v>
      </c>
      <c r="JH162" s="1">
        <v>27821.0322305058</v>
      </c>
      <c r="JI162" s="1" t="s">
        <v>0</v>
      </c>
      <c r="JJ162" s="1">
        <v>37905.3049872228</v>
      </c>
      <c r="JK162" s="1">
        <v>27866.494986459798</v>
      </c>
      <c r="JL162" s="1">
        <v>26347.5201197243</v>
      </c>
      <c r="JM162" s="1" t="s">
        <v>0</v>
      </c>
      <c r="JN162" s="1">
        <v>54079.121811568002</v>
      </c>
      <c r="JO162" s="1">
        <v>30585.810534624801</v>
      </c>
      <c r="JP162" s="1">
        <v>42954.525290827703</v>
      </c>
      <c r="JQ162" s="1">
        <v>27730.471140945501</v>
      </c>
      <c r="JR162" s="1">
        <v>40701.02516551</v>
      </c>
      <c r="JS162" s="1">
        <v>87531.509614842493</v>
      </c>
      <c r="JT162" s="1">
        <v>21006.357019572901</v>
      </c>
      <c r="JU162" s="1">
        <v>22095.402314836101</v>
      </c>
      <c r="JV162" s="1">
        <v>47730.694152457603</v>
      </c>
      <c r="JW162" s="1" t="s">
        <v>0</v>
      </c>
      <c r="JX162" s="1" t="s">
        <v>0</v>
      </c>
      <c r="JY162" s="1">
        <v>27546.192172055002</v>
      </c>
      <c r="JZ162" s="1">
        <v>28091.844924015699</v>
      </c>
      <c r="KA162" s="1">
        <v>62149.409515617197</v>
      </c>
      <c r="KB162" s="1">
        <v>84493.753431312507</v>
      </c>
      <c r="KC162" s="1">
        <v>37651.0850064599</v>
      </c>
      <c r="KD162" s="1">
        <v>40381.777647350696</v>
      </c>
      <c r="KE162" s="1">
        <v>42382.637737819801</v>
      </c>
      <c r="KF162" s="1">
        <v>46152.4075048577</v>
      </c>
      <c r="KG162" s="1">
        <v>30088.9269440075</v>
      </c>
      <c r="KH162" s="1">
        <v>51524.274041664503</v>
      </c>
      <c r="KI162" s="1">
        <v>63315.488952559499</v>
      </c>
      <c r="KJ162" s="1">
        <v>29509.300367957301</v>
      </c>
      <c r="KK162" s="1">
        <v>88162.074535439897</v>
      </c>
      <c r="KL162" s="1">
        <v>48033.944600680101</v>
      </c>
      <c r="KM162" s="1">
        <v>32030.5408924574</v>
      </c>
      <c r="KN162" s="1">
        <v>52061.006730722896</v>
      </c>
      <c r="KO162" s="1">
        <v>201169.28095078899</v>
      </c>
      <c r="KP162" s="1">
        <v>47165.101211849797</v>
      </c>
      <c r="KQ162" s="1">
        <v>26249.286108706099</v>
      </c>
      <c r="KR162" s="1">
        <v>33327.9665389867</v>
      </c>
      <c r="KS162" s="1">
        <v>54294.779939268701</v>
      </c>
      <c r="KT162" s="1" t="s">
        <v>0</v>
      </c>
      <c r="KU162" s="1">
        <v>30724.376795723401</v>
      </c>
      <c r="KV162" s="1">
        <v>48474.077859830897</v>
      </c>
      <c r="KW162" s="1">
        <v>44787.989841805203</v>
      </c>
      <c r="KX162" s="1">
        <v>42107.380143914197</v>
      </c>
      <c r="KY162" s="1">
        <v>36202.666415618602</v>
      </c>
      <c r="KZ162" s="1" t="s">
        <v>0</v>
      </c>
      <c r="LA162" s="1">
        <v>43263.354591399497</v>
      </c>
      <c r="LB162" s="1">
        <v>31036.661418354699</v>
      </c>
      <c r="LC162" s="1">
        <v>30288.982906498401</v>
      </c>
      <c r="LD162" s="1">
        <v>31975.837514762101</v>
      </c>
      <c r="LE162" s="1">
        <v>33986.562713225103</v>
      </c>
      <c r="LF162" s="1">
        <v>32692.209859885599</v>
      </c>
      <c r="LG162" s="1">
        <v>190455.88271304901</v>
      </c>
      <c r="LH162" s="1">
        <v>38105.960303545799</v>
      </c>
      <c r="LI162" s="1">
        <v>45029.409850680997</v>
      </c>
      <c r="LJ162" s="1">
        <v>64869.1724371198</v>
      </c>
      <c r="LK162" s="1">
        <v>44707.504294022503</v>
      </c>
    </row>
    <row r="163" spans="1:323" x14ac:dyDescent="0.25">
      <c r="A163" s="1" t="s">
        <v>2123</v>
      </c>
      <c r="B163" s="1" t="s">
        <v>737</v>
      </c>
      <c r="C163" s="1" t="s">
        <v>738</v>
      </c>
      <c r="D163" s="1" t="s">
        <v>0</v>
      </c>
      <c r="E163" s="1" t="s">
        <v>0</v>
      </c>
      <c r="F163" s="1" t="s">
        <v>0</v>
      </c>
      <c r="G163" s="1" t="s">
        <v>0</v>
      </c>
      <c r="H163" s="1" t="s">
        <v>0</v>
      </c>
      <c r="I163" s="1" t="s">
        <v>0</v>
      </c>
      <c r="J163" s="1" t="s">
        <v>0</v>
      </c>
      <c r="K163" s="1" t="s">
        <v>0</v>
      </c>
      <c r="L163" s="1" t="s">
        <v>0</v>
      </c>
      <c r="M163" s="1" t="s">
        <v>0</v>
      </c>
      <c r="N163" s="1" t="s">
        <v>0</v>
      </c>
      <c r="O163" s="1" t="s">
        <v>0</v>
      </c>
      <c r="P163" s="1" t="s">
        <v>0</v>
      </c>
      <c r="Q163" s="1" t="s">
        <v>0</v>
      </c>
      <c r="R163" s="1" t="s">
        <v>0</v>
      </c>
      <c r="S163" s="1" t="s">
        <v>0</v>
      </c>
      <c r="T163" s="1" t="s">
        <v>0</v>
      </c>
      <c r="U163" s="1" t="s">
        <v>0</v>
      </c>
      <c r="V163" s="1" t="s">
        <v>0</v>
      </c>
      <c r="W163" s="1" t="s">
        <v>0</v>
      </c>
      <c r="X163" s="1" t="s">
        <v>0</v>
      </c>
      <c r="Y163" s="1" t="s">
        <v>0</v>
      </c>
      <c r="Z163" s="1" t="s">
        <v>0</v>
      </c>
      <c r="AA163" s="1" t="s">
        <v>0</v>
      </c>
      <c r="AB163" s="1" t="s">
        <v>0</v>
      </c>
      <c r="AC163" s="1" t="s">
        <v>0</v>
      </c>
      <c r="AD163" s="1" t="s">
        <v>0</v>
      </c>
      <c r="AE163" s="1" t="s">
        <v>0</v>
      </c>
      <c r="AF163" s="1" t="s">
        <v>0</v>
      </c>
      <c r="AG163" s="1" t="s">
        <v>0</v>
      </c>
      <c r="AH163" s="1" t="s">
        <v>0</v>
      </c>
      <c r="AI163" s="1" t="s">
        <v>0</v>
      </c>
      <c r="AJ163" s="1" t="s">
        <v>0</v>
      </c>
      <c r="AK163" s="1" t="s">
        <v>0</v>
      </c>
      <c r="AL163" s="1" t="s">
        <v>0</v>
      </c>
      <c r="AM163" s="1" t="s">
        <v>0</v>
      </c>
      <c r="AN163" s="1" t="s">
        <v>0</v>
      </c>
      <c r="AO163" s="1" t="s">
        <v>0</v>
      </c>
      <c r="AP163" s="1" t="s">
        <v>0</v>
      </c>
      <c r="AQ163" s="1" t="s">
        <v>0</v>
      </c>
      <c r="AR163" s="1" t="s">
        <v>0</v>
      </c>
      <c r="AS163" s="1" t="s">
        <v>0</v>
      </c>
      <c r="AT163" s="1" t="s">
        <v>0</v>
      </c>
      <c r="AU163" s="1" t="s">
        <v>0</v>
      </c>
      <c r="AV163" s="1" t="s">
        <v>0</v>
      </c>
      <c r="AW163" s="1" t="s">
        <v>0</v>
      </c>
      <c r="AX163" s="1" t="s">
        <v>0</v>
      </c>
      <c r="AY163" s="1" t="s">
        <v>0</v>
      </c>
      <c r="AZ163" s="1" t="s">
        <v>0</v>
      </c>
      <c r="BA163" s="1" t="s">
        <v>0</v>
      </c>
      <c r="BB163" s="1" t="s">
        <v>0</v>
      </c>
      <c r="BC163" s="1" t="s">
        <v>0</v>
      </c>
      <c r="BD163" s="1" t="s">
        <v>0</v>
      </c>
      <c r="BE163" s="1" t="s">
        <v>0</v>
      </c>
      <c r="BF163" s="1" t="s">
        <v>0</v>
      </c>
      <c r="BG163" s="1" t="s">
        <v>0</v>
      </c>
      <c r="BH163" s="1" t="s">
        <v>0</v>
      </c>
      <c r="BI163" s="1" t="s">
        <v>0</v>
      </c>
      <c r="BJ163" s="1" t="s">
        <v>0</v>
      </c>
      <c r="BK163" s="1" t="s">
        <v>0</v>
      </c>
      <c r="BL163" s="1" t="s">
        <v>0</v>
      </c>
      <c r="BM163" s="1" t="s">
        <v>0</v>
      </c>
      <c r="BN163" s="1" t="s">
        <v>0</v>
      </c>
      <c r="BO163" s="1" t="s">
        <v>0</v>
      </c>
      <c r="BP163" s="1" t="s">
        <v>0</v>
      </c>
      <c r="BQ163" s="1" t="s">
        <v>0</v>
      </c>
      <c r="BR163" s="1" t="s">
        <v>0</v>
      </c>
      <c r="BS163" s="1" t="s">
        <v>0</v>
      </c>
      <c r="BT163" s="1" t="s">
        <v>0</v>
      </c>
      <c r="BU163" s="1" t="s">
        <v>0</v>
      </c>
      <c r="BV163" s="1" t="s">
        <v>0</v>
      </c>
      <c r="BW163" s="1" t="s">
        <v>0</v>
      </c>
      <c r="BX163" s="1" t="s">
        <v>0</v>
      </c>
      <c r="BY163" s="1" t="s">
        <v>0</v>
      </c>
      <c r="BZ163" s="1" t="s">
        <v>0</v>
      </c>
      <c r="CA163" s="1" t="s">
        <v>0</v>
      </c>
      <c r="CB163" s="1" t="s">
        <v>0</v>
      </c>
      <c r="CC163" s="1" t="s">
        <v>0</v>
      </c>
      <c r="CD163" s="1" t="s">
        <v>0</v>
      </c>
      <c r="CE163" s="1" t="s">
        <v>0</v>
      </c>
      <c r="CF163" s="1" t="s">
        <v>0</v>
      </c>
      <c r="CG163" s="1" t="s">
        <v>0</v>
      </c>
      <c r="CH163" s="1" t="s">
        <v>0</v>
      </c>
      <c r="CI163" s="1" t="s">
        <v>0</v>
      </c>
      <c r="CJ163" s="1" t="s">
        <v>0</v>
      </c>
      <c r="CK163" s="1" t="s">
        <v>0</v>
      </c>
      <c r="CL163" s="1" t="s">
        <v>0</v>
      </c>
      <c r="CM163" s="1" t="s">
        <v>0</v>
      </c>
      <c r="CN163" s="1" t="s">
        <v>0</v>
      </c>
      <c r="CO163" s="1" t="s">
        <v>0</v>
      </c>
      <c r="CP163" s="1" t="s">
        <v>0</v>
      </c>
      <c r="CQ163" s="1" t="s">
        <v>0</v>
      </c>
      <c r="CR163" s="1" t="s">
        <v>0</v>
      </c>
      <c r="CS163" s="1" t="s">
        <v>0</v>
      </c>
      <c r="CT163" s="1" t="s">
        <v>0</v>
      </c>
      <c r="CU163" s="1" t="s">
        <v>0</v>
      </c>
      <c r="CV163" s="1" t="s">
        <v>0</v>
      </c>
      <c r="CW163" s="1" t="s">
        <v>0</v>
      </c>
      <c r="CX163" s="1" t="s">
        <v>0</v>
      </c>
      <c r="CY163" s="1" t="s">
        <v>0</v>
      </c>
      <c r="CZ163" s="1" t="s">
        <v>0</v>
      </c>
      <c r="DA163" s="1" t="s">
        <v>0</v>
      </c>
      <c r="DB163" s="1" t="s">
        <v>0</v>
      </c>
      <c r="DC163" s="1" t="s">
        <v>0</v>
      </c>
      <c r="DD163" s="1" t="s">
        <v>0</v>
      </c>
      <c r="DE163" s="1" t="s">
        <v>0</v>
      </c>
      <c r="DF163" s="1" t="s">
        <v>0</v>
      </c>
      <c r="DG163" s="1" t="s">
        <v>0</v>
      </c>
      <c r="DH163" s="1" t="s">
        <v>0</v>
      </c>
      <c r="DI163" s="1" t="s">
        <v>0</v>
      </c>
      <c r="DJ163" s="1" t="s">
        <v>0</v>
      </c>
      <c r="DK163" s="1" t="s">
        <v>0</v>
      </c>
      <c r="DL163" s="1" t="s">
        <v>0</v>
      </c>
      <c r="DM163" s="1" t="s">
        <v>0</v>
      </c>
      <c r="DN163" s="1" t="s">
        <v>0</v>
      </c>
      <c r="DO163" s="1" t="s">
        <v>0</v>
      </c>
      <c r="DP163" s="1" t="s">
        <v>0</v>
      </c>
      <c r="DQ163" s="1" t="s">
        <v>0</v>
      </c>
      <c r="DR163" s="1" t="s">
        <v>0</v>
      </c>
      <c r="DS163" s="1" t="s">
        <v>0</v>
      </c>
      <c r="DT163" s="1" t="s">
        <v>0</v>
      </c>
      <c r="DU163" s="1" t="s">
        <v>0</v>
      </c>
      <c r="DV163" s="1" t="s">
        <v>0</v>
      </c>
      <c r="DW163" s="1" t="s">
        <v>0</v>
      </c>
      <c r="DX163" s="1" t="s">
        <v>0</v>
      </c>
      <c r="DY163" s="1" t="s">
        <v>0</v>
      </c>
      <c r="DZ163" s="1" t="s">
        <v>0</v>
      </c>
      <c r="EA163" s="1" t="s">
        <v>0</v>
      </c>
      <c r="EB163" s="1" t="s">
        <v>0</v>
      </c>
      <c r="EC163" s="1" t="s">
        <v>0</v>
      </c>
      <c r="ED163" s="1" t="s">
        <v>0</v>
      </c>
      <c r="EE163" s="1" t="s">
        <v>0</v>
      </c>
      <c r="EF163" s="1" t="s">
        <v>0</v>
      </c>
      <c r="EG163" s="1" t="s">
        <v>0</v>
      </c>
      <c r="EH163" s="1" t="s">
        <v>0</v>
      </c>
      <c r="EI163" s="1" t="s">
        <v>0</v>
      </c>
      <c r="EJ163" s="1" t="s">
        <v>0</v>
      </c>
      <c r="EK163" s="1" t="s">
        <v>0</v>
      </c>
      <c r="EL163" s="1" t="s">
        <v>0</v>
      </c>
      <c r="EM163" s="1" t="s">
        <v>0</v>
      </c>
      <c r="EN163" s="1" t="s">
        <v>0</v>
      </c>
      <c r="EO163" s="1" t="s">
        <v>0</v>
      </c>
      <c r="EP163" s="1" t="s">
        <v>0</v>
      </c>
      <c r="EQ163" s="1" t="s">
        <v>0</v>
      </c>
      <c r="ER163" s="1" t="s">
        <v>0</v>
      </c>
      <c r="ES163" s="1" t="s">
        <v>0</v>
      </c>
      <c r="ET163" s="1" t="s">
        <v>0</v>
      </c>
      <c r="EU163" s="1" t="s">
        <v>0</v>
      </c>
      <c r="EV163" s="1" t="s">
        <v>0</v>
      </c>
      <c r="EW163" s="1" t="s">
        <v>0</v>
      </c>
      <c r="EX163" s="1" t="s">
        <v>0</v>
      </c>
      <c r="EY163" s="1" t="s">
        <v>0</v>
      </c>
      <c r="EZ163" s="1" t="s">
        <v>0</v>
      </c>
      <c r="FA163" s="1" t="s">
        <v>0</v>
      </c>
      <c r="FB163" s="1" t="s">
        <v>0</v>
      </c>
      <c r="FC163" s="1" t="s">
        <v>0</v>
      </c>
      <c r="FD163" s="1" t="s">
        <v>0</v>
      </c>
      <c r="FE163" s="1" t="s">
        <v>0</v>
      </c>
      <c r="FF163" s="1" t="s">
        <v>0</v>
      </c>
      <c r="FG163" s="1" t="s">
        <v>0</v>
      </c>
      <c r="FH163" s="1" t="s">
        <v>0</v>
      </c>
      <c r="FI163" s="1" t="s">
        <v>0</v>
      </c>
      <c r="FJ163" s="1" t="s">
        <v>0</v>
      </c>
      <c r="FK163" s="1" t="s">
        <v>0</v>
      </c>
      <c r="FL163" s="1" t="s">
        <v>0</v>
      </c>
      <c r="FM163" s="1" t="s">
        <v>0</v>
      </c>
      <c r="FN163" s="1" t="s">
        <v>0</v>
      </c>
      <c r="FO163" s="1" t="s">
        <v>0</v>
      </c>
      <c r="FP163" s="1" t="s">
        <v>0</v>
      </c>
      <c r="FQ163" s="1" t="s">
        <v>0</v>
      </c>
      <c r="FR163" s="1" t="s">
        <v>0</v>
      </c>
      <c r="FS163" s="1" t="s">
        <v>0</v>
      </c>
      <c r="FT163" s="1" t="s">
        <v>0</v>
      </c>
      <c r="FU163" s="1" t="s">
        <v>0</v>
      </c>
      <c r="FV163" s="1" t="s">
        <v>0</v>
      </c>
      <c r="FW163" s="1" t="s">
        <v>0</v>
      </c>
      <c r="FX163" s="1" t="s">
        <v>0</v>
      </c>
      <c r="FY163" s="1" t="s">
        <v>0</v>
      </c>
      <c r="FZ163" s="1" t="s">
        <v>0</v>
      </c>
      <c r="GA163" s="1" t="s">
        <v>0</v>
      </c>
      <c r="GB163" s="1" t="s">
        <v>0</v>
      </c>
      <c r="GC163" s="1" t="s">
        <v>0</v>
      </c>
      <c r="GD163" s="1" t="s">
        <v>0</v>
      </c>
      <c r="GE163" s="1" t="s">
        <v>0</v>
      </c>
      <c r="GF163" s="1" t="s">
        <v>0</v>
      </c>
      <c r="GG163" s="1" t="s">
        <v>0</v>
      </c>
      <c r="GH163" s="1" t="s">
        <v>0</v>
      </c>
      <c r="GI163" s="1" t="s">
        <v>0</v>
      </c>
      <c r="GJ163" s="1" t="s">
        <v>0</v>
      </c>
      <c r="GK163" s="1" t="s">
        <v>0</v>
      </c>
      <c r="GL163" s="1" t="s">
        <v>0</v>
      </c>
      <c r="GM163" s="1" t="s">
        <v>0</v>
      </c>
      <c r="GN163" s="1" t="s">
        <v>0</v>
      </c>
      <c r="GO163" s="1" t="s">
        <v>0</v>
      </c>
      <c r="GP163" s="1" t="s">
        <v>0</v>
      </c>
      <c r="GQ163" s="1" t="s">
        <v>0</v>
      </c>
      <c r="GR163" s="1" t="s">
        <v>0</v>
      </c>
      <c r="GS163" s="1" t="s">
        <v>0</v>
      </c>
      <c r="GT163" s="1" t="s">
        <v>0</v>
      </c>
      <c r="GU163" s="1" t="s">
        <v>0</v>
      </c>
      <c r="GV163" s="1" t="s">
        <v>0</v>
      </c>
      <c r="GW163" s="1" t="s">
        <v>0</v>
      </c>
      <c r="GX163" s="1" t="s">
        <v>0</v>
      </c>
      <c r="GY163" s="1" t="s">
        <v>0</v>
      </c>
      <c r="GZ163" s="1" t="s">
        <v>0</v>
      </c>
      <c r="HA163" s="1" t="s">
        <v>0</v>
      </c>
      <c r="HB163" s="1" t="s">
        <v>0</v>
      </c>
      <c r="HC163" s="1" t="s">
        <v>0</v>
      </c>
      <c r="HD163" s="1" t="s">
        <v>0</v>
      </c>
      <c r="HE163" s="1" t="s">
        <v>0</v>
      </c>
      <c r="HF163" s="1" t="s">
        <v>0</v>
      </c>
      <c r="HG163" s="1" t="s">
        <v>0</v>
      </c>
      <c r="HH163" s="1" t="s">
        <v>0</v>
      </c>
      <c r="HI163" s="1" t="s">
        <v>0</v>
      </c>
      <c r="HJ163" s="1" t="s">
        <v>0</v>
      </c>
      <c r="HK163" s="1" t="s">
        <v>0</v>
      </c>
      <c r="HL163" s="1" t="s">
        <v>0</v>
      </c>
      <c r="HM163" s="1" t="s">
        <v>0</v>
      </c>
      <c r="HN163" s="1" t="s">
        <v>0</v>
      </c>
      <c r="HO163" s="1" t="s">
        <v>0</v>
      </c>
      <c r="HP163" s="1" t="s">
        <v>0</v>
      </c>
      <c r="HQ163" s="1" t="s">
        <v>0</v>
      </c>
      <c r="HR163" s="1" t="s">
        <v>0</v>
      </c>
      <c r="HS163" s="1" t="s">
        <v>0</v>
      </c>
      <c r="HT163" s="1" t="s">
        <v>0</v>
      </c>
      <c r="HU163" s="1" t="s">
        <v>0</v>
      </c>
      <c r="HV163" s="1" t="s">
        <v>0</v>
      </c>
      <c r="HW163" s="1" t="s">
        <v>0</v>
      </c>
      <c r="HX163" s="1" t="s">
        <v>0</v>
      </c>
      <c r="HY163" s="1" t="s">
        <v>0</v>
      </c>
      <c r="HZ163" s="1" t="s">
        <v>0</v>
      </c>
      <c r="IA163" s="1" t="s">
        <v>0</v>
      </c>
      <c r="IB163" s="1" t="s">
        <v>0</v>
      </c>
      <c r="IC163" s="1" t="s">
        <v>0</v>
      </c>
      <c r="ID163" s="1" t="s">
        <v>0</v>
      </c>
      <c r="IE163" s="1" t="s">
        <v>0</v>
      </c>
      <c r="IF163" s="1" t="s">
        <v>0</v>
      </c>
      <c r="IG163" s="1" t="s">
        <v>0</v>
      </c>
      <c r="IH163" s="1" t="s">
        <v>0</v>
      </c>
      <c r="II163" s="1" t="s">
        <v>0</v>
      </c>
      <c r="IJ163" s="1" t="s">
        <v>0</v>
      </c>
      <c r="IK163" s="1" t="s">
        <v>0</v>
      </c>
      <c r="IL163" s="1" t="s">
        <v>0</v>
      </c>
      <c r="IM163" s="1" t="s">
        <v>0</v>
      </c>
      <c r="IN163" s="1" t="s">
        <v>0</v>
      </c>
      <c r="IO163" s="1" t="s">
        <v>0</v>
      </c>
      <c r="IP163" s="1" t="s">
        <v>0</v>
      </c>
      <c r="IQ163" s="1" t="s">
        <v>0</v>
      </c>
      <c r="IR163" s="1" t="s">
        <v>0</v>
      </c>
      <c r="IS163" s="1" t="s">
        <v>0</v>
      </c>
      <c r="IT163" s="1" t="s">
        <v>0</v>
      </c>
      <c r="IU163" s="1" t="s">
        <v>0</v>
      </c>
      <c r="IV163" s="1" t="s">
        <v>0</v>
      </c>
      <c r="IW163" s="1" t="s">
        <v>0</v>
      </c>
      <c r="IX163" s="1" t="s">
        <v>0</v>
      </c>
      <c r="IY163" s="1" t="s">
        <v>0</v>
      </c>
      <c r="IZ163" s="1" t="s">
        <v>0</v>
      </c>
      <c r="JA163" s="1" t="s">
        <v>0</v>
      </c>
      <c r="JB163" s="1" t="s">
        <v>0</v>
      </c>
      <c r="JC163" s="1" t="s">
        <v>0</v>
      </c>
      <c r="JD163" s="1" t="s">
        <v>0</v>
      </c>
      <c r="JE163" s="1" t="s">
        <v>0</v>
      </c>
      <c r="JF163" s="1" t="s">
        <v>0</v>
      </c>
      <c r="JG163" s="1" t="s">
        <v>0</v>
      </c>
      <c r="JH163" s="1" t="s">
        <v>0</v>
      </c>
      <c r="JI163" s="1" t="s">
        <v>0</v>
      </c>
      <c r="JJ163" s="1" t="s">
        <v>0</v>
      </c>
      <c r="JK163" s="1" t="s">
        <v>0</v>
      </c>
      <c r="JL163" s="1" t="s">
        <v>0</v>
      </c>
      <c r="JM163" s="1" t="s">
        <v>0</v>
      </c>
      <c r="JN163" s="1" t="s">
        <v>0</v>
      </c>
      <c r="JO163" s="1" t="s">
        <v>0</v>
      </c>
      <c r="JP163" s="1" t="s">
        <v>0</v>
      </c>
      <c r="JQ163" s="1" t="s">
        <v>0</v>
      </c>
      <c r="JR163" s="1" t="s">
        <v>0</v>
      </c>
      <c r="JS163" s="1" t="s">
        <v>0</v>
      </c>
      <c r="JT163" s="1" t="s">
        <v>0</v>
      </c>
      <c r="JU163" s="1" t="s">
        <v>0</v>
      </c>
      <c r="JV163" s="1" t="s">
        <v>0</v>
      </c>
      <c r="JW163" s="1" t="s">
        <v>0</v>
      </c>
      <c r="JX163" s="1" t="s">
        <v>0</v>
      </c>
      <c r="JY163" s="1" t="s">
        <v>0</v>
      </c>
      <c r="JZ163" s="1" t="s">
        <v>0</v>
      </c>
      <c r="KA163" s="1" t="s">
        <v>0</v>
      </c>
      <c r="KB163" s="1" t="s">
        <v>0</v>
      </c>
      <c r="KC163" s="1" t="s">
        <v>0</v>
      </c>
      <c r="KD163" s="1" t="s">
        <v>0</v>
      </c>
      <c r="KE163" s="1" t="s">
        <v>0</v>
      </c>
      <c r="KF163" s="1" t="s">
        <v>0</v>
      </c>
      <c r="KG163" s="1" t="s">
        <v>0</v>
      </c>
      <c r="KH163" s="1" t="s">
        <v>0</v>
      </c>
      <c r="KI163" s="1" t="s">
        <v>0</v>
      </c>
      <c r="KJ163" s="1" t="s">
        <v>0</v>
      </c>
      <c r="KK163" s="1" t="s">
        <v>0</v>
      </c>
      <c r="KL163" s="1" t="s">
        <v>0</v>
      </c>
      <c r="KM163" s="1" t="s">
        <v>0</v>
      </c>
      <c r="KN163" s="1" t="s">
        <v>0</v>
      </c>
      <c r="KO163" s="1" t="s">
        <v>0</v>
      </c>
      <c r="KP163" s="1" t="s">
        <v>0</v>
      </c>
      <c r="KQ163" s="1" t="s">
        <v>0</v>
      </c>
      <c r="KR163" s="1" t="s">
        <v>0</v>
      </c>
      <c r="KS163" s="1" t="s">
        <v>0</v>
      </c>
      <c r="KT163" s="1" t="s">
        <v>0</v>
      </c>
      <c r="KU163" s="1" t="s">
        <v>0</v>
      </c>
      <c r="KV163" s="1" t="s">
        <v>0</v>
      </c>
      <c r="KW163" s="1" t="s">
        <v>0</v>
      </c>
      <c r="KX163" s="1" t="s">
        <v>0</v>
      </c>
      <c r="KY163" s="1" t="s">
        <v>0</v>
      </c>
      <c r="KZ163" s="1" t="s">
        <v>0</v>
      </c>
      <c r="LA163" s="1" t="s">
        <v>0</v>
      </c>
      <c r="LB163" s="1" t="s">
        <v>0</v>
      </c>
      <c r="LC163" s="1" t="s">
        <v>0</v>
      </c>
      <c r="LD163" s="1" t="s">
        <v>0</v>
      </c>
      <c r="LE163" s="1" t="s">
        <v>0</v>
      </c>
      <c r="LF163" s="1" t="s">
        <v>0</v>
      </c>
      <c r="LG163" s="1" t="s">
        <v>0</v>
      </c>
      <c r="LH163" s="1" t="s">
        <v>0</v>
      </c>
      <c r="LI163" s="1" t="s">
        <v>0</v>
      </c>
      <c r="LJ163" s="1" t="s">
        <v>0</v>
      </c>
      <c r="LK163" s="1" t="s">
        <v>0</v>
      </c>
    </row>
    <row r="164" spans="1:323" x14ac:dyDescent="0.25">
      <c r="A164" s="1" t="s">
        <v>1796</v>
      </c>
      <c r="B164" s="1" t="s">
        <v>742</v>
      </c>
      <c r="C164" s="1" t="s">
        <v>743</v>
      </c>
      <c r="D164" s="1" t="s">
        <v>0</v>
      </c>
      <c r="E164" s="1" t="s">
        <v>0</v>
      </c>
      <c r="F164" s="1" t="s">
        <v>0</v>
      </c>
      <c r="G164" s="1" t="s">
        <v>0</v>
      </c>
      <c r="H164" s="1" t="s">
        <v>0</v>
      </c>
      <c r="I164" s="1" t="s">
        <v>0</v>
      </c>
      <c r="J164" s="1" t="s">
        <v>0</v>
      </c>
      <c r="K164" s="1" t="s">
        <v>0</v>
      </c>
      <c r="L164" s="1" t="s">
        <v>0</v>
      </c>
      <c r="M164" s="1" t="s">
        <v>0</v>
      </c>
      <c r="N164" s="1" t="s">
        <v>0</v>
      </c>
      <c r="O164" s="1" t="s">
        <v>0</v>
      </c>
      <c r="P164" s="1" t="s">
        <v>0</v>
      </c>
      <c r="Q164" s="1" t="s">
        <v>0</v>
      </c>
      <c r="R164" s="1" t="s">
        <v>0</v>
      </c>
      <c r="S164" s="1" t="s">
        <v>0</v>
      </c>
      <c r="T164" s="1" t="s">
        <v>0</v>
      </c>
      <c r="U164" s="1" t="s">
        <v>0</v>
      </c>
      <c r="V164" s="1" t="s">
        <v>0</v>
      </c>
      <c r="W164" s="1" t="s">
        <v>0</v>
      </c>
      <c r="X164" s="1" t="s">
        <v>0</v>
      </c>
      <c r="Y164" s="1" t="s">
        <v>0</v>
      </c>
      <c r="Z164" s="1" t="s">
        <v>0</v>
      </c>
      <c r="AA164" s="1" t="s">
        <v>0</v>
      </c>
      <c r="AB164" s="1" t="s">
        <v>0</v>
      </c>
      <c r="AC164" s="1" t="s">
        <v>0</v>
      </c>
      <c r="AD164" s="1" t="s">
        <v>0</v>
      </c>
      <c r="AE164" s="1" t="s">
        <v>0</v>
      </c>
      <c r="AF164" s="1" t="s">
        <v>0</v>
      </c>
      <c r="AG164" s="1" t="s">
        <v>0</v>
      </c>
      <c r="AH164" s="1" t="s">
        <v>0</v>
      </c>
      <c r="AI164" s="1" t="s">
        <v>0</v>
      </c>
      <c r="AJ164" s="1" t="s">
        <v>0</v>
      </c>
      <c r="AK164" s="1" t="s">
        <v>0</v>
      </c>
      <c r="AL164" s="1" t="s">
        <v>0</v>
      </c>
      <c r="AM164" s="1" t="s">
        <v>0</v>
      </c>
      <c r="AN164" s="1" t="s">
        <v>0</v>
      </c>
      <c r="AO164" s="1" t="s">
        <v>0</v>
      </c>
      <c r="AP164" s="1" t="s">
        <v>0</v>
      </c>
      <c r="AQ164" s="1" t="s">
        <v>0</v>
      </c>
      <c r="AR164" s="1" t="s">
        <v>0</v>
      </c>
      <c r="AS164" s="1" t="s">
        <v>0</v>
      </c>
      <c r="AT164" s="1" t="s">
        <v>0</v>
      </c>
      <c r="AU164" s="1" t="s">
        <v>0</v>
      </c>
      <c r="AV164" s="1" t="s">
        <v>0</v>
      </c>
      <c r="AW164" s="1" t="s">
        <v>0</v>
      </c>
      <c r="AX164" s="1" t="s">
        <v>0</v>
      </c>
      <c r="AY164" s="1" t="s">
        <v>0</v>
      </c>
      <c r="AZ164" s="1" t="s">
        <v>0</v>
      </c>
      <c r="BA164" s="1" t="s">
        <v>0</v>
      </c>
      <c r="BB164" s="1" t="s">
        <v>0</v>
      </c>
      <c r="BC164" s="1" t="s">
        <v>0</v>
      </c>
      <c r="BD164" s="1" t="s">
        <v>0</v>
      </c>
      <c r="BE164" s="1" t="s">
        <v>0</v>
      </c>
      <c r="BF164" s="1" t="s">
        <v>0</v>
      </c>
      <c r="BG164" s="1" t="s">
        <v>0</v>
      </c>
      <c r="BH164" s="1" t="s">
        <v>0</v>
      </c>
      <c r="BI164" s="1" t="s">
        <v>0</v>
      </c>
      <c r="BJ164" s="1" t="s">
        <v>0</v>
      </c>
      <c r="BK164" s="1" t="s">
        <v>0</v>
      </c>
      <c r="BL164" s="1" t="s">
        <v>0</v>
      </c>
      <c r="BM164" s="1" t="s">
        <v>0</v>
      </c>
      <c r="BN164" s="1" t="s">
        <v>0</v>
      </c>
      <c r="BO164" s="1" t="s">
        <v>0</v>
      </c>
      <c r="BP164" s="1" t="s">
        <v>0</v>
      </c>
      <c r="BQ164" s="1" t="s">
        <v>0</v>
      </c>
      <c r="BR164" s="1" t="s">
        <v>0</v>
      </c>
      <c r="BS164" s="1" t="s">
        <v>0</v>
      </c>
      <c r="BT164" s="1" t="s">
        <v>0</v>
      </c>
      <c r="BU164" s="1" t="s">
        <v>0</v>
      </c>
      <c r="BV164" s="1" t="s">
        <v>0</v>
      </c>
      <c r="BW164" s="1" t="s">
        <v>0</v>
      </c>
      <c r="BX164" s="1" t="s">
        <v>0</v>
      </c>
      <c r="BY164" s="1" t="s">
        <v>0</v>
      </c>
      <c r="BZ164" s="1" t="s">
        <v>0</v>
      </c>
      <c r="CA164" s="1" t="s">
        <v>0</v>
      </c>
      <c r="CB164" s="1" t="s">
        <v>0</v>
      </c>
      <c r="CC164" s="1" t="s">
        <v>0</v>
      </c>
      <c r="CD164" s="1" t="s">
        <v>0</v>
      </c>
      <c r="CE164" s="1" t="s">
        <v>0</v>
      </c>
      <c r="CF164" s="1" t="s">
        <v>0</v>
      </c>
      <c r="CG164" s="1" t="s">
        <v>0</v>
      </c>
      <c r="CH164" s="1" t="s">
        <v>0</v>
      </c>
      <c r="CI164" s="1" t="s">
        <v>0</v>
      </c>
      <c r="CJ164" s="1" t="s">
        <v>0</v>
      </c>
      <c r="CK164" s="1" t="s">
        <v>0</v>
      </c>
      <c r="CL164" s="1" t="s">
        <v>0</v>
      </c>
      <c r="CM164" s="1" t="s">
        <v>0</v>
      </c>
      <c r="CN164" s="1" t="s">
        <v>0</v>
      </c>
      <c r="CO164" s="1" t="s">
        <v>0</v>
      </c>
      <c r="CP164" s="1" t="s">
        <v>0</v>
      </c>
      <c r="CQ164" s="1" t="s">
        <v>0</v>
      </c>
      <c r="CR164" s="1" t="s">
        <v>0</v>
      </c>
      <c r="CS164" s="1" t="s">
        <v>0</v>
      </c>
      <c r="CT164" s="1" t="s">
        <v>0</v>
      </c>
      <c r="CU164" s="1" t="s">
        <v>0</v>
      </c>
      <c r="CV164" s="1" t="s">
        <v>0</v>
      </c>
      <c r="CW164" s="1" t="s">
        <v>0</v>
      </c>
      <c r="CX164" s="1" t="s">
        <v>0</v>
      </c>
      <c r="CY164" s="1" t="s">
        <v>0</v>
      </c>
      <c r="CZ164" s="1" t="s">
        <v>0</v>
      </c>
      <c r="DA164" s="1" t="s">
        <v>0</v>
      </c>
      <c r="DB164" s="1" t="s">
        <v>0</v>
      </c>
      <c r="DC164" s="1" t="s">
        <v>0</v>
      </c>
      <c r="DD164" s="1" t="s">
        <v>0</v>
      </c>
      <c r="DE164" s="1" t="s">
        <v>0</v>
      </c>
      <c r="DF164" s="1" t="s">
        <v>0</v>
      </c>
      <c r="DG164" s="1" t="s">
        <v>0</v>
      </c>
      <c r="DH164" s="1" t="s">
        <v>0</v>
      </c>
      <c r="DI164" s="1" t="s">
        <v>0</v>
      </c>
      <c r="DJ164" s="1" t="s">
        <v>0</v>
      </c>
      <c r="DK164" s="1" t="s">
        <v>0</v>
      </c>
      <c r="DL164" s="1" t="s">
        <v>0</v>
      </c>
      <c r="DM164" s="1" t="s">
        <v>0</v>
      </c>
      <c r="DN164" s="1" t="s">
        <v>0</v>
      </c>
      <c r="DO164" s="1" t="s">
        <v>0</v>
      </c>
      <c r="DP164" s="1" t="s">
        <v>0</v>
      </c>
      <c r="DQ164" s="1" t="s">
        <v>0</v>
      </c>
      <c r="DR164" s="1" t="s">
        <v>0</v>
      </c>
      <c r="DS164" s="1" t="s">
        <v>0</v>
      </c>
      <c r="DT164" s="1" t="s">
        <v>0</v>
      </c>
      <c r="DU164" s="1" t="s">
        <v>0</v>
      </c>
      <c r="DV164" s="1" t="s">
        <v>0</v>
      </c>
      <c r="DW164" s="1" t="s">
        <v>0</v>
      </c>
      <c r="DX164" s="1" t="s">
        <v>0</v>
      </c>
      <c r="DY164" s="1" t="s">
        <v>0</v>
      </c>
      <c r="DZ164" s="1" t="s">
        <v>0</v>
      </c>
      <c r="EA164" s="1" t="s">
        <v>0</v>
      </c>
      <c r="EB164" s="1" t="s">
        <v>0</v>
      </c>
      <c r="EC164" s="1" t="s">
        <v>0</v>
      </c>
      <c r="ED164" s="1" t="s">
        <v>0</v>
      </c>
      <c r="EE164" s="1" t="s">
        <v>0</v>
      </c>
      <c r="EF164" s="1" t="s">
        <v>0</v>
      </c>
      <c r="EG164" s="1" t="s">
        <v>0</v>
      </c>
      <c r="EH164" s="1" t="s">
        <v>0</v>
      </c>
      <c r="EI164" s="1" t="s">
        <v>0</v>
      </c>
      <c r="EJ164" s="1" t="s">
        <v>0</v>
      </c>
      <c r="EK164" s="1" t="s">
        <v>0</v>
      </c>
      <c r="EL164" s="1" t="s">
        <v>0</v>
      </c>
      <c r="EM164" s="1" t="s">
        <v>0</v>
      </c>
      <c r="EN164" s="1" t="s">
        <v>0</v>
      </c>
      <c r="EO164" s="1" t="s">
        <v>0</v>
      </c>
      <c r="EP164" s="1" t="s">
        <v>0</v>
      </c>
      <c r="EQ164" s="1" t="s">
        <v>0</v>
      </c>
      <c r="ER164" s="1" t="s">
        <v>0</v>
      </c>
      <c r="ES164" s="1" t="s">
        <v>0</v>
      </c>
      <c r="ET164" s="1" t="s">
        <v>0</v>
      </c>
      <c r="EU164" s="1" t="s">
        <v>0</v>
      </c>
      <c r="EV164" s="1" t="s">
        <v>0</v>
      </c>
      <c r="EW164" s="1" t="s">
        <v>0</v>
      </c>
      <c r="EX164" s="1" t="s">
        <v>0</v>
      </c>
      <c r="EY164" s="1" t="s">
        <v>0</v>
      </c>
      <c r="EZ164" s="1" t="s">
        <v>0</v>
      </c>
      <c r="FA164" s="1" t="s">
        <v>0</v>
      </c>
      <c r="FB164" s="1" t="s">
        <v>0</v>
      </c>
      <c r="FC164" s="1" t="s">
        <v>0</v>
      </c>
      <c r="FD164" s="1" t="s">
        <v>0</v>
      </c>
      <c r="FE164" s="1" t="s">
        <v>0</v>
      </c>
      <c r="FF164" s="1" t="s">
        <v>0</v>
      </c>
      <c r="FG164" s="1" t="s">
        <v>0</v>
      </c>
      <c r="FH164" s="1" t="s">
        <v>0</v>
      </c>
      <c r="FI164" s="1" t="s">
        <v>0</v>
      </c>
      <c r="FJ164" s="1" t="s">
        <v>0</v>
      </c>
      <c r="FK164" s="1" t="s">
        <v>0</v>
      </c>
      <c r="FL164" s="1" t="s">
        <v>0</v>
      </c>
      <c r="FM164" s="1" t="s">
        <v>0</v>
      </c>
      <c r="FN164" s="1" t="s">
        <v>0</v>
      </c>
      <c r="FO164" s="1" t="s">
        <v>0</v>
      </c>
      <c r="FP164" s="1" t="s">
        <v>0</v>
      </c>
      <c r="FQ164" s="1" t="s">
        <v>0</v>
      </c>
      <c r="FR164" s="1" t="s">
        <v>0</v>
      </c>
      <c r="FS164" s="1" t="s">
        <v>0</v>
      </c>
      <c r="FT164" s="1" t="s">
        <v>0</v>
      </c>
      <c r="FU164" s="1" t="s">
        <v>0</v>
      </c>
      <c r="FV164" s="1" t="s">
        <v>0</v>
      </c>
      <c r="FW164" s="1" t="s">
        <v>0</v>
      </c>
      <c r="FX164" s="1" t="s">
        <v>0</v>
      </c>
      <c r="FY164" s="1" t="s">
        <v>0</v>
      </c>
      <c r="FZ164" s="1" t="s">
        <v>0</v>
      </c>
      <c r="GA164" s="1" t="s">
        <v>0</v>
      </c>
      <c r="GB164" s="1" t="s">
        <v>0</v>
      </c>
      <c r="GC164" s="1" t="s">
        <v>0</v>
      </c>
      <c r="GD164" s="1" t="s">
        <v>0</v>
      </c>
      <c r="GE164" s="1" t="s">
        <v>0</v>
      </c>
      <c r="GF164" s="1" t="s">
        <v>0</v>
      </c>
      <c r="GG164" s="1" t="s">
        <v>0</v>
      </c>
      <c r="GH164" s="1" t="s">
        <v>0</v>
      </c>
      <c r="GI164" s="1" t="s">
        <v>0</v>
      </c>
      <c r="GJ164" s="1" t="s">
        <v>0</v>
      </c>
      <c r="GK164" s="1" t="s">
        <v>0</v>
      </c>
      <c r="GL164" s="1" t="s">
        <v>0</v>
      </c>
      <c r="GM164" s="1" t="s">
        <v>0</v>
      </c>
      <c r="GN164" s="1" t="s">
        <v>0</v>
      </c>
      <c r="GO164" s="1" t="s">
        <v>0</v>
      </c>
      <c r="GP164" s="1" t="s">
        <v>0</v>
      </c>
      <c r="GQ164" s="1" t="s">
        <v>0</v>
      </c>
      <c r="GR164" s="1" t="s">
        <v>0</v>
      </c>
      <c r="GS164" s="1" t="s">
        <v>0</v>
      </c>
      <c r="GT164" s="1" t="s">
        <v>0</v>
      </c>
      <c r="GU164" s="1" t="s">
        <v>0</v>
      </c>
      <c r="GV164" s="1" t="s">
        <v>0</v>
      </c>
      <c r="GW164" s="1" t="s">
        <v>0</v>
      </c>
      <c r="GX164" s="1" t="s">
        <v>0</v>
      </c>
      <c r="GY164" s="1" t="s">
        <v>0</v>
      </c>
      <c r="GZ164" s="1" t="s">
        <v>0</v>
      </c>
      <c r="HA164" s="1" t="s">
        <v>0</v>
      </c>
      <c r="HB164" s="1" t="s">
        <v>0</v>
      </c>
      <c r="HC164" s="1" t="s">
        <v>0</v>
      </c>
      <c r="HD164" s="1" t="s">
        <v>0</v>
      </c>
      <c r="HE164" s="1" t="s">
        <v>0</v>
      </c>
      <c r="HF164" s="1" t="s">
        <v>0</v>
      </c>
      <c r="HG164" s="1" t="s">
        <v>0</v>
      </c>
      <c r="HH164" s="1" t="s">
        <v>0</v>
      </c>
      <c r="HI164" s="1" t="s">
        <v>0</v>
      </c>
      <c r="HJ164" s="1" t="s">
        <v>0</v>
      </c>
      <c r="HK164" s="1" t="s">
        <v>0</v>
      </c>
      <c r="HL164" s="1" t="s">
        <v>0</v>
      </c>
      <c r="HM164" s="1" t="s">
        <v>0</v>
      </c>
      <c r="HN164" s="1" t="s">
        <v>0</v>
      </c>
      <c r="HO164" s="1" t="s">
        <v>0</v>
      </c>
      <c r="HP164" s="1" t="s">
        <v>0</v>
      </c>
      <c r="HQ164" s="1" t="s">
        <v>0</v>
      </c>
      <c r="HR164" s="1" t="s">
        <v>0</v>
      </c>
      <c r="HS164" s="1" t="s">
        <v>0</v>
      </c>
      <c r="HT164" s="1" t="s">
        <v>0</v>
      </c>
      <c r="HU164" s="1" t="s">
        <v>0</v>
      </c>
      <c r="HV164" s="1" t="s">
        <v>0</v>
      </c>
      <c r="HW164" s="1" t="s">
        <v>0</v>
      </c>
      <c r="HX164" s="1" t="s">
        <v>0</v>
      </c>
      <c r="HY164" s="1" t="s">
        <v>0</v>
      </c>
      <c r="HZ164" s="1" t="s">
        <v>0</v>
      </c>
      <c r="IA164" s="1" t="s">
        <v>0</v>
      </c>
      <c r="IB164" s="1" t="s">
        <v>0</v>
      </c>
      <c r="IC164" s="1" t="s">
        <v>0</v>
      </c>
      <c r="ID164" s="1" t="s">
        <v>0</v>
      </c>
      <c r="IE164" s="1" t="s">
        <v>0</v>
      </c>
      <c r="IF164" s="1" t="s">
        <v>0</v>
      </c>
      <c r="IG164" s="1" t="s">
        <v>0</v>
      </c>
      <c r="IH164" s="1" t="s">
        <v>0</v>
      </c>
      <c r="II164" s="1" t="s">
        <v>0</v>
      </c>
      <c r="IJ164" s="1" t="s">
        <v>0</v>
      </c>
      <c r="IK164" s="1" t="s">
        <v>0</v>
      </c>
      <c r="IL164" s="1" t="s">
        <v>0</v>
      </c>
      <c r="IM164" s="1" t="s">
        <v>0</v>
      </c>
      <c r="IN164" s="1" t="s">
        <v>0</v>
      </c>
      <c r="IO164" s="1" t="s">
        <v>0</v>
      </c>
      <c r="IP164" s="1" t="s">
        <v>0</v>
      </c>
      <c r="IQ164" s="1" t="s">
        <v>0</v>
      </c>
      <c r="IR164" s="1" t="s">
        <v>0</v>
      </c>
      <c r="IS164" s="1" t="s">
        <v>0</v>
      </c>
      <c r="IT164" s="1" t="s">
        <v>0</v>
      </c>
      <c r="IU164" s="1" t="s">
        <v>0</v>
      </c>
      <c r="IV164" s="1" t="s">
        <v>0</v>
      </c>
      <c r="IW164" s="1" t="s">
        <v>0</v>
      </c>
      <c r="IX164" s="1" t="s">
        <v>0</v>
      </c>
      <c r="IY164" s="1" t="s">
        <v>0</v>
      </c>
      <c r="IZ164" s="1" t="s">
        <v>0</v>
      </c>
      <c r="JA164" s="1" t="s">
        <v>0</v>
      </c>
      <c r="JB164" s="1" t="s">
        <v>0</v>
      </c>
      <c r="JC164" s="1" t="s">
        <v>0</v>
      </c>
      <c r="JD164" s="1" t="s">
        <v>0</v>
      </c>
      <c r="JE164" s="1" t="s">
        <v>0</v>
      </c>
      <c r="JF164" s="1" t="s">
        <v>0</v>
      </c>
      <c r="JG164" s="1" t="s">
        <v>0</v>
      </c>
      <c r="JH164" s="1" t="s">
        <v>0</v>
      </c>
      <c r="JI164" s="1" t="s">
        <v>0</v>
      </c>
      <c r="JJ164" s="1" t="s">
        <v>0</v>
      </c>
      <c r="JK164" s="1" t="s">
        <v>0</v>
      </c>
      <c r="JL164" s="1" t="s">
        <v>0</v>
      </c>
      <c r="JM164" s="1" t="s">
        <v>0</v>
      </c>
      <c r="JN164" s="1" t="s">
        <v>0</v>
      </c>
      <c r="JO164" s="1" t="s">
        <v>0</v>
      </c>
      <c r="JP164" s="1" t="s">
        <v>0</v>
      </c>
      <c r="JQ164" s="1" t="s">
        <v>0</v>
      </c>
      <c r="JR164" s="1" t="s">
        <v>0</v>
      </c>
      <c r="JS164" s="1" t="s">
        <v>0</v>
      </c>
      <c r="JT164" s="1" t="s">
        <v>0</v>
      </c>
      <c r="JU164" s="1" t="s">
        <v>0</v>
      </c>
      <c r="JV164" s="1" t="s">
        <v>0</v>
      </c>
      <c r="JW164" s="1" t="s">
        <v>0</v>
      </c>
      <c r="JX164" s="1" t="s">
        <v>0</v>
      </c>
      <c r="JY164" s="1" t="s">
        <v>0</v>
      </c>
      <c r="JZ164" s="1" t="s">
        <v>0</v>
      </c>
      <c r="KA164" s="1" t="s">
        <v>0</v>
      </c>
      <c r="KB164" s="1" t="s">
        <v>0</v>
      </c>
      <c r="KC164" s="1" t="s">
        <v>0</v>
      </c>
      <c r="KD164" s="1" t="s">
        <v>0</v>
      </c>
      <c r="KE164" s="1" t="s">
        <v>0</v>
      </c>
      <c r="KF164" s="1" t="s">
        <v>0</v>
      </c>
      <c r="KG164" s="1" t="s">
        <v>0</v>
      </c>
      <c r="KH164" s="1" t="s">
        <v>0</v>
      </c>
      <c r="KI164" s="1" t="s">
        <v>0</v>
      </c>
      <c r="KJ164" s="1" t="s">
        <v>0</v>
      </c>
      <c r="KK164" s="1" t="s">
        <v>0</v>
      </c>
      <c r="KL164" s="1" t="s">
        <v>0</v>
      </c>
      <c r="KM164" s="1" t="s">
        <v>0</v>
      </c>
      <c r="KN164" s="1" t="s">
        <v>0</v>
      </c>
      <c r="KO164" s="1" t="s">
        <v>0</v>
      </c>
      <c r="KP164" s="1" t="s">
        <v>0</v>
      </c>
      <c r="KQ164" s="1" t="s">
        <v>0</v>
      </c>
      <c r="KR164" s="1" t="s">
        <v>0</v>
      </c>
      <c r="KS164" s="1" t="s">
        <v>0</v>
      </c>
      <c r="KT164" s="1" t="s">
        <v>0</v>
      </c>
      <c r="KU164" s="1" t="s">
        <v>0</v>
      </c>
      <c r="KV164" s="1" t="s">
        <v>0</v>
      </c>
      <c r="KW164" s="1" t="s">
        <v>0</v>
      </c>
      <c r="KX164" s="1" t="s">
        <v>0</v>
      </c>
      <c r="KY164" s="1" t="s">
        <v>0</v>
      </c>
      <c r="KZ164" s="1" t="s">
        <v>0</v>
      </c>
      <c r="LA164" s="1" t="s">
        <v>0</v>
      </c>
      <c r="LB164" s="1" t="s">
        <v>0</v>
      </c>
      <c r="LC164" s="1" t="s">
        <v>0</v>
      </c>
      <c r="LD164" s="1" t="s">
        <v>0</v>
      </c>
      <c r="LE164" s="1" t="s">
        <v>0</v>
      </c>
      <c r="LF164" s="1" t="s">
        <v>0</v>
      </c>
      <c r="LG164" s="1" t="s">
        <v>0</v>
      </c>
      <c r="LH164" s="1" t="s">
        <v>0</v>
      </c>
      <c r="LI164" s="1" t="s">
        <v>0</v>
      </c>
      <c r="LJ164" s="1" t="s">
        <v>0</v>
      </c>
      <c r="LK164" s="1" t="s">
        <v>0</v>
      </c>
    </row>
    <row r="165" spans="1:323" x14ac:dyDescent="0.25">
      <c r="A165" s="1" t="s">
        <v>1797</v>
      </c>
      <c r="B165" s="1" t="s">
        <v>747</v>
      </c>
      <c r="C165" s="1" t="s">
        <v>748</v>
      </c>
      <c r="D165" s="1">
        <v>13085.657785130301</v>
      </c>
      <c r="E165" s="1">
        <v>15336.698166435201</v>
      </c>
      <c r="F165" s="1">
        <v>11486.107641316399</v>
      </c>
      <c r="G165" s="1">
        <v>13185.865944699301</v>
      </c>
      <c r="H165" s="1">
        <v>18732.552320216699</v>
      </c>
      <c r="I165" s="1">
        <v>28587.83378886</v>
      </c>
      <c r="J165" s="1">
        <v>13951.5195749508</v>
      </c>
      <c r="K165" s="1">
        <v>17232.884719541002</v>
      </c>
      <c r="L165" s="1">
        <v>14730.947352292</v>
      </c>
      <c r="M165" s="1">
        <v>11902.7635025623</v>
      </c>
      <c r="N165" s="1">
        <v>12038.547939951401</v>
      </c>
      <c r="O165" s="1">
        <v>8492.6195977899297</v>
      </c>
      <c r="P165" s="1">
        <v>15007.448012999899</v>
      </c>
      <c r="Q165" s="1">
        <v>8575.80661406742</v>
      </c>
      <c r="R165" s="1">
        <v>11324.331259885999</v>
      </c>
      <c r="S165" s="1">
        <v>30118.019701600701</v>
      </c>
      <c r="T165" s="1">
        <v>9376.5140805027604</v>
      </c>
      <c r="U165" s="1">
        <v>9358.5582182527305</v>
      </c>
      <c r="V165" s="1">
        <v>16481.264235376198</v>
      </c>
      <c r="W165" s="1">
        <v>16394.018782006799</v>
      </c>
      <c r="X165" s="1">
        <v>12476.022271932699</v>
      </c>
      <c r="Y165" s="1">
        <v>17543.0250437707</v>
      </c>
      <c r="Z165" s="1">
        <v>17161.580092386899</v>
      </c>
      <c r="AA165" s="1">
        <v>13314.9636334854</v>
      </c>
      <c r="AB165" s="1">
        <v>15594.6833268551</v>
      </c>
      <c r="AC165" s="1">
        <v>12859.150646911599</v>
      </c>
      <c r="AD165" s="1">
        <v>11502.255075094799</v>
      </c>
      <c r="AE165" s="1">
        <v>16464.936840168699</v>
      </c>
      <c r="AF165" s="1">
        <v>13628.072062302999</v>
      </c>
      <c r="AG165" s="1">
        <v>18329.251777873698</v>
      </c>
      <c r="AH165" s="1">
        <v>14486.5476040823</v>
      </c>
      <c r="AI165" s="1">
        <v>11648.701746643301</v>
      </c>
      <c r="AJ165" s="1">
        <v>10228.477622811</v>
      </c>
      <c r="AK165" s="1">
        <v>14812.703940080901</v>
      </c>
      <c r="AL165" s="1">
        <v>15695.9025832971</v>
      </c>
      <c r="AM165" s="1">
        <v>12468.2004617658</v>
      </c>
      <c r="AN165" s="1">
        <v>11222.9389540218</v>
      </c>
      <c r="AO165" s="1">
        <v>15645.3802007834</v>
      </c>
      <c r="AP165" s="1">
        <v>13738.8271548025</v>
      </c>
      <c r="AQ165" s="1">
        <v>26624.431232573599</v>
      </c>
      <c r="AR165" s="1">
        <v>14928.6710759012</v>
      </c>
      <c r="AS165" s="1">
        <v>29898.806959767</v>
      </c>
      <c r="AT165" s="1">
        <v>12647.1326679755</v>
      </c>
      <c r="AU165" s="1">
        <v>32503.6270574972</v>
      </c>
      <c r="AV165" s="1">
        <v>11695.106587673199</v>
      </c>
      <c r="AW165" s="1">
        <v>15007.7139997866</v>
      </c>
      <c r="AX165" s="1">
        <v>17813.629456080602</v>
      </c>
      <c r="AY165" s="1">
        <v>8090.4778530237299</v>
      </c>
      <c r="AZ165" s="1">
        <v>10844.902392248099</v>
      </c>
      <c r="BA165" s="1">
        <v>10909.5283738376</v>
      </c>
      <c r="BB165" s="1">
        <v>8680.6264683139398</v>
      </c>
      <c r="BC165" s="1">
        <v>14433.692345610099</v>
      </c>
      <c r="BD165" s="1">
        <v>12099.7040340024</v>
      </c>
      <c r="BE165" s="1">
        <v>26437.667955559598</v>
      </c>
      <c r="BF165" s="1">
        <v>29198.274788418999</v>
      </c>
      <c r="BG165" s="1">
        <v>13665.195849837601</v>
      </c>
      <c r="BH165" s="1">
        <v>13151.9714248652</v>
      </c>
      <c r="BI165" s="1">
        <v>13449.6910306507</v>
      </c>
      <c r="BJ165" s="1">
        <v>12109.5979333018</v>
      </c>
      <c r="BK165" s="1">
        <v>16586.5592259072</v>
      </c>
      <c r="BL165" s="1">
        <v>13167.632488192499</v>
      </c>
      <c r="BM165" s="1">
        <v>15412.5441396551</v>
      </c>
      <c r="BN165" s="1">
        <v>11989.9288664708</v>
      </c>
      <c r="BO165" s="1">
        <v>14047.715294044699</v>
      </c>
      <c r="BP165" s="1">
        <v>10439.076219693799</v>
      </c>
      <c r="BQ165" s="1">
        <v>13548.3125783674</v>
      </c>
      <c r="BR165" s="1">
        <v>13814.299076829</v>
      </c>
      <c r="BS165" s="1">
        <v>8411.04034104319</v>
      </c>
      <c r="BT165" s="1">
        <v>10243.591185275</v>
      </c>
      <c r="BU165" s="1">
        <v>12784.409340826</v>
      </c>
      <c r="BV165" s="1">
        <v>12964.0389279627</v>
      </c>
      <c r="BW165" s="1">
        <v>23989.179795258198</v>
      </c>
      <c r="BX165" s="1">
        <v>15797.507342503601</v>
      </c>
      <c r="BY165" s="1">
        <v>12670.9990713447</v>
      </c>
      <c r="BZ165" s="1">
        <v>11001.862976406401</v>
      </c>
      <c r="CA165" s="1">
        <v>10810.629774774299</v>
      </c>
      <c r="CB165" s="1">
        <v>14647.9555296047</v>
      </c>
      <c r="CC165" s="1">
        <v>8546.5056391558901</v>
      </c>
      <c r="CD165" s="1">
        <v>15404.243686343099</v>
      </c>
      <c r="CE165" s="1">
        <v>12760.5673988082</v>
      </c>
      <c r="CF165" s="1">
        <v>10101.952898379899</v>
      </c>
      <c r="CG165" s="1">
        <v>13547.9394154496</v>
      </c>
      <c r="CH165" s="1">
        <v>17938.163659894599</v>
      </c>
      <c r="CI165" s="1">
        <v>13351.716587447099</v>
      </c>
      <c r="CJ165" s="1">
        <v>12188.977548589501</v>
      </c>
      <c r="CK165" s="1">
        <v>14337.928496582899</v>
      </c>
      <c r="CL165" s="1">
        <v>7804.6613043420002</v>
      </c>
      <c r="CM165" s="1">
        <v>18414.459634311101</v>
      </c>
      <c r="CN165" s="1">
        <v>13563.0019671012</v>
      </c>
      <c r="CO165" s="1">
        <v>10650.7616244006</v>
      </c>
      <c r="CP165" s="1">
        <v>9634.9862524452492</v>
      </c>
      <c r="CQ165" s="1">
        <v>12673.4411556348</v>
      </c>
      <c r="CR165" s="1">
        <v>17103.440376448802</v>
      </c>
      <c r="CS165" s="1">
        <v>16258.146153777499</v>
      </c>
      <c r="CT165" s="1">
        <v>12909.8034796541</v>
      </c>
      <c r="CU165" s="1">
        <v>13373.0889688769</v>
      </c>
      <c r="CV165" s="1">
        <v>15814.005852832999</v>
      </c>
      <c r="CW165" s="1">
        <v>12972.316617677199</v>
      </c>
      <c r="CX165" s="1">
        <v>8865.6455983282394</v>
      </c>
      <c r="CY165" s="1">
        <v>16172.809734078201</v>
      </c>
      <c r="CZ165" s="1">
        <v>21371.586416324299</v>
      </c>
      <c r="DA165" s="1">
        <v>13985.8041980053</v>
      </c>
      <c r="DB165" s="1">
        <v>12416.922332145499</v>
      </c>
      <c r="DC165" s="1">
        <v>9162.3051423533107</v>
      </c>
      <c r="DD165" s="1">
        <v>27024.310715264601</v>
      </c>
      <c r="DE165" s="1">
        <v>19979.544966601399</v>
      </c>
      <c r="DF165" s="1">
        <v>13922.792427255499</v>
      </c>
      <c r="DG165" s="1">
        <v>26650.530731070099</v>
      </c>
      <c r="DH165" s="1">
        <v>29995.3543824974</v>
      </c>
      <c r="DI165" s="1">
        <v>12780.220480414</v>
      </c>
      <c r="DJ165" s="1">
        <v>21304.606966546198</v>
      </c>
      <c r="DK165" s="1">
        <v>13248.6449805352</v>
      </c>
      <c r="DL165" s="1">
        <v>9277.4507286944809</v>
      </c>
      <c r="DM165" s="1">
        <v>10408.2336479804</v>
      </c>
      <c r="DN165" s="1">
        <v>10516.166902998701</v>
      </c>
      <c r="DO165" s="1">
        <v>26256.696936168901</v>
      </c>
      <c r="DP165" s="1">
        <v>13358.0511319941</v>
      </c>
      <c r="DQ165" s="1">
        <v>11662.937191085701</v>
      </c>
      <c r="DR165" s="1">
        <v>8795.57846642203</v>
      </c>
      <c r="DS165" s="1">
        <v>12474.689227278301</v>
      </c>
      <c r="DT165" s="1">
        <v>15498.506223811801</v>
      </c>
      <c r="DU165" s="1">
        <v>16875.725370619901</v>
      </c>
      <c r="DV165" s="1">
        <v>16371.542762810401</v>
      </c>
      <c r="DW165" s="1">
        <v>18981.746079750999</v>
      </c>
      <c r="DX165" s="1">
        <v>24242.8331565224</v>
      </c>
      <c r="DY165" s="1">
        <v>27118.516718652299</v>
      </c>
      <c r="DZ165" s="1">
        <v>12759.9474866539</v>
      </c>
      <c r="EA165" s="1">
        <v>20784.5823545241</v>
      </c>
      <c r="EB165" s="1">
        <v>11114.041024238801</v>
      </c>
      <c r="EC165" s="1">
        <v>17923.403122863601</v>
      </c>
      <c r="ED165" s="1">
        <v>10893.1831643881</v>
      </c>
      <c r="EE165" s="1">
        <v>19475.005426375101</v>
      </c>
      <c r="EF165" s="1">
        <v>14396.7037116189</v>
      </c>
      <c r="EG165" s="1">
        <v>22414.925310783201</v>
      </c>
      <c r="EH165" s="1">
        <v>13834.346057426401</v>
      </c>
      <c r="EI165" s="1">
        <v>31407.159824942501</v>
      </c>
      <c r="EJ165" s="1">
        <v>10738.6463574586</v>
      </c>
      <c r="EK165" s="1">
        <v>13105.459082593299</v>
      </c>
      <c r="EL165" s="1">
        <v>8962.5604822332698</v>
      </c>
      <c r="EM165" s="1">
        <v>59394.977581305502</v>
      </c>
      <c r="EN165" s="1">
        <v>16808.025950593601</v>
      </c>
      <c r="EO165" s="1">
        <v>12280.0380736103</v>
      </c>
      <c r="EP165" s="1">
        <v>28265.5981929189</v>
      </c>
      <c r="EQ165" s="1">
        <v>83490.836838441901</v>
      </c>
      <c r="ER165" s="1">
        <v>15911.572855599999</v>
      </c>
      <c r="ES165" s="1">
        <v>13065.926292308801</v>
      </c>
      <c r="ET165" s="1">
        <v>10971.6861056905</v>
      </c>
      <c r="EU165" s="1">
        <v>14334.6802520895</v>
      </c>
      <c r="EV165" s="1">
        <v>20792.598121134099</v>
      </c>
      <c r="EW165" s="1">
        <v>26383.249120703</v>
      </c>
      <c r="EX165" s="1">
        <v>10256.9949168574</v>
      </c>
      <c r="EY165" s="1">
        <v>20485.867576004701</v>
      </c>
      <c r="EZ165" s="1">
        <v>13169.4421120441</v>
      </c>
      <c r="FA165" s="1">
        <v>18809.165879893899</v>
      </c>
      <c r="FB165" s="1">
        <v>16416.1452160876</v>
      </c>
      <c r="FC165" s="1">
        <v>13850.713316310301</v>
      </c>
      <c r="FD165" s="1">
        <v>16483.174174103398</v>
      </c>
      <c r="FE165" s="1">
        <v>7500.6920096939002</v>
      </c>
      <c r="FF165" s="1">
        <v>14237.657038023401</v>
      </c>
      <c r="FG165" s="1">
        <v>9467.23601804184</v>
      </c>
      <c r="FH165" s="1">
        <v>7240.1634606490697</v>
      </c>
      <c r="FI165" s="1">
        <v>11299.561699853701</v>
      </c>
      <c r="FJ165" s="1">
        <v>17592.6995328173</v>
      </c>
      <c r="FK165" s="1">
        <v>12482.909225158999</v>
      </c>
      <c r="FL165" s="1">
        <v>11491.8682575291</v>
      </c>
      <c r="FM165" s="1">
        <v>15892.3070485853</v>
      </c>
      <c r="FN165" s="1">
        <v>8272.6612434896706</v>
      </c>
      <c r="FO165" s="1">
        <v>15630.952803439801</v>
      </c>
      <c r="FP165" s="1">
        <v>8379.8711203783805</v>
      </c>
      <c r="FQ165" s="1">
        <v>15414.4389479283</v>
      </c>
      <c r="FR165" s="1">
        <v>11975.847868279099</v>
      </c>
      <c r="FS165" s="1">
        <v>13546.1351672531</v>
      </c>
      <c r="FT165" s="1">
        <v>8760.9817722318494</v>
      </c>
      <c r="FU165" s="1">
        <v>10734.1672531312</v>
      </c>
      <c r="FV165" s="1">
        <v>12060.527701277701</v>
      </c>
      <c r="FW165" s="1">
        <v>13627.1304815736</v>
      </c>
      <c r="FX165" s="1">
        <v>17348.9787816793</v>
      </c>
      <c r="FY165" s="1">
        <v>10355.313923883001</v>
      </c>
      <c r="FZ165" s="1">
        <v>17185.4783505616</v>
      </c>
      <c r="GA165" s="1">
        <v>10541.8437736511</v>
      </c>
      <c r="GB165" s="1">
        <v>26408.990914272101</v>
      </c>
      <c r="GC165" s="1">
        <v>14346.415233551301</v>
      </c>
      <c r="GD165" s="1">
        <v>11701.278217437301</v>
      </c>
      <c r="GE165" s="1">
        <v>11697.310305871601</v>
      </c>
      <c r="GF165" s="1">
        <v>17749.339185938101</v>
      </c>
      <c r="GG165" s="1">
        <v>18154.943491205901</v>
      </c>
      <c r="GH165" s="1">
        <v>9654.8844437422595</v>
      </c>
      <c r="GI165" s="1">
        <v>18239.035846752799</v>
      </c>
      <c r="GJ165" s="1">
        <v>13152.678781663501</v>
      </c>
      <c r="GK165" s="1">
        <v>19739.403238515399</v>
      </c>
      <c r="GL165" s="1">
        <v>12470.4394300569</v>
      </c>
      <c r="GM165" s="1">
        <v>20681.864482825898</v>
      </c>
      <c r="GN165" s="1">
        <v>7580.6792482535302</v>
      </c>
      <c r="GO165" s="1">
        <v>11840.260702522701</v>
      </c>
      <c r="GP165" s="1">
        <v>15106.271059058499</v>
      </c>
      <c r="GQ165" s="1">
        <v>20860.150423271501</v>
      </c>
      <c r="GR165" s="1">
        <v>27393.4659661353</v>
      </c>
      <c r="GS165" s="1">
        <v>15501.136707297301</v>
      </c>
      <c r="GT165" s="1">
        <v>43388.999716143298</v>
      </c>
      <c r="GU165" s="1">
        <v>17030.059090550199</v>
      </c>
      <c r="GV165" s="1">
        <v>10064.392695397801</v>
      </c>
      <c r="GW165" s="1">
        <v>27820.3781121377</v>
      </c>
      <c r="GX165" s="1">
        <v>12664.412513056101</v>
      </c>
      <c r="GY165" s="1">
        <v>35966.600029383597</v>
      </c>
      <c r="GZ165" s="1">
        <v>7484.9087543168998</v>
      </c>
      <c r="HA165" s="1">
        <v>12379.9041419607</v>
      </c>
      <c r="HB165" s="1">
        <v>25329.4158132507</v>
      </c>
      <c r="HC165" s="1">
        <v>8349.8183790815201</v>
      </c>
      <c r="HD165" s="1">
        <v>11881.3720670066</v>
      </c>
      <c r="HE165" s="1">
        <v>5855.28627129908</v>
      </c>
      <c r="HF165" s="1">
        <v>23453.538186175501</v>
      </c>
      <c r="HG165" s="1">
        <v>9568.0868880601192</v>
      </c>
      <c r="HH165" s="1">
        <v>14982.7097088153</v>
      </c>
      <c r="HI165" s="1">
        <v>16253.471662195599</v>
      </c>
      <c r="HJ165" s="1">
        <v>19547.7305637313</v>
      </c>
      <c r="HK165" s="1">
        <v>18740.684900303298</v>
      </c>
      <c r="HL165" s="1">
        <v>11872.697128829799</v>
      </c>
      <c r="HM165" s="1">
        <v>21946.477434234701</v>
      </c>
      <c r="HN165" s="1">
        <v>33995.057141294499</v>
      </c>
      <c r="HO165" s="1">
        <v>20989.314033732699</v>
      </c>
      <c r="HP165" s="1">
        <v>10814.078302759601</v>
      </c>
      <c r="HQ165" s="1">
        <v>16105.181026628999</v>
      </c>
      <c r="HR165" s="1">
        <v>11406.246081994699</v>
      </c>
      <c r="HS165" s="1">
        <v>19588.271529611498</v>
      </c>
      <c r="HT165" s="1">
        <v>13242.4282112536</v>
      </c>
      <c r="HU165" s="1">
        <v>14937.910437259899</v>
      </c>
      <c r="HV165" s="1">
        <v>8100.1731962366002</v>
      </c>
      <c r="HW165" s="1">
        <v>10280.8023591443</v>
      </c>
      <c r="HX165" s="1">
        <v>13516.7821782789</v>
      </c>
      <c r="HY165" s="1">
        <v>10912.9072413173</v>
      </c>
      <c r="HZ165" s="1">
        <v>15125.890526188699</v>
      </c>
      <c r="IA165" s="1">
        <v>11118.2986839612</v>
      </c>
      <c r="IB165" s="1">
        <v>9745.5289435681498</v>
      </c>
      <c r="IC165" s="1">
        <v>9495.5953658642793</v>
      </c>
      <c r="ID165" s="1">
        <v>11512.1401542891</v>
      </c>
      <c r="IE165" s="1">
        <v>35211.357225505599</v>
      </c>
      <c r="IF165" s="1">
        <v>7274.6206989415896</v>
      </c>
      <c r="IG165" s="1">
        <v>13241.7460623898</v>
      </c>
      <c r="IH165" s="1">
        <v>9314.4231210144408</v>
      </c>
      <c r="II165" s="1">
        <v>32200.9053510085</v>
      </c>
      <c r="IJ165" s="1">
        <v>8888.2926346961503</v>
      </c>
      <c r="IK165" s="1">
        <v>18814.82777245</v>
      </c>
      <c r="IL165" s="1">
        <v>9806.5680112167702</v>
      </c>
      <c r="IM165" s="1">
        <v>13050.722901860599</v>
      </c>
      <c r="IN165" s="1">
        <v>14337.4125823985</v>
      </c>
      <c r="IO165" s="1">
        <v>15875.6759793168</v>
      </c>
      <c r="IP165" s="1">
        <v>15767.8000585438</v>
      </c>
      <c r="IQ165" s="1">
        <v>7191.1014721976198</v>
      </c>
      <c r="IR165" s="1">
        <v>9012.8407008614595</v>
      </c>
      <c r="IS165" s="1">
        <v>16683.976292703599</v>
      </c>
      <c r="IT165" s="1">
        <v>11408.499447358499</v>
      </c>
      <c r="IU165" s="1">
        <v>15299.8969985852</v>
      </c>
      <c r="IV165" s="1">
        <v>14682.4126769748</v>
      </c>
      <c r="IW165" s="1">
        <v>22434.9405931648</v>
      </c>
      <c r="IX165" s="1">
        <v>10062.164071735</v>
      </c>
      <c r="IY165" s="1">
        <v>11118.225380805599</v>
      </c>
      <c r="IZ165" s="1">
        <v>12780.206993755401</v>
      </c>
      <c r="JA165" s="1">
        <v>9836.4354910245802</v>
      </c>
      <c r="JB165" s="1">
        <v>10201.5227912353</v>
      </c>
      <c r="JC165" s="1">
        <v>21855.380758757401</v>
      </c>
      <c r="JD165" s="1">
        <v>10035.833730005899</v>
      </c>
      <c r="JE165" s="1">
        <v>11563.0804761047</v>
      </c>
      <c r="JF165" s="1">
        <v>13260.385274384</v>
      </c>
      <c r="JG165" s="1">
        <v>11009.409002202299</v>
      </c>
      <c r="JH165" s="1">
        <v>6527.9575062423301</v>
      </c>
      <c r="JI165" s="1">
        <v>11864.413888848399</v>
      </c>
      <c r="JJ165" s="1">
        <v>9730.6193801476693</v>
      </c>
      <c r="JK165" s="1">
        <v>12605.9603587408</v>
      </c>
      <c r="JL165" s="1">
        <v>15233.7628471116</v>
      </c>
      <c r="JM165" s="1">
        <v>9721.1184284158298</v>
      </c>
      <c r="JN165" s="1">
        <v>5138.7170445735901</v>
      </c>
      <c r="JO165" s="1">
        <v>12668.5423444895</v>
      </c>
      <c r="JP165" s="1">
        <v>13848.1909539926</v>
      </c>
      <c r="JQ165" s="1">
        <v>18451.960718028498</v>
      </c>
      <c r="JR165" s="1">
        <v>15124.80003536</v>
      </c>
      <c r="JS165" s="1">
        <v>9846.6828819945695</v>
      </c>
      <c r="JT165" s="1">
        <v>11418.989794914</v>
      </c>
      <c r="JU165" s="1">
        <v>11021.871785305801</v>
      </c>
      <c r="JV165" s="1">
        <v>16561.162155315698</v>
      </c>
      <c r="JW165" s="1">
        <v>11228.603701679</v>
      </c>
      <c r="JX165" s="1">
        <v>9843.7906975634705</v>
      </c>
      <c r="JY165" s="1">
        <v>3364.9429446967401</v>
      </c>
      <c r="JZ165" s="1">
        <v>4638.0383975222003</v>
      </c>
      <c r="KA165" s="1">
        <v>10028.684173551001</v>
      </c>
      <c r="KB165" s="1">
        <v>11694.920701806701</v>
      </c>
      <c r="KC165" s="1">
        <v>14459.746246589701</v>
      </c>
      <c r="KD165" s="1">
        <v>12096.043157350799</v>
      </c>
      <c r="KE165" s="1">
        <v>15091.7403196673</v>
      </c>
      <c r="KF165" s="1">
        <v>13738.182538609301</v>
      </c>
      <c r="KG165" s="1">
        <v>21593.171370921002</v>
      </c>
      <c r="KH165" s="1">
        <v>14337.919002746199</v>
      </c>
      <c r="KI165" s="1">
        <v>11641.8780637324</v>
      </c>
      <c r="KJ165" s="1">
        <v>19005.6913201856</v>
      </c>
      <c r="KK165" s="1">
        <v>2733.4560850498701</v>
      </c>
      <c r="KL165" s="1">
        <v>18539.928961718299</v>
      </c>
      <c r="KM165" s="1">
        <v>2449.8626029880802</v>
      </c>
      <c r="KN165" s="1">
        <v>11095.137720553999</v>
      </c>
      <c r="KO165" s="1">
        <v>8743.2087971996298</v>
      </c>
      <c r="KP165" s="1">
        <v>10637.1377973623</v>
      </c>
      <c r="KQ165" s="1">
        <v>9159.0097948684906</v>
      </c>
      <c r="KR165" s="1">
        <v>21772.644780868399</v>
      </c>
      <c r="KS165" s="1">
        <v>48915.415978678197</v>
      </c>
      <c r="KT165" s="1">
        <v>12955.0009162479</v>
      </c>
      <c r="KU165" s="1">
        <v>15805.6408094496</v>
      </c>
      <c r="KV165" s="1">
        <v>15268.989684771101</v>
      </c>
      <c r="KW165" s="1">
        <v>4682.4573309677899</v>
      </c>
      <c r="KX165" s="1">
        <v>15309.013335092101</v>
      </c>
      <c r="KY165" s="1">
        <v>11895.830656301199</v>
      </c>
      <c r="KZ165" s="1">
        <v>2668.13383247098</v>
      </c>
      <c r="LA165" s="1">
        <v>9163.1508468198499</v>
      </c>
      <c r="LB165" s="1">
        <v>15701.6463257125</v>
      </c>
      <c r="LC165" s="1">
        <v>2878.43807168783</v>
      </c>
      <c r="LD165" s="1">
        <v>9153.1437029156004</v>
      </c>
      <c r="LE165" s="1">
        <v>11831.082761915301</v>
      </c>
      <c r="LF165" s="1">
        <v>5540.8847069846697</v>
      </c>
      <c r="LG165" s="1">
        <v>10528.3628403733</v>
      </c>
      <c r="LH165" s="1">
        <v>16582.519939598002</v>
      </c>
      <c r="LI165" s="1">
        <v>9424.3091503200503</v>
      </c>
      <c r="LJ165" s="1">
        <v>4095.4670187188499</v>
      </c>
      <c r="LK165" s="1">
        <v>13828.4082768471</v>
      </c>
    </row>
    <row r="166" spans="1:323" x14ac:dyDescent="0.25">
      <c r="A166" s="1" t="s">
        <v>1798</v>
      </c>
      <c r="B166" s="1" t="s">
        <v>751</v>
      </c>
      <c r="C166" s="1" t="s">
        <v>752</v>
      </c>
      <c r="D166" s="1" t="s">
        <v>0</v>
      </c>
      <c r="E166" s="1" t="s">
        <v>0</v>
      </c>
      <c r="F166" s="1" t="s">
        <v>0</v>
      </c>
      <c r="G166" s="1" t="s">
        <v>0</v>
      </c>
      <c r="H166" s="1" t="s">
        <v>0</v>
      </c>
      <c r="I166" s="1" t="s">
        <v>0</v>
      </c>
      <c r="J166" s="1" t="s">
        <v>0</v>
      </c>
      <c r="K166" s="1" t="s">
        <v>0</v>
      </c>
      <c r="L166" s="1" t="s">
        <v>0</v>
      </c>
      <c r="M166" s="1" t="s">
        <v>0</v>
      </c>
      <c r="N166" s="1" t="s">
        <v>0</v>
      </c>
      <c r="O166" s="1" t="s">
        <v>0</v>
      </c>
      <c r="P166" s="1" t="s">
        <v>0</v>
      </c>
      <c r="Q166" s="1" t="s">
        <v>0</v>
      </c>
      <c r="R166" s="1" t="s">
        <v>0</v>
      </c>
      <c r="S166" s="1" t="s">
        <v>0</v>
      </c>
      <c r="T166" s="1" t="s">
        <v>0</v>
      </c>
      <c r="U166" s="1" t="s">
        <v>0</v>
      </c>
      <c r="V166" s="1" t="s">
        <v>0</v>
      </c>
      <c r="W166" s="1" t="s">
        <v>0</v>
      </c>
      <c r="X166" s="1" t="s">
        <v>0</v>
      </c>
      <c r="Y166" s="1" t="s">
        <v>0</v>
      </c>
      <c r="Z166" s="1" t="s">
        <v>0</v>
      </c>
      <c r="AA166" s="1" t="s">
        <v>0</v>
      </c>
      <c r="AB166" s="1" t="s">
        <v>0</v>
      </c>
      <c r="AC166" s="1" t="s">
        <v>0</v>
      </c>
      <c r="AD166" s="1" t="s">
        <v>0</v>
      </c>
      <c r="AE166" s="1" t="s">
        <v>0</v>
      </c>
      <c r="AF166" s="1" t="s">
        <v>0</v>
      </c>
      <c r="AG166" s="1" t="s">
        <v>0</v>
      </c>
      <c r="AH166" s="1" t="s">
        <v>0</v>
      </c>
      <c r="AI166" s="1" t="s">
        <v>0</v>
      </c>
      <c r="AJ166" s="1" t="s">
        <v>0</v>
      </c>
      <c r="AK166" s="1" t="s">
        <v>0</v>
      </c>
      <c r="AL166" s="1" t="s">
        <v>0</v>
      </c>
      <c r="AM166" s="1" t="s">
        <v>0</v>
      </c>
      <c r="AN166" s="1" t="s">
        <v>0</v>
      </c>
      <c r="AO166" s="1" t="s">
        <v>0</v>
      </c>
      <c r="AP166" s="1" t="s">
        <v>0</v>
      </c>
      <c r="AQ166" s="1" t="s">
        <v>0</v>
      </c>
      <c r="AR166" s="1" t="s">
        <v>0</v>
      </c>
      <c r="AS166" s="1" t="s">
        <v>0</v>
      </c>
      <c r="AT166" s="1" t="s">
        <v>0</v>
      </c>
      <c r="AU166" s="1" t="s">
        <v>0</v>
      </c>
      <c r="AV166" s="1" t="s">
        <v>0</v>
      </c>
      <c r="AW166" s="1" t="s">
        <v>0</v>
      </c>
      <c r="AX166" s="1" t="s">
        <v>0</v>
      </c>
      <c r="AY166" s="1" t="s">
        <v>0</v>
      </c>
      <c r="AZ166" s="1" t="s">
        <v>0</v>
      </c>
      <c r="BA166" s="1" t="s">
        <v>0</v>
      </c>
      <c r="BB166" s="1" t="s">
        <v>0</v>
      </c>
      <c r="BC166" s="1" t="s">
        <v>0</v>
      </c>
      <c r="BD166" s="1" t="s">
        <v>0</v>
      </c>
      <c r="BE166" s="1" t="s">
        <v>0</v>
      </c>
      <c r="BF166" s="1" t="s">
        <v>0</v>
      </c>
      <c r="BG166" s="1" t="s">
        <v>0</v>
      </c>
      <c r="BH166" s="1" t="s">
        <v>0</v>
      </c>
      <c r="BI166" s="1" t="s">
        <v>0</v>
      </c>
      <c r="BJ166" s="1" t="s">
        <v>0</v>
      </c>
      <c r="BK166" s="1" t="s">
        <v>0</v>
      </c>
      <c r="BL166" s="1" t="s">
        <v>0</v>
      </c>
      <c r="BM166" s="1" t="s">
        <v>0</v>
      </c>
      <c r="BN166" s="1" t="s">
        <v>0</v>
      </c>
      <c r="BO166" s="1" t="s">
        <v>0</v>
      </c>
      <c r="BP166" s="1" t="s">
        <v>0</v>
      </c>
      <c r="BQ166" s="1" t="s">
        <v>0</v>
      </c>
      <c r="BR166" s="1" t="s">
        <v>0</v>
      </c>
      <c r="BS166" s="1" t="s">
        <v>0</v>
      </c>
      <c r="BT166" s="1" t="s">
        <v>0</v>
      </c>
      <c r="BU166" s="1" t="s">
        <v>0</v>
      </c>
      <c r="BV166" s="1" t="s">
        <v>0</v>
      </c>
      <c r="BW166" s="1" t="s">
        <v>0</v>
      </c>
      <c r="BX166" s="1" t="s">
        <v>0</v>
      </c>
      <c r="BY166" s="1" t="s">
        <v>0</v>
      </c>
      <c r="BZ166" s="1" t="s">
        <v>0</v>
      </c>
      <c r="CA166" s="1" t="s">
        <v>0</v>
      </c>
      <c r="CB166" s="1" t="s">
        <v>0</v>
      </c>
      <c r="CC166" s="1" t="s">
        <v>0</v>
      </c>
      <c r="CD166" s="1" t="s">
        <v>0</v>
      </c>
      <c r="CE166" s="1" t="s">
        <v>0</v>
      </c>
      <c r="CF166" s="1" t="s">
        <v>0</v>
      </c>
      <c r="CG166" s="1" t="s">
        <v>0</v>
      </c>
      <c r="CH166" s="1" t="s">
        <v>0</v>
      </c>
      <c r="CI166" s="1" t="s">
        <v>0</v>
      </c>
      <c r="CJ166" s="1" t="s">
        <v>0</v>
      </c>
      <c r="CK166" s="1" t="s">
        <v>0</v>
      </c>
      <c r="CL166" s="1" t="s">
        <v>0</v>
      </c>
      <c r="CM166" s="1" t="s">
        <v>0</v>
      </c>
      <c r="CN166" s="1" t="s">
        <v>0</v>
      </c>
      <c r="CO166" s="1" t="s">
        <v>0</v>
      </c>
      <c r="CP166" s="1" t="s">
        <v>0</v>
      </c>
      <c r="CQ166" s="1" t="s">
        <v>0</v>
      </c>
      <c r="CR166" s="1" t="s">
        <v>0</v>
      </c>
      <c r="CS166" s="1" t="s">
        <v>0</v>
      </c>
      <c r="CT166" s="1" t="s">
        <v>0</v>
      </c>
      <c r="CU166" s="1" t="s">
        <v>0</v>
      </c>
      <c r="CV166" s="1" t="s">
        <v>0</v>
      </c>
      <c r="CW166" s="1" t="s">
        <v>0</v>
      </c>
      <c r="CX166" s="1" t="s">
        <v>0</v>
      </c>
      <c r="CY166" s="1" t="s">
        <v>0</v>
      </c>
      <c r="CZ166" s="1" t="s">
        <v>0</v>
      </c>
      <c r="DA166" s="1" t="s">
        <v>0</v>
      </c>
      <c r="DB166" s="1" t="s">
        <v>0</v>
      </c>
      <c r="DC166" s="1" t="s">
        <v>0</v>
      </c>
      <c r="DD166" s="1" t="s">
        <v>0</v>
      </c>
      <c r="DE166" s="1" t="s">
        <v>0</v>
      </c>
      <c r="DF166" s="1" t="s">
        <v>0</v>
      </c>
      <c r="DG166" s="1" t="s">
        <v>0</v>
      </c>
      <c r="DH166" s="1" t="s">
        <v>0</v>
      </c>
      <c r="DI166" s="1" t="s">
        <v>0</v>
      </c>
      <c r="DJ166" s="1" t="s">
        <v>0</v>
      </c>
      <c r="DK166" s="1" t="s">
        <v>0</v>
      </c>
      <c r="DL166" s="1" t="s">
        <v>0</v>
      </c>
      <c r="DM166" s="1" t="s">
        <v>0</v>
      </c>
      <c r="DN166" s="1" t="s">
        <v>0</v>
      </c>
      <c r="DO166" s="1" t="s">
        <v>0</v>
      </c>
      <c r="DP166" s="1" t="s">
        <v>0</v>
      </c>
      <c r="DQ166" s="1" t="s">
        <v>0</v>
      </c>
      <c r="DR166" s="1" t="s">
        <v>0</v>
      </c>
      <c r="DS166" s="1" t="s">
        <v>0</v>
      </c>
      <c r="DT166" s="1" t="s">
        <v>0</v>
      </c>
      <c r="DU166" s="1" t="s">
        <v>0</v>
      </c>
      <c r="DV166" s="1" t="s">
        <v>0</v>
      </c>
      <c r="DW166" s="1" t="s">
        <v>0</v>
      </c>
      <c r="DX166" s="1" t="s">
        <v>0</v>
      </c>
      <c r="DY166" s="1" t="s">
        <v>0</v>
      </c>
      <c r="DZ166" s="1" t="s">
        <v>0</v>
      </c>
      <c r="EA166" s="1" t="s">
        <v>0</v>
      </c>
      <c r="EB166" s="1" t="s">
        <v>0</v>
      </c>
      <c r="EC166" s="1" t="s">
        <v>0</v>
      </c>
      <c r="ED166" s="1" t="s">
        <v>0</v>
      </c>
      <c r="EE166" s="1" t="s">
        <v>0</v>
      </c>
      <c r="EF166" s="1" t="s">
        <v>0</v>
      </c>
      <c r="EG166" s="1" t="s">
        <v>0</v>
      </c>
      <c r="EH166" s="1" t="s">
        <v>0</v>
      </c>
      <c r="EI166" s="1" t="s">
        <v>0</v>
      </c>
      <c r="EJ166" s="1" t="s">
        <v>0</v>
      </c>
      <c r="EK166" s="1" t="s">
        <v>0</v>
      </c>
      <c r="EL166" s="1" t="s">
        <v>0</v>
      </c>
      <c r="EM166" s="1" t="s">
        <v>0</v>
      </c>
      <c r="EN166" s="1" t="s">
        <v>0</v>
      </c>
      <c r="EO166" s="1" t="s">
        <v>0</v>
      </c>
      <c r="EP166" s="1" t="s">
        <v>0</v>
      </c>
      <c r="EQ166" s="1" t="s">
        <v>0</v>
      </c>
      <c r="ER166" s="1" t="s">
        <v>0</v>
      </c>
      <c r="ES166" s="1" t="s">
        <v>0</v>
      </c>
      <c r="ET166" s="1" t="s">
        <v>0</v>
      </c>
      <c r="EU166" s="1" t="s">
        <v>0</v>
      </c>
      <c r="EV166" s="1" t="s">
        <v>0</v>
      </c>
      <c r="EW166" s="1" t="s">
        <v>0</v>
      </c>
      <c r="EX166" s="1" t="s">
        <v>0</v>
      </c>
      <c r="EY166" s="1" t="s">
        <v>0</v>
      </c>
      <c r="EZ166" s="1" t="s">
        <v>0</v>
      </c>
      <c r="FA166" s="1" t="s">
        <v>0</v>
      </c>
      <c r="FB166" s="1" t="s">
        <v>0</v>
      </c>
      <c r="FC166" s="1" t="s">
        <v>0</v>
      </c>
      <c r="FD166" s="1" t="s">
        <v>0</v>
      </c>
      <c r="FE166" s="1" t="s">
        <v>0</v>
      </c>
      <c r="FF166" s="1" t="s">
        <v>0</v>
      </c>
      <c r="FG166" s="1" t="s">
        <v>0</v>
      </c>
      <c r="FH166" s="1" t="s">
        <v>0</v>
      </c>
      <c r="FI166" s="1" t="s">
        <v>0</v>
      </c>
      <c r="FJ166" s="1" t="s">
        <v>0</v>
      </c>
      <c r="FK166" s="1" t="s">
        <v>0</v>
      </c>
      <c r="FL166" s="1" t="s">
        <v>0</v>
      </c>
      <c r="FM166" s="1" t="s">
        <v>0</v>
      </c>
      <c r="FN166" s="1" t="s">
        <v>0</v>
      </c>
      <c r="FO166" s="1" t="s">
        <v>0</v>
      </c>
      <c r="FP166" s="1" t="s">
        <v>0</v>
      </c>
      <c r="FQ166" s="1" t="s">
        <v>0</v>
      </c>
      <c r="FR166" s="1" t="s">
        <v>0</v>
      </c>
      <c r="FS166" s="1" t="s">
        <v>0</v>
      </c>
      <c r="FT166" s="1" t="s">
        <v>0</v>
      </c>
      <c r="FU166" s="1" t="s">
        <v>0</v>
      </c>
      <c r="FV166" s="1" t="s">
        <v>0</v>
      </c>
      <c r="FW166" s="1" t="s">
        <v>0</v>
      </c>
      <c r="FX166" s="1" t="s">
        <v>0</v>
      </c>
      <c r="FY166" s="1" t="s">
        <v>0</v>
      </c>
      <c r="FZ166" s="1" t="s">
        <v>0</v>
      </c>
      <c r="GA166" s="1" t="s">
        <v>0</v>
      </c>
      <c r="GB166" s="1" t="s">
        <v>0</v>
      </c>
      <c r="GC166" s="1" t="s">
        <v>0</v>
      </c>
      <c r="GD166" s="1" t="s">
        <v>0</v>
      </c>
      <c r="GE166" s="1" t="s">
        <v>0</v>
      </c>
      <c r="GF166" s="1" t="s">
        <v>0</v>
      </c>
      <c r="GG166" s="1" t="s">
        <v>0</v>
      </c>
      <c r="GH166" s="1" t="s">
        <v>0</v>
      </c>
      <c r="GI166" s="1" t="s">
        <v>0</v>
      </c>
      <c r="GJ166" s="1" t="s">
        <v>0</v>
      </c>
      <c r="GK166" s="1" t="s">
        <v>0</v>
      </c>
      <c r="GL166" s="1" t="s">
        <v>0</v>
      </c>
      <c r="GM166" s="1" t="s">
        <v>0</v>
      </c>
      <c r="GN166" s="1" t="s">
        <v>0</v>
      </c>
      <c r="GO166" s="1" t="s">
        <v>0</v>
      </c>
      <c r="GP166" s="1" t="s">
        <v>0</v>
      </c>
      <c r="GQ166" s="1" t="s">
        <v>0</v>
      </c>
      <c r="GR166" s="1" t="s">
        <v>0</v>
      </c>
      <c r="GS166" s="1" t="s">
        <v>0</v>
      </c>
      <c r="GT166" s="1" t="s">
        <v>0</v>
      </c>
      <c r="GU166" s="1" t="s">
        <v>0</v>
      </c>
      <c r="GV166" s="1" t="s">
        <v>0</v>
      </c>
      <c r="GW166" s="1" t="s">
        <v>0</v>
      </c>
      <c r="GX166" s="1" t="s">
        <v>0</v>
      </c>
      <c r="GY166" s="1" t="s">
        <v>0</v>
      </c>
      <c r="GZ166" s="1" t="s">
        <v>0</v>
      </c>
      <c r="HA166" s="1" t="s">
        <v>0</v>
      </c>
      <c r="HB166" s="1" t="s">
        <v>0</v>
      </c>
      <c r="HC166" s="1" t="s">
        <v>0</v>
      </c>
      <c r="HD166" s="1" t="s">
        <v>0</v>
      </c>
      <c r="HE166" s="1" t="s">
        <v>0</v>
      </c>
      <c r="HF166" s="1" t="s">
        <v>0</v>
      </c>
      <c r="HG166" s="1" t="s">
        <v>0</v>
      </c>
      <c r="HH166" s="1" t="s">
        <v>0</v>
      </c>
      <c r="HI166" s="1" t="s">
        <v>0</v>
      </c>
      <c r="HJ166" s="1" t="s">
        <v>0</v>
      </c>
      <c r="HK166" s="1" t="s">
        <v>0</v>
      </c>
      <c r="HL166" s="1" t="s">
        <v>0</v>
      </c>
      <c r="HM166" s="1" t="s">
        <v>0</v>
      </c>
      <c r="HN166" s="1" t="s">
        <v>0</v>
      </c>
      <c r="HO166" s="1" t="s">
        <v>0</v>
      </c>
      <c r="HP166" s="1" t="s">
        <v>0</v>
      </c>
      <c r="HQ166" s="1" t="s">
        <v>0</v>
      </c>
      <c r="HR166" s="1" t="s">
        <v>0</v>
      </c>
      <c r="HS166" s="1" t="s">
        <v>0</v>
      </c>
      <c r="HT166" s="1" t="s">
        <v>0</v>
      </c>
      <c r="HU166" s="1" t="s">
        <v>0</v>
      </c>
      <c r="HV166" s="1" t="s">
        <v>0</v>
      </c>
      <c r="HW166" s="1" t="s">
        <v>0</v>
      </c>
      <c r="HX166" s="1" t="s">
        <v>0</v>
      </c>
      <c r="HY166" s="1" t="s">
        <v>0</v>
      </c>
      <c r="HZ166" s="1" t="s">
        <v>0</v>
      </c>
      <c r="IA166" s="1" t="s">
        <v>0</v>
      </c>
      <c r="IB166" s="1" t="s">
        <v>0</v>
      </c>
      <c r="IC166" s="1" t="s">
        <v>0</v>
      </c>
      <c r="ID166" s="1" t="s">
        <v>0</v>
      </c>
      <c r="IE166" s="1" t="s">
        <v>0</v>
      </c>
      <c r="IF166" s="1" t="s">
        <v>0</v>
      </c>
      <c r="IG166" s="1" t="s">
        <v>0</v>
      </c>
      <c r="IH166" s="1" t="s">
        <v>0</v>
      </c>
      <c r="II166" s="1" t="s">
        <v>0</v>
      </c>
      <c r="IJ166" s="1" t="s">
        <v>0</v>
      </c>
      <c r="IK166" s="1" t="s">
        <v>0</v>
      </c>
      <c r="IL166" s="1" t="s">
        <v>0</v>
      </c>
      <c r="IM166" s="1" t="s">
        <v>0</v>
      </c>
      <c r="IN166" s="1" t="s">
        <v>0</v>
      </c>
      <c r="IO166" s="1" t="s">
        <v>0</v>
      </c>
      <c r="IP166" s="1" t="s">
        <v>0</v>
      </c>
      <c r="IQ166" s="1" t="s">
        <v>0</v>
      </c>
      <c r="IR166" s="1" t="s">
        <v>0</v>
      </c>
      <c r="IS166" s="1" t="s">
        <v>0</v>
      </c>
      <c r="IT166" s="1" t="s">
        <v>0</v>
      </c>
      <c r="IU166" s="1" t="s">
        <v>0</v>
      </c>
      <c r="IV166" s="1" t="s">
        <v>0</v>
      </c>
      <c r="IW166" s="1" t="s">
        <v>0</v>
      </c>
      <c r="IX166" s="1" t="s">
        <v>0</v>
      </c>
      <c r="IY166" s="1" t="s">
        <v>0</v>
      </c>
      <c r="IZ166" s="1" t="s">
        <v>0</v>
      </c>
      <c r="JA166" s="1" t="s">
        <v>0</v>
      </c>
      <c r="JB166" s="1" t="s">
        <v>0</v>
      </c>
      <c r="JC166" s="1" t="s">
        <v>0</v>
      </c>
      <c r="JD166" s="1" t="s">
        <v>0</v>
      </c>
      <c r="JE166" s="1" t="s">
        <v>0</v>
      </c>
      <c r="JF166" s="1" t="s">
        <v>0</v>
      </c>
      <c r="JG166" s="1" t="s">
        <v>0</v>
      </c>
      <c r="JH166" s="1" t="s">
        <v>0</v>
      </c>
      <c r="JI166" s="1" t="s">
        <v>0</v>
      </c>
      <c r="JJ166" s="1" t="s">
        <v>0</v>
      </c>
      <c r="JK166" s="1" t="s">
        <v>0</v>
      </c>
      <c r="JL166" s="1" t="s">
        <v>0</v>
      </c>
      <c r="JM166" s="1" t="s">
        <v>0</v>
      </c>
      <c r="JN166" s="1" t="s">
        <v>0</v>
      </c>
      <c r="JO166" s="1" t="s">
        <v>0</v>
      </c>
      <c r="JP166" s="1" t="s">
        <v>0</v>
      </c>
      <c r="JQ166" s="1" t="s">
        <v>0</v>
      </c>
      <c r="JR166" s="1" t="s">
        <v>0</v>
      </c>
      <c r="JS166" s="1" t="s">
        <v>0</v>
      </c>
      <c r="JT166" s="1" t="s">
        <v>0</v>
      </c>
      <c r="JU166" s="1" t="s">
        <v>0</v>
      </c>
      <c r="JV166" s="1" t="s">
        <v>0</v>
      </c>
      <c r="JW166" s="1" t="s">
        <v>0</v>
      </c>
      <c r="JX166" s="1" t="s">
        <v>0</v>
      </c>
      <c r="JY166" s="1" t="s">
        <v>0</v>
      </c>
      <c r="JZ166" s="1" t="s">
        <v>0</v>
      </c>
      <c r="KA166" s="1" t="s">
        <v>0</v>
      </c>
      <c r="KB166" s="1" t="s">
        <v>0</v>
      </c>
      <c r="KC166" s="1" t="s">
        <v>0</v>
      </c>
      <c r="KD166" s="1" t="s">
        <v>0</v>
      </c>
      <c r="KE166" s="1" t="s">
        <v>0</v>
      </c>
      <c r="KF166" s="1" t="s">
        <v>0</v>
      </c>
      <c r="KG166" s="1" t="s">
        <v>0</v>
      </c>
      <c r="KH166" s="1" t="s">
        <v>0</v>
      </c>
      <c r="KI166" s="1" t="s">
        <v>0</v>
      </c>
      <c r="KJ166" s="1" t="s">
        <v>0</v>
      </c>
      <c r="KK166" s="1" t="s">
        <v>0</v>
      </c>
      <c r="KL166" s="1" t="s">
        <v>0</v>
      </c>
      <c r="KM166" s="1" t="s">
        <v>0</v>
      </c>
      <c r="KN166" s="1" t="s">
        <v>0</v>
      </c>
      <c r="KO166" s="1" t="s">
        <v>0</v>
      </c>
      <c r="KP166" s="1" t="s">
        <v>0</v>
      </c>
      <c r="KQ166" s="1" t="s">
        <v>0</v>
      </c>
      <c r="KR166" s="1" t="s">
        <v>0</v>
      </c>
      <c r="KS166" s="1" t="s">
        <v>0</v>
      </c>
      <c r="KT166" s="1" t="s">
        <v>0</v>
      </c>
      <c r="KU166" s="1" t="s">
        <v>0</v>
      </c>
      <c r="KV166" s="1" t="s">
        <v>0</v>
      </c>
      <c r="KW166" s="1" t="s">
        <v>0</v>
      </c>
      <c r="KX166" s="1" t="s">
        <v>0</v>
      </c>
      <c r="KY166" s="1" t="s">
        <v>0</v>
      </c>
      <c r="KZ166" s="1" t="s">
        <v>0</v>
      </c>
      <c r="LA166" s="1" t="s">
        <v>0</v>
      </c>
      <c r="LB166" s="1" t="s">
        <v>0</v>
      </c>
      <c r="LC166" s="1" t="s">
        <v>0</v>
      </c>
      <c r="LD166" s="1" t="s">
        <v>0</v>
      </c>
      <c r="LE166" s="1" t="s">
        <v>0</v>
      </c>
      <c r="LF166" s="1" t="s">
        <v>0</v>
      </c>
      <c r="LG166" s="1" t="s">
        <v>0</v>
      </c>
      <c r="LH166" s="1" t="s">
        <v>0</v>
      </c>
      <c r="LI166" s="1" t="s">
        <v>0</v>
      </c>
      <c r="LJ166" s="1" t="s">
        <v>0</v>
      </c>
      <c r="LK166" s="1" t="s">
        <v>0</v>
      </c>
    </row>
    <row r="167" spans="1:323" x14ac:dyDescent="0.25">
      <c r="A167" s="1" t="s">
        <v>1799</v>
      </c>
      <c r="B167" s="1" t="s">
        <v>756</v>
      </c>
      <c r="C167" s="1" t="s">
        <v>757</v>
      </c>
      <c r="D167" s="1">
        <v>9045573.5051168408</v>
      </c>
      <c r="E167" s="1">
        <v>1674816.3337431301</v>
      </c>
      <c r="F167" s="1">
        <v>3493853.8683926999</v>
      </c>
      <c r="G167" s="1">
        <v>3161846.4800366601</v>
      </c>
      <c r="H167" s="1">
        <v>4856319.7129208604</v>
      </c>
      <c r="I167" s="1">
        <v>2654892.4317876799</v>
      </c>
      <c r="J167" s="1">
        <v>3070182.6402209299</v>
      </c>
      <c r="K167" s="1">
        <v>3826860.4918230199</v>
      </c>
      <c r="L167" s="1">
        <v>2307540.3705292102</v>
      </c>
      <c r="M167" s="1">
        <v>5244678.7636744203</v>
      </c>
      <c r="N167" s="1">
        <v>3686267.8000796898</v>
      </c>
      <c r="O167" s="1">
        <v>2575648.8566632401</v>
      </c>
      <c r="P167" s="1">
        <v>1569119.9601328899</v>
      </c>
      <c r="Q167" s="1">
        <v>3999588.8555246401</v>
      </c>
      <c r="R167" s="1">
        <v>2991207.2636058801</v>
      </c>
      <c r="S167" s="1">
        <v>6017645.52498574</v>
      </c>
      <c r="T167" s="1">
        <v>1666083.47045191</v>
      </c>
      <c r="U167" s="1">
        <v>3426765.2423331202</v>
      </c>
      <c r="V167" s="1">
        <v>4827082.1978808902</v>
      </c>
      <c r="W167" s="1">
        <v>6586388.9527768297</v>
      </c>
      <c r="X167" s="1">
        <v>6214680.6348414002</v>
      </c>
      <c r="Y167" s="1">
        <v>4314146.7900192197</v>
      </c>
      <c r="Z167" s="1">
        <v>2738164.93634975</v>
      </c>
      <c r="AA167" s="1">
        <v>6073102.2837798102</v>
      </c>
      <c r="AB167" s="1">
        <v>1610060.51268917</v>
      </c>
      <c r="AC167" s="1">
        <v>3279714.9393907301</v>
      </c>
      <c r="AD167" s="1">
        <v>5117076.8514403198</v>
      </c>
      <c r="AE167" s="1">
        <v>2099037.1935851499</v>
      </c>
      <c r="AF167" s="1">
        <v>3382940.0947008799</v>
      </c>
      <c r="AG167" s="1">
        <v>2151824.3811280401</v>
      </c>
      <c r="AH167" s="1">
        <v>2488517.76668806</v>
      </c>
      <c r="AI167" s="1">
        <v>2196302.3360535</v>
      </c>
      <c r="AJ167" s="1">
        <v>1677355.52636612</v>
      </c>
      <c r="AK167" s="1">
        <v>2291959.2345419298</v>
      </c>
      <c r="AL167" s="1">
        <v>2063125.3158483501</v>
      </c>
      <c r="AM167" s="1">
        <v>3421722.2443993702</v>
      </c>
      <c r="AN167" s="1">
        <v>3737226.82832671</v>
      </c>
      <c r="AO167" s="1">
        <v>3030295.6533566299</v>
      </c>
      <c r="AP167" s="1">
        <v>2825805.2449127198</v>
      </c>
      <c r="AQ167" s="1">
        <v>4999145.1751949796</v>
      </c>
      <c r="AR167" s="1">
        <v>4325045.7439029803</v>
      </c>
      <c r="AS167" s="1">
        <v>1093415.3685724</v>
      </c>
      <c r="AT167" s="1">
        <v>1753757.18768259</v>
      </c>
      <c r="AU167" s="1">
        <v>4157880.6949552898</v>
      </c>
      <c r="AV167" s="1">
        <v>2091236.22439326</v>
      </c>
      <c r="AW167" s="1">
        <v>9475950.6476640608</v>
      </c>
      <c r="AX167" s="1">
        <v>2011997.0197618201</v>
      </c>
      <c r="AY167" s="1">
        <v>2487554.4769177702</v>
      </c>
      <c r="AZ167" s="1">
        <v>3561876.1025454402</v>
      </c>
      <c r="BA167" s="1">
        <v>2595316.1116053401</v>
      </c>
      <c r="BB167" s="1">
        <v>1075147.83088795</v>
      </c>
      <c r="BC167" s="1">
        <v>3446462.6781210401</v>
      </c>
      <c r="BD167" s="1">
        <v>2991595.22437855</v>
      </c>
      <c r="BE167" s="1">
        <v>1941121.43379324</v>
      </c>
      <c r="BF167" s="1">
        <v>3717057.6501867999</v>
      </c>
      <c r="BG167" s="1">
        <v>1168758.2845101401</v>
      </c>
      <c r="BH167" s="1">
        <v>10915540.434422901</v>
      </c>
      <c r="BI167" s="1">
        <v>4247872.3667092901</v>
      </c>
      <c r="BJ167" s="1">
        <v>1590039.38592077</v>
      </c>
      <c r="BK167" s="1">
        <v>2731378.2474072799</v>
      </c>
      <c r="BL167" s="1">
        <v>2929312.8517424501</v>
      </c>
      <c r="BM167" s="1">
        <v>4849012.4878326403</v>
      </c>
      <c r="BN167" s="1">
        <v>5389917.3644621503</v>
      </c>
      <c r="BO167" s="1">
        <v>3922927.7205676101</v>
      </c>
      <c r="BP167" s="1">
        <v>8435084.12523943</v>
      </c>
      <c r="BQ167" s="1">
        <v>3417558.5184274898</v>
      </c>
      <c r="BR167" s="1">
        <v>4793554.7071876097</v>
      </c>
      <c r="BS167" s="1">
        <v>4076323.84873702</v>
      </c>
      <c r="BT167" s="1">
        <v>5103126.1419058703</v>
      </c>
      <c r="BU167" s="1">
        <v>5261084.7084803404</v>
      </c>
      <c r="BV167" s="1">
        <v>4587801.1894546198</v>
      </c>
      <c r="BW167" s="1">
        <v>3670756.96204923</v>
      </c>
      <c r="BX167" s="1">
        <v>4164331.0162643902</v>
      </c>
      <c r="BY167" s="1">
        <v>3346970.0368219502</v>
      </c>
      <c r="BZ167" s="1">
        <v>13127335.7952924</v>
      </c>
      <c r="CA167" s="1">
        <v>3353420.02927357</v>
      </c>
      <c r="CB167" s="1">
        <v>2038593.2994045401</v>
      </c>
      <c r="CC167" s="1">
        <v>2777100.0100968601</v>
      </c>
      <c r="CD167" s="1">
        <v>2827982.2888411302</v>
      </c>
      <c r="CE167" s="1">
        <v>2267134.7904186002</v>
      </c>
      <c r="CF167" s="1">
        <v>4301398.9081256799</v>
      </c>
      <c r="CG167" s="1">
        <v>2065652.46558195</v>
      </c>
      <c r="CH167" s="1">
        <v>1491291.9310450901</v>
      </c>
      <c r="CI167" s="1">
        <v>2811058.05771766</v>
      </c>
      <c r="CJ167" s="1">
        <v>4603132.8929975098</v>
      </c>
      <c r="CK167" s="1">
        <v>2129885.1363641298</v>
      </c>
      <c r="CL167" s="1">
        <v>2174506.9812526298</v>
      </c>
      <c r="CM167" s="1">
        <v>3233338.4559132499</v>
      </c>
      <c r="CN167" s="1">
        <v>9565268.1329164598</v>
      </c>
      <c r="CO167" s="1">
        <v>3816472.08706629</v>
      </c>
      <c r="CP167" s="1">
        <v>4547293.7555567604</v>
      </c>
      <c r="CQ167" s="1">
        <v>3592298.5158307599</v>
      </c>
      <c r="CR167" s="1">
        <v>4633437.3515966199</v>
      </c>
      <c r="CS167" s="1">
        <v>3575212.0108955698</v>
      </c>
      <c r="CT167" s="1">
        <v>3383130.3067934001</v>
      </c>
      <c r="CU167" s="1">
        <v>1999950.7524971501</v>
      </c>
      <c r="CV167" s="1">
        <v>3119843.4171892898</v>
      </c>
      <c r="CW167" s="1">
        <v>2069904.05628347</v>
      </c>
      <c r="CX167" s="1">
        <v>2736332.6341174501</v>
      </c>
      <c r="CY167" s="1">
        <v>2949897.9999053301</v>
      </c>
      <c r="CZ167" s="1">
        <v>1802685.9405556901</v>
      </c>
      <c r="DA167" s="1">
        <v>10753806.3186321</v>
      </c>
      <c r="DB167" s="1">
        <v>1507912.0707706599</v>
      </c>
      <c r="DC167" s="1">
        <v>2080063.78264325</v>
      </c>
      <c r="DD167" s="1">
        <v>2708009.8003816698</v>
      </c>
      <c r="DE167" s="1">
        <v>3930125.4470072901</v>
      </c>
      <c r="DF167" s="1">
        <v>6273944.7616169099</v>
      </c>
      <c r="DG167" s="1">
        <v>2242597.1203812999</v>
      </c>
      <c r="DH167" s="1">
        <v>4035173.963953</v>
      </c>
      <c r="DI167" s="1">
        <v>4217089.4400332896</v>
      </c>
      <c r="DJ167" s="1">
        <v>2455937.6797616598</v>
      </c>
      <c r="DK167" s="1">
        <v>3909344.2885903702</v>
      </c>
      <c r="DL167" s="1">
        <v>2462920.4803721998</v>
      </c>
      <c r="DM167" s="1">
        <v>2850988.0880196099</v>
      </c>
      <c r="DN167" s="1">
        <v>4079553.3113566502</v>
      </c>
      <c r="DO167" s="1">
        <v>1913197.0236688401</v>
      </c>
      <c r="DP167" s="1">
        <v>2559417.7023440399</v>
      </c>
      <c r="DQ167" s="1">
        <v>3090152.38750921</v>
      </c>
      <c r="DR167" s="1">
        <v>5517794.05548744</v>
      </c>
      <c r="DS167" s="1">
        <v>2195573.3321933802</v>
      </c>
      <c r="DT167" s="1">
        <v>5643512.6391031696</v>
      </c>
      <c r="DU167" s="1">
        <v>4401974.6585863298</v>
      </c>
      <c r="DV167" s="1">
        <v>3472914.0884822798</v>
      </c>
      <c r="DW167" s="1">
        <v>4514088.2500874996</v>
      </c>
      <c r="DX167" s="1">
        <v>5025312.4396548104</v>
      </c>
      <c r="DY167" s="1">
        <v>8059284.9031049097</v>
      </c>
      <c r="DZ167" s="1">
        <v>1426258.4022908399</v>
      </c>
      <c r="EA167" s="1">
        <v>1417144.22964456</v>
      </c>
      <c r="EB167" s="1">
        <v>2325405.4867010098</v>
      </c>
      <c r="EC167" s="1">
        <v>4886444.2539638402</v>
      </c>
      <c r="ED167" s="1">
        <v>3323397.2948386301</v>
      </c>
      <c r="EE167" s="1">
        <v>1873903.0829441</v>
      </c>
      <c r="EF167" s="1">
        <v>5764645.7206944199</v>
      </c>
      <c r="EG167" s="1">
        <v>3519774.3452165402</v>
      </c>
      <c r="EH167" s="1">
        <v>3963556.9146789499</v>
      </c>
      <c r="EI167" s="1">
        <v>1655628.7226350899</v>
      </c>
      <c r="EJ167" s="1">
        <v>8457931.5352891292</v>
      </c>
      <c r="EK167" s="1">
        <v>2675867.3205539901</v>
      </c>
      <c r="EL167" s="1">
        <v>1913664.90668135</v>
      </c>
      <c r="EM167" s="1">
        <v>1688741.73423669</v>
      </c>
      <c r="EN167" s="1">
        <v>6295539.0620234301</v>
      </c>
      <c r="EO167" s="1">
        <v>1375705.74388105</v>
      </c>
      <c r="EP167" s="1">
        <v>2485594.4197568898</v>
      </c>
      <c r="EQ167" s="1">
        <v>2386994.53200125</v>
      </c>
      <c r="ER167" s="1">
        <v>3475926.3999393699</v>
      </c>
      <c r="ES167" s="1">
        <v>3903320.0003866102</v>
      </c>
      <c r="ET167" s="1">
        <v>2060337.9303240399</v>
      </c>
      <c r="EU167" s="1">
        <v>1780980.20710481</v>
      </c>
      <c r="EV167" s="1">
        <v>1928245.9197024801</v>
      </c>
      <c r="EW167" s="1">
        <v>2642057.6661294098</v>
      </c>
      <c r="EX167" s="1">
        <v>4233799.9930283502</v>
      </c>
      <c r="EY167" s="1">
        <v>2710049.9029594501</v>
      </c>
      <c r="EZ167" s="1">
        <v>5279251.8119916199</v>
      </c>
      <c r="FA167" s="1">
        <v>3143249.4369502901</v>
      </c>
      <c r="FB167" s="1">
        <v>2747341.9840337401</v>
      </c>
      <c r="FC167" s="1">
        <v>1972389.20931231</v>
      </c>
      <c r="FD167" s="1">
        <v>8408515.6925824508</v>
      </c>
      <c r="FE167" s="1">
        <v>2138620.24750072</v>
      </c>
      <c r="FF167" s="1">
        <v>2164095.7435904499</v>
      </c>
      <c r="FG167" s="1">
        <v>1281620.3094736999</v>
      </c>
      <c r="FH167" s="1">
        <v>4045251.9271601201</v>
      </c>
      <c r="FI167" s="1">
        <v>3274726.6694077598</v>
      </c>
      <c r="FJ167" s="1">
        <v>4982368.5146406097</v>
      </c>
      <c r="FK167" s="1">
        <v>3677107.3667445802</v>
      </c>
      <c r="FL167" s="1">
        <v>1367039.2209538501</v>
      </c>
      <c r="FM167" s="1">
        <v>3464401.3847672399</v>
      </c>
      <c r="FN167" s="1">
        <v>3588385.8564629401</v>
      </c>
      <c r="FO167" s="1">
        <v>3223265.66320789</v>
      </c>
      <c r="FP167" s="1">
        <v>2706406.3157653599</v>
      </c>
      <c r="FQ167" s="1">
        <v>2307903.3110909201</v>
      </c>
      <c r="FR167" s="1">
        <v>3396657.0357910702</v>
      </c>
      <c r="FS167" s="1">
        <v>2248917.62184902</v>
      </c>
      <c r="FT167" s="1">
        <v>4643955.5787974698</v>
      </c>
      <c r="FU167" s="1">
        <v>3594156.7997010499</v>
      </c>
      <c r="FV167" s="1">
        <v>10116614.787557401</v>
      </c>
      <c r="FW167" s="1">
        <v>4616109.8917578403</v>
      </c>
      <c r="FX167" s="1">
        <v>3273563.4006739301</v>
      </c>
      <c r="FY167" s="1">
        <v>2637322.4968176601</v>
      </c>
      <c r="FZ167" s="1">
        <v>11906339.703699401</v>
      </c>
      <c r="GA167" s="1">
        <v>3059786.7287820601</v>
      </c>
      <c r="GB167" s="1">
        <v>3130194.2801820901</v>
      </c>
      <c r="GC167" s="1">
        <v>4739187.0184702696</v>
      </c>
      <c r="GD167" s="1">
        <v>4917257.8512583701</v>
      </c>
      <c r="GE167" s="1">
        <v>3233003.7921980401</v>
      </c>
      <c r="GF167" s="1">
        <v>2281887.4885171698</v>
      </c>
      <c r="GG167" s="1">
        <v>2644941.7319273702</v>
      </c>
      <c r="GH167" s="1">
        <v>1527180.3178320799</v>
      </c>
      <c r="GI167" s="1">
        <v>3420152.58085716</v>
      </c>
      <c r="GJ167" s="1">
        <v>4021006.1864138399</v>
      </c>
      <c r="GK167" s="1">
        <v>3825867.2648903001</v>
      </c>
      <c r="GL167" s="1">
        <v>52828556.1073725</v>
      </c>
      <c r="GM167" s="1">
        <v>2025935.1825100901</v>
      </c>
      <c r="GN167" s="1">
        <v>5492955.1773105897</v>
      </c>
      <c r="GO167" s="1">
        <v>3518526.3796387501</v>
      </c>
      <c r="GP167" s="1">
        <v>3924686.6225399901</v>
      </c>
      <c r="GQ167" s="1">
        <v>1356146.9785644801</v>
      </c>
      <c r="GR167" s="1">
        <v>3615652.9352060398</v>
      </c>
      <c r="GS167" s="1">
        <v>2686003.2641099798</v>
      </c>
      <c r="GT167" s="1">
        <v>995639.59290130401</v>
      </c>
      <c r="GU167" s="1">
        <v>6294161.4742005998</v>
      </c>
      <c r="GV167" s="1">
        <v>3690240.1016527698</v>
      </c>
      <c r="GW167" s="1">
        <v>4064678.80539092</v>
      </c>
      <c r="GX167" s="1">
        <v>2081287.0477813999</v>
      </c>
      <c r="GY167" s="1">
        <v>1700802.9743482401</v>
      </c>
      <c r="GZ167" s="1">
        <v>6709696.1417403203</v>
      </c>
      <c r="HA167" s="1">
        <v>1969114.6687344799</v>
      </c>
      <c r="HB167" s="1">
        <v>2435355.0813699202</v>
      </c>
      <c r="HC167" s="1">
        <v>2735924.9031370198</v>
      </c>
      <c r="HD167" s="1">
        <v>3245017.4090132602</v>
      </c>
      <c r="HE167" s="1">
        <v>6185863.03929496</v>
      </c>
      <c r="HF167" s="1">
        <v>3453915.6411485998</v>
      </c>
      <c r="HG167" s="1">
        <v>2197449.9949473999</v>
      </c>
      <c r="HH167" s="1">
        <v>4729560.4617673699</v>
      </c>
      <c r="HI167" s="1">
        <v>5395718.4305478698</v>
      </c>
      <c r="HJ167" s="1">
        <v>4876703.2193469796</v>
      </c>
      <c r="HK167" s="1">
        <v>6357240.1998640103</v>
      </c>
      <c r="HL167" s="1">
        <v>2078222.71617561</v>
      </c>
      <c r="HM167" s="1">
        <v>2882160.87389442</v>
      </c>
      <c r="HN167" s="1">
        <v>3184340.5379631999</v>
      </c>
      <c r="HO167" s="1">
        <v>2966353.1942985202</v>
      </c>
      <c r="HP167" s="1">
        <v>7683463.6299802996</v>
      </c>
      <c r="HQ167" s="1">
        <v>3940238.6904255701</v>
      </c>
      <c r="HR167" s="1">
        <v>2740622.9891187199</v>
      </c>
      <c r="HS167" s="1">
        <v>1616169.2468059</v>
      </c>
      <c r="HT167" s="1">
        <v>7178890.1292497702</v>
      </c>
      <c r="HU167" s="1">
        <v>4566335.5795163503</v>
      </c>
      <c r="HV167" s="1">
        <v>3766988.7354839998</v>
      </c>
      <c r="HW167" s="1">
        <v>3318119.36659142</v>
      </c>
      <c r="HX167" s="1">
        <v>2907804.4676730898</v>
      </c>
      <c r="HY167" s="1">
        <v>9339732.8477287292</v>
      </c>
      <c r="HZ167" s="1">
        <v>4325396.2117222901</v>
      </c>
      <c r="IA167" s="1">
        <v>10892988.0915803</v>
      </c>
      <c r="IB167" s="1">
        <v>3936502.1400312199</v>
      </c>
      <c r="IC167" s="1">
        <v>2427220.6871750602</v>
      </c>
      <c r="ID167" s="1">
        <v>2991525.02953421</v>
      </c>
      <c r="IE167" s="1">
        <v>3401684.8382798098</v>
      </c>
      <c r="IF167" s="1">
        <v>4416727.6127747605</v>
      </c>
      <c r="IG167" s="1">
        <v>4232858.4097392103</v>
      </c>
      <c r="IH167" s="1">
        <v>8127771.3585105399</v>
      </c>
      <c r="II167" s="1">
        <v>2879098.2208504202</v>
      </c>
      <c r="IJ167" s="1">
        <v>6173681.4024598999</v>
      </c>
      <c r="IK167" s="1">
        <v>1800515.63968895</v>
      </c>
      <c r="IL167" s="1">
        <v>4112444.8727141898</v>
      </c>
      <c r="IM167" s="1">
        <v>2699851.4074668</v>
      </c>
      <c r="IN167" s="1">
        <v>9909270.5452397</v>
      </c>
      <c r="IO167" s="1">
        <v>4610263.1560738701</v>
      </c>
      <c r="IP167" s="1">
        <v>12747427.141607599</v>
      </c>
      <c r="IQ167" s="1">
        <v>2748198.2620143099</v>
      </c>
      <c r="IR167" s="1">
        <v>4218522.0923461895</v>
      </c>
      <c r="IS167" s="1">
        <v>3547605.0869383099</v>
      </c>
      <c r="IT167" s="1">
        <v>6371624.5431047603</v>
      </c>
      <c r="IU167" s="1">
        <v>3639205.3073594798</v>
      </c>
      <c r="IV167" s="1">
        <v>3087793.46468879</v>
      </c>
      <c r="IW167" s="1">
        <v>3451982.2474159701</v>
      </c>
      <c r="IX167" s="1">
        <v>3481054.1849613902</v>
      </c>
      <c r="IY167" s="1">
        <v>2701434.5489982101</v>
      </c>
      <c r="IZ167" s="1">
        <v>2541225.87110485</v>
      </c>
      <c r="JA167" s="1">
        <v>4141961.72948178</v>
      </c>
      <c r="JB167" s="1">
        <v>2719367.85518162</v>
      </c>
      <c r="JC167" s="1">
        <v>3934415.4525958002</v>
      </c>
      <c r="JD167" s="1">
        <v>5594794.6697097197</v>
      </c>
      <c r="JE167" s="1">
        <v>15893393.0929057</v>
      </c>
      <c r="JF167" s="1">
        <v>3460186.9601684199</v>
      </c>
      <c r="JG167" s="1">
        <v>2732940.8888155902</v>
      </c>
      <c r="JH167" s="1">
        <v>8383809.9768441804</v>
      </c>
      <c r="JI167" s="1">
        <v>7194690.1697473796</v>
      </c>
      <c r="JJ167" s="1">
        <v>2305060.1546929702</v>
      </c>
      <c r="JK167" s="1">
        <v>1816687.59865491</v>
      </c>
      <c r="JL167" s="1">
        <v>1738182.92486405</v>
      </c>
      <c r="JM167" s="1">
        <v>3134275.9963853299</v>
      </c>
      <c r="JN167" s="1">
        <v>6574968.3834857596</v>
      </c>
      <c r="JO167" s="1">
        <v>4219151.8018575804</v>
      </c>
      <c r="JP167" s="1">
        <v>2249013.7981673102</v>
      </c>
      <c r="JQ167" s="1">
        <v>3547348.1916919402</v>
      </c>
      <c r="JR167" s="1">
        <v>1366778.67331517</v>
      </c>
      <c r="JS167" s="1">
        <v>3906991.0161447199</v>
      </c>
      <c r="JT167" s="1">
        <v>3208842.3814752698</v>
      </c>
      <c r="JU167" s="1">
        <v>2911784.8758144602</v>
      </c>
      <c r="JV167" s="1">
        <v>3585277.9291175599</v>
      </c>
      <c r="JW167" s="1">
        <v>2962721.1984996898</v>
      </c>
      <c r="JX167" s="1">
        <v>3526327.1213827101</v>
      </c>
      <c r="JY167" s="1">
        <v>3440999.8939972799</v>
      </c>
      <c r="JZ167" s="1">
        <v>1941353.5115340201</v>
      </c>
      <c r="KA167" s="1">
        <v>5422109.1826616498</v>
      </c>
      <c r="KB167" s="1">
        <v>3793713.6839145399</v>
      </c>
      <c r="KC167" s="1">
        <v>2941297.0967914201</v>
      </c>
      <c r="KD167" s="1">
        <v>2517996.0465295599</v>
      </c>
      <c r="KE167" s="1">
        <v>8776089.7464871109</v>
      </c>
      <c r="KF167" s="1">
        <v>5993584.2076519104</v>
      </c>
      <c r="KG167" s="1">
        <v>3073816.1030275901</v>
      </c>
      <c r="KH167" s="1">
        <v>8663923.0554974992</v>
      </c>
      <c r="KI167" s="1">
        <v>2654115.6074576098</v>
      </c>
      <c r="KJ167" s="1">
        <v>3318744.0303056301</v>
      </c>
      <c r="KK167" s="1">
        <v>2846201.6041074502</v>
      </c>
      <c r="KL167" s="1">
        <v>7018454.1905621104</v>
      </c>
      <c r="KM167" s="1">
        <v>2725402.6222632402</v>
      </c>
      <c r="KN167" s="1">
        <v>3418958.9658790999</v>
      </c>
      <c r="KO167" s="1">
        <v>1772914.5463845499</v>
      </c>
      <c r="KP167" s="1">
        <v>1600415.5978570499</v>
      </c>
      <c r="KQ167" s="1">
        <v>2199291.3938515601</v>
      </c>
      <c r="KR167" s="1">
        <v>2040812.9841221401</v>
      </c>
      <c r="KS167" s="1">
        <v>1861170.42682042</v>
      </c>
      <c r="KT167" s="1">
        <v>3450934.5867922502</v>
      </c>
      <c r="KU167" s="1">
        <v>9877034.6425568704</v>
      </c>
      <c r="KV167" s="1">
        <v>2372132.48066648</v>
      </c>
      <c r="KW167" s="1">
        <v>2421737.7635311699</v>
      </c>
      <c r="KX167" s="1">
        <v>2575592.4148511402</v>
      </c>
      <c r="KY167" s="1">
        <v>5932507.1075016903</v>
      </c>
      <c r="KZ167" s="1">
        <v>5342853.1633174401</v>
      </c>
      <c r="LA167" s="1">
        <v>2143509.1427127002</v>
      </c>
      <c r="LB167" s="1">
        <v>2656035.4086161298</v>
      </c>
      <c r="LC167" s="1">
        <v>4271427.2505176002</v>
      </c>
      <c r="LD167" s="1">
        <v>5605015.3288560603</v>
      </c>
      <c r="LE167" s="1">
        <v>2960227.3716948498</v>
      </c>
      <c r="LF167" s="1">
        <v>7421376.9199732803</v>
      </c>
      <c r="LG167" s="1">
        <v>1427945.8068526599</v>
      </c>
      <c r="LH167" s="1">
        <v>3729021.59195753</v>
      </c>
      <c r="LI167" s="1">
        <v>2538199.1474035601</v>
      </c>
      <c r="LJ167" s="1">
        <v>2315436.2490896499</v>
      </c>
      <c r="LK167" s="1">
        <v>4366557.23563255</v>
      </c>
    </row>
    <row r="168" spans="1:323" x14ac:dyDescent="0.25">
      <c r="A168" s="1" t="s">
        <v>1800</v>
      </c>
      <c r="B168" s="1" t="s">
        <v>761</v>
      </c>
      <c r="C168" s="1" t="s">
        <v>0</v>
      </c>
      <c r="D168" s="1">
        <v>20901863.716979802</v>
      </c>
      <c r="E168" s="1">
        <v>5014015.7527600396</v>
      </c>
      <c r="F168" s="1">
        <v>10775869.627614399</v>
      </c>
      <c r="G168" s="1">
        <v>5846552.1027511097</v>
      </c>
      <c r="H168" s="1">
        <v>13679689.516718499</v>
      </c>
      <c r="I168" s="1">
        <v>7391986.1483235098</v>
      </c>
      <c r="J168" s="1">
        <v>4541891.8606698504</v>
      </c>
      <c r="K168" s="1">
        <v>3764825.1635151999</v>
      </c>
      <c r="L168" s="1">
        <v>5068157.5382935498</v>
      </c>
      <c r="M168" s="1">
        <v>11595638.080651101</v>
      </c>
      <c r="N168" s="1">
        <v>6754808.0397866899</v>
      </c>
      <c r="O168" s="1">
        <v>5076946.9441554202</v>
      </c>
      <c r="P168" s="1">
        <v>4006956.4023005599</v>
      </c>
      <c r="Q168" s="1">
        <v>19918235.684837699</v>
      </c>
      <c r="R168" s="1">
        <v>9704800.8652331606</v>
      </c>
      <c r="S168" s="1">
        <v>10660768.770324299</v>
      </c>
      <c r="T168" s="1">
        <v>4202123.8616086403</v>
      </c>
      <c r="U168" s="1">
        <v>8585463.4166776091</v>
      </c>
      <c r="V168" s="1">
        <v>5347449.1311008297</v>
      </c>
      <c r="W168" s="1">
        <v>10159158.050906301</v>
      </c>
      <c r="X168" s="1">
        <v>15810680.3917302</v>
      </c>
      <c r="Y168" s="1">
        <v>8670765.5974342506</v>
      </c>
      <c r="Z168" s="1">
        <v>4848460.6907808203</v>
      </c>
      <c r="AA168" s="1">
        <v>9747356.9302167092</v>
      </c>
      <c r="AB168" s="1">
        <v>5451616.8496670704</v>
      </c>
      <c r="AC168" s="1">
        <v>7174050.1933725597</v>
      </c>
      <c r="AD168" s="1">
        <v>8908772.0564689692</v>
      </c>
      <c r="AE168" s="1">
        <v>3742570.3605375998</v>
      </c>
      <c r="AF168" s="1">
        <v>8589615.2381410208</v>
      </c>
      <c r="AG168" s="1">
        <v>9579799.6947694309</v>
      </c>
      <c r="AH168" s="1">
        <v>4476211.3881970402</v>
      </c>
      <c r="AI168" s="1">
        <v>8981287.6514094807</v>
      </c>
      <c r="AJ168" s="1">
        <v>5994174.7430033498</v>
      </c>
      <c r="AK168" s="1">
        <v>6532866.6226757802</v>
      </c>
      <c r="AL168" s="1">
        <v>7765086.4104624502</v>
      </c>
      <c r="AM168" s="1">
        <v>10063314.0316795</v>
      </c>
      <c r="AN168" s="1">
        <v>6928983.8009646302</v>
      </c>
      <c r="AO168" s="1">
        <v>5745301.6115308898</v>
      </c>
      <c r="AP168" s="1">
        <v>7756576.0913199196</v>
      </c>
      <c r="AQ168" s="1">
        <v>11939939.2329573</v>
      </c>
      <c r="AR168" s="1">
        <v>9045978.5574507192</v>
      </c>
      <c r="AS168" s="1">
        <v>3282384.84938891</v>
      </c>
      <c r="AT168" s="1">
        <v>5914313.1461460097</v>
      </c>
      <c r="AU168" s="1">
        <v>8435641.7710574605</v>
      </c>
      <c r="AV168" s="1">
        <v>3821505.5081725302</v>
      </c>
      <c r="AW168" s="1">
        <v>28093047.544187099</v>
      </c>
      <c r="AX168" s="1">
        <v>6379872.9269145997</v>
      </c>
      <c r="AY168" s="1">
        <v>11501909.1827986</v>
      </c>
      <c r="AZ168" s="1">
        <v>4879873.9328771504</v>
      </c>
      <c r="BA168" s="1">
        <v>6301893.8830059497</v>
      </c>
      <c r="BB168" s="1">
        <v>1894226.9451581</v>
      </c>
      <c r="BC168" s="1">
        <v>10242662.510340501</v>
      </c>
      <c r="BD168" s="1">
        <v>15562234.1569963</v>
      </c>
      <c r="BE168" s="1">
        <v>6985379.2954668999</v>
      </c>
      <c r="BF168" s="1">
        <v>9423996.9340571109</v>
      </c>
      <c r="BG168" s="1">
        <v>2711314.3191128201</v>
      </c>
      <c r="BH168" s="1">
        <v>18303919.202931501</v>
      </c>
      <c r="BI168" s="1">
        <v>10237447.250115899</v>
      </c>
      <c r="BJ168" s="1">
        <v>3003004.85880013</v>
      </c>
      <c r="BK168" s="1">
        <v>3969410.33056129</v>
      </c>
      <c r="BL168" s="1">
        <v>6939488.5310715996</v>
      </c>
      <c r="BM168" s="1">
        <v>4946782.5726875504</v>
      </c>
      <c r="BN168" s="1">
        <v>9301947.7005053908</v>
      </c>
      <c r="BO168" s="1">
        <v>7330051.4075202905</v>
      </c>
      <c r="BP168" s="1">
        <v>9919030.4534345102</v>
      </c>
      <c r="BQ168" s="1">
        <v>12448574.1827481</v>
      </c>
      <c r="BR168" s="1">
        <v>8056303.5903722802</v>
      </c>
      <c r="BS168" s="1">
        <v>23457839.7965331</v>
      </c>
      <c r="BT168" s="1">
        <v>12097683.6657722</v>
      </c>
      <c r="BU168" s="1">
        <v>15429707.858956501</v>
      </c>
      <c r="BV168" s="1">
        <v>9974369.1470853705</v>
      </c>
      <c r="BW168" s="1">
        <v>5453825.1100233402</v>
      </c>
      <c r="BX168" s="1">
        <v>7600234.2013971303</v>
      </c>
      <c r="BY168" s="1">
        <v>18805481.087468602</v>
      </c>
      <c r="BZ168" s="1">
        <v>17134397.699119601</v>
      </c>
      <c r="CA168" s="1">
        <v>7149854.02836248</v>
      </c>
      <c r="CB168" s="1">
        <v>4369125.7969192201</v>
      </c>
      <c r="CC168" s="1">
        <v>4258335.01466926</v>
      </c>
      <c r="CD168" s="1">
        <v>4124619.76893871</v>
      </c>
      <c r="CE168" s="1">
        <v>4279624.7956765899</v>
      </c>
      <c r="CF168" s="1">
        <v>3467391.1255352399</v>
      </c>
      <c r="CG168" s="1">
        <v>1589437.4276548401</v>
      </c>
      <c r="CH168" s="1">
        <v>4542553.0419278704</v>
      </c>
      <c r="CI168" s="1">
        <v>3612638.7753111199</v>
      </c>
      <c r="CJ168" s="1">
        <v>4363921.3537518503</v>
      </c>
      <c r="CK168" s="1">
        <v>4493464.2998585403</v>
      </c>
      <c r="CL168" s="1">
        <v>7227046.3147871196</v>
      </c>
      <c r="CM168" s="1">
        <v>6187755.69829443</v>
      </c>
      <c r="CN168" s="1">
        <v>14801620.764016001</v>
      </c>
      <c r="CO168" s="1">
        <v>9763566.6372752301</v>
      </c>
      <c r="CP168" s="1">
        <v>9380669.4691820107</v>
      </c>
      <c r="CQ168" s="1">
        <v>4722337.1944475798</v>
      </c>
      <c r="CR168" s="1">
        <v>8536513.3423102796</v>
      </c>
      <c r="CS168" s="1">
        <v>12897351.6610181</v>
      </c>
      <c r="CT168" s="1">
        <v>5549000.4903648701</v>
      </c>
      <c r="CU168" s="1">
        <v>6936488.0541267199</v>
      </c>
      <c r="CV168" s="1">
        <v>16331124.1100989</v>
      </c>
      <c r="CW168" s="1">
        <v>4311998.2907042904</v>
      </c>
      <c r="CX168" s="1">
        <v>5617066.9612391498</v>
      </c>
      <c r="CY168" s="1">
        <v>8096844.3440545099</v>
      </c>
      <c r="CZ168" s="1">
        <v>3444239.83193412</v>
      </c>
      <c r="DA168" s="1">
        <v>10186601.567478299</v>
      </c>
      <c r="DB168" s="1">
        <v>2371790.2017750898</v>
      </c>
      <c r="DC168" s="1">
        <v>7017337.2854677998</v>
      </c>
      <c r="DD168" s="1">
        <v>5700857.3142373003</v>
      </c>
      <c r="DE168" s="1">
        <v>5858354.7921331199</v>
      </c>
      <c r="DF168" s="1">
        <v>19659542.5502805</v>
      </c>
      <c r="DG168" s="1">
        <v>10285996.8028899</v>
      </c>
      <c r="DH168" s="1">
        <v>8174504.8969407398</v>
      </c>
      <c r="DI168" s="1">
        <v>6064744.7613030002</v>
      </c>
      <c r="DJ168" s="1">
        <v>6779764.38111478</v>
      </c>
      <c r="DK168" s="1">
        <v>8468822.6679058801</v>
      </c>
      <c r="DL168" s="1">
        <v>7408469.1688609403</v>
      </c>
      <c r="DM168" s="1">
        <v>6952274.4308268903</v>
      </c>
      <c r="DN168" s="1">
        <v>10771310.5709869</v>
      </c>
      <c r="DO168" s="1">
        <v>3981314.4504006798</v>
      </c>
      <c r="DP168" s="1">
        <v>5478046.7724805996</v>
      </c>
      <c r="DQ168" s="1">
        <v>6494936.0535295103</v>
      </c>
      <c r="DR168" s="1">
        <v>21160486.872675799</v>
      </c>
      <c r="DS168" s="1">
        <v>6080595.6766259205</v>
      </c>
      <c r="DT168" s="1">
        <v>15745993.2373222</v>
      </c>
      <c r="DU168" s="1">
        <v>9370781.3233410493</v>
      </c>
      <c r="DV168" s="1">
        <v>6225469.0294929398</v>
      </c>
      <c r="DW168" s="1">
        <v>11504301.005700201</v>
      </c>
      <c r="DX168" s="1">
        <v>16647894.7654914</v>
      </c>
      <c r="DY168" s="1">
        <v>7932544.1498545101</v>
      </c>
      <c r="DZ168" s="1">
        <v>4497368.2252296396</v>
      </c>
      <c r="EA168" s="1">
        <v>7318757.2060515098</v>
      </c>
      <c r="EB168" s="1">
        <v>5174071.2199174901</v>
      </c>
      <c r="EC168" s="1">
        <v>11845092.913079999</v>
      </c>
      <c r="ED168" s="1">
        <v>7836491.9733704403</v>
      </c>
      <c r="EE168" s="1">
        <v>4799712.3598316899</v>
      </c>
      <c r="EF168" s="1">
        <v>6822814.5486965096</v>
      </c>
      <c r="EG168" s="1">
        <v>13215617.702754701</v>
      </c>
      <c r="EH168" s="1">
        <v>6867519.10652667</v>
      </c>
      <c r="EI168" s="1">
        <v>6389968.4144310998</v>
      </c>
      <c r="EJ168" s="1">
        <v>10658655.876444099</v>
      </c>
      <c r="EK168" s="1">
        <v>9116245.9769504797</v>
      </c>
      <c r="EL168" s="1">
        <v>9778546.2157275397</v>
      </c>
      <c r="EM168" s="1">
        <v>5024425.5536457896</v>
      </c>
      <c r="EN168" s="1">
        <v>8141490.5412994698</v>
      </c>
      <c r="EO168" s="1">
        <v>2935936.84437074</v>
      </c>
      <c r="EP168" s="1">
        <v>6851788.0246329103</v>
      </c>
      <c r="EQ168" s="1">
        <v>4575196.4202161804</v>
      </c>
      <c r="ER168" s="1">
        <v>7023467.7653801199</v>
      </c>
      <c r="ES168" s="1">
        <v>10023649.449180299</v>
      </c>
      <c r="ET168" s="1">
        <v>6009495.18694844</v>
      </c>
      <c r="EU168" s="1">
        <v>5647550.0933285505</v>
      </c>
      <c r="EV168" s="1">
        <v>2996403.41983238</v>
      </c>
      <c r="EW168" s="1">
        <v>9138021.8990482595</v>
      </c>
      <c r="EX168" s="1">
        <v>28745491.941817999</v>
      </c>
      <c r="EY168" s="1">
        <v>8496875.5579495803</v>
      </c>
      <c r="EZ168" s="1">
        <v>12085997.900946001</v>
      </c>
      <c r="FA168" s="1">
        <v>6248219.4346999703</v>
      </c>
      <c r="FB168" s="1">
        <v>5181511.7943644803</v>
      </c>
      <c r="FC168" s="1">
        <v>8757971.6345631201</v>
      </c>
      <c r="FD168" s="1">
        <v>3221775.7598129502</v>
      </c>
      <c r="FE168" s="1">
        <v>4122883.06333774</v>
      </c>
      <c r="FF168" s="1">
        <v>4531235.5807189699</v>
      </c>
      <c r="FG168" s="1">
        <v>3470631.0551884999</v>
      </c>
      <c r="FH168" s="1">
        <v>3392954.6147747901</v>
      </c>
      <c r="FI168" s="1">
        <v>11987196.634899501</v>
      </c>
      <c r="FJ168" s="1">
        <v>5907188.2571752202</v>
      </c>
      <c r="FK168" s="1">
        <v>14056453.5861787</v>
      </c>
      <c r="FL168" s="1">
        <v>3216357.5190423601</v>
      </c>
      <c r="FM168" s="1">
        <v>10641609.222394999</v>
      </c>
      <c r="FN168" s="1">
        <v>11643401.487570399</v>
      </c>
      <c r="FO168" s="1">
        <v>11200772.582845001</v>
      </c>
      <c r="FP168" s="1">
        <v>7442311.1742603797</v>
      </c>
      <c r="FQ168" s="1">
        <v>6363836.5443871897</v>
      </c>
      <c r="FR168" s="1">
        <v>7303058.3794766804</v>
      </c>
      <c r="FS168" s="1">
        <v>7216645.5690584704</v>
      </c>
      <c r="FT168" s="1">
        <v>15557397.0361246</v>
      </c>
      <c r="FU168" s="1">
        <v>8173361.2376957797</v>
      </c>
      <c r="FV168" s="1">
        <v>13134892.590259699</v>
      </c>
      <c r="FW168" s="1">
        <v>10074552.2413981</v>
      </c>
      <c r="FX168" s="1">
        <v>8466288.1306560095</v>
      </c>
      <c r="FY168" s="1">
        <v>6206384.05313846</v>
      </c>
      <c r="FZ168" s="1">
        <v>17443281.3851588</v>
      </c>
      <c r="GA168" s="1">
        <v>7182749.8404646898</v>
      </c>
      <c r="GB168" s="1">
        <v>5360792.0661077397</v>
      </c>
      <c r="GC168" s="1">
        <v>7774921.7101430995</v>
      </c>
      <c r="GD168" s="1">
        <v>2986430.7259816499</v>
      </c>
      <c r="GE168" s="1">
        <v>3593348.9080266599</v>
      </c>
      <c r="GF168" s="1">
        <v>2385892.1537505202</v>
      </c>
      <c r="GG168" s="1">
        <v>7366723.1718078302</v>
      </c>
      <c r="GH168" s="1">
        <v>4348777.3548849504</v>
      </c>
      <c r="GI168" s="1">
        <v>7533612.71752836</v>
      </c>
      <c r="GJ168" s="1">
        <v>4794859.0591948004</v>
      </c>
      <c r="GK168" s="1">
        <v>7763525.0370100597</v>
      </c>
      <c r="GL168" s="1">
        <v>16470599.880366899</v>
      </c>
      <c r="GM168" s="1">
        <v>4497259.5375075396</v>
      </c>
      <c r="GN168" s="1">
        <v>22845215.0288295</v>
      </c>
      <c r="GO168" s="1">
        <v>7346097.4495037803</v>
      </c>
      <c r="GP168" s="1">
        <v>3241072.06312693</v>
      </c>
      <c r="GQ168" s="1">
        <v>6224672.4249643004</v>
      </c>
      <c r="GR168" s="1">
        <v>13886983.673986601</v>
      </c>
      <c r="GS168" s="1">
        <v>22824090.765114099</v>
      </c>
      <c r="GT168" s="1">
        <v>2665208.4683712502</v>
      </c>
      <c r="GU168" s="1">
        <v>12061835.1178257</v>
      </c>
      <c r="GV168" s="1">
        <v>14154586.5076828</v>
      </c>
      <c r="GW168" s="1">
        <v>8716902.6727284491</v>
      </c>
      <c r="GX168" s="1">
        <v>2478944.4503650302</v>
      </c>
      <c r="GY168" s="1">
        <v>10661963.0130507</v>
      </c>
      <c r="GZ168" s="1">
        <v>6978856.48174344</v>
      </c>
      <c r="HA168" s="1">
        <v>3229166.9063205598</v>
      </c>
      <c r="HB168" s="1">
        <v>7118832.4565406898</v>
      </c>
      <c r="HC168" s="1">
        <v>5055644.5873529902</v>
      </c>
      <c r="HD168" s="1">
        <v>2986558.6005486301</v>
      </c>
      <c r="HE168" s="1">
        <v>14204695.7933363</v>
      </c>
      <c r="HF168" s="1">
        <v>6490267.4416183596</v>
      </c>
      <c r="HG168" s="1">
        <v>10425169.7487504</v>
      </c>
      <c r="HH168" s="1">
        <v>15266199.438421899</v>
      </c>
      <c r="HI168" s="1">
        <v>16413294.6394521</v>
      </c>
      <c r="HJ168" s="1">
        <v>8748471.6366013493</v>
      </c>
      <c r="HK168" s="1">
        <v>13076967.090303101</v>
      </c>
      <c r="HL168" s="1">
        <v>4979121.8270282503</v>
      </c>
      <c r="HM168" s="1">
        <v>8872408.3842606694</v>
      </c>
      <c r="HN168" s="1">
        <v>6117591.0149514005</v>
      </c>
      <c r="HO168" s="1">
        <v>3506496.4093903401</v>
      </c>
      <c r="HP168" s="1">
        <v>8757254.4428899195</v>
      </c>
      <c r="HQ168" s="1">
        <v>7512196.6039903499</v>
      </c>
      <c r="HR168" s="1">
        <v>13411095.370031601</v>
      </c>
      <c r="HS168" s="1">
        <v>3174058.3042665301</v>
      </c>
      <c r="HT168" s="1">
        <v>25600096.460986</v>
      </c>
      <c r="HU168" s="1">
        <v>9973066.1633760091</v>
      </c>
      <c r="HV168" s="1">
        <v>8829175.8995662108</v>
      </c>
      <c r="HW168" s="1">
        <v>5230794.8061186802</v>
      </c>
      <c r="HX168" s="1">
        <v>5575864.26453075</v>
      </c>
      <c r="HY168" s="1">
        <v>11837010.722509401</v>
      </c>
      <c r="HZ168" s="1">
        <v>8306588.4355191197</v>
      </c>
      <c r="IA168" s="1">
        <v>8494292.5652631894</v>
      </c>
      <c r="IB168" s="1">
        <v>6550675.19166156</v>
      </c>
      <c r="IC168" s="1">
        <v>6533905.3790674703</v>
      </c>
      <c r="ID168" s="1">
        <v>8376403.3005460603</v>
      </c>
      <c r="IE168" s="1">
        <v>7530252.7224191297</v>
      </c>
      <c r="IF168" s="1">
        <v>9486816.0037655104</v>
      </c>
      <c r="IG168" s="1">
        <v>4744992.1256883396</v>
      </c>
      <c r="IH168" s="1">
        <v>8770719.5624422599</v>
      </c>
      <c r="II168" s="1">
        <v>4665687.8130795304</v>
      </c>
      <c r="IJ168" s="1">
        <v>10788588.663541101</v>
      </c>
      <c r="IK168" s="1">
        <v>11072788.9576238</v>
      </c>
      <c r="IL168" s="1">
        <v>7695247.7700364003</v>
      </c>
      <c r="IM168" s="1">
        <v>7658609.0953873601</v>
      </c>
      <c r="IN168" s="1">
        <v>5042944.31625982</v>
      </c>
      <c r="IO168" s="1">
        <v>3361361.9740694799</v>
      </c>
      <c r="IP168" s="1">
        <v>18711030.125401501</v>
      </c>
      <c r="IQ168" s="1">
        <v>7886789.9531078096</v>
      </c>
      <c r="IR168" s="1">
        <v>7703832.6624021502</v>
      </c>
      <c r="IS168" s="1">
        <v>8464227.1285777204</v>
      </c>
      <c r="IT168" s="1">
        <v>15196585.3838092</v>
      </c>
      <c r="IU168" s="1">
        <v>5242307.1026204498</v>
      </c>
      <c r="IV168" s="1">
        <v>4478174.1986227697</v>
      </c>
      <c r="IW168" s="1">
        <v>11951040.340146801</v>
      </c>
      <c r="IX168" s="1">
        <v>10272449.1785053</v>
      </c>
      <c r="IY168" s="1">
        <v>4388994.5567084197</v>
      </c>
      <c r="IZ168" s="1">
        <v>4048503.5474388702</v>
      </c>
      <c r="JA168" s="1">
        <v>10127140.257925101</v>
      </c>
      <c r="JB168" s="1">
        <v>4885583.0763398698</v>
      </c>
      <c r="JC168" s="1">
        <v>9810351.7558578402</v>
      </c>
      <c r="JD168" s="1">
        <v>6518795.1857033698</v>
      </c>
      <c r="JE168" s="1">
        <v>23708585.922887102</v>
      </c>
      <c r="JF168" s="1">
        <v>7758046.1586703602</v>
      </c>
      <c r="JG168" s="1">
        <v>4995396.0498610204</v>
      </c>
      <c r="JH168" s="1">
        <v>11004029.3736826</v>
      </c>
      <c r="JI168" s="1">
        <v>5379905.4021133697</v>
      </c>
      <c r="JJ168" s="1">
        <v>4590649.7183272596</v>
      </c>
      <c r="JK168" s="1">
        <v>4257470.6062456202</v>
      </c>
      <c r="JL168" s="1">
        <v>4379502.2748711202</v>
      </c>
      <c r="JM168" s="1">
        <v>8046127.5570174698</v>
      </c>
      <c r="JN168" s="1">
        <v>8077128.9579279497</v>
      </c>
      <c r="JO168" s="1">
        <v>2950880.5509801102</v>
      </c>
      <c r="JP168" s="1">
        <v>5488983.7716839798</v>
      </c>
      <c r="JQ168" s="1">
        <v>5131903.1443492398</v>
      </c>
      <c r="JR168" s="1">
        <v>2813290.6732554799</v>
      </c>
      <c r="JS168" s="1">
        <v>10393519.2126898</v>
      </c>
      <c r="JT168" s="1">
        <v>3117977.1518955301</v>
      </c>
      <c r="JU168" s="1">
        <v>4206128.7991155498</v>
      </c>
      <c r="JV168" s="1">
        <v>9805979.6461925004</v>
      </c>
      <c r="JW168" s="1">
        <v>3604944.9961626302</v>
      </c>
      <c r="JX168" s="1">
        <v>11246740.704177</v>
      </c>
      <c r="JY168" s="1">
        <v>5093196.7150853304</v>
      </c>
      <c r="JZ168" s="1">
        <v>2395406.2046385999</v>
      </c>
      <c r="KA168" s="1">
        <v>35503758.912620097</v>
      </c>
      <c r="KB168" s="1">
        <v>4476374.66024605</v>
      </c>
      <c r="KC168" s="1">
        <v>9978470.9545650408</v>
      </c>
      <c r="KD168" s="1">
        <v>3615457.0645115799</v>
      </c>
      <c r="KE168" s="1">
        <v>16098445.0196747</v>
      </c>
      <c r="KF168" s="1">
        <v>17691298.380952701</v>
      </c>
      <c r="KG168" s="1">
        <v>7420470.3396755597</v>
      </c>
      <c r="KH168" s="1">
        <v>11052827.7126045</v>
      </c>
      <c r="KI168" s="1">
        <v>6714480.0987977199</v>
      </c>
      <c r="KJ168" s="1">
        <v>9226657.9583092909</v>
      </c>
      <c r="KK168" s="1">
        <v>5972971.1567189302</v>
      </c>
      <c r="KL168" s="1">
        <v>17695316.259050999</v>
      </c>
      <c r="KM168" s="1">
        <v>3532330.2206442002</v>
      </c>
      <c r="KN168" s="1">
        <v>4809733.5546538597</v>
      </c>
      <c r="KO168" s="1">
        <v>6396024.5488304198</v>
      </c>
      <c r="KP168" s="1">
        <v>2116381.0097626499</v>
      </c>
      <c r="KQ168" s="1">
        <v>2219710.7192940898</v>
      </c>
      <c r="KR168" s="1">
        <v>8682686.7579197697</v>
      </c>
      <c r="KS168" s="1">
        <v>7418429.9749236004</v>
      </c>
      <c r="KT168" s="1">
        <v>3909623.0381041099</v>
      </c>
      <c r="KU168" s="1">
        <v>17325332.566342302</v>
      </c>
      <c r="KV168" s="1">
        <v>3046211.2307072999</v>
      </c>
      <c r="KW168" s="1">
        <v>4461466.1994234202</v>
      </c>
      <c r="KX168" s="1">
        <v>6664938.5609581098</v>
      </c>
      <c r="KY168" s="1">
        <v>8653981.6337330192</v>
      </c>
      <c r="KZ168" s="1">
        <v>5668064.6289440803</v>
      </c>
      <c r="LA168" s="1">
        <v>2890885.0867364798</v>
      </c>
      <c r="LB168" s="1">
        <v>5068777.8986359704</v>
      </c>
      <c r="LC168" s="1">
        <v>4944976.9489659397</v>
      </c>
      <c r="LD168" s="1">
        <v>14992546.3970908</v>
      </c>
      <c r="LE168" s="1">
        <v>6151217.8536971901</v>
      </c>
      <c r="LF168" s="1">
        <v>10598548.7299903</v>
      </c>
      <c r="LG168" s="1">
        <v>4597279.4397414299</v>
      </c>
      <c r="LH168" s="1">
        <v>4523566.5726910401</v>
      </c>
      <c r="LI168" s="1">
        <v>6953422.7883756803</v>
      </c>
      <c r="LJ168" s="1">
        <v>3651999.23588712</v>
      </c>
      <c r="LK168" s="1">
        <v>10697899.3691964</v>
      </c>
    </row>
    <row r="169" spans="1:323" x14ac:dyDescent="0.25">
      <c r="A169" s="1" t="s">
        <v>1801</v>
      </c>
      <c r="B169" s="1" t="s">
        <v>763</v>
      </c>
      <c r="C169" s="1" t="s">
        <v>764</v>
      </c>
      <c r="D169" s="1" t="s">
        <v>0</v>
      </c>
      <c r="E169" s="1" t="s">
        <v>0</v>
      </c>
      <c r="F169" s="1" t="s">
        <v>0</v>
      </c>
      <c r="G169" s="1" t="s">
        <v>0</v>
      </c>
      <c r="H169" s="1" t="s">
        <v>0</v>
      </c>
      <c r="I169" s="1" t="s">
        <v>0</v>
      </c>
      <c r="J169" s="1" t="s">
        <v>0</v>
      </c>
      <c r="K169" s="1" t="s">
        <v>0</v>
      </c>
      <c r="L169" s="1" t="s">
        <v>0</v>
      </c>
      <c r="M169" s="1" t="s">
        <v>0</v>
      </c>
      <c r="N169" s="1" t="s">
        <v>0</v>
      </c>
      <c r="O169" s="1" t="s">
        <v>0</v>
      </c>
      <c r="P169" s="1" t="s">
        <v>0</v>
      </c>
      <c r="Q169" s="1" t="s">
        <v>0</v>
      </c>
      <c r="R169" s="1" t="s">
        <v>0</v>
      </c>
      <c r="S169" s="1" t="s">
        <v>0</v>
      </c>
      <c r="T169" s="1" t="s">
        <v>0</v>
      </c>
      <c r="U169" s="1" t="s">
        <v>0</v>
      </c>
      <c r="V169" s="1" t="s">
        <v>0</v>
      </c>
      <c r="W169" s="1" t="s">
        <v>0</v>
      </c>
      <c r="X169" s="1" t="s">
        <v>0</v>
      </c>
      <c r="Y169" s="1" t="s">
        <v>0</v>
      </c>
      <c r="Z169" s="1" t="s">
        <v>0</v>
      </c>
      <c r="AA169" s="1" t="s">
        <v>0</v>
      </c>
      <c r="AB169" s="1" t="s">
        <v>0</v>
      </c>
      <c r="AC169" s="1" t="s">
        <v>0</v>
      </c>
      <c r="AD169" s="1" t="s">
        <v>0</v>
      </c>
      <c r="AE169" s="1" t="s">
        <v>0</v>
      </c>
      <c r="AF169" s="1" t="s">
        <v>0</v>
      </c>
      <c r="AG169" s="1" t="s">
        <v>0</v>
      </c>
      <c r="AH169" s="1" t="s">
        <v>0</v>
      </c>
      <c r="AI169" s="1" t="s">
        <v>0</v>
      </c>
      <c r="AJ169" s="1" t="s">
        <v>0</v>
      </c>
      <c r="AK169" s="1" t="s">
        <v>0</v>
      </c>
      <c r="AL169" s="1" t="s">
        <v>0</v>
      </c>
      <c r="AM169" s="1" t="s">
        <v>0</v>
      </c>
      <c r="AN169" s="1" t="s">
        <v>0</v>
      </c>
      <c r="AO169" s="1" t="s">
        <v>0</v>
      </c>
      <c r="AP169" s="1" t="s">
        <v>0</v>
      </c>
      <c r="AQ169" s="1" t="s">
        <v>0</v>
      </c>
      <c r="AR169" s="1" t="s">
        <v>0</v>
      </c>
      <c r="AS169" s="1" t="s">
        <v>0</v>
      </c>
      <c r="AT169" s="1" t="s">
        <v>0</v>
      </c>
      <c r="AU169" s="1" t="s">
        <v>0</v>
      </c>
      <c r="AV169" s="1" t="s">
        <v>0</v>
      </c>
      <c r="AW169" s="1" t="s">
        <v>0</v>
      </c>
      <c r="AX169" s="1" t="s">
        <v>0</v>
      </c>
      <c r="AY169" s="1" t="s">
        <v>0</v>
      </c>
      <c r="AZ169" s="1" t="s">
        <v>0</v>
      </c>
      <c r="BA169" s="1" t="s">
        <v>0</v>
      </c>
      <c r="BB169" s="1" t="s">
        <v>0</v>
      </c>
      <c r="BC169" s="1" t="s">
        <v>0</v>
      </c>
      <c r="BD169" s="1" t="s">
        <v>0</v>
      </c>
      <c r="BE169" s="1" t="s">
        <v>0</v>
      </c>
      <c r="BF169" s="1" t="s">
        <v>0</v>
      </c>
      <c r="BG169" s="1" t="s">
        <v>0</v>
      </c>
      <c r="BH169" s="1" t="s">
        <v>0</v>
      </c>
      <c r="BI169" s="1" t="s">
        <v>0</v>
      </c>
      <c r="BJ169" s="1" t="s">
        <v>0</v>
      </c>
      <c r="BK169" s="1" t="s">
        <v>0</v>
      </c>
      <c r="BL169" s="1" t="s">
        <v>0</v>
      </c>
      <c r="BM169" s="1" t="s">
        <v>0</v>
      </c>
      <c r="BN169" s="1" t="s">
        <v>0</v>
      </c>
      <c r="BO169" s="1" t="s">
        <v>0</v>
      </c>
      <c r="BP169" s="1" t="s">
        <v>0</v>
      </c>
      <c r="BQ169" s="1" t="s">
        <v>0</v>
      </c>
      <c r="BR169" s="1" t="s">
        <v>0</v>
      </c>
      <c r="BS169" s="1" t="s">
        <v>0</v>
      </c>
      <c r="BT169" s="1" t="s">
        <v>0</v>
      </c>
      <c r="BU169" s="1" t="s">
        <v>0</v>
      </c>
      <c r="BV169" s="1" t="s">
        <v>0</v>
      </c>
      <c r="BW169" s="1" t="s">
        <v>0</v>
      </c>
      <c r="BX169" s="1" t="s">
        <v>0</v>
      </c>
      <c r="BY169" s="1" t="s">
        <v>0</v>
      </c>
      <c r="BZ169" s="1" t="s">
        <v>0</v>
      </c>
      <c r="CA169" s="1" t="s">
        <v>0</v>
      </c>
      <c r="CB169" s="1" t="s">
        <v>0</v>
      </c>
      <c r="CC169" s="1" t="s">
        <v>0</v>
      </c>
      <c r="CD169" s="1" t="s">
        <v>0</v>
      </c>
      <c r="CE169" s="1" t="s">
        <v>0</v>
      </c>
      <c r="CF169" s="1" t="s">
        <v>0</v>
      </c>
      <c r="CG169" s="1" t="s">
        <v>0</v>
      </c>
      <c r="CH169" s="1" t="s">
        <v>0</v>
      </c>
      <c r="CI169" s="1" t="s">
        <v>0</v>
      </c>
      <c r="CJ169" s="1" t="s">
        <v>0</v>
      </c>
      <c r="CK169" s="1" t="s">
        <v>0</v>
      </c>
      <c r="CL169" s="1" t="s">
        <v>0</v>
      </c>
      <c r="CM169" s="1" t="s">
        <v>0</v>
      </c>
      <c r="CN169" s="1" t="s">
        <v>0</v>
      </c>
      <c r="CO169" s="1" t="s">
        <v>0</v>
      </c>
      <c r="CP169" s="1" t="s">
        <v>0</v>
      </c>
      <c r="CQ169" s="1" t="s">
        <v>0</v>
      </c>
      <c r="CR169" s="1" t="s">
        <v>0</v>
      </c>
      <c r="CS169" s="1" t="s">
        <v>0</v>
      </c>
      <c r="CT169" s="1" t="s">
        <v>0</v>
      </c>
      <c r="CU169" s="1" t="s">
        <v>0</v>
      </c>
      <c r="CV169" s="1" t="s">
        <v>0</v>
      </c>
      <c r="CW169" s="1" t="s">
        <v>0</v>
      </c>
      <c r="CX169" s="1" t="s">
        <v>0</v>
      </c>
      <c r="CY169" s="1" t="s">
        <v>0</v>
      </c>
      <c r="CZ169" s="1" t="s">
        <v>0</v>
      </c>
      <c r="DA169" s="1" t="s">
        <v>0</v>
      </c>
      <c r="DB169" s="1" t="s">
        <v>0</v>
      </c>
      <c r="DC169" s="1" t="s">
        <v>0</v>
      </c>
      <c r="DD169" s="1" t="s">
        <v>0</v>
      </c>
      <c r="DE169" s="1" t="s">
        <v>0</v>
      </c>
      <c r="DF169" s="1" t="s">
        <v>0</v>
      </c>
      <c r="DG169" s="1" t="s">
        <v>0</v>
      </c>
      <c r="DH169" s="1" t="s">
        <v>0</v>
      </c>
      <c r="DI169" s="1" t="s">
        <v>0</v>
      </c>
      <c r="DJ169" s="1" t="s">
        <v>0</v>
      </c>
      <c r="DK169" s="1" t="s">
        <v>0</v>
      </c>
      <c r="DL169" s="1" t="s">
        <v>0</v>
      </c>
      <c r="DM169" s="1" t="s">
        <v>0</v>
      </c>
      <c r="DN169" s="1" t="s">
        <v>0</v>
      </c>
      <c r="DO169" s="1" t="s">
        <v>0</v>
      </c>
      <c r="DP169" s="1" t="s">
        <v>0</v>
      </c>
      <c r="DQ169" s="1" t="s">
        <v>0</v>
      </c>
      <c r="DR169" s="1" t="s">
        <v>0</v>
      </c>
      <c r="DS169" s="1" t="s">
        <v>0</v>
      </c>
      <c r="DT169" s="1" t="s">
        <v>0</v>
      </c>
      <c r="DU169" s="1" t="s">
        <v>0</v>
      </c>
      <c r="DV169" s="1" t="s">
        <v>0</v>
      </c>
      <c r="DW169" s="1" t="s">
        <v>0</v>
      </c>
      <c r="DX169" s="1" t="s">
        <v>0</v>
      </c>
      <c r="DY169" s="1" t="s">
        <v>0</v>
      </c>
      <c r="DZ169" s="1" t="s">
        <v>0</v>
      </c>
      <c r="EA169" s="1" t="s">
        <v>0</v>
      </c>
      <c r="EB169" s="1" t="s">
        <v>0</v>
      </c>
      <c r="EC169" s="1" t="s">
        <v>0</v>
      </c>
      <c r="ED169" s="1" t="s">
        <v>0</v>
      </c>
      <c r="EE169" s="1" t="s">
        <v>0</v>
      </c>
      <c r="EF169" s="1" t="s">
        <v>0</v>
      </c>
      <c r="EG169" s="1" t="s">
        <v>0</v>
      </c>
      <c r="EH169" s="1" t="s">
        <v>0</v>
      </c>
      <c r="EI169" s="1" t="s">
        <v>0</v>
      </c>
      <c r="EJ169" s="1" t="s">
        <v>0</v>
      </c>
      <c r="EK169" s="1" t="s">
        <v>0</v>
      </c>
      <c r="EL169" s="1" t="s">
        <v>0</v>
      </c>
      <c r="EM169" s="1" t="s">
        <v>0</v>
      </c>
      <c r="EN169" s="1" t="s">
        <v>0</v>
      </c>
      <c r="EO169" s="1" t="s">
        <v>0</v>
      </c>
      <c r="EP169" s="1" t="s">
        <v>0</v>
      </c>
      <c r="EQ169" s="1" t="s">
        <v>0</v>
      </c>
      <c r="ER169" s="1" t="s">
        <v>0</v>
      </c>
      <c r="ES169" s="1" t="s">
        <v>0</v>
      </c>
      <c r="ET169" s="1" t="s">
        <v>0</v>
      </c>
      <c r="EU169" s="1" t="s">
        <v>0</v>
      </c>
      <c r="EV169" s="1" t="s">
        <v>0</v>
      </c>
      <c r="EW169" s="1" t="s">
        <v>0</v>
      </c>
      <c r="EX169" s="1" t="s">
        <v>0</v>
      </c>
      <c r="EY169" s="1" t="s">
        <v>0</v>
      </c>
      <c r="EZ169" s="1" t="s">
        <v>0</v>
      </c>
      <c r="FA169" s="1" t="s">
        <v>0</v>
      </c>
      <c r="FB169" s="1" t="s">
        <v>0</v>
      </c>
      <c r="FC169" s="1" t="s">
        <v>0</v>
      </c>
      <c r="FD169" s="1" t="s">
        <v>0</v>
      </c>
      <c r="FE169" s="1" t="s">
        <v>0</v>
      </c>
      <c r="FF169" s="1" t="s">
        <v>0</v>
      </c>
      <c r="FG169" s="1" t="s">
        <v>0</v>
      </c>
      <c r="FH169" s="1" t="s">
        <v>0</v>
      </c>
      <c r="FI169" s="1" t="s">
        <v>0</v>
      </c>
      <c r="FJ169" s="1" t="s">
        <v>0</v>
      </c>
      <c r="FK169" s="1" t="s">
        <v>0</v>
      </c>
      <c r="FL169" s="1" t="s">
        <v>0</v>
      </c>
      <c r="FM169" s="1" t="s">
        <v>0</v>
      </c>
      <c r="FN169" s="1" t="s">
        <v>0</v>
      </c>
      <c r="FO169" s="1" t="s">
        <v>0</v>
      </c>
      <c r="FP169" s="1" t="s">
        <v>0</v>
      </c>
      <c r="FQ169" s="1" t="s">
        <v>0</v>
      </c>
      <c r="FR169" s="1" t="s">
        <v>0</v>
      </c>
      <c r="FS169" s="1" t="s">
        <v>0</v>
      </c>
      <c r="FT169" s="1" t="s">
        <v>0</v>
      </c>
      <c r="FU169" s="1" t="s">
        <v>0</v>
      </c>
      <c r="FV169" s="1" t="s">
        <v>0</v>
      </c>
      <c r="FW169" s="1" t="s">
        <v>0</v>
      </c>
      <c r="FX169" s="1" t="s">
        <v>0</v>
      </c>
      <c r="FY169" s="1" t="s">
        <v>0</v>
      </c>
      <c r="FZ169" s="1" t="s">
        <v>0</v>
      </c>
      <c r="GA169" s="1" t="s">
        <v>0</v>
      </c>
      <c r="GB169" s="1" t="s">
        <v>0</v>
      </c>
      <c r="GC169" s="1" t="s">
        <v>0</v>
      </c>
      <c r="GD169" s="1" t="s">
        <v>0</v>
      </c>
      <c r="GE169" s="1" t="s">
        <v>0</v>
      </c>
      <c r="GF169" s="1" t="s">
        <v>0</v>
      </c>
      <c r="GG169" s="1" t="s">
        <v>0</v>
      </c>
      <c r="GH169" s="1" t="s">
        <v>0</v>
      </c>
      <c r="GI169" s="1" t="s">
        <v>0</v>
      </c>
      <c r="GJ169" s="1" t="s">
        <v>0</v>
      </c>
      <c r="GK169" s="1" t="s">
        <v>0</v>
      </c>
      <c r="GL169" s="1" t="s">
        <v>0</v>
      </c>
      <c r="GM169" s="1" t="s">
        <v>0</v>
      </c>
      <c r="GN169" s="1" t="s">
        <v>0</v>
      </c>
      <c r="GO169" s="1" t="s">
        <v>0</v>
      </c>
      <c r="GP169" s="1" t="s">
        <v>0</v>
      </c>
      <c r="GQ169" s="1" t="s">
        <v>0</v>
      </c>
      <c r="GR169" s="1" t="s">
        <v>0</v>
      </c>
      <c r="GS169" s="1" t="s">
        <v>0</v>
      </c>
      <c r="GT169" s="1" t="s">
        <v>0</v>
      </c>
      <c r="GU169" s="1" t="s">
        <v>0</v>
      </c>
      <c r="GV169" s="1" t="s">
        <v>0</v>
      </c>
      <c r="GW169" s="1" t="s">
        <v>0</v>
      </c>
      <c r="GX169" s="1" t="s">
        <v>0</v>
      </c>
      <c r="GY169" s="1" t="s">
        <v>0</v>
      </c>
      <c r="GZ169" s="1" t="s">
        <v>0</v>
      </c>
      <c r="HA169" s="1" t="s">
        <v>0</v>
      </c>
      <c r="HB169" s="1" t="s">
        <v>0</v>
      </c>
      <c r="HC169" s="1" t="s">
        <v>0</v>
      </c>
      <c r="HD169" s="1" t="s">
        <v>0</v>
      </c>
      <c r="HE169" s="1" t="s">
        <v>0</v>
      </c>
      <c r="HF169" s="1" t="s">
        <v>0</v>
      </c>
      <c r="HG169" s="1" t="s">
        <v>0</v>
      </c>
      <c r="HH169" s="1" t="s">
        <v>0</v>
      </c>
      <c r="HI169" s="1" t="s">
        <v>0</v>
      </c>
      <c r="HJ169" s="1" t="s">
        <v>0</v>
      </c>
      <c r="HK169" s="1" t="s">
        <v>0</v>
      </c>
      <c r="HL169" s="1" t="s">
        <v>0</v>
      </c>
      <c r="HM169" s="1" t="s">
        <v>0</v>
      </c>
      <c r="HN169" s="1" t="s">
        <v>0</v>
      </c>
      <c r="HO169" s="1" t="s">
        <v>0</v>
      </c>
      <c r="HP169" s="1" t="s">
        <v>0</v>
      </c>
      <c r="HQ169" s="1" t="s">
        <v>0</v>
      </c>
      <c r="HR169" s="1" t="s">
        <v>0</v>
      </c>
      <c r="HS169" s="1" t="s">
        <v>0</v>
      </c>
      <c r="HT169" s="1" t="s">
        <v>0</v>
      </c>
      <c r="HU169" s="1" t="s">
        <v>0</v>
      </c>
      <c r="HV169" s="1" t="s">
        <v>0</v>
      </c>
      <c r="HW169" s="1" t="s">
        <v>0</v>
      </c>
      <c r="HX169" s="1" t="s">
        <v>0</v>
      </c>
      <c r="HY169" s="1" t="s">
        <v>0</v>
      </c>
      <c r="HZ169" s="1" t="s">
        <v>0</v>
      </c>
      <c r="IA169" s="1" t="s">
        <v>0</v>
      </c>
      <c r="IB169" s="1" t="s">
        <v>0</v>
      </c>
      <c r="IC169" s="1" t="s">
        <v>0</v>
      </c>
      <c r="ID169" s="1" t="s">
        <v>0</v>
      </c>
      <c r="IE169" s="1" t="s">
        <v>0</v>
      </c>
      <c r="IF169" s="1" t="s">
        <v>0</v>
      </c>
      <c r="IG169" s="1" t="s">
        <v>0</v>
      </c>
      <c r="IH169" s="1" t="s">
        <v>0</v>
      </c>
      <c r="II169" s="1" t="s">
        <v>0</v>
      </c>
      <c r="IJ169" s="1" t="s">
        <v>0</v>
      </c>
      <c r="IK169" s="1" t="s">
        <v>0</v>
      </c>
      <c r="IL169" s="1" t="s">
        <v>0</v>
      </c>
      <c r="IM169" s="1" t="s">
        <v>0</v>
      </c>
      <c r="IN169" s="1" t="s">
        <v>0</v>
      </c>
      <c r="IO169" s="1" t="s">
        <v>0</v>
      </c>
      <c r="IP169" s="1" t="s">
        <v>0</v>
      </c>
      <c r="IQ169" s="1" t="s">
        <v>0</v>
      </c>
      <c r="IR169" s="1" t="s">
        <v>0</v>
      </c>
      <c r="IS169" s="1" t="s">
        <v>0</v>
      </c>
      <c r="IT169" s="1" t="s">
        <v>0</v>
      </c>
      <c r="IU169" s="1" t="s">
        <v>0</v>
      </c>
      <c r="IV169" s="1" t="s">
        <v>0</v>
      </c>
      <c r="IW169" s="1" t="s">
        <v>0</v>
      </c>
      <c r="IX169" s="1" t="s">
        <v>0</v>
      </c>
      <c r="IY169" s="1" t="s">
        <v>0</v>
      </c>
      <c r="IZ169" s="1" t="s">
        <v>0</v>
      </c>
      <c r="JA169" s="1" t="s">
        <v>0</v>
      </c>
      <c r="JB169" s="1" t="s">
        <v>0</v>
      </c>
      <c r="JC169" s="1" t="s">
        <v>0</v>
      </c>
      <c r="JD169" s="1" t="s">
        <v>0</v>
      </c>
      <c r="JE169" s="1" t="s">
        <v>0</v>
      </c>
      <c r="JF169" s="1" t="s">
        <v>0</v>
      </c>
      <c r="JG169" s="1" t="s">
        <v>0</v>
      </c>
      <c r="JH169" s="1" t="s">
        <v>0</v>
      </c>
      <c r="JI169" s="1" t="s">
        <v>0</v>
      </c>
      <c r="JJ169" s="1" t="s">
        <v>0</v>
      </c>
      <c r="JK169" s="1" t="s">
        <v>0</v>
      </c>
      <c r="JL169" s="1" t="s">
        <v>0</v>
      </c>
      <c r="JM169" s="1" t="s">
        <v>0</v>
      </c>
      <c r="JN169" s="1" t="s">
        <v>0</v>
      </c>
      <c r="JO169" s="1" t="s">
        <v>0</v>
      </c>
      <c r="JP169" s="1" t="s">
        <v>0</v>
      </c>
      <c r="JQ169" s="1" t="s">
        <v>0</v>
      </c>
      <c r="JR169" s="1" t="s">
        <v>0</v>
      </c>
      <c r="JS169" s="1" t="s">
        <v>0</v>
      </c>
      <c r="JT169" s="1" t="s">
        <v>0</v>
      </c>
      <c r="JU169" s="1" t="s">
        <v>0</v>
      </c>
      <c r="JV169" s="1" t="s">
        <v>0</v>
      </c>
      <c r="JW169" s="1" t="s">
        <v>0</v>
      </c>
      <c r="JX169" s="1" t="s">
        <v>0</v>
      </c>
      <c r="JY169" s="1" t="s">
        <v>0</v>
      </c>
      <c r="JZ169" s="1" t="s">
        <v>0</v>
      </c>
      <c r="KA169" s="1" t="s">
        <v>0</v>
      </c>
      <c r="KB169" s="1" t="s">
        <v>0</v>
      </c>
      <c r="KC169" s="1" t="s">
        <v>0</v>
      </c>
      <c r="KD169" s="1" t="s">
        <v>0</v>
      </c>
      <c r="KE169" s="1" t="s">
        <v>0</v>
      </c>
      <c r="KF169" s="1" t="s">
        <v>0</v>
      </c>
      <c r="KG169" s="1" t="s">
        <v>0</v>
      </c>
      <c r="KH169" s="1" t="s">
        <v>0</v>
      </c>
      <c r="KI169" s="1" t="s">
        <v>0</v>
      </c>
      <c r="KJ169" s="1" t="s">
        <v>0</v>
      </c>
      <c r="KK169" s="1" t="s">
        <v>0</v>
      </c>
      <c r="KL169" s="1" t="s">
        <v>0</v>
      </c>
      <c r="KM169" s="1" t="s">
        <v>0</v>
      </c>
      <c r="KN169" s="1" t="s">
        <v>0</v>
      </c>
      <c r="KO169" s="1" t="s">
        <v>0</v>
      </c>
      <c r="KP169" s="1" t="s">
        <v>0</v>
      </c>
      <c r="KQ169" s="1" t="s">
        <v>0</v>
      </c>
      <c r="KR169" s="1" t="s">
        <v>0</v>
      </c>
      <c r="KS169" s="1" t="s">
        <v>0</v>
      </c>
      <c r="KT169" s="1" t="s">
        <v>0</v>
      </c>
      <c r="KU169" s="1" t="s">
        <v>0</v>
      </c>
      <c r="KV169" s="1" t="s">
        <v>0</v>
      </c>
      <c r="KW169" s="1" t="s">
        <v>0</v>
      </c>
      <c r="KX169" s="1" t="s">
        <v>0</v>
      </c>
      <c r="KY169" s="1" t="s">
        <v>0</v>
      </c>
      <c r="KZ169" s="1" t="s">
        <v>0</v>
      </c>
      <c r="LA169" s="1" t="s">
        <v>0</v>
      </c>
      <c r="LB169" s="1" t="s">
        <v>0</v>
      </c>
      <c r="LC169" s="1" t="s">
        <v>0</v>
      </c>
      <c r="LD169" s="1" t="s">
        <v>0</v>
      </c>
      <c r="LE169" s="1" t="s">
        <v>0</v>
      </c>
      <c r="LF169" s="1" t="s">
        <v>0</v>
      </c>
      <c r="LG169" s="1" t="s">
        <v>0</v>
      </c>
      <c r="LH169" s="1" t="s">
        <v>0</v>
      </c>
      <c r="LI169" s="1" t="s">
        <v>0</v>
      </c>
      <c r="LJ169" s="1" t="s">
        <v>0</v>
      </c>
      <c r="LK169" s="1" t="s">
        <v>0</v>
      </c>
    </row>
    <row r="170" spans="1:323" x14ac:dyDescent="0.25">
      <c r="A170" s="1" t="s">
        <v>1803</v>
      </c>
      <c r="B170" s="1" t="s">
        <v>768</v>
      </c>
      <c r="C170" s="1" t="s">
        <v>769</v>
      </c>
      <c r="D170" s="1">
        <v>410841.42901866499</v>
      </c>
      <c r="E170" s="1">
        <v>737143.11204699799</v>
      </c>
      <c r="F170" s="1">
        <v>394712.81266255298</v>
      </c>
      <c r="G170" s="1">
        <v>377060.34287905501</v>
      </c>
      <c r="H170" s="1">
        <v>757994.71529284597</v>
      </c>
      <c r="I170" s="1">
        <v>609270.026346592</v>
      </c>
      <c r="J170" s="1">
        <v>179533.833284422</v>
      </c>
      <c r="K170" s="1">
        <v>521315.66246513999</v>
      </c>
      <c r="L170" s="1">
        <v>418891.65118934098</v>
      </c>
      <c r="M170" s="1">
        <v>265788.65463097702</v>
      </c>
      <c r="N170" s="1">
        <v>352216.870142714</v>
      </c>
      <c r="O170" s="1">
        <v>223905.33318566799</v>
      </c>
      <c r="P170" s="1">
        <v>185279.93425635301</v>
      </c>
      <c r="Q170" s="1">
        <v>278191.34442840598</v>
      </c>
      <c r="R170" s="1">
        <v>321585.44691415998</v>
      </c>
      <c r="S170" s="1">
        <v>1013477.80080788</v>
      </c>
      <c r="T170" s="1">
        <v>455020.85456006398</v>
      </c>
      <c r="U170" s="1">
        <v>283174.879065549</v>
      </c>
      <c r="V170" s="1">
        <v>326753.44908387202</v>
      </c>
      <c r="W170" s="1">
        <v>499035.49651462201</v>
      </c>
      <c r="X170" s="1">
        <v>393756.007516363</v>
      </c>
      <c r="Y170" s="1">
        <v>1437437.3596578001</v>
      </c>
      <c r="Z170" s="1">
        <v>529264.56962844997</v>
      </c>
      <c r="AA170" s="1">
        <v>504517.57069841999</v>
      </c>
      <c r="AB170" s="1">
        <v>396171.70620211499</v>
      </c>
      <c r="AC170" s="1">
        <v>417757.52049844398</v>
      </c>
      <c r="AD170" s="1">
        <v>494762.941756088</v>
      </c>
      <c r="AE170" s="1">
        <v>329360.05750400899</v>
      </c>
      <c r="AF170" s="1">
        <v>305965.69544935698</v>
      </c>
      <c r="AG170" s="1">
        <v>728828.31582877797</v>
      </c>
      <c r="AH170" s="1">
        <v>672549.22511749296</v>
      </c>
      <c r="AI170" s="1">
        <v>400014.83882869099</v>
      </c>
      <c r="AJ170" s="1">
        <v>286763.48621356499</v>
      </c>
      <c r="AK170" s="1">
        <v>401006.17627627001</v>
      </c>
      <c r="AL170" s="1">
        <v>253693.02974042</v>
      </c>
      <c r="AM170" s="1">
        <v>858545.84969814902</v>
      </c>
      <c r="AN170" s="1">
        <v>237948.304111126</v>
      </c>
      <c r="AO170" s="1">
        <v>547724.74632588995</v>
      </c>
      <c r="AP170" s="1">
        <v>404001.13178798702</v>
      </c>
      <c r="AQ170" s="1">
        <v>567914.21090753796</v>
      </c>
      <c r="AR170" s="1">
        <v>458984.00624567899</v>
      </c>
      <c r="AS170" s="1">
        <v>560626.84275307599</v>
      </c>
      <c r="AT170" s="1">
        <v>365507.169153561</v>
      </c>
      <c r="AU170" s="1">
        <v>929365.820867448</v>
      </c>
      <c r="AV170" s="1">
        <v>385670.75283038098</v>
      </c>
      <c r="AW170" s="1">
        <v>500200.16576574103</v>
      </c>
      <c r="AX170" s="1">
        <v>731908.99466383003</v>
      </c>
      <c r="AY170" s="1">
        <v>331257.04342507297</v>
      </c>
      <c r="AZ170" s="1">
        <v>412137.90979652101</v>
      </c>
      <c r="BA170" s="1">
        <v>283846.00754099601</v>
      </c>
      <c r="BB170" s="1">
        <v>231130.13065784299</v>
      </c>
      <c r="BC170" s="1">
        <v>516733.37755773403</v>
      </c>
      <c r="BD170" s="1">
        <v>613951.29834126704</v>
      </c>
      <c r="BE170" s="1">
        <v>792733.54095648904</v>
      </c>
      <c r="BF170" s="1">
        <v>861840.39839848701</v>
      </c>
      <c r="BG170" s="1">
        <v>479355.83902161598</v>
      </c>
      <c r="BH170" s="1">
        <v>317060.75175768603</v>
      </c>
      <c r="BI170" s="1">
        <v>496461.06875230902</v>
      </c>
      <c r="BJ170" s="1">
        <v>192257.62296549801</v>
      </c>
      <c r="BK170" s="1">
        <v>568888.28581424803</v>
      </c>
      <c r="BL170" s="1">
        <v>175699.065535929</v>
      </c>
      <c r="BM170" s="1">
        <v>727459.90682995901</v>
      </c>
      <c r="BN170" s="1">
        <v>264887.270744671</v>
      </c>
      <c r="BO170" s="1">
        <v>388271.095431739</v>
      </c>
      <c r="BP170" s="1">
        <v>238200.67711389199</v>
      </c>
      <c r="BQ170" s="1">
        <v>384284.08062123298</v>
      </c>
      <c r="BR170" s="1">
        <v>346075.16518628102</v>
      </c>
      <c r="BS170" s="1">
        <v>245554.94865092699</v>
      </c>
      <c r="BT170" s="1">
        <v>307808.17436164798</v>
      </c>
      <c r="BU170" s="1">
        <v>307676.55481933098</v>
      </c>
      <c r="BV170" s="1">
        <v>366231.50303084502</v>
      </c>
      <c r="BW170" s="1">
        <v>1510978.32558781</v>
      </c>
      <c r="BX170" s="1">
        <v>522357.33836348302</v>
      </c>
      <c r="BY170" s="1">
        <v>230331.38221644101</v>
      </c>
      <c r="BZ170" s="1">
        <v>357964.85933744902</v>
      </c>
      <c r="CA170" s="1">
        <v>316453.419248608</v>
      </c>
      <c r="CB170" s="1">
        <v>427298.37139264599</v>
      </c>
      <c r="CC170" s="1">
        <v>253986.95775222901</v>
      </c>
      <c r="CD170" s="1">
        <v>544047.92047640705</v>
      </c>
      <c r="CE170" s="1">
        <v>560346.93313423102</v>
      </c>
      <c r="CF170" s="1">
        <v>268480.80856697401</v>
      </c>
      <c r="CG170" s="1">
        <v>184463.64831672001</v>
      </c>
      <c r="CH170" s="1">
        <v>819804.67707220302</v>
      </c>
      <c r="CI170" s="1">
        <v>458345.32264573401</v>
      </c>
      <c r="CJ170" s="1">
        <v>228727.57556062701</v>
      </c>
      <c r="CK170" s="1">
        <v>443997.09802878002</v>
      </c>
      <c r="CL170" s="1">
        <v>538817.36159453297</v>
      </c>
      <c r="CM170" s="1">
        <v>563657.24757177394</v>
      </c>
      <c r="CN170" s="1">
        <v>276571.007765438</v>
      </c>
      <c r="CO170" s="1">
        <v>372478.71395736298</v>
      </c>
      <c r="CP170" s="1">
        <v>220637.671593518</v>
      </c>
      <c r="CQ170" s="1">
        <v>417345.60574880301</v>
      </c>
      <c r="CR170" s="1">
        <v>871142.40553064796</v>
      </c>
      <c r="CS170" s="1">
        <v>412382.39618820499</v>
      </c>
      <c r="CT170" s="1">
        <v>281015.42955917103</v>
      </c>
      <c r="CU170" s="1">
        <v>364221.48659663397</v>
      </c>
      <c r="CV170" s="1">
        <v>750935.46109790006</v>
      </c>
      <c r="CW170" s="1">
        <v>194568.220369171</v>
      </c>
      <c r="CX170" s="1">
        <v>360426.911756007</v>
      </c>
      <c r="CY170" s="1">
        <v>570236.64215616602</v>
      </c>
      <c r="CZ170" s="1">
        <v>717496.549755482</v>
      </c>
      <c r="DA170" s="1">
        <v>533478.49304231803</v>
      </c>
      <c r="DB170" s="1">
        <v>368951.07555099198</v>
      </c>
      <c r="DC170" s="1">
        <v>405227.06759074703</v>
      </c>
      <c r="DD170" s="1">
        <v>534457.61899624404</v>
      </c>
      <c r="DE170" s="1" t="s">
        <v>0</v>
      </c>
      <c r="DF170" s="1">
        <v>327174.59728455101</v>
      </c>
      <c r="DG170" s="1">
        <v>1309051.90539277</v>
      </c>
      <c r="DH170" s="1">
        <v>730337.86990026198</v>
      </c>
      <c r="DI170" s="1">
        <v>348833.84483299102</v>
      </c>
      <c r="DJ170" s="1">
        <v>436070.120996179</v>
      </c>
      <c r="DK170" s="1">
        <v>315086.72000500502</v>
      </c>
      <c r="DL170" s="1">
        <v>289070.73925211898</v>
      </c>
      <c r="DM170" s="1">
        <v>389410.46626778803</v>
      </c>
      <c r="DN170" s="1">
        <v>214207.85075440799</v>
      </c>
      <c r="DO170" s="1">
        <v>618824.04099548399</v>
      </c>
      <c r="DP170" s="1">
        <v>554803.78168249701</v>
      </c>
      <c r="DQ170" s="1">
        <v>586827.56629469001</v>
      </c>
      <c r="DR170" s="1">
        <v>317948.94687535299</v>
      </c>
      <c r="DS170" s="1">
        <v>363071.51833013201</v>
      </c>
      <c r="DT170" s="1">
        <v>442483.14981179702</v>
      </c>
      <c r="DU170" s="1">
        <v>690952.625331813</v>
      </c>
      <c r="DV170" s="1">
        <v>304359.56545834802</v>
      </c>
      <c r="DW170" s="1">
        <v>537074.98661569401</v>
      </c>
      <c r="DX170" s="1">
        <v>455303.674835718</v>
      </c>
      <c r="DY170" s="1">
        <v>923533.75478057796</v>
      </c>
      <c r="DZ170" s="1">
        <v>331628.47219207499</v>
      </c>
      <c r="EA170" s="1">
        <v>600995.44078202103</v>
      </c>
      <c r="EB170" s="1">
        <v>283742.78728459799</v>
      </c>
      <c r="EC170" s="1">
        <v>434438.20893078001</v>
      </c>
      <c r="ED170" s="1">
        <v>312330.39533670101</v>
      </c>
      <c r="EE170" s="1">
        <v>768212.84752028401</v>
      </c>
      <c r="EF170" s="1">
        <v>260629.17235853599</v>
      </c>
      <c r="EG170" s="1">
        <v>1023988.87005724</v>
      </c>
      <c r="EH170" s="1">
        <v>409955.88648970699</v>
      </c>
      <c r="EI170" s="1">
        <v>321106.414839576</v>
      </c>
      <c r="EJ170" s="1">
        <v>341862.88060524699</v>
      </c>
      <c r="EK170" s="1">
        <v>352933.44398115098</v>
      </c>
      <c r="EL170" s="1">
        <v>357339.56162285799</v>
      </c>
      <c r="EM170" s="1">
        <v>927180.35986961902</v>
      </c>
      <c r="EN170" s="1">
        <v>717991.46759732103</v>
      </c>
      <c r="EO170" s="1">
        <v>352901.94911580201</v>
      </c>
      <c r="EP170" s="1">
        <v>896146.147836169</v>
      </c>
      <c r="EQ170" s="1">
        <v>678864.95968946605</v>
      </c>
      <c r="ER170" s="1">
        <v>889390.79871418304</v>
      </c>
      <c r="ES170" s="1">
        <v>327887.26916076598</v>
      </c>
      <c r="ET170" s="1">
        <v>301013.51053052797</v>
      </c>
      <c r="EU170" s="1">
        <v>418887.879832551</v>
      </c>
      <c r="EV170" s="1">
        <v>1038516.91853189</v>
      </c>
      <c r="EW170" s="1">
        <v>1951823.7867757999</v>
      </c>
      <c r="EX170" s="1">
        <v>169815.38161228099</v>
      </c>
      <c r="EY170" s="1">
        <v>710718.66464153596</v>
      </c>
      <c r="EZ170" s="1">
        <v>394465.45458557003</v>
      </c>
      <c r="FA170" s="1">
        <v>312391.480653301</v>
      </c>
      <c r="FB170" s="1">
        <v>405838.44594540802</v>
      </c>
      <c r="FC170" s="1">
        <v>509294.49845729</v>
      </c>
      <c r="FD170" s="1">
        <v>342557.06985479197</v>
      </c>
      <c r="FE170" s="1">
        <v>253335.883069406</v>
      </c>
      <c r="FF170" s="1">
        <v>288160.09642194898</v>
      </c>
      <c r="FG170" s="1">
        <v>291970.45605944103</v>
      </c>
      <c r="FH170" s="1">
        <v>286187.157630264</v>
      </c>
      <c r="FI170" s="1">
        <v>309892.95811666403</v>
      </c>
      <c r="FJ170" s="1">
        <v>767514.41233601002</v>
      </c>
      <c r="FK170" s="1">
        <v>419992.68573019502</v>
      </c>
      <c r="FL170" s="1">
        <v>279207.89885106299</v>
      </c>
      <c r="FM170" s="1">
        <v>363177.55738295399</v>
      </c>
      <c r="FN170" s="1">
        <v>474010.31028628501</v>
      </c>
      <c r="FO170" s="1">
        <v>510120.311294274</v>
      </c>
      <c r="FP170" s="1">
        <v>168024.271256245</v>
      </c>
      <c r="FQ170" s="1">
        <v>489746.20767984597</v>
      </c>
      <c r="FR170" s="1">
        <v>274456.77978965698</v>
      </c>
      <c r="FS170" s="1">
        <v>496049.79046732699</v>
      </c>
      <c r="FT170" s="1">
        <v>416933.36711638898</v>
      </c>
      <c r="FU170" s="1">
        <v>182065.036736334</v>
      </c>
      <c r="FV170" s="1">
        <v>232258.932967417</v>
      </c>
      <c r="FW170" s="1">
        <v>423210.09389631898</v>
      </c>
      <c r="FX170" s="1">
        <v>276454.07426684903</v>
      </c>
      <c r="FY170" s="1">
        <v>375108.60168591503</v>
      </c>
      <c r="FZ170" s="1">
        <v>461423.31573934201</v>
      </c>
      <c r="GA170" s="1">
        <v>264277.20172115101</v>
      </c>
      <c r="GB170" s="1">
        <v>421384.53518278099</v>
      </c>
      <c r="GC170" s="1">
        <v>511564.81591670599</v>
      </c>
      <c r="GD170" s="1">
        <v>421802.487427163</v>
      </c>
      <c r="GE170" s="1">
        <v>491090.25028839702</v>
      </c>
      <c r="GF170" s="1">
        <v>546710.79000243801</v>
      </c>
      <c r="GG170" s="1">
        <v>715845.41480756004</v>
      </c>
      <c r="GH170" s="1">
        <v>275804.97038892697</v>
      </c>
      <c r="GI170" s="1">
        <v>506674.625940139</v>
      </c>
      <c r="GJ170" s="1">
        <v>218479.14803139001</v>
      </c>
      <c r="GK170" s="1">
        <v>973890.41501500295</v>
      </c>
      <c r="GL170" s="1">
        <v>364169.80750381202</v>
      </c>
      <c r="GM170" s="1">
        <v>1148113.51556322</v>
      </c>
      <c r="GN170" s="1">
        <v>427209.37078954402</v>
      </c>
      <c r="GO170" s="1">
        <v>286791.76993140503</v>
      </c>
      <c r="GP170" s="1">
        <v>454986.83341709297</v>
      </c>
      <c r="GQ170" s="1">
        <v>735945.97003109602</v>
      </c>
      <c r="GR170" s="1">
        <v>1123250.6130953899</v>
      </c>
      <c r="GS170" s="1">
        <v>500897.73106920201</v>
      </c>
      <c r="GT170" s="1">
        <v>519031.27088071202</v>
      </c>
      <c r="GU170" s="1">
        <v>761290.02762519999</v>
      </c>
      <c r="GV170" s="1">
        <v>468989.79930789903</v>
      </c>
      <c r="GW170" s="1">
        <v>1257851.1831125999</v>
      </c>
      <c r="GX170" s="1">
        <v>370685.97991858999</v>
      </c>
      <c r="GY170" s="1">
        <v>785576.83560356998</v>
      </c>
      <c r="GZ170" s="1">
        <v>301322.23626648303</v>
      </c>
      <c r="HA170" s="1">
        <v>396169.48340702802</v>
      </c>
      <c r="HB170" s="1">
        <v>817098.99241713004</v>
      </c>
      <c r="HC170" s="1">
        <v>393766.34529790003</v>
      </c>
      <c r="HD170" s="1">
        <v>354827.74827734299</v>
      </c>
      <c r="HE170" s="1">
        <v>483024.658717749</v>
      </c>
      <c r="HF170" s="1">
        <v>589092.40311771096</v>
      </c>
      <c r="HG170" s="1">
        <v>391038.659727739</v>
      </c>
      <c r="HH170" s="1">
        <v>294564.532892588</v>
      </c>
      <c r="HI170" s="1">
        <v>931291.84573768498</v>
      </c>
      <c r="HJ170" s="1">
        <v>463125.58515567298</v>
      </c>
      <c r="HK170" s="1">
        <v>932457.87755736499</v>
      </c>
      <c r="HL170" s="1">
        <v>619096.16187173396</v>
      </c>
      <c r="HM170" s="1">
        <v>536982.56202030799</v>
      </c>
      <c r="HN170" s="1">
        <v>786291.69993915805</v>
      </c>
      <c r="HO170" s="1">
        <v>977486.564141443</v>
      </c>
      <c r="HP170" s="1">
        <v>290888.14509229502</v>
      </c>
      <c r="HQ170" s="1">
        <v>354888.438556429</v>
      </c>
      <c r="HR170" s="1">
        <v>612085.57659667404</v>
      </c>
      <c r="HS170" s="1">
        <v>1065433.66473551</v>
      </c>
      <c r="HT170" s="1">
        <v>545399.03958551097</v>
      </c>
      <c r="HU170" s="1">
        <v>442064.67754765798</v>
      </c>
      <c r="HV170" s="1">
        <v>485974.73544320703</v>
      </c>
      <c r="HW170" s="1">
        <v>415045.27650418697</v>
      </c>
      <c r="HX170" s="1">
        <v>505728.13204940403</v>
      </c>
      <c r="HY170" s="1">
        <v>490358.28041763999</v>
      </c>
      <c r="HZ170" s="1">
        <v>685854.11218599405</v>
      </c>
      <c r="IA170" s="1">
        <v>360414.709685001</v>
      </c>
      <c r="IB170" s="1">
        <v>266139.43532826297</v>
      </c>
      <c r="IC170" s="1">
        <v>505292.48616121098</v>
      </c>
      <c r="ID170" s="1">
        <v>298440.65024047199</v>
      </c>
      <c r="IE170" s="1">
        <v>1400108.0128214001</v>
      </c>
      <c r="IF170" s="1">
        <v>228626.47349761199</v>
      </c>
      <c r="IG170" s="1">
        <v>363056.83282886102</v>
      </c>
      <c r="IH170" s="1">
        <v>399492.93957885302</v>
      </c>
      <c r="II170" s="1">
        <v>868496.913109752</v>
      </c>
      <c r="IJ170" s="1">
        <v>289747.68934233498</v>
      </c>
      <c r="IK170" s="1">
        <v>668658.79231095302</v>
      </c>
      <c r="IL170" s="1">
        <v>1214854.99047513</v>
      </c>
      <c r="IM170" s="1">
        <v>560773.70591001096</v>
      </c>
      <c r="IN170" s="1">
        <v>854846.95154275396</v>
      </c>
      <c r="IO170" s="1">
        <v>505981.03473017103</v>
      </c>
      <c r="IP170" s="1">
        <v>225214.520416983</v>
      </c>
      <c r="IQ170" s="1">
        <v>260321.63682215501</v>
      </c>
      <c r="IR170" s="1">
        <v>705475.668979518</v>
      </c>
      <c r="IS170" s="1">
        <v>664517.86792014597</v>
      </c>
      <c r="IT170" s="1">
        <v>552088.15327375499</v>
      </c>
      <c r="IU170" s="1">
        <v>362986.64432921901</v>
      </c>
      <c r="IV170" s="1">
        <v>606772.10446013499</v>
      </c>
      <c r="IW170" s="1">
        <v>871649.328110812</v>
      </c>
      <c r="IX170" s="1">
        <v>264559.74546330201</v>
      </c>
      <c r="IY170" s="1">
        <v>293755.95628116402</v>
      </c>
      <c r="IZ170" s="1">
        <v>310115.20129504299</v>
      </c>
      <c r="JA170" s="1">
        <v>476184.76066452602</v>
      </c>
      <c r="JB170" s="1">
        <v>440069.14088683901</v>
      </c>
      <c r="JC170" s="1">
        <v>704821.02209479397</v>
      </c>
      <c r="JD170" s="1">
        <v>313852.14843304898</v>
      </c>
      <c r="JE170" s="1">
        <v>430109.08247206302</v>
      </c>
      <c r="JF170" s="1">
        <v>947144.30153922003</v>
      </c>
      <c r="JG170" s="1">
        <v>523258.73415513098</v>
      </c>
      <c r="JH170" s="1">
        <v>338509.88882488298</v>
      </c>
      <c r="JI170" s="1">
        <v>445807.26909713401</v>
      </c>
      <c r="JJ170" s="1">
        <v>170976.633068225</v>
      </c>
      <c r="JK170" s="1">
        <v>852886.28574719501</v>
      </c>
      <c r="JL170" s="1">
        <v>565162.65066004603</v>
      </c>
      <c r="JM170" s="1">
        <v>201044.10095783399</v>
      </c>
      <c r="JN170" s="1">
        <v>344918.035616106</v>
      </c>
      <c r="JO170" s="1">
        <v>214680.30133593699</v>
      </c>
      <c r="JP170" s="1">
        <v>478206.978660458</v>
      </c>
      <c r="JQ170" s="1">
        <v>262432.25620295398</v>
      </c>
      <c r="JR170" s="1">
        <v>376908.77214360901</v>
      </c>
      <c r="JS170" s="1">
        <v>548428.30338498298</v>
      </c>
      <c r="JT170" s="1">
        <v>219494.96581221701</v>
      </c>
      <c r="JU170" s="1">
        <v>222070.95655519</v>
      </c>
      <c r="JV170" s="1">
        <v>564368.460607338</v>
      </c>
      <c r="JW170" s="1">
        <v>309862.07817771501</v>
      </c>
      <c r="JX170" s="1">
        <v>264616.76992193703</v>
      </c>
      <c r="JY170" s="1">
        <v>325317.37834658998</v>
      </c>
      <c r="JZ170" s="1">
        <v>258856.72136295299</v>
      </c>
      <c r="KA170" s="1">
        <v>514483.92700766498</v>
      </c>
      <c r="KB170" s="1">
        <v>413022.13028059999</v>
      </c>
      <c r="KC170" s="1">
        <v>420992.61589952401</v>
      </c>
      <c r="KD170" s="1">
        <v>346770.53474260803</v>
      </c>
      <c r="KE170" s="1">
        <v>195807.154341241</v>
      </c>
      <c r="KF170" s="1">
        <v>540254.14078480902</v>
      </c>
      <c r="KG170" s="1">
        <v>393999.59702737298</v>
      </c>
      <c r="KH170" s="1">
        <v>790041.85819295305</v>
      </c>
      <c r="KI170" s="1">
        <v>228792.59091473499</v>
      </c>
      <c r="KJ170" s="1">
        <v>497535.463249019</v>
      </c>
      <c r="KK170" s="1">
        <v>200710.59577100101</v>
      </c>
      <c r="KL170" s="1">
        <v>886454.24676350295</v>
      </c>
      <c r="KM170" s="1">
        <v>334176.53248446702</v>
      </c>
      <c r="KN170" s="1">
        <v>276620.761642322</v>
      </c>
      <c r="KO170" s="1">
        <v>194742.92725388199</v>
      </c>
      <c r="KP170" s="1">
        <v>367783.32981650799</v>
      </c>
      <c r="KQ170" s="1">
        <v>218029.66267370101</v>
      </c>
      <c r="KR170" s="1">
        <v>1334924.33592277</v>
      </c>
      <c r="KS170" s="1">
        <v>549969.77723386395</v>
      </c>
      <c r="KT170" s="1">
        <v>457859.68595973903</v>
      </c>
      <c r="KU170" s="1">
        <v>904740.45438497001</v>
      </c>
      <c r="KV170" s="1">
        <v>902830.06044016499</v>
      </c>
      <c r="KW170" s="1">
        <v>280092.507707913</v>
      </c>
      <c r="KX170" s="1">
        <v>641782.55636331299</v>
      </c>
      <c r="KY170" s="1">
        <v>453890.21833051898</v>
      </c>
      <c r="KZ170" s="1">
        <v>365653.634167451</v>
      </c>
      <c r="LA170" s="1">
        <v>254559.93928188199</v>
      </c>
      <c r="LB170" s="1">
        <v>310597.72740376601</v>
      </c>
      <c r="LC170" s="1">
        <v>183254.26972769099</v>
      </c>
      <c r="LD170" s="1">
        <v>231894.81357868799</v>
      </c>
      <c r="LE170" s="1">
        <v>190023.06955952899</v>
      </c>
      <c r="LF170" s="1">
        <v>603440.02531884005</v>
      </c>
      <c r="LG170" s="1">
        <v>179281.966372272</v>
      </c>
      <c r="LH170" s="1">
        <v>692462.22506809805</v>
      </c>
      <c r="LI170" s="1">
        <v>202325.602839953</v>
      </c>
      <c r="LJ170" s="1">
        <v>191561.232220595</v>
      </c>
      <c r="LK170" s="1">
        <v>574972.71741637494</v>
      </c>
    </row>
    <row r="171" spans="1:323" x14ac:dyDescent="0.25">
      <c r="A171" s="1" t="s">
        <v>1804</v>
      </c>
      <c r="B171" s="1" t="s">
        <v>773</v>
      </c>
      <c r="C171" s="1" t="s">
        <v>774</v>
      </c>
      <c r="D171" s="1" t="s">
        <v>0</v>
      </c>
      <c r="E171" s="1" t="s">
        <v>0</v>
      </c>
      <c r="F171" s="1" t="s">
        <v>0</v>
      </c>
      <c r="G171" s="1" t="s">
        <v>0</v>
      </c>
      <c r="H171" s="1" t="s">
        <v>0</v>
      </c>
      <c r="I171" s="1" t="s">
        <v>0</v>
      </c>
      <c r="J171" s="1" t="s">
        <v>0</v>
      </c>
      <c r="K171" s="1" t="s">
        <v>0</v>
      </c>
      <c r="L171" s="1" t="s">
        <v>0</v>
      </c>
      <c r="M171" s="1" t="s">
        <v>0</v>
      </c>
      <c r="N171" s="1" t="s">
        <v>0</v>
      </c>
      <c r="O171" s="1" t="s">
        <v>0</v>
      </c>
      <c r="P171" s="1" t="s">
        <v>0</v>
      </c>
      <c r="Q171" s="1" t="s">
        <v>0</v>
      </c>
      <c r="R171" s="1" t="s">
        <v>0</v>
      </c>
      <c r="S171" s="1" t="s">
        <v>0</v>
      </c>
      <c r="T171" s="1" t="s">
        <v>0</v>
      </c>
      <c r="U171" s="1" t="s">
        <v>0</v>
      </c>
      <c r="V171" s="1" t="s">
        <v>0</v>
      </c>
      <c r="W171" s="1" t="s">
        <v>0</v>
      </c>
      <c r="X171" s="1" t="s">
        <v>0</v>
      </c>
      <c r="Y171" s="1" t="s">
        <v>0</v>
      </c>
      <c r="Z171" s="1" t="s">
        <v>0</v>
      </c>
      <c r="AA171" s="1" t="s">
        <v>0</v>
      </c>
      <c r="AB171" s="1" t="s">
        <v>0</v>
      </c>
      <c r="AC171" s="1" t="s">
        <v>0</v>
      </c>
      <c r="AD171" s="1" t="s">
        <v>0</v>
      </c>
      <c r="AE171" s="1" t="s">
        <v>0</v>
      </c>
      <c r="AF171" s="1" t="s">
        <v>0</v>
      </c>
      <c r="AG171" s="1" t="s">
        <v>0</v>
      </c>
      <c r="AH171" s="1" t="s">
        <v>0</v>
      </c>
      <c r="AI171" s="1" t="s">
        <v>0</v>
      </c>
      <c r="AJ171" s="1" t="s">
        <v>0</v>
      </c>
      <c r="AK171" s="1" t="s">
        <v>0</v>
      </c>
      <c r="AL171" s="1" t="s">
        <v>0</v>
      </c>
      <c r="AM171" s="1" t="s">
        <v>0</v>
      </c>
      <c r="AN171" s="1" t="s">
        <v>0</v>
      </c>
      <c r="AO171" s="1" t="s">
        <v>0</v>
      </c>
      <c r="AP171" s="1" t="s">
        <v>0</v>
      </c>
      <c r="AQ171" s="1" t="s">
        <v>0</v>
      </c>
      <c r="AR171" s="1" t="s">
        <v>0</v>
      </c>
      <c r="AS171" s="1" t="s">
        <v>0</v>
      </c>
      <c r="AT171" s="1" t="s">
        <v>0</v>
      </c>
      <c r="AU171" s="1" t="s">
        <v>0</v>
      </c>
      <c r="AV171" s="1" t="s">
        <v>0</v>
      </c>
      <c r="AW171" s="1" t="s">
        <v>0</v>
      </c>
      <c r="AX171" s="1" t="s">
        <v>0</v>
      </c>
      <c r="AY171" s="1" t="s">
        <v>0</v>
      </c>
      <c r="AZ171" s="1" t="s">
        <v>0</v>
      </c>
      <c r="BA171" s="1" t="s">
        <v>0</v>
      </c>
      <c r="BB171" s="1" t="s">
        <v>0</v>
      </c>
      <c r="BC171" s="1" t="s">
        <v>0</v>
      </c>
      <c r="BD171" s="1" t="s">
        <v>0</v>
      </c>
      <c r="BE171" s="1" t="s">
        <v>0</v>
      </c>
      <c r="BF171" s="1" t="s">
        <v>0</v>
      </c>
      <c r="BG171" s="1" t="s">
        <v>0</v>
      </c>
      <c r="BH171" s="1" t="s">
        <v>0</v>
      </c>
      <c r="BI171" s="1" t="s">
        <v>0</v>
      </c>
      <c r="BJ171" s="1" t="s">
        <v>0</v>
      </c>
      <c r="BK171" s="1" t="s">
        <v>0</v>
      </c>
      <c r="BL171" s="1" t="s">
        <v>0</v>
      </c>
      <c r="BM171" s="1" t="s">
        <v>0</v>
      </c>
      <c r="BN171" s="1" t="s">
        <v>0</v>
      </c>
      <c r="BO171" s="1" t="s">
        <v>0</v>
      </c>
      <c r="BP171" s="1" t="s">
        <v>0</v>
      </c>
      <c r="BQ171" s="1" t="s">
        <v>0</v>
      </c>
      <c r="BR171" s="1" t="s">
        <v>0</v>
      </c>
      <c r="BS171" s="1" t="s">
        <v>0</v>
      </c>
      <c r="BT171" s="1" t="s">
        <v>0</v>
      </c>
      <c r="BU171" s="1" t="s">
        <v>0</v>
      </c>
      <c r="BV171" s="1" t="s">
        <v>0</v>
      </c>
      <c r="BW171" s="1" t="s">
        <v>0</v>
      </c>
      <c r="BX171" s="1" t="s">
        <v>0</v>
      </c>
      <c r="BY171" s="1" t="s">
        <v>0</v>
      </c>
      <c r="BZ171" s="1" t="s">
        <v>0</v>
      </c>
      <c r="CA171" s="1" t="s">
        <v>0</v>
      </c>
      <c r="CB171" s="1" t="s">
        <v>0</v>
      </c>
      <c r="CC171" s="1" t="s">
        <v>0</v>
      </c>
      <c r="CD171" s="1" t="s">
        <v>0</v>
      </c>
      <c r="CE171" s="1" t="s">
        <v>0</v>
      </c>
      <c r="CF171" s="1" t="s">
        <v>0</v>
      </c>
      <c r="CG171" s="1" t="s">
        <v>0</v>
      </c>
      <c r="CH171" s="1" t="s">
        <v>0</v>
      </c>
      <c r="CI171" s="1" t="s">
        <v>0</v>
      </c>
      <c r="CJ171" s="1" t="s">
        <v>0</v>
      </c>
      <c r="CK171" s="1" t="s">
        <v>0</v>
      </c>
      <c r="CL171" s="1" t="s">
        <v>0</v>
      </c>
      <c r="CM171" s="1" t="s">
        <v>0</v>
      </c>
      <c r="CN171" s="1" t="s">
        <v>0</v>
      </c>
      <c r="CO171" s="1" t="s">
        <v>0</v>
      </c>
      <c r="CP171" s="1" t="s">
        <v>0</v>
      </c>
      <c r="CQ171" s="1" t="s">
        <v>0</v>
      </c>
      <c r="CR171" s="1" t="s">
        <v>0</v>
      </c>
      <c r="CS171" s="1" t="s">
        <v>0</v>
      </c>
      <c r="CT171" s="1" t="s">
        <v>0</v>
      </c>
      <c r="CU171" s="1" t="s">
        <v>0</v>
      </c>
      <c r="CV171" s="1" t="s">
        <v>0</v>
      </c>
      <c r="CW171" s="1" t="s">
        <v>0</v>
      </c>
      <c r="CX171" s="1" t="s">
        <v>0</v>
      </c>
      <c r="CY171" s="1" t="s">
        <v>0</v>
      </c>
      <c r="CZ171" s="1" t="s">
        <v>0</v>
      </c>
      <c r="DA171" s="1" t="s">
        <v>0</v>
      </c>
      <c r="DB171" s="1" t="s">
        <v>0</v>
      </c>
      <c r="DC171" s="1" t="s">
        <v>0</v>
      </c>
      <c r="DD171" s="1" t="s">
        <v>0</v>
      </c>
      <c r="DE171" s="1" t="s">
        <v>0</v>
      </c>
      <c r="DF171" s="1" t="s">
        <v>0</v>
      </c>
      <c r="DG171" s="1" t="s">
        <v>0</v>
      </c>
      <c r="DH171" s="1" t="s">
        <v>0</v>
      </c>
      <c r="DI171" s="1" t="s">
        <v>0</v>
      </c>
      <c r="DJ171" s="1" t="s">
        <v>0</v>
      </c>
      <c r="DK171" s="1" t="s">
        <v>0</v>
      </c>
      <c r="DL171" s="1" t="s">
        <v>0</v>
      </c>
      <c r="DM171" s="1" t="s">
        <v>0</v>
      </c>
      <c r="DN171" s="1" t="s">
        <v>0</v>
      </c>
      <c r="DO171" s="1" t="s">
        <v>0</v>
      </c>
      <c r="DP171" s="1" t="s">
        <v>0</v>
      </c>
      <c r="DQ171" s="1" t="s">
        <v>0</v>
      </c>
      <c r="DR171" s="1" t="s">
        <v>0</v>
      </c>
      <c r="DS171" s="1" t="s">
        <v>0</v>
      </c>
      <c r="DT171" s="1" t="s">
        <v>0</v>
      </c>
      <c r="DU171" s="1" t="s">
        <v>0</v>
      </c>
      <c r="DV171" s="1" t="s">
        <v>0</v>
      </c>
      <c r="DW171" s="1" t="s">
        <v>0</v>
      </c>
      <c r="DX171" s="1" t="s">
        <v>0</v>
      </c>
      <c r="DY171" s="1" t="s">
        <v>0</v>
      </c>
      <c r="DZ171" s="1" t="s">
        <v>0</v>
      </c>
      <c r="EA171" s="1" t="s">
        <v>0</v>
      </c>
      <c r="EB171" s="1" t="s">
        <v>0</v>
      </c>
      <c r="EC171" s="1" t="s">
        <v>0</v>
      </c>
      <c r="ED171" s="1" t="s">
        <v>0</v>
      </c>
      <c r="EE171" s="1" t="s">
        <v>0</v>
      </c>
      <c r="EF171" s="1" t="s">
        <v>0</v>
      </c>
      <c r="EG171" s="1" t="s">
        <v>0</v>
      </c>
      <c r="EH171" s="1" t="s">
        <v>0</v>
      </c>
      <c r="EI171" s="1" t="s">
        <v>0</v>
      </c>
      <c r="EJ171" s="1" t="s">
        <v>0</v>
      </c>
      <c r="EK171" s="1" t="s">
        <v>0</v>
      </c>
      <c r="EL171" s="1" t="s">
        <v>0</v>
      </c>
      <c r="EM171" s="1" t="s">
        <v>0</v>
      </c>
      <c r="EN171" s="1" t="s">
        <v>0</v>
      </c>
      <c r="EO171" s="1" t="s">
        <v>0</v>
      </c>
      <c r="EP171" s="1" t="s">
        <v>0</v>
      </c>
      <c r="EQ171" s="1" t="s">
        <v>0</v>
      </c>
      <c r="ER171" s="1" t="s">
        <v>0</v>
      </c>
      <c r="ES171" s="1" t="s">
        <v>0</v>
      </c>
      <c r="ET171" s="1" t="s">
        <v>0</v>
      </c>
      <c r="EU171" s="1" t="s">
        <v>0</v>
      </c>
      <c r="EV171" s="1" t="s">
        <v>0</v>
      </c>
      <c r="EW171" s="1" t="s">
        <v>0</v>
      </c>
      <c r="EX171" s="1" t="s">
        <v>0</v>
      </c>
      <c r="EY171" s="1" t="s">
        <v>0</v>
      </c>
      <c r="EZ171" s="1" t="s">
        <v>0</v>
      </c>
      <c r="FA171" s="1" t="s">
        <v>0</v>
      </c>
      <c r="FB171" s="1" t="s">
        <v>0</v>
      </c>
      <c r="FC171" s="1" t="s">
        <v>0</v>
      </c>
      <c r="FD171" s="1" t="s">
        <v>0</v>
      </c>
      <c r="FE171" s="1" t="s">
        <v>0</v>
      </c>
      <c r="FF171" s="1" t="s">
        <v>0</v>
      </c>
      <c r="FG171" s="1" t="s">
        <v>0</v>
      </c>
      <c r="FH171" s="1" t="s">
        <v>0</v>
      </c>
      <c r="FI171" s="1" t="s">
        <v>0</v>
      </c>
      <c r="FJ171" s="1" t="s">
        <v>0</v>
      </c>
      <c r="FK171" s="1" t="s">
        <v>0</v>
      </c>
      <c r="FL171" s="1" t="s">
        <v>0</v>
      </c>
      <c r="FM171" s="1" t="s">
        <v>0</v>
      </c>
      <c r="FN171" s="1" t="s">
        <v>0</v>
      </c>
      <c r="FO171" s="1" t="s">
        <v>0</v>
      </c>
      <c r="FP171" s="1" t="s">
        <v>0</v>
      </c>
      <c r="FQ171" s="1" t="s">
        <v>0</v>
      </c>
      <c r="FR171" s="1" t="s">
        <v>0</v>
      </c>
      <c r="FS171" s="1" t="s">
        <v>0</v>
      </c>
      <c r="FT171" s="1" t="s">
        <v>0</v>
      </c>
      <c r="FU171" s="1" t="s">
        <v>0</v>
      </c>
      <c r="FV171" s="1" t="s">
        <v>0</v>
      </c>
      <c r="FW171" s="1" t="s">
        <v>0</v>
      </c>
      <c r="FX171" s="1" t="s">
        <v>0</v>
      </c>
      <c r="FY171" s="1" t="s">
        <v>0</v>
      </c>
      <c r="FZ171" s="1" t="s">
        <v>0</v>
      </c>
      <c r="GA171" s="1" t="s">
        <v>0</v>
      </c>
      <c r="GB171" s="1" t="s">
        <v>0</v>
      </c>
      <c r="GC171" s="1" t="s">
        <v>0</v>
      </c>
      <c r="GD171" s="1" t="s">
        <v>0</v>
      </c>
      <c r="GE171" s="1" t="s">
        <v>0</v>
      </c>
      <c r="GF171" s="1" t="s">
        <v>0</v>
      </c>
      <c r="GG171" s="1" t="s">
        <v>0</v>
      </c>
      <c r="GH171" s="1" t="s">
        <v>0</v>
      </c>
      <c r="GI171" s="1" t="s">
        <v>0</v>
      </c>
      <c r="GJ171" s="1" t="s">
        <v>0</v>
      </c>
      <c r="GK171" s="1" t="s">
        <v>0</v>
      </c>
      <c r="GL171" s="1" t="s">
        <v>0</v>
      </c>
      <c r="GM171" s="1" t="s">
        <v>0</v>
      </c>
      <c r="GN171" s="1" t="s">
        <v>0</v>
      </c>
      <c r="GO171" s="1" t="s">
        <v>0</v>
      </c>
      <c r="GP171" s="1" t="s">
        <v>0</v>
      </c>
      <c r="GQ171" s="1" t="s">
        <v>0</v>
      </c>
      <c r="GR171" s="1" t="s">
        <v>0</v>
      </c>
      <c r="GS171" s="1" t="s">
        <v>0</v>
      </c>
      <c r="GT171" s="1" t="s">
        <v>0</v>
      </c>
      <c r="GU171" s="1" t="s">
        <v>0</v>
      </c>
      <c r="GV171" s="1" t="s">
        <v>0</v>
      </c>
      <c r="GW171" s="1" t="s">
        <v>0</v>
      </c>
      <c r="GX171" s="1" t="s">
        <v>0</v>
      </c>
      <c r="GY171" s="1" t="s">
        <v>0</v>
      </c>
      <c r="GZ171" s="1" t="s">
        <v>0</v>
      </c>
      <c r="HA171" s="1" t="s">
        <v>0</v>
      </c>
      <c r="HB171" s="1" t="s">
        <v>0</v>
      </c>
      <c r="HC171" s="1" t="s">
        <v>0</v>
      </c>
      <c r="HD171" s="1" t="s">
        <v>0</v>
      </c>
      <c r="HE171" s="1" t="s">
        <v>0</v>
      </c>
      <c r="HF171" s="1" t="s">
        <v>0</v>
      </c>
      <c r="HG171" s="1" t="s">
        <v>0</v>
      </c>
      <c r="HH171" s="1" t="s">
        <v>0</v>
      </c>
      <c r="HI171" s="1" t="s">
        <v>0</v>
      </c>
      <c r="HJ171" s="1" t="s">
        <v>0</v>
      </c>
      <c r="HK171" s="1" t="s">
        <v>0</v>
      </c>
      <c r="HL171" s="1" t="s">
        <v>0</v>
      </c>
      <c r="HM171" s="1" t="s">
        <v>0</v>
      </c>
      <c r="HN171" s="1" t="s">
        <v>0</v>
      </c>
      <c r="HO171" s="1" t="s">
        <v>0</v>
      </c>
      <c r="HP171" s="1" t="s">
        <v>0</v>
      </c>
      <c r="HQ171" s="1" t="s">
        <v>0</v>
      </c>
      <c r="HR171" s="1" t="s">
        <v>0</v>
      </c>
      <c r="HS171" s="1" t="s">
        <v>0</v>
      </c>
      <c r="HT171" s="1" t="s">
        <v>0</v>
      </c>
      <c r="HU171" s="1" t="s">
        <v>0</v>
      </c>
      <c r="HV171" s="1" t="s">
        <v>0</v>
      </c>
      <c r="HW171" s="1" t="s">
        <v>0</v>
      </c>
      <c r="HX171" s="1" t="s">
        <v>0</v>
      </c>
      <c r="HY171" s="1" t="s">
        <v>0</v>
      </c>
      <c r="HZ171" s="1" t="s">
        <v>0</v>
      </c>
      <c r="IA171" s="1" t="s">
        <v>0</v>
      </c>
      <c r="IB171" s="1" t="s">
        <v>0</v>
      </c>
      <c r="IC171" s="1" t="s">
        <v>0</v>
      </c>
      <c r="ID171" s="1" t="s">
        <v>0</v>
      </c>
      <c r="IE171" s="1" t="s">
        <v>0</v>
      </c>
      <c r="IF171" s="1" t="s">
        <v>0</v>
      </c>
      <c r="IG171" s="1" t="s">
        <v>0</v>
      </c>
      <c r="IH171" s="1" t="s">
        <v>0</v>
      </c>
      <c r="II171" s="1" t="s">
        <v>0</v>
      </c>
      <c r="IJ171" s="1" t="s">
        <v>0</v>
      </c>
      <c r="IK171" s="1" t="s">
        <v>0</v>
      </c>
      <c r="IL171" s="1" t="s">
        <v>0</v>
      </c>
      <c r="IM171" s="1" t="s">
        <v>0</v>
      </c>
      <c r="IN171" s="1" t="s">
        <v>0</v>
      </c>
      <c r="IO171" s="1" t="s">
        <v>0</v>
      </c>
      <c r="IP171" s="1" t="s">
        <v>0</v>
      </c>
      <c r="IQ171" s="1" t="s">
        <v>0</v>
      </c>
      <c r="IR171" s="1" t="s">
        <v>0</v>
      </c>
      <c r="IS171" s="1" t="s">
        <v>0</v>
      </c>
      <c r="IT171" s="1" t="s">
        <v>0</v>
      </c>
      <c r="IU171" s="1" t="s">
        <v>0</v>
      </c>
      <c r="IV171" s="1" t="s">
        <v>0</v>
      </c>
      <c r="IW171" s="1" t="s">
        <v>0</v>
      </c>
      <c r="IX171" s="1" t="s">
        <v>0</v>
      </c>
      <c r="IY171" s="1" t="s">
        <v>0</v>
      </c>
      <c r="IZ171" s="1" t="s">
        <v>0</v>
      </c>
      <c r="JA171" s="1" t="s">
        <v>0</v>
      </c>
      <c r="JB171" s="1" t="s">
        <v>0</v>
      </c>
      <c r="JC171" s="1" t="s">
        <v>0</v>
      </c>
      <c r="JD171" s="1" t="s">
        <v>0</v>
      </c>
      <c r="JE171" s="1" t="s">
        <v>0</v>
      </c>
      <c r="JF171" s="1" t="s">
        <v>0</v>
      </c>
      <c r="JG171" s="1" t="s">
        <v>0</v>
      </c>
      <c r="JH171" s="1" t="s">
        <v>0</v>
      </c>
      <c r="JI171" s="1" t="s">
        <v>0</v>
      </c>
      <c r="JJ171" s="1" t="s">
        <v>0</v>
      </c>
      <c r="JK171" s="1" t="s">
        <v>0</v>
      </c>
      <c r="JL171" s="1" t="s">
        <v>0</v>
      </c>
      <c r="JM171" s="1" t="s">
        <v>0</v>
      </c>
      <c r="JN171" s="1" t="s">
        <v>0</v>
      </c>
      <c r="JO171" s="1" t="s">
        <v>0</v>
      </c>
      <c r="JP171" s="1" t="s">
        <v>0</v>
      </c>
      <c r="JQ171" s="1" t="s">
        <v>0</v>
      </c>
      <c r="JR171" s="1" t="s">
        <v>0</v>
      </c>
      <c r="JS171" s="1" t="s">
        <v>0</v>
      </c>
      <c r="JT171" s="1" t="s">
        <v>0</v>
      </c>
      <c r="JU171" s="1" t="s">
        <v>0</v>
      </c>
      <c r="JV171" s="1" t="s">
        <v>0</v>
      </c>
      <c r="JW171" s="1" t="s">
        <v>0</v>
      </c>
      <c r="JX171" s="1" t="s">
        <v>0</v>
      </c>
      <c r="JY171" s="1" t="s">
        <v>0</v>
      </c>
      <c r="JZ171" s="1" t="s">
        <v>0</v>
      </c>
      <c r="KA171" s="1" t="s">
        <v>0</v>
      </c>
      <c r="KB171" s="1" t="s">
        <v>0</v>
      </c>
      <c r="KC171" s="1" t="s">
        <v>0</v>
      </c>
      <c r="KD171" s="1" t="s">
        <v>0</v>
      </c>
      <c r="KE171" s="1" t="s">
        <v>0</v>
      </c>
      <c r="KF171" s="1" t="s">
        <v>0</v>
      </c>
      <c r="KG171" s="1" t="s">
        <v>0</v>
      </c>
      <c r="KH171" s="1" t="s">
        <v>0</v>
      </c>
      <c r="KI171" s="1" t="s">
        <v>0</v>
      </c>
      <c r="KJ171" s="1" t="s">
        <v>0</v>
      </c>
      <c r="KK171" s="1" t="s">
        <v>0</v>
      </c>
      <c r="KL171" s="1" t="s">
        <v>0</v>
      </c>
      <c r="KM171" s="1" t="s">
        <v>0</v>
      </c>
      <c r="KN171" s="1" t="s">
        <v>0</v>
      </c>
      <c r="KO171" s="1" t="s">
        <v>0</v>
      </c>
      <c r="KP171" s="1" t="s">
        <v>0</v>
      </c>
      <c r="KQ171" s="1" t="s">
        <v>0</v>
      </c>
      <c r="KR171" s="1" t="s">
        <v>0</v>
      </c>
      <c r="KS171" s="1" t="s">
        <v>0</v>
      </c>
      <c r="KT171" s="1" t="s">
        <v>0</v>
      </c>
      <c r="KU171" s="1" t="s">
        <v>0</v>
      </c>
      <c r="KV171" s="1" t="s">
        <v>0</v>
      </c>
      <c r="KW171" s="1" t="s">
        <v>0</v>
      </c>
      <c r="KX171" s="1" t="s">
        <v>0</v>
      </c>
      <c r="KY171" s="1" t="s">
        <v>0</v>
      </c>
      <c r="KZ171" s="1" t="s">
        <v>0</v>
      </c>
      <c r="LA171" s="1" t="s">
        <v>0</v>
      </c>
      <c r="LB171" s="1" t="s">
        <v>0</v>
      </c>
      <c r="LC171" s="1" t="s">
        <v>0</v>
      </c>
      <c r="LD171" s="1" t="s">
        <v>0</v>
      </c>
      <c r="LE171" s="1" t="s">
        <v>0</v>
      </c>
      <c r="LF171" s="1" t="s">
        <v>0</v>
      </c>
      <c r="LG171" s="1" t="s">
        <v>0</v>
      </c>
      <c r="LH171" s="1" t="s">
        <v>0</v>
      </c>
      <c r="LI171" s="1" t="s">
        <v>0</v>
      </c>
      <c r="LJ171" s="1" t="s">
        <v>0</v>
      </c>
      <c r="LK171" s="1" t="s">
        <v>0</v>
      </c>
    </row>
    <row r="172" spans="1:323" x14ac:dyDescent="0.25">
      <c r="A172" s="1" t="s">
        <v>1805</v>
      </c>
      <c r="B172" s="1" t="s">
        <v>778</v>
      </c>
      <c r="C172" s="1" t="s">
        <v>779</v>
      </c>
      <c r="D172" s="1">
        <v>249684.61747790701</v>
      </c>
      <c r="E172" s="1">
        <v>200934.976851841</v>
      </c>
      <c r="F172" s="1">
        <v>247137.34553953199</v>
      </c>
      <c r="G172" s="1">
        <v>234022.78206935199</v>
      </c>
      <c r="H172" s="1">
        <v>221718.898640898</v>
      </c>
      <c r="I172" s="1">
        <v>214362.72621856199</v>
      </c>
      <c r="J172" s="1">
        <v>663494.64137279498</v>
      </c>
      <c r="K172" s="1">
        <v>234343.50283120701</v>
      </c>
      <c r="L172" s="1">
        <v>225615.48804925001</v>
      </c>
      <c r="M172" s="1">
        <v>223791.07791981701</v>
      </c>
      <c r="N172" s="1">
        <v>205198.35012002601</v>
      </c>
      <c r="O172" s="1">
        <v>258265.60852858401</v>
      </c>
      <c r="P172" s="1">
        <v>208966.08777258301</v>
      </c>
      <c r="Q172" s="1">
        <v>208265.72049017699</v>
      </c>
      <c r="R172" s="1">
        <v>202479.96020722901</v>
      </c>
      <c r="S172" s="1">
        <v>202735.37832641901</v>
      </c>
      <c r="T172" s="1">
        <v>267511.48451542901</v>
      </c>
      <c r="U172" s="1">
        <v>201629.260193547</v>
      </c>
      <c r="V172" s="1">
        <v>220910.84874580899</v>
      </c>
      <c r="W172" s="1">
        <v>215302.019650381</v>
      </c>
      <c r="X172" s="1">
        <v>197706.57544675501</v>
      </c>
      <c r="Y172" s="1">
        <v>202181.792822421</v>
      </c>
      <c r="Z172" s="1">
        <v>211882.88319763399</v>
      </c>
      <c r="AA172" s="1">
        <v>213396.83184770899</v>
      </c>
      <c r="AB172" s="1">
        <v>212209.537000921</v>
      </c>
      <c r="AC172" s="1">
        <v>217911.85595506299</v>
      </c>
      <c r="AD172" s="1">
        <v>206786.837259892</v>
      </c>
      <c r="AE172" s="1">
        <v>206899.362499104</v>
      </c>
      <c r="AF172" s="1">
        <v>235445.23176890699</v>
      </c>
      <c r="AG172" s="1">
        <v>212990.98925432799</v>
      </c>
      <c r="AH172" s="1">
        <v>180530.15302680701</v>
      </c>
      <c r="AI172" s="1">
        <v>199035.43118158201</v>
      </c>
      <c r="AJ172" s="1">
        <v>225177.493703899</v>
      </c>
      <c r="AK172" s="1">
        <v>182362.82929465</v>
      </c>
      <c r="AL172" s="1">
        <v>184953.13122729701</v>
      </c>
      <c r="AM172" s="1">
        <v>204524.29859334099</v>
      </c>
      <c r="AN172" s="1">
        <v>199297.75350601401</v>
      </c>
      <c r="AO172" s="1">
        <v>239315.839731227</v>
      </c>
      <c r="AP172" s="1">
        <v>192741.127973378</v>
      </c>
      <c r="AQ172" s="1">
        <v>202791.322748045</v>
      </c>
      <c r="AR172" s="1">
        <v>220440.222792374</v>
      </c>
      <c r="AS172" s="1">
        <v>212881.810449418</v>
      </c>
      <c r="AT172" s="1">
        <v>186669.76706350801</v>
      </c>
      <c r="AU172" s="1">
        <v>174916.08829658999</v>
      </c>
      <c r="AV172" s="1">
        <v>202534.63985563099</v>
      </c>
      <c r="AW172" s="1">
        <v>201727.141563293</v>
      </c>
      <c r="AX172" s="1">
        <v>192455.50911307801</v>
      </c>
      <c r="AY172" s="1">
        <v>160964.35133832399</v>
      </c>
      <c r="AZ172" s="1">
        <v>199555.310798533</v>
      </c>
      <c r="BA172" s="1">
        <v>192528.86997118901</v>
      </c>
      <c r="BB172" s="1">
        <v>177912.19703932601</v>
      </c>
      <c r="BC172" s="1">
        <v>225952.65912162201</v>
      </c>
      <c r="BD172" s="1">
        <v>217249.65204671401</v>
      </c>
      <c r="BE172" s="1">
        <v>223148.29869264501</v>
      </c>
      <c r="BF172" s="1">
        <v>195036.02881715301</v>
      </c>
      <c r="BG172" s="1">
        <v>196880.24497409901</v>
      </c>
      <c r="BH172" s="1">
        <v>226066.11697212499</v>
      </c>
      <c r="BI172" s="1">
        <v>191113.70038622399</v>
      </c>
      <c r="BJ172" s="1">
        <v>199694.022064447</v>
      </c>
      <c r="BK172" s="1">
        <v>203617.299525782</v>
      </c>
      <c r="BL172" s="1">
        <v>196394.60656636499</v>
      </c>
      <c r="BM172" s="1">
        <v>178529.85080260099</v>
      </c>
      <c r="BN172" s="1">
        <v>204684.543064128</v>
      </c>
      <c r="BO172" s="1">
        <v>197564.305856205</v>
      </c>
      <c r="BP172" s="1">
        <v>209566.709144906</v>
      </c>
      <c r="BQ172" s="1">
        <v>200866.54769281001</v>
      </c>
      <c r="BR172" s="1">
        <v>199533.01127102299</v>
      </c>
      <c r="BS172" s="1">
        <v>199002.74030559699</v>
      </c>
      <c r="BT172" s="1">
        <v>201596.84526434101</v>
      </c>
      <c r="BU172" s="1">
        <v>200887.52373251299</v>
      </c>
      <c r="BV172" s="1">
        <v>190223.72715852401</v>
      </c>
      <c r="BW172" s="1">
        <v>194113.05472276101</v>
      </c>
      <c r="BX172" s="1">
        <v>209914.40788068401</v>
      </c>
      <c r="BY172" s="1">
        <v>199973.538770182</v>
      </c>
      <c r="BZ172" s="1">
        <v>189180.36841515999</v>
      </c>
      <c r="CA172" s="1">
        <v>227869.051445758</v>
      </c>
      <c r="CB172" s="1">
        <v>202137.829980351</v>
      </c>
      <c r="CC172" s="1">
        <v>222216.201082343</v>
      </c>
      <c r="CD172" s="1">
        <v>240716.174691327</v>
      </c>
      <c r="CE172" s="1">
        <v>198079.97411397001</v>
      </c>
      <c r="CF172" s="1">
        <v>192807.26302987</v>
      </c>
      <c r="CG172" s="1">
        <v>196732.951707492</v>
      </c>
      <c r="CH172" s="1">
        <v>201440.54253021799</v>
      </c>
      <c r="CI172" s="1">
        <v>222077.11680747199</v>
      </c>
      <c r="CJ172" s="1">
        <v>203056.85229928701</v>
      </c>
      <c r="CK172" s="1">
        <v>189067.05373685501</v>
      </c>
      <c r="CL172" s="1">
        <v>210479.029258005</v>
      </c>
      <c r="CM172" s="1">
        <v>200093.538113975</v>
      </c>
      <c r="CN172" s="1">
        <v>212969.943768514</v>
      </c>
      <c r="CO172" s="1">
        <v>234619.490000024</v>
      </c>
      <c r="CP172" s="1">
        <v>210663.013721831</v>
      </c>
      <c r="CQ172" s="1">
        <v>187315.547866879</v>
      </c>
      <c r="CR172" s="1">
        <v>215719.57757828</v>
      </c>
      <c r="CS172" s="1">
        <v>188412.078633175</v>
      </c>
      <c r="CT172" s="1">
        <v>194193.51746489501</v>
      </c>
      <c r="CU172" s="1">
        <v>186866.011869771</v>
      </c>
      <c r="CV172" s="1">
        <v>201750.46260021199</v>
      </c>
      <c r="CW172" s="1">
        <v>204542.640093291</v>
      </c>
      <c r="CX172" s="1">
        <v>186467.52602457599</v>
      </c>
      <c r="CY172" s="1">
        <v>197053.14778346001</v>
      </c>
      <c r="CZ172" s="1">
        <v>206016.88063791601</v>
      </c>
      <c r="DA172" s="1">
        <v>162951.90057366801</v>
      </c>
      <c r="DB172" s="1">
        <v>196517.430003952</v>
      </c>
      <c r="DC172" s="1">
        <v>198439.34290459499</v>
      </c>
      <c r="DD172" s="1">
        <v>199762.80531718201</v>
      </c>
      <c r="DE172" s="1">
        <v>184410.25515495299</v>
      </c>
      <c r="DF172" s="1">
        <v>173781.062854577</v>
      </c>
      <c r="DG172" s="1">
        <v>192205.37585989901</v>
      </c>
      <c r="DH172" s="1">
        <v>322109.74764083599</v>
      </c>
      <c r="DI172" s="1">
        <v>182478.719723972</v>
      </c>
      <c r="DJ172" s="1">
        <v>198620.763693791</v>
      </c>
      <c r="DK172" s="1">
        <v>245883.33056918599</v>
      </c>
      <c r="DL172" s="1">
        <v>185178.06973297501</v>
      </c>
      <c r="DM172" s="1">
        <v>178451.72012617</v>
      </c>
      <c r="DN172" s="1">
        <v>191600.38069165999</v>
      </c>
      <c r="DO172" s="1">
        <v>244595.32367255399</v>
      </c>
      <c r="DP172" s="1">
        <v>179393.379794668</v>
      </c>
      <c r="DQ172" s="1">
        <v>211564.94190425301</v>
      </c>
      <c r="DR172" s="1">
        <v>198460.603015995</v>
      </c>
      <c r="DS172" s="1">
        <v>187966.994482529</v>
      </c>
      <c r="DT172" s="1">
        <v>174764.57086042</v>
      </c>
      <c r="DU172" s="1">
        <v>193481.072164585</v>
      </c>
      <c r="DV172" s="1">
        <v>186936.95345711501</v>
      </c>
      <c r="DW172" s="1">
        <v>192386.910436039</v>
      </c>
      <c r="DX172" s="1">
        <v>175280.01551795501</v>
      </c>
      <c r="DY172" s="1">
        <v>180952.88842468499</v>
      </c>
      <c r="DZ172" s="1">
        <v>190872.15259727501</v>
      </c>
      <c r="EA172" s="1">
        <v>164977.636870141</v>
      </c>
      <c r="EB172" s="1">
        <v>216460.097125228</v>
      </c>
      <c r="EC172" s="1">
        <v>171501.640926786</v>
      </c>
      <c r="ED172" s="1">
        <v>168996.684715779</v>
      </c>
      <c r="EE172" s="1">
        <v>169172.49346209699</v>
      </c>
      <c r="EF172" s="1">
        <v>187284.40922789401</v>
      </c>
      <c r="EG172" s="1">
        <v>189220.331093505</v>
      </c>
      <c r="EH172" s="1">
        <v>184994.71306785199</v>
      </c>
      <c r="EI172" s="1">
        <v>180463.689343632</v>
      </c>
      <c r="EJ172" s="1">
        <v>166681.97343999299</v>
      </c>
      <c r="EK172" s="1">
        <v>190106.30182334501</v>
      </c>
      <c r="EL172" s="1">
        <v>171973.37851614301</v>
      </c>
      <c r="EM172" s="1">
        <v>169565.872912149</v>
      </c>
      <c r="EN172" s="1">
        <v>185863.44650074799</v>
      </c>
      <c r="EO172" s="1">
        <v>200706.10068354601</v>
      </c>
      <c r="EP172" s="1">
        <v>165774.39197333099</v>
      </c>
      <c r="EQ172" s="1">
        <v>146371.20674386001</v>
      </c>
      <c r="ER172" s="1">
        <v>181510.54219387801</v>
      </c>
      <c r="ES172" s="1">
        <v>172108.30346782901</v>
      </c>
      <c r="ET172" s="1">
        <v>179669.02512142999</v>
      </c>
      <c r="EU172" s="1">
        <v>171262.96408703699</v>
      </c>
      <c r="EV172" s="1">
        <v>183389.64155509</v>
      </c>
      <c r="EW172" s="1">
        <v>188938.96062086601</v>
      </c>
      <c r="EX172" s="1">
        <v>169549.91115941599</v>
      </c>
      <c r="EY172" s="1">
        <v>182218.99047539101</v>
      </c>
      <c r="EZ172" s="1">
        <v>181282.31459617199</v>
      </c>
      <c r="FA172" s="1">
        <v>159364.56693367701</v>
      </c>
      <c r="FB172" s="1">
        <v>197731.15598365699</v>
      </c>
      <c r="FC172" s="1">
        <v>194001.767260536</v>
      </c>
      <c r="FD172" s="1">
        <v>162393.25630106099</v>
      </c>
      <c r="FE172" s="1">
        <v>154795.47152790599</v>
      </c>
      <c r="FF172" s="1">
        <v>167001.93801723601</v>
      </c>
      <c r="FG172" s="1">
        <v>150927.38698233501</v>
      </c>
      <c r="FH172" s="1">
        <v>176347.345007778</v>
      </c>
      <c r="FI172" s="1">
        <v>184551.87837015701</v>
      </c>
      <c r="FJ172" s="1">
        <v>153426.77547754199</v>
      </c>
      <c r="FK172" s="1">
        <v>175287.591592068</v>
      </c>
      <c r="FL172" s="1">
        <v>167936.150868925</v>
      </c>
      <c r="FM172" s="1">
        <v>148300.66116860099</v>
      </c>
      <c r="FN172" s="1">
        <v>179375.213482035</v>
      </c>
      <c r="FO172" s="1">
        <v>168873.00963638799</v>
      </c>
      <c r="FP172" s="1">
        <v>155397.328138443</v>
      </c>
      <c r="FQ172" s="1">
        <v>193800.435508361</v>
      </c>
      <c r="FR172" s="1">
        <v>161867.529622181</v>
      </c>
      <c r="FS172" s="1">
        <v>165764.29086889399</v>
      </c>
      <c r="FT172" s="1">
        <v>157849.25392118999</v>
      </c>
      <c r="FU172" s="1">
        <v>159554.28199622399</v>
      </c>
      <c r="FV172" s="1">
        <v>177929.544795458</v>
      </c>
      <c r="FW172" s="1">
        <v>165432.038824102</v>
      </c>
      <c r="FX172" s="1">
        <v>167082.68750515999</v>
      </c>
      <c r="FY172" s="1">
        <v>158125.782895682</v>
      </c>
      <c r="FZ172" s="1">
        <v>167389.657609549</v>
      </c>
      <c r="GA172" s="1">
        <v>163673.68066180201</v>
      </c>
      <c r="GB172" s="1">
        <v>137262.66827495</v>
      </c>
      <c r="GC172" s="1">
        <v>177368.81513795399</v>
      </c>
      <c r="GD172" s="1">
        <v>166743.890349472</v>
      </c>
      <c r="GE172" s="1">
        <v>189637.192572659</v>
      </c>
      <c r="GF172" s="1">
        <v>196905.062372413</v>
      </c>
      <c r="GG172" s="1">
        <v>188660.394486918</v>
      </c>
      <c r="GH172" s="1">
        <v>159408.217501987</v>
      </c>
      <c r="GI172" s="1">
        <v>175415.31632035799</v>
      </c>
      <c r="GJ172" s="1">
        <v>161650.666960781</v>
      </c>
      <c r="GK172" s="1">
        <v>160696.223892532</v>
      </c>
      <c r="GL172" s="1">
        <v>179918.17200247</v>
      </c>
      <c r="GM172" s="1">
        <v>177423.894728099</v>
      </c>
      <c r="GN172" s="1">
        <v>178049.457491259</v>
      </c>
      <c r="GO172" s="1">
        <v>181296.27347305801</v>
      </c>
      <c r="GP172" s="1">
        <v>185585.88082667199</v>
      </c>
      <c r="GQ172" s="1">
        <v>183622.768662569</v>
      </c>
      <c r="GR172" s="1">
        <v>172479.64275122501</v>
      </c>
      <c r="GS172" s="1">
        <v>162262.452445637</v>
      </c>
      <c r="GT172" s="1">
        <v>181205.02203350799</v>
      </c>
      <c r="GU172" s="1">
        <v>191143.01236428201</v>
      </c>
      <c r="GV172" s="1">
        <v>150136.74982574899</v>
      </c>
      <c r="GW172" s="1">
        <v>196836.27590146099</v>
      </c>
      <c r="GX172" s="1">
        <v>163803.00113881301</v>
      </c>
      <c r="GY172" s="1">
        <v>189567.42850464</v>
      </c>
      <c r="GZ172" s="1">
        <v>161499.02171291801</v>
      </c>
      <c r="HA172" s="1">
        <v>179674.480981848</v>
      </c>
      <c r="HB172" s="1">
        <v>160476.48641747399</v>
      </c>
      <c r="HC172" s="1">
        <v>165828.802697065</v>
      </c>
      <c r="HD172" s="1">
        <v>160708.525008428</v>
      </c>
      <c r="HE172" s="1">
        <v>182392.99177287801</v>
      </c>
      <c r="HF172" s="1">
        <v>162813.28226539999</v>
      </c>
      <c r="HG172" s="1">
        <v>170456.98516449801</v>
      </c>
      <c r="HH172" s="1">
        <v>173517.433039158</v>
      </c>
      <c r="HI172" s="1">
        <v>185671.19051523801</v>
      </c>
      <c r="HJ172" s="1">
        <v>186301.231944848</v>
      </c>
      <c r="HK172" s="1">
        <v>152498.703971643</v>
      </c>
      <c r="HL172" s="1">
        <v>158782.78535613001</v>
      </c>
      <c r="HM172" s="1">
        <v>166799.345336364</v>
      </c>
      <c r="HN172" s="1">
        <v>168537.839024304</v>
      </c>
      <c r="HO172" s="1">
        <v>160114.00970135201</v>
      </c>
      <c r="HP172" s="1">
        <v>164049.09718888899</v>
      </c>
      <c r="HQ172" s="1">
        <v>180440.877094011</v>
      </c>
      <c r="HR172" s="1">
        <v>169394.20255432901</v>
      </c>
      <c r="HS172" s="1">
        <v>177127.54986821199</v>
      </c>
      <c r="HT172" s="1">
        <v>203943.51403041001</v>
      </c>
      <c r="HU172" s="1">
        <v>170872.37410850599</v>
      </c>
      <c r="HV172" s="1">
        <v>177512.03692539601</v>
      </c>
      <c r="HW172" s="1">
        <v>167526.07905101799</v>
      </c>
      <c r="HX172" s="1">
        <v>171396.56655164901</v>
      </c>
      <c r="HY172" s="1">
        <v>157670.757887096</v>
      </c>
      <c r="HZ172" s="1">
        <v>156922.407187517</v>
      </c>
      <c r="IA172" s="1">
        <v>187456.819405741</v>
      </c>
      <c r="IB172" s="1">
        <v>152769.897283667</v>
      </c>
      <c r="IC172" s="1">
        <v>161416.15378880201</v>
      </c>
      <c r="ID172" s="1">
        <v>172978.89660932301</v>
      </c>
      <c r="IE172" s="1">
        <v>174405.984201035</v>
      </c>
      <c r="IF172" s="1">
        <v>164534.34133079799</v>
      </c>
      <c r="IG172" s="1">
        <v>168816.463631422</v>
      </c>
      <c r="IH172" s="1">
        <v>173051.61081973099</v>
      </c>
      <c r="II172" s="1">
        <v>167670.67763856601</v>
      </c>
      <c r="IJ172" s="1">
        <v>175512.77969001801</v>
      </c>
      <c r="IK172" s="1">
        <v>156696.31330992299</v>
      </c>
      <c r="IL172" s="1">
        <v>247226.963226127</v>
      </c>
      <c r="IM172" s="1">
        <v>159347.659460722</v>
      </c>
      <c r="IN172" s="1">
        <v>182916.87413429099</v>
      </c>
      <c r="IO172" s="1">
        <v>164213.556279059</v>
      </c>
      <c r="IP172" s="1">
        <v>182375.09013197399</v>
      </c>
      <c r="IQ172" s="1">
        <v>150762.020613614</v>
      </c>
      <c r="IR172" s="1">
        <v>158881.14144043499</v>
      </c>
      <c r="IS172" s="1">
        <v>159096.84357164899</v>
      </c>
      <c r="IT172" s="1">
        <v>150450.68894722499</v>
      </c>
      <c r="IU172" s="1">
        <v>166402.59880420601</v>
      </c>
      <c r="IV172" s="1">
        <v>152750.59283054699</v>
      </c>
      <c r="IW172" s="1">
        <v>170821.58890517699</v>
      </c>
      <c r="IX172" s="1">
        <v>149021.291047254</v>
      </c>
      <c r="IY172" s="1">
        <v>170651.52330378501</v>
      </c>
      <c r="IZ172" s="1">
        <v>148290.966035324</v>
      </c>
      <c r="JA172" s="1">
        <v>155068.24200719199</v>
      </c>
      <c r="JB172" s="1">
        <v>135439.82259965499</v>
      </c>
      <c r="JC172" s="1">
        <v>192244.17982847101</v>
      </c>
      <c r="JD172" s="1">
        <v>165846.99741136</v>
      </c>
      <c r="JE172" s="1">
        <v>165827.861131463</v>
      </c>
      <c r="JF172" s="1">
        <v>157305.283373743</v>
      </c>
      <c r="JG172" s="1">
        <v>157900.79642875699</v>
      </c>
      <c r="JH172" s="1">
        <v>142220.02694454501</v>
      </c>
      <c r="JI172" s="1">
        <v>197858.765928084</v>
      </c>
      <c r="JJ172" s="1">
        <v>157186.739570356</v>
      </c>
      <c r="JK172" s="1">
        <v>158768.91885592899</v>
      </c>
      <c r="JL172" s="1">
        <v>140283.32078777</v>
      </c>
      <c r="JM172" s="1">
        <v>146056.733449808</v>
      </c>
      <c r="JN172" s="1">
        <v>172403.66661375799</v>
      </c>
      <c r="JO172" s="1">
        <v>166763.37897298799</v>
      </c>
      <c r="JP172" s="1">
        <v>144645.16341875901</v>
      </c>
      <c r="JQ172" s="1">
        <v>153859.74464360601</v>
      </c>
      <c r="JR172" s="1">
        <v>154135.48309341501</v>
      </c>
      <c r="JS172" s="1">
        <v>169366.27403079101</v>
      </c>
      <c r="JT172" s="1">
        <v>152464.51050711301</v>
      </c>
      <c r="JU172" s="1">
        <v>157527.453850911</v>
      </c>
      <c r="JV172" s="1">
        <v>184004.92093712799</v>
      </c>
      <c r="JW172" s="1">
        <v>146411.716441528</v>
      </c>
      <c r="JX172" s="1">
        <v>158671.08109581401</v>
      </c>
      <c r="JY172" s="1">
        <v>151381.51543902</v>
      </c>
      <c r="JZ172" s="1">
        <v>148463.09232762799</v>
      </c>
      <c r="KA172" s="1">
        <v>149106.09821605901</v>
      </c>
      <c r="KB172" s="1">
        <v>133554.14955269801</v>
      </c>
      <c r="KC172" s="1">
        <v>155152.81826782599</v>
      </c>
      <c r="KD172" s="1">
        <v>154959.919992699</v>
      </c>
      <c r="KE172" s="1">
        <v>136934.30085902999</v>
      </c>
      <c r="KF172" s="1">
        <v>157242.713904581</v>
      </c>
      <c r="KG172" s="1">
        <v>159554.81104490301</v>
      </c>
      <c r="KH172" s="1">
        <v>164860.05029943099</v>
      </c>
      <c r="KI172" s="1">
        <v>170557.721978696</v>
      </c>
      <c r="KJ172" s="1">
        <v>166947.95606672199</v>
      </c>
      <c r="KK172" s="1">
        <v>144758.219703407</v>
      </c>
      <c r="KL172" s="1">
        <v>147785.573263642</v>
      </c>
      <c r="KM172" s="1">
        <v>181960.307202052</v>
      </c>
      <c r="KN172" s="1">
        <v>172205.09117050999</v>
      </c>
      <c r="KO172" s="1">
        <v>168234.53711008799</v>
      </c>
      <c r="KP172" s="1">
        <v>146525.40645894699</v>
      </c>
      <c r="KQ172" s="1">
        <v>162349.30496975401</v>
      </c>
      <c r="KR172" s="1">
        <v>147665.247996138</v>
      </c>
      <c r="KS172" s="1">
        <v>169246.704761103</v>
      </c>
      <c r="KT172" s="1">
        <v>143157.08959674201</v>
      </c>
      <c r="KU172" s="1">
        <v>133974.60941804299</v>
      </c>
      <c r="KV172" s="1">
        <v>162913.55382464701</v>
      </c>
      <c r="KW172" s="1">
        <v>159713.732688002</v>
      </c>
      <c r="KX172" s="1">
        <v>166186.866272641</v>
      </c>
      <c r="KY172" s="1">
        <v>165741.35435091201</v>
      </c>
      <c r="KZ172" s="1">
        <v>149803.06098392699</v>
      </c>
      <c r="LA172" s="1">
        <v>143689.18301608501</v>
      </c>
      <c r="LB172" s="1">
        <v>2781327.2109682001</v>
      </c>
      <c r="LC172" s="1">
        <v>149563.254940741</v>
      </c>
      <c r="LD172" s="1">
        <v>156698.73241063399</v>
      </c>
      <c r="LE172" s="1">
        <v>168601.11045636301</v>
      </c>
      <c r="LF172" s="1">
        <v>171682.55030547499</v>
      </c>
      <c r="LG172" s="1">
        <v>152670.05812124399</v>
      </c>
      <c r="LH172" s="1">
        <v>139357.63840348201</v>
      </c>
      <c r="LI172" s="1">
        <v>163280.502876182</v>
      </c>
      <c r="LJ172" s="1">
        <v>130500.393531888</v>
      </c>
      <c r="LK172" s="1">
        <v>162214.535575638</v>
      </c>
    </row>
    <row r="173" spans="1:323" x14ac:dyDescent="0.25">
      <c r="A173" s="1" t="s">
        <v>1806</v>
      </c>
      <c r="B173" s="1" t="s">
        <v>782</v>
      </c>
      <c r="C173" s="1" t="s">
        <v>0</v>
      </c>
      <c r="D173" s="1">
        <v>93548.095306415096</v>
      </c>
      <c r="E173" s="1">
        <v>90038.495296171299</v>
      </c>
      <c r="F173" s="1">
        <v>92970.8967990971</v>
      </c>
      <c r="G173" s="1">
        <v>91591.749009135499</v>
      </c>
      <c r="H173" s="1">
        <v>94918.018189652503</v>
      </c>
      <c r="I173" s="1">
        <v>91199.991579350099</v>
      </c>
      <c r="J173" s="1">
        <v>68518.502233784398</v>
      </c>
      <c r="K173" s="1">
        <v>65017.179644500902</v>
      </c>
      <c r="L173" s="1">
        <v>69929.083176896398</v>
      </c>
      <c r="M173" s="1">
        <v>96152.328411920404</v>
      </c>
      <c r="N173" s="1">
        <v>94024.390758725101</v>
      </c>
      <c r="O173" s="1">
        <v>90477.675593864697</v>
      </c>
      <c r="P173" s="1">
        <v>84223.549833383702</v>
      </c>
      <c r="Q173" s="1">
        <v>61417.127710271001</v>
      </c>
      <c r="R173" s="1">
        <v>75153.154389555595</v>
      </c>
      <c r="S173" s="1">
        <v>104528.13198810301</v>
      </c>
      <c r="T173" s="1">
        <v>68159.7131500424</v>
      </c>
      <c r="U173" s="1">
        <v>88535.843501903903</v>
      </c>
      <c r="V173" s="1">
        <v>115556.907882552</v>
      </c>
      <c r="W173" s="1">
        <v>69728.767861109794</v>
      </c>
      <c r="X173" s="1">
        <v>80360.0249948009</v>
      </c>
      <c r="Y173" s="1">
        <v>75750.697832981503</v>
      </c>
      <c r="Z173" s="1">
        <v>120100.271938023</v>
      </c>
      <c r="AA173" s="1">
        <v>101601.434635331</v>
      </c>
      <c r="AB173" s="1">
        <v>85209.012865954399</v>
      </c>
      <c r="AC173" s="1">
        <v>87810.498035733995</v>
      </c>
      <c r="AD173" s="1">
        <v>73753.284429282096</v>
      </c>
      <c r="AE173" s="1">
        <v>84819.263007331407</v>
      </c>
      <c r="AF173" s="1">
        <v>92078.891984676695</v>
      </c>
      <c r="AG173" s="1">
        <v>104220.09532369301</v>
      </c>
      <c r="AH173" s="1">
        <v>124608.28828384</v>
      </c>
      <c r="AI173" s="1">
        <v>95084.896028351301</v>
      </c>
      <c r="AJ173" s="1">
        <v>83791.206826957394</v>
      </c>
      <c r="AK173" s="1">
        <v>90913.936114975702</v>
      </c>
      <c r="AL173" s="1">
        <v>119613.258613354</v>
      </c>
      <c r="AM173" s="1">
        <v>107068.168270571</v>
      </c>
      <c r="AN173" s="1">
        <v>99182.365961620104</v>
      </c>
      <c r="AO173" s="1">
        <v>95822.965067356796</v>
      </c>
      <c r="AP173" s="1">
        <v>106814.845416867</v>
      </c>
      <c r="AQ173" s="1">
        <v>96453.182096116798</v>
      </c>
      <c r="AR173" s="1">
        <v>67166.481237065105</v>
      </c>
      <c r="AS173" s="1">
        <v>102969.065067811</v>
      </c>
      <c r="AT173" s="1">
        <v>96077.504075890407</v>
      </c>
      <c r="AU173" s="1">
        <v>107610.43636111901</v>
      </c>
      <c r="AV173" s="1">
        <v>104520.384213931</v>
      </c>
      <c r="AW173" s="1">
        <v>125728.87736688201</v>
      </c>
      <c r="AX173" s="1">
        <v>95521.357505991706</v>
      </c>
      <c r="AY173" s="1">
        <v>86260.407314607306</v>
      </c>
      <c r="AZ173" s="1">
        <v>82417.248184902593</v>
      </c>
      <c r="BA173" s="1">
        <v>127760.93003415001</v>
      </c>
      <c r="BB173" s="1">
        <v>81798.108706803105</v>
      </c>
      <c r="BC173" s="1">
        <v>91321.896413937095</v>
      </c>
      <c r="BD173" s="1">
        <v>92852.480475610093</v>
      </c>
      <c r="BE173" s="1">
        <v>92217.867645823499</v>
      </c>
      <c r="BF173" s="1">
        <v>103352.508987689</v>
      </c>
      <c r="BG173" s="1">
        <v>83922.437029745794</v>
      </c>
      <c r="BH173" s="1">
        <v>83429.972688901704</v>
      </c>
      <c r="BI173" s="1">
        <v>78753.116157519296</v>
      </c>
      <c r="BJ173" s="1">
        <v>94982.970326239898</v>
      </c>
      <c r="BK173" s="1">
        <v>84906.808564771301</v>
      </c>
      <c r="BL173" s="1">
        <v>73489.877513192405</v>
      </c>
      <c r="BM173" s="1">
        <v>81086.2924394578</v>
      </c>
      <c r="BN173" s="1">
        <v>81467.212210967002</v>
      </c>
      <c r="BO173" s="1">
        <v>86455.109065962301</v>
      </c>
      <c r="BP173" s="1">
        <v>68818.015975658607</v>
      </c>
      <c r="BQ173" s="1">
        <v>110564.460118289</v>
      </c>
      <c r="BR173" s="1">
        <v>82499.976233827998</v>
      </c>
      <c r="BS173" s="1">
        <v>95755.402573143496</v>
      </c>
      <c r="BT173" s="1">
        <v>132305.97979906099</v>
      </c>
      <c r="BU173" s="1">
        <v>88279.675771267401</v>
      </c>
      <c r="BV173" s="1">
        <v>90731.601801194804</v>
      </c>
      <c r="BW173" s="1">
        <v>80462.602586282301</v>
      </c>
      <c r="BX173" s="1">
        <v>65780.450658707196</v>
      </c>
      <c r="BY173" s="1">
        <v>80874.948591479901</v>
      </c>
      <c r="BZ173" s="1">
        <v>84847.695997562303</v>
      </c>
      <c r="CA173" s="1">
        <v>87320.0242854237</v>
      </c>
      <c r="CB173" s="1">
        <v>101155.949549472</v>
      </c>
      <c r="CC173" s="1">
        <v>125489.080535769</v>
      </c>
      <c r="CD173" s="1">
        <v>84900.497657228305</v>
      </c>
      <c r="CE173" s="1">
        <v>84840.682709607994</v>
      </c>
      <c r="CF173" s="1">
        <v>89662.541565973894</v>
      </c>
      <c r="CG173" s="1">
        <v>72619.1037682366</v>
      </c>
      <c r="CH173" s="1">
        <v>116046.908729947</v>
      </c>
      <c r="CI173" s="1">
        <v>79456.094078452399</v>
      </c>
      <c r="CJ173" s="1">
        <v>106304.018014677</v>
      </c>
      <c r="CK173" s="1">
        <v>102213.991428993</v>
      </c>
      <c r="CL173" s="1">
        <v>119575.68937117</v>
      </c>
      <c r="CM173" s="1">
        <v>88526.988940188807</v>
      </c>
      <c r="CN173" s="1">
        <v>76170.766283060497</v>
      </c>
      <c r="CO173" s="1">
        <v>87346.666961754003</v>
      </c>
      <c r="CP173" s="1">
        <v>100567.039496853</v>
      </c>
      <c r="CQ173" s="1">
        <v>84532.539051129294</v>
      </c>
      <c r="CR173" s="1">
        <v>105297.63567070699</v>
      </c>
      <c r="CS173" s="1">
        <v>82844.484673712097</v>
      </c>
      <c r="CT173" s="1">
        <v>82182.1235914188</v>
      </c>
      <c r="CU173" s="1">
        <v>82242.785699698099</v>
      </c>
      <c r="CV173" s="1">
        <v>103901.094110922</v>
      </c>
      <c r="CW173" s="1">
        <v>66771.654600373804</v>
      </c>
      <c r="CX173" s="1">
        <v>87378.401099212206</v>
      </c>
      <c r="CY173" s="1">
        <v>71510.947298912899</v>
      </c>
      <c r="CZ173" s="1">
        <v>96432.461680486202</v>
      </c>
      <c r="DA173" s="1">
        <v>78437.023840397407</v>
      </c>
      <c r="DB173" s="1">
        <v>95931.515935624993</v>
      </c>
      <c r="DC173" s="1">
        <v>103476.744297581</v>
      </c>
      <c r="DD173" s="1">
        <v>66775.697646762797</v>
      </c>
      <c r="DE173" s="1">
        <v>83013.565314479303</v>
      </c>
      <c r="DF173" s="1">
        <v>87228.341458509894</v>
      </c>
      <c r="DG173" s="1">
        <v>140955.27898603899</v>
      </c>
      <c r="DH173" s="1">
        <v>108264.94143655599</v>
      </c>
      <c r="DI173" s="1">
        <v>98385.602109429907</v>
      </c>
      <c r="DJ173" s="1">
        <v>81063.228779982397</v>
      </c>
      <c r="DK173" s="1">
        <v>87303.949253338506</v>
      </c>
      <c r="DL173" s="1">
        <v>111185.01409670099</v>
      </c>
      <c r="DM173" s="1">
        <v>90708.7462076027</v>
      </c>
      <c r="DN173" s="1">
        <v>103888.769906901</v>
      </c>
      <c r="DO173" s="1">
        <v>124497.297506919</v>
      </c>
      <c r="DP173" s="1">
        <v>89483.790037864499</v>
      </c>
      <c r="DQ173" s="1">
        <v>102772.594345045</v>
      </c>
      <c r="DR173" s="1">
        <v>86808.320193469903</v>
      </c>
      <c r="DS173" s="1">
        <v>78748.6387772218</v>
      </c>
      <c r="DT173" s="1">
        <v>67708.069206894506</v>
      </c>
      <c r="DU173" s="1">
        <v>72832.739261186201</v>
      </c>
      <c r="DV173" s="1">
        <v>94205.474036121101</v>
      </c>
      <c r="DW173" s="1">
        <v>75740.218247373894</v>
      </c>
      <c r="DX173" s="1">
        <v>93708.140902998101</v>
      </c>
      <c r="DY173" s="1">
        <v>79627.672325120002</v>
      </c>
      <c r="DZ173" s="1">
        <v>106236.062222883</v>
      </c>
      <c r="EA173" s="1">
        <v>78681.907755747307</v>
      </c>
      <c r="EB173" s="1">
        <v>104607.820622093</v>
      </c>
      <c r="EC173" s="1">
        <v>105951.80925529401</v>
      </c>
      <c r="ED173" s="1">
        <v>93556.740866949505</v>
      </c>
      <c r="EE173" s="1">
        <v>103615.432780895</v>
      </c>
      <c r="EF173" s="1">
        <v>94568.115876688404</v>
      </c>
      <c r="EG173" s="1">
        <v>103370.561097502</v>
      </c>
      <c r="EH173" s="1">
        <v>93868.139055825493</v>
      </c>
      <c r="EI173" s="1">
        <v>88213.8468250476</v>
      </c>
      <c r="EJ173" s="1">
        <v>78913.001033895795</v>
      </c>
      <c r="EK173" s="1">
        <v>99684.218706613305</v>
      </c>
      <c r="EL173" s="1">
        <v>60887.773684712898</v>
      </c>
      <c r="EM173" s="1">
        <v>127039.215710712</v>
      </c>
      <c r="EN173" s="1">
        <v>96743.744464028103</v>
      </c>
      <c r="EO173" s="1">
        <v>73503.444199577294</v>
      </c>
      <c r="EP173" s="1">
        <v>90312.856990121407</v>
      </c>
      <c r="EQ173" s="1">
        <v>84427.360114091396</v>
      </c>
      <c r="ER173" s="1">
        <v>97845.386499466098</v>
      </c>
      <c r="ES173" s="1">
        <v>81761.476690168798</v>
      </c>
      <c r="ET173" s="1">
        <v>130148.556846076</v>
      </c>
      <c r="EU173" s="1">
        <v>92475.680415714203</v>
      </c>
      <c r="EV173" s="1">
        <v>124836.703013183</v>
      </c>
      <c r="EW173" s="1">
        <v>89523.762995562007</v>
      </c>
      <c r="EX173" s="1">
        <v>105088.362926981</v>
      </c>
      <c r="EY173" s="1">
        <v>86936.360545560194</v>
      </c>
      <c r="EZ173" s="1">
        <v>72712.762527690007</v>
      </c>
      <c r="FA173" s="1">
        <v>116555.521601133</v>
      </c>
      <c r="FB173" s="1">
        <v>82810.274390034305</v>
      </c>
      <c r="FC173" s="1">
        <v>98642.2587482331</v>
      </c>
      <c r="FD173" s="1">
        <v>95604.182238527603</v>
      </c>
      <c r="FE173" s="1">
        <v>72471.476502290607</v>
      </c>
      <c r="FF173" s="1">
        <v>98362.868370840195</v>
      </c>
      <c r="FG173" s="1">
        <v>77059.336233218797</v>
      </c>
      <c r="FH173" s="1">
        <v>78801.382787339404</v>
      </c>
      <c r="FI173" s="1">
        <v>92098.786035824101</v>
      </c>
      <c r="FJ173" s="1">
        <v>111371.78672124801</v>
      </c>
      <c r="FK173" s="1">
        <v>73055.892622610496</v>
      </c>
      <c r="FL173" s="1">
        <v>128799.395730352</v>
      </c>
      <c r="FM173" s="1">
        <v>92173.126830488807</v>
      </c>
      <c r="FN173" s="1">
        <v>83147.426287062801</v>
      </c>
      <c r="FO173" s="1">
        <v>84104.679305874597</v>
      </c>
      <c r="FP173" s="1">
        <v>97174.017344394</v>
      </c>
      <c r="FQ173" s="1">
        <v>96053.717237315097</v>
      </c>
      <c r="FR173" s="1">
        <v>94189.690205836901</v>
      </c>
      <c r="FS173" s="1">
        <v>98429.807456673807</v>
      </c>
      <c r="FT173" s="1">
        <v>56161.8895245616</v>
      </c>
      <c r="FU173" s="1">
        <v>108377.98161241801</v>
      </c>
      <c r="FV173" s="1">
        <v>72782.383040087603</v>
      </c>
      <c r="FW173" s="1">
        <v>117491.258986941</v>
      </c>
      <c r="FX173" s="1">
        <v>96000.6318086705</v>
      </c>
      <c r="FY173" s="1">
        <v>115548.61059087201</v>
      </c>
      <c r="FZ173" s="1">
        <v>101772.252809087</v>
      </c>
      <c r="GA173" s="1">
        <v>80295.346897523705</v>
      </c>
      <c r="GB173" s="1">
        <v>134277.08099509901</v>
      </c>
      <c r="GC173" s="1">
        <v>71765.057267105803</v>
      </c>
      <c r="GD173" s="1">
        <v>63663.919774459697</v>
      </c>
      <c r="GE173" s="1">
        <v>76135.191325748398</v>
      </c>
      <c r="GF173" s="1">
        <v>99513.927700491404</v>
      </c>
      <c r="GG173" s="1">
        <v>151884.813485997</v>
      </c>
      <c r="GH173" s="1">
        <v>79644.717485723595</v>
      </c>
      <c r="GI173" s="1">
        <v>116735.471833238</v>
      </c>
      <c r="GJ173" s="1">
        <v>128169.16130554699</v>
      </c>
      <c r="GK173" s="1">
        <v>69347.874985613205</v>
      </c>
      <c r="GL173" s="1">
        <v>81469.246834454301</v>
      </c>
      <c r="GM173" s="1">
        <v>117313.41703463699</v>
      </c>
      <c r="GN173" s="1">
        <v>98303.0990673591</v>
      </c>
      <c r="GO173" s="1">
        <v>74636.797628562505</v>
      </c>
      <c r="GP173" s="1">
        <v>96626.082639988803</v>
      </c>
      <c r="GQ173" s="1">
        <v>83975.049196941502</v>
      </c>
      <c r="GR173" s="1">
        <v>99912.487476459501</v>
      </c>
      <c r="GS173" s="1">
        <v>119538.461105276</v>
      </c>
      <c r="GT173" s="1">
        <v>91664.024270951006</v>
      </c>
      <c r="GU173" s="1">
        <v>146584.789598031</v>
      </c>
      <c r="GV173" s="1">
        <v>96918.1546249362</v>
      </c>
      <c r="GW173" s="1">
        <v>115945.828402976</v>
      </c>
      <c r="GX173" s="1">
        <v>86400.472241898897</v>
      </c>
      <c r="GY173" s="1">
        <v>84475.593038542705</v>
      </c>
      <c r="GZ173" s="1">
        <v>118722.07151425599</v>
      </c>
      <c r="HA173" s="1">
        <v>72330.051011450807</v>
      </c>
      <c r="HB173" s="1">
        <v>80923.571554340306</v>
      </c>
      <c r="HC173" s="1">
        <v>102416.874967715</v>
      </c>
      <c r="HD173" s="1">
        <v>105884.604453106</v>
      </c>
      <c r="HE173" s="1">
        <v>95216.429985701703</v>
      </c>
      <c r="HF173" s="1">
        <v>88339.187937768002</v>
      </c>
      <c r="HG173" s="1">
        <v>87096.741649336502</v>
      </c>
      <c r="HH173" s="1">
        <v>119897.8301338</v>
      </c>
      <c r="HI173" s="1">
        <v>107774.045917008</v>
      </c>
      <c r="HJ173" s="1">
        <v>103868.351617647</v>
      </c>
      <c r="HK173" s="1">
        <v>126251.24738916301</v>
      </c>
      <c r="HL173" s="1">
        <v>73129.553558918298</v>
      </c>
      <c r="HM173" s="1">
        <v>103218.086969228</v>
      </c>
      <c r="HN173" s="1">
        <v>101639.40039784</v>
      </c>
      <c r="HO173" s="1">
        <v>108379.290505333</v>
      </c>
      <c r="HP173" s="1">
        <v>86792.845672914205</v>
      </c>
      <c r="HQ173" s="1">
        <v>92330.453335302096</v>
      </c>
      <c r="HR173" s="1">
        <v>81976.927845693499</v>
      </c>
      <c r="HS173" s="1">
        <v>110696.17480829899</v>
      </c>
      <c r="HT173" s="1">
        <v>91604.949638178194</v>
      </c>
      <c r="HU173" s="1">
        <v>78872.048152723699</v>
      </c>
      <c r="HV173" s="1">
        <v>101226.35194615999</v>
      </c>
      <c r="HW173" s="1">
        <v>94509.250203867196</v>
      </c>
      <c r="HX173" s="1">
        <v>136223.371845021</v>
      </c>
      <c r="HY173" s="1">
        <v>97140.848792208606</v>
      </c>
      <c r="HZ173" s="1">
        <v>87331.9018302029</v>
      </c>
      <c r="IA173" s="1">
        <v>84087.766341043796</v>
      </c>
      <c r="IB173" s="1">
        <v>86965.873428311897</v>
      </c>
      <c r="IC173" s="1">
        <v>86299.355722384702</v>
      </c>
      <c r="ID173" s="1">
        <v>119865.43377132399</v>
      </c>
      <c r="IE173" s="1">
        <v>99076.955228827093</v>
      </c>
      <c r="IF173" s="1">
        <v>96021.768202978899</v>
      </c>
      <c r="IG173" s="1">
        <v>71116.884031281501</v>
      </c>
      <c r="IH173" s="1">
        <v>82835.659761486197</v>
      </c>
      <c r="II173" s="1">
        <v>87473.207435211196</v>
      </c>
      <c r="IJ173" s="1">
        <v>88176.436143173996</v>
      </c>
      <c r="IK173" s="1">
        <v>76998.529708742193</v>
      </c>
      <c r="IL173" s="1">
        <v>82832.217869524393</v>
      </c>
      <c r="IM173" s="1">
        <v>153623.313095672</v>
      </c>
      <c r="IN173" s="1">
        <v>93362.110635980804</v>
      </c>
      <c r="IO173" s="1">
        <v>74976.673831197695</v>
      </c>
      <c r="IP173" s="1">
        <v>91248.903170847494</v>
      </c>
      <c r="IQ173" s="1">
        <v>87089.936484325299</v>
      </c>
      <c r="IR173" s="1">
        <v>112674.71349008101</v>
      </c>
      <c r="IS173" s="1">
        <v>103859.21536717001</v>
      </c>
      <c r="IT173" s="1">
        <v>72494.134812582299</v>
      </c>
      <c r="IU173" s="1">
        <v>84985.221487642295</v>
      </c>
      <c r="IV173" s="1">
        <v>93525.315556225803</v>
      </c>
      <c r="IW173" s="1">
        <v>122837.823020285</v>
      </c>
      <c r="IX173" s="1">
        <v>120103.290893617</v>
      </c>
      <c r="IY173" s="1">
        <v>90526.588465936598</v>
      </c>
      <c r="IZ173" s="1">
        <v>135040.56331236399</v>
      </c>
      <c r="JA173" s="1">
        <v>93984.655290275594</v>
      </c>
      <c r="JB173" s="1">
        <v>82302.186896590196</v>
      </c>
      <c r="JC173" s="1">
        <v>92493.049563924797</v>
      </c>
      <c r="JD173" s="1">
        <v>67583.074279503198</v>
      </c>
      <c r="JE173" s="1">
        <v>78471.781384190297</v>
      </c>
      <c r="JF173" s="1">
        <v>83794.829584702806</v>
      </c>
      <c r="JG173" s="1">
        <v>97705.229305858898</v>
      </c>
      <c r="JH173" s="1">
        <v>96151.306402104397</v>
      </c>
      <c r="JI173" s="1">
        <v>95760.677908753001</v>
      </c>
      <c r="JJ173" s="1">
        <v>98076.264966595103</v>
      </c>
      <c r="JK173" s="1">
        <v>79323.904354963699</v>
      </c>
      <c r="JL173" s="1">
        <v>99362.096723021605</v>
      </c>
      <c r="JM173" s="1">
        <v>74559.765052000104</v>
      </c>
      <c r="JN173" s="1">
        <v>81757.923355709398</v>
      </c>
      <c r="JO173" s="1">
        <v>91656.099634273603</v>
      </c>
      <c r="JP173" s="1">
        <v>87090.035509617504</v>
      </c>
      <c r="JQ173" s="1">
        <v>78925.780085646198</v>
      </c>
      <c r="JR173" s="1">
        <v>101074.642046589</v>
      </c>
      <c r="JS173" s="1">
        <v>94335.086350033394</v>
      </c>
      <c r="JT173" s="1">
        <v>87099.350915148796</v>
      </c>
      <c r="JU173" s="1">
        <v>92233.272131899503</v>
      </c>
      <c r="JV173" s="1">
        <v>115873.701345626</v>
      </c>
      <c r="JW173" s="1">
        <v>68270.662132953701</v>
      </c>
      <c r="JX173" s="1">
        <v>95350.622063464907</v>
      </c>
      <c r="JY173" s="1">
        <v>74264.595657121696</v>
      </c>
      <c r="JZ173" s="1">
        <v>83777.874248977299</v>
      </c>
      <c r="KA173" s="1">
        <v>77157.954143779294</v>
      </c>
      <c r="KB173" s="1">
        <v>71391.493661196102</v>
      </c>
      <c r="KC173" s="1">
        <v>83089.576706697102</v>
      </c>
      <c r="KD173" s="1">
        <v>81358.306447818497</v>
      </c>
      <c r="KE173" s="1">
        <v>89670.455711081595</v>
      </c>
      <c r="KF173" s="1">
        <v>97258.7851262404</v>
      </c>
      <c r="KG173" s="1">
        <v>125563.997094251</v>
      </c>
      <c r="KH173" s="1">
        <v>113275.469802737</v>
      </c>
      <c r="KI173" s="1">
        <v>85944.927521092599</v>
      </c>
      <c r="KJ173" s="1">
        <v>126726.90563032401</v>
      </c>
      <c r="KK173" s="1">
        <v>92784.199281540103</v>
      </c>
      <c r="KL173" s="1">
        <v>99542.744573960299</v>
      </c>
      <c r="KM173" s="1">
        <v>86691.651861356004</v>
      </c>
      <c r="KN173" s="1">
        <v>89186.3301386737</v>
      </c>
      <c r="KO173" s="1">
        <v>111319.800343311</v>
      </c>
      <c r="KP173" s="1">
        <v>101788.227617</v>
      </c>
      <c r="KQ173" s="1">
        <v>73603.896342121603</v>
      </c>
      <c r="KR173" s="1">
        <v>65878.710077876996</v>
      </c>
      <c r="KS173" s="1">
        <v>101047.238243392</v>
      </c>
      <c r="KT173" s="1">
        <v>82390.440355074199</v>
      </c>
      <c r="KU173" s="1">
        <v>107038.988740726</v>
      </c>
      <c r="KV173" s="1">
        <v>95233.690908015604</v>
      </c>
      <c r="KW173" s="1">
        <v>66112.373948927896</v>
      </c>
      <c r="KX173" s="1">
        <v>94626.387201163496</v>
      </c>
      <c r="KY173" s="1">
        <v>72634.311502662706</v>
      </c>
      <c r="KZ173" s="1">
        <v>63586.545996079498</v>
      </c>
      <c r="LA173" s="1">
        <v>78597.702660479496</v>
      </c>
      <c r="LB173" s="1">
        <v>81179.833791765603</v>
      </c>
      <c r="LC173" s="1">
        <v>70003.624972818303</v>
      </c>
      <c r="LD173" s="1">
        <v>80873.551595615107</v>
      </c>
      <c r="LE173" s="1">
        <v>78455.360561097099</v>
      </c>
      <c r="LF173" s="1">
        <v>90349.562819919607</v>
      </c>
      <c r="LG173" s="1">
        <v>105437.873483335</v>
      </c>
      <c r="LH173" s="1">
        <v>71948.803835376399</v>
      </c>
      <c r="LI173" s="1">
        <v>72799.095172498797</v>
      </c>
      <c r="LJ173" s="1">
        <v>72732.096288937304</v>
      </c>
      <c r="LK173" s="1">
        <v>90282.180698116004</v>
      </c>
    </row>
    <row r="174" spans="1:323" x14ac:dyDescent="0.25">
      <c r="A174" s="1" t="s">
        <v>1807</v>
      </c>
      <c r="B174" s="1" t="s">
        <v>785</v>
      </c>
      <c r="C174" s="1" t="s">
        <v>786</v>
      </c>
      <c r="D174" s="1">
        <v>108920.265097009</v>
      </c>
      <c r="E174" s="1">
        <v>146204.55131380301</v>
      </c>
      <c r="F174" s="1">
        <v>108876.30382297401</v>
      </c>
      <c r="G174" s="1">
        <v>115903.84817003099</v>
      </c>
      <c r="H174" s="1">
        <v>77896.004710869602</v>
      </c>
      <c r="I174" s="1">
        <v>219753.68200870499</v>
      </c>
      <c r="J174" s="1">
        <v>55523.981406516803</v>
      </c>
      <c r="K174" s="1">
        <v>135306.82108170501</v>
      </c>
      <c r="L174" s="1">
        <v>91486.638089899207</v>
      </c>
      <c r="M174" s="1">
        <v>119183.103635151</v>
      </c>
      <c r="N174" s="1">
        <v>145093.71369966699</v>
      </c>
      <c r="O174" s="1">
        <v>158901.60582582999</v>
      </c>
      <c r="P174" s="1">
        <v>112427.863073222</v>
      </c>
      <c r="Q174" s="1">
        <v>60841.292455739604</v>
      </c>
      <c r="R174" s="1">
        <v>48016.969616763497</v>
      </c>
      <c r="S174" s="1">
        <v>135951.87985411499</v>
      </c>
      <c r="T174" s="1">
        <v>105704.993493813</v>
      </c>
      <c r="U174" s="1">
        <v>113783.801355452</v>
      </c>
      <c r="V174" s="1">
        <v>198205.348153097</v>
      </c>
      <c r="W174" s="1">
        <v>139749.479555003</v>
      </c>
      <c r="X174" s="1">
        <v>45232.700762512097</v>
      </c>
      <c r="Y174" s="1">
        <v>220496.61494085001</v>
      </c>
      <c r="Z174" s="1">
        <v>175946.10664657201</v>
      </c>
      <c r="AA174" s="1">
        <v>107116.03660884</v>
      </c>
      <c r="AB174" s="1">
        <v>81276.205234323395</v>
      </c>
      <c r="AC174" s="1">
        <v>102946.388449066</v>
      </c>
      <c r="AD174" s="1">
        <v>120732.02959789999</v>
      </c>
      <c r="AE174" s="1">
        <v>90590.857661422706</v>
      </c>
      <c r="AF174" s="1">
        <v>129935.791830474</v>
      </c>
      <c r="AG174" s="1">
        <v>101379.73742956</v>
      </c>
      <c r="AH174" s="1">
        <v>133502.46551906099</v>
      </c>
      <c r="AI174" s="1">
        <v>66223.971104487398</v>
      </c>
      <c r="AJ174" s="1">
        <v>100114.173188435</v>
      </c>
      <c r="AK174" s="1">
        <v>83561.179362651397</v>
      </c>
      <c r="AL174" s="1">
        <v>111551.83937058</v>
      </c>
      <c r="AM174" s="1">
        <v>182781.824445287</v>
      </c>
      <c r="AN174" s="1">
        <v>131992.33267116899</v>
      </c>
      <c r="AO174" s="1">
        <v>135732.780896196</v>
      </c>
      <c r="AP174" s="1">
        <v>101687.484424774</v>
      </c>
      <c r="AQ174" s="1">
        <v>129074.833426123</v>
      </c>
      <c r="AR174" s="1">
        <v>206694.99284480201</v>
      </c>
      <c r="AS174" s="1">
        <v>266109.37485246197</v>
      </c>
      <c r="AT174" s="1">
        <v>141833.73565963801</v>
      </c>
      <c r="AU174" s="1">
        <v>202012.47249104601</v>
      </c>
      <c r="AV174" s="1">
        <v>102124.520583185</v>
      </c>
      <c r="AW174" s="1">
        <v>64045.070860777902</v>
      </c>
      <c r="AX174" s="1">
        <v>85076.702917834395</v>
      </c>
      <c r="AY174" s="1">
        <v>111135.06366863201</v>
      </c>
      <c r="AZ174" s="1">
        <v>108291.44613301499</v>
      </c>
      <c r="BA174" s="1">
        <v>117919.257962531</v>
      </c>
      <c r="BB174" s="1">
        <v>106537.87576267299</v>
      </c>
      <c r="BC174" s="1">
        <v>20696.4796191348</v>
      </c>
      <c r="BD174" s="1">
        <v>155181.742960584</v>
      </c>
      <c r="BE174" s="1">
        <v>152538.09197915401</v>
      </c>
      <c r="BF174" s="1">
        <v>177153.225596214</v>
      </c>
      <c r="BG174" s="1">
        <v>95452.749204252294</v>
      </c>
      <c r="BH174" s="1">
        <v>95423.066926038693</v>
      </c>
      <c r="BI174" s="1">
        <v>138441.01374640901</v>
      </c>
      <c r="BJ174" s="1">
        <v>116193.85772633601</v>
      </c>
      <c r="BK174" s="1">
        <v>177369.294501978</v>
      </c>
      <c r="BL174" s="1">
        <v>100922.21494579301</v>
      </c>
      <c r="BM174" s="1">
        <v>116930.753247863</v>
      </c>
      <c r="BN174" s="1">
        <v>156312.360294079</v>
      </c>
      <c r="BO174" s="1">
        <v>102075.83629983501</v>
      </c>
      <c r="BP174" s="1">
        <v>97782.428085374995</v>
      </c>
      <c r="BQ174" s="1">
        <v>71948.716551029196</v>
      </c>
      <c r="BR174" s="1">
        <v>116147.98458600399</v>
      </c>
      <c r="BS174" s="1">
        <v>86974.762357537198</v>
      </c>
      <c r="BT174" s="1">
        <v>38065.944332992301</v>
      </c>
      <c r="BU174" s="1">
        <v>109345.12188501599</v>
      </c>
      <c r="BV174" s="1">
        <v>114035.65583443199</v>
      </c>
      <c r="BW174" s="1">
        <v>250878.571034439</v>
      </c>
      <c r="BX174" s="1">
        <v>233971.272476613</v>
      </c>
      <c r="BY174" s="1">
        <v>101936.39220015099</v>
      </c>
      <c r="BZ174" s="1">
        <v>67941.146082209598</v>
      </c>
      <c r="CA174" s="1">
        <v>136507.506341064</v>
      </c>
      <c r="CB174" s="1">
        <v>92817.070919268896</v>
      </c>
      <c r="CC174" s="1">
        <v>97790.683546681103</v>
      </c>
      <c r="CD174" s="1">
        <v>58025.692375172999</v>
      </c>
      <c r="CE174" s="1">
        <v>72641.374286671897</v>
      </c>
      <c r="CF174" s="1">
        <v>104730.235594165</v>
      </c>
      <c r="CG174" s="1">
        <v>71077.591476214104</v>
      </c>
      <c r="CH174" s="1">
        <v>104914.50910576301</v>
      </c>
      <c r="CI174" s="1">
        <v>240807.28921805799</v>
      </c>
      <c r="CJ174" s="1">
        <v>78411.349374017896</v>
      </c>
      <c r="CK174" s="1">
        <v>130646.610741871</v>
      </c>
      <c r="CL174" s="1">
        <v>135469.375544173</v>
      </c>
      <c r="CM174" s="1">
        <v>150178.30888389499</v>
      </c>
      <c r="CN174" s="1">
        <v>61040.5041166343</v>
      </c>
      <c r="CO174" s="1">
        <v>69005.734746501199</v>
      </c>
      <c r="CP174" s="1">
        <v>110686.916493215</v>
      </c>
      <c r="CQ174" s="1">
        <v>103454.139447494</v>
      </c>
      <c r="CR174" s="1">
        <v>138750.67403046499</v>
      </c>
      <c r="CS174" s="1">
        <v>150809.276702173</v>
      </c>
      <c r="CT174" s="1">
        <v>100732.530469173</v>
      </c>
      <c r="CU174" s="1">
        <v>102347.389213734</v>
      </c>
      <c r="CV174" s="1">
        <v>73982.568202290393</v>
      </c>
      <c r="CW174" s="1">
        <v>130780.812720505</v>
      </c>
      <c r="CX174" s="1">
        <v>171988.04542025301</v>
      </c>
      <c r="CY174" s="1">
        <v>88454.806601322605</v>
      </c>
      <c r="CZ174" s="1">
        <v>136221.825202104</v>
      </c>
      <c r="DA174" s="1">
        <v>76654.592866409395</v>
      </c>
      <c r="DB174" s="1">
        <v>123495.18428197299</v>
      </c>
      <c r="DC174" s="1">
        <v>62523.946465996502</v>
      </c>
      <c r="DD174" s="1">
        <v>331615.464673182</v>
      </c>
      <c r="DE174" s="1">
        <v>130381.77810154999</v>
      </c>
      <c r="DF174" s="1">
        <v>146138.99925094401</v>
      </c>
      <c r="DG174" s="1">
        <v>154894.97555181501</v>
      </c>
      <c r="DH174" s="1">
        <v>198277.18844793201</v>
      </c>
      <c r="DI174" s="1">
        <v>145463.830871187</v>
      </c>
      <c r="DJ174" s="1">
        <v>125678.828922107</v>
      </c>
      <c r="DK174" s="1">
        <v>52187.680401441699</v>
      </c>
      <c r="DL174" s="1">
        <v>80486.556300903394</v>
      </c>
      <c r="DM174" s="1">
        <v>139550.56367311699</v>
      </c>
      <c r="DN174" s="1">
        <v>114034.163816264</v>
      </c>
      <c r="DO174" s="1">
        <v>80018.504106142806</v>
      </c>
      <c r="DP174" s="1">
        <v>200624.953978028</v>
      </c>
      <c r="DQ174" s="1">
        <v>105318.655029703</v>
      </c>
      <c r="DR174" s="1">
        <v>62759.235972720198</v>
      </c>
      <c r="DS174" s="1">
        <v>223844.69525776201</v>
      </c>
      <c r="DT174" s="1">
        <v>80163.732559751399</v>
      </c>
      <c r="DU174" s="1">
        <v>145783.176372794</v>
      </c>
      <c r="DV174" s="1">
        <v>141150.60412055301</v>
      </c>
      <c r="DW174" s="1">
        <v>78235.085633843104</v>
      </c>
      <c r="DX174" s="1">
        <v>122718.10468609601</v>
      </c>
      <c r="DY174" s="1">
        <v>170308.53719448001</v>
      </c>
      <c r="DZ174" s="1">
        <v>107984.579971639</v>
      </c>
      <c r="EA174" s="1">
        <v>152731.22996573901</v>
      </c>
      <c r="EB174" s="1">
        <v>129423.34464419499</v>
      </c>
      <c r="EC174" s="1">
        <v>122072.90540442</v>
      </c>
      <c r="ED174" s="1">
        <v>78175.184822415002</v>
      </c>
      <c r="EE174" s="1">
        <v>157353.12661369899</v>
      </c>
      <c r="EF174" s="1">
        <v>104969.756988633</v>
      </c>
      <c r="EG174" s="1">
        <v>143953.767386422</v>
      </c>
      <c r="EH174" s="1">
        <v>161201.805275347</v>
      </c>
      <c r="EI174" s="1">
        <v>148253.40334977399</v>
      </c>
      <c r="EJ174" s="1">
        <v>43444.905951975299</v>
      </c>
      <c r="EK174" s="1">
        <v>63541.721683998599</v>
      </c>
      <c r="EL174" s="1">
        <v>54919.578269238802</v>
      </c>
      <c r="EM174" s="1">
        <v>234656.46675645301</v>
      </c>
      <c r="EN174" s="1">
        <v>168757.498400065</v>
      </c>
      <c r="EO174" s="1">
        <v>149832.34493532701</v>
      </c>
      <c r="EP174" s="1">
        <v>201036.042031947</v>
      </c>
      <c r="EQ174" s="1">
        <v>430686.96276923799</v>
      </c>
      <c r="ER174" s="1">
        <v>124268.602938029</v>
      </c>
      <c r="ES174" s="1">
        <v>89747.020561037498</v>
      </c>
      <c r="ET174" s="1">
        <v>124818.279224061</v>
      </c>
      <c r="EU174" s="1">
        <v>96092.232924644704</v>
      </c>
      <c r="EV174" s="1">
        <v>114189.315045921</v>
      </c>
      <c r="EW174" s="1">
        <v>167912.306005766</v>
      </c>
      <c r="EX174" s="1">
        <v>57017.6972078935</v>
      </c>
      <c r="EY174" s="1">
        <v>231250.909078889</v>
      </c>
      <c r="EZ174" s="1">
        <v>135611.62382785499</v>
      </c>
      <c r="FA174" s="1">
        <v>94637.242553027099</v>
      </c>
      <c r="FB174" s="1">
        <v>125858.730668766</v>
      </c>
      <c r="FC174" s="1">
        <v>84935.462527398995</v>
      </c>
      <c r="FD174" s="1">
        <v>128302.75262512401</v>
      </c>
      <c r="FE174" s="1">
        <v>186234.788735457</v>
      </c>
      <c r="FF174" s="1">
        <v>90984.152847502904</v>
      </c>
      <c r="FG174" s="1">
        <v>76281.1840297077</v>
      </c>
      <c r="FH174" s="1">
        <v>275522.430062962</v>
      </c>
      <c r="FI174" s="1">
        <v>200711.32640752499</v>
      </c>
      <c r="FJ174" s="1">
        <v>123654.38674437501</v>
      </c>
      <c r="FK174" s="1">
        <v>97392.807153609101</v>
      </c>
      <c r="FL174" s="1">
        <v>151136.68876896601</v>
      </c>
      <c r="FM174" s="1">
        <v>103993.961689319</v>
      </c>
      <c r="FN174" s="1">
        <v>71512.937204351896</v>
      </c>
      <c r="FO174" s="1">
        <v>111410.771617629</v>
      </c>
      <c r="FP174" s="1">
        <v>174339.80066706301</v>
      </c>
      <c r="FQ174" s="1">
        <v>118231.23306662</v>
      </c>
      <c r="FR174" s="1">
        <v>162985.861368187</v>
      </c>
      <c r="FS174" s="1">
        <v>72282.200242270497</v>
      </c>
      <c r="FT174" s="1">
        <v>168436.50003317499</v>
      </c>
      <c r="FU174" s="1">
        <v>101929.897545887</v>
      </c>
      <c r="FV174" s="1">
        <v>77853.566790240802</v>
      </c>
      <c r="FW174" s="1">
        <v>121494.94339076499</v>
      </c>
      <c r="FX174" s="1">
        <v>177388.799350885</v>
      </c>
      <c r="FY174" s="1">
        <v>117807.666498676</v>
      </c>
      <c r="FZ174" s="1">
        <v>45011.884846025903</v>
      </c>
      <c r="GA174" s="1">
        <v>102344.991130856</v>
      </c>
      <c r="GB174" s="1">
        <v>57621.384334869297</v>
      </c>
      <c r="GC174" s="1">
        <v>115284.287358328</v>
      </c>
      <c r="GD174" s="1">
        <v>220757.09383035699</v>
      </c>
      <c r="GE174" s="1">
        <v>232520.49426227901</v>
      </c>
      <c r="GF174" s="1">
        <v>178557.55742660101</v>
      </c>
      <c r="GG174" s="1">
        <v>329144.99288327701</v>
      </c>
      <c r="GH174" s="1">
        <v>132395.86140219899</v>
      </c>
      <c r="GI174" s="1">
        <v>126683.734874769</v>
      </c>
      <c r="GJ174" s="1">
        <v>96973.503422901296</v>
      </c>
      <c r="GK174" s="1">
        <v>121042.62403672301</v>
      </c>
      <c r="GL174" s="1">
        <v>28244.044616202798</v>
      </c>
      <c r="GM174" s="1">
        <v>190869.991023504</v>
      </c>
      <c r="GN174" s="1">
        <v>49610.333597261997</v>
      </c>
      <c r="GO174" s="1">
        <v>105621.000369752</v>
      </c>
      <c r="GP174" s="1">
        <v>138527.46784942999</v>
      </c>
      <c r="GQ174" s="1">
        <v>172623.70853171399</v>
      </c>
      <c r="GR174" s="1">
        <v>147431.86513095099</v>
      </c>
      <c r="GS174" s="1">
        <v>72604.987617115607</v>
      </c>
      <c r="GT174" s="1">
        <v>209142.88751459101</v>
      </c>
      <c r="GU174" s="1">
        <v>253935.80811551001</v>
      </c>
      <c r="GV174" s="1">
        <v>63975.401035054601</v>
      </c>
      <c r="GW174" s="1">
        <v>185803.38830056399</v>
      </c>
      <c r="GX174" s="1">
        <v>208245.58613751599</v>
      </c>
      <c r="GY174" s="1">
        <v>174024.74978674299</v>
      </c>
      <c r="GZ174" s="1">
        <v>110715.260854386</v>
      </c>
      <c r="HA174" s="1">
        <v>207528.304356735</v>
      </c>
      <c r="HB174" s="1">
        <v>48288.829180959299</v>
      </c>
      <c r="HC174" s="1">
        <v>118782.117338875</v>
      </c>
      <c r="HD174" s="1">
        <v>111470.22857907999</v>
      </c>
      <c r="HE174" s="1">
        <v>52164.072869996497</v>
      </c>
      <c r="HF174" s="1">
        <v>132669.66496938601</v>
      </c>
      <c r="HG174" s="1">
        <v>118642.855008814</v>
      </c>
      <c r="HH174" s="1">
        <v>160323.81293859301</v>
      </c>
      <c r="HI174" s="1">
        <v>132099.618025654</v>
      </c>
      <c r="HJ174" s="1">
        <v>143040.03632973399</v>
      </c>
      <c r="HK174" s="1">
        <v>76654.082595336295</v>
      </c>
      <c r="HL174" s="1">
        <v>155652.438927574</v>
      </c>
      <c r="HM174" s="1">
        <v>100570.822080853</v>
      </c>
      <c r="HN174" s="1">
        <v>146865.638992803</v>
      </c>
      <c r="HO174" s="1">
        <v>159208.93526661201</v>
      </c>
      <c r="HP174" s="1">
        <v>94531.430844909293</v>
      </c>
      <c r="HQ174" s="1">
        <v>135222.454538794</v>
      </c>
      <c r="HR174" s="1">
        <v>108397.81131736901</v>
      </c>
      <c r="HS174" s="1">
        <v>111872.76408083399</v>
      </c>
      <c r="HT174" s="1">
        <v>117395.193244736</v>
      </c>
      <c r="HU174" s="1">
        <v>68101.098954253699</v>
      </c>
      <c r="HV174" s="1">
        <v>143196.214731302</v>
      </c>
      <c r="HW174" s="1">
        <v>119682.240684586</v>
      </c>
      <c r="HX174" s="1">
        <v>86262.281184631094</v>
      </c>
      <c r="HY174" s="1">
        <v>148118.37634806501</v>
      </c>
      <c r="HZ174" s="1">
        <v>85238.193281579006</v>
      </c>
      <c r="IA174" s="1">
        <v>98995.931626792502</v>
      </c>
      <c r="IB174" s="1">
        <v>145605.95275276399</v>
      </c>
      <c r="IC174" s="1">
        <v>134651.28268406601</v>
      </c>
      <c r="ID174" s="1">
        <v>107687.62083612201</v>
      </c>
      <c r="IE174" s="1">
        <v>149112.184748809</v>
      </c>
      <c r="IF174" s="1">
        <v>175077.56468881099</v>
      </c>
      <c r="IG174" s="1">
        <v>168982.069224579</v>
      </c>
      <c r="IH174" s="1">
        <v>71577.8279265038</v>
      </c>
      <c r="II174" s="1">
        <v>215182.841354326</v>
      </c>
      <c r="IJ174" s="1">
        <v>65866.939166184602</v>
      </c>
      <c r="IK174" s="1">
        <v>238885.722483208</v>
      </c>
      <c r="IL174" s="1">
        <v>124507.25224058</v>
      </c>
      <c r="IM174" s="1">
        <v>49455.935992795203</v>
      </c>
      <c r="IN174" s="1">
        <v>134281.28108242099</v>
      </c>
      <c r="IO174" s="1">
        <v>123376.59580404</v>
      </c>
      <c r="IP174" s="1">
        <v>153695.92980831099</v>
      </c>
      <c r="IQ174" s="1">
        <v>128143.12399778</v>
      </c>
      <c r="IR174" s="1">
        <v>201560.61600037399</v>
      </c>
      <c r="IS174" s="1">
        <v>108102.03161882301</v>
      </c>
      <c r="IT174" s="1">
        <v>51326.532476682602</v>
      </c>
      <c r="IU174" s="1">
        <v>122273.309271494</v>
      </c>
      <c r="IV174" s="1">
        <v>153476.15560823501</v>
      </c>
      <c r="IW174" s="1">
        <v>94715.6890811185</v>
      </c>
      <c r="IX174" s="1">
        <v>69632.695421490993</v>
      </c>
      <c r="IY174" s="1">
        <v>85238.372347839497</v>
      </c>
      <c r="IZ174" s="1">
        <v>387855.42633273901</v>
      </c>
      <c r="JA174" s="1">
        <v>94896.487877214706</v>
      </c>
      <c r="JB174" s="1">
        <v>77720.394172163098</v>
      </c>
      <c r="JC174" s="1">
        <v>209103.51951394501</v>
      </c>
      <c r="JD174" s="1">
        <v>66749.702551177004</v>
      </c>
      <c r="JE174" s="1">
        <v>53116.739646031601</v>
      </c>
      <c r="JF174" s="1">
        <v>210967.62531304601</v>
      </c>
      <c r="JG174" s="1">
        <v>117590.221594545</v>
      </c>
      <c r="JH174" s="1">
        <v>65639.329226424699</v>
      </c>
      <c r="JI174" s="1">
        <v>217316.18996642699</v>
      </c>
      <c r="JJ174" s="1">
        <v>169573.941228754</v>
      </c>
      <c r="JK174" s="1">
        <v>170992.65834256401</v>
      </c>
      <c r="JL174" s="1">
        <v>163701.58266583801</v>
      </c>
      <c r="JM174" s="1">
        <v>83407.377243233903</v>
      </c>
      <c r="JN174" s="1">
        <v>87344.550964314403</v>
      </c>
      <c r="JO174" s="1">
        <v>77924.681463594694</v>
      </c>
      <c r="JP174" s="1">
        <v>59432.625176936301</v>
      </c>
      <c r="JQ174" s="1">
        <v>131867.69646123101</v>
      </c>
      <c r="JR174" s="1">
        <v>190412.06326570601</v>
      </c>
      <c r="JS174" s="1">
        <v>41418.302826817599</v>
      </c>
      <c r="JT174" s="1">
        <v>133215.61566108701</v>
      </c>
      <c r="JU174" s="1">
        <v>165954.23418176101</v>
      </c>
      <c r="JV174" s="1">
        <v>133648.00479101299</v>
      </c>
      <c r="JW174" s="1">
        <v>133446.749909084</v>
      </c>
      <c r="JX174" s="1">
        <v>88086.578804033299</v>
      </c>
      <c r="JY174" s="1">
        <v>172728.40306735301</v>
      </c>
      <c r="JZ174" s="1">
        <v>52142.519406594998</v>
      </c>
      <c r="KA174" s="1">
        <v>64599.298623785602</v>
      </c>
      <c r="KB174" s="1">
        <v>187797.59086587399</v>
      </c>
      <c r="KC174" s="1">
        <v>110002.92478335999</v>
      </c>
      <c r="KD174" s="1">
        <v>135323.43391352301</v>
      </c>
      <c r="KE174" s="1">
        <v>69260.820525550997</v>
      </c>
      <c r="KF174" s="1">
        <v>118093.575438916</v>
      </c>
      <c r="KG174" s="1">
        <v>94381.968939484606</v>
      </c>
      <c r="KH174" s="1">
        <v>148368.54639002701</v>
      </c>
      <c r="KI174" s="1">
        <v>93887.129231984101</v>
      </c>
      <c r="KJ174" s="1">
        <v>131198.93852403399</v>
      </c>
      <c r="KK174" s="1">
        <v>85549.957527072402</v>
      </c>
      <c r="KL174" s="1">
        <v>103134.676701266</v>
      </c>
      <c r="KM174" s="1">
        <v>53300.516587999198</v>
      </c>
      <c r="KN174" s="1">
        <v>188583.92675948201</v>
      </c>
      <c r="KO174" s="1">
        <v>85645.890204314695</v>
      </c>
      <c r="KP174" s="1">
        <v>190477.504790815</v>
      </c>
      <c r="KQ174" s="1">
        <v>152455.76449165601</v>
      </c>
      <c r="KR174" s="1">
        <v>49965.317824658297</v>
      </c>
      <c r="KS174" s="1">
        <v>187728.76988599601</v>
      </c>
      <c r="KT174" s="1">
        <v>193175.87169639699</v>
      </c>
      <c r="KU174" s="1">
        <v>73362.516951550599</v>
      </c>
      <c r="KV174" s="1">
        <v>102331.221207447</v>
      </c>
      <c r="KW174" s="1">
        <v>103392.075575044</v>
      </c>
      <c r="KX174" s="1">
        <v>114937.359475965</v>
      </c>
      <c r="KY174" s="1">
        <v>154552.65209998799</v>
      </c>
      <c r="KZ174" s="1">
        <v>72778.719059531402</v>
      </c>
      <c r="LA174" s="1">
        <v>113178.14999132</v>
      </c>
      <c r="LB174" s="1">
        <v>76196.196545188199</v>
      </c>
      <c r="LC174" s="1">
        <v>213001.907463196</v>
      </c>
      <c r="LD174" s="1">
        <v>31471.136114774101</v>
      </c>
      <c r="LE174" s="1">
        <v>135728.46496480799</v>
      </c>
      <c r="LF174" s="1">
        <v>63501.7337369979</v>
      </c>
      <c r="LG174" s="1">
        <v>163080.62725801099</v>
      </c>
      <c r="LH174" s="1">
        <v>169721.73183860001</v>
      </c>
      <c r="LI174" s="1">
        <v>154023.46094167701</v>
      </c>
      <c r="LJ174" s="1">
        <v>55057.5286384512</v>
      </c>
      <c r="LK174" s="1">
        <v>200009.89089004201</v>
      </c>
    </row>
    <row r="175" spans="1:323" x14ac:dyDescent="0.25">
      <c r="A175" s="1" t="s">
        <v>1808</v>
      </c>
      <c r="B175" s="1" t="s">
        <v>789</v>
      </c>
      <c r="C175" s="1" t="s">
        <v>0</v>
      </c>
      <c r="D175" s="1" t="s">
        <v>0</v>
      </c>
      <c r="E175" s="1" t="s">
        <v>0</v>
      </c>
      <c r="F175" s="1" t="s">
        <v>0</v>
      </c>
      <c r="G175" s="1" t="s">
        <v>0</v>
      </c>
      <c r="H175" s="1" t="s">
        <v>0</v>
      </c>
      <c r="I175" s="1" t="s">
        <v>0</v>
      </c>
      <c r="J175" s="1" t="s">
        <v>0</v>
      </c>
      <c r="K175" s="1" t="s">
        <v>0</v>
      </c>
      <c r="L175" s="1" t="s">
        <v>0</v>
      </c>
      <c r="M175" s="1" t="s">
        <v>0</v>
      </c>
      <c r="N175" s="1" t="s">
        <v>0</v>
      </c>
      <c r="O175" s="1" t="s">
        <v>0</v>
      </c>
      <c r="P175" s="1" t="s">
        <v>0</v>
      </c>
      <c r="Q175" s="1" t="s">
        <v>0</v>
      </c>
      <c r="R175" s="1" t="s">
        <v>0</v>
      </c>
      <c r="S175" s="1" t="s">
        <v>0</v>
      </c>
      <c r="T175" s="1" t="s">
        <v>0</v>
      </c>
      <c r="U175" s="1" t="s">
        <v>0</v>
      </c>
      <c r="V175" s="1" t="s">
        <v>0</v>
      </c>
      <c r="W175" s="1" t="s">
        <v>0</v>
      </c>
      <c r="X175" s="1" t="s">
        <v>0</v>
      </c>
      <c r="Y175" s="1" t="s">
        <v>0</v>
      </c>
      <c r="Z175" s="1" t="s">
        <v>0</v>
      </c>
      <c r="AA175" s="1" t="s">
        <v>0</v>
      </c>
      <c r="AB175" s="1" t="s">
        <v>0</v>
      </c>
      <c r="AC175" s="1" t="s">
        <v>0</v>
      </c>
      <c r="AD175" s="1" t="s">
        <v>0</v>
      </c>
      <c r="AE175" s="1" t="s">
        <v>0</v>
      </c>
      <c r="AF175" s="1" t="s">
        <v>0</v>
      </c>
      <c r="AG175" s="1" t="s">
        <v>0</v>
      </c>
      <c r="AH175" s="1" t="s">
        <v>0</v>
      </c>
      <c r="AI175" s="1" t="s">
        <v>0</v>
      </c>
      <c r="AJ175" s="1" t="s">
        <v>0</v>
      </c>
      <c r="AK175" s="1" t="s">
        <v>0</v>
      </c>
      <c r="AL175" s="1" t="s">
        <v>0</v>
      </c>
      <c r="AM175" s="1" t="s">
        <v>0</v>
      </c>
      <c r="AN175" s="1" t="s">
        <v>0</v>
      </c>
      <c r="AO175" s="1" t="s">
        <v>0</v>
      </c>
      <c r="AP175" s="1" t="s">
        <v>0</v>
      </c>
      <c r="AQ175" s="1" t="s">
        <v>0</v>
      </c>
      <c r="AR175" s="1" t="s">
        <v>0</v>
      </c>
      <c r="AS175" s="1" t="s">
        <v>0</v>
      </c>
      <c r="AT175" s="1" t="s">
        <v>0</v>
      </c>
      <c r="AU175" s="1" t="s">
        <v>0</v>
      </c>
      <c r="AV175" s="1" t="s">
        <v>0</v>
      </c>
      <c r="AW175" s="1" t="s">
        <v>0</v>
      </c>
      <c r="AX175" s="1" t="s">
        <v>0</v>
      </c>
      <c r="AY175" s="1" t="s">
        <v>0</v>
      </c>
      <c r="AZ175" s="1" t="s">
        <v>0</v>
      </c>
      <c r="BA175" s="1" t="s">
        <v>0</v>
      </c>
      <c r="BB175" s="1" t="s">
        <v>0</v>
      </c>
      <c r="BC175" s="1" t="s">
        <v>0</v>
      </c>
      <c r="BD175" s="1" t="s">
        <v>0</v>
      </c>
      <c r="BE175" s="1" t="s">
        <v>0</v>
      </c>
      <c r="BF175" s="1" t="s">
        <v>0</v>
      </c>
      <c r="BG175" s="1" t="s">
        <v>0</v>
      </c>
      <c r="BH175" s="1" t="s">
        <v>0</v>
      </c>
      <c r="BI175" s="1" t="s">
        <v>0</v>
      </c>
      <c r="BJ175" s="1" t="s">
        <v>0</v>
      </c>
      <c r="BK175" s="1" t="s">
        <v>0</v>
      </c>
      <c r="BL175" s="1" t="s">
        <v>0</v>
      </c>
      <c r="BM175" s="1" t="s">
        <v>0</v>
      </c>
      <c r="BN175" s="1" t="s">
        <v>0</v>
      </c>
      <c r="BO175" s="1" t="s">
        <v>0</v>
      </c>
      <c r="BP175" s="1" t="s">
        <v>0</v>
      </c>
      <c r="BQ175" s="1" t="s">
        <v>0</v>
      </c>
      <c r="BR175" s="1" t="s">
        <v>0</v>
      </c>
      <c r="BS175" s="1" t="s">
        <v>0</v>
      </c>
      <c r="BT175" s="1" t="s">
        <v>0</v>
      </c>
      <c r="BU175" s="1" t="s">
        <v>0</v>
      </c>
      <c r="BV175" s="1" t="s">
        <v>0</v>
      </c>
      <c r="BW175" s="1" t="s">
        <v>0</v>
      </c>
      <c r="BX175" s="1" t="s">
        <v>0</v>
      </c>
      <c r="BY175" s="1" t="s">
        <v>0</v>
      </c>
      <c r="BZ175" s="1" t="s">
        <v>0</v>
      </c>
      <c r="CA175" s="1" t="s">
        <v>0</v>
      </c>
      <c r="CB175" s="1" t="s">
        <v>0</v>
      </c>
      <c r="CC175" s="1" t="s">
        <v>0</v>
      </c>
      <c r="CD175" s="1" t="s">
        <v>0</v>
      </c>
      <c r="CE175" s="1" t="s">
        <v>0</v>
      </c>
      <c r="CF175" s="1" t="s">
        <v>0</v>
      </c>
      <c r="CG175" s="1" t="s">
        <v>0</v>
      </c>
      <c r="CH175" s="1" t="s">
        <v>0</v>
      </c>
      <c r="CI175" s="1" t="s">
        <v>0</v>
      </c>
      <c r="CJ175" s="1" t="s">
        <v>0</v>
      </c>
      <c r="CK175" s="1" t="s">
        <v>0</v>
      </c>
      <c r="CL175" s="1" t="s">
        <v>0</v>
      </c>
      <c r="CM175" s="1" t="s">
        <v>0</v>
      </c>
      <c r="CN175" s="1" t="s">
        <v>0</v>
      </c>
      <c r="CO175" s="1" t="s">
        <v>0</v>
      </c>
      <c r="CP175" s="1" t="s">
        <v>0</v>
      </c>
      <c r="CQ175" s="1" t="s">
        <v>0</v>
      </c>
      <c r="CR175" s="1" t="s">
        <v>0</v>
      </c>
      <c r="CS175" s="1" t="s">
        <v>0</v>
      </c>
      <c r="CT175" s="1" t="s">
        <v>0</v>
      </c>
      <c r="CU175" s="1" t="s">
        <v>0</v>
      </c>
      <c r="CV175" s="1" t="s">
        <v>0</v>
      </c>
      <c r="CW175" s="1" t="s">
        <v>0</v>
      </c>
      <c r="CX175" s="1" t="s">
        <v>0</v>
      </c>
      <c r="CY175" s="1" t="s">
        <v>0</v>
      </c>
      <c r="CZ175" s="1" t="s">
        <v>0</v>
      </c>
      <c r="DA175" s="1" t="s">
        <v>0</v>
      </c>
      <c r="DB175" s="1" t="s">
        <v>0</v>
      </c>
      <c r="DC175" s="1" t="s">
        <v>0</v>
      </c>
      <c r="DD175" s="1" t="s">
        <v>0</v>
      </c>
      <c r="DE175" s="1" t="s">
        <v>0</v>
      </c>
      <c r="DF175" s="1" t="s">
        <v>0</v>
      </c>
      <c r="DG175" s="1" t="s">
        <v>0</v>
      </c>
      <c r="DH175" s="1" t="s">
        <v>0</v>
      </c>
      <c r="DI175" s="1" t="s">
        <v>0</v>
      </c>
      <c r="DJ175" s="1" t="s">
        <v>0</v>
      </c>
      <c r="DK175" s="1" t="s">
        <v>0</v>
      </c>
      <c r="DL175" s="1" t="s">
        <v>0</v>
      </c>
      <c r="DM175" s="1" t="s">
        <v>0</v>
      </c>
      <c r="DN175" s="1" t="s">
        <v>0</v>
      </c>
      <c r="DO175" s="1" t="s">
        <v>0</v>
      </c>
      <c r="DP175" s="1" t="s">
        <v>0</v>
      </c>
      <c r="DQ175" s="1" t="s">
        <v>0</v>
      </c>
      <c r="DR175" s="1" t="s">
        <v>0</v>
      </c>
      <c r="DS175" s="1" t="s">
        <v>0</v>
      </c>
      <c r="DT175" s="1" t="s">
        <v>0</v>
      </c>
      <c r="DU175" s="1" t="s">
        <v>0</v>
      </c>
      <c r="DV175" s="1" t="s">
        <v>0</v>
      </c>
      <c r="DW175" s="1" t="s">
        <v>0</v>
      </c>
      <c r="DX175" s="1" t="s">
        <v>0</v>
      </c>
      <c r="DY175" s="1" t="s">
        <v>0</v>
      </c>
      <c r="DZ175" s="1" t="s">
        <v>0</v>
      </c>
      <c r="EA175" s="1" t="s">
        <v>0</v>
      </c>
      <c r="EB175" s="1" t="s">
        <v>0</v>
      </c>
      <c r="EC175" s="1" t="s">
        <v>0</v>
      </c>
      <c r="ED175" s="1" t="s">
        <v>0</v>
      </c>
      <c r="EE175" s="1" t="s">
        <v>0</v>
      </c>
      <c r="EF175" s="1" t="s">
        <v>0</v>
      </c>
      <c r="EG175" s="1" t="s">
        <v>0</v>
      </c>
      <c r="EH175" s="1" t="s">
        <v>0</v>
      </c>
      <c r="EI175" s="1" t="s">
        <v>0</v>
      </c>
      <c r="EJ175" s="1" t="s">
        <v>0</v>
      </c>
      <c r="EK175" s="1" t="s">
        <v>0</v>
      </c>
      <c r="EL175" s="1" t="s">
        <v>0</v>
      </c>
      <c r="EM175" s="1" t="s">
        <v>0</v>
      </c>
      <c r="EN175" s="1" t="s">
        <v>0</v>
      </c>
      <c r="EO175" s="1" t="s">
        <v>0</v>
      </c>
      <c r="EP175" s="1" t="s">
        <v>0</v>
      </c>
      <c r="EQ175" s="1" t="s">
        <v>0</v>
      </c>
      <c r="ER175" s="1" t="s">
        <v>0</v>
      </c>
      <c r="ES175" s="1" t="s">
        <v>0</v>
      </c>
      <c r="ET175" s="1" t="s">
        <v>0</v>
      </c>
      <c r="EU175" s="1" t="s">
        <v>0</v>
      </c>
      <c r="EV175" s="1" t="s">
        <v>0</v>
      </c>
      <c r="EW175" s="1" t="s">
        <v>0</v>
      </c>
      <c r="EX175" s="1" t="s">
        <v>0</v>
      </c>
      <c r="EY175" s="1" t="s">
        <v>0</v>
      </c>
      <c r="EZ175" s="1" t="s">
        <v>0</v>
      </c>
      <c r="FA175" s="1" t="s">
        <v>0</v>
      </c>
      <c r="FB175" s="1" t="s">
        <v>0</v>
      </c>
      <c r="FC175" s="1" t="s">
        <v>0</v>
      </c>
      <c r="FD175" s="1" t="s">
        <v>0</v>
      </c>
      <c r="FE175" s="1" t="s">
        <v>0</v>
      </c>
      <c r="FF175" s="1" t="s">
        <v>0</v>
      </c>
      <c r="FG175" s="1" t="s">
        <v>0</v>
      </c>
      <c r="FH175" s="1" t="s">
        <v>0</v>
      </c>
      <c r="FI175" s="1" t="s">
        <v>0</v>
      </c>
      <c r="FJ175" s="1" t="s">
        <v>0</v>
      </c>
      <c r="FK175" s="1" t="s">
        <v>0</v>
      </c>
      <c r="FL175" s="1" t="s">
        <v>0</v>
      </c>
      <c r="FM175" s="1" t="s">
        <v>0</v>
      </c>
      <c r="FN175" s="1" t="s">
        <v>0</v>
      </c>
      <c r="FO175" s="1" t="s">
        <v>0</v>
      </c>
      <c r="FP175" s="1" t="s">
        <v>0</v>
      </c>
      <c r="FQ175" s="1" t="s">
        <v>0</v>
      </c>
      <c r="FR175" s="1" t="s">
        <v>0</v>
      </c>
      <c r="FS175" s="1" t="s">
        <v>0</v>
      </c>
      <c r="FT175" s="1" t="s">
        <v>0</v>
      </c>
      <c r="FU175" s="1" t="s">
        <v>0</v>
      </c>
      <c r="FV175" s="1" t="s">
        <v>0</v>
      </c>
      <c r="FW175" s="1" t="s">
        <v>0</v>
      </c>
      <c r="FX175" s="1" t="s">
        <v>0</v>
      </c>
      <c r="FY175" s="1" t="s">
        <v>0</v>
      </c>
      <c r="FZ175" s="1" t="s">
        <v>0</v>
      </c>
      <c r="GA175" s="1" t="s">
        <v>0</v>
      </c>
      <c r="GB175" s="1" t="s">
        <v>0</v>
      </c>
      <c r="GC175" s="1" t="s">
        <v>0</v>
      </c>
      <c r="GD175" s="1" t="s">
        <v>0</v>
      </c>
      <c r="GE175" s="1" t="s">
        <v>0</v>
      </c>
      <c r="GF175" s="1" t="s">
        <v>0</v>
      </c>
      <c r="GG175" s="1" t="s">
        <v>0</v>
      </c>
      <c r="GH175" s="1" t="s">
        <v>0</v>
      </c>
      <c r="GI175" s="1" t="s">
        <v>0</v>
      </c>
      <c r="GJ175" s="1" t="s">
        <v>0</v>
      </c>
      <c r="GK175" s="1" t="s">
        <v>0</v>
      </c>
      <c r="GL175" s="1" t="s">
        <v>0</v>
      </c>
      <c r="GM175" s="1" t="s">
        <v>0</v>
      </c>
      <c r="GN175" s="1" t="s">
        <v>0</v>
      </c>
      <c r="GO175" s="1" t="s">
        <v>0</v>
      </c>
      <c r="GP175" s="1" t="s">
        <v>0</v>
      </c>
      <c r="GQ175" s="1" t="s">
        <v>0</v>
      </c>
      <c r="GR175" s="1" t="s">
        <v>0</v>
      </c>
      <c r="GS175" s="1" t="s">
        <v>0</v>
      </c>
      <c r="GT175" s="1" t="s">
        <v>0</v>
      </c>
      <c r="GU175" s="1" t="s">
        <v>0</v>
      </c>
      <c r="GV175" s="1" t="s">
        <v>0</v>
      </c>
      <c r="GW175" s="1" t="s">
        <v>0</v>
      </c>
      <c r="GX175" s="1" t="s">
        <v>0</v>
      </c>
      <c r="GY175" s="1" t="s">
        <v>0</v>
      </c>
      <c r="GZ175" s="1" t="s">
        <v>0</v>
      </c>
      <c r="HA175" s="1" t="s">
        <v>0</v>
      </c>
      <c r="HB175" s="1" t="s">
        <v>0</v>
      </c>
      <c r="HC175" s="1" t="s">
        <v>0</v>
      </c>
      <c r="HD175" s="1" t="s">
        <v>0</v>
      </c>
      <c r="HE175" s="1" t="s">
        <v>0</v>
      </c>
      <c r="HF175" s="1" t="s">
        <v>0</v>
      </c>
      <c r="HG175" s="1" t="s">
        <v>0</v>
      </c>
      <c r="HH175" s="1" t="s">
        <v>0</v>
      </c>
      <c r="HI175" s="1" t="s">
        <v>0</v>
      </c>
      <c r="HJ175" s="1" t="s">
        <v>0</v>
      </c>
      <c r="HK175" s="1" t="s">
        <v>0</v>
      </c>
      <c r="HL175" s="1" t="s">
        <v>0</v>
      </c>
      <c r="HM175" s="1" t="s">
        <v>0</v>
      </c>
      <c r="HN175" s="1" t="s">
        <v>0</v>
      </c>
      <c r="HO175" s="1" t="s">
        <v>0</v>
      </c>
      <c r="HP175" s="1" t="s">
        <v>0</v>
      </c>
      <c r="HQ175" s="1" t="s">
        <v>0</v>
      </c>
      <c r="HR175" s="1" t="s">
        <v>0</v>
      </c>
      <c r="HS175" s="1" t="s">
        <v>0</v>
      </c>
      <c r="HT175" s="1" t="s">
        <v>0</v>
      </c>
      <c r="HU175" s="1" t="s">
        <v>0</v>
      </c>
      <c r="HV175" s="1" t="s">
        <v>0</v>
      </c>
      <c r="HW175" s="1" t="s">
        <v>0</v>
      </c>
      <c r="HX175" s="1" t="s">
        <v>0</v>
      </c>
      <c r="HY175" s="1" t="s">
        <v>0</v>
      </c>
      <c r="HZ175" s="1" t="s">
        <v>0</v>
      </c>
      <c r="IA175" s="1" t="s">
        <v>0</v>
      </c>
      <c r="IB175" s="1" t="s">
        <v>0</v>
      </c>
      <c r="IC175" s="1" t="s">
        <v>0</v>
      </c>
      <c r="ID175" s="1" t="s">
        <v>0</v>
      </c>
      <c r="IE175" s="1" t="s">
        <v>0</v>
      </c>
      <c r="IF175" s="1" t="s">
        <v>0</v>
      </c>
      <c r="IG175" s="1" t="s">
        <v>0</v>
      </c>
      <c r="IH175" s="1" t="s">
        <v>0</v>
      </c>
      <c r="II175" s="1" t="s">
        <v>0</v>
      </c>
      <c r="IJ175" s="1" t="s">
        <v>0</v>
      </c>
      <c r="IK175" s="1" t="s">
        <v>0</v>
      </c>
      <c r="IL175" s="1" t="s">
        <v>0</v>
      </c>
      <c r="IM175" s="1" t="s">
        <v>0</v>
      </c>
      <c r="IN175" s="1" t="s">
        <v>0</v>
      </c>
      <c r="IO175" s="1" t="s">
        <v>0</v>
      </c>
      <c r="IP175" s="1" t="s">
        <v>0</v>
      </c>
      <c r="IQ175" s="1" t="s">
        <v>0</v>
      </c>
      <c r="IR175" s="1" t="s">
        <v>0</v>
      </c>
      <c r="IS175" s="1" t="s">
        <v>0</v>
      </c>
      <c r="IT175" s="1" t="s">
        <v>0</v>
      </c>
      <c r="IU175" s="1" t="s">
        <v>0</v>
      </c>
      <c r="IV175" s="1" t="s">
        <v>0</v>
      </c>
      <c r="IW175" s="1" t="s">
        <v>0</v>
      </c>
      <c r="IX175" s="1" t="s">
        <v>0</v>
      </c>
      <c r="IY175" s="1" t="s">
        <v>0</v>
      </c>
      <c r="IZ175" s="1" t="s">
        <v>0</v>
      </c>
      <c r="JA175" s="1" t="s">
        <v>0</v>
      </c>
      <c r="JB175" s="1" t="s">
        <v>0</v>
      </c>
      <c r="JC175" s="1" t="s">
        <v>0</v>
      </c>
      <c r="JD175" s="1" t="s">
        <v>0</v>
      </c>
      <c r="JE175" s="1" t="s">
        <v>0</v>
      </c>
      <c r="JF175" s="1" t="s">
        <v>0</v>
      </c>
      <c r="JG175" s="1" t="s">
        <v>0</v>
      </c>
      <c r="JH175" s="1" t="s">
        <v>0</v>
      </c>
      <c r="JI175" s="1" t="s">
        <v>0</v>
      </c>
      <c r="JJ175" s="1" t="s">
        <v>0</v>
      </c>
      <c r="JK175" s="1" t="s">
        <v>0</v>
      </c>
      <c r="JL175" s="1" t="s">
        <v>0</v>
      </c>
      <c r="JM175" s="1" t="s">
        <v>0</v>
      </c>
      <c r="JN175" s="1" t="s">
        <v>0</v>
      </c>
      <c r="JO175" s="1" t="s">
        <v>0</v>
      </c>
      <c r="JP175" s="1" t="s">
        <v>0</v>
      </c>
      <c r="JQ175" s="1" t="s">
        <v>0</v>
      </c>
      <c r="JR175" s="1" t="s">
        <v>0</v>
      </c>
      <c r="JS175" s="1" t="s">
        <v>0</v>
      </c>
      <c r="JT175" s="1" t="s">
        <v>0</v>
      </c>
      <c r="JU175" s="1" t="s">
        <v>0</v>
      </c>
      <c r="JV175" s="1" t="s">
        <v>0</v>
      </c>
      <c r="JW175" s="1" t="s">
        <v>0</v>
      </c>
      <c r="JX175" s="1" t="s">
        <v>0</v>
      </c>
      <c r="JY175" s="1" t="s">
        <v>0</v>
      </c>
      <c r="JZ175" s="1" t="s">
        <v>0</v>
      </c>
      <c r="KA175" s="1" t="s">
        <v>0</v>
      </c>
      <c r="KB175" s="1" t="s">
        <v>0</v>
      </c>
      <c r="KC175" s="1" t="s">
        <v>0</v>
      </c>
      <c r="KD175" s="1" t="s">
        <v>0</v>
      </c>
      <c r="KE175" s="1" t="s">
        <v>0</v>
      </c>
      <c r="KF175" s="1" t="s">
        <v>0</v>
      </c>
      <c r="KG175" s="1" t="s">
        <v>0</v>
      </c>
      <c r="KH175" s="1" t="s">
        <v>0</v>
      </c>
      <c r="KI175" s="1" t="s">
        <v>0</v>
      </c>
      <c r="KJ175" s="1" t="s">
        <v>0</v>
      </c>
      <c r="KK175" s="1" t="s">
        <v>0</v>
      </c>
      <c r="KL175" s="1" t="s">
        <v>0</v>
      </c>
      <c r="KM175" s="1" t="s">
        <v>0</v>
      </c>
      <c r="KN175" s="1" t="s">
        <v>0</v>
      </c>
      <c r="KO175" s="1" t="s">
        <v>0</v>
      </c>
      <c r="KP175" s="1" t="s">
        <v>0</v>
      </c>
      <c r="KQ175" s="1" t="s">
        <v>0</v>
      </c>
      <c r="KR175" s="1" t="s">
        <v>0</v>
      </c>
      <c r="KS175" s="1" t="s">
        <v>0</v>
      </c>
      <c r="KT175" s="1" t="s">
        <v>0</v>
      </c>
      <c r="KU175" s="1" t="s">
        <v>0</v>
      </c>
      <c r="KV175" s="1" t="s">
        <v>0</v>
      </c>
      <c r="KW175" s="1" t="s">
        <v>0</v>
      </c>
      <c r="KX175" s="1" t="s">
        <v>0</v>
      </c>
      <c r="KY175" s="1" t="s">
        <v>0</v>
      </c>
      <c r="KZ175" s="1" t="s">
        <v>0</v>
      </c>
      <c r="LA175" s="1" t="s">
        <v>0</v>
      </c>
      <c r="LB175" s="1" t="s">
        <v>0</v>
      </c>
      <c r="LC175" s="1" t="s">
        <v>0</v>
      </c>
      <c r="LD175" s="1" t="s">
        <v>0</v>
      </c>
      <c r="LE175" s="1" t="s">
        <v>0</v>
      </c>
      <c r="LF175" s="1" t="s">
        <v>0</v>
      </c>
      <c r="LG175" s="1" t="s">
        <v>0</v>
      </c>
      <c r="LH175" s="1" t="s">
        <v>0</v>
      </c>
      <c r="LI175" s="1" t="s">
        <v>0</v>
      </c>
      <c r="LJ175" s="1" t="s">
        <v>0</v>
      </c>
      <c r="LK175" s="1" t="s">
        <v>0</v>
      </c>
    </row>
    <row r="176" spans="1:323" x14ac:dyDescent="0.25">
      <c r="A176" s="1" t="s">
        <v>1809</v>
      </c>
      <c r="B176" s="1" t="s">
        <v>792</v>
      </c>
      <c r="C176" s="1" t="s">
        <v>793</v>
      </c>
      <c r="D176" s="1">
        <v>765572.10411502002</v>
      </c>
      <c r="E176" s="1">
        <v>888797.73579548905</v>
      </c>
      <c r="F176" s="1">
        <v>871024.91323832003</v>
      </c>
      <c r="G176" s="1">
        <v>800511.45933125599</v>
      </c>
      <c r="H176" s="1">
        <v>807062.077288992</v>
      </c>
      <c r="I176" s="1">
        <v>778956.304915188</v>
      </c>
      <c r="J176" s="1">
        <v>580056.15098095196</v>
      </c>
      <c r="K176" s="1">
        <v>1147263.2109149101</v>
      </c>
      <c r="L176" s="1">
        <v>831762.74157617404</v>
      </c>
      <c r="M176" s="1">
        <v>1037094.5753426</v>
      </c>
      <c r="N176" s="1">
        <v>928872.27590784105</v>
      </c>
      <c r="O176" s="1">
        <v>613082.48616888002</v>
      </c>
      <c r="P176" s="1">
        <v>583533.74202161096</v>
      </c>
      <c r="Q176" s="1">
        <v>563438.51661693701</v>
      </c>
      <c r="R176" s="1">
        <v>764001.86701655004</v>
      </c>
      <c r="S176" s="1">
        <v>880998.16639466095</v>
      </c>
      <c r="T176" s="1">
        <v>932505.14646757406</v>
      </c>
      <c r="U176" s="1">
        <v>751282.36439054704</v>
      </c>
      <c r="V176" s="1">
        <v>848093.08468542295</v>
      </c>
      <c r="W176" s="1">
        <v>750222.13307588303</v>
      </c>
      <c r="X176" s="1">
        <v>1260763.7023509501</v>
      </c>
      <c r="Y176" s="1">
        <v>1167344.41660091</v>
      </c>
      <c r="Z176" s="1">
        <v>1135615.68108817</v>
      </c>
      <c r="AA176" s="1">
        <v>688959.87824555696</v>
      </c>
      <c r="AB176" s="1">
        <v>662470.07725846104</v>
      </c>
      <c r="AC176" s="1">
        <v>827064.19846544904</v>
      </c>
      <c r="AD176" s="1">
        <v>940740.85239606898</v>
      </c>
      <c r="AE176" s="1">
        <v>590926.33886848902</v>
      </c>
      <c r="AF176" s="1">
        <v>893001.24127603299</v>
      </c>
      <c r="AG176" s="1">
        <v>1062826.51187787</v>
      </c>
      <c r="AH176" s="1">
        <v>1107151.1368337399</v>
      </c>
      <c r="AI176" s="1">
        <v>981449.84167250304</v>
      </c>
      <c r="AJ176" s="1">
        <v>890624.98806753103</v>
      </c>
      <c r="AK176" s="1">
        <v>1051551.96470484</v>
      </c>
      <c r="AL176" s="1">
        <v>872470.30201983103</v>
      </c>
      <c r="AM176" s="1">
        <v>984576.90832097898</v>
      </c>
      <c r="AN176" s="1">
        <v>739463.86585959303</v>
      </c>
      <c r="AO176" s="1">
        <v>984379.56857533602</v>
      </c>
      <c r="AP176" s="1">
        <v>863163.72381550004</v>
      </c>
      <c r="AQ176" s="1">
        <v>1072351.57836405</v>
      </c>
      <c r="AR176" s="1">
        <v>1252696.73527888</v>
      </c>
      <c r="AS176" s="1">
        <v>1254166.12297266</v>
      </c>
      <c r="AT176" s="1">
        <v>976274.90133474802</v>
      </c>
      <c r="AU176" s="1">
        <v>1658528.2011011399</v>
      </c>
      <c r="AV176" s="1">
        <v>892546.45845146803</v>
      </c>
      <c r="AW176" s="1">
        <v>1110879.5757863601</v>
      </c>
      <c r="AX176" s="1">
        <v>1770913.10628223</v>
      </c>
      <c r="AY176" s="1">
        <v>603099.99706161197</v>
      </c>
      <c r="AZ176" s="1">
        <v>602241.843765105</v>
      </c>
      <c r="BA176" s="1">
        <v>834913.26642448094</v>
      </c>
      <c r="BB176" s="1">
        <v>680027.26631051104</v>
      </c>
      <c r="BC176" s="1">
        <v>879572.13590146694</v>
      </c>
      <c r="BD176" s="1">
        <v>1016536.92810626</v>
      </c>
      <c r="BE176" s="1">
        <v>976382.69215250295</v>
      </c>
      <c r="BF176" s="1">
        <v>1124842.1103650001</v>
      </c>
      <c r="BG176" s="1">
        <v>879293.36971621297</v>
      </c>
      <c r="BH176" s="1">
        <v>1112691.26392153</v>
      </c>
      <c r="BI176" s="1">
        <v>769495.95640382695</v>
      </c>
      <c r="BJ176" s="1">
        <v>692452.45832543494</v>
      </c>
      <c r="BK176" s="1">
        <v>1047609.92577233</v>
      </c>
      <c r="BL176" s="1">
        <v>622494.55610679905</v>
      </c>
      <c r="BM176" s="1">
        <v>795931.27877868805</v>
      </c>
      <c r="BN176" s="1">
        <v>643132.00102209405</v>
      </c>
      <c r="BO176" s="1">
        <v>919114.39061922103</v>
      </c>
      <c r="BP176" s="1">
        <v>702384.64209557604</v>
      </c>
      <c r="BQ176" s="1">
        <v>952023.21204329794</v>
      </c>
      <c r="BR176" s="1">
        <v>737730.46669403999</v>
      </c>
      <c r="BS176" s="1">
        <v>810642.73733984097</v>
      </c>
      <c r="BT176" s="1">
        <v>878574.29538042098</v>
      </c>
      <c r="BU176" s="1">
        <v>680625.44363425998</v>
      </c>
      <c r="BV176" s="1">
        <v>969908.88009195495</v>
      </c>
      <c r="BW176" s="1">
        <v>1454106.7628981699</v>
      </c>
      <c r="BX176" s="1">
        <v>879397.26110639097</v>
      </c>
      <c r="BY176" s="1">
        <v>754933.70358691202</v>
      </c>
      <c r="BZ176" s="1">
        <v>1093473.5880752699</v>
      </c>
      <c r="CA176" s="1">
        <v>869567.73398288095</v>
      </c>
      <c r="CB176" s="1">
        <v>812288.05104912596</v>
      </c>
      <c r="CC176" s="1">
        <v>859085.62115697097</v>
      </c>
      <c r="CD176" s="1">
        <v>996305.675448086</v>
      </c>
      <c r="CE176" s="1">
        <v>687179.24897588696</v>
      </c>
      <c r="CF176" s="1">
        <v>1155695.5633463101</v>
      </c>
      <c r="CG176" s="1">
        <v>860370.35733362904</v>
      </c>
      <c r="CH176" s="1">
        <v>1173014.2374789501</v>
      </c>
      <c r="CI176" s="1">
        <v>812130.94811066298</v>
      </c>
      <c r="CJ176" s="1">
        <v>979734.26541092002</v>
      </c>
      <c r="CK176" s="1">
        <v>821373.46584441303</v>
      </c>
      <c r="CL176" s="1">
        <v>722691.09433642798</v>
      </c>
      <c r="CM176" s="1">
        <v>848427.37165975396</v>
      </c>
      <c r="CN176" s="1">
        <v>940434.631724298</v>
      </c>
      <c r="CO176" s="1">
        <v>574056.49510661</v>
      </c>
      <c r="CP176" s="1">
        <v>943049.66573657596</v>
      </c>
      <c r="CQ176" s="1">
        <v>1326581.65098506</v>
      </c>
      <c r="CR176" s="1">
        <v>994591.32367817196</v>
      </c>
      <c r="CS176" s="1">
        <v>750250.52163995395</v>
      </c>
      <c r="CT176" s="1">
        <v>1023134.3004478801</v>
      </c>
      <c r="CU176" s="1">
        <v>866990.87177315901</v>
      </c>
      <c r="CV176" s="1">
        <v>906679.98626012402</v>
      </c>
      <c r="CW176" s="1">
        <v>1025297.40496996</v>
      </c>
      <c r="CX176" s="1">
        <v>609811.53620885103</v>
      </c>
      <c r="CY176" s="1">
        <v>767603.71086468804</v>
      </c>
      <c r="CZ176" s="1">
        <v>935348.20142705401</v>
      </c>
      <c r="DA176" s="1">
        <v>852485.96887577302</v>
      </c>
      <c r="DB176" s="1">
        <v>823281.86104763404</v>
      </c>
      <c r="DC176" s="1">
        <v>797976.51794514398</v>
      </c>
      <c r="DD176" s="1">
        <v>1123153.31103182</v>
      </c>
      <c r="DE176" s="1">
        <v>1589981.42243273</v>
      </c>
      <c r="DF176" s="1">
        <v>953520.06281787599</v>
      </c>
      <c r="DG176" s="1">
        <v>1482149.2102129599</v>
      </c>
      <c r="DH176" s="1">
        <v>2206046.90691581</v>
      </c>
      <c r="DI176" s="1">
        <v>912013.75841066404</v>
      </c>
      <c r="DJ176" s="1">
        <v>682577.659492607</v>
      </c>
      <c r="DK176" s="1">
        <v>940511.82750539004</v>
      </c>
      <c r="DL176" s="1">
        <v>1317523.38113233</v>
      </c>
      <c r="DM176" s="1">
        <v>703775.82767377899</v>
      </c>
      <c r="DN176" s="1">
        <v>923199.64176101901</v>
      </c>
      <c r="DO176" s="1">
        <v>990681.078269294</v>
      </c>
      <c r="DP176" s="1">
        <v>1245530.34731425</v>
      </c>
      <c r="DQ176" s="1">
        <v>1000176.70901177</v>
      </c>
      <c r="DR176" s="1">
        <v>1018795.01278892</v>
      </c>
      <c r="DS176" s="1">
        <v>995227.718682201</v>
      </c>
      <c r="DT176" s="1">
        <v>600907.44159818999</v>
      </c>
      <c r="DU176" s="1">
        <v>952572.86921421695</v>
      </c>
      <c r="DV176" s="1">
        <v>725084.18854616303</v>
      </c>
      <c r="DW176" s="1">
        <v>917006.50018147798</v>
      </c>
      <c r="DX176" s="1">
        <v>1270917.58330078</v>
      </c>
      <c r="DY176" s="1">
        <v>1407693.51717844</v>
      </c>
      <c r="DZ176" s="1">
        <v>630143.16218330199</v>
      </c>
      <c r="EA176" s="1">
        <v>1462487.50112782</v>
      </c>
      <c r="EB176" s="1">
        <v>1110667.1724083801</v>
      </c>
      <c r="EC176" s="1">
        <v>774058.32799932896</v>
      </c>
      <c r="ED176" s="1">
        <v>824553.73600214301</v>
      </c>
      <c r="EE176" s="1">
        <v>931375.44725660398</v>
      </c>
      <c r="EF176" s="1">
        <v>1102681.11289124</v>
      </c>
      <c r="EG176" s="1">
        <v>2640717.1572317001</v>
      </c>
      <c r="EH176" s="1">
        <v>1008149.5756337499</v>
      </c>
      <c r="EI176" s="1">
        <v>974348.58775233396</v>
      </c>
      <c r="EJ176" s="1">
        <v>1488175.8561126799</v>
      </c>
      <c r="EK176" s="1">
        <v>933493.19749871199</v>
      </c>
      <c r="EL176" s="1">
        <v>866608.56015278294</v>
      </c>
      <c r="EM176" s="1">
        <v>994100.48238990002</v>
      </c>
      <c r="EN176" s="1">
        <v>530201.82657073101</v>
      </c>
      <c r="EO176" s="1">
        <v>712633.79143826396</v>
      </c>
      <c r="EP176" s="1">
        <v>1097171.50450511</v>
      </c>
      <c r="EQ176" s="1">
        <v>1795589.62302389</v>
      </c>
      <c r="ER176" s="1">
        <v>1441210.07545389</v>
      </c>
      <c r="ES176" s="1">
        <v>916003.10654932295</v>
      </c>
      <c r="ET176" s="1">
        <v>678925.24569866003</v>
      </c>
      <c r="EU176" s="1">
        <v>768345.53941478697</v>
      </c>
      <c r="EV176" s="1">
        <v>996129.46674253198</v>
      </c>
      <c r="EW176" s="1">
        <v>1172966.1970135299</v>
      </c>
      <c r="EX176" s="1">
        <v>850868.79652564495</v>
      </c>
      <c r="EY176" s="1">
        <v>997696.91444730398</v>
      </c>
      <c r="EZ176" s="1">
        <v>864844.48177884903</v>
      </c>
      <c r="FA176" s="1">
        <v>1164947.20758997</v>
      </c>
      <c r="FB176" s="1">
        <v>1220744.81220449</v>
      </c>
      <c r="FC176" s="1">
        <v>886966.28513899399</v>
      </c>
      <c r="FD176" s="1">
        <v>789838.90549751802</v>
      </c>
      <c r="FE176" s="1">
        <v>1182095.1731765401</v>
      </c>
      <c r="FF176" s="1">
        <v>1057552.98985057</v>
      </c>
      <c r="FG176" s="1">
        <v>552668.24755432096</v>
      </c>
      <c r="FH176" s="1">
        <v>831474.20750677201</v>
      </c>
      <c r="FI176" s="1">
        <v>1145464.15025062</v>
      </c>
      <c r="FJ176" s="1">
        <v>1585266.3535007201</v>
      </c>
      <c r="FK176" s="1">
        <v>878436.36700101104</v>
      </c>
      <c r="FL176" s="1">
        <v>2620099.7904622699</v>
      </c>
      <c r="FM176" s="1">
        <v>1182077.16046699</v>
      </c>
      <c r="FN176" s="1">
        <v>1061542.07438744</v>
      </c>
      <c r="FO176" s="1">
        <v>929282.15202825202</v>
      </c>
      <c r="FP176" s="1">
        <v>820211.59759655397</v>
      </c>
      <c r="FQ176" s="1">
        <v>1255261.5072236201</v>
      </c>
      <c r="FR176" s="1">
        <v>1096831.6402187599</v>
      </c>
      <c r="FS176" s="1">
        <v>796133.85556377703</v>
      </c>
      <c r="FT176" s="1">
        <v>708839.98021839699</v>
      </c>
      <c r="FU176" s="1">
        <v>1068594.1596462301</v>
      </c>
      <c r="FV176" s="1">
        <v>621691.18644938106</v>
      </c>
      <c r="FW176" s="1">
        <v>1187748.1813099601</v>
      </c>
      <c r="FX176" s="1">
        <v>884398.92225742806</v>
      </c>
      <c r="FY176" s="1">
        <v>913782.51686821203</v>
      </c>
      <c r="FZ176" s="1">
        <v>1111422.07723222</v>
      </c>
      <c r="GA176" s="1">
        <v>1055888.02347442</v>
      </c>
      <c r="GB176" s="1">
        <v>816704.93160667305</v>
      </c>
      <c r="GC176" s="1">
        <v>987912.06052189704</v>
      </c>
      <c r="GD176" s="1">
        <v>1118726.46082884</v>
      </c>
      <c r="GE176" s="1">
        <v>922983.739457499</v>
      </c>
      <c r="GF176" s="1">
        <v>1184142.1537959599</v>
      </c>
      <c r="GG176" s="1">
        <v>1480863.5757668901</v>
      </c>
      <c r="GH176" s="1">
        <v>627039.04177432996</v>
      </c>
      <c r="GI176" s="1">
        <v>1634453.85565986</v>
      </c>
      <c r="GJ176" s="1">
        <v>771526.05020071298</v>
      </c>
      <c r="GK176" s="1">
        <v>917133.15618028003</v>
      </c>
      <c r="GL176" s="1">
        <v>981655.07393330894</v>
      </c>
      <c r="GM176" s="1">
        <v>784693.45995356597</v>
      </c>
      <c r="GN176" s="1">
        <v>736752.99216416699</v>
      </c>
      <c r="GO176" s="1">
        <v>1067964.1651136801</v>
      </c>
      <c r="GP176" s="1">
        <v>908161.19113582198</v>
      </c>
      <c r="GQ176" s="1">
        <v>1051589.19551123</v>
      </c>
      <c r="GR176" s="1">
        <v>1572033.85052982</v>
      </c>
      <c r="GS176" s="1">
        <v>682871.50156366196</v>
      </c>
      <c r="GT176" s="1">
        <v>1285556.21576811</v>
      </c>
      <c r="GU176" s="1">
        <v>847254.000073498</v>
      </c>
      <c r="GV176" s="1">
        <v>843039.52230929304</v>
      </c>
      <c r="GW176" s="1">
        <v>1549832.0355106499</v>
      </c>
      <c r="GX176" s="1">
        <v>998345.87358787295</v>
      </c>
      <c r="GY176" s="1">
        <v>914203.41057970002</v>
      </c>
      <c r="GZ176" s="1">
        <v>714212.84628518601</v>
      </c>
      <c r="HA176" s="1">
        <v>679264.22750177502</v>
      </c>
      <c r="HB176" s="1">
        <v>930747.53272001597</v>
      </c>
      <c r="HC176" s="1">
        <v>828263.65148844803</v>
      </c>
      <c r="HD176" s="1">
        <v>725762.67417576001</v>
      </c>
      <c r="HE176" s="1">
        <v>846702.98481119599</v>
      </c>
      <c r="HF176" s="1">
        <v>1229176.9218915501</v>
      </c>
      <c r="HG176" s="1">
        <v>955124.51085372397</v>
      </c>
      <c r="HH176" s="1">
        <v>923075.74620960897</v>
      </c>
      <c r="HI176" s="1">
        <v>831625.70670940506</v>
      </c>
      <c r="HJ176" s="1">
        <v>1215474.27837576</v>
      </c>
      <c r="HK176" s="1">
        <v>1084605.1516493</v>
      </c>
      <c r="HL176" s="1">
        <v>912939.84582746006</v>
      </c>
      <c r="HM176" s="1">
        <v>1229905.34786988</v>
      </c>
      <c r="HN176" s="1">
        <v>1137445.84669871</v>
      </c>
      <c r="HO176" s="1">
        <v>795148.76258219697</v>
      </c>
      <c r="HP176" s="1">
        <v>566747.65026816505</v>
      </c>
      <c r="HQ176" s="1">
        <v>1079485.5943960601</v>
      </c>
      <c r="HR176" s="1">
        <v>1032771.19030865</v>
      </c>
      <c r="HS176" s="1">
        <v>747194.62531635398</v>
      </c>
      <c r="HT176" s="1">
        <v>1038104.54033879</v>
      </c>
      <c r="HU176" s="1">
        <v>738305.73442312202</v>
      </c>
      <c r="HV176" s="1">
        <v>986072.91512651695</v>
      </c>
      <c r="HW176" s="1">
        <v>1019651.20919776</v>
      </c>
      <c r="HX176" s="1">
        <v>1374482.18304752</v>
      </c>
      <c r="HY176" s="1">
        <v>1362199.9860791201</v>
      </c>
      <c r="HZ176" s="1">
        <v>1010950.83583554</v>
      </c>
      <c r="IA176" s="1">
        <v>805842.80829121603</v>
      </c>
      <c r="IB176" s="1">
        <v>673063.89147902001</v>
      </c>
      <c r="IC176" s="1">
        <v>516276.78007382603</v>
      </c>
      <c r="ID176" s="1">
        <v>643029.90515862498</v>
      </c>
      <c r="IE176" s="1">
        <v>2715908.4697429598</v>
      </c>
      <c r="IF176" s="1">
        <v>929387.257229276</v>
      </c>
      <c r="IG176" s="1">
        <v>766992.68155814696</v>
      </c>
      <c r="IH176" s="1">
        <v>1184227.86642888</v>
      </c>
      <c r="II176" s="1">
        <v>1341823.63597919</v>
      </c>
      <c r="IJ176" s="1">
        <v>787980.93109975103</v>
      </c>
      <c r="IK176" s="1">
        <v>1299237.6057049099</v>
      </c>
      <c r="IL176" s="1">
        <v>1522977.7049654301</v>
      </c>
      <c r="IM176" s="1">
        <v>1058563.2474971099</v>
      </c>
      <c r="IN176" s="1">
        <v>980049.14491879498</v>
      </c>
      <c r="IO176" s="1">
        <v>1066679.67562568</v>
      </c>
      <c r="IP176" s="1">
        <v>807549.37027713296</v>
      </c>
      <c r="IQ176" s="1">
        <v>1032589.62768725</v>
      </c>
      <c r="IR176" s="1">
        <v>1222238.96996127</v>
      </c>
      <c r="IS176" s="1">
        <v>931613.70313855296</v>
      </c>
      <c r="IT176" s="1">
        <v>910800.00716755399</v>
      </c>
      <c r="IU176" s="1">
        <v>803854.63285453699</v>
      </c>
      <c r="IV176" s="1">
        <v>1172046.0538437399</v>
      </c>
      <c r="IW176" s="1">
        <v>971165.203147689</v>
      </c>
      <c r="IX176" s="1">
        <v>715512.30455026205</v>
      </c>
      <c r="IY176" s="1">
        <v>595783.06263087597</v>
      </c>
      <c r="IZ176" s="1">
        <v>780288.91135352501</v>
      </c>
      <c r="JA176" s="1">
        <v>901756.25989554904</v>
      </c>
      <c r="JB176" s="1">
        <v>904476.923727407</v>
      </c>
      <c r="JC176" s="1">
        <v>976999.52640707698</v>
      </c>
      <c r="JD176" s="1">
        <v>548924.92748204002</v>
      </c>
      <c r="JE176" s="1">
        <v>1163414.6862225099</v>
      </c>
      <c r="JF176" s="1">
        <v>852008.15736163396</v>
      </c>
      <c r="JG176" s="1">
        <v>948793.35825799301</v>
      </c>
      <c r="JH176" s="1">
        <v>841111.14190525096</v>
      </c>
      <c r="JI176" s="1">
        <v>1060673.4015251801</v>
      </c>
      <c r="JJ176" s="1">
        <v>630591.333508529</v>
      </c>
      <c r="JK176" s="1">
        <v>833478.83128291799</v>
      </c>
      <c r="JL176" s="1">
        <v>1272222.5852342199</v>
      </c>
      <c r="JM176" s="1">
        <v>845872.44355770701</v>
      </c>
      <c r="JN176" s="1">
        <v>917430.98704527703</v>
      </c>
      <c r="JO176" s="1">
        <v>674395.54502600897</v>
      </c>
      <c r="JP176" s="1">
        <v>797499.77197067696</v>
      </c>
      <c r="JQ176" s="1">
        <v>893030.78890365502</v>
      </c>
      <c r="JR176" s="1">
        <v>645723.77453675203</v>
      </c>
      <c r="JS176" s="1">
        <v>826765.25576645602</v>
      </c>
      <c r="JT176" s="1">
        <v>755482.34644191305</v>
      </c>
      <c r="JU176" s="1">
        <v>1186589.55692766</v>
      </c>
      <c r="JV176" s="1">
        <v>994554.14079778595</v>
      </c>
      <c r="JW176" s="1">
        <v>1092267.0179642099</v>
      </c>
      <c r="JX176" s="1">
        <v>923897.78070680297</v>
      </c>
      <c r="JY176" s="1">
        <v>846007.05364785495</v>
      </c>
      <c r="JZ176" s="1">
        <v>749708.99172102404</v>
      </c>
      <c r="KA176" s="1">
        <v>969655.11423696706</v>
      </c>
      <c r="KB176" s="1">
        <v>795588.20440099901</v>
      </c>
      <c r="KC176" s="1">
        <v>690351.61920697498</v>
      </c>
      <c r="KD176" s="1">
        <v>900436.46504027105</v>
      </c>
      <c r="KE176" s="1">
        <v>1193337.20076977</v>
      </c>
      <c r="KF176" s="1">
        <v>1425527.1119049599</v>
      </c>
      <c r="KG176" s="1">
        <v>1233057.7316037701</v>
      </c>
      <c r="KH176" s="1">
        <v>1251417.9040293901</v>
      </c>
      <c r="KI176" s="1">
        <v>939081.56124055095</v>
      </c>
      <c r="KJ176" s="1">
        <v>1165915.6037850201</v>
      </c>
      <c r="KK176" s="1">
        <v>729945.63002453698</v>
      </c>
      <c r="KL176" s="1">
        <v>1320024.7639295999</v>
      </c>
      <c r="KM176" s="1">
        <v>1180334.1067536001</v>
      </c>
      <c r="KN176" s="1">
        <v>1344008.8892133301</v>
      </c>
      <c r="KO176" s="1">
        <v>777159.20479311596</v>
      </c>
      <c r="KP176" s="1">
        <v>1055292.3588112299</v>
      </c>
      <c r="KQ176" s="1">
        <v>782554.45325397304</v>
      </c>
      <c r="KR176" s="1">
        <v>981235.950136089</v>
      </c>
      <c r="KS176" s="1">
        <v>2247210.11834651</v>
      </c>
      <c r="KT176" s="1">
        <v>1173841.8937774501</v>
      </c>
      <c r="KU176" s="1">
        <v>1141548.1390455801</v>
      </c>
      <c r="KV176" s="1">
        <v>1414270.64722049</v>
      </c>
      <c r="KW176" s="1">
        <v>1589803.57711322</v>
      </c>
      <c r="KX176" s="1">
        <v>797505.09598902205</v>
      </c>
      <c r="KY176" s="1">
        <v>1015733.11613882</v>
      </c>
      <c r="KZ176" s="1">
        <v>1322963.94500072</v>
      </c>
      <c r="LA176" s="1">
        <v>715450.72462022502</v>
      </c>
      <c r="LB176" s="1">
        <v>662157.86868180998</v>
      </c>
      <c r="LC176" s="1">
        <v>858031.34695496003</v>
      </c>
      <c r="LD176" s="1">
        <v>688556.62611296505</v>
      </c>
      <c r="LE176" s="1">
        <v>658250.36182428198</v>
      </c>
      <c r="LF176" s="1">
        <v>1556378.3587146599</v>
      </c>
      <c r="LG176" s="1">
        <v>813697.115538329</v>
      </c>
      <c r="LH176" s="1">
        <v>1050540.6365813899</v>
      </c>
      <c r="LI176" s="1">
        <v>837689.65531806205</v>
      </c>
      <c r="LJ176" s="1">
        <v>787050.25951596606</v>
      </c>
      <c r="LK176" s="1">
        <v>1113825.7106212301</v>
      </c>
    </row>
    <row r="177" spans="1:323" x14ac:dyDescent="0.25">
      <c r="A177" s="1" t="s">
        <v>1810</v>
      </c>
      <c r="B177" s="1" t="s">
        <v>796</v>
      </c>
      <c r="C177" s="1" t="s">
        <v>797</v>
      </c>
      <c r="D177" s="1" t="s">
        <v>0</v>
      </c>
      <c r="E177" s="1" t="s">
        <v>0</v>
      </c>
      <c r="F177" s="1" t="s">
        <v>0</v>
      </c>
      <c r="G177" s="1" t="s">
        <v>0</v>
      </c>
      <c r="H177" s="1" t="s">
        <v>0</v>
      </c>
      <c r="I177" s="1" t="s">
        <v>0</v>
      </c>
      <c r="J177" s="1" t="s">
        <v>0</v>
      </c>
      <c r="K177" s="1" t="s">
        <v>0</v>
      </c>
      <c r="L177" s="1" t="s">
        <v>0</v>
      </c>
      <c r="M177" s="1" t="s">
        <v>0</v>
      </c>
      <c r="N177" s="1" t="s">
        <v>0</v>
      </c>
      <c r="O177" s="1" t="s">
        <v>0</v>
      </c>
      <c r="P177" s="1" t="s">
        <v>0</v>
      </c>
      <c r="Q177" s="1" t="s">
        <v>0</v>
      </c>
      <c r="R177" s="1" t="s">
        <v>0</v>
      </c>
      <c r="S177" s="1" t="s">
        <v>0</v>
      </c>
      <c r="T177" s="1" t="s">
        <v>0</v>
      </c>
      <c r="U177" s="1" t="s">
        <v>0</v>
      </c>
      <c r="V177" s="1" t="s">
        <v>0</v>
      </c>
      <c r="W177" s="1" t="s">
        <v>0</v>
      </c>
      <c r="X177" s="1" t="s">
        <v>0</v>
      </c>
      <c r="Y177" s="1" t="s">
        <v>0</v>
      </c>
      <c r="Z177" s="1" t="s">
        <v>0</v>
      </c>
      <c r="AA177" s="1" t="s">
        <v>0</v>
      </c>
      <c r="AB177" s="1" t="s">
        <v>0</v>
      </c>
      <c r="AC177" s="1" t="s">
        <v>0</v>
      </c>
      <c r="AD177" s="1" t="s">
        <v>0</v>
      </c>
      <c r="AE177" s="1" t="s">
        <v>0</v>
      </c>
      <c r="AF177" s="1" t="s">
        <v>0</v>
      </c>
      <c r="AG177" s="1" t="s">
        <v>0</v>
      </c>
      <c r="AH177" s="1" t="s">
        <v>0</v>
      </c>
      <c r="AI177" s="1" t="s">
        <v>0</v>
      </c>
      <c r="AJ177" s="1" t="s">
        <v>0</v>
      </c>
      <c r="AK177" s="1" t="s">
        <v>0</v>
      </c>
      <c r="AL177" s="1" t="s">
        <v>0</v>
      </c>
      <c r="AM177" s="1" t="s">
        <v>0</v>
      </c>
      <c r="AN177" s="1" t="s">
        <v>0</v>
      </c>
      <c r="AO177" s="1" t="s">
        <v>0</v>
      </c>
      <c r="AP177" s="1" t="s">
        <v>0</v>
      </c>
      <c r="AQ177" s="1" t="s">
        <v>0</v>
      </c>
      <c r="AR177" s="1" t="s">
        <v>0</v>
      </c>
      <c r="AS177" s="1" t="s">
        <v>0</v>
      </c>
      <c r="AT177" s="1" t="s">
        <v>0</v>
      </c>
      <c r="AU177" s="1" t="s">
        <v>0</v>
      </c>
      <c r="AV177" s="1" t="s">
        <v>0</v>
      </c>
      <c r="AW177" s="1" t="s">
        <v>0</v>
      </c>
      <c r="AX177" s="1" t="s">
        <v>0</v>
      </c>
      <c r="AY177" s="1" t="s">
        <v>0</v>
      </c>
      <c r="AZ177" s="1" t="s">
        <v>0</v>
      </c>
      <c r="BA177" s="1" t="s">
        <v>0</v>
      </c>
      <c r="BB177" s="1" t="s">
        <v>0</v>
      </c>
      <c r="BC177" s="1" t="s">
        <v>0</v>
      </c>
      <c r="BD177" s="1" t="s">
        <v>0</v>
      </c>
      <c r="BE177" s="1" t="s">
        <v>0</v>
      </c>
      <c r="BF177" s="1" t="s">
        <v>0</v>
      </c>
      <c r="BG177" s="1" t="s">
        <v>0</v>
      </c>
      <c r="BH177" s="1" t="s">
        <v>0</v>
      </c>
      <c r="BI177" s="1" t="s">
        <v>0</v>
      </c>
      <c r="BJ177" s="1" t="s">
        <v>0</v>
      </c>
      <c r="BK177" s="1" t="s">
        <v>0</v>
      </c>
      <c r="BL177" s="1" t="s">
        <v>0</v>
      </c>
      <c r="BM177" s="1" t="s">
        <v>0</v>
      </c>
      <c r="BN177" s="1" t="s">
        <v>0</v>
      </c>
      <c r="BO177" s="1" t="s">
        <v>0</v>
      </c>
      <c r="BP177" s="1" t="s">
        <v>0</v>
      </c>
      <c r="BQ177" s="1" t="s">
        <v>0</v>
      </c>
      <c r="BR177" s="1" t="s">
        <v>0</v>
      </c>
      <c r="BS177" s="1" t="s">
        <v>0</v>
      </c>
      <c r="BT177" s="1" t="s">
        <v>0</v>
      </c>
      <c r="BU177" s="1" t="s">
        <v>0</v>
      </c>
      <c r="BV177" s="1" t="s">
        <v>0</v>
      </c>
      <c r="BW177" s="1" t="s">
        <v>0</v>
      </c>
      <c r="BX177" s="1" t="s">
        <v>0</v>
      </c>
      <c r="BY177" s="1" t="s">
        <v>0</v>
      </c>
      <c r="BZ177" s="1" t="s">
        <v>0</v>
      </c>
      <c r="CA177" s="1" t="s">
        <v>0</v>
      </c>
      <c r="CB177" s="1" t="s">
        <v>0</v>
      </c>
      <c r="CC177" s="1" t="s">
        <v>0</v>
      </c>
      <c r="CD177" s="1" t="s">
        <v>0</v>
      </c>
      <c r="CE177" s="1" t="s">
        <v>0</v>
      </c>
      <c r="CF177" s="1" t="s">
        <v>0</v>
      </c>
      <c r="CG177" s="1" t="s">
        <v>0</v>
      </c>
      <c r="CH177" s="1" t="s">
        <v>0</v>
      </c>
      <c r="CI177" s="1" t="s">
        <v>0</v>
      </c>
      <c r="CJ177" s="1" t="s">
        <v>0</v>
      </c>
      <c r="CK177" s="1" t="s">
        <v>0</v>
      </c>
      <c r="CL177" s="1" t="s">
        <v>0</v>
      </c>
      <c r="CM177" s="1" t="s">
        <v>0</v>
      </c>
      <c r="CN177" s="1" t="s">
        <v>0</v>
      </c>
      <c r="CO177" s="1" t="s">
        <v>0</v>
      </c>
      <c r="CP177" s="1" t="s">
        <v>0</v>
      </c>
      <c r="CQ177" s="1" t="s">
        <v>0</v>
      </c>
      <c r="CR177" s="1" t="s">
        <v>0</v>
      </c>
      <c r="CS177" s="1" t="s">
        <v>0</v>
      </c>
      <c r="CT177" s="1" t="s">
        <v>0</v>
      </c>
      <c r="CU177" s="1" t="s">
        <v>0</v>
      </c>
      <c r="CV177" s="1" t="s">
        <v>0</v>
      </c>
      <c r="CW177" s="1" t="s">
        <v>0</v>
      </c>
      <c r="CX177" s="1" t="s">
        <v>0</v>
      </c>
      <c r="CY177" s="1" t="s">
        <v>0</v>
      </c>
      <c r="CZ177" s="1" t="s">
        <v>0</v>
      </c>
      <c r="DA177" s="1" t="s">
        <v>0</v>
      </c>
      <c r="DB177" s="1" t="s">
        <v>0</v>
      </c>
      <c r="DC177" s="1" t="s">
        <v>0</v>
      </c>
      <c r="DD177" s="1" t="s">
        <v>0</v>
      </c>
      <c r="DE177" s="1" t="s">
        <v>0</v>
      </c>
      <c r="DF177" s="1" t="s">
        <v>0</v>
      </c>
      <c r="DG177" s="1" t="s">
        <v>0</v>
      </c>
      <c r="DH177" s="1" t="s">
        <v>0</v>
      </c>
      <c r="DI177" s="1" t="s">
        <v>0</v>
      </c>
      <c r="DJ177" s="1" t="s">
        <v>0</v>
      </c>
      <c r="DK177" s="1" t="s">
        <v>0</v>
      </c>
      <c r="DL177" s="1" t="s">
        <v>0</v>
      </c>
      <c r="DM177" s="1" t="s">
        <v>0</v>
      </c>
      <c r="DN177" s="1" t="s">
        <v>0</v>
      </c>
      <c r="DO177" s="1" t="s">
        <v>0</v>
      </c>
      <c r="DP177" s="1" t="s">
        <v>0</v>
      </c>
      <c r="DQ177" s="1" t="s">
        <v>0</v>
      </c>
      <c r="DR177" s="1" t="s">
        <v>0</v>
      </c>
      <c r="DS177" s="1" t="s">
        <v>0</v>
      </c>
      <c r="DT177" s="1" t="s">
        <v>0</v>
      </c>
      <c r="DU177" s="1" t="s">
        <v>0</v>
      </c>
      <c r="DV177" s="1" t="s">
        <v>0</v>
      </c>
      <c r="DW177" s="1" t="s">
        <v>0</v>
      </c>
      <c r="DX177" s="1" t="s">
        <v>0</v>
      </c>
      <c r="DY177" s="1" t="s">
        <v>0</v>
      </c>
      <c r="DZ177" s="1" t="s">
        <v>0</v>
      </c>
      <c r="EA177" s="1" t="s">
        <v>0</v>
      </c>
      <c r="EB177" s="1" t="s">
        <v>0</v>
      </c>
      <c r="EC177" s="1" t="s">
        <v>0</v>
      </c>
      <c r="ED177" s="1" t="s">
        <v>0</v>
      </c>
      <c r="EE177" s="1" t="s">
        <v>0</v>
      </c>
      <c r="EF177" s="1" t="s">
        <v>0</v>
      </c>
      <c r="EG177" s="1" t="s">
        <v>0</v>
      </c>
      <c r="EH177" s="1" t="s">
        <v>0</v>
      </c>
      <c r="EI177" s="1" t="s">
        <v>0</v>
      </c>
      <c r="EJ177" s="1" t="s">
        <v>0</v>
      </c>
      <c r="EK177" s="1" t="s">
        <v>0</v>
      </c>
      <c r="EL177" s="1" t="s">
        <v>0</v>
      </c>
      <c r="EM177" s="1" t="s">
        <v>0</v>
      </c>
      <c r="EN177" s="1" t="s">
        <v>0</v>
      </c>
      <c r="EO177" s="1" t="s">
        <v>0</v>
      </c>
      <c r="EP177" s="1" t="s">
        <v>0</v>
      </c>
      <c r="EQ177" s="1" t="s">
        <v>0</v>
      </c>
      <c r="ER177" s="1" t="s">
        <v>0</v>
      </c>
      <c r="ES177" s="1" t="s">
        <v>0</v>
      </c>
      <c r="ET177" s="1" t="s">
        <v>0</v>
      </c>
      <c r="EU177" s="1" t="s">
        <v>0</v>
      </c>
      <c r="EV177" s="1" t="s">
        <v>0</v>
      </c>
      <c r="EW177" s="1" t="s">
        <v>0</v>
      </c>
      <c r="EX177" s="1" t="s">
        <v>0</v>
      </c>
      <c r="EY177" s="1" t="s">
        <v>0</v>
      </c>
      <c r="EZ177" s="1" t="s">
        <v>0</v>
      </c>
      <c r="FA177" s="1" t="s">
        <v>0</v>
      </c>
      <c r="FB177" s="1" t="s">
        <v>0</v>
      </c>
      <c r="FC177" s="1" t="s">
        <v>0</v>
      </c>
      <c r="FD177" s="1" t="s">
        <v>0</v>
      </c>
      <c r="FE177" s="1" t="s">
        <v>0</v>
      </c>
      <c r="FF177" s="1" t="s">
        <v>0</v>
      </c>
      <c r="FG177" s="1" t="s">
        <v>0</v>
      </c>
      <c r="FH177" s="1" t="s">
        <v>0</v>
      </c>
      <c r="FI177" s="1" t="s">
        <v>0</v>
      </c>
      <c r="FJ177" s="1" t="s">
        <v>0</v>
      </c>
      <c r="FK177" s="1" t="s">
        <v>0</v>
      </c>
      <c r="FL177" s="1" t="s">
        <v>0</v>
      </c>
      <c r="FM177" s="1" t="s">
        <v>0</v>
      </c>
      <c r="FN177" s="1" t="s">
        <v>0</v>
      </c>
      <c r="FO177" s="1" t="s">
        <v>0</v>
      </c>
      <c r="FP177" s="1" t="s">
        <v>0</v>
      </c>
      <c r="FQ177" s="1" t="s">
        <v>0</v>
      </c>
      <c r="FR177" s="1" t="s">
        <v>0</v>
      </c>
      <c r="FS177" s="1" t="s">
        <v>0</v>
      </c>
      <c r="FT177" s="1" t="s">
        <v>0</v>
      </c>
      <c r="FU177" s="1" t="s">
        <v>0</v>
      </c>
      <c r="FV177" s="1" t="s">
        <v>0</v>
      </c>
      <c r="FW177" s="1" t="s">
        <v>0</v>
      </c>
      <c r="FX177" s="1" t="s">
        <v>0</v>
      </c>
      <c r="FY177" s="1" t="s">
        <v>0</v>
      </c>
      <c r="FZ177" s="1" t="s">
        <v>0</v>
      </c>
      <c r="GA177" s="1" t="s">
        <v>0</v>
      </c>
      <c r="GB177" s="1" t="s">
        <v>0</v>
      </c>
      <c r="GC177" s="1" t="s">
        <v>0</v>
      </c>
      <c r="GD177" s="1" t="s">
        <v>0</v>
      </c>
      <c r="GE177" s="1" t="s">
        <v>0</v>
      </c>
      <c r="GF177" s="1" t="s">
        <v>0</v>
      </c>
      <c r="GG177" s="1" t="s">
        <v>0</v>
      </c>
      <c r="GH177" s="1" t="s">
        <v>0</v>
      </c>
      <c r="GI177" s="1" t="s">
        <v>0</v>
      </c>
      <c r="GJ177" s="1" t="s">
        <v>0</v>
      </c>
      <c r="GK177" s="1" t="s">
        <v>0</v>
      </c>
      <c r="GL177" s="1" t="s">
        <v>0</v>
      </c>
      <c r="GM177" s="1" t="s">
        <v>0</v>
      </c>
      <c r="GN177" s="1" t="s">
        <v>0</v>
      </c>
      <c r="GO177" s="1" t="s">
        <v>0</v>
      </c>
      <c r="GP177" s="1" t="s">
        <v>0</v>
      </c>
      <c r="GQ177" s="1" t="s">
        <v>0</v>
      </c>
      <c r="GR177" s="1" t="s">
        <v>0</v>
      </c>
      <c r="GS177" s="1" t="s">
        <v>0</v>
      </c>
      <c r="GT177" s="1" t="s">
        <v>0</v>
      </c>
      <c r="GU177" s="1" t="s">
        <v>0</v>
      </c>
      <c r="GV177" s="1" t="s">
        <v>0</v>
      </c>
      <c r="GW177" s="1" t="s">
        <v>0</v>
      </c>
      <c r="GX177" s="1" t="s">
        <v>0</v>
      </c>
      <c r="GY177" s="1" t="s">
        <v>0</v>
      </c>
      <c r="GZ177" s="1" t="s">
        <v>0</v>
      </c>
      <c r="HA177" s="1" t="s">
        <v>0</v>
      </c>
      <c r="HB177" s="1" t="s">
        <v>0</v>
      </c>
      <c r="HC177" s="1" t="s">
        <v>0</v>
      </c>
      <c r="HD177" s="1" t="s">
        <v>0</v>
      </c>
      <c r="HE177" s="1" t="s">
        <v>0</v>
      </c>
      <c r="HF177" s="1" t="s">
        <v>0</v>
      </c>
      <c r="HG177" s="1" t="s">
        <v>0</v>
      </c>
      <c r="HH177" s="1" t="s">
        <v>0</v>
      </c>
      <c r="HI177" s="1" t="s">
        <v>0</v>
      </c>
      <c r="HJ177" s="1" t="s">
        <v>0</v>
      </c>
      <c r="HK177" s="1" t="s">
        <v>0</v>
      </c>
      <c r="HL177" s="1" t="s">
        <v>0</v>
      </c>
      <c r="HM177" s="1" t="s">
        <v>0</v>
      </c>
      <c r="HN177" s="1" t="s">
        <v>0</v>
      </c>
      <c r="HO177" s="1" t="s">
        <v>0</v>
      </c>
      <c r="HP177" s="1" t="s">
        <v>0</v>
      </c>
      <c r="HQ177" s="1" t="s">
        <v>0</v>
      </c>
      <c r="HR177" s="1" t="s">
        <v>0</v>
      </c>
      <c r="HS177" s="1" t="s">
        <v>0</v>
      </c>
      <c r="HT177" s="1" t="s">
        <v>0</v>
      </c>
      <c r="HU177" s="1" t="s">
        <v>0</v>
      </c>
      <c r="HV177" s="1" t="s">
        <v>0</v>
      </c>
      <c r="HW177" s="1" t="s">
        <v>0</v>
      </c>
      <c r="HX177" s="1" t="s">
        <v>0</v>
      </c>
      <c r="HY177" s="1" t="s">
        <v>0</v>
      </c>
      <c r="HZ177" s="1" t="s">
        <v>0</v>
      </c>
      <c r="IA177" s="1" t="s">
        <v>0</v>
      </c>
      <c r="IB177" s="1" t="s">
        <v>0</v>
      </c>
      <c r="IC177" s="1" t="s">
        <v>0</v>
      </c>
      <c r="ID177" s="1" t="s">
        <v>0</v>
      </c>
      <c r="IE177" s="1" t="s">
        <v>0</v>
      </c>
      <c r="IF177" s="1" t="s">
        <v>0</v>
      </c>
      <c r="IG177" s="1" t="s">
        <v>0</v>
      </c>
      <c r="IH177" s="1" t="s">
        <v>0</v>
      </c>
      <c r="II177" s="1" t="s">
        <v>0</v>
      </c>
      <c r="IJ177" s="1" t="s">
        <v>0</v>
      </c>
      <c r="IK177" s="1" t="s">
        <v>0</v>
      </c>
      <c r="IL177" s="1" t="s">
        <v>0</v>
      </c>
      <c r="IM177" s="1" t="s">
        <v>0</v>
      </c>
      <c r="IN177" s="1" t="s">
        <v>0</v>
      </c>
      <c r="IO177" s="1" t="s">
        <v>0</v>
      </c>
      <c r="IP177" s="1" t="s">
        <v>0</v>
      </c>
      <c r="IQ177" s="1" t="s">
        <v>0</v>
      </c>
      <c r="IR177" s="1" t="s">
        <v>0</v>
      </c>
      <c r="IS177" s="1" t="s">
        <v>0</v>
      </c>
      <c r="IT177" s="1" t="s">
        <v>0</v>
      </c>
      <c r="IU177" s="1" t="s">
        <v>0</v>
      </c>
      <c r="IV177" s="1" t="s">
        <v>0</v>
      </c>
      <c r="IW177" s="1" t="s">
        <v>0</v>
      </c>
      <c r="IX177" s="1" t="s">
        <v>0</v>
      </c>
      <c r="IY177" s="1" t="s">
        <v>0</v>
      </c>
      <c r="IZ177" s="1" t="s">
        <v>0</v>
      </c>
      <c r="JA177" s="1" t="s">
        <v>0</v>
      </c>
      <c r="JB177" s="1" t="s">
        <v>0</v>
      </c>
      <c r="JC177" s="1" t="s">
        <v>0</v>
      </c>
      <c r="JD177" s="1" t="s">
        <v>0</v>
      </c>
      <c r="JE177" s="1" t="s">
        <v>0</v>
      </c>
      <c r="JF177" s="1" t="s">
        <v>0</v>
      </c>
      <c r="JG177" s="1" t="s">
        <v>0</v>
      </c>
      <c r="JH177" s="1" t="s">
        <v>0</v>
      </c>
      <c r="JI177" s="1" t="s">
        <v>0</v>
      </c>
      <c r="JJ177" s="1" t="s">
        <v>0</v>
      </c>
      <c r="JK177" s="1" t="s">
        <v>0</v>
      </c>
      <c r="JL177" s="1" t="s">
        <v>0</v>
      </c>
      <c r="JM177" s="1" t="s">
        <v>0</v>
      </c>
      <c r="JN177" s="1" t="s">
        <v>0</v>
      </c>
      <c r="JO177" s="1" t="s">
        <v>0</v>
      </c>
      <c r="JP177" s="1" t="s">
        <v>0</v>
      </c>
      <c r="JQ177" s="1" t="s">
        <v>0</v>
      </c>
      <c r="JR177" s="1" t="s">
        <v>0</v>
      </c>
      <c r="JS177" s="1" t="s">
        <v>0</v>
      </c>
      <c r="JT177" s="1" t="s">
        <v>0</v>
      </c>
      <c r="JU177" s="1" t="s">
        <v>0</v>
      </c>
      <c r="JV177" s="1" t="s">
        <v>0</v>
      </c>
      <c r="JW177" s="1" t="s">
        <v>0</v>
      </c>
      <c r="JX177" s="1" t="s">
        <v>0</v>
      </c>
      <c r="JY177" s="1" t="s">
        <v>0</v>
      </c>
      <c r="JZ177" s="1" t="s">
        <v>0</v>
      </c>
      <c r="KA177" s="1" t="s">
        <v>0</v>
      </c>
      <c r="KB177" s="1" t="s">
        <v>0</v>
      </c>
      <c r="KC177" s="1" t="s">
        <v>0</v>
      </c>
      <c r="KD177" s="1" t="s">
        <v>0</v>
      </c>
      <c r="KE177" s="1" t="s">
        <v>0</v>
      </c>
      <c r="KF177" s="1" t="s">
        <v>0</v>
      </c>
      <c r="KG177" s="1" t="s">
        <v>0</v>
      </c>
      <c r="KH177" s="1" t="s">
        <v>0</v>
      </c>
      <c r="KI177" s="1" t="s">
        <v>0</v>
      </c>
      <c r="KJ177" s="1" t="s">
        <v>0</v>
      </c>
      <c r="KK177" s="1" t="s">
        <v>0</v>
      </c>
      <c r="KL177" s="1" t="s">
        <v>0</v>
      </c>
      <c r="KM177" s="1" t="s">
        <v>0</v>
      </c>
      <c r="KN177" s="1" t="s">
        <v>0</v>
      </c>
      <c r="KO177" s="1" t="s">
        <v>0</v>
      </c>
      <c r="KP177" s="1" t="s">
        <v>0</v>
      </c>
      <c r="KQ177" s="1" t="s">
        <v>0</v>
      </c>
      <c r="KR177" s="1" t="s">
        <v>0</v>
      </c>
      <c r="KS177" s="1" t="s">
        <v>0</v>
      </c>
      <c r="KT177" s="1" t="s">
        <v>0</v>
      </c>
      <c r="KU177" s="1" t="s">
        <v>0</v>
      </c>
      <c r="KV177" s="1" t="s">
        <v>0</v>
      </c>
      <c r="KW177" s="1" t="s">
        <v>0</v>
      </c>
      <c r="KX177" s="1" t="s">
        <v>0</v>
      </c>
      <c r="KY177" s="1" t="s">
        <v>0</v>
      </c>
      <c r="KZ177" s="1" t="s">
        <v>0</v>
      </c>
      <c r="LA177" s="1" t="s">
        <v>0</v>
      </c>
      <c r="LB177" s="1" t="s">
        <v>0</v>
      </c>
      <c r="LC177" s="1" t="s">
        <v>0</v>
      </c>
      <c r="LD177" s="1" t="s">
        <v>0</v>
      </c>
      <c r="LE177" s="1" t="s">
        <v>0</v>
      </c>
      <c r="LF177" s="1" t="s">
        <v>0</v>
      </c>
      <c r="LG177" s="1" t="s">
        <v>0</v>
      </c>
      <c r="LH177" s="1" t="s">
        <v>0</v>
      </c>
      <c r="LI177" s="1" t="s">
        <v>0</v>
      </c>
      <c r="LJ177" s="1" t="s">
        <v>0</v>
      </c>
      <c r="LK177" s="1" t="s">
        <v>0</v>
      </c>
    </row>
    <row r="178" spans="1:323" x14ac:dyDescent="0.25">
      <c r="A178" s="1" t="s">
        <v>1811</v>
      </c>
      <c r="B178" s="1" t="s">
        <v>800</v>
      </c>
      <c r="C178" s="1" t="s">
        <v>801</v>
      </c>
      <c r="D178" s="1">
        <v>1253691.42921736</v>
      </c>
      <c r="E178" s="1">
        <v>1218106.5861799701</v>
      </c>
      <c r="F178" s="1">
        <v>898036.12902859598</v>
      </c>
      <c r="G178" s="1">
        <v>628028.61636824405</v>
      </c>
      <c r="H178" s="1">
        <v>836456.30891156604</v>
      </c>
      <c r="I178" s="1">
        <v>754420.22238216305</v>
      </c>
      <c r="J178" s="1">
        <v>968185.76622537302</v>
      </c>
      <c r="K178" s="1">
        <v>587674.04089129705</v>
      </c>
      <c r="L178" s="1">
        <v>1116173.0219149799</v>
      </c>
      <c r="M178" s="1">
        <v>800127.63351950701</v>
      </c>
      <c r="N178" s="1">
        <v>792194.750596239</v>
      </c>
      <c r="O178" s="1">
        <v>1021379.72476514</v>
      </c>
      <c r="P178" s="1">
        <v>668878.65488998895</v>
      </c>
      <c r="Q178" s="1">
        <v>1187939.8625338699</v>
      </c>
      <c r="R178" s="1">
        <v>1089240.4305143401</v>
      </c>
      <c r="S178" s="1">
        <v>868903.973071313</v>
      </c>
      <c r="T178" s="1">
        <v>581541.11477596499</v>
      </c>
      <c r="U178" s="1">
        <v>873718.97480121395</v>
      </c>
      <c r="V178" s="1">
        <v>1221463.4404825701</v>
      </c>
      <c r="W178" s="1">
        <v>721020.83636373398</v>
      </c>
      <c r="X178" s="1">
        <v>990577.504145463</v>
      </c>
      <c r="Y178" s="1">
        <v>879244.25051929394</v>
      </c>
      <c r="Z178" s="1">
        <v>819555.35111555003</v>
      </c>
      <c r="AA178" s="1">
        <v>1079633.2752167999</v>
      </c>
      <c r="AB178" s="1">
        <v>710909.04610417702</v>
      </c>
      <c r="AC178" s="1">
        <v>570558.18462271697</v>
      </c>
      <c r="AD178" s="1">
        <v>914302.97461933701</v>
      </c>
      <c r="AE178" s="1">
        <v>863247.277402465</v>
      </c>
      <c r="AF178" s="1">
        <v>634836.37531154801</v>
      </c>
      <c r="AG178" s="1">
        <v>1221931.4965611501</v>
      </c>
      <c r="AH178" s="1">
        <v>1243437.87096462</v>
      </c>
      <c r="AI178" s="1">
        <v>899137.24823622801</v>
      </c>
      <c r="AJ178" s="1">
        <v>528007.11799718102</v>
      </c>
      <c r="AK178" s="1">
        <v>725147.47813259601</v>
      </c>
      <c r="AL178" s="1">
        <v>868221.06525539397</v>
      </c>
      <c r="AM178" s="1">
        <v>857216.19620739506</v>
      </c>
      <c r="AN178" s="1">
        <v>1202443.20486167</v>
      </c>
      <c r="AO178" s="1">
        <v>840613.83833877195</v>
      </c>
      <c r="AP178" s="1">
        <v>1246749.1568895299</v>
      </c>
      <c r="AQ178" s="1">
        <v>1119061.7784695099</v>
      </c>
      <c r="AR178" s="1">
        <v>6427494.0755050303</v>
      </c>
      <c r="AS178" s="1">
        <v>624516.36185583298</v>
      </c>
      <c r="AT178" s="1">
        <v>518306.54948482203</v>
      </c>
      <c r="AU178" s="1">
        <v>1019993.8773742201</v>
      </c>
      <c r="AV178" s="1">
        <v>5147693.2296355898</v>
      </c>
      <c r="AW178" s="1">
        <v>1500081.1803113001</v>
      </c>
      <c r="AX178" s="1">
        <v>729092.23788664897</v>
      </c>
      <c r="AY178" s="1">
        <v>1102830.45560144</v>
      </c>
      <c r="AZ178" s="1">
        <v>1040769.54071026</v>
      </c>
      <c r="BA178" s="1">
        <v>813868.40873176605</v>
      </c>
      <c r="BB178" s="1">
        <v>625005.66684171103</v>
      </c>
      <c r="BC178" s="1">
        <v>973157.81630671397</v>
      </c>
      <c r="BD178" s="1">
        <v>1983760.3091420601</v>
      </c>
      <c r="BE178" s="1">
        <v>832079.97976430098</v>
      </c>
      <c r="BF178" s="1">
        <v>773251.33697756799</v>
      </c>
      <c r="BG178" s="1">
        <v>583502.97372387699</v>
      </c>
      <c r="BH178" s="1">
        <v>835055.83113241999</v>
      </c>
      <c r="BI178" s="1">
        <v>829630.76113664405</v>
      </c>
      <c r="BJ178" s="1">
        <v>512477.21409173397</v>
      </c>
      <c r="BK178" s="1">
        <v>802282.44518748799</v>
      </c>
      <c r="BL178" s="1">
        <v>840430.73550651199</v>
      </c>
      <c r="BM178" s="1">
        <v>1348292.1938082201</v>
      </c>
      <c r="BN178" s="1">
        <v>1319798.82703196</v>
      </c>
      <c r="BO178" s="1">
        <v>1043427.31057006</v>
      </c>
      <c r="BP178" s="1">
        <v>902489.56902898301</v>
      </c>
      <c r="BQ178" s="1">
        <v>1143213.43248955</v>
      </c>
      <c r="BR178" s="1">
        <v>1121462.5259733701</v>
      </c>
      <c r="BS178" s="1">
        <v>1416784.1047749601</v>
      </c>
      <c r="BT178" s="1">
        <v>1830786.67556168</v>
      </c>
      <c r="BU178" s="1">
        <v>805066.96199312399</v>
      </c>
      <c r="BV178" s="1">
        <v>932825.84740171605</v>
      </c>
      <c r="BW178" s="1">
        <v>939718.707732143</v>
      </c>
      <c r="BX178" s="1">
        <v>2121584.4494823799</v>
      </c>
      <c r="BY178" s="1">
        <v>644068.124374334</v>
      </c>
      <c r="BZ178" s="1">
        <v>1437886.8642474399</v>
      </c>
      <c r="CA178" s="1">
        <v>1068071.89154694</v>
      </c>
      <c r="CB178" s="1">
        <v>932169.090201271</v>
      </c>
      <c r="CC178" s="1">
        <v>981184.02156436001</v>
      </c>
      <c r="CD178" s="1">
        <v>6230805.4115749002</v>
      </c>
      <c r="CE178" s="1">
        <v>1065814.3411354399</v>
      </c>
      <c r="CF178" s="1">
        <v>771981.91777705099</v>
      </c>
      <c r="CG178" s="1">
        <v>666868.88568433898</v>
      </c>
      <c r="CH178" s="1">
        <v>785370.74238470499</v>
      </c>
      <c r="CI178" s="1">
        <v>589925.389977657</v>
      </c>
      <c r="CJ178" s="1">
        <v>818593.34507668205</v>
      </c>
      <c r="CK178" s="1">
        <v>564739.97053112905</v>
      </c>
      <c r="CL178" s="1">
        <v>673680.26322790899</v>
      </c>
      <c r="CM178" s="1">
        <v>706863.17339185602</v>
      </c>
      <c r="CN178" s="1">
        <v>1147773.8375319701</v>
      </c>
      <c r="CO178" s="1">
        <v>1206288.0494566101</v>
      </c>
      <c r="CP178" s="1">
        <v>652783.65932006796</v>
      </c>
      <c r="CQ178" s="1">
        <v>727789.88783657399</v>
      </c>
      <c r="CR178" s="1">
        <v>1090961.8569592901</v>
      </c>
      <c r="CS178" s="1">
        <v>852444.89308119996</v>
      </c>
      <c r="CT178" s="1">
        <v>951984.83033464395</v>
      </c>
      <c r="CU178" s="1">
        <v>981048.39306720498</v>
      </c>
      <c r="CV178" s="1">
        <v>964952.51946011605</v>
      </c>
      <c r="CW178" s="1">
        <v>609197.11118771695</v>
      </c>
      <c r="CX178" s="1">
        <v>983188.77083022904</v>
      </c>
      <c r="CY178" s="1">
        <v>778451.49496589799</v>
      </c>
      <c r="CZ178" s="1">
        <v>775298.16939927801</v>
      </c>
      <c r="DA178" s="1">
        <v>1075569.7179679601</v>
      </c>
      <c r="DB178" s="1">
        <v>767211.05791783705</v>
      </c>
      <c r="DC178" s="1">
        <v>1214581.4818632901</v>
      </c>
      <c r="DD178" s="1">
        <v>648316.98950124101</v>
      </c>
      <c r="DE178" s="1">
        <v>923395.60331844003</v>
      </c>
      <c r="DF178" s="1">
        <v>1435748.30383507</v>
      </c>
      <c r="DG178" s="1">
        <v>1103475.4817037999</v>
      </c>
      <c r="DH178" s="1">
        <v>1013987.4370022001</v>
      </c>
      <c r="DI178" s="1">
        <v>913457.87176956702</v>
      </c>
      <c r="DJ178" s="1">
        <v>1054863.3812738401</v>
      </c>
      <c r="DK178" s="1">
        <v>900805.73812464206</v>
      </c>
      <c r="DL178" s="1">
        <v>1140003.25382357</v>
      </c>
      <c r="DM178" s="1">
        <v>750617.67978385906</v>
      </c>
      <c r="DN178" s="1">
        <v>934079.31545259105</v>
      </c>
      <c r="DO178" s="1">
        <v>987901.29264257301</v>
      </c>
      <c r="DP178" s="1">
        <v>699656.995593042</v>
      </c>
      <c r="DQ178" s="1">
        <v>753237.94515782897</v>
      </c>
      <c r="DR178" s="1">
        <v>1242913.1988306299</v>
      </c>
      <c r="DS178" s="1">
        <v>628204.06423874397</v>
      </c>
      <c r="DT178" s="1">
        <v>1062687.7432403001</v>
      </c>
      <c r="DU178" s="1">
        <v>857394.41613081598</v>
      </c>
      <c r="DV178" s="1">
        <v>707208.37978284305</v>
      </c>
      <c r="DW178" s="1">
        <v>868107.98520515102</v>
      </c>
      <c r="DX178" s="1">
        <v>1009258.32673789</v>
      </c>
      <c r="DY178" s="1">
        <v>925101.78755688202</v>
      </c>
      <c r="DZ178" s="1">
        <v>596020.87409647403</v>
      </c>
      <c r="EA178" s="1">
        <v>620960.44403730298</v>
      </c>
      <c r="EB178" s="1">
        <v>942494.42654403602</v>
      </c>
      <c r="EC178" s="1">
        <v>1186679.59923431</v>
      </c>
      <c r="ED178" s="1">
        <v>702234.48071761697</v>
      </c>
      <c r="EE178" s="1">
        <v>940142.25225569506</v>
      </c>
      <c r="EF178" s="1">
        <v>979115.26304737804</v>
      </c>
      <c r="EG178" s="1">
        <v>860932.44485330395</v>
      </c>
      <c r="EH178" s="1">
        <v>965381.31432432204</v>
      </c>
      <c r="EI178" s="1">
        <v>1212449.8337036299</v>
      </c>
      <c r="EJ178" s="1">
        <v>1264081.7864338399</v>
      </c>
      <c r="EK178" s="1">
        <v>652728.99567664496</v>
      </c>
      <c r="EL178" s="1">
        <v>894523.42790460598</v>
      </c>
      <c r="EM178" s="1">
        <v>658648.93735048606</v>
      </c>
      <c r="EN178" s="1">
        <v>932262.28122917202</v>
      </c>
      <c r="EO178" s="1">
        <v>632286.42931789695</v>
      </c>
      <c r="EP178" s="1">
        <v>1593627.6115693699</v>
      </c>
      <c r="EQ178" s="1">
        <v>643455.94833179505</v>
      </c>
      <c r="ER178" s="1">
        <v>1338031.1871117901</v>
      </c>
      <c r="ES178" s="1">
        <v>782562.08312351897</v>
      </c>
      <c r="ET178" s="1">
        <v>763153.23193033598</v>
      </c>
      <c r="EU178" s="1">
        <v>950113.81017681304</v>
      </c>
      <c r="EV178" s="1">
        <v>811548.72871372395</v>
      </c>
      <c r="EW178" s="1">
        <v>333119.63407928002</v>
      </c>
      <c r="EX178" s="1">
        <v>1243898.4540151099</v>
      </c>
      <c r="EY178" s="1">
        <v>533625.10712891701</v>
      </c>
      <c r="EZ178" s="1">
        <v>887650.79811217904</v>
      </c>
      <c r="FA178" s="1">
        <v>1138125.25462334</v>
      </c>
      <c r="FB178" s="1">
        <v>675718.59143325395</v>
      </c>
      <c r="FC178" s="1">
        <v>649484.03266603104</v>
      </c>
      <c r="FD178" s="1">
        <v>648800.95509570697</v>
      </c>
      <c r="FE178" s="1">
        <v>872292.88670120202</v>
      </c>
      <c r="FF178" s="1">
        <v>868538.31709405303</v>
      </c>
      <c r="FG178" s="1">
        <v>530223.24294521695</v>
      </c>
      <c r="FH178" s="1">
        <v>710087.09046788199</v>
      </c>
      <c r="FI178" s="1">
        <v>561925.25222589902</v>
      </c>
      <c r="FJ178" s="1">
        <v>657431.81682626402</v>
      </c>
      <c r="FK178" s="1">
        <v>954045.60819360695</v>
      </c>
      <c r="FL178" s="1">
        <v>915673.12710417795</v>
      </c>
      <c r="FM178" s="1">
        <v>1050011.21363786</v>
      </c>
      <c r="FN178" s="1">
        <v>853800.84182987199</v>
      </c>
      <c r="FO178" s="1">
        <v>851685.21922227403</v>
      </c>
      <c r="FP178" s="1">
        <v>841973.962107411</v>
      </c>
      <c r="FQ178" s="1">
        <v>1451973.0967834599</v>
      </c>
      <c r="FR178" s="1">
        <v>1028212.38097405</v>
      </c>
      <c r="FS178" s="1">
        <v>1043910.27506416</v>
      </c>
      <c r="FT178" s="1">
        <v>989252.64857421699</v>
      </c>
      <c r="FU178" s="1">
        <v>1026273.01481307</v>
      </c>
      <c r="FV178" s="1">
        <v>1218128.63484103</v>
      </c>
      <c r="FW178" s="1">
        <v>2665858.0947736702</v>
      </c>
      <c r="FX178" s="1">
        <v>1575197.33046811</v>
      </c>
      <c r="FY178" s="1">
        <v>804399.30076428701</v>
      </c>
      <c r="FZ178" s="1">
        <v>1145538.37427093</v>
      </c>
      <c r="GA178" s="1">
        <v>706483.54957306501</v>
      </c>
      <c r="GB178" s="1">
        <v>1170114.3806183599</v>
      </c>
      <c r="GC178" s="1">
        <v>933093.15218900796</v>
      </c>
      <c r="GD178" s="1">
        <v>753601.69730982103</v>
      </c>
      <c r="GE178" s="1">
        <v>695280.03575573105</v>
      </c>
      <c r="GF178" s="1">
        <v>3629256.9171050601</v>
      </c>
      <c r="GG178" s="1">
        <v>1359449.6670210499</v>
      </c>
      <c r="GH178" s="1">
        <v>605277.837184684</v>
      </c>
      <c r="GI178" s="1">
        <v>913957.56023037795</v>
      </c>
      <c r="GJ178" s="1">
        <v>1042406.91943922</v>
      </c>
      <c r="GK178" s="1">
        <v>919508.37218455004</v>
      </c>
      <c r="GL178" s="1">
        <v>1591436.11454359</v>
      </c>
      <c r="GM178" s="1">
        <v>1028423.00491056</v>
      </c>
      <c r="GN178" s="1">
        <v>1364623.2971717401</v>
      </c>
      <c r="GO178" s="1">
        <v>844716.21173756605</v>
      </c>
      <c r="GP178" s="1">
        <v>1170040.2400199601</v>
      </c>
      <c r="GQ178" s="1">
        <v>1138761.2021711101</v>
      </c>
      <c r="GR178" s="1">
        <v>1131596.41470414</v>
      </c>
      <c r="GS178" s="1">
        <v>1160112.38746504</v>
      </c>
      <c r="GT178" s="1">
        <v>1055802.2944884901</v>
      </c>
      <c r="GU178" s="1">
        <v>1070782.44206496</v>
      </c>
      <c r="GV178" s="1">
        <v>1151090.8154557201</v>
      </c>
      <c r="GW178" s="1">
        <v>1394695.6910959</v>
      </c>
      <c r="GX178" s="1">
        <v>622768.96342643804</v>
      </c>
      <c r="GY178" s="1">
        <v>933297.487333133</v>
      </c>
      <c r="GZ178" s="1">
        <v>941778.48219451995</v>
      </c>
      <c r="HA178" s="1">
        <v>979612.92288862495</v>
      </c>
      <c r="HB178" s="1">
        <v>1233985.1789230001</v>
      </c>
      <c r="HC178" s="1">
        <v>965077.07609407499</v>
      </c>
      <c r="HD178" s="1">
        <v>903508.70255938906</v>
      </c>
      <c r="HE178" s="1">
        <v>1689661.2909141199</v>
      </c>
      <c r="HF178" s="1">
        <v>6435136.1330062896</v>
      </c>
      <c r="HG178" s="1">
        <v>700824.78660834499</v>
      </c>
      <c r="HH178" s="1">
        <v>912406.49566858797</v>
      </c>
      <c r="HI178" s="1">
        <v>1834177.81052851</v>
      </c>
      <c r="HJ178" s="1">
        <v>1525446.9339869099</v>
      </c>
      <c r="HK178" s="1">
        <v>889065.23986321897</v>
      </c>
      <c r="HL178" s="1">
        <v>779386.00622231199</v>
      </c>
      <c r="HM178" s="1">
        <v>767604.29477142298</v>
      </c>
      <c r="HN178" s="1">
        <v>799198.359876715</v>
      </c>
      <c r="HO178" s="1">
        <v>1263949.1424993</v>
      </c>
      <c r="HP178" s="1">
        <v>697947.66006668797</v>
      </c>
      <c r="HQ178" s="1">
        <v>903940.74911428499</v>
      </c>
      <c r="HR178" s="1">
        <v>1086545.4571197501</v>
      </c>
      <c r="HS178" s="1">
        <v>997698.16613269597</v>
      </c>
      <c r="HT178" s="1">
        <v>1343605.90631555</v>
      </c>
      <c r="HU178" s="1">
        <v>957614.85149276804</v>
      </c>
      <c r="HV178" s="1">
        <v>893252.02888554102</v>
      </c>
      <c r="HW178" s="1">
        <v>964551.117839179</v>
      </c>
      <c r="HX178" s="1">
        <v>777520.88762522605</v>
      </c>
      <c r="HY178" s="1">
        <v>1940104.27023171</v>
      </c>
      <c r="HZ178" s="1">
        <v>918116.42060971598</v>
      </c>
      <c r="IA178" s="1">
        <v>1125492.8391352501</v>
      </c>
      <c r="IB178" s="1">
        <v>752980.46762466198</v>
      </c>
      <c r="IC178" s="1">
        <v>1109707.84136915</v>
      </c>
      <c r="ID178" s="1">
        <v>794716.34750045603</v>
      </c>
      <c r="IE178" s="1">
        <v>1431699.96958531</v>
      </c>
      <c r="IF178" s="1">
        <v>792730.01799861901</v>
      </c>
      <c r="IG178" s="1">
        <v>728452.32656391303</v>
      </c>
      <c r="IH178" s="1">
        <v>1024824.8388036001</v>
      </c>
      <c r="II178" s="1">
        <v>736583.608385609</v>
      </c>
      <c r="IJ178" s="1">
        <v>1171884.0969510099</v>
      </c>
      <c r="IK178" s="1">
        <v>1017462.66617158</v>
      </c>
      <c r="IL178" s="1">
        <v>1005217.61949073</v>
      </c>
      <c r="IM178" s="1">
        <v>943177.83043997397</v>
      </c>
      <c r="IN178" s="1">
        <v>881882.59310764703</v>
      </c>
      <c r="IO178" s="1">
        <v>802946.73850227497</v>
      </c>
      <c r="IP178" s="1">
        <v>1126193.7275082299</v>
      </c>
      <c r="IQ178" s="1">
        <v>877286.54982034897</v>
      </c>
      <c r="IR178" s="1">
        <v>906716.68603308802</v>
      </c>
      <c r="IS178" s="1">
        <v>787327.64652978</v>
      </c>
      <c r="IT178" s="1">
        <v>1320286.78177775</v>
      </c>
      <c r="IU178" s="1">
        <v>1376777.6066815001</v>
      </c>
      <c r="IV178" s="1">
        <v>652957.61652846006</v>
      </c>
      <c r="IW178" s="1">
        <v>845200.85372907203</v>
      </c>
      <c r="IX178" s="1">
        <v>990344.28382032202</v>
      </c>
      <c r="IY178" s="1">
        <v>1254104.3366533599</v>
      </c>
      <c r="IZ178" s="1">
        <v>797049.91574172897</v>
      </c>
      <c r="JA178" s="1">
        <v>1250727.7011017799</v>
      </c>
      <c r="JB178" s="1">
        <v>1228805.9325629501</v>
      </c>
      <c r="JC178" s="1">
        <v>856324.76906199497</v>
      </c>
      <c r="JD178" s="1">
        <v>598038.37186621001</v>
      </c>
      <c r="JE178" s="1">
        <v>929289.015392125</v>
      </c>
      <c r="JF178" s="1">
        <v>830079.25450395897</v>
      </c>
      <c r="JG178" s="1">
        <v>875918.38673339097</v>
      </c>
      <c r="JH178" s="1">
        <v>1032344.01618384</v>
      </c>
      <c r="JI178" s="1">
        <v>708653.97752820898</v>
      </c>
      <c r="JJ178" s="1">
        <v>1126324.46654067</v>
      </c>
      <c r="JK178" s="1">
        <v>916527.03543537296</v>
      </c>
      <c r="JL178" s="1">
        <v>623715.45931543002</v>
      </c>
      <c r="JM178" s="1">
        <v>1018636.2526624</v>
      </c>
      <c r="JN178" s="1">
        <v>609163.20773459005</v>
      </c>
      <c r="JO178" s="1">
        <v>865473.37032969901</v>
      </c>
      <c r="JP178" s="1">
        <v>751480.66677971301</v>
      </c>
      <c r="JQ178" s="1">
        <v>677818.20553205698</v>
      </c>
      <c r="JR178" s="1">
        <v>779315.24671701004</v>
      </c>
      <c r="JS178" s="1">
        <v>1156022.23909653</v>
      </c>
      <c r="JT178" s="1">
        <v>783784.30830103299</v>
      </c>
      <c r="JU178" s="1">
        <v>689408.83586715499</v>
      </c>
      <c r="JV178" s="1">
        <v>787198.36184206896</v>
      </c>
      <c r="JW178" s="1">
        <v>558331.906009075</v>
      </c>
      <c r="JX178" s="1">
        <v>1209502.51113101</v>
      </c>
      <c r="JY178" s="1">
        <v>685681.10179820098</v>
      </c>
      <c r="JZ178" s="1">
        <v>763811.93764113099</v>
      </c>
      <c r="KA178" s="1">
        <v>932052.01866828301</v>
      </c>
      <c r="KB178" s="1">
        <v>568575.09987705701</v>
      </c>
      <c r="KC178" s="1">
        <v>800581.52905278897</v>
      </c>
      <c r="KD178" s="1">
        <v>627063.61182269303</v>
      </c>
      <c r="KE178" s="1">
        <v>1327264.0441827099</v>
      </c>
      <c r="KF178" s="1">
        <v>727546.05125713395</v>
      </c>
      <c r="KG178" s="1">
        <v>909718.53372882702</v>
      </c>
      <c r="KH178" s="1">
        <v>1166157.6569586201</v>
      </c>
      <c r="KI178" s="1">
        <v>702047.11666764703</v>
      </c>
      <c r="KJ178" s="1">
        <v>1178500.4325897701</v>
      </c>
      <c r="KK178" s="1">
        <v>634725.78873593896</v>
      </c>
      <c r="KL178" s="1">
        <v>1144446.32238949</v>
      </c>
      <c r="KM178" s="1">
        <v>1374778.5214213401</v>
      </c>
      <c r="KN178" s="1">
        <v>799778.29460959195</v>
      </c>
      <c r="KO178" s="1">
        <v>859425.95646870194</v>
      </c>
      <c r="KP178" s="1">
        <v>966629.30695245799</v>
      </c>
      <c r="KQ178" s="1">
        <v>762554.35647766804</v>
      </c>
      <c r="KR178" s="1">
        <v>847703.17587206804</v>
      </c>
      <c r="KS178" s="1">
        <v>1268759.6116454301</v>
      </c>
      <c r="KT178" s="1">
        <v>745579.75274517504</v>
      </c>
      <c r="KU178" s="1">
        <v>1024263.4558968201</v>
      </c>
      <c r="KV178" s="1">
        <v>1214118.7758295899</v>
      </c>
      <c r="KW178" s="1">
        <v>640311.73995801294</v>
      </c>
      <c r="KX178" s="1">
        <v>969156.70901939506</v>
      </c>
      <c r="KY178" s="1">
        <v>1330152.69483685</v>
      </c>
      <c r="KZ178" s="1">
        <v>584922.27784994501</v>
      </c>
      <c r="LA178" s="1">
        <v>1068155.4636661401</v>
      </c>
      <c r="LB178" s="1">
        <v>1032336.3428427</v>
      </c>
      <c r="LC178" s="1">
        <v>942123.59170221898</v>
      </c>
      <c r="LD178" s="1">
        <v>890217.837266488</v>
      </c>
      <c r="LE178" s="1">
        <v>1130368.87803101</v>
      </c>
      <c r="LF178" s="1">
        <v>1181828.31804651</v>
      </c>
      <c r="LG178" s="1">
        <v>735603.77219083603</v>
      </c>
      <c r="LH178" s="1">
        <v>469955.19010964298</v>
      </c>
      <c r="LI178" s="1">
        <v>1470302.7477052901</v>
      </c>
      <c r="LJ178" s="1">
        <v>778194.49471434602</v>
      </c>
      <c r="LK178" s="1">
        <v>1128398.0027894001</v>
      </c>
    </row>
    <row r="179" spans="1:323" x14ac:dyDescent="0.25">
      <c r="A179" s="1" t="s">
        <v>1812</v>
      </c>
      <c r="B179" s="1" t="s">
        <v>803</v>
      </c>
      <c r="C179" s="1" t="s">
        <v>804</v>
      </c>
      <c r="D179" s="1" t="s">
        <v>0</v>
      </c>
      <c r="E179" s="1" t="s">
        <v>0</v>
      </c>
      <c r="F179" s="1" t="s">
        <v>0</v>
      </c>
      <c r="G179" s="1" t="s">
        <v>0</v>
      </c>
      <c r="H179" s="1" t="s">
        <v>0</v>
      </c>
      <c r="I179" s="1" t="s">
        <v>0</v>
      </c>
      <c r="J179" s="1" t="s">
        <v>0</v>
      </c>
      <c r="K179" s="1" t="s">
        <v>0</v>
      </c>
      <c r="L179" s="1" t="s">
        <v>0</v>
      </c>
      <c r="M179" s="1" t="s">
        <v>0</v>
      </c>
      <c r="N179" s="1" t="s">
        <v>0</v>
      </c>
      <c r="O179" s="1" t="s">
        <v>0</v>
      </c>
      <c r="P179" s="1" t="s">
        <v>0</v>
      </c>
      <c r="Q179" s="1" t="s">
        <v>0</v>
      </c>
      <c r="R179" s="1" t="s">
        <v>0</v>
      </c>
      <c r="S179" s="1" t="s">
        <v>0</v>
      </c>
      <c r="T179" s="1" t="s">
        <v>0</v>
      </c>
      <c r="U179" s="1" t="s">
        <v>0</v>
      </c>
      <c r="V179" s="1" t="s">
        <v>0</v>
      </c>
      <c r="W179" s="1" t="s">
        <v>0</v>
      </c>
      <c r="X179" s="1" t="s">
        <v>0</v>
      </c>
      <c r="Y179" s="1" t="s">
        <v>0</v>
      </c>
      <c r="Z179" s="1" t="s">
        <v>0</v>
      </c>
      <c r="AA179" s="1" t="s">
        <v>0</v>
      </c>
      <c r="AB179" s="1" t="s">
        <v>0</v>
      </c>
      <c r="AC179" s="1" t="s">
        <v>0</v>
      </c>
      <c r="AD179" s="1" t="s">
        <v>0</v>
      </c>
      <c r="AE179" s="1" t="s">
        <v>0</v>
      </c>
      <c r="AF179" s="1" t="s">
        <v>0</v>
      </c>
      <c r="AG179" s="1" t="s">
        <v>0</v>
      </c>
      <c r="AH179" s="1" t="s">
        <v>0</v>
      </c>
      <c r="AI179" s="1" t="s">
        <v>0</v>
      </c>
      <c r="AJ179" s="1" t="s">
        <v>0</v>
      </c>
      <c r="AK179" s="1" t="s">
        <v>0</v>
      </c>
      <c r="AL179" s="1" t="s">
        <v>0</v>
      </c>
      <c r="AM179" s="1" t="s">
        <v>0</v>
      </c>
      <c r="AN179" s="1" t="s">
        <v>0</v>
      </c>
      <c r="AO179" s="1" t="s">
        <v>0</v>
      </c>
      <c r="AP179" s="1" t="s">
        <v>0</v>
      </c>
      <c r="AQ179" s="1" t="s">
        <v>0</v>
      </c>
      <c r="AR179" s="1" t="s">
        <v>0</v>
      </c>
      <c r="AS179" s="1" t="s">
        <v>0</v>
      </c>
      <c r="AT179" s="1" t="s">
        <v>0</v>
      </c>
      <c r="AU179" s="1" t="s">
        <v>0</v>
      </c>
      <c r="AV179" s="1" t="s">
        <v>0</v>
      </c>
      <c r="AW179" s="1" t="s">
        <v>0</v>
      </c>
      <c r="AX179" s="1" t="s">
        <v>0</v>
      </c>
      <c r="AY179" s="1" t="s">
        <v>0</v>
      </c>
      <c r="AZ179" s="1" t="s">
        <v>0</v>
      </c>
      <c r="BA179" s="1" t="s">
        <v>0</v>
      </c>
      <c r="BB179" s="1" t="s">
        <v>0</v>
      </c>
      <c r="BC179" s="1" t="s">
        <v>0</v>
      </c>
      <c r="BD179" s="1" t="s">
        <v>0</v>
      </c>
      <c r="BE179" s="1" t="s">
        <v>0</v>
      </c>
      <c r="BF179" s="1" t="s">
        <v>0</v>
      </c>
      <c r="BG179" s="1" t="s">
        <v>0</v>
      </c>
      <c r="BH179" s="1" t="s">
        <v>0</v>
      </c>
      <c r="BI179" s="1" t="s">
        <v>0</v>
      </c>
      <c r="BJ179" s="1" t="s">
        <v>0</v>
      </c>
      <c r="BK179" s="1" t="s">
        <v>0</v>
      </c>
      <c r="BL179" s="1" t="s">
        <v>0</v>
      </c>
      <c r="BM179" s="1" t="s">
        <v>0</v>
      </c>
      <c r="BN179" s="1" t="s">
        <v>0</v>
      </c>
      <c r="BO179" s="1" t="s">
        <v>0</v>
      </c>
      <c r="BP179" s="1" t="s">
        <v>0</v>
      </c>
      <c r="BQ179" s="1" t="s">
        <v>0</v>
      </c>
      <c r="BR179" s="1" t="s">
        <v>0</v>
      </c>
      <c r="BS179" s="1" t="s">
        <v>0</v>
      </c>
      <c r="BT179" s="1" t="s">
        <v>0</v>
      </c>
      <c r="BU179" s="1" t="s">
        <v>0</v>
      </c>
      <c r="BV179" s="1" t="s">
        <v>0</v>
      </c>
      <c r="BW179" s="1" t="s">
        <v>0</v>
      </c>
      <c r="BX179" s="1" t="s">
        <v>0</v>
      </c>
      <c r="BY179" s="1" t="s">
        <v>0</v>
      </c>
      <c r="BZ179" s="1" t="s">
        <v>0</v>
      </c>
      <c r="CA179" s="1" t="s">
        <v>0</v>
      </c>
      <c r="CB179" s="1" t="s">
        <v>0</v>
      </c>
      <c r="CC179" s="1" t="s">
        <v>0</v>
      </c>
      <c r="CD179" s="1" t="s">
        <v>0</v>
      </c>
      <c r="CE179" s="1" t="s">
        <v>0</v>
      </c>
      <c r="CF179" s="1" t="s">
        <v>0</v>
      </c>
      <c r="CG179" s="1" t="s">
        <v>0</v>
      </c>
      <c r="CH179" s="1" t="s">
        <v>0</v>
      </c>
      <c r="CI179" s="1" t="s">
        <v>0</v>
      </c>
      <c r="CJ179" s="1" t="s">
        <v>0</v>
      </c>
      <c r="CK179" s="1" t="s">
        <v>0</v>
      </c>
      <c r="CL179" s="1" t="s">
        <v>0</v>
      </c>
      <c r="CM179" s="1" t="s">
        <v>0</v>
      </c>
      <c r="CN179" s="1" t="s">
        <v>0</v>
      </c>
      <c r="CO179" s="1" t="s">
        <v>0</v>
      </c>
      <c r="CP179" s="1" t="s">
        <v>0</v>
      </c>
      <c r="CQ179" s="1" t="s">
        <v>0</v>
      </c>
      <c r="CR179" s="1" t="s">
        <v>0</v>
      </c>
      <c r="CS179" s="1" t="s">
        <v>0</v>
      </c>
      <c r="CT179" s="1" t="s">
        <v>0</v>
      </c>
      <c r="CU179" s="1" t="s">
        <v>0</v>
      </c>
      <c r="CV179" s="1" t="s">
        <v>0</v>
      </c>
      <c r="CW179" s="1" t="s">
        <v>0</v>
      </c>
      <c r="CX179" s="1" t="s">
        <v>0</v>
      </c>
      <c r="CY179" s="1" t="s">
        <v>0</v>
      </c>
      <c r="CZ179" s="1" t="s">
        <v>0</v>
      </c>
      <c r="DA179" s="1" t="s">
        <v>0</v>
      </c>
      <c r="DB179" s="1" t="s">
        <v>0</v>
      </c>
      <c r="DC179" s="1" t="s">
        <v>0</v>
      </c>
      <c r="DD179" s="1" t="s">
        <v>0</v>
      </c>
      <c r="DE179" s="1" t="s">
        <v>0</v>
      </c>
      <c r="DF179" s="1" t="s">
        <v>0</v>
      </c>
      <c r="DG179" s="1" t="s">
        <v>0</v>
      </c>
      <c r="DH179" s="1" t="s">
        <v>0</v>
      </c>
      <c r="DI179" s="1" t="s">
        <v>0</v>
      </c>
      <c r="DJ179" s="1" t="s">
        <v>0</v>
      </c>
      <c r="DK179" s="1" t="s">
        <v>0</v>
      </c>
      <c r="DL179" s="1" t="s">
        <v>0</v>
      </c>
      <c r="DM179" s="1" t="s">
        <v>0</v>
      </c>
      <c r="DN179" s="1" t="s">
        <v>0</v>
      </c>
      <c r="DO179" s="1" t="s">
        <v>0</v>
      </c>
      <c r="DP179" s="1" t="s">
        <v>0</v>
      </c>
      <c r="DQ179" s="1" t="s">
        <v>0</v>
      </c>
      <c r="DR179" s="1" t="s">
        <v>0</v>
      </c>
      <c r="DS179" s="1" t="s">
        <v>0</v>
      </c>
      <c r="DT179" s="1" t="s">
        <v>0</v>
      </c>
      <c r="DU179" s="1" t="s">
        <v>0</v>
      </c>
      <c r="DV179" s="1" t="s">
        <v>0</v>
      </c>
      <c r="DW179" s="1" t="s">
        <v>0</v>
      </c>
      <c r="DX179" s="1" t="s">
        <v>0</v>
      </c>
      <c r="DY179" s="1" t="s">
        <v>0</v>
      </c>
      <c r="DZ179" s="1" t="s">
        <v>0</v>
      </c>
      <c r="EA179" s="1" t="s">
        <v>0</v>
      </c>
      <c r="EB179" s="1" t="s">
        <v>0</v>
      </c>
      <c r="EC179" s="1" t="s">
        <v>0</v>
      </c>
      <c r="ED179" s="1" t="s">
        <v>0</v>
      </c>
      <c r="EE179" s="1" t="s">
        <v>0</v>
      </c>
      <c r="EF179" s="1" t="s">
        <v>0</v>
      </c>
      <c r="EG179" s="1" t="s">
        <v>0</v>
      </c>
      <c r="EH179" s="1" t="s">
        <v>0</v>
      </c>
      <c r="EI179" s="1" t="s">
        <v>0</v>
      </c>
      <c r="EJ179" s="1" t="s">
        <v>0</v>
      </c>
      <c r="EK179" s="1" t="s">
        <v>0</v>
      </c>
      <c r="EL179" s="1" t="s">
        <v>0</v>
      </c>
      <c r="EM179" s="1" t="s">
        <v>0</v>
      </c>
      <c r="EN179" s="1" t="s">
        <v>0</v>
      </c>
      <c r="EO179" s="1" t="s">
        <v>0</v>
      </c>
      <c r="EP179" s="1" t="s">
        <v>0</v>
      </c>
      <c r="EQ179" s="1" t="s">
        <v>0</v>
      </c>
      <c r="ER179" s="1" t="s">
        <v>0</v>
      </c>
      <c r="ES179" s="1" t="s">
        <v>0</v>
      </c>
      <c r="ET179" s="1" t="s">
        <v>0</v>
      </c>
      <c r="EU179" s="1" t="s">
        <v>0</v>
      </c>
      <c r="EV179" s="1" t="s">
        <v>0</v>
      </c>
      <c r="EW179" s="1" t="s">
        <v>0</v>
      </c>
      <c r="EX179" s="1" t="s">
        <v>0</v>
      </c>
      <c r="EY179" s="1" t="s">
        <v>0</v>
      </c>
      <c r="EZ179" s="1" t="s">
        <v>0</v>
      </c>
      <c r="FA179" s="1" t="s">
        <v>0</v>
      </c>
      <c r="FB179" s="1" t="s">
        <v>0</v>
      </c>
      <c r="FC179" s="1" t="s">
        <v>0</v>
      </c>
      <c r="FD179" s="1" t="s">
        <v>0</v>
      </c>
      <c r="FE179" s="1" t="s">
        <v>0</v>
      </c>
      <c r="FF179" s="1" t="s">
        <v>0</v>
      </c>
      <c r="FG179" s="1" t="s">
        <v>0</v>
      </c>
      <c r="FH179" s="1" t="s">
        <v>0</v>
      </c>
      <c r="FI179" s="1" t="s">
        <v>0</v>
      </c>
      <c r="FJ179" s="1" t="s">
        <v>0</v>
      </c>
      <c r="FK179" s="1" t="s">
        <v>0</v>
      </c>
      <c r="FL179" s="1" t="s">
        <v>0</v>
      </c>
      <c r="FM179" s="1" t="s">
        <v>0</v>
      </c>
      <c r="FN179" s="1" t="s">
        <v>0</v>
      </c>
      <c r="FO179" s="1" t="s">
        <v>0</v>
      </c>
      <c r="FP179" s="1" t="s">
        <v>0</v>
      </c>
      <c r="FQ179" s="1" t="s">
        <v>0</v>
      </c>
      <c r="FR179" s="1" t="s">
        <v>0</v>
      </c>
      <c r="FS179" s="1" t="s">
        <v>0</v>
      </c>
      <c r="FT179" s="1" t="s">
        <v>0</v>
      </c>
      <c r="FU179" s="1" t="s">
        <v>0</v>
      </c>
      <c r="FV179" s="1" t="s">
        <v>0</v>
      </c>
      <c r="FW179" s="1" t="s">
        <v>0</v>
      </c>
      <c r="FX179" s="1" t="s">
        <v>0</v>
      </c>
      <c r="FY179" s="1" t="s">
        <v>0</v>
      </c>
      <c r="FZ179" s="1" t="s">
        <v>0</v>
      </c>
      <c r="GA179" s="1" t="s">
        <v>0</v>
      </c>
      <c r="GB179" s="1" t="s">
        <v>0</v>
      </c>
      <c r="GC179" s="1" t="s">
        <v>0</v>
      </c>
      <c r="GD179" s="1" t="s">
        <v>0</v>
      </c>
      <c r="GE179" s="1" t="s">
        <v>0</v>
      </c>
      <c r="GF179" s="1" t="s">
        <v>0</v>
      </c>
      <c r="GG179" s="1" t="s">
        <v>0</v>
      </c>
      <c r="GH179" s="1" t="s">
        <v>0</v>
      </c>
      <c r="GI179" s="1" t="s">
        <v>0</v>
      </c>
      <c r="GJ179" s="1" t="s">
        <v>0</v>
      </c>
      <c r="GK179" s="1" t="s">
        <v>0</v>
      </c>
      <c r="GL179" s="1" t="s">
        <v>0</v>
      </c>
      <c r="GM179" s="1" t="s">
        <v>0</v>
      </c>
      <c r="GN179" s="1" t="s">
        <v>0</v>
      </c>
      <c r="GO179" s="1" t="s">
        <v>0</v>
      </c>
      <c r="GP179" s="1" t="s">
        <v>0</v>
      </c>
      <c r="GQ179" s="1" t="s">
        <v>0</v>
      </c>
      <c r="GR179" s="1" t="s">
        <v>0</v>
      </c>
      <c r="GS179" s="1" t="s">
        <v>0</v>
      </c>
      <c r="GT179" s="1" t="s">
        <v>0</v>
      </c>
      <c r="GU179" s="1" t="s">
        <v>0</v>
      </c>
      <c r="GV179" s="1" t="s">
        <v>0</v>
      </c>
      <c r="GW179" s="1" t="s">
        <v>0</v>
      </c>
      <c r="GX179" s="1" t="s">
        <v>0</v>
      </c>
      <c r="GY179" s="1" t="s">
        <v>0</v>
      </c>
      <c r="GZ179" s="1" t="s">
        <v>0</v>
      </c>
      <c r="HA179" s="1" t="s">
        <v>0</v>
      </c>
      <c r="HB179" s="1" t="s">
        <v>0</v>
      </c>
      <c r="HC179" s="1" t="s">
        <v>0</v>
      </c>
      <c r="HD179" s="1" t="s">
        <v>0</v>
      </c>
      <c r="HE179" s="1" t="s">
        <v>0</v>
      </c>
      <c r="HF179" s="1" t="s">
        <v>0</v>
      </c>
      <c r="HG179" s="1" t="s">
        <v>0</v>
      </c>
      <c r="HH179" s="1" t="s">
        <v>0</v>
      </c>
      <c r="HI179" s="1" t="s">
        <v>0</v>
      </c>
      <c r="HJ179" s="1" t="s">
        <v>0</v>
      </c>
      <c r="HK179" s="1" t="s">
        <v>0</v>
      </c>
      <c r="HL179" s="1" t="s">
        <v>0</v>
      </c>
      <c r="HM179" s="1" t="s">
        <v>0</v>
      </c>
      <c r="HN179" s="1" t="s">
        <v>0</v>
      </c>
      <c r="HO179" s="1" t="s">
        <v>0</v>
      </c>
      <c r="HP179" s="1" t="s">
        <v>0</v>
      </c>
      <c r="HQ179" s="1" t="s">
        <v>0</v>
      </c>
      <c r="HR179" s="1" t="s">
        <v>0</v>
      </c>
      <c r="HS179" s="1" t="s">
        <v>0</v>
      </c>
      <c r="HT179" s="1" t="s">
        <v>0</v>
      </c>
      <c r="HU179" s="1" t="s">
        <v>0</v>
      </c>
      <c r="HV179" s="1" t="s">
        <v>0</v>
      </c>
      <c r="HW179" s="1" t="s">
        <v>0</v>
      </c>
      <c r="HX179" s="1" t="s">
        <v>0</v>
      </c>
      <c r="HY179" s="1" t="s">
        <v>0</v>
      </c>
      <c r="HZ179" s="1" t="s">
        <v>0</v>
      </c>
      <c r="IA179" s="1" t="s">
        <v>0</v>
      </c>
      <c r="IB179" s="1" t="s">
        <v>0</v>
      </c>
      <c r="IC179" s="1" t="s">
        <v>0</v>
      </c>
      <c r="ID179" s="1" t="s">
        <v>0</v>
      </c>
      <c r="IE179" s="1" t="s">
        <v>0</v>
      </c>
      <c r="IF179" s="1" t="s">
        <v>0</v>
      </c>
      <c r="IG179" s="1" t="s">
        <v>0</v>
      </c>
      <c r="IH179" s="1" t="s">
        <v>0</v>
      </c>
      <c r="II179" s="1" t="s">
        <v>0</v>
      </c>
      <c r="IJ179" s="1" t="s">
        <v>0</v>
      </c>
      <c r="IK179" s="1" t="s">
        <v>0</v>
      </c>
      <c r="IL179" s="1" t="s">
        <v>0</v>
      </c>
      <c r="IM179" s="1" t="s">
        <v>0</v>
      </c>
      <c r="IN179" s="1" t="s">
        <v>0</v>
      </c>
      <c r="IO179" s="1" t="s">
        <v>0</v>
      </c>
      <c r="IP179" s="1" t="s">
        <v>0</v>
      </c>
      <c r="IQ179" s="1" t="s">
        <v>0</v>
      </c>
      <c r="IR179" s="1" t="s">
        <v>0</v>
      </c>
      <c r="IS179" s="1" t="s">
        <v>0</v>
      </c>
      <c r="IT179" s="1" t="s">
        <v>0</v>
      </c>
      <c r="IU179" s="1" t="s">
        <v>0</v>
      </c>
      <c r="IV179" s="1" t="s">
        <v>0</v>
      </c>
      <c r="IW179" s="1" t="s">
        <v>0</v>
      </c>
      <c r="IX179" s="1" t="s">
        <v>0</v>
      </c>
      <c r="IY179" s="1" t="s">
        <v>0</v>
      </c>
      <c r="IZ179" s="1" t="s">
        <v>0</v>
      </c>
      <c r="JA179" s="1" t="s">
        <v>0</v>
      </c>
      <c r="JB179" s="1" t="s">
        <v>0</v>
      </c>
      <c r="JC179" s="1" t="s">
        <v>0</v>
      </c>
      <c r="JD179" s="1" t="s">
        <v>0</v>
      </c>
      <c r="JE179" s="1" t="s">
        <v>0</v>
      </c>
      <c r="JF179" s="1" t="s">
        <v>0</v>
      </c>
      <c r="JG179" s="1" t="s">
        <v>0</v>
      </c>
      <c r="JH179" s="1" t="s">
        <v>0</v>
      </c>
      <c r="JI179" s="1" t="s">
        <v>0</v>
      </c>
      <c r="JJ179" s="1" t="s">
        <v>0</v>
      </c>
      <c r="JK179" s="1" t="s">
        <v>0</v>
      </c>
      <c r="JL179" s="1" t="s">
        <v>0</v>
      </c>
      <c r="JM179" s="1" t="s">
        <v>0</v>
      </c>
      <c r="JN179" s="1" t="s">
        <v>0</v>
      </c>
      <c r="JO179" s="1" t="s">
        <v>0</v>
      </c>
      <c r="JP179" s="1" t="s">
        <v>0</v>
      </c>
      <c r="JQ179" s="1" t="s">
        <v>0</v>
      </c>
      <c r="JR179" s="1" t="s">
        <v>0</v>
      </c>
      <c r="JS179" s="1" t="s">
        <v>0</v>
      </c>
      <c r="JT179" s="1" t="s">
        <v>0</v>
      </c>
      <c r="JU179" s="1" t="s">
        <v>0</v>
      </c>
      <c r="JV179" s="1" t="s">
        <v>0</v>
      </c>
      <c r="JW179" s="1" t="s">
        <v>0</v>
      </c>
      <c r="JX179" s="1" t="s">
        <v>0</v>
      </c>
      <c r="JY179" s="1" t="s">
        <v>0</v>
      </c>
      <c r="JZ179" s="1" t="s">
        <v>0</v>
      </c>
      <c r="KA179" s="1" t="s">
        <v>0</v>
      </c>
      <c r="KB179" s="1" t="s">
        <v>0</v>
      </c>
      <c r="KC179" s="1" t="s">
        <v>0</v>
      </c>
      <c r="KD179" s="1" t="s">
        <v>0</v>
      </c>
      <c r="KE179" s="1" t="s">
        <v>0</v>
      </c>
      <c r="KF179" s="1" t="s">
        <v>0</v>
      </c>
      <c r="KG179" s="1" t="s">
        <v>0</v>
      </c>
      <c r="KH179" s="1" t="s">
        <v>0</v>
      </c>
      <c r="KI179" s="1" t="s">
        <v>0</v>
      </c>
      <c r="KJ179" s="1" t="s">
        <v>0</v>
      </c>
      <c r="KK179" s="1" t="s">
        <v>0</v>
      </c>
      <c r="KL179" s="1" t="s">
        <v>0</v>
      </c>
      <c r="KM179" s="1" t="s">
        <v>0</v>
      </c>
      <c r="KN179" s="1" t="s">
        <v>0</v>
      </c>
      <c r="KO179" s="1" t="s">
        <v>0</v>
      </c>
      <c r="KP179" s="1" t="s">
        <v>0</v>
      </c>
      <c r="KQ179" s="1" t="s">
        <v>0</v>
      </c>
      <c r="KR179" s="1" t="s">
        <v>0</v>
      </c>
      <c r="KS179" s="1" t="s">
        <v>0</v>
      </c>
      <c r="KT179" s="1" t="s">
        <v>0</v>
      </c>
      <c r="KU179" s="1" t="s">
        <v>0</v>
      </c>
      <c r="KV179" s="1" t="s">
        <v>0</v>
      </c>
      <c r="KW179" s="1" t="s">
        <v>0</v>
      </c>
      <c r="KX179" s="1" t="s">
        <v>0</v>
      </c>
      <c r="KY179" s="1" t="s">
        <v>0</v>
      </c>
      <c r="KZ179" s="1" t="s">
        <v>0</v>
      </c>
      <c r="LA179" s="1" t="s">
        <v>0</v>
      </c>
      <c r="LB179" s="1" t="s">
        <v>0</v>
      </c>
      <c r="LC179" s="1" t="s">
        <v>0</v>
      </c>
      <c r="LD179" s="1" t="s">
        <v>0</v>
      </c>
      <c r="LE179" s="1" t="s">
        <v>0</v>
      </c>
      <c r="LF179" s="1" t="s">
        <v>0</v>
      </c>
      <c r="LG179" s="1" t="s">
        <v>0</v>
      </c>
      <c r="LH179" s="1" t="s">
        <v>0</v>
      </c>
      <c r="LI179" s="1" t="s">
        <v>0</v>
      </c>
      <c r="LJ179" s="1" t="s">
        <v>0</v>
      </c>
      <c r="LK179" s="1" t="s">
        <v>0</v>
      </c>
    </row>
    <row r="180" spans="1:323" x14ac:dyDescent="0.25">
      <c r="A180" s="1" t="s">
        <v>1813</v>
      </c>
      <c r="B180" s="1" t="s">
        <v>807</v>
      </c>
      <c r="C180" s="1" t="s">
        <v>808</v>
      </c>
      <c r="D180" s="1" t="s">
        <v>0</v>
      </c>
      <c r="E180" s="1" t="s">
        <v>0</v>
      </c>
      <c r="F180" s="1" t="s">
        <v>0</v>
      </c>
      <c r="G180" s="1" t="s">
        <v>0</v>
      </c>
      <c r="H180" s="1" t="s">
        <v>0</v>
      </c>
      <c r="I180" s="1" t="s">
        <v>0</v>
      </c>
      <c r="J180" s="1" t="s">
        <v>0</v>
      </c>
      <c r="K180" s="1" t="s">
        <v>0</v>
      </c>
      <c r="L180" s="1" t="s">
        <v>0</v>
      </c>
      <c r="M180" s="1" t="s">
        <v>0</v>
      </c>
      <c r="N180" s="1" t="s">
        <v>0</v>
      </c>
      <c r="O180" s="1" t="s">
        <v>0</v>
      </c>
      <c r="P180" s="1" t="s">
        <v>0</v>
      </c>
      <c r="Q180" s="1" t="s">
        <v>0</v>
      </c>
      <c r="R180" s="1" t="s">
        <v>0</v>
      </c>
      <c r="S180" s="1" t="s">
        <v>0</v>
      </c>
      <c r="T180" s="1" t="s">
        <v>0</v>
      </c>
      <c r="U180" s="1" t="s">
        <v>0</v>
      </c>
      <c r="V180" s="1" t="s">
        <v>0</v>
      </c>
      <c r="W180" s="1" t="s">
        <v>0</v>
      </c>
      <c r="X180" s="1" t="s">
        <v>0</v>
      </c>
      <c r="Y180" s="1" t="s">
        <v>0</v>
      </c>
      <c r="Z180" s="1" t="s">
        <v>0</v>
      </c>
      <c r="AA180" s="1" t="s">
        <v>0</v>
      </c>
      <c r="AB180" s="1" t="s">
        <v>0</v>
      </c>
      <c r="AC180" s="1" t="s">
        <v>0</v>
      </c>
      <c r="AD180" s="1" t="s">
        <v>0</v>
      </c>
      <c r="AE180" s="1" t="s">
        <v>0</v>
      </c>
      <c r="AF180" s="1" t="s">
        <v>0</v>
      </c>
      <c r="AG180" s="1" t="s">
        <v>0</v>
      </c>
      <c r="AH180" s="1" t="s">
        <v>0</v>
      </c>
      <c r="AI180" s="1" t="s">
        <v>0</v>
      </c>
      <c r="AJ180" s="1" t="s">
        <v>0</v>
      </c>
      <c r="AK180" s="1" t="s">
        <v>0</v>
      </c>
      <c r="AL180" s="1" t="s">
        <v>0</v>
      </c>
      <c r="AM180" s="1" t="s">
        <v>0</v>
      </c>
      <c r="AN180" s="1" t="s">
        <v>0</v>
      </c>
      <c r="AO180" s="1" t="s">
        <v>0</v>
      </c>
      <c r="AP180" s="1" t="s">
        <v>0</v>
      </c>
      <c r="AQ180" s="1" t="s">
        <v>0</v>
      </c>
      <c r="AR180" s="1" t="s">
        <v>0</v>
      </c>
      <c r="AS180" s="1" t="s">
        <v>0</v>
      </c>
      <c r="AT180" s="1" t="s">
        <v>0</v>
      </c>
      <c r="AU180" s="1" t="s">
        <v>0</v>
      </c>
      <c r="AV180" s="1" t="s">
        <v>0</v>
      </c>
      <c r="AW180" s="1" t="s">
        <v>0</v>
      </c>
      <c r="AX180" s="1" t="s">
        <v>0</v>
      </c>
      <c r="AY180" s="1" t="s">
        <v>0</v>
      </c>
      <c r="AZ180" s="1" t="s">
        <v>0</v>
      </c>
      <c r="BA180" s="1" t="s">
        <v>0</v>
      </c>
      <c r="BB180" s="1" t="s">
        <v>0</v>
      </c>
      <c r="BC180" s="1" t="s">
        <v>0</v>
      </c>
      <c r="BD180" s="1" t="s">
        <v>0</v>
      </c>
      <c r="BE180" s="1" t="s">
        <v>0</v>
      </c>
      <c r="BF180" s="1" t="s">
        <v>0</v>
      </c>
      <c r="BG180" s="1" t="s">
        <v>0</v>
      </c>
      <c r="BH180" s="1" t="s">
        <v>0</v>
      </c>
      <c r="BI180" s="1" t="s">
        <v>0</v>
      </c>
      <c r="BJ180" s="1" t="s">
        <v>0</v>
      </c>
      <c r="BK180" s="1" t="s">
        <v>0</v>
      </c>
      <c r="BL180" s="1" t="s">
        <v>0</v>
      </c>
      <c r="BM180" s="1" t="s">
        <v>0</v>
      </c>
      <c r="BN180" s="1" t="s">
        <v>0</v>
      </c>
      <c r="BO180" s="1" t="s">
        <v>0</v>
      </c>
      <c r="BP180" s="1" t="s">
        <v>0</v>
      </c>
      <c r="BQ180" s="1" t="s">
        <v>0</v>
      </c>
      <c r="BR180" s="1" t="s">
        <v>0</v>
      </c>
      <c r="BS180" s="1" t="s">
        <v>0</v>
      </c>
      <c r="BT180" s="1" t="s">
        <v>0</v>
      </c>
      <c r="BU180" s="1" t="s">
        <v>0</v>
      </c>
      <c r="BV180" s="1" t="s">
        <v>0</v>
      </c>
      <c r="BW180" s="1" t="s">
        <v>0</v>
      </c>
      <c r="BX180" s="1" t="s">
        <v>0</v>
      </c>
      <c r="BY180" s="1" t="s">
        <v>0</v>
      </c>
      <c r="BZ180" s="1" t="s">
        <v>0</v>
      </c>
      <c r="CA180" s="1" t="s">
        <v>0</v>
      </c>
      <c r="CB180" s="1" t="s">
        <v>0</v>
      </c>
      <c r="CC180" s="1" t="s">
        <v>0</v>
      </c>
      <c r="CD180" s="1" t="s">
        <v>0</v>
      </c>
      <c r="CE180" s="1" t="s">
        <v>0</v>
      </c>
      <c r="CF180" s="1" t="s">
        <v>0</v>
      </c>
      <c r="CG180" s="1" t="s">
        <v>0</v>
      </c>
      <c r="CH180" s="1" t="s">
        <v>0</v>
      </c>
      <c r="CI180" s="1" t="s">
        <v>0</v>
      </c>
      <c r="CJ180" s="1" t="s">
        <v>0</v>
      </c>
      <c r="CK180" s="1" t="s">
        <v>0</v>
      </c>
      <c r="CL180" s="1" t="s">
        <v>0</v>
      </c>
      <c r="CM180" s="1" t="s">
        <v>0</v>
      </c>
      <c r="CN180" s="1" t="s">
        <v>0</v>
      </c>
      <c r="CO180" s="1" t="s">
        <v>0</v>
      </c>
      <c r="CP180" s="1" t="s">
        <v>0</v>
      </c>
      <c r="CQ180" s="1" t="s">
        <v>0</v>
      </c>
      <c r="CR180" s="1" t="s">
        <v>0</v>
      </c>
      <c r="CS180" s="1" t="s">
        <v>0</v>
      </c>
      <c r="CT180" s="1" t="s">
        <v>0</v>
      </c>
      <c r="CU180" s="1" t="s">
        <v>0</v>
      </c>
      <c r="CV180" s="1" t="s">
        <v>0</v>
      </c>
      <c r="CW180" s="1" t="s">
        <v>0</v>
      </c>
      <c r="CX180" s="1" t="s">
        <v>0</v>
      </c>
      <c r="CY180" s="1" t="s">
        <v>0</v>
      </c>
      <c r="CZ180" s="1" t="s">
        <v>0</v>
      </c>
      <c r="DA180" s="1" t="s">
        <v>0</v>
      </c>
      <c r="DB180" s="1" t="s">
        <v>0</v>
      </c>
      <c r="DC180" s="1" t="s">
        <v>0</v>
      </c>
      <c r="DD180" s="1" t="s">
        <v>0</v>
      </c>
      <c r="DE180" s="1" t="s">
        <v>0</v>
      </c>
      <c r="DF180" s="1" t="s">
        <v>0</v>
      </c>
      <c r="DG180" s="1" t="s">
        <v>0</v>
      </c>
      <c r="DH180" s="1" t="s">
        <v>0</v>
      </c>
      <c r="DI180" s="1" t="s">
        <v>0</v>
      </c>
      <c r="DJ180" s="1" t="s">
        <v>0</v>
      </c>
      <c r="DK180" s="1" t="s">
        <v>0</v>
      </c>
      <c r="DL180" s="1" t="s">
        <v>0</v>
      </c>
      <c r="DM180" s="1" t="s">
        <v>0</v>
      </c>
      <c r="DN180" s="1" t="s">
        <v>0</v>
      </c>
      <c r="DO180" s="1" t="s">
        <v>0</v>
      </c>
      <c r="DP180" s="1" t="s">
        <v>0</v>
      </c>
      <c r="DQ180" s="1" t="s">
        <v>0</v>
      </c>
      <c r="DR180" s="1" t="s">
        <v>0</v>
      </c>
      <c r="DS180" s="1" t="s">
        <v>0</v>
      </c>
      <c r="DT180" s="1" t="s">
        <v>0</v>
      </c>
      <c r="DU180" s="1" t="s">
        <v>0</v>
      </c>
      <c r="DV180" s="1" t="s">
        <v>0</v>
      </c>
      <c r="DW180" s="1" t="s">
        <v>0</v>
      </c>
      <c r="DX180" s="1" t="s">
        <v>0</v>
      </c>
      <c r="DY180" s="1" t="s">
        <v>0</v>
      </c>
      <c r="DZ180" s="1" t="s">
        <v>0</v>
      </c>
      <c r="EA180" s="1" t="s">
        <v>0</v>
      </c>
      <c r="EB180" s="1" t="s">
        <v>0</v>
      </c>
      <c r="EC180" s="1" t="s">
        <v>0</v>
      </c>
      <c r="ED180" s="1" t="s">
        <v>0</v>
      </c>
      <c r="EE180" s="1" t="s">
        <v>0</v>
      </c>
      <c r="EF180" s="1" t="s">
        <v>0</v>
      </c>
      <c r="EG180" s="1" t="s">
        <v>0</v>
      </c>
      <c r="EH180" s="1" t="s">
        <v>0</v>
      </c>
      <c r="EI180" s="1" t="s">
        <v>0</v>
      </c>
      <c r="EJ180" s="1" t="s">
        <v>0</v>
      </c>
      <c r="EK180" s="1" t="s">
        <v>0</v>
      </c>
      <c r="EL180" s="1" t="s">
        <v>0</v>
      </c>
      <c r="EM180" s="1" t="s">
        <v>0</v>
      </c>
      <c r="EN180" s="1" t="s">
        <v>0</v>
      </c>
      <c r="EO180" s="1" t="s">
        <v>0</v>
      </c>
      <c r="EP180" s="1" t="s">
        <v>0</v>
      </c>
      <c r="EQ180" s="1" t="s">
        <v>0</v>
      </c>
      <c r="ER180" s="1" t="s">
        <v>0</v>
      </c>
      <c r="ES180" s="1" t="s">
        <v>0</v>
      </c>
      <c r="ET180" s="1" t="s">
        <v>0</v>
      </c>
      <c r="EU180" s="1" t="s">
        <v>0</v>
      </c>
      <c r="EV180" s="1" t="s">
        <v>0</v>
      </c>
      <c r="EW180" s="1" t="s">
        <v>0</v>
      </c>
      <c r="EX180" s="1" t="s">
        <v>0</v>
      </c>
      <c r="EY180" s="1" t="s">
        <v>0</v>
      </c>
      <c r="EZ180" s="1" t="s">
        <v>0</v>
      </c>
      <c r="FA180" s="1" t="s">
        <v>0</v>
      </c>
      <c r="FB180" s="1" t="s">
        <v>0</v>
      </c>
      <c r="FC180" s="1" t="s">
        <v>0</v>
      </c>
      <c r="FD180" s="1" t="s">
        <v>0</v>
      </c>
      <c r="FE180" s="1" t="s">
        <v>0</v>
      </c>
      <c r="FF180" s="1" t="s">
        <v>0</v>
      </c>
      <c r="FG180" s="1" t="s">
        <v>0</v>
      </c>
      <c r="FH180" s="1" t="s">
        <v>0</v>
      </c>
      <c r="FI180" s="1" t="s">
        <v>0</v>
      </c>
      <c r="FJ180" s="1" t="s">
        <v>0</v>
      </c>
      <c r="FK180" s="1" t="s">
        <v>0</v>
      </c>
      <c r="FL180" s="1" t="s">
        <v>0</v>
      </c>
      <c r="FM180" s="1" t="s">
        <v>0</v>
      </c>
      <c r="FN180" s="1" t="s">
        <v>0</v>
      </c>
      <c r="FO180" s="1" t="s">
        <v>0</v>
      </c>
      <c r="FP180" s="1" t="s">
        <v>0</v>
      </c>
      <c r="FQ180" s="1" t="s">
        <v>0</v>
      </c>
      <c r="FR180" s="1" t="s">
        <v>0</v>
      </c>
      <c r="FS180" s="1" t="s">
        <v>0</v>
      </c>
      <c r="FT180" s="1" t="s">
        <v>0</v>
      </c>
      <c r="FU180" s="1" t="s">
        <v>0</v>
      </c>
      <c r="FV180" s="1" t="s">
        <v>0</v>
      </c>
      <c r="FW180" s="1" t="s">
        <v>0</v>
      </c>
      <c r="FX180" s="1" t="s">
        <v>0</v>
      </c>
      <c r="FY180" s="1" t="s">
        <v>0</v>
      </c>
      <c r="FZ180" s="1" t="s">
        <v>0</v>
      </c>
      <c r="GA180" s="1" t="s">
        <v>0</v>
      </c>
      <c r="GB180" s="1" t="s">
        <v>0</v>
      </c>
      <c r="GC180" s="1" t="s">
        <v>0</v>
      </c>
      <c r="GD180" s="1" t="s">
        <v>0</v>
      </c>
      <c r="GE180" s="1" t="s">
        <v>0</v>
      </c>
      <c r="GF180" s="1" t="s">
        <v>0</v>
      </c>
      <c r="GG180" s="1" t="s">
        <v>0</v>
      </c>
      <c r="GH180" s="1" t="s">
        <v>0</v>
      </c>
      <c r="GI180" s="1" t="s">
        <v>0</v>
      </c>
      <c r="GJ180" s="1" t="s">
        <v>0</v>
      </c>
      <c r="GK180" s="1" t="s">
        <v>0</v>
      </c>
      <c r="GL180" s="1" t="s">
        <v>0</v>
      </c>
      <c r="GM180" s="1" t="s">
        <v>0</v>
      </c>
      <c r="GN180" s="1" t="s">
        <v>0</v>
      </c>
      <c r="GO180" s="1" t="s">
        <v>0</v>
      </c>
      <c r="GP180" s="1" t="s">
        <v>0</v>
      </c>
      <c r="GQ180" s="1" t="s">
        <v>0</v>
      </c>
      <c r="GR180" s="1" t="s">
        <v>0</v>
      </c>
      <c r="GS180" s="1" t="s">
        <v>0</v>
      </c>
      <c r="GT180" s="1" t="s">
        <v>0</v>
      </c>
      <c r="GU180" s="1" t="s">
        <v>0</v>
      </c>
      <c r="GV180" s="1" t="s">
        <v>0</v>
      </c>
      <c r="GW180" s="1" t="s">
        <v>0</v>
      </c>
      <c r="GX180" s="1" t="s">
        <v>0</v>
      </c>
      <c r="GY180" s="1" t="s">
        <v>0</v>
      </c>
      <c r="GZ180" s="1" t="s">
        <v>0</v>
      </c>
      <c r="HA180" s="1" t="s">
        <v>0</v>
      </c>
      <c r="HB180" s="1" t="s">
        <v>0</v>
      </c>
      <c r="HC180" s="1" t="s">
        <v>0</v>
      </c>
      <c r="HD180" s="1" t="s">
        <v>0</v>
      </c>
      <c r="HE180" s="1" t="s">
        <v>0</v>
      </c>
      <c r="HF180" s="1" t="s">
        <v>0</v>
      </c>
      <c r="HG180" s="1" t="s">
        <v>0</v>
      </c>
      <c r="HH180" s="1" t="s">
        <v>0</v>
      </c>
      <c r="HI180" s="1" t="s">
        <v>0</v>
      </c>
      <c r="HJ180" s="1" t="s">
        <v>0</v>
      </c>
      <c r="HK180" s="1" t="s">
        <v>0</v>
      </c>
      <c r="HL180" s="1" t="s">
        <v>0</v>
      </c>
      <c r="HM180" s="1" t="s">
        <v>0</v>
      </c>
      <c r="HN180" s="1" t="s">
        <v>0</v>
      </c>
      <c r="HO180" s="1" t="s">
        <v>0</v>
      </c>
      <c r="HP180" s="1" t="s">
        <v>0</v>
      </c>
      <c r="HQ180" s="1" t="s">
        <v>0</v>
      </c>
      <c r="HR180" s="1" t="s">
        <v>0</v>
      </c>
      <c r="HS180" s="1" t="s">
        <v>0</v>
      </c>
      <c r="HT180" s="1" t="s">
        <v>0</v>
      </c>
      <c r="HU180" s="1" t="s">
        <v>0</v>
      </c>
      <c r="HV180" s="1" t="s">
        <v>0</v>
      </c>
      <c r="HW180" s="1" t="s">
        <v>0</v>
      </c>
      <c r="HX180" s="1" t="s">
        <v>0</v>
      </c>
      <c r="HY180" s="1" t="s">
        <v>0</v>
      </c>
      <c r="HZ180" s="1" t="s">
        <v>0</v>
      </c>
      <c r="IA180" s="1" t="s">
        <v>0</v>
      </c>
      <c r="IB180" s="1" t="s">
        <v>0</v>
      </c>
      <c r="IC180" s="1" t="s">
        <v>0</v>
      </c>
      <c r="ID180" s="1" t="s">
        <v>0</v>
      </c>
      <c r="IE180" s="1" t="s">
        <v>0</v>
      </c>
      <c r="IF180" s="1" t="s">
        <v>0</v>
      </c>
      <c r="IG180" s="1" t="s">
        <v>0</v>
      </c>
      <c r="IH180" s="1" t="s">
        <v>0</v>
      </c>
      <c r="II180" s="1" t="s">
        <v>0</v>
      </c>
      <c r="IJ180" s="1" t="s">
        <v>0</v>
      </c>
      <c r="IK180" s="1" t="s">
        <v>0</v>
      </c>
      <c r="IL180" s="1" t="s">
        <v>0</v>
      </c>
      <c r="IM180" s="1" t="s">
        <v>0</v>
      </c>
      <c r="IN180" s="1" t="s">
        <v>0</v>
      </c>
      <c r="IO180" s="1" t="s">
        <v>0</v>
      </c>
      <c r="IP180" s="1" t="s">
        <v>0</v>
      </c>
      <c r="IQ180" s="1" t="s">
        <v>0</v>
      </c>
      <c r="IR180" s="1" t="s">
        <v>0</v>
      </c>
      <c r="IS180" s="1" t="s">
        <v>0</v>
      </c>
      <c r="IT180" s="1" t="s">
        <v>0</v>
      </c>
      <c r="IU180" s="1" t="s">
        <v>0</v>
      </c>
      <c r="IV180" s="1" t="s">
        <v>0</v>
      </c>
      <c r="IW180" s="1" t="s">
        <v>0</v>
      </c>
      <c r="IX180" s="1" t="s">
        <v>0</v>
      </c>
      <c r="IY180" s="1" t="s">
        <v>0</v>
      </c>
      <c r="IZ180" s="1" t="s">
        <v>0</v>
      </c>
      <c r="JA180" s="1" t="s">
        <v>0</v>
      </c>
      <c r="JB180" s="1" t="s">
        <v>0</v>
      </c>
      <c r="JC180" s="1" t="s">
        <v>0</v>
      </c>
      <c r="JD180" s="1" t="s">
        <v>0</v>
      </c>
      <c r="JE180" s="1" t="s">
        <v>0</v>
      </c>
      <c r="JF180" s="1" t="s">
        <v>0</v>
      </c>
      <c r="JG180" s="1" t="s">
        <v>0</v>
      </c>
      <c r="JH180" s="1" t="s">
        <v>0</v>
      </c>
      <c r="JI180" s="1" t="s">
        <v>0</v>
      </c>
      <c r="JJ180" s="1" t="s">
        <v>0</v>
      </c>
      <c r="JK180" s="1" t="s">
        <v>0</v>
      </c>
      <c r="JL180" s="1" t="s">
        <v>0</v>
      </c>
      <c r="JM180" s="1" t="s">
        <v>0</v>
      </c>
      <c r="JN180" s="1" t="s">
        <v>0</v>
      </c>
      <c r="JO180" s="1" t="s">
        <v>0</v>
      </c>
      <c r="JP180" s="1" t="s">
        <v>0</v>
      </c>
      <c r="JQ180" s="1" t="s">
        <v>0</v>
      </c>
      <c r="JR180" s="1" t="s">
        <v>0</v>
      </c>
      <c r="JS180" s="1" t="s">
        <v>0</v>
      </c>
      <c r="JT180" s="1" t="s">
        <v>0</v>
      </c>
      <c r="JU180" s="1" t="s">
        <v>0</v>
      </c>
      <c r="JV180" s="1" t="s">
        <v>0</v>
      </c>
      <c r="JW180" s="1" t="s">
        <v>0</v>
      </c>
      <c r="JX180" s="1" t="s">
        <v>0</v>
      </c>
      <c r="JY180" s="1" t="s">
        <v>0</v>
      </c>
      <c r="JZ180" s="1" t="s">
        <v>0</v>
      </c>
      <c r="KA180" s="1" t="s">
        <v>0</v>
      </c>
      <c r="KB180" s="1" t="s">
        <v>0</v>
      </c>
      <c r="KC180" s="1" t="s">
        <v>0</v>
      </c>
      <c r="KD180" s="1" t="s">
        <v>0</v>
      </c>
      <c r="KE180" s="1" t="s">
        <v>0</v>
      </c>
      <c r="KF180" s="1" t="s">
        <v>0</v>
      </c>
      <c r="KG180" s="1" t="s">
        <v>0</v>
      </c>
      <c r="KH180" s="1" t="s">
        <v>0</v>
      </c>
      <c r="KI180" s="1" t="s">
        <v>0</v>
      </c>
      <c r="KJ180" s="1" t="s">
        <v>0</v>
      </c>
      <c r="KK180" s="1" t="s">
        <v>0</v>
      </c>
      <c r="KL180" s="1" t="s">
        <v>0</v>
      </c>
      <c r="KM180" s="1" t="s">
        <v>0</v>
      </c>
      <c r="KN180" s="1" t="s">
        <v>0</v>
      </c>
      <c r="KO180" s="1" t="s">
        <v>0</v>
      </c>
      <c r="KP180" s="1" t="s">
        <v>0</v>
      </c>
      <c r="KQ180" s="1" t="s">
        <v>0</v>
      </c>
      <c r="KR180" s="1" t="s">
        <v>0</v>
      </c>
      <c r="KS180" s="1" t="s">
        <v>0</v>
      </c>
      <c r="KT180" s="1" t="s">
        <v>0</v>
      </c>
      <c r="KU180" s="1" t="s">
        <v>0</v>
      </c>
      <c r="KV180" s="1" t="s">
        <v>0</v>
      </c>
      <c r="KW180" s="1" t="s">
        <v>0</v>
      </c>
      <c r="KX180" s="1" t="s">
        <v>0</v>
      </c>
      <c r="KY180" s="1" t="s">
        <v>0</v>
      </c>
      <c r="KZ180" s="1" t="s">
        <v>0</v>
      </c>
      <c r="LA180" s="1" t="s">
        <v>0</v>
      </c>
      <c r="LB180" s="1" t="s">
        <v>0</v>
      </c>
      <c r="LC180" s="1" t="s">
        <v>0</v>
      </c>
      <c r="LD180" s="1" t="s">
        <v>0</v>
      </c>
      <c r="LE180" s="1" t="s">
        <v>0</v>
      </c>
      <c r="LF180" s="1" t="s">
        <v>0</v>
      </c>
      <c r="LG180" s="1" t="s">
        <v>0</v>
      </c>
      <c r="LH180" s="1" t="s">
        <v>0</v>
      </c>
      <c r="LI180" s="1" t="s">
        <v>0</v>
      </c>
      <c r="LJ180" s="1" t="s">
        <v>0</v>
      </c>
      <c r="LK180" s="1" t="s">
        <v>0</v>
      </c>
    </row>
    <row r="181" spans="1:323" x14ac:dyDescent="0.25">
      <c r="A181" s="1" t="s">
        <v>1814</v>
      </c>
      <c r="B181" s="1" t="s">
        <v>811</v>
      </c>
      <c r="C181" s="1" t="s">
        <v>812</v>
      </c>
      <c r="D181" s="1" t="s">
        <v>0</v>
      </c>
      <c r="E181" s="1" t="s">
        <v>0</v>
      </c>
      <c r="F181" s="1" t="s">
        <v>0</v>
      </c>
      <c r="G181" s="1" t="s">
        <v>0</v>
      </c>
      <c r="H181" s="1" t="s">
        <v>0</v>
      </c>
      <c r="I181" s="1" t="s">
        <v>0</v>
      </c>
      <c r="J181" s="1" t="s">
        <v>0</v>
      </c>
      <c r="K181" s="1" t="s">
        <v>0</v>
      </c>
      <c r="L181" s="1" t="s">
        <v>0</v>
      </c>
      <c r="M181" s="1" t="s">
        <v>0</v>
      </c>
      <c r="N181" s="1" t="s">
        <v>0</v>
      </c>
      <c r="O181" s="1" t="s">
        <v>0</v>
      </c>
      <c r="P181" s="1" t="s">
        <v>0</v>
      </c>
      <c r="Q181" s="1" t="s">
        <v>0</v>
      </c>
      <c r="R181" s="1" t="s">
        <v>0</v>
      </c>
      <c r="S181" s="1" t="s">
        <v>0</v>
      </c>
      <c r="T181" s="1" t="s">
        <v>0</v>
      </c>
      <c r="U181" s="1" t="s">
        <v>0</v>
      </c>
      <c r="V181" s="1" t="s">
        <v>0</v>
      </c>
      <c r="W181" s="1" t="s">
        <v>0</v>
      </c>
      <c r="X181" s="1" t="s">
        <v>0</v>
      </c>
      <c r="Y181" s="1" t="s">
        <v>0</v>
      </c>
      <c r="Z181" s="1" t="s">
        <v>0</v>
      </c>
      <c r="AA181" s="1" t="s">
        <v>0</v>
      </c>
      <c r="AB181" s="1" t="s">
        <v>0</v>
      </c>
      <c r="AC181" s="1" t="s">
        <v>0</v>
      </c>
      <c r="AD181" s="1" t="s">
        <v>0</v>
      </c>
      <c r="AE181" s="1" t="s">
        <v>0</v>
      </c>
      <c r="AF181" s="1" t="s">
        <v>0</v>
      </c>
      <c r="AG181" s="1" t="s">
        <v>0</v>
      </c>
      <c r="AH181" s="1" t="s">
        <v>0</v>
      </c>
      <c r="AI181" s="1" t="s">
        <v>0</v>
      </c>
      <c r="AJ181" s="1" t="s">
        <v>0</v>
      </c>
      <c r="AK181" s="1" t="s">
        <v>0</v>
      </c>
      <c r="AL181" s="1" t="s">
        <v>0</v>
      </c>
      <c r="AM181" s="1" t="s">
        <v>0</v>
      </c>
      <c r="AN181" s="1" t="s">
        <v>0</v>
      </c>
      <c r="AO181" s="1" t="s">
        <v>0</v>
      </c>
      <c r="AP181" s="1" t="s">
        <v>0</v>
      </c>
      <c r="AQ181" s="1" t="s">
        <v>0</v>
      </c>
      <c r="AR181" s="1" t="s">
        <v>0</v>
      </c>
      <c r="AS181" s="1" t="s">
        <v>0</v>
      </c>
      <c r="AT181" s="1" t="s">
        <v>0</v>
      </c>
      <c r="AU181" s="1" t="s">
        <v>0</v>
      </c>
      <c r="AV181" s="1" t="s">
        <v>0</v>
      </c>
      <c r="AW181" s="1" t="s">
        <v>0</v>
      </c>
      <c r="AX181" s="1" t="s">
        <v>0</v>
      </c>
      <c r="AY181" s="1" t="s">
        <v>0</v>
      </c>
      <c r="AZ181" s="1" t="s">
        <v>0</v>
      </c>
      <c r="BA181" s="1" t="s">
        <v>0</v>
      </c>
      <c r="BB181" s="1" t="s">
        <v>0</v>
      </c>
      <c r="BC181" s="1" t="s">
        <v>0</v>
      </c>
      <c r="BD181" s="1" t="s">
        <v>0</v>
      </c>
      <c r="BE181" s="1" t="s">
        <v>0</v>
      </c>
      <c r="BF181" s="1" t="s">
        <v>0</v>
      </c>
      <c r="BG181" s="1" t="s">
        <v>0</v>
      </c>
      <c r="BH181" s="1" t="s">
        <v>0</v>
      </c>
      <c r="BI181" s="1" t="s">
        <v>0</v>
      </c>
      <c r="BJ181" s="1" t="s">
        <v>0</v>
      </c>
      <c r="BK181" s="1" t="s">
        <v>0</v>
      </c>
      <c r="BL181" s="1" t="s">
        <v>0</v>
      </c>
      <c r="BM181" s="1" t="s">
        <v>0</v>
      </c>
      <c r="BN181" s="1" t="s">
        <v>0</v>
      </c>
      <c r="BO181" s="1" t="s">
        <v>0</v>
      </c>
      <c r="BP181" s="1" t="s">
        <v>0</v>
      </c>
      <c r="BQ181" s="1" t="s">
        <v>0</v>
      </c>
      <c r="BR181" s="1" t="s">
        <v>0</v>
      </c>
      <c r="BS181" s="1" t="s">
        <v>0</v>
      </c>
      <c r="BT181" s="1" t="s">
        <v>0</v>
      </c>
      <c r="BU181" s="1" t="s">
        <v>0</v>
      </c>
      <c r="BV181" s="1" t="s">
        <v>0</v>
      </c>
      <c r="BW181" s="1" t="s">
        <v>0</v>
      </c>
      <c r="BX181" s="1" t="s">
        <v>0</v>
      </c>
      <c r="BY181" s="1" t="s">
        <v>0</v>
      </c>
      <c r="BZ181" s="1" t="s">
        <v>0</v>
      </c>
      <c r="CA181" s="1" t="s">
        <v>0</v>
      </c>
      <c r="CB181" s="1" t="s">
        <v>0</v>
      </c>
      <c r="CC181" s="1" t="s">
        <v>0</v>
      </c>
      <c r="CD181" s="1" t="s">
        <v>0</v>
      </c>
      <c r="CE181" s="1" t="s">
        <v>0</v>
      </c>
      <c r="CF181" s="1" t="s">
        <v>0</v>
      </c>
      <c r="CG181" s="1" t="s">
        <v>0</v>
      </c>
      <c r="CH181" s="1" t="s">
        <v>0</v>
      </c>
      <c r="CI181" s="1" t="s">
        <v>0</v>
      </c>
      <c r="CJ181" s="1" t="s">
        <v>0</v>
      </c>
      <c r="CK181" s="1" t="s">
        <v>0</v>
      </c>
      <c r="CL181" s="1" t="s">
        <v>0</v>
      </c>
      <c r="CM181" s="1" t="s">
        <v>0</v>
      </c>
      <c r="CN181" s="1" t="s">
        <v>0</v>
      </c>
      <c r="CO181" s="1" t="s">
        <v>0</v>
      </c>
      <c r="CP181" s="1" t="s">
        <v>0</v>
      </c>
      <c r="CQ181" s="1" t="s">
        <v>0</v>
      </c>
      <c r="CR181" s="1" t="s">
        <v>0</v>
      </c>
      <c r="CS181" s="1" t="s">
        <v>0</v>
      </c>
      <c r="CT181" s="1" t="s">
        <v>0</v>
      </c>
      <c r="CU181" s="1" t="s">
        <v>0</v>
      </c>
      <c r="CV181" s="1" t="s">
        <v>0</v>
      </c>
      <c r="CW181" s="1" t="s">
        <v>0</v>
      </c>
      <c r="CX181" s="1" t="s">
        <v>0</v>
      </c>
      <c r="CY181" s="1" t="s">
        <v>0</v>
      </c>
      <c r="CZ181" s="1" t="s">
        <v>0</v>
      </c>
      <c r="DA181" s="1" t="s">
        <v>0</v>
      </c>
      <c r="DB181" s="1" t="s">
        <v>0</v>
      </c>
      <c r="DC181" s="1" t="s">
        <v>0</v>
      </c>
      <c r="DD181" s="1" t="s">
        <v>0</v>
      </c>
      <c r="DE181" s="1" t="s">
        <v>0</v>
      </c>
      <c r="DF181" s="1" t="s">
        <v>0</v>
      </c>
      <c r="DG181" s="1" t="s">
        <v>0</v>
      </c>
      <c r="DH181" s="1" t="s">
        <v>0</v>
      </c>
      <c r="DI181" s="1" t="s">
        <v>0</v>
      </c>
      <c r="DJ181" s="1" t="s">
        <v>0</v>
      </c>
      <c r="DK181" s="1" t="s">
        <v>0</v>
      </c>
      <c r="DL181" s="1" t="s">
        <v>0</v>
      </c>
      <c r="DM181" s="1" t="s">
        <v>0</v>
      </c>
      <c r="DN181" s="1" t="s">
        <v>0</v>
      </c>
      <c r="DO181" s="1" t="s">
        <v>0</v>
      </c>
      <c r="DP181" s="1" t="s">
        <v>0</v>
      </c>
      <c r="DQ181" s="1" t="s">
        <v>0</v>
      </c>
      <c r="DR181" s="1" t="s">
        <v>0</v>
      </c>
      <c r="DS181" s="1" t="s">
        <v>0</v>
      </c>
      <c r="DT181" s="1" t="s">
        <v>0</v>
      </c>
      <c r="DU181" s="1" t="s">
        <v>0</v>
      </c>
      <c r="DV181" s="1" t="s">
        <v>0</v>
      </c>
      <c r="DW181" s="1" t="s">
        <v>0</v>
      </c>
      <c r="DX181" s="1" t="s">
        <v>0</v>
      </c>
      <c r="DY181" s="1" t="s">
        <v>0</v>
      </c>
      <c r="DZ181" s="1" t="s">
        <v>0</v>
      </c>
      <c r="EA181" s="1" t="s">
        <v>0</v>
      </c>
      <c r="EB181" s="1" t="s">
        <v>0</v>
      </c>
      <c r="EC181" s="1" t="s">
        <v>0</v>
      </c>
      <c r="ED181" s="1" t="s">
        <v>0</v>
      </c>
      <c r="EE181" s="1" t="s">
        <v>0</v>
      </c>
      <c r="EF181" s="1" t="s">
        <v>0</v>
      </c>
      <c r="EG181" s="1" t="s">
        <v>0</v>
      </c>
      <c r="EH181" s="1" t="s">
        <v>0</v>
      </c>
      <c r="EI181" s="1" t="s">
        <v>0</v>
      </c>
      <c r="EJ181" s="1" t="s">
        <v>0</v>
      </c>
      <c r="EK181" s="1" t="s">
        <v>0</v>
      </c>
      <c r="EL181" s="1" t="s">
        <v>0</v>
      </c>
      <c r="EM181" s="1" t="s">
        <v>0</v>
      </c>
      <c r="EN181" s="1" t="s">
        <v>0</v>
      </c>
      <c r="EO181" s="1" t="s">
        <v>0</v>
      </c>
      <c r="EP181" s="1" t="s">
        <v>0</v>
      </c>
      <c r="EQ181" s="1" t="s">
        <v>0</v>
      </c>
      <c r="ER181" s="1" t="s">
        <v>0</v>
      </c>
      <c r="ES181" s="1" t="s">
        <v>0</v>
      </c>
      <c r="ET181" s="1" t="s">
        <v>0</v>
      </c>
      <c r="EU181" s="1" t="s">
        <v>0</v>
      </c>
      <c r="EV181" s="1" t="s">
        <v>0</v>
      </c>
      <c r="EW181" s="1" t="s">
        <v>0</v>
      </c>
      <c r="EX181" s="1" t="s">
        <v>0</v>
      </c>
      <c r="EY181" s="1" t="s">
        <v>0</v>
      </c>
      <c r="EZ181" s="1" t="s">
        <v>0</v>
      </c>
      <c r="FA181" s="1" t="s">
        <v>0</v>
      </c>
      <c r="FB181" s="1" t="s">
        <v>0</v>
      </c>
      <c r="FC181" s="1" t="s">
        <v>0</v>
      </c>
      <c r="FD181" s="1" t="s">
        <v>0</v>
      </c>
      <c r="FE181" s="1" t="s">
        <v>0</v>
      </c>
      <c r="FF181" s="1" t="s">
        <v>0</v>
      </c>
      <c r="FG181" s="1" t="s">
        <v>0</v>
      </c>
      <c r="FH181" s="1" t="s">
        <v>0</v>
      </c>
      <c r="FI181" s="1" t="s">
        <v>0</v>
      </c>
      <c r="FJ181" s="1" t="s">
        <v>0</v>
      </c>
      <c r="FK181" s="1" t="s">
        <v>0</v>
      </c>
      <c r="FL181" s="1" t="s">
        <v>0</v>
      </c>
      <c r="FM181" s="1" t="s">
        <v>0</v>
      </c>
      <c r="FN181" s="1" t="s">
        <v>0</v>
      </c>
      <c r="FO181" s="1" t="s">
        <v>0</v>
      </c>
      <c r="FP181" s="1" t="s">
        <v>0</v>
      </c>
      <c r="FQ181" s="1" t="s">
        <v>0</v>
      </c>
      <c r="FR181" s="1" t="s">
        <v>0</v>
      </c>
      <c r="FS181" s="1" t="s">
        <v>0</v>
      </c>
      <c r="FT181" s="1" t="s">
        <v>0</v>
      </c>
      <c r="FU181" s="1" t="s">
        <v>0</v>
      </c>
      <c r="FV181" s="1" t="s">
        <v>0</v>
      </c>
      <c r="FW181" s="1" t="s">
        <v>0</v>
      </c>
      <c r="FX181" s="1" t="s">
        <v>0</v>
      </c>
      <c r="FY181" s="1" t="s">
        <v>0</v>
      </c>
      <c r="FZ181" s="1" t="s">
        <v>0</v>
      </c>
      <c r="GA181" s="1" t="s">
        <v>0</v>
      </c>
      <c r="GB181" s="1" t="s">
        <v>0</v>
      </c>
      <c r="GC181" s="1" t="s">
        <v>0</v>
      </c>
      <c r="GD181" s="1" t="s">
        <v>0</v>
      </c>
      <c r="GE181" s="1" t="s">
        <v>0</v>
      </c>
      <c r="GF181" s="1" t="s">
        <v>0</v>
      </c>
      <c r="GG181" s="1" t="s">
        <v>0</v>
      </c>
      <c r="GH181" s="1" t="s">
        <v>0</v>
      </c>
      <c r="GI181" s="1" t="s">
        <v>0</v>
      </c>
      <c r="GJ181" s="1" t="s">
        <v>0</v>
      </c>
      <c r="GK181" s="1" t="s">
        <v>0</v>
      </c>
      <c r="GL181" s="1" t="s">
        <v>0</v>
      </c>
      <c r="GM181" s="1" t="s">
        <v>0</v>
      </c>
      <c r="GN181" s="1" t="s">
        <v>0</v>
      </c>
      <c r="GO181" s="1" t="s">
        <v>0</v>
      </c>
      <c r="GP181" s="1" t="s">
        <v>0</v>
      </c>
      <c r="GQ181" s="1" t="s">
        <v>0</v>
      </c>
      <c r="GR181" s="1" t="s">
        <v>0</v>
      </c>
      <c r="GS181" s="1" t="s">
        <v>0</v>
      </c>
      <c r="GT181" s="1" t="s">
        <v>0</v>
      </c>
      <c r="GU181" s="1" t="s">
        <v>0</v>
      </c>
      <c r="GV181" s="1" t="s">
        <v>0</v>
      </c>
      <c r="GW181" s="1" t="s">
        <v>0</v>
      </c>
      <c r="GX181" s="1" t="s">
        <v>0</v>
      </c>
      <c r="GY181" s="1" t="s">
        <v>0</v>
      </c>
      <c r="GZ181" s="1" t="s">
        <v>0</v>
      </c>
      <c r="HA181" s="1" t="s">
        <v>0</v>
      </c>
      <c r="HB181" s="1" t="s">
        <v>0</v>
      </c>
      <c r="HC181" s="1" t="s">
        <v>0</v>
      </c>
      <c r="HD181" s="1" t="s">
        <v>0</v>
      </c>
      <c r="HE181" s="1" t="s">
        <v>0</v>
      </c>
      <c r="HF181" s="1" t="s">
        <v>0</v>
      </c>
      <c r="HG181" s="1" t="s">
        <v>0</v>
      </c>
      <c r="HH181" s="1" t="s">
        <v>0</v>
      </c>
      <c r="HI181" s="1" t="s">
        <v>0</v>
      </c>
      <c r="HJ181" s="1" t="s">
        <v>0</v>
      </c>
      <c r="HK181" s="1" t="s">
        <v>0</v>
      </c>
      <c r="HL181" s="1" t="s">
        <v>0</v>
      </c>
      <c r="HM181" s="1" t="s">
        <v>0</v>
      </c>
      <c r="HN181" s="1" t="s">
        <v>0</v>
      </c>
      <c r="HO181" s="1" t="s">
        <v>0</v>
      </c>
      <c r="HP181" s="1" t="s">
        <v>0</v>
      </c>
      <c r="HQ181" s="1" t="s">
        <v>0</v>
      </c>
      <c r="HR181" s="1" t="s">
        <v>0</v>
      </c>
      <c r="HS181" s="1" t="s">
        <v>0</v>
      </c>
      <c r="HT181" s="1" t="s">
        <v>0</v>
      </c>
      <c r="HU181" s="1" t="s">
        <v>0</v>
      </c>
      <c r="HV181" s="1" t="s">
        <v>0</v>
      </c>
      <c r="HW181" s="1" t="s">
        <v>0</v>
      </c>
      <c r="HX181" s="1" t="s">
        <v>0</v>
      </c>
      <c r="HY181" s="1" t="s">
        <v>0</v>
      </c>
      <c r="HZ181" s="1" t="s">
        <v>0</v>
      </c>
      <c r="IA181" s="1" t="s">
        <v>0</v>
      </c>
      <c r="IB181" s="1" t="s">
        <v>0</v>
      </c>
      <c r="IC181" s="1" t="s">
        <v>0</v>
      </c>
      <c r="ID181" s="1" t="s">
        <v>0</v>
      </c>
      <c r="IE181" s="1" t="s">
        <v>0</v>
      </c>
      <c r="IF181" s="1" t="s">
        <v>0</v>
      </c>
      <c r="IG181" s="1" t="s">
        <v>0</v>
      </c>
      <c r="IH181" s="1" t="s">
        <v>0</v>
      </c>
      <c r="II181" s="1" t="s">
        <v>0</v>
      </c>
      <c r="IJ181" s="1" t="s">
        <v>0</v>
      </c>
      <c r="IK181" s="1" t="s">
        <v>0</v>
      </c>
      <c r="IL181" s="1" t="s">
        <v>0</v>
      </c>
      <c r="IM181" s="1" t="s">
        <v>0</v>
      </c>
      <c r="IN181" s="1" t="s">
        <v>0</v>
      </c>
      <c r="IO181" s="1" t="s">
        <v>0</v>
      </c>
      <c r="IP181" s="1" t="s">
        <v>0</v>
      </c>
      <c r="IQ181" s="1" t="s">
        <v>0</v>
      </c>
      <c r="IR181" s="1" t="s">
        <v>0</v>
      </c>
      <c r="IS181" s="1" t="s">
        <v>0</v>
      </c>
      <c r="IT181" s="1" t="s">
        <v>0</v>
      </c>
      <c r="IU181" s="1" t="s">
        <v>0</v>
      </c>
      <c r="IV181" s="1" t="s">
        <v>0</v>
      </c>
      <c r="IW181" s="1" t="s">
        <v>0</v>
      </c>
      <c r="IX181" s="1" t="s">
        <v>0</v>
      </c>
      <c r="IY181" s="1" t="s">
        <v>0</v>
      </c>
      <c r="IZ181" s="1" t="s">
        <v>0</v>
      </c>
      <c r="JA181" s="1" t="s">
        <v>0</v>
      </c>
      <c r="JB181" s="1" t="s">
        <v>0</v>
      </c>
      <c r="JC181" s="1" t="s">
        <v>0</v>
      </c>
      <c r="JD181" s="1" t="s">
        <v>0</v>
      </c>
      <c r="JE181" s="1" t="s">
        <v>0</v>
      </c>
      <c r="JF181" s="1" t="s">
        <v>0</v>
      </c>
      <c r="JG181" s="1" t="s">
        <v>0</v>
      </c>
      <c r="JH181" s="1" t="s">
        <v>0</v>
      </c>
      <c r="JI181" s="1" t="s">
        <v>0</v>
      </c>
      <c r="JJ181" s="1" t="s">
        <v>0</v>
      </c>
      <c r="JK181" s="1" t="s">
        <v>0</v>
      </c>
      <c r="JL181" s="1" t="s">
        <v>0</v>
      </c>
      <c r="JM181" s="1" t="s">
        <v>0</v>
      </c>
      <c r="JN181" s="1" t="s">
        <v>0</v>
      </c>
      <c r="JO181" s="1" t="s">
        <v>0</v>
      </c>
      <c r="JP181" s="1" t="s">
        <v>0</v>
      </c>
      <c r="JQ181" s="1" t="s">
        <v>0</v>
      </c>
      <c r="JR181" s="1" t="s">
        <v>0</v>
      </c>
      <c r="JS181" s="1" t="s">
        <v>0</v>
      </c>
      <c r="JT181" s="1" t="s">
        <v>0</v>
      </c>
      <c r="JU181" s="1" t="s">
        <v>0</v>
      </c>
      <c r="JV181" s="1" t="s">
        <v>0</v>
      </c>
      <c r="JW181" s="1" t="s">
        <v>0</v>
      </c>
      <c r="JX181" s="1" t="s">
        <v>0</v>
      </c>
      <c r="JY181" s="1" t="s">
        <v>0</v>
      </c>
      <c r="JZ181" s="1" t="s">
        <v>0</v>
      </c>
      <c r="KA181" s="1" t="s">
        <v>0</v>
      </c>
      <c r="KB181" s="1" t="s">
        <v>0</v>
      </c>
      <c r="KC181" s="1" t="s">
        <v>0</v>
      </c>
      <c r="KD181" s="1" t="s">
        <v>0</v>
      </c>
      <c r="KE181" s="1" t="s">
        <v>0</v>
      </c>
      <c r="KF181" s="1" t="s">
        <v>0</v>
      </c>
      <c r="KG181" s="1" t="s">
        <v>0</v>
      </c>
      <c r="KH181" s="1" t="s">
        <v>0</v>
      </c>
      <c r="KI181" s="1" t="s">
        <v>0</v>
      </c>
      <c r="KJ181" s="1" t="s">
        <v>0</v>
      </c>
      <c r="KK181" s="1" t="s">
        <v>0</v>
      </c>
      <c r="KL181" s="1" t="s">
        <v>0</v>
      </c>
      <c r="KM181" s="1" t="s">
        <v>0</v>
      </c>
      <c r="KN181" s="1" t="s">
        <v>0</v>
      </c>
      <c r="KO181" s="1" t="s">
        <v>0</v>
      </c>
      <c r="KP181" s="1" t="s">
        <v>0</v>
      </c>
      <c r="KQ181" s="1" t="s">
        <v>0</v>
      </c>
      <c r="KR181" s="1" t="s">
        <v>0</v>
      </c>
      <c r="KS181" s="1" t="s">
        <v>0</v>
      </c>
      <c r="KT181" s="1" t="s">
        <v>0</v>
      </c>
      <c r="KU181" s="1" t="s">
        <v>0</v>
      </c>
      <c r="KV181" s="1" t="s">
        <v>0</v>
      </c>
      <c r="KW181" s="1" t="s">
        <v>0</v>
      </c>
      <c r="KX181" s="1" t="s">
        <v>0</v>
      </c>
      <c r="KY181" s="1" t="s">
        <v>0</v>
      </c>
      <c r="KZ181" s="1" t="s">
        <v>0</v>
      </c>
      <c r="LA181" s="1" t="s">
        <v>0</v>
      </c>
      <c r="LB181" s="1" t="s">
        <v>0</v>
      </c>
      <c r="LC181" s="1" t="s">
        <v>0</v>
      </c>
      <c r="LD181" s="1" t="s">
        <v>0</v>
      </c>
      <c r="LE181" s="1" t="s">
        <v>0</v>
      </c>
      <c r="LF181" s="1" t="s">
        <v>0</v>
      </c>
      <c r="LG181" s="1" t="s">
        <v>0</v>
      </c>
      <c r="LH181" s="1" t="s">
        <v>0</v>
      </c>
      <c r="LI181" s="1" t="s">
        <v>0</v>
      </c>
      <c r="LJ181" s="1" t="s">
        <v>0</v>
      </c>
      <c r="LK181" s="1" t="s">
        <v>0</v>
      </c>
    </row>
    <row r="182" spans="1:323" x14ac:dyDescent="0.25">
      <c r="A182" s="1" t="s">
        <v>1815</v>
      </c>
      <c r="B182" s="1" t="s">
        <v>816</v>
      </c>
      <c r="C182" s="1" t="s">
        <v>817</v>
      </c>
      <c r="D182" s="1" t="s">
        <v>0</v>
      </c>
      <c r="E182" s="1" t="s">
        <v>0</v>
      </c>
      <c r="F182" s="1" t="s">
        <v>0</v>
      </c>
      <c r="G182" s="1" t="s">
        <v>0</v>
      </c>
      <c r="H182" s="1" t="s">
        <v>0</v>
      </c>
      <c r="I182" s="1" t="s">
        <v>0</v>
      </c>
      <c r="J182" s="1" t="s">
        <v>0</v>
      </c>
      <c r="K182" s="1" t="s">
        <v>0</v>
      </c>
      <c r="L182" s="1" t="s">
        <v>0</v>
      </c>
      <c r="M182" s="1" t="s">
        <v>0</v>
      </c>
      <c r="N182" s="1" t="s">
        <v>0</v>
      </c>
      <c r="O182" s="1" t="s">
        <v>0</v>
      </c>
      <c r="P182" s="1" t="s">
        <v>0</v>
      </c>
      <c r="Q182" s="1" t="s">
        <v>0</v>
      </c>
      <c r="R182" s="1" t="s">
        <v>0</v>
      </c>
      <c r="S182" s="1" t="s">
        <v>0</v>
      </c>
      <c r="T182" s="1" t="s">
        <v>0</v>
      </c>
      <c r="U182" s="1" t="s">
        <v>0</v>
      </c>
      <c r="V182" s="1" t="s">
        <v>0</v>
      </c>
      <c r="W182" s="1" t="s">
        <v>0</v>
      </c>
      <c r="X182" s="1" t="s">
        <v>0</v>
      </c>
      <c r="Y182" s="1" t="s">
        <v>0</v>
      </c>
      <c r="Z182" s="1" t="s">
        <v>0</v>
      </c>
      <c r="AA182" s="1" t="s">
        <v>0</v>
      </c>
      <c r="AB182" s="1" t="s">
        <v>0</v>
      </c>
      <c r="AC182" s="1" t="s">
        <v>0</v>
      </c>
      <c r="AD182" s="1" t="s">
        <v>0</v>
      </c>
      <c r="AE182" s="1" t="s">
        <v>0</v>
      </c>
      <c r="AF182" s="1" t="s">
        <v>0</v>
      </c>
      <c r="AG182" s="1" t="s">
        <v>0</v>
      </c>
      <c r="AH182" s="1" t="s">
        <v>0</v>
      </c>
      <c r="AI182" s="1" t="s">
        <v>0</v>
      </c>
      <c r="AJ182" s="1" t="s">
        <v>0</v>
      </c>
      <c r="AK182" s="1" t="s">
        <v>0</v>
      </c>
      <c r="AL182" s="1" t="s">
        <v>0</v>
      </c>
      <c r="AM182" s="1" t="s">
        <v>0</v>
      </c>
      <c r="AN182" s="1" t="s">
        <v>0</v>
      </c>
      <c r="AO182" s="1" t="s">
        <v>0</v>
      </c>
      <c r="AP182" s="1" t="s">
        <v>0</v>
      </c>
      <c r="AQ182" s="1" t="s">
        <v>0</v>
      </c>
      <c r="AR182" s="1" t="s">
        <v>0</v>
      </c>
      <c r="AS182" s="1" t="s">
        <v>0</v>
      </c>
      <c r="AT182" s="1" t="s">
        <v>0</v>
      </c>
      <c r="AU182" s="1" t="s">
        <v>0</v>
      </c>
      <c r="AV182" s="1" t="s">
        <v>0</v>
      </c>
      <c r="AW182" s="1" t="s">
        <v>0</v>
      </c>
      <c r="AX182" s="1" t="s">
        <v>0</v>
      </c>
      <c r="AY182" s="1" t="s">
        <v>0</v>
      </c>
      <c r="AZ182" s="1" t="s">
        <v>0</v>
      </c>
      <c r="BA182" s="1" t="s">
        <v>0</v>
      </c>
      <c r="BB182" s="1" t="s">
        <v>0</v>
      </c>
      <c r="BC182" s="1" t="s">
        <v>0</v>
      </c>
      <c r="BD182" s="1" t="s">
        <v>0</v>
      </c>
      <c r="BE182" s="1" t="s">
        <v>0</v>
      </c>
      <c r="BF182" s="1" t="s">
        <v>0</v>
      </c>
      <c r="BG182" s="1" t="s">
        <v>0</v>
      </c>
      <c r="BH182" s="1" t="s">
        <v>0</v>
      </c>
      <c r="BI182" s="1" t="s">
        <v>0</v>
      </c>
      <c r="BJ182" s="1" t="s">
        <v>0</v>
      </c>
      <c r="BK182" s="1" t="s">
        <v>0</v>
      </c>
      <c r="BL182" s="1" t="s">
        <v>0</v>
      </c>
      <c r="BM182" s="1" t="s">
        <v>0</v>
      </c>
      <c r="BN182" s="1" t="s">
        <v>0</v>
      </c>
      <c r="BO182" s="1" t="s">
        <v>0</v>
      </c>
      <c r="BP182" s="1" t="s">
        <v>0</v>
      </c>
      <c r="BQ182" s="1" t="s">
        <v>0</v>
      </c>
      <c r="BR182" s="1" t="s">
        <v>0</v>
      </c>
      <c r="BS182" s="1" t="s">
        <v>0</v>
      </c>
      <c r="BT182" s="1" t="s">
        <v>0</v>
      </c>
      <c r="BU182" s="1" t="s">
        <v>0</v>
      </c>
      <c r="BV182" s="1" t="s">
        <v>0</v>
      </c>
      <c r="BW182" s="1" t="s">
        <v>0</v>
      </c>
      <c r="BX182" s="1" t="s">
        <v>0</v>
      </c>
      <c r="BY182" s="1" t="s">
        <v>0</v>
      </c>
      <c r="BZ182" s="1" t="s">
        <v>0</v>
      </c>
      <c r="CA182" s="1" t="s">
        <v>0</v>
      </c>
      <c r="CB182" s="1" t="s">
        <v>0</v>
      </c>
      <c r="CC182" s="1" t="s">
        <v>0</v>
      </c>
      <c r="CD182" s="1" t="s">
        <v>0</v>
      </c>
      <c r="CE182" s="1" t="s">
        <v>0</v>
      </c>
      <c r="CF182" s="1" t="s">
        <v>0</v>
      </c>
      <c r="CG182" s="1" t="s">
        <v>0</v>
      </c>
      <c r="CH182" s="1" t="s">
        <v>0</v>
      </c>
      <c r="CI182" s="1" t="s">
        <v>0</v>
      </c>
      <c r="CJ182" s="1" t="s">
        <v>0</v>
      </c>
      <c r="CK182" s="1" t="s">
        <v>0</v>
      </c>
      <c r="CL182" s="1" t="s">
        <v>0</v>
      </c>
      <c r="CM182" s="1" t="s">
        <v>0</v>
      </c>
      <c r="CN182" s="1" t="s">
        <v>0</v>
      </c>
      <c r="CO182" s="1" t="s">
        <v>0</v>
      </c>
      <c r="CP182" s="1" t="s">
        <v>0</v>
      </c>
      <c r="CQ182" s="1" t="s">
        <v>0</v>
      </c>
      <c r="CR182" s="1" t="s">
        <v>0</v>
      </c>
      <c r="CS182" s="1" t="s">
        <v>0</v>
      </c>
      <c r="CT182" s="1" t="s">
        <v>0</v>
      </c>
      <c r="CU182" s="1" t="s">
        <v>0</v>
      </c>
      <c r="CV182" s="1" t="s">
        <v>0</v>
      </c>
      <c r="CW182" s="1" t="s">
        <v>0</v>
      </c>
      <c r="CX182" s="1" t="s">
        <v>0</v>
      </c>
      <c r="CY182" s="1" t="s">
        <v>0</v>
      </c>
      <c r="CZ182" s="1" t="s">
        <v>0</v>
      </c>
      <c r="DA182" s="1" t="s">
        <v>0</v>
      </c>
      <c r="DB182" s="1" t="s">
        <v>0</v>
      </c>
      <c r="DC182" s="1" t="s">
        <v>0</v>
      </c>
      <c r="DD182" s="1" t="s">
        <v>0</v>
      </c>
      <c r="DE182" s="1" t="s">
        <v>0</v>
      </c>
      <c r="DF182" s="1" t="s">
        <v>0</v>
      </c>
      <c r="DG182" s="1" t="s">
        <v>0</v>
      </c>
      <c r="DH182" s="1" t="s">
        <v>0</v>
      </c>
      <c r="DI182" s="1" t="s">
        <v>0</v>
      </c>
      <c r="DJ182" s="1" t="s">
        <v>0</v>
      </c>
      <c r="DK182" s="1" t="s">
        <v>0</v>
      </c>
      <c r="DL182" s="1" t="s">
        <v>0</v>
      </c>
      <c r="DM182" s="1" t="s">
        <v>0</v>
      </c>
      <c r="DN182" s="1" t="s">
        <v>0</v>
      </c>
      <c r="DO182" s="1" t="s">
        <v>0</v>
      </c>
      <c r="DP182" s="1" t="s">
        <v>0</v>
      </c>
      <c r="DQ182" s="1" t="s">
        <v>0</v>
      </c>
      <c r="DR182" s="1" t="s">
        <v>0</v>
      </c>
      <c r="DS182" s="1" t="s">
        <v>0</v>
      </c>
      <c r="DT182" s="1" t="s">
        <v>0</v>
      </c>
      <c r="DU182" s="1" t="s">
        <v>0</v>
      </c>
      <c r="DV182" s="1" t="s">
        <v>0</v>
      </c>
      <c r="DW182" s="1" t="s">
        <v>0</v>
      </c>
      <c r="DX182" s="1" t="s">
        <v>0</v>
      </c>
      <c r="DY182" s="1" t="s">
        <v>0</v>
      </c>
      <c r="DZ182" s="1" t="s">
        <v>0</v>
      </c>
      <c r="EA182" s="1" t="s">
        <v>0</v>
      </c>
      <c r="EB182" s="1" t="s">
        <v>0</v>
      </c>
      <c r="EC182" s="1" t="s">
        <v>0</v>
      </c>
      <c r="ED182" s="1" t="s">
        <v>0</v>
      </c>
      <c r="EE182" s="1" t="s">
        <v>0</v>
      </c>
      <c r="EF182" s="1" t="s">
        <v>0</v>
      </c>
      <c r="EG182" s="1" t="s">
        <v>0</v>
      </c>
      <c r="EH182" s="1" t="s">
        <v>0</v>
      </c>
      <c r="EI182" s="1" t="s">
        <v>0</v>
      </c>
      <c r="EJ182" s="1" t="s">
        <v>0</v>
      </c>
      <c r="EK182" s="1" t="s">
        <v>0</v>
      </c>
      <c r="EL182" s="1" t="s">
        <v>0</v>
      </c>
      <c r="EM182" s="1" t="s">
        <v>0</v>
      </c>
      <c r="EN182" s="1" t="s">
        <v>0</v>
      </c>
      <c r="EO182" s="1" t="s">
        <v>0</v>
      </c>
      <c r="EP182" s="1" t="s">
        <v>0</v>
      </c>
      <c r="EQ182" s="1" t="s">
        <v>0</v>
      </c>
      <c r="ER182" s="1" t="s">
        <v>0</v>
      </c>
      <c r="ES182" s="1" t="s">
        <v>0</v>
      </c>
      <c r="ET182" s="1" t="s">
        <v>0</v>
      </c>
      <c r="EU182" s="1" t="s">
        <v>0</v>
      </c>
      <c r="EV182" s="1" t="s">
        <v>0</v>
      </c>
      <c r="EW182" s="1" t="s">
        <v>0</v>
      </c>
      <c r="EX182" s="1" t="s">
        <v>0</v>
      </c>
      <c r="EY182" s="1" t="s">
        <v>0</v>
      </c>
      <c r="EZ182" s="1" t="s">
        <v>0</v>
      </c>
      <c r="FA182" s="1" t="s">
        <v>0</v>
      </c>
      <c r="FB182" s="1" t="s">
        <v>0</v>
      </c>
      <c r="FC182" s="1" t="s">
        <v>0</v>
      </c>
      <c r="FD182" s="1" t="s">
        <v>0</v>
      </c>
      <c r="FE182" s="1" t="s">
        <v>0</v>
      </c>
      <c r="FF182" s="1" t="s">
        <v>0</v>
      </c>
      <c r="FG182" s="1" t="s">
        <v>0</v>
      </c>
      <c r="FH182" s="1" t="s">
        <v>0</v>
      </c>
      <c r="FI182" s="1" t="s">
        <v>0</v>
      </c>
      <c r="FJ182" s="1" t="s">
        <v>0</v>
      </c>
      <c r="FK182" s="1" t="s">
        <v>0</v>
      </c>
      <c r="FL182" s="1" t="s">
        <v>0</v>
      </c>
      <c r="FM182" s="1" t="s">
        <v>0</v>
      </c>
      <c r="FN182" s="1" t="s">
        <v>0</v>
      </c>
      <c r="FO182" s="1" t="s">
        <v>0</v>
      </c>
      <c r="FP182" s="1" t="s">
        <v>0</v>
      </c>
      <c r="FQ182" s="1" t="s">
        <v>0</v>
      </c>
      <c r="FR182" s="1" t="s">
        <v>0</v>
      </c>
      <c r="FS182" s="1" t="s">
        <v>0</v>
      </c>
      <c r="FT182" s="1" t="s">
        <v>0</v>
      </c>
      <c r="FU182" s="1" t="s">
        <v>0</v>
      </c>
      <c r="FV182" s="1" t="s">
        <v>0</v>
      </c>
      <c r="FW182" s="1" t="s">
        <v>0</v>
      </c>
      <c r="FX182" s="1" t="s">
        <v>0</v>
      </c>
      <c r="FY182" s="1" t="s">
        <v>0</v>
      </c>
      <c r="FZ182" s="1" t="s">
        <v>0</v>
      </c>
      <c r="GA182" s="1" t="s">
        <v>0</v>
      </c>
      <c r="GB182" s="1" t="s">
        <v>0</v>
      </c>
      <c r="GC182" s="1" t="s">
        <v>0</v>
      </c>
      <c r="GD182" s="1" t="s">
        <v>0</v>
      </c>
      <c r="GE182" s="1" t="s">
        <v>0</v>
      </c>
      <c r="GF182" s="1" t="s">
        <v>0</v>
      </c>
      <c r="GG182" s="1" t="s">
        <v>0</v>
      </c>
      <c r="GH182" s="1" t="s">
        <v>0</v>
      </c>
      <c r="GI182" s="1" t="s">
        <v>0</v>
      </c>
      <c r="GJ182" s="1" t="s">
        <v>0</v>
      </c>
      <c r="GK182" s="1" t="s">
        <v>0</v>
      </c>
      <c r="GL182" s="1" t="s">
        <v>0</v>
      </c>
      <c r="GM182" s="1" t="s">
        <v>0</v>
      </c>
      <c r="GN182" s="1" t="s">
        <v>0</v>
      </c>
      <c r="GO182" s="1" t="s">
        <v>0</v>
      </c>
      <c r="GP182" s="1" t="s">
        <v>0</v>
      </c>
      <c r="GQ182" s="1" t="s">
        <v>0</v>
      </c>
      <c r="GR182" s="1" t="s">
        <v>0</v>
      </c>
      <c r="GS182" s="1" t="s">
        <v>0</v>
      </c>
      <c r="GT182" s="1" t="s">
        <v>0</v>
      </c>
      <c r="GU182" s="1" t="s">
        <v>0</v>
      </c>
      <c r="GV182" s="1" t="s">
        <v>0</v>
      </c>
      <c r="GW182" s="1" t="s">
        <v>0</v>
      </c>
      <c r="GX182" s="1" t="s">
        <v>0</v>
      </c>
      <c r="GY182" s="1" t="s">
        <v>0</v>
      </c>
      <c r="GZ182" s="1" t="s">
        <v>0</v>
      </c>
      <c r="HA182" s="1" t="s">
        <v>0</v>
      </c>
      <c r="HB182" s="1" t="s">
        <v>0</v>
      </c>
      <c r="HC182" s="1" t="s">
        <v>0</v>
      </c>
      <c r="HD182" s="1" t="s">
        <v>0</v>
      </c>
      <c r="HE182" s="1" t="s">
        <v>0</v>
      </c>
      <c r="HF182" s="1" t="s">
        <v>0</v>
      </c>
      <c r="HG182" s="1" t="s">
        <v>0</v>
      </c>
      <c r="HH182" s="1" t="s">
        <v>0</v>
      </c>
      <c r="HI182" s="1" t="s">
        <v>0</v>
      </c>
      <c r="HJ182" s="1" t="s">
        <v>0</v>
      </c>
      <c r="HK182" s="1" t="s">
        <v>0</v>
      </c>
      <c r="HL182" s="1" t="s">
        <v>0</v>
      </c>
      <c r="HM182" s="1" t="s">
        <v>0</v>
      </c>
      <c r="HN182" s="1" t="s">
        <v>0</v>
      </c>
      <c r="HO182" s="1" t="s">
        <v>0</v>
      </c>
      <c r="HP182" s="1" t="s">
        <v>0</v>
      </c>
      <c r="HQ182" s="1" t="s">
        <v>0</v>
      </c>
      <c r="HR182" s="1" t="s">
        <v>0</v>
      </c>
      <c r="HS182" s="1" t="s">
        <v>0</v>
      </c>
      <c r="HT182" s="1" t="s">
        <v>0</v>
      </c>
      <c r="HU182" s="1" t="s">
        <v>0</v>
      </c>
      <c r="HV182" s="1" t="s">
        <v>0</v>
      </c>
      <c r="HW182" s="1" t="s">
        <v>0</v>
      </c>
      <c r="HX182" s="1" t="s">
        <v>0</v>
      </c>
      <c r="HY182" s="1" t="s">
        <v>0</v>
      </c>
      <c r="HZ182" s="1" t="s">
        <v>0</v>
      </c>
      <c r="IA182" s="1" t="s">
        <v>0</v>
      </c>
      <c r="IB182" s="1" t="s">
        <v>0</v>
      </c>
      <c r="IC182" s="1" t="s">
        <v>0</v>
      </c>
      <c r="ID182" s="1" t="s">
        <v>0</v>
      </c>
      <c r="IE182" s="1" t="s">
        <v>0</v>
      </c>
      <c r="IF182" s="1" t="s">
        <v>0</v>
      </c>
      <c r="IG182" s="1" t="s">
        <v>0</v>
      </c>
      <c r="IH182" s="1" t="s">
        <v>0</v>
      </c>
      <c r="II182" s="1" t="s">
        <v>0</v>
      </c>
      <c r="IJ182" s="1" t="s">
        <v>0</v>
      </c>
      <c r="IK182" s="1" t="s">
        <v>0</v>
      </c>
      <c r="IL182" s="1" t="s">
        <v>0</v>
      </c>
      <c r="IM182" s="1" t="s">
        <v>0</v>
      </c>
      <c r="IN182" s="1" t="s">
        <v>0</v>
      </c>
      <c r="IO182" s="1" t="s">
        <v>0</v>
      </c>
      <c r="IP182" s="1" t="s">
        <v>0</v>
      </c>
      <c r="IQ182" s="1" t="s">
        <v>0</v>
      </c>
      <c r="IR182" s="1" t="s">
        <v>0</v>
      </c>
      <c r="IS182" s="1" t="s">
        <v>0</v>
      </c>
      <c r="IT182" s="1" t="s">
        <v>0</v>
      </c>
      <c r="IU182" s="1" t="s">
        <v>0</v>
      </c>
      <c r="IV182" s="1" t="s">
        <v>0</v>
      </c>
      <c r="IW182" s="1" t="s">
        <v>0</v>
      </c>
      <c r="IX182" s="1" t="s">
        <v>0</v>
      </c>
      <c r="IY182" s="1" t="s">
        <v>0</v>
      </c>
      <c r="IZ182" s="1" t="s">
        <v>0</v>
      </c>
      <c r="JA182" s="1" t="s">
        <v>0</v>
      </c>
      <c r="JB182" s="1" t="s">
        <v>0</v>
      </c>
      <c r="JC182" s="1" t="s">
        <v>0</v>
      </c>
      <c r="JD182" s="1" t="s">
        <v>0</v>
      </c>
      <c r="JE182" s="1" t="s">
        <v>0</v>
      </c>
      <c r="JF182" s="1" t="s">
        <v>0</v>
      </c>
      <c r="JG182" s="1" t="s">
        <v>0</v>
      </c>
      <c r="JH182" s="1" t="s">
        <v>0</v>
      </c>
      <c r="JI182" s="1" t="s">
        <v>0</v>
      </c>
      <c r="JJ182" s="1" t="s">
        <v>0</v>
      </c>
      <c r="JK182" s="1" t="s">
        <v>0</v>
      </c>
      <c r="JL182" s="1" t="s">
        <v>0</v>
      </c>
      <c r="JM182" s="1" t="s">
        <v>0</v>
      </c>
      <c r="JN182" s="1" t="s">
        <v>0</v>
      </c>
      <c r="JO182" s="1" t="s">
        <v>0</v>
      </c>
      <c r="JP182" s="1" t="s">
        <v>0</v>
      </c>
      <c r="JQ182" s="1" t="s">
        <v>0</v>
      </c>
      <c r="JR182" s="1" t="s">
        <v>0</v>
      </c>
      <c r="JS182" s="1" t="s">
        <v>0</v>
      </c>
      <c r="JT182" s="1" t="s">
        <v>0</v>
      </c>
      <c r="JU182" s="1" t="s">
        <v>0</v>
      </c>
      <c r="JV182" s="1" t="s">
        <v>0</v>
      </c>
      <c r="JW182" s="1" t="s">
        <v>0</v>
      </c>
      <c r="JX182" s="1" t="s">
        <v>0</v>
      </c>
      <c r="JY182" s="1" t="s">
        <v>0</v>
      </c>
      <c r="JZ182" s="1" t="s">
        <v>0</v>
      </c>
      <c r="KA182" s="1" t="s">
        <v>0</v>
      </c>
      <c r="KB182" s="1" t="s">
        <v>0</v>
      </c>
      <c r="KC182" s="1" t="s">
        <v>0</v>
      </c>
      <c r="KD182" s="1" t="s">
        <v>0</v>
      </c>
      <c r="KE182" s="1" t="s">
        <v>0</v>
      </c>
      <c r="KF182" s="1" t="s">
        <v>0</v>
      </c>
      <c r="KG182" s="1" t="s">
        <v>0</v>
      </c>
      <c r="KH182" s="1" t="s">
        <v>0</v>
      </c>
      <c r="KI182" s="1" t="s">
        <v>0</v>
      </c>
      <c r="KJ182" s="1" t="s">
        <v>0</v>
      </c>
      <c r="KK182" s="1" t="s">
        <v>0</v>
      </c>
      <c r="KL182" s="1" t="s">
        <v>0</v>
      </c>
      <c r="KM182" s="1" t="s">
        <v>0</v>
      </c>
      <c r="KN182" s="1" t="s">
        <v>0</v>
      </c>
      <c r="KO182" s="1" t="s">
        <v>0</v>
      </c>
      <c r="KP182" s="1" t="s">
        <v>0</v>
      </c>
      <c r="KQ182" s="1" t="s">
        <v>0</v>
      </c>
      <c r="KR182" s="1" t="s">
        <v>0</v>
      </c>
      <c r="KS182" s="1" t="s">
        <v>0</v>
      </c>
      <c r="KT182" s="1" t="s">
        <v>0</v>
      </c>
      <c r="KU182" s="1" t="s">
        <v>0</v>
      </c>
      <c r="KV182" s="1" t="s">
        <v>0</v>
      </c>
      <c r="KW182" s="1" t="s">
        <v>0</v>
      </c>
      <c r="KX182" s="1" t="s">
        <v>0</v>
      </c>
      <c r="KY182" s="1" t="s">
        <v>0</v>
      </c>
      <c r="KZ182" s="1" t="s">
        <v>0</v>
      </c>
      <c r="LA182" s="1" t="s">
        <v>0</v>
      </c>
      <c r="LB182" s="1" t="s">
        <v>0</v>
      </c>
      <c r="LC182" s="1" t="s">
        <v>0</v>
      </c>
      <c r="LD182" s="1" t="s">
        <v>0</v>
      </c>
      <c r="LE182" s="1" t="s">
        <v>0</v>
      </c>
      <c r="LF182" s="1" t="s">
        <v>0</v>
      </c>
      <c r="LG182" s="1" t="s">
        <v>0</v>
      </c>
      <c r="LH182" s="1" t="s">
        <v>0</v>
      </c>
      <c r="LI182" s="1" t="s">
        <v>0</v>
      </c>
      <c r="LJ182" s="1" t="s">
        <v>0</v>
      </c>
      <c r="LK182" s="1" t="s">
        <v>0</v>
      </c>
    </row>
    <row r="183" spans="1:323" x14ac:dyDescent="0.25">
      <c r="A183" s="1" t="s">
        <v>1816</v>
      </c>
      <c r="B183" s="1" t="s">
        <v>820</v>
      </c>
      <c r="C183" s="1" t="s">
        <v>821</v>
      </c>
      <c r="D183" s="1" t="s">
        <v>0</v>
      </c>
      <c r="E183" s="1" t="s">
        <v>0</v>
      </c>
      <c r="F183" s="1" t="s">
        <v>0</v>
      </c>
      <c r="G183" s="1" t="s">
        <v>0</v>
      </c>
      <c r="H183" s="1" t="s">
        <v>0</v>
      </c>
      <c r="I183" s="1" t="s">
        <v>0</v>
      </c>
      <c r="J183" s="1" t="s">
        <v>0</v>
      </c>
      <c r="K183" s="1" t="s">
        <v>0</v>
      </c>
      <c r="L183" s="1" t="s">
        <v>0</v>
      </c>
      <c r="M183" s="1" t="s">
        <v>0</v>
      </c>
      <c r="N183" s="1" t="s">
        <v>0</v>
      </c>
      <c r="O183" s="1" t="s">
        <v>0</v>
      </c>
      <c r="P183" s="1" t="s">
        <v>0</v>
      </c>
      <c r="Q183" s="1" t="s">
        <v>0</v>
      </c>
      <c r="R183" s="1" t="s">
        <v>0</v>
      </c>
      <c r="S183" s="1" t="s">
        <v>0</v>
      </c>
      <c r="T183" s="1" t="s">
        <v>0</v>
      </c>
      <c r="U183" s="1" t="s">
        <v>0</v>
      </c>
      <c r="V183" s="1" t="s">
        <v>0</v>
      </c>
      <c r="W183" s="1" t="s">
        <v>0</v>
      </c>
      <c r="X183" s="1" t="s">
        <v>0</v>
      </c>
      <c r="Y183" s="1" t="s">
        <v>0</v>
      </c>
      <c r="Z183" s="1" t="s">
        <v>0</v>
      </c>
      <c r="AA183" s="1" t="s">
        <v>0</v>
      </c>
      <c r="AB183" s="1" t="s">
        <v>0</v>
      </c>
      <c r="AC183" s="1" t="s">
        <v>0</v>
      </c>
      <c r="AD183" s="1" t="s">
        <v>0</v>
      </c>
      <c r="AE183" s="1" t="s">
        <v>0</v>
      </c>
      <c r="AF183" s="1" t="s">
        <v>0</v>
      </c>
      <c r="AG183" s="1" t="s">
        <v>0</v>
      </c>
      <c r="AH183" s="1" t="s">
        <v>0</v>
      </c>
      <c r="AI183" s="1" t="s">
        <v>0</v>
      </c>
      <c r="AJ183" s="1" t="s">
        <v>0</v>
      </c>
      <c r="AK183" s="1" t="s">
        <v>0</v>
      </c>
      <c r="AL183" s="1" t="s">
        <v>0</v>
      </c>
      <c r="AM183" s="1" t="s">
        <v>0</v>
      </c>
      <c r="AN183" s="1" t="s">
        <v>0</v>
      </c>
      <c r="AO183" s="1" t="s">
        <v>0</v>
      </c>
      <c r="AP183" s="1" t="s">
        <v>0</v>
      </c>
      <c r="AQ183" s="1" t="s">
        <v>0</v>
      </c>
      <c r="AR183" s="1" t="s">
        <v>0</v>
      </c>
      <c r="AS183" s="1" t="s">
        <v>0</v>
      </c>
      <c r="AT183" s="1" t="s">
        <v>0</v>
      </c>
      <c r="AU183" s="1" t="s">
        <v>0</v>
      </c>
      <c r="AV183" s="1" t="s">
        <v>0</v>
      </c>
      <c r="AW183" s="1" t="s">
        <v>0</v>
      </c>
      <c r="AX183" s="1" t="s">
        <v>0</v>
      </c>
      <c r="AY183" s="1" t="s">
        <v>0</v>
      </c>
      <c r="AZ183" s="1" t="s">
        <v>0</v>
      </c>
      <c r="BA183" s="1" t="s">
        <v>0</v>
      </c>
      <c r="BB183" s="1" t="s">
        <v>0</v>
      </c>
      <c r="BC183" s="1" t="s">
        <v>0</v>
      </c>
      <c r="BD183" s="1" t="s">
        <v>0</v>
      </c>
      <c r="BE183" s="1" t="s">
        <v>0</v>
      </c>
      <c r="BF183" s="1" t="s">
        <v>0</v>
      </c>
      <c r="BG183" s="1" t="s">
        <v>0</v>
      </c>
      <c r="BH183" s="1" t="s">
        <v>0</v>
      </c>
      <c r="BI183" s="1" t="s">
        <v>0</v>
      </c>
      <c r="BJ183" s="1" t="s">
        <v>0</v>
      </c>
      <c r="BK183" s="1" t="s">
        <v>0</v>
      </c>
      <c r="BL183" s="1" t="s">
        <v>0</v>
      </c>
      <c r="BM183" s="1" t="s">
        <v>0</v>
      </c>
      <c r="BN183" s="1" t="s">
        <v>0</v>
      </c>
      <c r="BO183" s="1" t="s">
        <v>0</v>
      </c>
      <c r="BP183" s="1" t="s">
        <v>0</v>
      </c>
      <c r="BQ183" s="1" t="s">
        <v>0</v>
      </c>
      <c r="BR183" s="1" t="s">
        <v>0</v>
      </c>
      <c r="BS183" s="1" t="s">
        <v>0</v>
      </c>
      <c r="BT183" s="1" t="s">
        <v>0</v>
      </c>
      <c r="BU183" s="1" t="s">
        <v>0</v>
      </c>
      <c r="BV183" s="1" t="s">
        <v>0</v>
      </c>
      <c r="BW183" s="1" t="s">
        <v>0</v>
      </c>
      <c r="BX183" s="1" t="s">
        <v>0</v>
      </c>
      <c r="BY183" s="1" t="s">
        <v>0</v>
      </c>
      <c r="BZ183" s="1" t="s">
        <v>0</v>
      </c>
      <c r="CA183" s="1" t="s">
        <v>0</v>
      </c>
      <c r="CB183" s="1" t="s">
        <v>0</v>
      </c>
      <c r="CC183" s="1" t="s">
        <v>0</v>
      </c>
      <c r="CD183" s="1" t="s">
        <v>0</v>
      </c>
      <c r="CE183" s="1" t="s">
        <v>0</v>
      </c>
      <c r="CF183" s="1" t="s">
        <v>0</v>
      </c>
      <c r="CG183" s="1" t="s">
        <v>0</v>
      </c>
      <c r="CH183" s="1" t="s">
        <v>0</v>
      </c>
      <c r="CI183" s="1" t="s">
        <v>0</v>
      </c>
      <c r="CJ183" s="1" t="s">
        <v>0</v>
      </c>
      <c r="CK183" s="1" t="s">
        <v>0</v>
      </c>
      <c r="CL183" s="1" t="s">
        <v>0</v>
      </c>
      <c r="CM183" s="1" t="s">
        <v>0</v>
      </c>
      <c r="CN183" s="1" t="s">
        <v>0</v>
      </c>
      <c r="CO183" s="1" t="s">
        <v>0</v>
      </c>
      <c r="CP183" s="1" t="s">
        <v>0</v>
      </c>
      <c r="CQ183" s="1" t="s">
        <v>0</v>
      </c>
      <c r="CR183" s="1" t="s">
        <v>0</v>
      </c>
      <c r="CS183" s="1" t="s">
        <v>0</v>
      </c>
      <c r="CT183" s="1" t="s">
        <v>0</v>
      </c>
      <c r="CU183" s="1" t="s">
        <v>0</v>
      </c>
      <c r="CV183" s="1" t="s">
        <v>0</v>
      </c>
      <c r="CW183" s="1" t="s">
        <v>0</v>
      </c>
      <c r="CX183" s="1" t="s">
        <v>0</v>
      </c>
      <c r="CY183" s="1" t="s">
        <v>0</v>
      </c>
      <c r="CZ183" s="1" t="s">
        <v>0</v>
      </c>
      <c r="DA183" s="1" t="s">
        <v>0</v>
      </c>
      <c r="DB183" s="1" t="s">
        <v>0</v>
      </c>
      <c r="DC183" s="1" t="s">
        <v>0</v>
      </c>
      <c r="DD183" s="1" t="s">
        <v>0</v>
      </c>
      <c r="DE183" s="1" t="s">
        <v>0</v>
      </c>
      <c r="DF183" s="1" t="s">
        <v>0</v>
      </c>
      <c r="DG183" s="1" t="s">
        <v>0</v>
      </c>
      <c r="DH183" s="1" t="s">
        <v>0</v>
      </c>
      <c r="DI183" s="1" t="s">
        <v>0</v>
      </c>
      <c r="DJ183" s="1" t="s">
        <v>0</v>
      </c>
      <c r="DK183" s="1" t="s">
        <v>0</v>
      </c>
      <c r="DL183" s="1" t="s">
        <v>0</v>
      </c>
      <c r="DM183" s="1" t="s">
        <v>0</v>
      </c>
      <c r="DN183" s="1" t="s">
        <v>0</v>
      </c>
      <c r="DO183" s="1" t="s">
        <v>0</v>
      </c>
      <c r="DP183" s="1" t="s">
        <v>0</v>
      </c>
      <c r="DQ183" s="1" t="s">
        <v>0</v>
      </c>
      <c r="DR183" s="1" t="s">
        <v>0</v>
      </c>
      <c r="DS183" s="1" t="s">
        <v>0</v>
      </c>
      <c r="DT183" s="1" t="s">
        <v>0</v>
      </c>
      <c r="DU183" s="1" t="s">
        <v>0</v>
      </c>
      <c r="DV183" s="1" t="s">
        <v>0</v>
      </c>
      <c r="DW183" s="1" t="s">
        <v>0</v>
      </c>
      <c r="DX183" s="1" t="s">
        <v>0</v>
      </c>
      <c r="DY183" s="1" t="s">
        <v>0</v>
      </c>
      <c r="DZ183" s="1" t="s">
        <v>0</v>
      </c>
      <c r="EA183" s="1" t="s">
        <v>0</v>
      </c>
      <c r="EB183" s="1" t="s">
        <v>0</v>
      </c>
      <c r="EC183" s="1" t="s">
        <v>0</v>
      </c>
      <c r="ED183" s="1" t="s">
        <v>0</v>
      </c>
      <c r="EE183" s="1" t="s">
        <v>0</v>
      </c>
      <c r="EF183" s="1" t="s">
        <v>0</v>
      </c>
      <c r="EG183" s="1" t="s">
        <v>0</v>
      </c>
      <c r="EH183" s="1" t="s">
        <v>0</v>
      </c>
      <c r="EI183" s="1" t="s">
        <v>0</v>
      </c>
      <c r="EJ183" s="1" t="s">
        <v>0</v>
      </c>
      <c r="EK183" s="1" t="s">
        <v>0</v>
      </c>
      <c r="EL183" s="1" t="s">
        <v>0</v>
      </c>
      <c r="EM183" s="1" t="s">
        <v>0</v>
      </c>
      <c r="EN183" s="1" t="s">
        <v>0</v>
      </c>
      <c r="EO183" s="1" t="s">
        <v>0</v>
      </c>
      <c r="EP183" s="1" t="s">
        <v>0</v>
      </c>
      <c r="EQ183" s="1" t="s">
        <v>0</v>
      </c>
      <c r="ER183" s="1" t="s">
        <v>0</v>
      </c>
      <c r="ES183" s="1" t="s">
        <v>0</v>
      </c>
      <c r="ET183" s="1" t="s">
        <v>0</v>
      </c>
      <c r="EU183" s="1" t="s">
        <v>0</v>
      </c>
      <c r="EV183" s="1" t="s">
        <v>0</v>
      </c>
      <c r="EW183" s="1" t="s">
        <v>0</v>
      </c>
      <c r="EX183" s="1" t="s">
        <v>0</v>
      </c>
      <c r="EY183" s="1" t="s">
        <v>0</v>
      </c>
      <c r="EZ183" s="1" t="s">
        <v>0</v>
      </c>
      <c r="FA183" s="1" t="s">
        <v>0</v>
      </c>
      <c r="FB183" s="1" t="s">
        <v>0</v>
      </c>
      <c r="FC183" s="1" t="s">
        <v>0</v>
      </c>
      <c r="FD183" s="1" t="s">
        <v>0</v>
      </c>
      <c r="FE183" s="1" t="s">
        <v>0</v>
      </c>
      <c r="FF183" s="1" t="s">
        <v>0</v>
      </c>
      <c r="FG183" s="1" t="s">
        <v>0</v>
      </c>
      <c r="FH183" s="1" t="s">
        <v>0</v>
      </c>
      <c r="FI183" s="1" t="s">
        <v>0</v>
      </c>
      <c r="FJ183" s="1" t="s">
        <v>0</v>
      </c>
      <c r="FK183" s="1" t="s">
        <v>0</v>
      </c>
      <c r="FL183" s="1" t="s">
        <v>0</v>
      </c>
      <c r="FM183" s="1" t="s">
        <v>0</v>
      </c>
      <c r="FN183" s="1" t="s">
        <v>0</v>
      </c>
      <c r="FO183" s="1" t="s">
        <v>0</v>
      </c>
      <c r="FP183" s="1" t="s">
        <v>0</v>
      </c>
      <c r="FQ183" s="1" t="s">
        <v>0</v>
      </c>
      <c r="FR183" s="1" t="s">
        <v>0</v>
      </c>
      <c r="FS183" s="1" t="s">
        <v>0</v>
      </c>
      <c r="FT183" s="1" t="s">
        <v>0</v>
      </c>
      <c r="FU183" s="1" t="s">
        <v>0</v>
      </c>
      <c r="FV183" s="1" t="s">
        <v>0</v>
      </c>
      <c r="FW183" s="1" t="s">
        <v>0</v>
      </c>
      <c r="FX183" s="1" t="s">
        <v>0</v>
      </c>
      <c r="FY183" s="1" t="s">
        <v>0</v>
      </c>
      <c r="FZ183" s="1" t="s">
        <v>0</v>
      </c>
      <c r="GA183" s="1" t="s">
        <v>0</v>
      </c>
      <c r="GB183" s="1" t="s">
        <v>0</v>
      </c>
      <c r="GC183" s="1" t="s">
        <v>0</v>
      </c>
      <c r="GD183" s="1" t="s">
        <v>0</v>
      </c>
      <c r="GE183" s="1" t="s">
        <v>0</v>
      </c>
      <c r="GF183" s="1" t="s">
        <v>0</v>
      </c>
      <c r="GG183" s="1" t="s">
        <v>0</v>
      </c>
      <c r="GH183" s="1" t="s">
        <v>0</v>
      </c>
      <c r="GI183" s="1" t="s">
        <v>0</v>
      </c>
      <c r="GJ183" s="1" t="s">
        <v>0</v>
      </c>
      <c r="GK183" s="1" t="s">
        <v>0</v>
      </c>
      <c r="GL183" s="1" t="s">
        <v>0</v>
      </c>
      <c r="GM183" s="1" t="s">
        <v>0</v>
      </c>
      <c r="GN183" s="1" t="s">
        <v>0</v>
      </c>
      <c r="GO183" s="1" t="s">
        <v>0</v>
      </c>
      <c r="GP183" s="1" t="s">
        <v>0</v>
      </c>
      <c r="GQ183" s="1" t="s">
        <v>0</v>
      </c>
      <c r="GR183" s="1" t="s">
        <v>0</v>
      </c>
      <c r="GS183" s="1" t="s">
        <v>0</v>
      </c>
      <c r="GT183" s="1" t="s">
        <v>0</v>
      </c>
      <c r="GU183" s="1" t="s">
        <v>0</v>
      </c>
      <c r="GV183" s="1" t="s">
        <v>0</v>
      </c>
      <c r="GW183" s="1" t="s">
        <v>0</v>
      </c>
      <c r="GX183" s="1" t="s">
        <v>0</v>
      </c>
      <c r="GY183" s="1" t="s">
        <v>0</v>
      </c>
      <c r="GZ183" s="1" t="s">
        <v>0</v>
      </c>
      <c r="HA183" s="1" t="s">
        <v>0</v>
      </c>
      <c r="HB183" s="1" t="s">
        <v>0</v>
      </c>
      <c r="HC183" s="1" t="s">
        <v>0</v>
      </c>
      <c r="HD183" s="1" t="s">
        <v>0</v>
      </c>
      <c r="HE183" s="1" t="s">
        <v>0</v>
      </c>
      <c r="HF183" s="1" t="s">
        <v>0</v>
      </c>
      <c r="HG183" s="1" t="s">
        <v>0</v>
      </c>
      <c r="HH183" s="1" t="s">
        <v>0</v>
      </c>
      <c r="HI183" s="1" t="s">
        <v>0</v>
      </c>
      <c r="HJ183" s="1" t="s">
        <v>0</v>
      </c>
      <c r="HK183" s="1" t="s">
        <v>0</v>
      </c>
      <c r="HL183" s="1" t="s">
        <v>0</v>
      </c>
      <c r="HM183" s="1" t="s">
        <v>0</v>
      </c>
      <c r="HN183" s="1" t="s">
        <v>0</v>
      </c>
      <c r="HO183" s="1" t="s">
        <v>0</v>
      </c>
      <c r="HP183" s="1" t="s">
        <v>0</v>
      </c>
      <c r="HQ183" s="1" t="s">
        <v>0</v>
      </c>
      <c r="HR183" s="1" t="s">
        <v>0</v>
      </c>
      <c r="HS183" s="1" t="s">
        <v>0</v>
      </c>
      <c r="HT183" s="1" t="s">
        <v>0</v>
      </c>
      <c r="HU183" s="1" t="s">
        <v>0</v>
      </c>
      <c r="HV183" s="1" t="s">
        <v>0</v>
      </c>
      <c r="HW183" s="1" t="s">
        <v>0</v>
      </c>
      <c r="HX183" s="1" t="s">
        <v>0</v>
      </c>
      <c r="HY183" s="1" t="s">
        <v>0</v>
      </c>
      <c r="HZ183" s="1" t="s">
        <v>0</v>
      </c>
      <c r="IA183" s="1" t="s">
        <v>0</v>
      </c>
      <c r="IB183" s="1" t="s">
        <v>0</v>
      </c>
      <c r="IC183" s="1" t="s">
        <v>0</v>
      </c>
      <c r="ID183" s="1" t="s">
        <v>0</v>
      </c>
      <c r="IE183" s="1" t="s">
        <v>0</v>
      </c>
      <c r="IF183" s="1" t="s">
        <v>0</v>
      </c>
      <c r="IG183" s="1" t="s">
        <v>0</v>
      </c>
      <c r="IH183" s="1" t="s">
        <v>0</v>
      </c>
      <c r="II183" s="1" t="s">
        <v>0</v>
      </c>
      <c r="IJ183" s="1" t="s">
        <v>0</v>
      </c>
      <c r="IK183" s="1" t="s">
        <v>0</v>
      </c>
      <c r="IL183" s="1" t="s">
        <v>0</v>
      </c>
      <c r="IM183" s="1" t="s">
        <v>0</v>
      </c>
      <c r="IN183" s="1" t="s">
        <v>0</v>
      </c>
      <c r="IO183" s="1" t="s">
        <v>0</v>
      </c>
      <c r="IP183" s="1" t="s">
        <v>0</v>
      </c>
      <c r="IQ183" s="1" t="s">
        <v>0</v>
      </c>
      <c r="IR183" s="1" t="s">
        <v>0</v>
      </c>
      <c r="IS183" s="1" t="s">
        <v>0</v>
      </c>
      <c r="IT183" s="1" t="s">
        <v>0</v>
      </c>
      <c r="IU183" s="1" t="s">
        <v>0</v>
      </c>
      <c r="IV183" s="1" t="s">
        <v>0</v>
      </c>
      <c r="IW183" s="1" t="s">
        <v>0</v>
      </c>
      <c r="IX183" s="1" t="s">
        <v>0</v>
      </c>
      <c r="IY183" s="1" t="s">
        <v>0</v>
      </c>
      <c r="IZ183" s="1" t="s">
        <v>0</v>
      </c>
      <c r="JA183" s="1" t="s">
        <v>0</v>
      </c>
      <c r="JB183" s="1" t="s">
        <v>0</v>
      </c>
      <c r="JC183" s="1" t="s">
        <v>0</v>
      </c>
      <c r="JD183" s="1" t="s">
        <v>0</v>
      </c>
      <c r="JE183" s="1" t="s">
        <v>0</v>
      </c>
      <c r="JF183" s="1" t="s">
        <v>0</v>
      </c>
      <c r="JG183" s="1" t="s">
        <v>0</v>
      </c>
      <c r="JH183" s="1" t="s">
        <v>0</v>
      </c>
      <c r="JI183" s="1" t="s">
        <v>0</v>
      </c>
      <c r="JJ183" s="1" t="s">
        <v>0</v>
      </c>
      <c r="JK183" s="1" t="s">
        <v>0</v>
      </c>
      <c r="JL183" s="1" t="s">
        <v>0</v>
      </c>
      <c r="JM183" s="1" t="s">
        <v>0</v>
      </c>
      <c r="JN183" s="1" t="s">
        <v>0</v>
      </c>
      <c r="JO183" s="1" t="s">
        <v>0</v>
      </c>
      <c r="JP183" s="1" t="s">
        <v>0</v>
      </c>
      <c r="JQ183" s="1" t="s">
        <v>0</v>
      </c>
      <c r="JR183" s="1" t="s">
        <v>0</v>
      </c>
      <c r="JS183" s="1" t="s">
        <v>0</v>
      </c>
      <c r="JT183" s="1" t="s">
        <v>0</v>
      </c>
      <c r="JU183" s="1" t="s">
        <v>0</v>
      </c>
      <c r="JV183" s="1" t="s">
        <v>0</v>
      </c>
      <c r="JW183" s="1" t="s">
        <v>0</v>
      </c>
      <c r="JX183" s="1" t="s">
        <v>0</v>
      </c>
      <c r="JY183" s="1" t="s">
        <v>0</v>
      </c>
      <c r="JZ183" s="1" t="s">
        <v>0</v>
      </c>
      <c r="KA183" s="1" t="s">
        <v>0</v>
      </c>
      <c r="KB183" s="1" t="s">
        <v>0</v>
      </c>
      <c r="KC183" s="1" t="s">
        <v>0</v>
      </c>
      <c r="KD183" s="1" t="s">
        <v>0</v>
      </c>
      <c r="KE183" s="1" t="s">
        <v>0</v>
      </c>
      <c r="KF183" s="1" t="s">
        <v>0</v>
      </c>
      <c r="KG183" s="1" t="s">
        <v>0</v>
      </c>
      <c r="KH183" s="1" t="s">
        <v>0</v>
      </c>
      <c r="KI183" s="1" t="s">
        <v>0</v>
      </c>
      <c r="KJ183" s="1" t="s">
        <v>0</v>
      </c>
      <c r="KK183" s="1" t="s">
        <v>0</v>
      </c>
      <c r="KL183" s="1" t="s">
        <v>0</v>
      </c>
      <c r="KM183" s="1" t="s">
        <v>0</v>
      </c>
      <c r="KN183" s="1" t="s">
        <v>0</v>
      </c>
      <c r="KO183" s="1" t="s">
        <v>0</v>
      </c>
      <c r="KP183" s="1" t="s">
        <v>0</v>
      </c>
      <c r="KQ183" s="1" t="s">
        <v>0</v>
      </c>
      <c r="KR183" s="1" t="s">
        <v>0</v>
      </c>
      <c r="KS183" s="1" t="s">
        <v>0</v>
      </c>
      <c r="KT183" s="1" t="s">
        <v>0</v>
      </c>
      <c r="KU183" s="1" t="s">
        <v>0</v>
      </c>
      <c r="KV183" s="1" t="s">
        <v>0</v>
      </c>
      <c r="KW183" s="1" t="s">
        <v>0</v>
      </c>
      <c r="KX183" s="1" t="s">
        <v>0</v>
      </c>
      <c r="KY183" s="1" t="s">
        <v>0</v>
      </c>
      <c r="KZ183" s="1" t="s">
        <v>0</v>
      </c>
      <c r="LA183" s="1" t="s">
        <v>0</v>
      </c>
      <c r="LB183" s="1" t="s">
        <v>0</v>
      </c>
      <c r="LC183" s="1" t="s">
        <v>0</v>
      </c>
      <c r="LD183" s="1" t="s">
        <v>0</v>
      </c>
      <c r="LE183" s="1" t="s">
        <v>0</v>
      </c>
      <c r="LF183" s="1" t="s">
        <v>0</v>
      </c>
      <c r="LG183" s="1" t="s">
        <v>0</v>
      </c>
      <c r="LH183" s="1" t="s">
        <v>0</v>
      </c>
      <c r="LI183" s="1" t="s">
        <v>0</v>
      </c>
      <c r="LJ183" s="1" t="s">
        <v>0</v>
      </c>
      <c r="LK183" s="1" t="s">
        <v>0</v>
      </c>
    </row>
    <row r="184" spans="1:323" x14ac:dyDescent="0.25">
      <c r="A184" s="1" t="s">
        <v>1817</v>
      </c>
      <c r="B184" s="1" t="s">
        <v>823</v>
      </c>
      <c r="C184" s="1" t="s">
        <v>824</v>
      </c>
      <c r="D184" s="1">
        <v>109421.64818504501</v>
      </c>
      <c r="E184" s="1">
        <v>131708.59714555001</v>
      </c>
      <c r="F184" s="1">
        <v>111619.022103158</v>
      </c>
      <c r="G184" s="1">
        <v>113850.069037037</v>
      </c>
      <c r="H184" s="1">
        <v>114415.017846634</v>
      </c>
      <c r="I184" s="1">
        <v>110269.01248771101</v>
      </c>
      <c r="J184" s="1">
        <v>102335.910028299</v>
      </c>
      <c r="K184" s="1">
        <v>98817.330860386704</v>
      </c>
      <c r="L184" s="1">
        <v>116597.77826498701</v>
      </c>
      <c r="M184" s="1">
        <v>118162.989203558</v>
      </c>
      <c r="N184" s="1">
        <v>122955.901233357</v>
      </c>
      <c r="O184" s="1">
        <v>122024.905553156</v>
      </c>
      <c r="P184" s="1">
        <v>96842.599858010901</v>
      </c>
      <c r="Q184" s="1">
        <v>122376.16966194</v>
      </c>
      <c r="R184" s="1">
        <v>104724.51348225999</v>
      </c>
      <c r="S184" s="1">
        <v>123510.2728237</v>
      </c>
      <c r="T184" s="1">
        <v>100397.35458903101</v>
      </c>
      <c r="U184" s="1">
        <v>100462.620031859</v>
      </c>
      <c r="V184" s="1">
        <v>99192.362606008697</v>
      </c>
      <c r="W184" s="1">
        <v>103183.50993842501</v>
      </c>
      <c r="X184" s="1">
        <v>130694.89354657001</v>
      </c>
      <c r="Y184" s="1">
        <v>103191.508412271</v>
      </c>
      <c r="Z184" s="1">
        <v>105453.415795308</v>
      </c>
      <c r="AA184" s="1">
        <v>123214.88817296601</v>
      </c>
      <c r="AB184" s="1">
        <v>107791.714804182</v>
      </c>
      <c r="AC184" s="1">
        <v>102768.782576528</v>
      </c>
      <c r="AD184" s="1">
        <v>117096.327023206</v>
      </c>
      <c r="AE184" s="1">
        <v>128907.113713819</v>
      </c>
      <c r="AF184" s="1">
        <v>116012.187074298</v>
      </c>
      <c r="AG184" s="1">
        <v>117273.516783172</v>
      </c>
      <c r="AH184" s="1">
        <v>98676.628372447303</v>
      </c>
      <c r="AI184" s="1">
        <v>103055.28908716999</v>
      </c>
      <c r="AJ184" s="1">
        <v>102702.413248022</v>
      </c>
      <c r="AK184" s="1">
        <v>99173.706354490801</v>
      </c>
      <c r="AL184" s="1">
        <v>111049.652739329</v>
      </c>
      <c r="AM184" s="1">
        <v>106193.645722571</v>
      </c>
      <c r="AN184" s="1">
        <v>137566.253432736</v>
      </c>
      <c r="AO184" s="1">
        <v>125597.934152396</v>
      </c>
      <c r="AP184" s="1">
        <v>113577.418155331</v>
      </c>
      <c r="AQ184" s="1">
        <v>118200.834858469</v>
      </c>
      <c r="AR184" s="1">
        <v>131751.752454817</v>
      </c>
      <c r="AS184" s="1">
        <v>119101.934180966</v>
      </c>
      <c r="AT184" s="1">
        <v>87922.404157795303</v>
      </c>
      <c r="AU184" s="1">
        <v>112343.097452901</v>
      </c>
      <c r="AV184" s="1">
        <v>102319.44720779201</v>
      </c>
      <c r="AW184" s="1">
        <v>97002.103552796107</v>
      </c>
      <c r="AX184" s="1">
        <v>124454.39026097899</v>
      </c>
      <c r="AY184" s="1">
        <v>109564.25524524599</v>
      </c>
      <c r="AZ184" s="1">
        <v>125667.140804721</v>
      </c>
      <c r="BA184" s="1">
        <v>121982.96385939499</v>
      </c>
      <c r="BB184" s="1">
        <v>99137.203533484004</v>
      </c>
      <c r="BC184" s="1">
        <v>101682.59426210901</v>
      </c>
      <c r="BD184" s="1">
        <v>122003.554923859</v>
      </c>
      <c r="BE184" s="1">
        <v>109158.522654104</v>
      </c>
      <c r="BF184" s="1">
        <v>119726.753032824</v>
      </c>
      <c r="BG184" s="1">
        <v>108606.70881743199</v>
      </c>
      <c r="BH184" s="1">
        <v>111299.516400846</v>
      </c>
      <c r="BI184" s="1">
        <v>139832.75678095099</v>
      </c>
      <c r="BJ184" s="1">
        <v>110106.21708185899</v>
      </c>
      <c r="BK184" s="1">
        <v>101757.861410768</v>
      </c>
      <c r="BL184" s="1">
        <v>116096.354949538</v>
      </c>
      <c r="BM184" s="1">
        <v>113410.27507700599</v>
      </c>
      <c r="BN184" s="1">
        <v>111182.696273405</v>
      </c>
      <c r="BO184" s="1">
        <v>114522.504727723</v>
      </c>
      <c r="BP184" s="1">
        <v>111728.81101988599</v>
      </c>
      <c r="BQ184" s="1">
        <v>135569.15735651099</v>
      </c>
      <c r="BR184" s="1">
        <v>140000.376307703</v>
      </c>
      <c r="BS184" s="1">
        <v>137530.63047213099</v>
      </c>
      <c r="BT184" s="1">
        <v>110796.936892616</v>
      </c>
      <c r="BU184" s="1">
        <v>93321.199609942894</v>
      </c>
      <c r="BV184" s="1">
        <v>114651.91136466801</v>
      </c>
      <c r="BW184" s="1">
        <v>112180.195075547</v>
      </c>
      <c r="BX184" s="1">
        <v>109973.32321504</v>
      </c>
      <c r="BY184" s="1">
        <v>110780.29019965</v>
      </c>
      <c r="BZ184" s="1">
        <v>99537.089235533902</v>
      </c>
      <c r="CA184" s="1">
        <v>100432.694954858</v>
      </c>
      <c r="CB184" s="1">
        <v>98920.909754790293</v>
      </c>
      <c r="CC184" s="1">
        <v>148382.09337991499</v>
      </c>
      <c r="CD184" s="1">
        <v>111350.527156414</v>
      </c>
      <c r="CE184" s="1">
        <v>105889.57017455999</v>
      </c>
      <c r="CF184" s="1">
        <v>134344.45460378501</v>
      </c>
      <c r="CG184" s="1">
        <v>144387.95306202001</v>
      </c>
      <c r="CH184" s="1">
        <v>134169.04006694499</v>
      </c>
      <c r="CI184" s="1">
        <v>103627.921013978</v>
      </c>
      <c r="CJ184" s="1">
        <v>111091.254568674</v>
      </c>
      <c r="CK184" s="1">
        <v>103944.17246880299</v>
      </c>
      <c r="CL184" s="1">
        <v>195177.697383005</v>
      </c>
      <c r="CM184" s="1">
        <v>155551.04137397499</v>
      </c>
      <c r="CN184" s="1">
        <v>106555.029777408</v>
      </c>
      <c r="CO184" s="1">
        <v>128540.41606213</v>
      </c>
      <c r="CP184" s="1">
        <v>136840.769427286</v>
      </c>
      <c r="CQ184" s="1">
        <v>127303.7014202</v>
      </c>
      <c r="CR184" s="1">
        <v>130533.822321699</v>
      </c>
      <c r="CS184" s="1">
        <v>133319.07856530501</v>
      </c>
      <c r="CT184" s="1">
        <v>122402.110404355</v>
      </c>
      <c r="CU184" s="1">
        <v>119773.077080332</v>
      </c>
      <c r="CV184" s="1">
        <v>124478.052244183</v>
      </c>
      <c r="CW184" s="1">
        <v>104786.104182307</v>
      </c>
      <c r="CX184" s="1">
        <v>108943.515678643</v>
      </c>
      <c r="CY184" s="1">
        <v>110949.334584503</v>
      </c>
      <c r="CZ184" s="1">
        <v>133712.90152162401</v>
      </c>
      <c r="DA184" s="1">
        <v>123414.975128473</v>
      </c>
      <c r="DB184" s="1">
        <v>126240.335764933</v>
      </c>
      <c r="DC184" s="1">
        <v>146216.552099892</v>
      </c>
      <c r="DD184" s="1">
        <v>120803.99528797199</v>
      </c>
      <c r="DE184" s="1">
        <v>119884.484646832</v>
      </c>
      <c r="DF184" s="1">
        <v>164044.625643254</v>
      </c>
      <c r="DG184" s="1">
        <v>155318.741959256</v>
      </c>
      <c r="DH184" s="1">
        <v>164123.83547653299</v>
      </c>
      <c r="DI184" s="1">
        <v>106533.393104103</v>
      </c>
      <c r="DJ184" s="1">
        <v>141517.56982524801</v>
      </c>
      <c r="DK184" s="1">
        <v>279556.11788778898</v>
      </c>
      <c r="DL184" s="1">
        <v>150762.238263996</v>
      </c>
      <c r="DM184" s="1">
        <v>129438.992023385</v>
      </c>
      <c r="DN184" s="1">
        <v>120606.576595807</v>
      </c>
      <c r="DO184" s="1">
        <v>121944.828219025</v>
      </c>
      <c r="DP184" s="1">
        <v>134691.41034460001</v>
      </c>
      <c r="DQ184" s="1">
        <v>124213.78341726599</v>
      </c>
      <c r="DR184" s="1">
        <v>163989.07002405901</v>
      </c>
      <c r="DS184" s="1">
        <v>128226.01389245001</v>
      </c>
      <c r="DT184" s="1">
        <v>129694.731822072</v>
      </c>
      <c r="DU184" s="1">
        <v>116786.759218017</v>
      </c>
      <c r="DV184" s="1">
        <v>147186.914429742</v>
      </c>
      <c r="DW184" s="1">
        <v>133368.081426405</v>
      </c>
      <c r="DX184" s="1">
        <v>142326.761512239</v>
      </c>
      <c r="DY184" s="1">
        <v>109503.62156766</v>
      </c>
      <c r="DZ184" s="1">
        <v>122027.31202399801</v>
      </c>
      <c r="EA184" s="1">
        <v>106554.349579888</v>
      </c>
      <c r="EB184" s="1">
        <v>149388.73934562501</v>
      </c>
      <c r="EC184" s="1">
        <v>150030.19903248001</v>
      </c>
      <c r="ED184" s="1">
        <v>104591.246074489</v>
      </c>
      <c r="EE184" s="1">
        <v>125464.767175292</v>
      </c>
      <c r="EF184" s="1">
        <v>128636.594603454</v>
      </c>
      <c r="EG184" s="1">
        <v>181164.42793745999</v>
      </c>
      <c r="EH184" s="1">
        <v>135782.61835607301</v>
      </c>
      <c r="EI184" s="1">
        <v>108328.109566663</v>
      </c>
      <c r="EJ184" s="1">
        <v>110648.814205207</v>
      </c>
      <c r="EK184" s="1">
        <v>120527.537994215</v>
      </c>
      <c r="EL184" s="1">
        <v>121368.20446844101</v>
      </c>
      <c r="EM184" s="1">
        <v>99741.562094252396</v>
      </c>
      <c r="EN184" s="1">
        <v>125599.901502173</v>
      </c>
      <c r="EO184" s="1">
        <v>100029.232202586</v>
      </c>
      <c r="EP184" s="1">
        <v>126028.877596527</v>
      </c>
      <c r="EQ184" s="1">
        <v>118524.879713438</v>
      </c>
      <c r="ER184" s="1">
        <v>115617.979360545</v>
      </c>
      <c r="ES184" s="1">
        <v>110576.179576626</v>
      </c>
      <c r="ET184" s="1">
        <v>102300.92083093501</v>
      </c>
      <c r="EU184" s="1">
        <v>130576.995071274</v>
      </c>
      <c r="EV184" s="1">
        <v>119555.580631096</v>
      </c>
      <c r="EW184" s="1">
        <v>103151.376626211</v>
      </c>
      <c r="EX184" s="1">
        <v>180704.26312353101</v>
      </c>
      <c r="EY184" s="1">
        <v>133330.39695290901</v>
      </c>
      <c r="EZ184" s="1">
        <v>136943.38603684399</v>
      </c>
      <c r="FA184" s="1">
        <v>104002.175663017</v>
      </c>
      <c r="FB184" s="1">
        <v>121524.126803242</v>
      </c>
      <c r="FC184" s="1">
        <v>123088.95911229101</v>
      </c>
      <c r="FD184" s="1">
        <v>103410.447323724</v>
      </c>
      <c r="FE184" s="1">
        <v>107868.05307364601</v>
      </c>
      <c r="FF184" s="1">
        <v>134895.74875817899</v>
      </c>
      <c r="FG184" s="1">
        <v>93803.426832793397</v>
      </c>
      <c r="FH184" s="1">
        <v>105042.796708583</v>
      </c>
      <c r="FI184" s="1">
        <v>112495.997839583</v>
      </c>
      <c r="FJ184" s="1">
        <v>148404.00942737801</v>
      </c>
      <c r="FK184" s="1">
        <v>108960.935154529</v>
      </c>
      <c r="FL184" s="1">
        <v>103784.790003445</v>
      </c>
      <c r="FM184" s="1">
        <v>130903.878530617</v>
      </c>
      <c r="FN184" s="1">
        <v>126573.88242198501</v>
      </c>
      <c r="FO184" s="1">
        <v>136155.83622253599</v>
      </c>
      <c r="FP184" s="1">
        <v>100678.95246429001</v>
      </c>
      <c r="FQ184" s="1">
        <v>132494.317427559</v>
      </c>
      <c r="FR184" s="1">
        <v>108244.85989605699</v>
      </c>
      <c r="FS184" s="1">
        <v>139550.797746639</v>
      </c>
      <c r="FT184" s="1">
        <v>119825.461906222</v>
      </c>
      <c r="FU184" s="1">
        <v>122203.29387659099</v>
      </c>
      <c r="FV184" s="1">
        <v>144128.53950050799</v>
      </c>
      <c r="FW184" s="1">
        <v>111499.74899688399</v>
      </c>
      <c r="FX184" s="1">
        <v>115744.56703625699</v>
      </c>
      <c r="FY184" s="1">
        <v>133754.793526819</v>
      </c>
      <c r="FZ184" s="1">
        <v>114456.08983228399</v>
      </c>
      <c r="GA184" s="1">
        <v>126841.189316726</v>
      </c>
      <c r="GB184" s="1">
        <v>126055.384827505</v>
      </c>
      <c r="GC184" s="1">
        <v>108496.12153557201</v>
      </c>
      <c r="GD184" s="1">
        <v>94337.264364127899</v>
      </c>
      <c r="GE184" s="1">
        <v>106091.493184076</v>
      </c>
      <c r="GF184" s="1">
        <v>102568.08483204299</v>
      </c>
      <c r="GG184" s="1">
        <v>113330.479751052</v>
      </c>
      <c r="GH184" s="1">
        <v>126645.661881393</v>
      </c>
      <c r="GI184" s="1">
        <v>98586.716772807107</v>
      </c>
      <c r="GJ184" s="1">
        <v>135745.01850540601</v>
      </c>
      <c r="GK184" s="1">
        <v>126727.263925836</v>
      </c>
      <c r="GL184" s="1">
        <v>106487.471583501</v>
      </c>
      <c r="GM184" s="1">
        <v>163347.718331246</v>
      </c>
      <c r="GN184" s="1">
        <v>124172.930858722</v>
      </c>
      <c r="GO184" s="1">
        <v>188939.96441416701</v>
      </c>
      <c r="GP184" s="1">
        <v>134925.60401429</v>
      </c>
      <c r="GQ184" s="1">
        <v>129483.558506359</v>
      </c>
      <c r="GR184" s="1">
        <v>136915.05454259799</v>
      </c>
      <c r="GS184" s="1">
        <v>142401.807518699</v>
      </c>
      <c r="GT184" s="1">
        <v>117677.898746814</v>
      </c>
      <c r="GU184" s="1">
        <v>154280.54152224</v>
      </c>
      <c r="GV184" s="1">
        <v>110913.85432174899</v>
      </c>
      <c r="GW184" s="1">
        <v>132978.56370050399</v>
      </c>
      <c r="GX184" s="1">
        <v>107508.604056856</v>
      </c>
      <c r="GY184" s="1">
        <v>140913.48538750099</v>
      </c>
      <c r="GZ184" s="1">
        <v>126082.03391266101</v>
      </c>
      <c r="HA184" s="1">
        <v>114535.133323427</v>
      </c>
      <c r="HB184" s="1">
        <v>129894.90848468999</v>
      </c>
      <c r="HC184" s="1">
        <v>126369.60727429</v>
      </c>
      <c r="HD184" s="1">
        <v>130511.153134156</v>
      </c>
      <c r="HE184" s="1">
        <v>109862.40587634699</v>
      </c>
      <c r="HF184" s="1">
        <v>126262.54227374399</v>
      </c>
      <c r="HG184" s="1">
        <v>124626.80322613601</v>
      </c>
      <c r="HH184" s="1">
        <v>173606.387535127</v>
      </c>
      <c r="HI184" s="1">
        <v>147916.29645485801</v>
      </c>
      <c r="HJ184" s="1">
        <v>146952.34160782001</v>
      </c>
      <c r="HK184" s="1">
        <v>119916.541836958</v>
      </c>
      <c r="HL184" s="1">
        <v>157240.73256927499</v>
      </c>
      <c r="HM184" s="1">
        <v>121520.323015519</v>
      </c>
      <c r="HN184" s="1">
        <v>136877.80516833899</v>
      </c>
      <c r="HO184" s="1">
        <v>110012.919230523</v>
      </c>
      <c r="HP184" s="1">
        <v>88078.318458102804</v>
      </c>
      <c r="HQ184" s="1">
        <v>139672.514789851</v>
      </c>
      <c r="HR184" s="1">
        <v>127394.55885952601</v>
      </c>
      <c r="HS184" s="1">
        <v>139553.35695083201</v>
      </c>
      <c r="HT184" s="1">
        <v>123998.47132998399</v>
      </c>
      <c r="HU184" s="1">
        <v>125563.970871518</v>
      </c>
      <c r="HV184" s="1">
        <v>152768.535690032</v>
      </c>
      <c r="HW184" s="1">
        <v>109347.66957036599</v>
      </c>
      <c r="HX184" s="1">
        <v>124750.53479195401</v>
      </c>
      <c r="HY184" s="1">
        <v>118504.359192157</v>
      </c>
      <c r="HZ184" s="1">
        <v>138186.523513903</v>
      </c>
      <c r="IA184" s="1">
        <v>132541.934666949</v>
      </c>
      <c r="IB184" s="1">
        <v>129860.036320767</v>
      </c>
      <c r="IC184" s="1">
        <v>108012.992802568</v>
      </c>
      <c r="ID184" s="1">
        <v>180024.045478252</v>
      </c>
      <c r="IE184" s="1">
        <v>133441.330108533</v>
      </c>
      <c r="IF184" s="1">
        <v>119840.968354055</v>
      </c>
      <c r="IG184" s="1">
        <v>130752.35595886799</v>
      </c>
      <c r="IH184" s="1">
        <v>135007.519465663</v>
      </c>
      <c r="II184" s="1">
        <v>118850.666672626</v>
      </c>
      <c r="IJ184" s="1">
        <v>110010.447884311</v>
      </c>
      <c r="IK184" s="1">
        <v>109677.79771825</v>
      </c>
      <c r="IL184" s="1">
        <v>119886.876169357</v>
      </c>
      <c r="IM184" s="1">
        <v>187366.70986760801</v>
      </c>
      <c r="IN184" s="1">
        <v>98133.364760583805</v>
      </c>
      <c r="IO184" s="1">
        <v>120981.55751090399</v>
      </c>
      <c r="IP184" s="1">
        <v>152471.107055645</v>
      </c>
      <c r="IQ184" s="1">
        <v>110370.638686133</v>
      </c>
      <c r="IR184" s="1">
        <v>121365.301661113</v>
      </c>
      <c r="IS184" s="1">
        <v>139052.422997694</v>
      </c>
      <c r="IT184" s="1">
        <v>134765.264946418</v>
      </c>
      <c r="IU184" s="1">
        <v>131168.50823342099</v>
      </c>
      <c r="IV184" s="1">
        <v>129013.243725251</v>
      </c>
      <c r="IW184" s="1">
        <v>141232.23123980599</v>
      </c>
      <c r="IX184" s="1">
        <v>157975.645927743</v>
      </c>
      <c r="IY184" s="1">
        <v>104656.32291281701</v>
      </c>
      <c r="IZ184" s="1">
        <v>112494.90127458199</v>
      </c>
      <c r="JA184" s="1">
        <v>106956.893994956</v>
      </c>
      <c r="JB184" s="1">
        <v>96728.262809606007</v>
      </c>
      <c r="JC184" s="1">
        <v>132284.39691827499</v>
      </c>
      <c r="JD184" s="1">
        <v>115573.348740869</v>
      </c>
      <c r="JE184" s="1">
        <v>94823.179429052398</v>
      </c>
      <c r="JF184" s="1">
        <v>124008.669127835</v>
      </c>
      <c r="JG184" s="1">
        <v>137768.27574512901</v>
      </c>
      <c r="JH184" s="1">
        <v>111445.448901935</v>
      </c>
      <c r="JI184" s="1">
        <v>92860.571024549499</v>
      </c>
      <c r="JJ184" s="1">
        <v>124771.380905114</v>
      </c>
      <c r="JK184" s="1">
        <v>125809.831794884</v>
      </c>
      <c r="JL184" s="1">
        <v>125335.82011987</v>
      </c>
      <c r="JM184" s="1">
        <v>130367.94577603901</v>
      </c>
      <c r="JN184" s="1">
        <v>109897.312731276</v>
      </c>
      <c r="JO184" s="1">
        <v>113350.865261356</v>
      </c>
      <c r="JP184" s="1">
        <v>112459.962399982</v>
      </c>
      <c r="JQ184" s="1">
        <v>126999.841457683</v>
      </c>
      <c r="JR184" s="1">
        <v>109765.55935277</v>
      </c>
      <c r="JS184" s="1">
        <v>114360.697250959</v>
      </c>
      <c r="JT184" s="1">
        <v>114762.393411766</v>
      </c>
      <c r="JU184" s="1">
        <v>115207.686992919</v>
      </c>
      <c r="JV184" s="1">
        <v>185222.04677302099</v>
      </c>
      <c r="JW184" s="1">
        <v>125990.685522748</v>
      </c>
      <c r="JX184" s="1">
        <v>141523.91941730501</v>
      </c>
      <c r="JY184" s="1">
        <v>146904.297569444</v>
      </c>
      <c r="JZ184" s="1">
        <v>135998.93517445901</v>
      </c>
      <c r="KA184" s="1">
        <v>159226.899802053</v>
      </c>
      <c r="KB184" s="1">
        <v>131870.48352824801</v>
      </c>
      <c r="KC184" s="1">
        <v>114759.39835189799</v>
      </c>
      <c r="KD184" s="1">
        <v>116159.87792481401</v>
      </c>
      <c r="KE184" s="1">
        <v>152724.251278821</v>
      </c>
      <c r="KF184" s="1">
        <v>140508.89589707399</v>
      </c>
      <c r="KG184" s="1">
        <v>114495.465989042</v>
      </c>
      <c r="KH184" s="1">
        <v>121962.33362963601</v>
      </c>
      <c r="KI184" s="1">
        <v>121819.25434730299</v>
      </c>
      <c r="KJ184" s="1">
        <v>151893.56897540699</v>
      </c>
      <c r="KK184" s="1">
        <v>156152.04074733099</v>
      </c>
      <c r="KL184" s="1">
        <v>126437.292374144</v>
      </c>
      <c r="KM184" s="1">
        <v>133391.284206913</v>
      </c>
      <c r="KN184" s="1">
        <v>150304.732961439</v>
      </c>
      <c r="KO184" s="1">
        <v>119117.490310892</v>
      </c>
      <c r="KP184" s="1">
        <v>148001.905478189</v>
      </c>
      <c r="KQ184" s="1">
        <v>109017.80171852899</v>
      </c>
      <c r="KR184" s="1">
        <v>105229.498183292</v>
      </c>
      <c r="KS184" s="1">
        <v>166619.442070677</v>
      </c>
      <c r="KT184" s="1">
        <v>111779.361929405</v>
      </c>
      <c r="KU184" s="1">
        <v>144746.186627483</v>
      </c>
      <c r="KV184" s="1">
        <v>123000.97621075199</v>
      </c>
      <c r="KW184" s="1">
        <v>126434.57751453</v>
      </c>
      <c r="KX184" s="1">
        <v>130756.56922280999</v>
      </c>
      <c r="KY184" s="1">
        <v>124273.089343064</v>
      </c>
      <c r="KZ184" s="1">
        <v>144899.66530800299</v>
      </c>
      <c r="LA184" s="1">
        <v>144653.904620046</v>
      </c>
      <c r="LB184" s="1">
        <v>122380.181663176</v>
      </c>
      <c r="LC184" s="1">
        <v>135853.90807336499</v>
      </c>
      <c r="LD184" s="1">
        <v>127618.04354330301</v>
      </c>
      <c r="LE184" s="1">
        <v>146103.466197067</v>
      </c>
      <c r="LF184" s="1">
        <v>815133.81884531304</v>
      </c>
      <c r="LG184" s="1">
        <v>136599.28945205899</v>
      </c>
      <c r="LH184" s="1">
        <v>118157.42645773799</v>
      </c>
      <c r="LI184" s="1">
        <v>141537.799685059</v>
      </c>
      <c r="LJ184" s="1">
        <v>145841.28924266301</v>
      </c>
      <c r="LK184" s="1">
        <v>156006.41705798701</v>
      </c>
    </row>
    <row r="185" spans="1:323" x14ac:dyDescent="0.25">
      <c r="A185" s="1" t="s">
        <v>1818</v>
      </c>
      <c r="B185" s="1" t="s">
        <v>828</v>
      </c>
      <c r="C185" s="1" t="s">
        <v>829</v>
      </c>
      <c r="D185" s="1" t="s">
        <v>0</v>
      </c>
      <c r="E185" s="1" t="s">
        <v>0</v>
      </c>
      <c r="F185" s="1" t="s">
        <v>0</v>
      </c>
      <c r="G185" s="1" t="s">
        <v>0</v>
      </c>
      <c r="H185" s="1" t="s">
        <v>0</v>
      </c>
      <c r="I185" s="1" t="s">
        <v>0</v>
      </c>
      <c r="J185" s="1" t="s">
        <v>0</v>
      </c>
      <c r="K185" s="1" t="s">
        <v>0</v>
      </c>
      <c r="L185" s="1" t="s">
        <v>0</v>
      </c>
      <c r="M185" s="1" t="s">
        <v>0</v>
      </c>
      <c r="N185" s="1" t="s">
        <v>0</v>
      </c>
      <c r="O185" s="1" t="s">
        <v>0</v>
      </c>
      <c r="P185" s="1" t="s">
        <v>0</v>
      </c>
      <c r="Q185" s="1" t="s">
        <v>0</v>
      </c>
      <c r="R185" s="1" t="s">
        <v>0</v>
      </c>
      <c r="S185" s="1" t="s">
        <v>0</v>
      </c>
      <c r="T185" s="1" t="s">
        <v>0</v>
      </c>
      <c r="U185" s="1" t="s">
        <v>0</v>
      </c>
      <c r="V185" s="1" t="s">
        <v>0</v>
      </c>
      <c r="W185" s="1" t="s">
        <v>0</v>
      </c>
      <c r="X185" s="1" t="s">
        <v>0</v>
      </c>
      <c r="Y185" s="1" t="s">
        <v>0</v>
      </c>
      <c r="Z185" s="1" t="s">
        <v>0</v>
      </c>
      <c r="AA185" s="1" t="s">
        <v>0</v>
      </c>
      <c r="AB185" s="1" t="s">
        <v>0</v>
      </c>
      <c r="AC185" s="1" t="s">
        <v>0</v>
      </c>
      <c r="AD185" s="1" t="s">
        <v>0</v>
      </c>
      <c r="AE185" s="1" t="s">
        <v>0</v>
      </c>
      <c r="AF185" s="1" t="s">
        <v>0</v>
      </c>
      <c r="AG185" s="1" t="s">
        <v>0</v>
      </c>
      <c r="AH185" s="1" t="s">
        <v>0</v>
      </c>
      <c r="AI185" s="1" t="s">
        <v>0</v>
      </c>
      <c r="AJ185" s="1" t="s">
        <v>0</v>
      </c>
      <c r="AK185" s="1" t="s">
        <v>0</v>
      </c>
      <c r="AL185" s="1" t="s">
        <v>0</v>
      </c>
      <c r="AM185" s="1" t="s">
        <v>0</v>
      </c>
      <c r="AN185" s="1" t="s">
        <v>0</v>
      </c>
      <c r="AO185" s="1" t="s">
        <v>0</v>
      </c>
      <c r="AP185" s="1" t="s">
        <v>0</v>
      </c>
      <c r="AQ185" s="1" t="s">
        <v>0</v>
      </c>
      <c r="AR185" s="1" t="s">
        <v>0</v>
      </c>
      <c r="AS185" s="1" t="s">
        <v>0</v>
      </c>
      <c r="AT185" s="1" t="s">
        <v>0</v>
      </c>
      <c r="AU185" s="1" t="s">
        <v>0</v>
      </c>
      <c r="AV185" s="1" t="s">
        <v>0</v>
      </c>
      <c r="AW185" s="1" t="s">
        <v>0</v>
      </c>
      <c r="AX185" s="1" t="s">
        <v>0</v>
      </c>
      <c r="AY185" s="1" t="s">
        <v>0</v>
      </c>
      <c r="AZ185" s="1" t="s">
        <v>0</v>
      </c>
      <c r="BA185" s="1" t="s">
        <v>0</v>
      </c>
      <c r="BB185" s="1" t="s">
        <v>0</v>
      </c>
      <c r="BC185" s="1" t="s">
        <v>0</v>
      </c>
      <c r="BD185" s="1" t="s">
        <v>0</v>
      </c>
      <c r="BE185" s="1" t="s">
        <v>0</v>
      </c>
      <c r="BF185" s="1" t="s">
        <v>0</v>
      </c>
      <c r="BG185" s="1" t="s">
        <v>0</v>
      </c>
      <c r="BH185" s="1" t="s">
        <v>0</v>
      </c>
      <c r="BI185" s="1" t="s">
        <v>0</v>
      </c>
      <c r="BJ185" s="1" t="s">
        <v>0</v>
      </c>
      <c r="BK185" s="1" t="s">
        <v>0</v>
      </c>
      <c r="BL185" s="1" t="s">
        <v>0</v>
      </c>
      <c r="BM185" s="1" t="s">
        <v>0</v>
      </c>
      <c r="BN185" s="1" t="s">
        <v>0</v>
      </c>
      <c r="BO185" s="1" t="s">
        <v>0</v>
      </c>
      <c r="BP185" s="1" t="s">
        <v>0</v>
      </c>
      <c r="BQ185" s="1" t="s">
        <v>0</v>
      </c>
      <c r="BR185" s="1" t="s">
        <v>0</v>
      </c>
      <c r="BS185" s="1" t="s">
        <v>0</v>
      </c>
      <c r="BT185" s="1" t="s">
        <v>0</v>
      </c>
      <c r="BU185" s="1" t="s">
        <v>0</v>
      </c>
      <c r="BV185" s="1" t="s">
        <v>0</v>
      </c>
      <c r="BW185" s="1" t="s">
        <v>0</v>
      </c>
      <c r="BX185" s="1" t="s">
        <v>0</v>
      </c>
      <c r="BY185" s="1" t="s">
        <v>0</v>
      </c>
      <c r="BZ185" s="1" t="s">
        <v>0</v>
      </c>
      <c r="CA185" s="1" t="s">
        <v>0</v>
      </c>
      <c r="CB185" s="1" t="s">
        <v>0</v>
      </c>
      <c r="CC185" s="1" t="s">
        <v>0</v>
      </c>
      <c r="CD185" s="1" t="s">
        <v>0</v>
      </c>
      <c r="CE185" s="1" t="s">
        <v>0</v>
      </c>
      <c r="CF185" s="1" t="s">
        <v>0</v>
      </c>
      <c r="CG185" s="1" t="s">
        <v>0</v>
      </c>
      <c r="CH185" s="1" t="s">
        <v>0</v>
      </c>
      <c r="CI185" s="1" t="s">
        <v>0</v>
      </c>
      <c r="CJ185" s="1" t="s">
        <v>0</v>
      </c>
      <c r="CK185" s="1" t="s">
        <v>0</v>
      </c>
      <c r="CL185" s="1" t="s">
        <v>0</v>
      </c>
      <c r="CM185" s="1" t="s">
        <v>0</v>
      </c>
      <c r="CN185" s="1" t="s">
        <v>0</v>
      </c>
      <c r="CO185" s="1" t="s">
        <v>0</v>
      </c>
      <c r="CP185" s="1" t="s">
        <v>0</v>
      </c>
      <c r="CQ185" s="1" t="s">
        <v>0</v>
      </c>
      <c r="CR185" s="1" t="s">
        <v>0</v>
      </c>
      <c r="CS185" s="1" t="s">
        <v>0</v>
      </c>
      <c r="CT185" s="1" t="s">
        <v>0</v>
      </c>
      <c r="CU185" s="1" t="s">
        <v>0</v>
      </c>
      <c r="CV185" s="1" t="s">
        <v>0</v>
      </c>
      <c r="CW185" s="1" t="s">
        <v>0</v>
      </c>
      <c r="CX185" s="1" t="s">
        <v>0</v>
      </c>
      <c r="CY185" s="1" t="s">
        <v>0</v>
      </c>
      <c r="CZ185" s="1" t="s">
        <v>0</v>
      </c>
      <c r="DA185" s="1" t="s">
        <v>0</v>
      </c>
      <c r="DB185" s="1" t="s">
        <v>0</v>
      </c>
      <c r="DC185" s="1" t="s">
        <v>0</v>
      </c>
      <c r="DD185" s="1" t="s">
        <v>0</v>
      </c>
      <c r="DE185" s="1" t="s">
        <v>0</v>
      </c>
      <c r="DF185" s="1" t="s">
        <v>0</v>
      </c>
      <c r="DG185" s="1" t="s">
        <v>0</v>
      </c>
      <c r="DH185" s="1" t="s">
        <v>0</v>
      </c>
      <c r="DI185" s="1" t="s">
        <v>0</v>
      </c>
      <c r="DJ185" s="1" t="s">
        <v>0</v>
      </c>
      <c r="DK185" s="1" t="s">
        <v>0</v>
      </c>
      <c r="DL185" s="1" t="s">
        <v>0</v>
      </c>
      <c r="DM185" s="1" t="s">
        <v>0</v>
      </c>
      <c r="DN185" s="1" t="s">
        <v>0</v>
      </c>
      <c r="DO185" s="1" t="s">
        <v>0</v>
      </c>
      <c r="DP185" s="1" t="s">
        <v>0</v>
      </c>
      <c r="DQ185" s="1" t="s">
        <v>0</v>
      </c>
      <c r="DR185" s="1" t="s">
        <v>0</v>
      </c>
      <c r="DS185" s="1" t="s">
        <v>0</v>
      </c>
      <c r="DT185" s="1" t="s">
        <v>0</v>
      </c>
      <c r="DU185" s="1" t="s">
        <v>0</v>
      </c>
      <c r="DV185" s="1" t="s">
        <v>0</v>
      </c>
      <c r="DW185" s="1" t="s">
        <v>0</v>
      </c>
      <c r="DX185" s="1" t="s">
        <v>0</v>
      </c>
      <c r="DY185" s="1" t="s">
        <v>0</v>
      </c>
      <c r="DZ185" s="1" t="s">
        <v>0</v>
      </c>
      <c r="EA185" s="1" t="s">
        <v>0</v>
      </c>
      <c r="EB185" s="1" t="s">
        <v>0</v>
      </c>
      <c r="EC185" s="1" t="s">
        <v>0</v>
      </c>
      <c r="ED185" s="1" t="s">
        <v>0</v>
      </c>
      <c r="EE185" s="1" t="s">
        <v>0</v>
      </c>
      <c r="EF185" s="1" t="s">
        <v>0</v>
      </c>
      <c r="EG185" s="1" t="s">
        <v>0</v>
      </c>
      <c r="EH185" s="1" t="s">
        <v>0</v>
      </c>
      <c r="EI185" s="1" t="s">
        <v>0</v>
      </c>
      <c r="EJ185" s="1" t="s">
        <v>0</v>
      </c>
      <c r="EK185" s="1" t="s">
        <v>0</v>
      </c>
      <c r="EL185" s="1" t="s">
        <v>0</v>
      </c>
      <c r="EM185" s="1" t="s">
        <v>0</v>
      </c>
      <c r="EN185" s="1" t="s">
        <v>0</v>
      </c>
      <c r="EO185" s="1" t="s">
        <v>0</v>
      </c>
      <c r="EP185" s="1" t="s">
        <v>0</v>
      </c>
      <c r="EQ185" s="1" t="s">
        <v>0</v>
      </c>
      <c r="ER185" s="1" t="s">
        <v>0</v>
      </c>
      <c r="ES185" s="1" t="s">
        <v>0</v>
      </c>
      <c r="ET185" s="1" t="s">
        <v>0</v>
      </c>
      <c r="EU185" s="1" t="s">
        <v>0</v>
      </c>
      <c r="EV185" s="1" t="s">
        <v>0</v>
      </c>
      <c r="EW185" s="1" t="s">
        <v>0</v>
      </c>
      <c r="EX185" s="1" t="s">
        <v>0</v>
      </c>
      <c r="EY185" s="1" t="s">
        <v>0</v>
      </c>
      <c r="EZ185" s="1" t="s">
        <v>0</v>
      </c>
      <c r="FA185" s="1" t="s">
        <v>0</v>
      </c>
      <c r="FB185" s="1" t="s">
        <v>0</v>
      </c>
      <c r="FC185" s="1" t="s">
        <v>0</v>
      </c>
      <c r="FD185" s="1" t="s">
        <v>0</v>
      </c>
      <c r="FE185" s="1" t="s">
        <v>0</v>
      </c>
      <c r="FF185" s="1" t="s">
        <v>0</v>
      </c>
      <c r="FG185" s="1" t="s">
        <v>0</v>
      </c>
      <c r="FH185" s="1" t="s">
        <v>0</v>
      </c>
      <c r="FI185" s="1" t="s">
        <v>0</v>
      </c>
      <c r="FJ185" s="1" t="s">
        <v>0</v>
      </c>
      <c r="FK185" s="1" t="s">
        <v>0</v>
      </c>
      <c r="FL185" s="1" t="s">
        <v>0</v>
      </c>
      <c r="FM185" s="1" t="s">
        <v>0</v>
      </c>
      <c r="FN185" s="1" t="s">
        <v>0</v>
      </c>
      <c r="FO185" s="1" t="s">
        <v>0</v>
      </c>
      <c r="FP185" s="1" t="s">
        <v>0</v>
      </c>
      <c r="FQ185" s="1" t="s">
        <v>0</v>
      </c>
      <c r="FR185" s="1" t="s">
        <v>0</v>
      </c>
      <c r="FS185" s="1" t="s">
        <v>0</v>
      </c>
      <c r="FT185" s="1" t="s">
        <v>0</v>
      </c>
      <c r="FU185" s="1" t="s">
        <v>0</v>
      </c>
      <c r="FV185" s="1" t="s">
        <v>0</v>
      </c>
      <c r="FW185" s="1" t="s">
        <v>0</v>
      </c>
      <c r="FX185" s="1" t="s">
        <v>0</v>
      </c>
      <c r="FY185" s="1" t="s">
        <v>0</v>
      </c>
      <c r="FZ185" s="1" t="s">
        <v>0</v>
      </c>
      <c r="GA185" s="1" t="s">
        <v>0</v>
      </c>
      <c r="GB185" s="1" t="s">
        <v>0</v>
      </c>
      <c r="GC185" s="1" t="s">
        <v>0</v>
      </c>
      <c r="GD185" s="1" t="s">
        <v>0</v>
      </c>
      <c r="GE185" s="1" t="s">
        <v>0</v>
      </c>
      <c r="GF185" s="1" t="s">
        <v>0</v>
      </c>
      <c r="GG185" s="1" t="s">
        <v>0</v>
      </c>
      <c r="GH185" s="1" t="s">
        <v>0</v>
      </c>
      <c r="GI185" s="1" t="s">
        <v>0</v>
      </c>
      <c r="GJ185" s="1" t="s">
        <v>0</v>
      </c>
      <c r="GK185" s="1" t="s">
        <v>0</v>
      </c>
      <c r="GL185" s="1" t="s">
        <v>0</v>
      </c>
      <c r="GM185" s="1" t="s">
        <v>0</v>
      </c>
      <c r="GN185" s="1" t="s">
        <v>0</v>
      </c>
      <c r="GO185" s="1" t="s">
        <v>0</v>
      </c>
      <c r="GP185" s="1" t="s">
        <v>0</v>
      </c>
      <c r="GQ185" s="1" t="s">
        <v>0</v>
      </c>
      <c r="GR185" s="1" t="s">
        <v>0</v>
      </c>
      <c r="GS185" s="1" t="s">
        <v>0</v>
      </c>
      <c r="GT185" s="1" t="s">
        <v>0</v>
      </c>
      <c r="GU185" s="1" t="s">
        <v>0</v>
      </c>
      <c r="GV185" s="1" t="s">
        <v>0</v>
      </c>
      <c r="GW185" s="1" t="s">
        <v>0</v>
      </c>
      <c r="GX185" s="1" t="s">
        <v>0</v>
      </c>
      <c r="GY185" s="1" t="s">
        <v>0</v>
      </c>
      <c r="GZ185" s="1" t="s">
        <v>0</v>
      </c>
      <c r="HA185" s="1" t="s">
        <v>0</v>
      </c>
      <c r="HB185" s="1" t="s">
        <v>0</v>
      </c>
      <c r="HC185" s="1" t="s">
        <v>0</v>
      </c>
      <c r="HD185" s="1" t="s">
        <v>0</v>
      </c>
      <c r="HE185" s="1" t="s">
        <v>0</v>
      </c>
      <c r="HF185" s="1" t="s">
        <v>0</v>
      </c>
      <c r="HG185" s="1" t="s">
        <v>0</v>
      </c>
      <c r="HH185" s="1" t="s">
        <v>0</v>
      </c>
      <c r="HI185" s="1" t="s">
        <v>0</v>
      </c>
      <c r="HJ185" s="1" t="s">
        <v>0</v>
      </c>
      <c r="HK185" s="1" t="s">
        <v>0</v>
      </c>
      <c r="HL185" s="1" t="s">
        <v>0</v>
      </c>
      <c r="HM185" s="1" t="s">
        <v>0</v>
      </c>
      <c r="HN185" s="1" t="s">
        <v>0</v>
      </c>
      <c r="HO185" s="1" t="s">
        <v>0</v>
      </c>
      <c r="HP185" s="1" t="s">
        <v>0</v>
      </c>
      <c r="HQ185" s="1" t="s">
        <v>0</v>
      </c>
      <c r="HR185" s="1" t="s">
        <v>0</v>
      </c>
      <c r="HS185" s="1" t="s">
        <v>0</v>
      </c>
      <c r="HT185" s="1" t="s">
        <v>0</v>
      </c>
      <c r="HU185" s="1" t="s">
        <v>0</v>
      </c>
      <c r="HV185" s="1" t="s">
        <v>0</v>
      </c>
      <c r="HW185" s="1" t="s">
        <v>0</v>
      </c>
      <c r="HX185" s="1" t="s">
        <v>0</v>
      </c>
      <c r="HY185" s="1" t="s">
        <v>0</v>
      </c>
      <c r="HZ185" s="1" t="s">
        <v>0</v>
      </c>
      <c r="IA185" s="1" t="s">
        <v>0</v>
      </c>
      <c r="IB185" s="1" t="s">
        <v>0</v>
      </c>
      <c r="IC185" s="1" t="s">
        <v>0</v>
      </c>
      <c r="ID185" s="1" t="s">
        <v>0</v>
      </c>
      <c r="IE185" s="1" t="s">
        <v>0</v>
      </c>
      <c r="IF185" s="1" t="s">
        <v>0</v>
      </c>
      <c r="IG185" s="1" t="s">
        <v>0</v>
      </c>
      <c r="IH185" s="1" t="s">
        <v>0</v>
      </c>
      <c r="II185" s="1" t="s">
        <v>0</v>
      </c>
      <c r="IJ185" s="1" t="s">
        <v>0</v>
      </c>
      <c r="IK185" s="1" t="s">
        <v>0</v>
      </c>
      <c r="IL185" s="1" t="s">
        <v>0</v>
      </c>
      <c r="IM185" s="1" t="s">
        <v>0</v>
      </c>
      <c r="IN185" s="1" t="s">
        <v>0</v>
      </c>
      <c r="IO185" s="1" t="s">
        <v>0</v>
      </c>
      <c r="IP185" s="1" t="s">
        <v>0</v>
      </c>
      <c r="IQ185" s="1" t="s">
        <v>0</v>
      </c>
      <c r="IR185" s="1" t="s">
        <v>0</v>
      </c>
      <c r="IS185" s="1" t="s">
        <v>0</v>
      </c>
      <c r="IT185" s="1" t="s">
        <v>0</v>
      </c>
      <c r="IU185" s="1" t="s">
        <v>0</v>
      </c>
      <c r="IV185" s="1" t="s">
        <v>0</v>
      </c>
      <c r="IW185" s="1" t="s">
        <v>0</v>
      </c>
      <c r="IX185" s="1" t="s">
        <v>0</v>
      </c>
      <c r="IY185" s="1" t="s">
        <v>0</v>
      </c>
      <c r="IZ185" s="1" t="s">
        <v>0</v>
      </c>
      <c r="JA185" s="1" t="s">
        <v>0</v>
      </c>
      <c r="JB185" s="1" t="s">
        <v>0</v>
      </c>
      <c r="JC185" s="1" t="s">
        <v>0</v>
      </c>
      <c r="JD185" s="1" t="s">
        <v>0</v>
      </c>
      <c r="JE185" s="1" t="s">
        <v>0</v>
      </c>
      <c r="JF185" s="1" t="s">
        <v>0</v>
      </c>
      <c r="JG185" s="1" t="s">
        <v>0</v>
      </c>
      <c r="JH185" s="1" t="s">
        <v>0</v>
      </c>
      <c r="JI185" s="1" t="s">
        <v>0</v>
      </c>
      <c r="JJ185" s="1" t="s">
        <v>0</v>
      </c>
      <c r="JK185" s="1" t="s">
        <v>0</v>
      </c>
      <c r="JL185" s="1" t="s">
        <v>0</v>
      </c>
      <c r="JM185" s="1" t="s">
        <v>0</v>
      </c>
      <c r="JN185" s="1" t="s">
        <v>0</v>
      </c>
      <c r="JO185" s="1" t="s">
        <v>0</v>
      </c>
      <c r="JP185" s="1" t="s">
        <v>0</v>
      </c>
      <c r="JQ185" s="1" t="s">
        <v>0</v>
      </c>
      <c r="JR185" s="1" t="s">
        <v>0</v>
      </c>
      <c r="JS185" s="1" t="s">
        <v>0</v>
      </c>
      <c r="JT185" s="1" t="s">
        <v>0</v>
      </c>
      <c r="JU185" s="1" t="s">
        <v>0</v>
      </c>
      <c r="JV185" s="1" t="s">
        <v>0</v>
      </c>
      <c r="JW185" s="1" t="s">
        <v>0</v>
      </c>
      <c r="JX185" s="1" t="s">
        <v>0</v>
      </c>
      <c r="JY185" s="1" t="s">
        <v>0</v>
      </c>
      <c r="JZ185" s="1" t="s">
        <v>0</v>
      </c>
      <c r="KA185" s="1" t="s">
        <v>0</v>
      </c>
      <c r="KB185" s="1" t="s">
        <v>0</v>
      </c>
      <c r="KC185" s="1" t="s">
        <v>0</v>
      </c>
      <c r="KD185" s="1" t="s">
        <v>0</v>
      </c>
      <c r="KE185" s="1" t="s">
        <v>0</v>
      </c>
      <c r="KF185" s="1" t="s">
        <v>0</v>
      </c>
      <c r="KG185" s="1" t="s">
        <v>0</v>
      </c>
      <c r="KH185" s="1" t="s">
        <v>0</v>
      </c>
      <c r="KI185" s="1" t="s">
        <v>0</v>
      </c>
      <c r="KJ185" s="1" t="s">
        <v>0</v>
      </c>
      <c r="KK185" s="1" t="s">
        <v>0</v>
      </c>
      <c r="KL185" s="1" t="s">
        <v>0</v>
      </c>
      <c r="KM185" s="1" t="s">
        <v>0</v>
      </c>
      <c r="KN185" s="1" t="s">
        <v>0</v>
      </c>
      <c r="KO185" s="1" t="s">
        <v>0</v>
      </c>
      <c r="KP185" s="1" t="s">
        <v>0</v>
      </c>
      <c r="KQ185" s="1" t="s">
        <v>0</v>
      </c>
      <c r="KR185" s="1" t="s">
        <v>0</v>
      </c>
      <c r="KS185" s="1" t="s">
        <v>0</v>
      </c>
      <c r="KT185" s="1" t="s">
        <v>0</v>
      </c>
      <c r="KU185" s="1" t="s">
        <v>0</v>
      </c>
      <c r="KV185" s="1" t="s">
        <v>0</v>
      </c>
      <c r="KW185" s="1" t="s">
        <v>0</v>
      </c>
      <c r="KX185" s="1" t="s">
        <v>0</v>
      </c>
      <c r="KY185" s="1" t="s">
        <v>0</v>
      </c>
      <c r="KZ185" s="1" t="s">
        <v>0</v>
      </c>
      <c r="LA185" s="1" t="s">
        <v>0</v>
      </c>
      <c r="LB185" s="1" t="s">
        <v>0</v>
      </c>
      <c r="LC185" s="1" t="s">
        <v>0</v>
      </c>
      <c r="LD185" s="1" t="s">
        <v>0</v>
      </c>
      <c r="LE185" s="1" t="s">
        <v>0</v>
      </c>
      <c r="LF185" s="1" t="s">
        <v>0</v>
      </c>
      <c r="LG185" s="1" t="s">
        <v>0</v>
      </c>
      <c r="LH185" s="1" t="s">
        <v>0</v>
      </c>
      <c r="LI185" s="1" t="s">
        <v>0</v>
      </c>
      <c r="LJ185" s="1" t="s">
        <v>0</v>
      </c>
      <c r="LK185" s="1" t="s">
        <v>0</v>
      </c>
    </row>
    <row r="186" spans="1:323" x14ac:dyDescent="0.25">
      <c r="A186" s="1" t="s">
        <v>1819</v>
      </c>
      <c r="B186" s="1" t="s">
        <v>833</v>
      </c>
      <c r="C186" s="1" t="s">
        <v>834</v>
      </c>
      <c r="D186" s="1" t="s">
        <v>0</v>
      </c>
      <c r="E186" s="1" t="s">
        <v>0</v>
      </c>
      <c r="F186" s="1" t="s">
        <v>0</v>
      </c>
      <c r="G186" s="1" t="s">
        <v>0</v>
      </c>
      <c r="H186" s="1" t="s">
        <v>0</v>
      </c>
      <c r="I186" s="1" t="s">
        <v>0</v>
      </c>
      <c r="J186" s="1" t="s">
        <v>0</v>
      </c>
      <c r="K186" s="1" t="s">
        <v>0</v>
      </c>
      <c r="L186" s="1" t="s">
        <v>0</v>
      </c>
      <c r="M186" s="1" t="s">
        <v>0</v>
      </c>
      <c r="N186" s="1" t="s">
        <v>0</v>
      </c>
      <c r="O186" s="1" t="s">
        <v>0</v>
      </c>
      <c r="P186" s="1" t="s">
        <v>0</v>
      </c>
      <c r="Q186" s="1" t="s">
        <v>0</v>
      </c>
      <c r="R186" s="1" t="s">
        <v>0</v>
      </c>
      <c r="S186" s="1" t="s">
        <v>0</v>
      </c>
      <c r="T186" s="1" t="s">
        <v>0</v>
      </c>
      <c r="U186" s="1" t="s">
        <v>0</v>
      </c>
      <c r="V186" s="1" t="s">
        <v>0</v>
      </c>
      <c r="W186" s="1" t="s">
        <v>0</v>
      </c>
      <c r="X186" s="1" t="s">
        <v>0</v>
      </c>
      <c r="Y186" s="1" t="s">
        <v>0</v>
      </c>
      <c r="Z186" s="1" t="s">
        <v>0</v>
      </c>
      <c r="AA186" s="1" t="s">
        <v>0</v>
      </c>
      <c r="AB186" s="1" t="s">
        <v>0</v>
      </c>
      <c r="AC186" s="1" t="s">
        <v>0</v>
      </c>
      <c r="AD186" s="1" t="s">
        <v>0</v>
      </c>
      <c r="AE186" s="1" t="s">
        <v>0</v>
      </c>
      <c r="AF186" s="1" t="s">
        <v>0</v>
      </c>
      <c r="AG186" s="1" t="s">
        <v>0</v>
      </c>
      <c r="AH186" s="1" t="s">
        <v>0</v>
      </c>
      <c r="AI186" s="1" t="s">
        <v>0</v>
      </c>
      <c r="AJ186" s="1" t="s">
        <v>0</v>
      </c>
      <c r="AK186" s="1" t="s">
        <v>0</v>
      </c>
      <c r="AL186" s="1" t="s">
        <v>0</v>
      </c>
      <c r="AM186" s="1" t="s">
        <v>0</v>
      </c>
      <c r="AN186" s="1" t="s">
        <v>0</v>
      </c>
      <c r="AO186" s="1" t="s">
        <v>0</v>
      </c>
      <c r="AP186" s="1" t="s">
        <v>0</v>
      </c>
      <c r="AQ186" s="1" t="s">
        <v>0</v>
      </c>
      <c r="AR186" s="1" t="s">
        <v>0</v>
      </c>
      <c r="AS186" s="1" t="s">
        <v>0</v>
      </c>
      <c r="AT186" s="1" t="s">
        <v>0</v>
      </c>
      <c r="AU186" s="1" t="s">
        <v>0</v>
      </c>
      <c r="AV186" s="1" t="s">
        <v>0</v>
      </c>
      <c r="AW186" s="1" t="s">
        <v>0</v>
      </c>
      <c r="AX186" s="1" t="s">
        <v>0</v>
      </c>
      <c r="AY186" s="1" t="s">
        <v>0</v>
      </c>
      <c r="AZ186" s="1" t="s">
        <v>0</v>
      </c>
      <c r="BA186" s="1" t="s">
        <v>0</v>
      </c>
      <c r="BB186" s="1" t="s">
        <v>0</v>
      </c>
      <c r="BC186" s="1" t="s">
        <v>0</v>
      </c>
      <c r="BD186" s="1" t="s">
        <v>0</v>
      </c>
      <c r="BE186" s="1" t="s">
        <v>0</v>
      </c>
      <c r="BF186" s="1" t="s">
        <v>0</v>
      </c>
      <c r="BG186" s="1" t="s">
        <v>0</v>
      </c>
      <c r="BH186" s="1" t="s">
        <v>0</v>
      </c>
      <c r="BI186" s="1" t="s">
        <v>0</v>
      </c>
      <c r="BJ186" s="1" t="s">
        <v>0</v>
      </c>
      <c r="BK186" s="1" t="s">
        <v>0</v>
      </c>
      <c r="BL186" s="1" t="s">
        <v>0</v>
      </c>
      <c r="BM186" s="1" t="s">
        <v>0</v>
      </c>
      <c r="BN186" s="1" t="s">
        <v>0</v>
      </c>
      <c r="BO186" s="1" t="s">
        <v>0</v>
      </c>
      <c r="BP186" s="1" t="s">
        <v>0</v>
      </c>
      <c r="BQ186" s="1" t="s">
        <v>0</v>
      </c>
      <c r="BR186" s="1" t="s">
        <v>0</v>
      </c>
      <c r="BS186" s="1" t="s">
        <v>0</v>
      </c>
      <c r="BT186" s="1" t="s">
        <v>0</v>
      </c>
      <c r="BU186" s="1" t="s">
        <v>0</v>
      </c>
      <c r="BV186" s="1" t="s">
        <v>0</v>
      </c>
      <c r="BW186" s="1" t="s">
        <v>0</v>
      </c>
      <c r="BX186" s="1" t="s">
        <v>0</v>
      </c>
      <c r="BY186" s="1" t="s">
        <v>0</v>
      </c>
      <c r="BZ186" s="1" t="s">
        <v>0</v>
      </c>
      <c r="CA186" s="1" t="s">
        <v>0</v>
      </c>
      <c r="CB186" s="1" t="s">
        <v>0</v>
      </c>
      <c r="CC186" s="1" t="s">
        <v>0</v>
      </c>
      <c r="CD186" s="1" t="s">
        <v>0</v>
      </c>
      <c r="CE186" s="1" t="s">
        <v>0</v>
      </c>
      <c r="CF186" s="1" t="s">
        <v>0</v>
      </c>
      <c r="CG186" s="1" t="s">
        <v>0</v>
      </c>
      <c r="CH186" s="1" t="s">
        <v>0</v>
      </c>
      <c r="CI186" s="1" t="s">
        <v>0</v>
      </c>
      <c r="CJ186" s="1" t="s">
        <v>0</v>
      </c>
      <c r="CK186" s="1" t="s">
        <v>0</v>
      </c>
      <c r="CL186" s="1" t="s">
        <v>0</v>
      </c>
      <c r="CM186" s="1" t="s">
        <v>0</v>
      </c>
      <c r="CN186" s="1" t="s">
        <v>0</v>
      </c>
      <c r="CO186" s="1" t="s">
        <v>0</v>
      </c>
      <c r="CP186" s="1" t="s">
        <v>0</v>
      </c>
      <c r="CQ186" s="1" t="s">
        <v>0</v>
      </c>
      <c r="CR186" s="1" t="s">
        <v>0</v>
      </c>
      <c r="CS186" s="1" t="s">
        <v>0</v>
      </c>
      <c r="CT186" s="1" t="s">
        <v>0</v>
      </c>
      <c r="CU186" s="1" t="s">
        <v>0</v>
      </c>
      <c r="CV186" s="1" t="s">
        <v>0</v>
      </c>
      <c r="CW186" s="1" t="s">
        <v>0</v>
      </c>
      <c r="CX186" s="1" t="s">
        <v>0</v>
      </c>
      <c r="CY186" s="1" t="s">
        <v>0</v>
      </c>
      <c r="CZ186" s="1" t="s">
        <v>0</v>
      </c>
      <c r="DA186" s="1" t="s">
        <v>0</v>
      </c>
      <c r="DB186" s="1" t="s">
        <v>0</v>
      </c>
      <c r="DC186" s="1" t="s">
        <v>0</v>
      </c>
      <c r="DD186" s="1" t="s">
        <v>0</v>
      </c>
      <c r="DE186" s="1" t="s">
        <v>0</v>
      </c>
      <c r="DF186" s="1" t="s">
        <v>0</v>
      </c>
      <c r="DG186" s="1" t="s">
        <v>0</v>
      </c>
      <c r="DH186" s="1" t="s">
        <v>0</v>
      </c>
      <c r="DI186" s="1" t="s">
        <v>0</v>
      </c>
      <c r="DJ186" s="1" t="s">
        <v>0</v>
      </c>
      <c r="DK186" s="1" t="s">
        <v>0</v>
      </c>
      <c r="DL186" s="1" t="s">
        <v>0</v>
      </c>
      <c r="DM186" s="1" t="s">
        <v>0</v>
      </c>
      <c r="DN186" s="1" t="s">
        <v>0</v>
      </c>
      <c r="DO186" s="1" t="s">
        <v>0</v>
      </c>
      <c r="DP186" s="1" t="s">
        <v>0</v>
      </c>
      <c r="DQ186" s="1" t="s">
        <v>0</v>
      </c>
      <c r="DR186" s="1" t="s">
        <v>0</v>
      </c>
      <c r="DS186" s="1" t="s">
        <v>0</v>
      </c>
      <c r="DT186" s="1" t="s">
        <v>0</v>
      </c>
      <c r="DU186" s="1" t="s">
        <v>0</v>
      </c>
      <c r="DV186" s="1" t="s">
        <v>0</v>
      </c>
      <c r="DW186" s="1" t="s">
        <v>0</v>
      </c>
      <c r="DX186" s="1" t="s">
        <v>0</v>
      </c>
      <c r="DY186" s="1" t="s">
        <v>0</v>
      </c>
      <c r="DZ186" s="1" t="s">
        <v>0</v>
      </c>
      <c r="EA186" s="1" t="s">
        <v>0</v>
      </c>
      <c r="EB186" s="1" t="s">
        <v>0</v>
      </c>
      <c r="EC186" s="1" t="s">
        <v>0</v>
      </c>
      <c r="ED186" s="1" t="s">
        <v>0</v>
      </c>
      <c r="EE186" s="1" t="s">
        <v>0</v>
      </c>
      <c r="EF186" s="1" t="s">
        <v>0</v>
      </c>
      <c r="EG186" s="1" t="s">
        <v>0</v>
      </c>
      <c r="EH186" s="1" t="s">
        <v>0</v>
      </c>
      <c r="EI186" s="1" t="s">
        <v>0</v>
      </c>
      <c r="EJ186" s="1" t="s">
        <v>0</v>
      </c>
      <c r="EK186" s="1" t="s">
        <v>0</v>
      </c>
      <c r="EL186" s="1" t="s">
        <v>0</v>
      </c>
      <c r="EM186" s="1" t="s">
        <v>0</v>
      </c>
      <c r="EN186" s="1" t="s">
        <v>0</v>
      </c>
      <c r="EO186" s="1" t="s">
        <v>0</v>
      </c>
      <c r="EP186" s="1" t="s">
        <v>0</v>
      </c>
      <c r="EQ186" s="1" t="s">
        <v>0</v>
      </c>
      <c r="ER186" s="1" t="s">
        <v>0</v>
      </c>
      <c r="ES186" s="1" t="s">
        <v>0</v>
      </c>
      <c r="ET186" s="1" t="s">
        <v>0</v>
      </c>
      <c r="EU186" s="1" t="s">
        <v>0</v>
      </c>
      <c r="EV186" s="1" t="s">
        <v>0</v>
      </c>
      <c r="EW186" s="1" t="s">
        <v>0</v>
      </c>
      <c r="EX186" s="1" t="s">
        <v>0</v>
      </c>
      <c r="EY186" s="1" t="s">
        <v>0</v>
      </c>
      <c r="EZ186" s="1" t="s">
        <v>0</v>
      </c>
      <c r="FA186" s="1" t="s">
        <v>0</v>
      </c>
      <c r="FB186" s="1" t="s">
        <v>0</v>
      </c>
      <c r="FC186" s="1" t="s">
        <v>0</v>
      </c>
      <c r="FD186" s="1" t="s">
        <v>0</v>
      </c>
      <c r="FE186" s="1" t="s">
        <v>0</v>
      </c>
      <c r="FF186" s="1" t="s">
        <v>0</v>
      </c>
      <c r="FG186" s="1" t="s">
        <v>0</v>
      </c>
      <c r="FH186" s="1" t="s">
        <v>0</v>
      </c>
      <c r="FI186" s="1" t="s">
        <v>0</v>
      </c>
      <c r="FJ186" s="1" t="s">
        <v>0</v>
      </c>
      <c r="FK186" s="1" t="s">
        <v>0</v>
      </c>
      <c r="FL186" s="1" t="s">
        <v>0</v>
      </c>
      <c r="FM186" s="1" t="s">
        <v>0</v>
      </c>
      <c r="FN186" s="1" t="s">
        <v>0</v>
      </c>
      <c r="FO186" s="1" t="s">
        <v>0</v>
      </c>
      <c r="FP186" s="1" t="s">
        <v>0</v>
      </c>
      <c r="FQ186" s="1" t="s">
        <v>0</v>
      </c>
      <c r="FR186" s="1" t="s">
        <v>0</v>
      </c>
      <c r="FS186" s="1" t="s">
        <v>0</v>
      </c>
      <c r="FT186" s="1" t="s">
        <v>0</v>
      </c>
      <c r="FU186" s="1" t="s">
        <v>0</v>
      </c>
      <c r="FV186" s="1" t="s">
        <v>0</v>
      </c>
      <c r="FW186" s="1" t="s">
        <v>0</v>
      </c>
      <c r="FX186" s="1" t="s">
        <v>0</v>
      </c>
      <c r="FY186" s="1" t="s">
        <v>0</v>
      </c>
      <c r="FZ186" s="1" t="s">
        <v>0</v>
      </c>
      <c r="GA186" s="1" t="s">
        <v>0</v>
      </c>
      <c r="GB186" s="1" t="s">
        <v>0</v>
      </c>
      <c r="GC186" s="1" t="s">
        <v>0</v>
      </c>
      <c r="GD186" s="1" t="s">
        <v>0</v>
      </c>
      <c r="GE186" s="1" t="s">
        <v>0</v>
      </c>
      <c r="GF186" s="1" t="s">
        <v>0</v>
      </c>
      <c r="GG186" s="1" t="s">
        <v>0</v>
      </c>
      <c r="GH186" s="1" t="s">
        <v>0</v>
      </c>
      <c r="GI186" s="1" t="s">
        <v>0</v>
      </c>
      <c r="GJ186" s="1" t="s">
        <v>0</v>
      </c>
      <c r="GK186" s="1" t="s">
        <v>0</v>
      </c>
      <c r="GL186" s="1" t="s">
        <v>0</v>
      </c>
      <c r="GM186" s="1" t="s">
        <v>0</v>
      </c>
      <c r="GN186" s="1" t="s">
        <v>0</v>
      </c>
      <c r="GO186" s="1" t="s">
        <v>0</v>
      </c>
      <c r="GP186" s="1" t="s">
        <v>0</v>
      </c>
      <c r="GQ186" s="1" t="s">
        <v>0</v>
      </c>
      <c r="GR186" s="1" t="s">
        <v>0</v>
      </c>
      <c r="GS186" s="1" t="s">
        <v>0</v>
      </c>
      <c r="GT186" s="1" t="s">
        <v>0</v>
      </c>
      <c r="GU186" s="1" t="s">
        <v>0</v>
      </c>
      <c r="GV186" s="1" t="s">
        <v>0</v>
      </c>
      <c r="GW186" s="1" t="s">
        <v>0</v>
      </c>
      <c r="GX186" s="1" t="s">
        <v>0</v>
      </c>
      <c r="GY186" s="1" t="s">
        <v>0</v>
      </c>
      <c r="GZ186" s="1" t="s">
        <v>0</v>
      </c>
      <c r="HA186" s="1" t="s">
        <v>0</v>
      </c>
      <c r="HB186" s="1" t="s">
        <v>0</v>
      </c>
      <c r="HC186" s="1" t="s">
        <v>0</v>
      </c>
      <c r="HD186" s="1" t="s">
        <v>0</v>
      </c>
      <c r="HE186" s="1" t="s">
        <v>0</v>
      </c>
      <c r="HF186" s="1" t="s">
        <v>0</v>
      </c>
      <c r="HG186" s="1" t="s">
        <v>0</v>
      </c>
      <c r="HH186" s="1" t="s">
        <v>0</v>
      </c>
      <c r="HI186" s="1" t="s">
        <v>0</v>
      </c>
      <c r="HJ186" s="1" t="s">
        <v>0</v>
      </c>
      <c r="HK186" s="1" t="s">
        <v>0</v>
      </c>
      <c r="HL186" s="1" t="s">
        <v>0</v>
      </c>
      <c r="HM186" s="1" t="s">
        <v>0</v>
      </c>
      <c r="HN186" s="1" t="s">
        <v>0</v>
      </c>
      <c r="HO186" s="1" t="s">
        <v>0</v>
      </c>
      <c r="HP186" s="1" t="s">
        <v>0</v>
      </c>
      <c r="HQ186" s="1" t="s">
        <v>0</v>
      </c>
      <c r="HR186" s="1" t="s">
        <v>0</v>
      </c>
      <c r="HS186" s="1" t="s">
        <v>0</v>
      </c>
      <c r="HT186" s="1" t="s">
        <v>0</v>
      </c>
      <c r="HU186" s="1" t="s">
        <v>0</v>
      </c>
      <c r="HV186" s="1" t="s">
        <v>0</v>
      </c>
      <c r="HW186" s="1" t="s">
        <v>0</v>
      </c>
      <c r="HX186" s="1" t="s">
        <v>0</v>
      </c>
      <c r="HY186" s="1" t="s">
        <v>0</v>
      </c>
      <c r="HZ186" s="1" t="s">
        <v>0</v>
      </c>
      <c r="IA186" s="1" t="s">
        <v>0</v>
      </c>
      <c r="IB186" s="1" t="s">
        <v>0</v>
      </c>
      <c r="IC186" s="1" t="s">
        <v>0</v>
      </c>
      <c r="ID186" s="1" t="s">
        <v>0</v>
      </c>
      <c r="IE186" s="1" t="s">
        <v>0</v>
      </c>
      <c r="IF186" s="1" t="s">
        <v>0</v>
      </c>
      <c r="IG186" s="1" t="s">
        <v>0</v>
      </c>
      <c r="IH186" s="1" t="s">
        <v>0</v>
      </c>
      <c r="II186" s="1" t="s">
        <v>0</v>
      </c>
      <c r="IJ186" s="1" t="s">
        <v>0</v>
      </c>
      <c r="IK186" s="1" t="s">
        <v>0</v>
      </c>
      <c r="IL186" s="1" t="s">
        <v>0</v>
      </c>
      <c r="IM186" s="1" t="s">
        <v>0</v>
      </c>
      <c r="IN186" s="1" t="s">
        <v>0</v>
      </c>
      <c r="IO186" s="1" t="s">
        <v>0</v>
      </c>
      <c r="IP186" s="1" t="s">
        <v>0</v>
      </c>
      <c r="IQ186" s="1" t="s">
        <v>0</v>
      </c>
      <c r="IR186" s="1" t="s">
        <v>0</v>
      </c>
      <c r="IS186" s="1" t="s">
        <v>0</v>
      </c>
      <c r="IT186" s="1" t="s">
        <v>0</v>
      </c>
      <c r="IU186" s="1" t="s">
        <v>0</v>
      </c>
      <c r="IV186" s="1" t="s">
        <v>0</v>
      </c>
      <c r="IW186" s="1" t="s">
        <v>0</v>
      </c>
      <c r="IX186" s="1" t="s">
        <v>0</v>
      </c>
      <c r="IY186" s="1" t="s">
        <v>0</v>
      </c>
      <c r="IZ186" s="1" t="s">
        <v>0</v>
      </c>
      <c r="JA186" s="1" t="s">
        <v>0</v>
      </c>
      <c r="JB186" s="1" t="s">
        <v>0</v>
      </c>
      <c r="JC186" s="1" t="s">
        <v>0</v>
      </c>
      <c r="JD186" s="1" t="s">
        <v>0</v>
      </c>
      <c r="JE186" s="1" t="s">
        <v>0</v>
      </c>
      <c r="JF186" s="1" t="s">
        <v>0</v>
      </c>
      <c r="JG186" s="1" t="s">
        <v>0</v>
      </c>
      <c r="JH186" s="1" t="s">
        <v>0</v>
      </c>
      <c r="JI186" s="1" t="s">
        <v>0</v>
      </c>
      <c r="JJ186" s="1" t="s">
        <v>0</v>
      </c>
      <c r="JK186" s="1" t="s">
        <v>0</v>
      </c>
      <c r="JL186" s="1" t="s">
        <v>0</v>
      </c>
      <c r="JM186" s="1" t="s">
        <v>0</v>
      </c>
      <c r="JN186" s="1" t="s">
        <v>0</v>
      </c>
      <c r="JO186" s="1" t="s">
        <v>0</v>
      </c>
      <c r="JP186" s="1" t="s">
        <v>0</v>
      </c>
      <c r="JQ186" s="1" t="s">
        <v>0</v>
      </c>
      <c r="JR186" s="1" t="s">
        <v>0</v>
      </c>
      <c r="JS186" s="1" t="s">
        <v>0</v>
      </c>
      <c r="JT186" s="1" t="s">
        <v>0</v>
      </c>
      <c r="JU186" s="1" t="s">
        <v>0</v>
      </c>
      <c r="JV186" s="1" t="s">
        <v>0</v>
      </c>
      <c r="JW186" s="1" t="s">
        <v>0</v>
      </c>
      <c r="JX186" s="1" t="s">
        <v>0</v>
      </c>
      <c r="JY186" s="1" t="s">
        <v>0</v>
      </c>
      <c r="JZ186" s="1" t="s">
        <v>0</v>
      </c>
      <c r="KA186" s="1" t="s">
        <v>0</v>
      </c>
      <c r="KB186" s="1" t="s">
        <v>0</v>
      </c>
      <c r="KC186" s="1" t="s">
        <v>0</v>
      </c>
      <c r="KD186" s="1" t="s">
        <v>0</v>
      </c>
      <c r="KE186" s="1" t="s">
        <v>0</v>
      </c>
      <c r="KF186" s="1" t="s">
        <v>0</v>
      </c>
      <c r="KG186" s="1" t="s">
        <v>0</v>
      </c>
      <c r="KH186" s="1" t="s">
        <v>0</v>
      </c>
      <c r="KI186" s="1" t="s">
        <v>0</v>
      </c>
      <c r="KJ186" s="1" t="s">
        <v>0</v>
      </c>
      <c r="KK186" s="1" t="s">
        <v>0</v>
      </c>
      <c r="KL186" s="1" t="s">
        <v>0</v>
      </c>
      <c r="KM186" s="1" t="s">
        <v>0</v>
      </c>
      <c r="KN186" s="1" t="s">
        <v>0</v>
      </c>
      <c r="KO186" s="1" t="s">
        <v>0</v>
      </c>
      <c r="KP186" s="1" t="s">
        <v>0</v>
      </c>
      <c r="KQ186" s="1" t="s">
        <v>0</v>
      </c>
      <c r="KR186" s="1" t="s">
        <v>0</v>
      </c>
      <c r="KS186" s="1" t="s">
        <v>0</v>
      </c>
      <c r="KT186" s="1" t="s">
        <v>0</v>
      </c>
      <c r="KU186" s="1" t="s">
        <v>0</v>
      </c>
      <c r="KV186" s="1" t="s">
        <v>0</v>
      </c>
      <c r="KW186" s="1" t="s">
        <v>0</v>
      </c>
      <c r="KX186" s="1" t="s">
        <v>0</v>
      </c>
      <c r="KY186" s="1" t="s">
        <v>0</v>
      </c>
      <c r="KZ186" s="1" t="s">
        <v>0</v>
      </c>
      <c r="LA186" s="1" t="s">
        <v>0</v>
      </c>
      <c r="LB186" s="1" t="s">
        <v>0</v>
      </c>
      <c r="LC186" s="1" t="s">
        <v>0</v>
      </c>
      <c r="LD186" s="1" t="s">
        <v>0</v>
      </c>
      <c r="LE186" s="1" t="s">
        <v>0</v>
      </c>
      <c r="LF186" s="1" t="s">
        <v>0</v>
      </c>
      <c r="LG186" s="1" t="s">
        <v>0</v>
      </c>
      <c r="LH186" s="1" t="s">
        <v>0</v>
      </c>
      <c r="LI186" s="1" t="s">
        <v>0</v>
      </c>
      <c r="LJ186" s="1" t="s">
        <v>0</v>
      </c>
      <c r="LK186" s="1" t="s">
        <v>0</v>
      </c>
    </row>
    <row r="187" spans="1:323" x14ac:dyDescent="0.25">
      <c r="A187" s="1" t="s">
        <v>1820</v>
      </c>
      <c r="B187" s="1" t="s">
        <v>837</v>
      </c>
      <c r="C187" s="1" t="s">
        <v>0</v>
      </c>
      <c r="D187" s="1">
        <v>483847.37971163797</v>
      </c>
      <c r="E187" s="1">
        <v>552192.47984315199</v>
      </c>
      <c r="F187" s="1">
        <v>390896.32694330701</v>
      </c>
      <c r="G187" s="1">
        <v>494668.90162676998</v>
      </c>
      <c r="H187" s="1">
        <v>414674.41891304299</v>
      </c>
      <c r="I187" s="1">
        <v>644259.58733900904</v>
      </c>
      <c r="J187" s="1">
        <v>512184.33305766003</v>
      </c>
      <c r="K187" s="1">
        <v>383685.92023675097</v>
      </c>
      <c r="L187" s="1">
        <v>483957.79256508203</v>
      </c>
      <c r="M187" s="1">
        <v>498880.83177717699</v>
      </c>
      <c r="N187" s="1">
        <v>558736.70293117897</v>
      </c>
      <c r="O187" s="1">
        <v>579783.55856237502</v>
      </c>
      <c r="P187" s="1">
        <v>475740.91173306498</v>
      </c>
      <c r="Q187" s="1">
        <v>360442.485142419</v>
      </c>
      <c r="R187" s="1">
        <v>461228.127511759</v>
      </c>
      <c r="S187" s="1">
        <v>726053.07234215399</v>
      </c>
      <c r="T187" s="1">
        <v>636762.01699409902</v>
      </c>
      <c r="U187" s="1">
        <v>553227.03676308203</v>
      </c>
      <c r="V187" s="1">
        <v>628723.41032624303</v>
      </c>
      <c r="W187" s="1">
        <v>431843.47812629899</v>
      </c>
      <c r="X187" s="1">
        <v>444904.05390607403</v>
      </c>
      <c r="Y187" s="1">
        <v>416763.01497249102</v>
      </c>
      <c r="Z187" s="1">
        <v>449985.247378662</v>
      </c>
      <c r="AA187" s="1">
        <v>614791.78866772505</v>
      </c>
      <c r="AB187" s="1">
        <v>391564.51230576303</v>
      </c>
      <c r="AC187" s="1">
        <v>568410.65778003202</v>
      </c>
      <c r="AD187" s="1">
        <v>391538.60079495102</v>
      </c>
      <c r="AE187" s="1">
        <v>585480.30817467102</v>
      </c>
      <c r="AF187" s="1">
        <v>551754.43095124804</v>
      </c>
      <c r="AG187" s="1">
        <v>571721.01552802499</v>
      </c>
      <c r="AH187" s="1">
        <v>711542.94408510101</v>
      </c>
      <c r="AI187" s="1">
        <v>578900.60907904897</v>
      </c>
      <c r="AJ187" s="1">
        <v>461236.28209169803</v>
      </c>
      <c r="AK187" s="1">
        <v>476355.09528773499</v>
      </c>
      <c r="AL187" s="1">
        <v>627689.73125336005</v>
      </c>
      <c r="AM187" s="1">
        <v>604026.79842499294</v>
      </c>
      <c r="AN187" s="1">
        <v>561317.25691564998</v>
      </c>
      <c r="AO187" s="1">
        <v>521757.75116138102</v>
      </c>
      <c r="AP187" s="1">
        <v>663722.26306588703</v>
      </c>
      <c r="AQ187" s="1">
        <v>669086.69756678795</v>
      </c>
      <c r="AR187" s="1">
        <v>391805.72931882599</v>
      </c>
      <c r="AS187" s="1">
        <v>758270.08399030799</v>
      </c>
      <c r="AT187" s="1">
        <v>520856.98916623299</v>
      </c>
      <c r="AU187" s="1">
        <v>686917.40856578597</v>
      </c>
      <c r="AV187" s="1">
        <v>508921.289467878</v>
      </c>
      <c r="AW187" s="1">
        <v>693819.17995811603</v>
      </c>
      <c r="AX187" s="1">
        <v>632130.87862941099</v>
      </c>
      <c r="AY187" s="1">
        <v>507190.87485601997</v>
      </c>
      <c r="AZ187" s="1">
        <v>452515.97749053501</v>
      </c>
      <c r="BA187" s="1">
        <v>886977.95585770195</v>
      </c>
      <c r="BB187" s="1">
        <v>533786.21523388498</v>
      </c>
      <c r="BC187" s="1">
        <v>509062.48689620302</v>
      </c>
      <c r="BD187" s="1">
        <v>528554.08766388998</v>
      </c>
      <c r="BE187" s="1">
        <v>792117.70179195702</v>
      </c>
      <c r="BF187" s="1">
        <v>588778.33817754895</v>
      </c>
      <c r="BG187" s="1">
        <v>486044.2541045</v>
      </c>
      <c r="BH187" s="1">
        <v>476669.03673651698</v>
      </c>
      <c r="BI187" s="1">
        <v>545500.85781304096</v>
      </c>
      <c r="BJ187" s="1">
        <v>575342.27547239605</v>
      </c>
      <c r="BK187" s="1">
        <v>617660.67875843495</v>
      </c>
      <c r="BL187" s="1">
        <v>535458.55383492599</v>
      </c>
      <c r="BM187" s="1">
        <v>579267.84803792404</v>
      </c>
      <c r="BN187" s="1">
        <v>553411.56255298399</v>
      </c>
      <c r="BO187" s="1">
        <v>544498.17154752801</v>
      </c>
      <c r="BP187" s="1">
        <v>353935.33324776602</v>
      </c>
      <c r="BQ187" s="1">
        <v>806453.00351703097</v>
      </c>
      <c r="BR187" s="1">
        <v>444907.68778616202</v>
      </c>
      <c r="BS187" s="1">
        <v>684418.96902009204</v>
      </c>
      <c r="BT187" s="1">
        <v>1076917.02295821</v>
      </c>
      <c r="BU187" s="1">
        <v>431891.62454643898</v>
      </c>
      <c r="BV187" s="1">
        <v>463027.60237092501</v>
      </c>
      <c r="BW187" s="1">
        <v>537231.58894279494</v>
      </c>
      <c r="BX187" s="1">
        <v>380808.78836559202</v>
      </c>
      <c r="BY187" s="1">
        <v>606208.39024784404</v>
      </c>
      <c r="BZ187" s="1">
        <v>618388.59388322197</v>
      </c>
      <c r="CA187" s="1">
        <v>569413.801048978</v>
      </c>
      <c r="CB187" s="1">
        <v>689963.78747623402</v>
      </c>
      <c r="CC187" s="1">
        <v>577067.27800319798</v>
      </c>
      <c r="CD187" s="1">
        <v>333278.626302335</v>
      </c>
      <c r="CE187" s="1">
        <v>496122.02203731303</v>
      </c>
      <c r="CF187" s="1">
        <v>465010.98307392001</v>
      </c>
      <c r="CG187" s="1">
        <v>516603.94107834599</v>
      </c>
      <c r="CH187" s="1">
        <v>686582.66967744404</v>
      </c>
      <c r="CI187" s="1">
        <v>506705.405866393</v>
      </c>
      <c r="CJ187" s="1">
        <v>655793.53957979404</v>
      </c>
      <c r="CK187" s="1">
        <v>511599.60965593799</v>
      </c>
      <c r="CL187" s="1">
        <v>726159.339170733</v>
      </c>
      <c r="CM187" s="1">
        <v>563059.39000937098</v>
      </c>
      <c r="CN187" s="1">
        <v>622860.06233967806</v>
      </c>
      <c r="CO187" s="1">
        <v>581262.11997163994</v>
      </c>
      <c r="CP187" s="1">
        <v>589148.64025107201</v>
      </c>
      <c r="CQ187" s="1">
        <v>553502.089501351</v>
      </c>
      <c r="CR187" s="1">
        <v>730945.809293709</v>
      </c>
      <c r="CS187" s="1">
        <v>484464.50237865298</v>
      </c>
      <c r="CT187" s="1">
        <v>549198.76538147102</v>
      </c>
      <c r="CU187" s="1">
        <v>451858.54703299003</v>
      </c>
      <c r="CV187" s="1">
        <v>627039.80741945095</v>
      </c>
      <c r="CW187" s="1">
        <v>393785.46375097701</v>
      </c>
      <c r="CX187" s="1">
        <v>535057.98205872602</v>
      </c>
      <c r="CY187" s="1">
        <v>568748.70348567702</v>
      </c>
      <c r="CZ187" s="1">
        <v>652541.07550755597</v>
      </c>
      <c r="DA187" s="1">
        <v>565752.65627959697</v>
      </c>
      <c r="DB187" s="1">
        <v>609558.94958196802</v>
      </c>
      <c r="DC187" s="1">
        <v>446987.43981409899</v>
      </c>
      <c r="DD187" s="1">
        <v>702215.11031781801</v>
      </c>
      <c r="DE187" s="1">
        <v>493381.867061614</v>
      </c>
      <c r="DF187" s="1">
        <v>708234.53840309696</v>
      </c>
      <c r="DG187" s="1">
        <v>1048326.8090991901</v>
      </c>
      <c r="DH187" s="1">
        <v>597119.81013216195</v>
      </c>
      <c r="DI187" s="1">
        <v>517741.42939368699</v>
      </c>
      <c r="DJ187" s="1">
        <v>508711.67900234199</v>
      </c>
      <c r="DK187" s="1">
        <v>442300.88021370198</v>
      </c>
      <c r="DL187" s="1">
        <v>578294.82636167703</v>
      </c>
      <c r="DM187" s="1">
        <v>542786.85523217905</v>
      </c>
      <c r="DN187" s="1">
        <v>488032.42857258703</v>
      </c>
      <c r="DO187" s="1">
        <v>976671.36529676197</v>
      </c>
      <c r="DP187" s="1">
        <v>501314.23113313701</v>
      </c>
      <c r="DQ187" s="1">
        <v>527053.850682038</v>
      </c>
      <c r="DR187" s="1">
        <v>534893.194394266</v>
      </c>
      <c r="DS187" s="1">
        <v>492686.213242231</v>
      </c>
      <c r="DT187" s="1">
        <v>425618.36969899602</v>
      </c>
      <c r="DU187" s="1">
        <v>503016.85831009899</v>
      </c>
      <c r="DV187" s="1">
        <v>535970.10353296099</v>
      </c>
      <c r="DW187" s="1">
        <v>538343.05677054205</v>
      </c>
      <c r="DX187" s="1">
        <v>440272.970714667</v>
      </c>
      <c r="DY187" s="1">
        <v>674682.368637159</v>
      </c>
      <c r="DZ187" s="1">
        <v>657019.08640674502</v>
      </c>
      <c r="EA187" s="1">
        <v>578015.964340684</v>
      </c>
      <c r="EB187" s="1">
        <v>543221.20773274696</v>
      </c>
      <c r="EC187" s="1">
        <v>726326.83180009597</v>
      </c>
      <c r="ED187" s="1">
        <v>476274.708819739</v>
      </c>
      <c r="EE187" s="1">
        <v>516202.420766444</v>
      </c>
      <c r="EF187" s="1">
        <v>520658.530469394</v>
      </c>
      <c r="EG187" s="1">
        <v>818596.80937002297</v>
      </c>
      <c r="EH187" s="1">
        <v>689609.59120626701</v>
      </c>
      <c r="EI187" s="1">
        <v>751059.575607404</v>
      </c>
      <c r="EJ187" s="1">
        <v>554836.73589708004</v>
      </c>
      <c r="EK187" s="1">
        <v>516145.92209635797</v>
      </c>
      <c r="EL187" s="1">
        <v>356474.13206936698</v>
      </c>
      <c r="EM187" s="1">
        <v>736523.61403150298</v>
      </c>
      <c r="EN187" s="1">
        <v>538491.286213435</v>
      </c>
      <c r="EO187" s="1">
        <v>432689.388183109</v>
      </c>
      <c r="EP187" s="1">
        <v>697475.774241084</v>
      </c>
      <c r="EQ187" s="1">
        <v>752088.14367701695</v>
      </c>
      <c r="ER187" s="1">
        <v>777042.86471100198</v>
      </c>
      <c r="ES187" s="1">
        <v>529017.79555557005</v>
      </c>
      <c r="ET187" s="1">
        <v>446130.254719702</v>
      </c>
      <c r="EU187" s="1">
        <v>504496.95109968702</v>
      </c>
      <c r="EV187" s="1">
        <v>670434.60926273197</v>
      </c>
      <c r="EW187" s="1">
        <v>863149.55495286803</v>
      </c>
      <c r="EX187" s="1">
        <v>603604.38221454795</v>
      </c>
      <c r="EY187" s="1">
        <v>602798.51333913195</v>
      </c>
      <c r="EZ187" s="1">
        <v>482983.05904630298</v>
      </c>
      <c r="FA187" s="1">
        <v>568302.82110773004</v>
      </c>
      <c r="FB187" s="1">
        <v>321799.22169178497</v>
      </c>
      <c r="FC187" s="1">
        <v>492313.26354145003</v>
      </c>
      <c r="FD187" s="1">
        <v>517034.328156567</v>
      </c>
      <c r="FE187" s="1">
        <v>469444.25013743702</v>
      </c>
      <c r="FF187" s="1">
        <v>730315.09802485094</v>
      </c>
      <c r="FG187" s="1">
        <v>446933.24173227901</v>
      </c>
      <c r="FH187" s="1">
        <v>378000.024159792</v>
      </c>
      <c r="FI187" s="1">
        <v>505079.77629579703</v>
      </c>
      <c r="FJ187" s="1">
        <v>736093.97172972595</v>
      </c>
      <c r="FK187" s="1">
        <v>525466.69208558695</v>
      </c>
      <c r="FL187" s="1">
        <v>529346.41580329405</v>
      </c>
      <c r="FM187" s="1">
        <v>471625.57660273701</v>
      </c>
      <c r="FN187" s="1">
        <v>496499.40418081899</v>
      </c>
      <c r="FO187" s="1">
        <v>449898.82194716402</v>
      </c>
      <c r="FP187" s="1">
        <v>528320.28893893701</v>
      </c>
      <c r="FQ187" s="1">
        <v>684883.00064565998</v>
      </c>
      <c r="FR187" s="1">
        <v>513733.73859913199</v>
      </c>
      <c r="FS187" s="1">
        <v>551877.62791496795</v>
      </c>
      <c r="FT187" s="1">
        <v>437830.89409656503</v>
      </c>
      <c r="FU187" s="1">
        <v>637943.56771755603</v>
      </c>
      <c r="FV187" s="1">
        <v>524939.69765426498</v>
      </c>
      <c r="FW187" s="1">
        <v>626840.76954391797</v>
      </c>
      <c r="FX187" s="1">
        <v>398391.72659935598</v>
      </c>
      <c r="FY187" s="1">
        <v>472427.64875044097</v>
      </c>
      <c r="FZ187" s="1">
        <v>521148.384924796</v>
      </c>
      <c r="GA187" s="1">
        <v>453610.07332853798</v>
      </c>
      <c r="GB187" s="1">
        <v>712071.48029216903</v>
      </c>
      <c r="GC187" s="1">
        <v>442932.80991058302</v>
      </c>
      <c r="GD187" s="1">
        <v>355601.24846658303</v>
      </c>
      <c r="GE187" s="1">
        <v>445073.35097897798</v>
      </c>
      <c r="GF187" s="1">
        <v>718347.94185430906</v>
      </c>
      <c r="GG187" s="1">
        <v>531946.07883767597</v>
      </c>
      <c r="GH187" s="1">
        <v>494598.36226007098</v>
      </c>
      <c r="GI187" s="1">
        <v>621103.08330019098</v>
      </c>
      <c r="GJ187" s="1">
        <v>661272.12441270601</v>
      </c>
      <c r="GK187" s="1">
        <v>574092.91268442106</v>
      </c>
      <c r="GL187" s="1">
        <v>486433.39072335401</v>
      </c>
      <c r="GM187" s="1">
        <v>810668.09306675999</v>
      </c>
      <c r="GN187" s="1">
        <v>711692.55994808802</v>
      </c>
      <c r="GO187" s="1">
        <v>463349.07293361099</v>
      </c>
      <c r="GP187" s="1">
        <v>605767.35198144498</v>
      </c>
      <c r="GQ187" s="1">
        <v>598872.72624872404</v>
      </c>
      <c r="GR187" s="1">
        <v>728777.80940308399</v>
      </c>
      <c r="GS187" s="1">
        <v>564684.32889301598</v>
      </c>
      <c r="GT187" s="1">
        <v>631863.84313341905</v>
      </c>
      <c r="GU187" s="1">
        <v>606737.75385253795</v>
      </c>
      <c r="GV187" s="1">
        <v>603273.83796337398</v>
      </c>
      <c r="GW187" s="1">
        <v>862791.44435832696</v>
      </c>
      <c r="GX187" s="1">
        <v>525804.75440049905</v>
      </c>
      <c r="GY187" s="1">
        <v>696593.37118760403</v>
      </c>
      <c r="GZ187" s="1">
        <v>521076.95998024801</v>
      </c>
      <c r="HA187" s="1">
        <v>593633.92478171596</v>
      </c>
      <c r="HB187" s="1">
        <v>535622.05947405496</v>
      </c>
      <c r="HC187" s="1">
        <v>636187.34908167704</v>
      </c>
      <c r="HD187" s="1">
        <v>631844.86311186303</v>
      </c>
      <c r="HE187" s="1">
        <v>549467.99644541799</v>
      </c>
      <c r="HF187" s="1">
        <v>500709.00902736897</v>
      </c>
      <c r="HG187" s="1">
        <v>590493.76642426301</v>
      </c>
      <c r="HH187" s="1">
        <v>701568.91365797096</v>
      </c>
      <c r="HI187" s="1">
        <v>944688.11491039197</v>
      </c>
      <c r="HJ187" s="1">
        <v>648804.89508429705</v>
      </c>
      <c r="HK187" s="1">
        <v>647356.93073993898</v>
      </c>
      <c r="HL187" s="1">
        <v>447606.46648492402</v>
      </c>
      <c r="HM187" s="1">
        <v>488480.01216872502</v>
      </c>
      <c r="HN187" s="1">
        <v>735263.80022258603</v>
      </c>
      <c r="HO187" s="1">
        <v>449442.841150861</v>
      </c>
      <c r="HP187" s="1">
        <v>553863.40073431504</v>
      </c>
      <c r="HQ187" s="1">
        <v>707005.19487397396</v>
      </c>
      <c r="HR187" s="1">
        <v>541530.52093353099</v>
      </c>
      <c r="HS187" s="1">
        <v>556964.45010758704</v>
      </c>
      <c r="HT187" s="1">
        <v>513522.92816614202</v>
      </c>
      <c r="HU187" s="1">
        <v>565231.14053447195</v>
      </c>
      <c r="HV187" s="1">
        <v>579179.02901147597</v>
      </c>
      <c r="HW187" s="1">
        <v>582362.60482139699</v>
      </c>
      <c r="HX187" s="1">
        <v>694355.13882032002</v>
      </c>
      <c r="HY187" s="1">
        <v>515365.20525033301</v>
      </c>
      <c r="HZ187" s="1">
        <v>544098.97480534599</v>
      </c>
      <c r="IA187" s="1">
        <v>539176.56262736896</v>
      </c>
      <c r="IB187" s="1">
        <v>571256.85977993498</v>
      </c>
      <c r="IC187" s="1">
        <v>547294.42205197294</v>
      </c>
      <c r="ID187" s="1">
        <v>551642.42771739804</v>
      </c>
      <c r="IE187" s="1">
        <v>1043150.26962623</v>
      </c>
      <c r="IF187" s="1">
        <v>528753.84877671604</v>
      </c>
      <c r="IG187" s="1">
        <v>500329.448376571</v>
      </c>
      <c r="IH187" s="1">
        <v>471536.500811629</v>
      </c>
      <c r="II187" s="1">
        <v>796536.53769414802</v>
      </c>
      <c r="IJ187" s="1">
        <v>581328.00252357405</v>
      </c>
      <c r="IK187" s="1">
        <v>480921.07239161199</v>
      </c>
      <c r="IL187" s="1">
        <v>620639.70605341101</v>
      </c>
      <c r="IM187" s="1">
        <v>1270593.1131007399</v>
      </c>
      <c r="IN187" s="1">
        <v>525369.90963750705</v>
      </c>
      <c r="IO187" s="1">
        <v>435073.075123363</v>
      </c>
      <c r="IP187" s="1">
        <v>559355.57029977103</v>
      </c>
      <c r="IQ187" s="1">
        <v>412293.78659320698</v>
      </c>
      <c r="IR187" s="1">
        <v>690125.72143923398</v>
      </c>
      <c r="IS187" s="1">
        <v>620078.78922347305</v>
      </c>
      <c r="IT187" s="1">
        <v>437187.44374019699</v>
      </c>
      <c r="IU187" s="1">
        <v>653336.19077641005</v>
      </c>
      <c r="IV187" s="1">
        <v>554262.01706638804</v>
      </c>
      <c r="IW187" s="1">
        <v>783396.04880817304</v>
      </c>
      <c r="IX187" s="1">
        <v>537663.13303826901</v>
      </c>
      <c r="IY187" s="1">
        <v>544019.63479172299</v>
      </c>
      <c r="IZ187" s="1">
        <v>408816.911186799</v>
      </c>
      <c r="JA187" s="1">
        <v>508747.32091435598</v>
      </c>
      <c r="JB187" s="1">
        <v>627949.93449976295</v>
      </c>
      <c r="JC187" s="1">
        <v>609285.48123000097</v>
      </c>
      <c r="JD187" s="1">
        <v>372822.74446697999</v>
      </c>
      <c r="JE187" s="1">
        <v>541731.73788068502</v>
      </c>
      <c r="JF187" s="1">
        <v>494636.73901903001</v>
      </c>
      <c r="JG187" s="1">
        <v>477880.53849030001</v>
      </c>
      <c r="JH187" s="1">
        <v>554153.67613432405</v>
      </c>
      <c r="JI187" s="1">
        <v>491316.57157549699</v>
      </c>
      <c r="JJ187" s="1">
        <v>592407.95024736796</v>
      </c>
      <c r="JK187" s="1">
        <v>531343.09147556103</v>
      </c>
      <c r="JL187" s="1">
        <v>662047.26456205896</v>
      </c>
      <c r="JM187" s="1">
        <v>492322.65399545402</v>
      </c>
      <c r="JN187" s="1">
        <v>555449.54827671102</v>
      </c>
      <c r="JO187" s="1">
        <v>587232.93514281395</v>
      </c>
      <c r="JP187" s="1">
        <v>491646.56004929001</v>
      </c>
      <c r="JQ187" s="1">
        <v>398496.70380867302</v>
      </c>
      <c r="JR187" s="1">
        <v>421913.13513261598</v>
      </c>
      <c r="JS187" s="1">
        <v>738715.20539326</v>
      </c>
      <c r="JT187" s="1">
        <v>557044.53037721105</v>
      </c>
      <c r="JU187" s="1">
        <v>442826.17286612798</v>
      </c>
      <c r="JV187" s="1">
        <v>912104.99253530498</v>
      </c>
      <c r="JW187" s="1">
        <v>373556.15574453998</v>
      </c>
      <c r="JX187" s="1">
        <v>513735.45711325802</v>
      </c>
      <c r="JY187" s="1">
        <v>544520.62288875098</v>
      </c>
      <c r="JZ187" s="1">
        <v>482691.55905921297</v>
      </c>
      <c r="KA187" s="1">
        <v>601749.95813044801</v>
      </c>
      <c r="KB187" s="1">
        <v>451430.51643154799</v>
      </c>
      <c r="KC187" s="1">
        <v>507782.91110653302</v>
      </c>
      <c r="KD187" s="1">
        <v>540514.21812551306</v>
      </c>
      <c r="KE187" s="1">
        <v>550978.37382608501</v>
      </c>
      <c r="KF187" s="1">
        <v>468873.06273402402</v>
      </c>
      <c r="KG187" s="1">
        <v>705920.39865262399</v>
      </c>
      <c r="KH187" s="1">
        <v>689457.99343317596</v>
      </c>
      <c r="KI187" s="1">
        <v>551130.49050647602</v>
      </c>
      <c r="KJ187" s="1">
        <v>586022.319321485</v>
      </c>
      <c r="KK187" s="1">
        <v>642702.02590264904</v>
      </c>
      <c r="KL187" s="1">
        <v>650208.97858799295</v>
      </c>
      <c r="KM187" s="1">
        <v>453992.12923412101</v>
      </c>
      <c r="KN187" s="1">
        <v>482536.86823114601</v>
      </c>
      <c r="KO187" s="1">
        <v>662369.58950376604</v>
      </c>
      <c r="KP187" s="1">
        <v>662671.23512275005</v>
      </c>
      <c r="KQ187" s="1">
        <v>504635.56336981698</v>
      </c>
      <c r="KR187" s="1">
        <v>446105.94538488699</v>
      </c>
      <c r="KS187" s="1">
        <v>712257.76846126094</v>
      </c>
      <c r="KT187" s="1">
        <v>489952.43804328801</v>
      </c>
      <c r="KU187" s="1">
        <v>536710.13753338403</v>
      </c>
      <c r="KV187" s="1">
        <v>509470.69823408802</v>
      </c>
      <c r="KW187" s="1">
        <v>370090.17185074103</v>
      </c>
      <c r="KX187" s="1">
        <v>711707.96578520897</v>
      </c>
      <c r="KY187" s="1">
        <v>545682.76782261895</v>
      </c>
      <c r="KZ187" s="1">
        <v>326669.49046677002</v>
      </c>
      <c r="LA187" s="1">
        <v>487181.46869691298</v>
      </c>
      <c r="LB187" s="1">
        <v>493595.695499058</v>
      </c>
      <c r="LC187" s="1">
        <v>445773.630406885</v>
      </c>
      <c r="LD187" s="1">
        <v>487931.24721162103</v>
      </c>
      <c r="LE187" s="1">
        <v>534497.82019198604</v>
      </c>
      <c r="LF187" s="1">
        <v>615175.40765562595</v>
      </c>
      <c r="LG187" s="1">
        <v>529628.15539281501</v>
      </c>
      <c r="LH187" s="1">
        <v>473853.98905917199</v>
      </c>
      <c r="LI187" s="1">
        <v>472974.60583709402</v>
      </c>
      <c r="LJ187" s="1">
        <v>460880.28417591698</v>
      </c>
      <c r="LK187" s="1">
        <v>446497.63700227602</v>
      </c>
    </row>
    <row r="188" spans="1:323" x14ac:dyDescent="0.25">
      <c r="A188" s="1" t="s">
        <v>1821</v>
      </c>
      <c r="B188" s="1" t="s">
        <v>840</v>
      </c>
      <c r="C188" s="1" t="s">
        <v>0</v>
      </c>
      <c r="D188" s="1" t="s">
        <v>0</v>
      </c>
      <c r="E188" s="1" t="s">
        <v>0</v>
      </c>
      <c r="F188" s="1" t="s">
        <v>0</v>
      </c>
      <c r="G188" s="1" t="s">
        <v>0</v>
      </c>
      <c r="H188" s="1" t="s">
        <v>0</v>
      </c>
      <c r="I188" s="1" t="s">
        <v>0</v>
      </c>
      <c r="J188" s="1" t="s">
        <v>0</v>
      </c>
      <c r="K188" s="1" t="s">
        <v>0</v>
      </c>
      <c r="L188" s="1" t="s">
        <v>0</v>
      </c>
      <c r="M188" s="1" t="s">
        <v>0</v>
      </c>
      <c r="N188" s="1" t="s">
        <v>0</v>
      </c>
      <c r="O188" s="1" t="s">
        <v>0</v>
      </c>
      <c r="P188" s="1" t="s">
        <v>0</v>
      </c>
      <c r="Q188" s="1" t="s">
        <v>0</v>
      </c>
      <c r="R188" s="1" t="s">
        <v>0</v>
      </c>
      <c r="S188" s="1" t="s">
        <v>0</v>
      </c>
      <c r="T188" s="1" t="s">
        <v>0</v>
      </c>
      <c r="U188" s="1" t="s">
        <v>0</v>
      </c>
      <c r="V188" s="1" t="s">
        <v>0</v>
      </c>
      <c r="W188" s="1" t="s">
        <v>0</v>
      </c>
      <c r="X188" s="1" t="s">
        <v>0</v>
      </c>
      <c r="Y188" s="1" t="s">
        <v>0</v>
      </c>
      <c r="Z188" s="1" t="s">
        <v>0</v>
      </c>
      <c r="AA188" s="1" t="s">
        <v>0</v>
      </c>
      <c r="AB188" s="1" t="s">
        <v>0</v>
      </c>
      <c r="AC188" s="1" t="s">
        <v>0</v>
      </c>
      <c r="AD188" s="1" t="s">
        <v>0</v>
      </c>
      <c r="AE188" s="1" t="s">
        <v>0</v>
      </c>
      <c r="AF188" s="1" t="s">
        <v>0</v>
      </c>
      <c r="AG188" s="1" t="s">
        <v>0</v>
      </c>
      <c r="AH188" s="1" t="s">
        <v>0</v>
      </c>
      <c r="AI188" s="1" t="s">
        <v>0</v>
      </c>
      <c r="AJ188" s="1" t="s">
        <v>0</v>
      </c>
      <c r="AK188" s="1" t="s">
        <v>0</v>
      </c>
      <c r="AL188" s="1" t="s">
        <v>0</v>
      </c>
      <c r="AM188" s="1" t="s">
        <v>0</v>
      </c>
      <c r="AN188" s="1" t="s">
        <v>0</v>
      </c>
      <c r="AO188" s="1" t="s">
        <v>0</v>
      </c>
      <c r="AP188" s="1" t="s">
        <v>0</v>
      </c>
      <c r="AQ188" s="1" t="s">
        <v>0</v>
      </c>
      <c r="AR188" s="1" t="s">
        <v>0</v>
      </c>
      <c r="AS188" s="1" t="s">
        <v>0</v>
      </c>
      <c r="AT188" s="1" t="s">
        <v>0</v>
      </c>
      <c r="AU188" s="1" t="s">
        <v>0</v>
      </c>
      <c r="AV188" s="1" t="s">
        <v>0</v>
      </c>
      <c r="AW188" s="1" t="s">
        <v>0</v>
      </c>
      <c r="AX188" s="1" t="s">
        <v>0</v>
      </c>
      <c r="AY188" s="1" t="s">
        <v>0</v>
      </c>
      <c r="AZ188" s="1" t="s">
        <v>0</v>
      </c>
      <c r="BA188" s="1" t="s">
        <v>0</v>
      </c>
      <c r="BB188" s="1" t="s">
        <v>0</v>
      </c>
      <c r="BC188" s="1" t="s">
        <v>0</v>
      </c>
      <c r="BD188" s="1" t="s">
        <v>0</v>
      </c>
      <c r="BE188" s="1" t="s">
        <v>0</v>
      </c>
      <c r="BF188" s="1" t="s">
        <v>0</v>
      </c>
      <c r="BG188" s="1" t="s">
        <v>0</v>
      </c>
      <c r="BH188" s="1" t="s">
        <v>0</v>
      </c>
      <c r="BI188" s="1" t="s">
        <v>0</v>
      </c>
      <c r="BJ188" s="1" t="s">
        <v>0</v>
      </c>
      <c r="BK188" s="1" t="s">
        <v>0</v>
      </c>
      <c r="BL188" s="1" t="s">
        <v>0</v>
      </c>
      <c r="BM188" s="1" t="s">
        <v>0</v>
      </c>
      <c r="BN188" s="1" t="s">
        <v>0</v>
      </c>
      <c r="BO188" s="1" t="s">
        <v>0</v>
      </c>
      <c r="BP188" s="1" t="s">
        <v>0</v>
      </c>
      <c r="BQ188" s="1" t="s">
        <v>0</v>
      </c>
      <c r="BR188" s="1" t="s">
        <v>0</v>
      </c>
      <c r="BS188" s="1" t="s">
        <v>0</v>
      </c>
      <c r="BT188" s="1" t="s">
        <v>0</v>
      </c>
      <c r="BU188" s="1" t="s">
        <v>0</v>
      </c>
      <c r="BV188" s="1" t="s">
        <v>0</v>
      </c>
      <c r="BW188" s="1" t="s">
        <v>0</v>
      </c>
      <c r="BX188" s="1" t="s">
        <v>0</v>
      </c>
      <c r="BY188" s="1" t="s">
        <v>0</v>
      </c>
      <c r="BZ188" s="1" t="s">
        <v>0</v>
      </c>
      <c r="CA188" s="1" t="s">
        <v>0</v>
      </c>
      <c r="CB188" s="1" t="s">
        <v>0</v>
      </c>
      <c r="CC188" s="1" t="s">
        <v>0</v>
      </c>
      <c r="CD188" s="1" t="s">
        <v>0</v>
      </c>
      <c r="CE188" s="1" t="s">
        <v>0</v>
      </c>
      <c r="CF188" s="1" t="s">
        <v>0</v>
      </c>
      <c r="CG188" s="1" t="s">
        <v>0</v>
      </c>
      <c r="CH188" s="1" t="s">
        <v>0</v>
      </c>
      <c r="CI188" s="1" t="s">
        <v>0</v>
      </c>
      <c r="CJ188" s="1" t="s">
        <v>0</v>
      </c>
      <c r="CK188" s="1" t="s">
        <v>0</v>
      </c>
      <c r="CL188" s="1" t="s">
        <v>0</v>
      </c>
      <c r="CM188" s="1" t="s">
        <v>0</v>
      </c>
      <c r="CN188" s="1" t="s">
        <v>0</v>
      </c>
      <c r="CO188" s="1" t="s">
        <v>0</v>
      </c>
      <c r="CP188" s="1" t="s">
        <v>0</v>
      </c>
      <c r="CQ188" s="1" t="s">
        <v>0</v>
      </c>
      <c r="CR188" s="1" t="s">
        <v>0</v>
      </c>
      <c r="CS188" s="1" t="s">
        <v>0</v>
      </c>
      <c r="CT188" s="1" t="s">
        <v>0</v>
      </c>
      <c r="CU188" s="1" t="s">
        <v>0</v>
      </c>
      <c r="CV188" s="1" t="s">
        <v>0</v>
      </c>
      <c r="CW188" s="1" t="s">
        <v>0</v>
      </c>
      <c r="CX188" s="1" t="s">
        <v>0</v>
      </c>
      <c r="CY188" s="1" t="s">
        <v>0</v>
      </c>
      <c r="CZ188" s="1" t="s">
        <v>0</v>
      </c>
      <c r="DA188" s="1" t="s">
        <v>0</v>
      </c>
      <c r="DB188" s="1" t="s">
        <v>0</v>
      </c>
      <c r="DC188" s="1" t="s">
        <v>0</v>
      </c>
      <c r="DD188" s="1" t="s">
        <v>0</v>
      </c>
      <c r="DE188" s="1" t="s">
        <v>0</v>
      </c>
      <c r="DF188" s="1" t="s">
        <v>0</v>
      </c>
      <c r="DG188" s="1" t="s">
        <v>0</v>
      </c>
      <c r="DH188" s="1" t="s">
        <v>0</v>
      </c>
      <c r="DI188" s="1" t="s">
        <v>0</v>
      </c>
      <c r="DJ188" s="1" t="s">
        <v>0</v>
      </c>
      <c r="DK188" s="1" t="s">
        <v>0</v>
      </c>
      <c r="DL188" s="1" t="s">
        <v>0</v>
      </c>
      <c r="DM188" s="1" t="s">
        <v>0</v>
      </c>
      <c r="DN188" s="1" t="s">
        <v>0</v>
      </c>
      <c r="DO188" s="1" t="s">
        <v>0</v>
      </c>
      <c r="DP188" s="1" t="s">
        <v>0</v>
      </c>
      <c r="DQ188" s="1" t="s">
        <v>0</v>
      </c>
      <c r="DR188" s="1" t="s">
        <v>0</v>
      </c>
      <c r="DS188" s="1" t="s">
        <v>0</v>
      </c>
      <c r="DT188" s="1" t="s">
        <v>0</v>
      </c>
      <c r="DU188" s="1" t="s">
        <v>0</v>
      </c>
      <c r="DV188" s="1" t="s">
        <v>0</v>
      </c>
      <c r="DW188" s="1" t="s">
        <v>0</v>
      </c>
      <c r="DX188" s="1" t="s">
        <v>0</v>
      </c>
      <c r="DY188" s="1" t="s">
        <v>0</v>
      </c>
      <c r="DZ188" s="1" t="s">
        <v>0</v>
      </c>
      <c r="EA188" s="1" t="s">
        <v>0</v>
      </c>
      <c r="EB188" s="1" t="s">
        <v>0</v>
      </c>
      <c r="EC188" s="1" t="s">
        <v>0</v>
      </c>
      <c r="ED188" s="1" t="s">
        <v>0</v>
      </c>
      <c r="EE188" s="1" t="s">
        <v>0</v>
      </c>
      <c r="EF188" s="1" t="s">
        <v>0</v>
      </c>
      <c r="EG188" s="1" t="s">
        <v>0</v>
      </c>
      <c r="EH188" s="1" t="s">
        <v>0</v>
      </c>
      <c r="EI188" s="1" t="s">
        <v>0</v>
      </c>
      <c r="EJ188" s="1" t="s">
        <v>0</v>
      </c>
      <c r="EK188" s="1" t="s">
        <v>0</v>
      </c>
      <c r="EL188" s="1" t="s">
        <v>0</v>
      </c>
      <c r="EM188" s="1" t="s">
        <v>0</v>
      </c>
      <c r="EN188" s="1" t="s">
        <v>0</v>
      </c>
      <c r="EO188" s="1" t="s">
        <v>0</v>
      </c>
      <c r="EP188" s="1" t="s">
        <v>0</v>
      </c>
      <c r="EQ188" s="1" t="s">
        <v>0</v>
      </c>
      <c r="ER188" s="1" t="s">
        <v>0</v>
      </c>
      <c r="ES188" s="1" t="s">
        <v>0</v>
      </c>
      <c r="ET188" s="1" t="s">
        <v>0</v>
      </c>
      <c r="EU188" s="1" t="s">
        <v>0</v>
      </c>
      <c r="EV188" s="1" t="s">
        <v>0</v>
      </c>
      <c r="EW188" s="1" t="s">
        <v>0</v>
      </c>
      <c r="EX188" s="1" t="s">
        <v>0</v>
      </c>
      <c r="EY188" s="1" t="s">
        <v>0</v>
      </c>
      <c r="EZ188" s="1" t="s">
        <v>0</v>
      </c>
      <c r="FA188" s="1" t="s">
        <v>0</v>
      </c>
      <c r="FB188" s="1" t="s">
        <v>0</v>
      </c>
      <c r="FC188" s="1" t="s">
        <v>0</v>
      </c>
      <c r="FD188" s="1" t="s">
        <v>0</v>
      </c>
      <c r="FE188" s="1" t="s">
        <v>0</v>
      </c>
      <c r="FF188" s="1" t="s">
        <v>0</v>
      </c>
      <c r="FG188" s="1" t="s">
        <v>0</v>
      </c>
      <c r="FH188" s="1" t="s">
        <v>0</v>
      </c>
      <c r="FI188" s="1" t="s">
        <v>0</v>
      </c>
      <c r="FJ188" s="1" t="s">
        <v>0</v>
      </c>
      <c r="FK188" s="1" t="s">
        <v>0</v>
      </c>
      <c r="FL188" s="1" t="s">
        <v>0</v>
      </c>
      <c r="FM188" s="1" t="s">
        <v>0</v>
      </c>
      <c r="FN188" s="1" t="s">
        <v>0</v>
      </c>
      <c r="FO188" s="1" t="s">
        <v>0</v>
      </c>
      <c r="FP188" s="1" t="s">
        <v>0</v>
      </c>
      <c r="FQ188" s="1" t="s">
        <v>0</v>
      </c>
      <c r="FR188" s="1" t="s">
        <v>0</v>
      </c>
      <c r="FS188" s="1" t="s">
        <v>0</v>
      </c>
      <c r="FT188" s="1" t="s">
        <v>0</v>
      </c>
      <c r="FU188" s="1" t="s">
        <v>0</v>
      </c>
      <c r="FV188" s="1" t="s">
        <v>0</v>
      </c>
      <c r="FW188" s="1" t="s">
        <v>0</v>
      </c>
      <c r="FX188" s="1" t="s">
        <v>0</v>
      </c>
      <c r="FY188" s="1" t="s">
        <v>0</v>
      </c>
      <c r="FZ188" s="1" t="s">
        <v>0</v>
      </c>
      <c r="GA188" s="1" t="s">
        <v>0</v>
      </c>
      <c r="GB188" s="1" t="s">
        <v>0</v>
      </c>
      <c r="GC188" s="1" t="s">
        <v>0</v>
      </c>
      <c r="GD188" s="1" t="s">
        <v>0</v>
      </c>
      <c r="GE188" s="1" t="s">
        <v>0</v>
      </c>
      <c r="GF188" s="1" t="s">
        <v>0</v>
      </c>
      <c r="GG188" s="1" t="s">
        <v>0</v>
      </c>
      <c r="GH188" s="1" t="s">
        <v>0</v>
      </c>
      <c r="GI188" s="1" t="s">
        <v>0</v>
      </c>
      <c r="GJ188" s="1" t="s">
        <v>0</v>
      </c>
      <c r="GK188" s="1" t="s">
        <v>0</v>
      </c>
      <c r="GL188" s="1" t="s">
        <v>0</v>
      </c>
      <c r="GM188" s="1" t="s">
        <v>0</v>
      </c>
      <c r="GN188" s="1" t="s">
        <v>0</v>
      </c>
      <c r="GO188" s="1" t="s">
        <v>0</v>
      </c>
      <c r="GP188" s="1" t="s">
        <v>0</v>
      </c>
      <c r="GQ188" s="1" t="s">
        <v>0</v>
      </c>
      <c r="GR188" s="1" t="s">
        <v>0</v>
      </c>
      <c r="GS188" s="1" t="s">
        <v>0</v>
      </c>
      <c r="GT188" s="1" t="s">
        <v>0</v>
      </c>
      <c r="GU188" s="1" t="s">
        <v>0</v>
      </c>
      <c r="GV188" s="1" t="s">
        <v>0</v>
      </c>
      <c r="GW188" s="1" t="s">
        <v>0</v>
      </c>
      <c r="GX188" s="1" t="s">
        <v>0</v>
      </c>
      <c r="GY188" s="1" t="s">
        <v>0</v>
      </c>
      <c r="GZ188" s="1" t="s">
        <v>0</v>
      </c>
      <c r="HA188" s="1" t="s">
        <v>0</v>
      </c>
      <c r="HB188" s="1" t="s">
        <v>0</v>
      </c>
      <c r="HC188" s="1" t="s">
        <v>0</v>
      </c>
      <c r="HD188" s="1" t="s">
        <v>0</v>
      </c>
      <c r="HE188" s="1" t="s">
        <v>0</v>
      </c>
      <c r="HF188" s="1" t="s">
        <v>0</v>
      </c>
      <c r="HG188" s="1" t="s">
        <v>0</v>
      </c>
      <c r="HH188" s="1" t="s">
        <v>0</v>
      </c>
      <c r="HI188" s="1" t="s">
        <v>0</v>
      </c>
      <c r="HJ188" s="1" t="s">
        <v>0</v>
      </c>
      <c r="HK188" s="1" t="s">
        <v>0</v>
      </c>
      <c r="HL188" s="1" t="s">
        <v>0</v>
      </c>
      <c r="HM188" s="1" t="s">
        <v>0</v>
      </c>
      <c r="HN188" s="1" t="s">
        <v>0</v>
      </c>
      <c r="HO188" s="1" t="s">
        <v>0</v>
      </c>
      <c r="HP188" s="1" t="s">
        <v>0</v>
      </c>
      <c r="HQ188" s="1" t="s">
        <v>0</v>
      </c>
      <c r="HR188" s="1" t="s">
        <v>0</v>
      </c>
      <c r="HS188" s="1" t="s">
        <v>0</v>
      </c>
      <c r="HT188" s="1" t="s">
        <v>0</v>
      </c>
      <c r="HU188" s="1" t="s">
        <v>0</v>
      </c>
      <c r="HV188" s="1" t="s">
        <v>0</v>
      </c>
      <c r="HW188" s="1" t="s">
        <v>0</v>
      </c>
      <c r="HX188" s="1" t="s">
        <v>0</v>
      </c>
      <c r="HY188" s="1" t="s">
        <v>0</v>
      </c>
      <c r="HZ188" s="1" t="s">
        <v>0</v>
      </c>
      <c r="IA188" s="1" t="s">
        <v>0</v>
      </c>
      <c r="IB188" s="1" t="s">
        <v>0</v>
      </c>
      <c r="IC188" s="1" t="s">
        <v>0</v>
      </c>
      <c r="ID188" s="1" t="s">
        <v>0</v>
      </c>
      <c r="IE188" s="1" t="s">
        <v>0</v>
      </c>
      <c r="IF188" s="1" t="s">
        <v>0</v>
      </c>
      <c r="IG188" s="1" t="s">
        <v>0</v>
      </c>
      <c r="IH188" s="1" t="s">
        <v>0</v>
      </c>
      <c r="II188" s="1" t="s">
        <v>0</v>
      </c>
      <c r="IJ188" s="1" t="s">
        <v>0</v>
      </c>
      <c r="IK188" s="1" t="s">
        <v>0</v>
      </c>
      <c r="IL188" s="1" t="s">
        <v>0</v>
      </c>
      <c r="IM188" s="1" t="s">
        <v>0</v>
      </c>
      <c r="IN188" s="1" t="s">
        <v>0</v>
      </c>
      <c r="IO188" s="1" t="s">
        <v>0</v>
      </c>
      <c r="IP188" s="1" t="s">
        <v>0</v>
      </c>
      <c r="IQ188" s="1" t="s">
        <v>0</v>
      </c>
      <c r="IR188" s="1" t="s">
        <v>0</v>
      </c>
      <c r="IS188" s="1" t="s">
        <v>0</v>
      </c>
      <c r="IT188" s="1" t="s">
        <v>0</v>
      </c>
      <c r="IU188" s="1" t="s">
        <v>0</v>
      </c>
      <c r="IV188" s="1" t="s">
        <v>0</v>
      </c>
      <c r="IW188" s="1" t="s">
        <v>0</v>
      </c>
      <c r="IX188" s="1" t="s">
        <v>0</v>
      </c>
      <c r="IY188" s="1" t="s">
        <v>0</v>
      </c>
      <c r="IZ188" s="1" t="s">
        <v>0</v>
      </c>
      <c r="JA188" s="1" t="s">
        <v>0</v>
      </c>
      <c r="JB188" s="1" t="s">
        <v>0</v>
      </c>
      <c r="JC188" s="1" t="s">
        <v>0</v>
      </c>
      <c r="JD188" s="1" t="s">
        <v>0</v>
      </c>
      <c r="JE188" s="1" t="s">
        <v>0</v>
      </c>
      <c r="JF188" s="1" t="s">
        <v>0</v>
      </c>
      <c r="JG188" s="1" t="s">
        <v>0</v>
      </c>
      <c r="JH188" s="1" t="s">
        <v>0</v>
      </c>
      <c r="JI188" s="1" t="s">
        <v>0</v>
      </c>
      <c r="JJ188" s="1" t="s">
        <v>0</v>
      </c>
      <c r="JK188" s="1" t="s">
        <v>0</v>
      </c>
      <c r="JL188" s="1" t="s">
        <v>0</v>
      </c>
      <c r="JM188" s="1" t="s">
        <v>0</v>
      </c>
      <c r="JN188" s="1" t="s">
        <v>0</v>
      </c>
      <c r="JO188" s="1" t="s">
        <v>0</v>
      </c>
      <c r="JP188" s="1" t="s">
        <v>0</v>
      </c>
      <c r="JQ188" s="1" t="s">
        <v>0</v>
      </c>
      <c r="JR188" s="1" t="s">
        <v>0</v>
      </c>
      <c r="JS188" s="1" t="s">
        <v>0</v>
      </c>
      <c r="JT188" s="1" t="s">
        <v>0</v>
      </c>
      <c r="JU188" s="1" t="s">
        <v>0</v>
      </c>
      <c r="JV188" s="1" t="s">
        <v>0</v>
      </c>
      <c r="JW188" s="1" t="s">
        <v>0</v>
      </c>
      <c r="JX188" s="1" t="s">
        <v>0</v>
      </c>
      <c r="JY188" s="1" t="s">
        <v>0</v>
      </c>
      <c r="JZ188" s="1" t="s">
        <v>0</v>
      </c>
      <c r="KA188" s="1" t="s">
        <v>0</v>
      </c>
      <c r="KB188" s="1" t="s">
        <v>0</v>
      </c>
      <c r="KC188" s="1" t="s">
        <v>0</v>
      </c>
      <c r="KD188" s="1" t="s">
        <v>0</v>
      </c>
      <c r="KE188" s="1" t="s">
        <v>0</v>
      </c>
      <c r="KF188" s="1" t="s">
        <v>0</v>
      </c>
      <c r="KG188" s="1" t="s">
        <v>0</v>
      </c>
      <c r="KH188" s="1" t="s">
        <v>0</v>
      </c>
      <c r="KI188" s="1" t="s">
        <v>0</v>
      </c>
      <c r="KJ188" s="1" t="s">
        <v>0</v>
      </c>
      <c r="KK188" s="1" t="s">
        <v>0</v>
      </c>
      <c r="KL188" s="1" t="s">
        <v>0</v>
      </c>
      <c r="KM188" s="1" t="s">
        <v>0</v>
      </c>
      <c r="KN188" s="1" t="s">
        <v>0</v>
      </c>
      <c r="KO188" s="1" t="s">
        <v>0</v>
      </c>
      <c r="KP188" s="1" t="s">
        <v>0</v>
      </c>
      <c r="KQ188" s="1" t="s">
        <v>0</v>
      </c>
      <c r="KR188" s="1" t="s">
        <v>0</v>
      </c>
      <c r="KS188" s="1" t="s">
        <v>0</v>
      </c>
      <c r="KT188" s="1" t="s">
        <v>0</v>
      </c>
      <c r="KU188" s="1" t="s">
        <v>0</v>
      </c>
      <c r="KV188" s="1" t="s">
        <v>0</v>
      </c>
      <c r="KW188" s="1" t="s">
        <v>0</v>
      </c>
      <c r="KX188" s="1" t="s">
        <v>0</v>
      </c>
      <c r="KY188" s="1" t="s">
        <v>0</v>
      </c>
      <c r="KZ188" s="1" t="s">
        <v>0</v>
      </c>
      <c r="LA188" s="1" t="s">
        <v>0</v>
      </c>
      <c r="LB188" s="1" t="s">
        <v>0</v>
      </c>
      <c r="LC188" s="1" t="s">
        <v>0</v>
      </c>
      <c r="LD188" s="1" t="s">
        <v>0</v>
      </c>
      <c r="LE188" s="1" t="s">
        <v>0</v>
      </c>
      <c r="LF188" s="1" t="s">
        <v>0</v>
      </c>
      <c r="LG188" s="1" t="s">
        <v>0</v>
      </c>
      <c r="LH188" s="1" t="s">
        <v>0</v>
      </c>
      <c r="LI188" s="1" t="s">
        <v>0</v>
      </c>
      <c r="LJ188" s="1" t="s">
        <v>0</v>
      </c>
      <c r="LK188" s="1" t="s">
        <v>0</v>
      </c>
    </row>
    <row r="189" spans="1:323" x14ac:dyDescent="0.25">
      <c r="A189" s="1" t="s">
        <v>1822</v>
      </c>
      <c r="B189" s="1" t="s">
        <v>844</v>
      </c>
      <c r="C189" s="1" t="s">
        <v>845</v>
      </c>
      <c r="D189" s="1">
        <v>1126978.70686992</v>
      </c>
      <c r="E189" s="1">
        <v>1100330.9756925099</v>
      </c>
      <c r="F189" s="1">
        <v>1138140.9696544199</v>
      </c>
      <c r="G189" s="1">
        <v>781129.20564113196</v>
      </c>
      <c r="H189" s="1">
        <v>1371209.1040654101</v>
      </c>
      <c r="I189" s="1">
        <v>1342940.9530444499</v>
      </c>
      <c r="J189" s="1">
        <v>575214.76746496104</v>
      </c>
      <c r="K189" s="1">
        <v>818034.13944785495</v>
      </c>
      <c r="L189" s="1">
        <v>1292919.2702504101</v>
      </c>
      <c r="M189" s="1">
        <v>1156103.8153476501</v>
      </c>
      <c r="N189" s="1">
        <v>934102.13434952404</v>
      </c>
      <c r="O189" s="1">
        <v>676985.36341226695</v>
      </c>
      <c r="P189" s="1">
        <v>784523.16023901699</v>
      </c>
      <c r="Q189" s="1">
        <v>1002711.2402585</v>
      </c>
      <c r="R189" s="1">
        <v>740629.58280126203</v>
      </c>
      <c r="S189" s="1">
        <v>1610412.6901422699</v>
      </c>
      <c r="T189" s="1">
        <v>492096.161484087</v>
      </c>
      <c r="U189" s="1">
        <v>703343.246943434</v>
      </c>
      <c r="V189" s="1">
        <v>787892.60615025996</v>
      </c>
      <c r="W189" s="1">
        <v>932008.03765919199</v>
      </c>
      <c r="X189" s="1">
        <v>1895508.2654780101</v>
      </c>
      <c r="Y189" s="1">
        <v>1124359.6184904301</v>
      </c>
      <c r="Z189" s="1">
        <v>1797554.44587381</v>
      </c>
      <c r="AA189" s="1">
        <v>1177776.8635392999</v>
      </c>
      <c r="AB189" s="1">
        <v>1029237.0886432</v>
      </c>
      <c r="AC189" s="1">
        <v>650684.16602368595</v>
      </c>
      <c r="AD189" s="1">
        <v>968003.97476732696</v>
      </c>
      <c r="AE189" s="1">
        <v>794690.64052465698</v>
      </c>
      <c r="AF189" s="1">
        <v>1191070.6553563201</v>
      </c>
      <c r="AG189" s="1">
        <v>2480821.9841954699</v>
      </c>
      <c r="AH189" s="1">
        <v>960050.24130751798</v>
      </c>
      <c r="AI189" s="1">
        <v>880659.28662777599</v>
      </c>
      <c r="AJ189" s="1">
        <v>937471.895648028</v>
      </c>
      <c r="AK189" s="1">
        <v>976422.666355422</v>
      </c>
      <c r="AL189" s="1">
        <v>1361566.79168914</v>
      </c>
      <c r="AM189" s="1">
        <v>929421.333594681</v>
      </c>
      <c r="AN189" s="1">
        <v>758934.77746254299</v>
      </c>
      <c r="AO189" s="1">
        <v>1110992.9583741201</v>
      </c>
      <c r="AP189" s="1">
        <v>768236.20424269396</v>
      </c>
      <c r="AQ189" s="1">
        <v>1643807.33609491</v>
      </c>
      <c r="AR189" s="1">
        <v>637974.58953613497</v>
      </c>
      <c r="AS189" s="1">
        <v>1190335.4906241901</v>
      </c>
      <c r="AT189" s="1">
        <v>698238.84841120802</v>
      </c>
      <c r="AU189" s="1">
        <v>1074167.8733914299</v>
      </c>
      <c r="AV189" s="1">
        <v>1122939.1091666601</v>
      </c>
      <c r="AW189" s="1">
        <v>1519063.3991221201</v>
      </c>
      <c r="AX189" s="1">
        <v>1058792.5719101699</v>
      </c>
      <c r="AY189" s="1">
        <v>919395.13711791695</v>
      </c>
      <c r="AZ189" s="1">
        <v>756077.54284132097</v>
      </c>
      <c r="BA189" s="1">
        <v>713912.12168760202</v>
      </c>
      <c r="BB189" s="1">
        <v>396731.56052985298</v>
      </c>
      <c r="BC189" s="1">
        <v>492784.92825042497</v>
      </c>
      <c r="BD189" s="1">
        <v>1529080.1905279399</v>
      </c>
      <c r="BE189" s="1">
        <v>1155692.6890839699</v>
      </c>
      <c r="BF189" s="1">
        <v>1047440.9162204</v>
      </c>
      <c r="BG189" s="1">
        <v>946109.63813082397</v>
      </c>
      <c r="BH189" s="1">
        <v>850842.40795859101</v>
      </c>
      <c r="BI189" s="1">
        <v>1230821.9075692201</v>
      </c>
      <c r="BJ189" s="1">
        <v>582319.58974623296</v>
      </c>
      <c r="BK189" s="1">
        <v>1382138.2233267401</v>
      </c>
      <c r="BL189" s="1">
        <v>841220.17603171105</v>
      </c>
      <c r="BM189" s="1">
        <v>773973.43691194698</v>
      </c>
      <c r="BN189" s="1">
        <v>1498435.7437839401</v>
      </c>
      <c r="BO189" s="1">
        <v>985806.19245592703</v>
      </c>
      <c r="BP189" s="1">
        <v>1015508.94359592</v>
      </c>
      <c r="BQ189" s="1">
        <v>1069435.0078288</v>
      </c>
      <c r="BR189" s="1">
        <v>912448.42311794497</v>
      </c>
      <c r="BS189" s="1">
        <v>1160783.2187491299</v>
      </c>
      <c r="BT189" s="1">
        <v>922920.23205455695</v>
      </c>
      <c r="BU189" s="1">
        <v>1345997.3036672799</v>
      </c>
      <c r="BV189" s="1">
        <v>842892.80525426497</v>
      </c>
      <c r="BW189" s="1">
        <v>1221058.77725437</v>
      </c>
      <c r="BX189" s="1">
        <v>736112.32377444603</v>
      </c>
      <c r="BY189" s="1">
        <v>834452.38058988797</v>
      </c>
      <c r="BZ189" s="1">
        <v>656343.810670821</v>
      </c>
      <c r="CA189" s="1">
        <v>1159184.4054725501</v>
      </c>
      <c r="CB189" s="1">
        <v>450486.07443317299</v>
      </c>
      <c r="CC189" s="1">
        <v>1132929.7052826099</v>
      </c>
      <c r="CD189" s="1">
        <v>725788.675082059</v>
      </c>
      <c r="CE189" s="1">
        <v>680901.54440657899</v>
      </c>
      <c r="CF189" s="1">
        <v>1022642.47839214</v>
      </c>
      <c r="CG189" s="1">
        <v>770654.92336629401</v>
      </c>
      <c r="CH189" s="1">
        <v>761647.68626817304</v>
      </c>
      <c r="CI189" s="1">
        <v>717503.27070526499</v>
      </c>
      <c r="CJ189" s="1">
        <v>955353.73506408802</v>
      </c>
      <c r="CK189" s="1">
        <v>574650.60331853095</v>
      </c>
      <c r="CL189" s="1">
        <v>845687.31888962199</v>
      </c>
      <c r="CM189" s="1">
        <v>2007156.1114523001</v>
      </c>
      <c r="CN189" s="1">
        <v>951741.10072463599</v>
      </c>
      <c r="CO189" s="1">
        <v>893992.29359335802</v>
      </c>
      <c r="CP189" s="1">
        <v>1248057.79502746</v>
      </c>
      <c r="CQ189" s="1">
        <v>1124206.03907464</v>
      </c>
      <c r="CR189" s="1">
        <v>1108777.86194914</v>
      </c>
      <c r="CS189" s="1">
        <v>1127889.3546124101</v>
      </c>
      <c r="CT189" s="1">
        <v>1141118.18260921</v>
      </c>
      <c r="CU189" s="1">
        <v>775294.66095972899</v>
      </c>
      <c r="CV189" s="1">
        <v>1740940.20709184</v>
      </c>
      <c r="CW189" s="1">
        <v>3924835.9223603401</v>
      </c>
      <c r="CX189" s="1">
        <v>992846.841647416</v>
      </c>
      <c r="CY189" s="1">
        <v>814038.64154949202</v>
      </c>
      <c r="CZ189" s="1">
        <v>4040286.8489714302</v>
      </c>
      <c r="DA189" s="1">
        <v>798286.43650895404</v>
      </c>
      <c r="DB189" s="1">
        <v>824765.50570131303</v>
      </c>
      <c r="DC189" s="1">
        <v>1190259.23838059</v>
      </c>
      <c r="DD189" s="1">
        <v>1320605.40755011</v>
      </c>
      <c r="DE189" s="1">
        <v>1214562.6390139901</v>
      </c>
      <c r="DF189" s="1">
        <v>1965152.12966386</v>
      </c>
      <c r="DG189" s="1">
        <v>2064217.7759257499</v>
      </c>
      <c r="DH189" s="1">
        <v>1016430.62596035</v>
      </c>
      <c r="DI189" s="1">
        <v>720633.72115486197</v>
      </c>
      <c r="DJ189" s="1">
        <v>1192987.03480214</v>
      </c>
      <c r="DK189" s="1">
        <v>1085345.7156814199</v>
      </c>
      <c r="DL189" s="1">
        <v>1021236.5766080701</v>
      </c>
      <c r="DM189" s="1">
        <v>889315.99597235199</v>
      </c>
      <c r="DN189" s="1">
        <v>883031.25917412399</v>
      </c>
      <c r="DO189" s="1">
        <v>444907.84106219601</v>
      </c>
      <c r="DP189" s="1">
        <v>831948.05919522</v>
      </c>
      <c r="DQ189" s="1">
        <v>903518.17196234199</v>
      </c>
      <c r="DR189" s="1">
        <v>2184424.95391626</v>
      </c>
      <c r="DS189" s="1">
        <v>1069627.4501193599</v>
      </c>
      <c r="DT189" s="1">
        <v>1164580.6560320901</v>
      </c>
      <c r="DU189" s="1">
        <v>1217501.6527197</v>
      </c>
      <c r="DV189" s="1">
        <v>1697993.5194773001</v>
      </c>
      <c r="DW189" s="1">
        <v>658965.33305886004</v>
      </c>
      <c r="DX189" s="1">
        <v>1425898.95912394</v>
      </c>
      <c r="DY189" s="1">
        <v>1179990.85589997</v>
      </c>
      <c r="DZ189" s="1">
        <v>615729.93342403194</v>
      </c>
      <c r="EA189" s="1">
        <v>960619.92532649799</v>
      </c>
      <c r="EB189" s="1">
        <v>1874538.14919616</v>
      </c>
      <c r="EC189" s="1">
        <v>1355781.47324476</v>
      </c>
      <c r="ED189" s="1">
        <v>700246.64461985102</v>
      </c>
      <c r="EE189" s="1">
        <v>602257.91716123396</v>
      </c>
      <c r="EF189" s="1">
        <v>943432.13963126997</v>
      </c>
      <c r="EG189" s="1">
        <v>1884267.7076580999</v>
      </c>
      <c r="EH189" s="1">
        <v>971709.78472444299</v>
      </c>
      <c r="EI189" s="1">
        <v>812132.02677868295</v>
      </c>
      <c r="EJ189" s="1">
        <v>744883.34775942296</v>
      </c>
      <c r="EK189" s="1">
        <v>1077181.6188157699</v>
      </c>
      <c r="EL189" s="1">
        <v>1003845.43985595</v>
      </c>
      <c r="EM189" s="1">
        <v>1139329.8591650899</v>
      </c>
      <c r="EN189" s="1">
        <v>1182940.86618688</v>
      </c>
      <c r="EO189" s="1">
        <v>959446.86000276404</v>
      </c>
      <c r="EP189" s="1">
        <v>1750185.6165120699</v>
      </c>
      <c r="EQ189" s="1">
        <v>1156961.2584788699</v>
      </c>
      <c r="ER189" s="1">
        <v>1565597.3436695901</v>
      </c>
      <c r="ES189" s="1">
        <v>1165971.65095522</v>
      </c>
      <c r="ET189" s="1">
        <v>831768.18804419495</v>
      </c>
      <c r="EU189" s="1">
        <v>868424.91961228498</v>
      </c>
      <c r="EV189" s="1">
        <v>749481.71351919801</v>
      </c>
      <c r="EW189" s="1">
        <v>509922.25643874297</v>
      </c>
      <c r="EX189" s="1">
        <v>1232961.7866445</v>
      </c>
      <c r="EY189" s="1">
        <v>1130455.71175875</v>
      </c>
      <c r="EZ189" s="1">
        <v>1085860.7900089901</v>
      </c>
      <c r="FA189" s="1">
        <v>834020.14057409798</v>
      </c>
      <c r="FB189" s="1">
        <v>980958.26159616001</v>
      </c>
      <c r="FC189" s="1">
        <v>1238809.45510348</v>
      </c>
      <c r="FD189" s="1">
        <v>486009.17211061501</v>
      </c>
      <c r="FE189" s="1">
        <v>1026244.49679384</v>
      </c>
      <c r="FF189" s="1">
        <v>1239104.197375</v>
      </c>
      <c r="FG189" s="1">
        <v>913472.22504886496</v>
      </c>
      <c r="FH189" s="1">
        <v>563098.41879737703</v>
      </c>
      <c r="FI189" s="1">
        <v>1263217.50310526</v>
      </c>
      <c r="FJ189" s="1">
        <v>1545154.9040888001</v>
      </c>
      <c r="FK189" s="1">
        <v>801917.005215602</v>
      </c>
      <c r="FL189" s="1">
        <v>643242.16807714105</v>
      </c>
      <c r="FM189" s="1">
        <v>1415034.41413904</v>
      </c>
      <c r="FN189" s="1">
        <v>1255552.1878152799</v>
      </c>
      <c r="FO189" s="1">
        <v>1315761.2379288699</v>
      </c>
      <c r="FP189" s="1">
        <v>751788.39196287806</v>
      </c>
      <c r="FQ189" s="1">
        <v>1209408.43959115</v>
      </c>
      <c r="FR189" s="1">
        <v>842143.80770568806</v>
      </c>
      <c r="FS189" s="1">
        <v>984252.13967393804</v>
      </c>
      <c r="FT189" s="1">
        <v>1071082.0518882901</v>
      </c>
      <c r="FU189" s="1">
        <v>1185143.90090993</v>
      </c>
      <c r="FV189" s="1">
        <v>1082481.9360300601</v>
      </c>
      <c r="FW189" s="1">
        <v>2054323.8601708501</v>
      </c>
      <c r="FX189" s="1">
        <v>1318561.02669621</v>
      </c>
      <c r="FY189" s="1">
        <v>1358877.9580837099</v>
      </c>
      <c r="FZ189" s="1">
        <v>655577.80653424503</v>
      </c>
      <c r="GA189" s="1">
        <v>1112688.65429297</v>
      </c>
      <c r="GB189" s="1">
        <v>590342.96218064905</v>
      </c>
      <c r="GC189" s="1">
        <v>1169832.48897868</v>
      </c>
      <c r="GD189" s="1">
        <v>802451.29649727698</v>
      </c>
      <c r="GE189" s="1">
        <v>847327.90700201702</v>
      </c>
      <c r="GF189" s="1">
        <v>588681.81637574395</v>
      </c>
      <c r="GG189" s="1">
        <v>14436135.5196492</v>
      </c>
      <c r="GH189" s="1">
        <v>523874.46242556901</v>
      </c>
      <c r="GI189" s="1">
        <v>550625.57866753195</v>
      </c>
      <c r="GJ189" s="1">
        <v>1007193.56881229</v>
      </c>
      <c r="GK189" s="1">
        <v>707041.91975384601</v>
      </c>
      <c r="GL189" s="1">
        <v>826043.05382871698</v>
      </c>
      <c r="GM189" s="1">
        <v>968915.37661633897</v>
      </c>
      <c r="GN189" s="1">
        <v>1320514.70875124</v>
      </c>
      <c r="GO189" s="1">
        <v>807951.80434085801</v>
      </c>
      <c r="GP189" s="1">
        <v>1098285.17563041</v>
      </c>
      <c r="GQ189" s="1">
        <v>1772206.61163604</v>
      </c>
      <c r="GR189" s="1">
        <v>1196977.62197165</v>
      </c>
      <c r="GS189" s="1">
        <v>1280372.2162585</v>
      </c>
      <c r="GT189" s="1">
        <v>1113497.9869105599</v>
      </c>
      <c r="GU189" s="1">
        <v>2094383.81009058</v>
      </c>
      <c r="GV189" s="1">
        <v>1200955.71090826</v>
      </c>
      <c r="GW189" s="1">
        <v>1487714.4240256399</v>
      </c>
      <c r="GX189" s="1">
        <v>614154.255384319</v>
      </c>
      <c r="GY189" s="1">
        <v>2266259.4222698002</v>
      </c>
      <c r="GZ189" s="1">
        <v>820608.72070287599</v>
      </c>
      <c r="HA189" s="1">
        <v>990350.09934654599</v>
      </c>
      <c r="HB189" s="1">
        <v>980192.61324585101</v>
      </c>
      <c r="HC189" s="1">
        <v>731563.89277618902</v>
      </c>
      <c r="HD189" s="1">
        <v>902531.64427588903</v>
      </c>
      <c r="HE189" s="1">
        <v>1253090.8985467399</v>
      </c>
      <c r="HF189" s="1">
        <v>1064102.13434313</v>
      </c>
      <c r="HG189" s="1">
        <v>1399823.40027249</v>
      </c>
      <c r="HH189" s="1">
        <v>2188198.1986806602</v>
      </c>
      <c r="HI189" s="1">
        <v>1712394.64672448</v>
      </c>
      <c r="HJ189" s="1">
        <v>846750.17144974403</v>
      </c>
      <c r="HK189" s="1">
        <v>1031095.1589623</v>
      </c>
      <c r="HL189" s="1">
        <v>743810.92661658302</v>
      </c>
      <c r="HM189" s="1">
        <v>1279024.7087558601</v>
      </c>
      <c r="HN189" s="1">
        <v>1182422.2288405199</v>
      </c>
      <c r="HO189" s="1">
        <v>1023361.66943228</v>
      </c>
      <c r="HP189" s="1">
        <v>380933.63083207299</v>
      </c>
      <c r="HQ189" s="1">
        <v>1094899.4158558</v>
      </c>
      <c r="HR189" s="1">
        <v>1065588.0634838401</v>
      </c>
      <c r="HS189" s="1">
        <v>1234255.52388382</v>
      </c>
      <c r="HT189" s="1">
        <v>2662877.1065605502</v>
      </c>
      <c r="HU189" s="1">
        <v>1040957.59419687</v>
      </c>
      <c r="HV189" s="1">
        <v>2034538.46306595</v>
      </c>
      <c r="HW189" s="1">
        <v>604951.97240245598</v>
      </c>
      <c r="HX189" s="1">
        <v>645611.48139425402</v>
      </c>
      <c r="HY189" s="1">
        <v>1048034.851399</v>
      </c>
      <c r="HZ189" s="1">
        <v>959128.23669400695</v>
      </c>
      <c r="IA189" s="1">
        <v>1304479.0777221001</v>
      </c>
      <c r="IB189" s="1">
        <v>1108173.8147778001</v>
      </c>
      <c r="IC189" s="1">
        <v>825928.303245474</v>
      </c>
      <c r="ID189" s="1">
        <v>1428276.1425606899</v>
      </c>
      <c r="IE189" s="1">
        <v>1427006.0387238699</v>
      </c>
      <c r="IF189" s="1">
        <v>880974.61183421605</v>
      </c>
      <c r="IG189" s="1">
        <v>430321.48728754499</v>
      </c>
      <c r="IH189" s="1">
        <v>1159301.94031939</v>
      </c>
      <c r="II189" s="1">
        <v>1725602.4987272499</v>
      </c>
      <c r="IJ189" s="1">
        <v>921633.54101582896</v>
      </c>
      <c r="IK189" s="1">
        <v>1825162.01474812</v>
      </c>
      <c r="IL189" s="1">
        <v>888159.35754657304</v>
      </c>
      <c r="IM189" s="1">
        <v>1246261.05158004</v>
      </c>
      <c r="IN189" s="1">
        <v>771985.78877218999</v>
      </c>
      <c r="IO189" s="1">
        <v>696335.82729006698</v>
      </c>
      <c r="IP189" s="1">
        <v>1351433.4474003499</v>
      </c>
      <c r="IQ189" s="1">
        <v>930426.51999564399</v>
      </c>
      <c r="IR189" s="1">
        <v>1089459.0083007501</v>
      </c>
      <c r="IS189" s="1">
        <v>984544.50945402705</v>
      </c>
      <c r="IT189" s="1">
        <v>861130.774729606</v>
      </c>
      <c r="IU189" s="1">
        <v>1128373.4136874999</v>
      </c>
      <c r="IV189" s="1">
        <v>491120.18325535598</v>
      </c>
      <c r="IW189" s="1">
        <v>1635653.89643456</v>
      </c>
      <c r="IX189" s="1">
        <v>1495096.14340286</v>
      </c>
      <c r="IY189" s="1">
        <v>804269.83706007001</v>
      </c>
      <c r="IZ189" s="1">
        <v>514138.85193244799</v>
      </c>
      <c r="JA189" s="1">
        <v>839644.68536952499</v>
      </c>
      <c r="JB189" s="1">
        <v>607886.38104618702</v>
      </c>
      <c r="JC189" s="1">
        <v>1977893.5389719801</v>
      </c>
      <c r="JD189" s="1">
        <v>547377.78925932001</v>
      </c>
      <c r="JE189" s="1">
        <v>957280.18593436806</v>
      </c>
      <c r="JF189" s="1">
        <v>1576259.28881411</v>
      </c>
      <c r="JG189" s="1">
        <v>1017914.16357657</v>
      </c>
      <c r="JH189" s="1">
        <v>768385.37951426301</v>
      </c>
      <c r="JI189" s="1">
        <v>895394.43482880003</v>
      </c>
      <c r="JJ189" s="1">
        <v>745738.70418599795</v>
      </c>
      <c r="JK189" s="1">
        <v>1110018.44516866</v>
      </c>
      <c r="JL189" s="1">
        <v>1262905.85936864</v>
      </c>
      <c r="JM189" s="1">
        <v>755357.85804285202</v>
      </c>
      <c r="JN189" s="1">
        <v>946176.78285347403</v>
      </c>
      <c r="JO189" s="1">
        <v>515340.910031109</v>
      </c>
      <c r="JP189" s="1">
        <v>1427258.9205877499</v>
      </c>
      <c r="JQ189" s="1">
        <v>987030.90644243697</v>
      </c>
      <c r="JR189" s="1">
        <v>1025297.56529478</v>
      </c>
      <c r="JS189" s="1">
        <v>510314.51342238102</v>
      </c>
      <c r="JT189" s="1">
        <v>769189.50294285396</v>
      </c>
      <c r="JU189" s="1">
        <v>964110.61408548104</v>
      </c>
      <c r="JV189" s="1">
        <v>1996980.2773609301</v>
      </c>
      <c r="JW189" s="1">
        <v>1157766.8851701501</v>
      </c>
      <c r="JX189" s="1">
        <v>1229008.2468448801</v>
      </c>
      <c r="JY189" s="1">
        <v>933938.07116371905</v>
      </c>
      <c r="JZ189" s="1">
        <v>1164702.8196544601</v>
      </c>
      <c r="KA189" s="1">
        <v>1909250.2095542001</v>
      </c>
      <c r="KB189" s="1">
        <v>946396.96891396295</v>
      </c>
      <c r="KC189" s="1">
        <v>830467.36794367502</v>
      </c>
      <c r="KD189" s="1">
        <v>733577.69143612299</v>
      </c>
      <c r="KE189" s="1">
        <v>1254294.24507042</v>
      </c>
      <c r="KF189" s="1">
        <v>1202700.2237162199</v>
      </c>
      <c r="KG189" s="1">
        <v>841709.527043098</v>
      </c>
      <c r="KH189" s="1">
        <v>1892574.41551062</v>
      </c>
      <c r="KI189" s="1">
        <v>472853.74672715203</v>
      </c>
      <c r="KJ189" s="1">
        <v>1550266.2647802399</v>
      </c>
      <c r="KK189" s="1">
        <v>707647.39972651994</v>
      </c>
      <c r="KL189" s="1">
        <v>1856967.7960516801</v>
      </c>
      <c r="KM189" s="1">
        <v>739018.43879169098</v>
      </c>
      <c r="KN189" s="1">
        <v>1576985.7962038899</v>
      </c>
      <c r="KO189" s="1">
        <v>451707.288645786</v>
      </c>
      <c r="KP189" s="1">
        <v>1251336.1773534999</v>
      </c>
      <c r="KQ189" s="1">
        <v>630472.74123567005</v>
      </c>
      <c r="KR189" s="1">
        <v>1198391.68638888</v>
      </c>
      <c r="KS189" s="1">
        <v>1421491.4450934499</v>
      </c>
      <c r="KT189" s="1">
        <v>798517.67000722105</v>
      </c>
      <c r="KU189" s="1">
        <v>1872226.8247744399</v>
      </c>
      <c r="KV189" s="1">
        <v>998508.45735788799</v>
      </c>
      <c r="KW189" s="1">
        <v>1041690.9103011</v>
      </c>
      <c r="KX189" s="1">
        <v>1045079.4601729</v>
      </c>
      <c r="KY189" s="1">
        <v>1414260.3967059001</v>
      </c>
      <c r="KZ189" s="1">
        <v>1020140.85691051</v>
      </c>
      <c r="LA189" s="1">
        <v>811291.05674113799</v>
      </c>
      <c r="LB189" s="1">
        <v>589939.83455296594</v>
      </c>
      <c r="LC189" s="1">
        <v>2770796.5416186601</v>
      </c>
      <c r="LD189" s="1">
        <v>1290628.72251799</v>
      </c>
      <c r="LE189" s="1">
        <v>631198.40941217798</v>
      </c>
      <c r="LF189" s="1">
        <v>815365.49206815497</v>
      </c>
      <c r="LG189" s="1">
        <v>960304.12879197404</v>
      </c>
      <c r="LH189" s="1">
        <v>1129984.4737370501</v>
      </c>
      <c r="LI189" s="1">
        <v>1017980.64035149</v>
      </c>
      <c r="LJ189" s="1">
        <v>1107595.60599494</v>
      </c>
      <c r="LK189" s="1">
        <v>965799.92881509499</v>
      </c>
    </row>
    <row r="190" spans="1:323" x14ac:dyDescent="0.25">
      <c r="A190" s="1" t="s">
        <v>1823</v>
      </c>
      <c r="B190" s="1" t="s">
        <v>848</v>
      </c>
      <c r="C190" s="1" t="s">
        <v>849</v>
      </c>
      <c r="D190" s="1">
        <v>80539.307308748699</v>
      </c>
      <c r="E190" s="1">
        <v>110673.058243423</v>
      </c>
      <c r="F190" s="1">
        <v>125581.20207232999</v>
      </c>
      <c r="G190" s="1">
        <v>50934.008709624199</v>
      </c>
      <c r="H190" s="1">
        <v>98848.9309849688</v>
      </c>
      <c r="I190" s="1">
        <v>92498.997656588399</v>
      </c>
      <c r="J190" s="1">
        <v>202932.55488172601</v>
      </c>
      <c r="K190" s="1">
        <v>225555.57984876499</v>
      </c>
      <c r="L190" s="1">
        <v>159354.34195266801</v>
      </c>
      <c r="M190" s="1">
        <v>516706.276762033</v>
      </c>
      <c r="N190" s="1">
        <v>168052.52400697299</v>
      </c>
      <c r="O190" s="1">
        <v>91869.4703995249</v>
      </c>
      <c r="P190" s="1">
        <v>101650.591592898</v>
      </c>
      <c r="Q190" s="1">
        <v>54739.690279427901</v>
      </c>
      <c r="R190" s="1">
        <v>141907.60525300601</v>
      </c>
      <c r="S190" s="1">
        <v>76370.452561463098</v>
      </c>
      <c r="T190" s="1">
        <v>133658.54162189999</v>
      </c>
      <c r="U190" s="1">
        <v>57753.272476254802</v>
      </c>
      <c r="V190" s="1">
        <v>328607.99696576502</v>
      </c>
      <c r="W190" s="1">
        <v>96353.469014867194</v>
      </c>
      <c r="X190" s="1">
        <v>132015.406819461</v>
      </c>
      <c r="Y190" s="1">
        <v>168287.884419679</v>
      </c>
      <c r="Z190" s="1">
        <v>123925.88399360899</v>
      </c>
      <c r="AA190" s="1">
        <v>181536.93754984601</v>
      </c>
      <c r="AB190" s="1">
        <v>99799.729128600302</v>
      </c>
      <c r="AC190" s="1">
        <v>80975.768581680502</v>
      </c>
      <c r="AD190" s="1">
        <v>75310.485324320602</v>
      </c>
      <c r="AE190" s="1">
        <v>49677.562199188003</v>
      </c>
      <c r="AF190" s="1">
        <v>45932.503982756003</v>
      </c>
      <c r="AG190" s="1">
        <v>183967.13204844401</v>
      </c>
      <c r="AH190" s="1">
        <v>328938.98253904801</v>
      </c>
      <c r="AI190" s="1">
        <v>80110.359207336907</v>
      </c>
      <c r="AJ190" s="1">
        <v>70854.680085891494</v>
      </c>
      <c r="AK190" s="1">
        <v>136123.304394387</v>
      </c>
      <c r="AL190" s="1">
        <v>175684.086660203</v>
      </c>
      <c r="AM190" s="1">
        <v>93822.669432884097</v>
      </c>
      <c r="AN190" s="1">
        <v>136708.01643468399</v>
      </c>
      <c r="AO190" s="1">
        <v>187088.36612369199</v>
      </c>
      <c r="AP190" s="1">
        <v>222473.18988123399</v>
      </c>
      <c r="AQ190" s="1">
        <v>141810.94774876101</v>
      </c>
      <c r="AR190" s="1">
        <v>277341.64027344302</v>
      </c>
      <c r="AS190" s="1">
        <v>663279.35455035197</v>
      </c>
      <c r="AT190" s="1">
        <v>144401.986589735</v>
      </c>
      <c r="AU190" s="1">
        <v>225292.10678334799</v>
      </c>
      <c r="AV190" s="1">
        <v>184230.86530686601</v>
      </c>
      <c r="AW190" s="1">
        <v>152855.13670776601</v>
      </c>
      <c r="AX190" s="1">
        <v>145897.93104521101</v>
      </c>
      <c r="AY190" s="1">
        <v>182638.26707586099</v>
      </c>
      <c r="AZ190" s="1">
        <v>94071.814321365993</v>
      </c>
      <c r="BA190" s="1">
        <v>140670.40947276301</v>
      </c>
      <c r="BB190" s="1">
        <v>200782.44491583799</v>
      </c>
      <c r="BC190" s="1">
        <v>214294.849729637</v>
      </c>
      <c r="BD190" s="1">
        <v>134268.84918164101</v>
      </c>
      <c r="BE190" s="1">
        <v>181189.250149103</v>
      </c>
      <c r="BF190" s="1">
        <v>196673.58449753199</v>
      </c>
      <c r="BG190" s="1">
        <v>153891.86257639001</v>
      </c>
      <c r="BH190" s="1">
        <v>146021.99663181399</v>
      </c>
      <c r="BI190" s="1">
        <v>66543.774057346294</v>
      </c>
      <c r="BJ190" s="1">
        <v>82359.812249092603</v>
      </c>
      <c r="BK190" s="1">
        <v>271366.72251347802</v>
      </c>
      <c r="BL190" s="1">
        <v>122003.29167192</v>
      </c>
      <c r="BM190" s="1">
        <v>164967.00571654001</v>
      </c>
      <c r="BN190" s="1">
        <v>157818.493459886</v>
      </c>
      <c r="BO190" s="1">
        <v>70349.580288608398</v>
      </c>
      <c r="BP190" s="1">
        <v>116398.532854754</v>
      </c>
      <c r="BQ190" s="1">
        <v>242043.19991813801</v>
      </c>
      <c r="BR190" s="1">
        <v>96713.690925760005</v>
      </c>
      <c r="BS190" s="1">
        <v>108708.48020388201</v>
      </c>
      <c r="BT190" s="1">
        <v>107155.341677338</v>
      </c>
      <c r="BU190" s="1">
        <v>77605.492938086594</v>
      </c>
      <c r="BV190" s="1">
        <v>182062.264500291</v>
      </c>
      <c r="BW190" s="1">
        <v>117595.801163916</v>
      </c>
      <c r="BX190" s="1">
        <v>60867.893195006902</v>
      </c>
      <c r="BY190" s="1">
        <v>78625.395453242003</v>
      </c>
      <c r="BZ190" s="1">
        <v>181932.40193859101</v>
      </c>
      <c r="CA190" s="1">
        <v>139438.75108653499</v>
      </c>
      <c r="CB190" s="1">
        <v>181248.10603093501</v>
      </c>
      <c r="CC190" s="1">
        <v>185411.16394366301</v>
      </c>
      <c r="CD190" s="1">
        <v>357122.41342281702</v>
      </c>
      <c r="CE190" s="1">
        <v>219701.70490822999</v>
      </c>
      <c r="CF190" s="1">
        <v>123081.83124957699</v>
      </c>
      <c r="CG190" s="1">
        <v>42722.811836127199</v>
      </c>
      <c r="CH190" s="1">
        <v>136463.599668846</v>
      </c>
      <c r="CI190" s="1">
        <v>184652.87983219599</v>
      </c>
      <c r="CJ190" s="1">
        <v>359775.93114304298</v>
      </c>
      <c r="CK190" s="1">
        <v>154512.78317809699</v>
      </c>
      <c r="CL190" s="1">
        <v>149536.215470589</v>
      </c>
      <c r="CM190" s="1">
        <v>146127.58146553399</v>
      </c>
      <c r="CN190" s="1">
        <v>83480.317693231103</v>
      </c>
      <c r="CO190" s="1">
        <v>138769.07124241901</v>
      </c>
      <c r="CP190" s="1">
        <v>189355.84446880099</v>
      </c>
      <c r="CQ190" s="1">
        <v>139177.08623848599</v>
      </c>
      <c r="CR190" s="1">
        <v>91235.774575791802</v>
      </c>
      <c r="CS190" s="1">
        <v>71424.707291262705</v>
      </c>
      <c r="CT190" s="1">
        <v>223763.47037934099</v>
      </c>
      <c r="CU190" s="1">
        <v>124908.592476337</v>
      </c>
      <c r="CV190" s="1">
        <v>103311.426779623</v>
      </c>
      <c r="CW190" s="1">
        <v>89306.602978757597</v>
      </c>
      <c r="CX190" s="1">
        <v>74449.751827284694</v>
      </c>
      <c r="CY190" s="1">
        <v>271835.901025131</v>
      </c>
      <c r="CZ190" s="1">
        <v>95674.451688645306</v>
      </c>
      <c r="DA190" s="1">
        <v>45418.1080032073</v>
      </c>
      <c r="DB190" s="1">
        <v>245736.78154342301</v>
      </c>
      <c r="DC190" s="1">
        <v>124318.38105007799</v>
      </c>
      <c r="DD190" s="1">
        <v>411437.86144059798</v>
      </c>
      <c r="DE190" s="1">
        <v>163117.44092264099</v>
      </c>
      <c r="DF190" s="1">
        <v>92718.970540218404</v>
      </c>
      <c r="DG190" s="1">
        <v>89945.467629438397</v>
      </c>
      <c r="DH190" s="1">
        <v>221595.82410486299</v>
      </c>
      <c r="DI190" s="1">
        <v>86184.337016882404</v>
      </c>
      <c r="DJ190" s="1">
        <v>50648.164521864703</v>
      </c>
      <c r="DK190" s="1">
        <v>151342.03282301399</v>
      </c>
      <c r="DL190" s="1">
        <v>362170.23087955202</v>
      </c>
      <c r="DM190" s="1">
        <v>116374.224236902</v>
      </c>
      <c r="DN190" s="1">
        <v>94218.017363727398</v>
      </c>
      <c r="DO190" s="1">
        <v>96115.761874464602</v>
      </c>
      <c r="DP190" s="1">
        <v>219555.430378805</v>
      </c>
      <c r="DQ190" s="1">
        <v>151651.03864952401</v>
      </c>
      <c r="DR190" s="1">
        <v>159448.12934874999</v>
      </c>
      <c r="DS190" s="1">
        <v>153426.61552468501</v>
      </c>
      <c r="DT190" s="1">
        <v>110759.667275593</v>
      </c>
      <c r="DU190" s="1">
        <v>99428.482194041993</v>
      </c>
      <c r="DV190" s="1">
        <v>107736.655463508</v>
      </c>
      <c r="DW190" s="1">
        <v>82330.627531501596</v>
      </c>
      <c r="DX190" s="1">
        <v>103347.555334106</v>
      </c>
      <c r="DY190" s="1">
        <v>138047.65952979599</v>
      </c>
      <c r="DZ190" s="1">
        <v>83471.237275225707</v>
      </c>
      <c r="EA190" s="1">
        <v>84584.767400950397</v>
      </c>
      <c r="EB190" s="1">
        <v>109952.378163484</v>
      </c>
      <c r="EC190" s="1">
        <v>133089.172429372</v>
      </c>
      <c r="ED190" s="1">
        <v>265329.30782884301</v>
      </c>
      <c r="EE190" s="1">
        <v>68716.329631530607</v>
      </c>
      <c r="EF190" s="1">
        <v>393092.89899990603</v>
      </c>
      <c r="EG190" s="1">
        <v>199370.514786049</v>
      </c>
      <c r="EH190" s="1">
        <v>71608.707486569401</v>
      </c>
      <c r="EI190" s="1">
        <v>76728.143956684697</v>
      </c>
      <c r="EJ190" s="1">
        <v>186333.00375931701</v>
      </c>
      <c r="EK190" s="1">
        <v>154013.81162460599</v>
      </c>
      <c r="EL190" s="1">
        <v>144549.98259093301</v>
      </c>
      <c r="EM190" s="1">
        <v>180427.485895469</v>
      </c>
      <c r="EN190" s="1">
        <v>69938.927178679602</v>
      </c>
      <c r="EO190" s="1">
        <v>110931.40517891099</v>
      </c>
      <c r="EP190" s="1">
        <v>475852.074600533</v>
      </c>
      <c r="EQ190" s="1">
        <v>336913.08527361799</v>
      </c>
      <c r="ER190" s="1">
        <v>291974.75694292103</v>
      </c>
      <c r="ES190" s="1">
        <v>119784.434877229</v>
      </c>
      <c r="ET190" s="1">
        <v>241918.02521907</v>
      </c>
      <c r="EU190" s="1">
        <v>147802.30391456201</v>
      </c>
      <c r="EV190" s="1">
        <v>289274.93872693699</v>
      </c>
      <c r="EW190" s="1">
        <v>117773.690448754</v>
      </c>
      <c r="EX190" s="1">
        <v>89642.587721610296</v>
      </c>
      <c r="EY190" s="1">
        <v>78656.699986007006</v>
      </c>
      <c r="EZ190" s="1">
        <v>54218.057208302998</v>
      </c>
      <c r="FA190" s="1">
        <v>202075.665538145</v>
      </c>
      <c r="FB190" s="1">
        <v>177410.47984354099</v>
      </c>
      <c r="FC190" s="1">
        <v>77773.977829277806</v>
      </c>
      <c r="FD190" s="1">
        <v>71119.948917584203</v>
      </c>
      <c r="FE190" s="1">
        <v>88961.4811481254</v>
      </c>
      <c r="FF190" s="1">
        <v>104422.385088326</v>
      </c>
      <c r="FG190" s="1">
        <v>107864.783801161</v>
      </c>
      <c r="FH190" s="1">
        <v>98341.470704359104</v>
      </c>
      <c r="FI190" s="1">
        <v>108115.324980843</v>
      </c>
      <c r="FJ190" s="1">
        <v>63410.910488709502</v>
      </c>
      <c r="FK190" s="1">
        <v>286962.78793285199</v>
      </c>
      <c r="FL190" s="1">
        <v>249176.91675596501</v>
      </c>
      <c r="FM190" s="1">
        <v>262871.26112071902</v>
      </c>
      <c r="FN190" s="1">
        <v>144502.68372569801</v>
      </c>
      <c r="FO190" s="1">
        <v>46126.643166660499</v>
      </c>
      <c r="FP190" s="1">
        <v>189810.88883758601</v>
      </c>
      <c r="FQ190" s="1">
        <v>199921.40484781199</v>
      </c>
      <c r="FR190" s="1">
        <v>95932.559580920701</v>
      </c>
      <c r="FS190" s="1">
        <v>141730.333921376</v>
      </c>
      <c r="FT190" s="1">
        <v>114936.562124861</v>
      </c>
      <c r="FU190" s="1">
        <v>238838.48458046</v>
      </c>
      <c r="FV190" s="1">
        <v>50101.424993178502</v>
      </c>
      <c r="FW190" s="1">
        <v>93896.477137760798</v>
      </c>
      <c r="FX190" s="1">
        <v>73510.233650276306</v>
      </c>
      <c r="FY190" s="1">
        <v>116173.006732318</v>
      </c>
      <c r="FZ190" s="1">
        <v>70342.625570303295</v>
      </c>
      <c r="GA190" s="1">
        <v>82161.675262626202</v>
      </c>
      <c r="GB190" s="1">
        <v>67936.527405004206</v>
      </c>
      <c r="GC190" s="1">
        <v>158454.311438851</v>
      </c>
      <c r="GD190" s="1">
        <v>289186.83297933103</v>
      </c>
      <c r="GE190" s="1">
        <v>196552.69693960401</v>
      </c>
      <c r="GF190" s="1">
        <v>230074.32989026001</v>
      </c>
      <c r="GG190" s="1">
        <v>285112.24373829801</v>
      </c>
      <c r="GH190" s="1">
        <v>111433.25921453501</v>
      </c>
      <c r="GI190" s="1">
        <v>222771.73062668199</v>
      </c>
      <c r="GJ190" s="1">
        <v>153953.09806514901</v>
      </c>
      <c r="GK190" s="1">
        <v>109439.90386835999</v>
      </c>
      <c r="GL190" s="1">
        <v>163022.21185354999</v>
      </c>
      <c r="GM190" s="1">
        <v>148854.53903946301</v>
      </c>
      <c r="GN190" s="1">
        <v>93344.902583805393</v>
      </c>
      <c r="GO190" s="1">
        <v>201985.22940680399</v>
      </c>
      <c r="GP190" s="1">
        <v>227992.16816420501</v>
      </c>
      <c r="GQ190" s="1">
        <v>303028.00271975901</v>
      </c>
      <c r="GR190" s="1">
        <v>93195.298637529297</v>
      </c>
      <c r="GS190" s="1">
        <v>144719.542272955</v>
      </c>
      <c r="GT190" s="1">
        <v>207603.235675467</v>
      </c>
      <c r="GU190" s="1">
        <v>77578.997545822102</v>
      </c>
      <c r="GV190" s="1">
        <v>108995.064606001</v>
      </c>
      <c r="GW190" s="1">
        <v>229482.58382828199</v>
      </c>
      <c r="GX190" s="1">
        <v>140287.23484747001</v>
      </c>
      <c r="GY190" s="1">
        <v>244147.17046649699</v>
      </c>
      <c r="GZ190" s="1">
        <v>94986.659898313999</v>
      </c>
      <c r="HA190" s="1">
        <v>123402.162165787</v>
      </c>
      <c r="HB190" s="1">
        <v>146195.367573141</v>
      </c>
      <c r="HC190" s="1">
        <v>60155.676761071401</v>
      </c>
      <c r="HD190" s="1">
        <v>125911.201402437</v>
      </c>
      <c r="HE190" s="1">
        <v>202252.64753695499</v>
      </c>
      <c r="HF190" s="1">
        <v>241277.12850491301</v>
      </c>
      <c r="HG190" s="1">
        <v>75521.323942763906</v>
      </c>
      <c r="HH190" s="1">
        <v>141641.14793872999</v>
      </c>
      <c r="HI190" s="1">
        <v>120603.172636916</v>
      </c>
      <c r="HJ190" s="1">
        <v>88723.696602899407</v>
      </c>
      <c r="HK190" s="1">
        <v>91448.759050392706</v>
      </c>
      <c r="HL190" s="1">
        <v>247204.546250849</v>
      </c>
      <c r="HM190" s="1">
        <v>225276.67287493299</v>
      </c>
      <c r="HN190" s="1">
        <v>238144.79826773901</v>
      </c>
      <c r="HO190" s="1">
        <v>80438.568406448903</v>
      </c>
      <c r="HP190" s="1">
        <v>126393.205561928</v>
      </c>
      <c r="HQ190" s="1">
        <v>119670.694941803</v>
      </c>
      <c r="HR190" s="1">
        <v>71243.529538098199</v>
      </c>
      <c r="HS190" s="1">
        <v>176242.02937109701</v>
      </c>
      <c r="HT190" s="1">
        <v>88986.073053116706</v>
      </c>
      <c r="HU190" s="1">
        <v>131457.47612458401</v>
      </c>
      <c r="HV190" s="1">
        <v>92661.376344716497</v>
      </c>
      <c r="HW190" s="1">
        <v>222359.067860551</v>
      </c>
      <c r="HX190" s="1">
        <v>409810.55742763402</v>
      </c>
      <c r="HY190" s="1">
        <v>126526.859738297</v>
      </c>
      <c r="HZ190" s="1">
        <v>187916.48797279401</v>
      </c>
      <c r="IA190" s="1">
        <v>99525.738282842198</v>
      </c>
      <c r="IB190" s="1">
        <v>75430.541442936403</v>
      </c>
      <c r="IC190" s="1">
        <v>125056.375152858</v>
      </c>
      <c r="ID190" s="1">
        <v>128518.433484094</v>
      </c>
      <c r="IE190" s="1">
        <v>539354.07929728797</v>
      </c>
      <c r="IF190" s="1">
        <v>170852.795482827</v>
      </c>
      <c r="IG190" s="1">
        <v>42407.889015993402</v>
      </c>
      <c r="IH190" s="1">
        <v>45578.4571342091</v>
      </c>
      <c r="II190" s="1">
        <v>171010.07187404699</v>
      </c>
      <c r="IJ190" s="1">
        <v>190412.14810136901</v>
      </c>
      <c r="IK190" s="1">
        <v>98926.864990835602</v>
      </c>
      <c r="IL190" s="1">
        <v>90717.526915068695</v>
      </c>
      <c r="IM190" s="1">
        <v>191036.10205960801</v>
      </c>
      <c r="IN190" s="1">
        <v>180464.63553539099</v>
      </c>
      <c r="IO190" s="1">
        <v>103170.61684839</v>
      </c>
      <c r="IP190" s="1">
        <v>59985.708932548398</v>
      </c>
      <c r="IQ190" s="1">
        <v>174245.56766099401</v>
      </c>
      <c r="IR190" s="1">
        <v>63394.828105281202</v>
      </c>
      <c r="IS190" s="1">
        <v>83656.968417246899</v>
      </c>
      <c r="IT190" s="1">
        <v>88850.9290298829</v>
      </c>
      <c r="IU190" s="1">
        <v>235302.98715698801</v>
      </c>
      <c r="IV190" s="1">
        <v>106403.671229785</v>
      </c>
      <c r="IW190" s="1">
        <v>113693.134453049</v>
      </c>
      <c r="IX190" s="1">
        <v>157358.608546673</v>
      </c>
      <c r="IY190" s="1">
        <v>122109.34239478</v>
      </c>
      <c r="IZ190" s="1">
        <v>306475.62618720299</v>
      </c>
      <c r="JA190" s="1">
        <v>71416.790085672503</v>
      </c>
      <c r="JB190" s="1">
        <v>63082.497988633702</v>
      </c>
      <c r="JC190" s="1">
        <v>117063.59855007799</v>
      </c>
      <c r="JD190" s="1">
        <v>29543.839889332601</v>
      </c>
      <c r="JE190" s="1">
        <v>101493.872198297</v>
      </c>
      <c r="JF190" s="1">
        <v>140766.17660640099</v>
      </c>
      <c r="JG190" s="1">
        <v>90383.035772090196</v>
      </c>
      <c r="JH190" s="1">
        <v>87718.6370995209</v>
      </c>
      <c r="JI190" s="1">
        <v>173218.63542976399</v>
      </c>
      <c r="JJ190" s="1">
        <v>125669.993063189</v>
      </c>
      <c r="JK190" s="1">
        <v>169843.25153303301</v>
      </c>
      <c r="JL190" s="1">
        <v>321420.32175900199</v>
      </c>
      <c r="JM190" s="1">
        <v>69710.725850527495</v>
      </c>
      <c r="JN190" s="1">
        <v>170414.43471141401</v>
      </c>
      <c r="JO190" s="1">
        <v>340174.74758079898</v>
      </c>
      <c r="JP190" s="1">
        <v>223652.266879676</v>
      </c>
      <c r="JQ190" s="1">
        <v>83445.060492068296</v>
      </c>
      <c r="JR190" s="1">
        <v>54662.334676154896</v>
      </c>
      <c r="JS190" s="1">
        <v>294908.83355152502</v>
      </c>
      <c r="JT190" s="1">
        <v>102217.569335158</v>
      </c>
      <c r="JU190" s="1">
        <v>185628.083734677</v>
      </c>
      <c r="JV190" s="1">
        <v>132782.68467532299</v>
      </c>
      <c r="JW190" s="1">
        <v>58779.340214611897</v>
      </c>
      <c r="JX190" s="1">
        <v>130411.02300602999</v>
      </c>
      <c r="JY190" s="1">
        <v>120393.21710292999</v>
      </c>
      <c r="JZ190" s="1">
        <v>111874.366904325</v>
      </c>
      <c r="KA190" s="1">
        <v>92124.515579135099</v>
      </c>
      <c r="KB190" s="1">
        <v>109702.45937257999</v>
      </c>
      <c r="KC190" s="1">
        <v>207568.61018763299</v>
      </c>
      <c r="KD190" s="1">
        <v>51670.1236680211</v>
      </c>
      <c r="KE190" s="1">
        <v>124912.77533202599</v>
      </c>
      <c r="KF190" s="1">
        <v>171325.31558273599</v>
      </c>
      <c r="KG190" s="1">
        <v>91893.019370609996</v>
      </c>
      <c r="KH190" s="1">
        <v>778273.42389633204</v>
      </c>
      <c r="KI190" s="1">
        <v>84435.228280730502</v>
      </c>
      <c r="KJ190" s="1">
        <v>121563.227582184</v>
      </c>
      <c r="KK190" s="1">
        <v>78281.474949856594</v>
      </c>
      <c r="KL190" s="1">
        <v>48325.838513692397</v>
      </c>
      <c r="KM190" s="1">
        <v>165660.00456528901</v>
      </c>
      <c r="KN190" s="1">
        <v>185014.233252159</v>
      </c>
      <c r="KO190" s="1">
        <v>103560.538101035</v>
      </c>
      <c r="KP190" s="1">
        <v>78972.749436735205</v>
      </c>
      <c r="KQ190" s="1">
        <v>117847.12659232201</v>
      </c>
      <c r="KR190" s="1">
        <v>74552.194119857901</v>
      </c>
      <c r="KS190" s="1">
        <v>535957.22722293402</v>
      </c>
      <c r="KT190" s="1">
        <v>102434.202824501</v>
      </c>
      <c r="KU190" s="1">
        <v>105076.973733041</v>
      </c>
      <c r="KV190" s="1">
        <v>218417.67097393799</v>
      </c>
      <c r="KW190" s="1">
        <v>112925.869593556</v>
      </c>
      <c r="KX190" s="1">
        <v>88638.163287304196</v>
      </c>
      <c r="KY190" s="1">
        <v>61433.824532578903</v>
      </c>
      <c r="KZ190" s="1">
        <v>181627.29164950299</v>
      </c>
      <c r="LA190" s="1">
        <v>157141.60607324299</v>
      </c>
      <c r="LB190" s="1">
        <v>103632.379207149</v>
      </c>
      <c r="LC190" s="1">
        <v>90855.461549844404</v>
      </c>
      <c r="LD190" s="1">
        <v>90571.3942023337</v>
      </c>
      <c r="LE190" s="1">
        <v>181251.68836261801</v>
      </c>
      <c r="LF190" s="1">
        <v>126351.36767179699</v>
      </c>
      <c r="LG190" s="1">
        <v>92663.621862304106</v>
      </c>
      <c r="LH190" s="1">
        <v>123910.944594033</v>
      </c>
      <c r="LI190" s="1">
        <v>86172.919810125793</v>
      </c>
      <c r="LJ190" s="1">
        <v>112050.314258074</v>
      </c>
      <c r="LK190" s="1">
        <v>87671.359505457993</v>
      </c>
    </row>
    <row r="191" spans="1:323" x14ac:dyDescent="0.25">
      <c r="A191" s="1" t="s">
        <v>1824</v>
      </c>
      <c r="B191" s="1" t="s">
        <v>852</v>
      </c>
      <c r="C191" s="1" t="s">
        <v>853</v>
      </c>
      <c r="D191" s="1">
        <v>50524.7120461124</v>
      </c>
      <c r="E191" s="1">
        <v>44980.661084399799</v>
      </c>
      <c r="F191" s="1">
        <v>63550.278839302198</v>
      </c>
      <c r="G191" s="1">
        <v>57062.2395014582</v>
      </c>
      <c r="H191" s="1">
        <v>46102.185045033897</v>
      </c>
      <c r="I191" s="1">
        <v>52942.080761603997</v>
      </c>
      <c r="J191" s="1">
        <v>40110.050420684798</v>
      </c>
      <c r="K191" s="1">
        <v>47934.103509236498</v>
      </c>
      <c r="L191" s="1">
        <v>44809.747903318697</v>
      </c>
      <c r="M191" s="1">
        <v>39765.251124017399</v>
      </c>
      <c r="N191" s="1">
        <v>54745.610984327497</v>
      </c>
      <c r="O191" s="1">
        <v>48531.261707348101</v>
      </c>
      <c r="P191" s="1">
        <v>47192.028603425097</v>
      </c>
      <c r="Q191" s="1">
        <v>47645.666831843497</v>
      </c>
      <c r="R191" s="1">
        <v>47076.875733271998</v>
      </c>
      <c r="S191" s="1">
        <v>62741.949603098197</v>
      </c>
      <c r="T191" s="1">
        <v>44289.9884027226</v>
      </c>
      <c r="U191" s="1">
        <v>52260.708282323401</v>
      </c>
      <c r="V191" s="1">
        <v>52018.434831618302</v>
      </c>
      <c r="W191" s="1">
        <v>42112.016292059801</v>
      </c>
      <c r="X191" s="1">
        <v>50386.768014214598</v>
      </c>
      <c r="Y191" s="1">
        <v>45363.646934072502</v>
      </c>
      <c r="Z191" s="1">
        <v>49925.149418351997</v>
      </c>
      <c r="AA191" s="1">
        <v>46083.115932941502</v>
      </c>
      <c r="AB191" s="1">
        <v>50056.389750871604</v>
      </c>
      <c r="AC191" s="1">
        <v>42795.837078972399</v>
      </c>
      <c r="AD191" s="1">
        <v>49138.2513754838</v>
      </c>
      <c r="AE191" s="1">
        <v>51712.416557433302</v>
      </c>
      <c r="AF191" s="1">
        <v>49567.528196302701</v>
      </c>
      <c r="AG191" s="1">
        <v>47878.589342065898</v>
      </c>
      <c r="AH191" s="1">
        <v>53470.104322315601</v>
      </c>
      <c r="AI191" s="1">
        <v>49760.560480373002</v>
      </c>
      <c r="AJ191" s="1">
        <v>55860.577379052404</v>
      </c>
      <c r="AK191" s="1">
        <v>56320.323990274897</v>
      </c>
      <c r="AL191" s="1">
        <v>55279.367045012303</v>
      </c>
      <c r="AM191" s="1">
        <v>36562.133885851101</v>
      </c>
      <c r="AN191" s="1">
        <v>44870.698117349399</v>
      </c>
      <c r="AO191" s="1">
        <v>51451.389475742501</v>
      </c>
      <c r="AP191" s="1">
        <v>54667.623147033002</v>
      </c>
      <c r="AQ191" s="1">
        <v>55569.7038771355</v>
      </c>
      <c r="AR191" s="1">
        <v>41933.877074924902</v>
      </c>
      <c r="AS191" s="1">
        <v>58994.435215634301</v>
      </c>
      <c r="AT191" s="1">
        <v>44858.135050708799</v>
      </c>
      <c r="AU191" s="1">
        <v>48582.762794235197</v>
      </c>
      <c r="AV191" s="1">
        <v>45586.744953372501</v>
      </c>
      <c r="AW191" s="1">
        <v>46170.5474235808</v>
      </c>
      <c r="AX191" s="1">
        <v>51595.182269128803</v>
      </c>
      <c r="AY191" s="1">
        <v>48202.086409361502</v>
      </c>
      <c r="AZ191" s="1">
        <v>47539.969106115197</v>
      </c>
      <c r="BA191" s="1">
        <v>43051.878820842103</v>
      </c>
      <c r="BB191" s="1">
        <v>48509.942183086998</v>
      </c>
      <c r="BC191" s="1">
        <v>53750.962412442401</v>
      </c>
      <c r="BD191" s="1">
        <v>53579.283641553397</v>
      </c>
      <c r="BE191" s="1">
        <v>68477.262218203206</v>
      </c>
      <c r="BF191" s="1">
        <v>50701.920706958401</v>
      </c>
      <c r="BG191" s="1">
        <v>43245.958836919803</v>
      </c>
      <c r="BH191" s="1">
        <v>47813.574706996304</v>
      </c>
      <c r="BI191" s="1">
        <v>50879.466997557502</v>
      </c>
      <c r="BJ191" s="1">
        <v>50775.824513051302</v>
      </c>
      <c r="BK191" s="1">
        <v>47147.494169802601</v>
      </c>
      <c r="BL191" s="1">
        <v>50845.909014069803</v>
      </c>
      <c r="BM191" s="1">
        <v>54544.053854554797</v>
      </c>
      <c r="BN191" s="1">
        <v>53861.669184208396</v>
      </c>
      <c r="BO191" s="1">
        <v>48784.272900940203</v>
      </c>
      <c r="BP191" s="1">
        <v>49317.192545970996</v>
      </c>
      <c r="BQ191" s="1">
        <v>52380.029500573299</v>
      </c>
      <c r="BR191" s="1">
        <v>48217.461254461297</v>
      </c>
      <c r="BS191" s="1">
        <v>49724.724576577501</v>
      </c>
      <c r="BT191" s="1">
        <v>48224.890412186302</v>
      </c>
      <c r="BU191" s="1">
        <v>48247.617998223803</v>
      </c>
      <c r="BV191" s="1">
        <v>49804.631534661501</v>
      </c>
      <c r="BW191" s="1">
        <v>50755.304140553199</v>
      </c>
      <c r="BX191" s="1">
        <v>51579.844427361997</v>
      </c>
      <c r="BY191" s="1">
        <v>51059.913658293401</v>
      </c>
      <c r="BZ191" s="1">
        <v>43749.711351812701</v>
      </c>
      <c r="CA191" s="1">
        <v>47256.026461672198</v>
      </c>
      <c r="CB191" s="1">
        <v>48924.454807547598</v>
      </c>
      <c r="CC191" s="1">
        <v>55672.038123885897</v>
      </c>
      <c r="CD191" s="1">
        <v>49741.926378081</v>
      </c>
      <c r="CE191" s="1">
        <v>46083.942671605</v>
      </c>
      <c r="CF191" s="1">
        <v>55861.180772654297</v>
      </c>
      <c r="CG191" s="1">
        <v>49013.066911268499</v>
      </c>
      <c r="CH191" s="1">
        <v>39768.775594559003</v>
      </c>
      <c r="CI191" s="1">
        <v>54742.1321862162</v>
      </c>
      <c r="CJ191" s="1">
        <v>53465.987463342499</v>
      </c>
      <c r="CK191" s="1">
        <v>55558.054380813803</v>
      </c>
      <c r="CL191" s="1">
        <v>48987.041353693101</v>
      </c>
      <c r="CM191" s="1">
        <v>50476.860000755201</v>
      </c>
      <c r="CN191" s="1">
        <v>50290.419914886297</v>
      </c>
      <c r="CO191" s="1">
        <v>57435.965082543698</v>
      </c>
      <c r="CP191" s="1">
        <v>56021.675177018202</v>
      </c>
      <c r="CQ191" s="1">
        <v>52394.927688247102</v>
      </c>
      <c r="CR191" s="1">
        <v>56045.1088856274</v>
      </c>
      <c r="CS191" s="1">
        <v>48951.320737521899</v>
      </c>
      <c r="CT191" s="1">
        <v>49999.961609660902</v>
      </c>
      <c r="CU191" s="1">
        <v>40175.040961478997</v>
      </c>
      <c r="CV191" s="1">
        <v>49954.176998185401</v>
      </c>
      <c r="CW191" s="1">
        <v>48316.187888981098</v>
      </c>
      <c r="CX191" s="1">
        <v>49438.442778529803</v>
      </c>
      <c r="CY191" s="1">
        <v>51648.0035526344</v>
      </c>
      <c r="CZ191" s="1">
        <v>46084.458610640497</v>
      </c>
      <c r="DA191" s="1">
        <v>46382.316370714798</v>
      </c>
      <c r="DB191" s="1">
        <v>49134.564739785601</v>
      </c>
      <c r="DC191" s="1">
        <v>42773.892813755599</v>
      </c>
      <c r="DD191" s="1">
        <v>51711.100186787196</v>
      </c>
      <c r="DE191" s="1">
        <v>51240.4267319344</v>
      </c>
      <c r="DF191" s="1">
        <v>43196.082906412201</v>
      </c>
      <c r="DG191" s="1">
        <v>52619.046141262399</v>
      </c>
      <c r="DH191" s="1">
        <v>63314.600707694502</v>
      </c>
      <c r="DI191" s="1">
        <v>63210.391241055302</v>
      </c>
      <c r="DJ191" s="1">
        <v>73392.315183596002</v>
      </c>
      <c r="DK191" s="1">
        <v>46945.1031912873</v>
      </c>
      <c r="DL191" s="1">
        <v>51251.791120506401</v>
      </c>
      <c r="DM191" s="1">
        <v>53619.206795274004</v>
      </c>
      <c r="DN191" s="1">
        <v>45143.771902058397</v>
      </c>
      <c r="DO191" s="1">
        <v>49741.123531642799</v>
      </c>
      <c r="DP191" s="1">
        <v>44552.8463079715</v>
      </c>
      <c r="DQ191" s="1">
        <v>53802.0886429604</v>
      </c>
      <c r="DR191" s="1">
        <v>46807.169820924901</v>
      </c>
      <c r="DS191" s="1">
        <v>58955.402330486701</v>
      </c>
      <c r="DT191" s="1">
        <v>47456.486022121397</v>
      </c>
      <c r="DU191" s="1">
        <v>48069.704459004402</v>
      </c>
      <c r="DV191" s="1">
        <v>43581.0983367812</v>
      </c>
      <c r="DW191" s="1">
        <v>42903.955714613701</v>
      </c>
      <c r="DX191" s="1">
        <v>50540.281709921997</v>
      </c>
      <c r="DY191" s="1">
        <v>44395.670737998102</v>
      </c>
      <c r="DZ191" s="1">
        <v>47332.185609440901</v>
      </c>
      <c r="EA191" s="1">
        <v>55656.047305688</v>
      </c>
      <c r="EB191" s="1">
        <v>51297.156186777</v>
      </c>
      <c r="EC191" s="1">
        <v>46128.592206106499</v>
      </c>
      <c r="ED191" s="1">
        <v>49149.089667447603</v>
      </c>
      <c r="EE191" s="1">
        <v>61948.073660358001</v>
      </c>
      <c r="EF191" s="1">
        <v>53108.9505305395</v>
      </c>
      <c r="EG191" s="1">
        <v>56017.212560293599</v>
      </c>
      <c r="EH191" s="1">
        <v>43892.933906275801</v>
      </c>
      <c r="EI191" s="1">
        <v>52296.180251492799</v>
      </c>
      <c r="EJ191" s="1">
        <v>47424.981941538703</v>
      </c>
      <c r="EK191" s="1">
        <v>44692.640487561701</v>
      </c>
      <c r="EL191" s="1">
        <v>51465.198765785601</v>
      </c>
      <c r="EM191" s="1">
        <v>44699.178418885</v>
      </c>
      <c r="EN191" s="1">
        <v>42682.028101547803</v>
      </c>
      <c r="EO191" s="1">
        <v>41443.172036194897</v>
      </c>
      <c r="EP191" s="1">
        <v>55931.255078032198</v>
      </c>
      <c r="EQ191" s="1">
        <v>61288.337198905901</v>
      </c>
      <c r="ER191" s="1">
        <v>57613.971637311603</v>
      </c>
      <c r="ES191" s="1">
        <v>49389.6317132646</v>
      </c>
      <c r="ET191" s="1">
        <v>45627.533325110802</v>
      </c>
      <c r="EU191" s="1">
        <v>43010.103930946498</v>
      </c>
      <c r="EV191" s="1">
        <v>56015.894824867501</v>
      </c>
      <c r="EW191" s="1">
        <v>56002.957814900903</v>
      </c>
      <c r="EX191" s="1">
        <v>42385.458064111503</v>
      </c>
      <c r="EY191" s="1">
        <v>46062.786041240099</v>
      </c>
      <c r="EZ191" s="1">
        <v>44906.777703851301</v>
      </c>
      <c r="FA191" s="1">
        <v>49153.757252400501</v>
      </c>
      <c r="FB191" s="1">
        <v>50672.938702778098</v>
      </c>
      <c r="FC191" s="1">
        <v>47560.750391822701</v>
      </c>
      <c r="FD191" s="1">
        <v>43548.122753062897</v>
      </c>
      <c r="FE191" s="1">
        <v>53744.107981098598</v>
      </c>
      <c r="FF191" s="1">
        <v>52097.541868231201</v>
      </c>
      <c r="FG191" s="1">
        <v>43555.393746268499</v>
      </c>
      <c r="FH191" s="1">
        <v>24943.579083889799</v>
      </c>
      <c r="FI191" s="1">
        <v>60483.158254683301</v>
      </c>
      <c r="FJ191" s="1">
        <v>52781.965383331903</v>
      </c>
      <c r="FK191" s="1">
        <v>44640.457687592898</v>
      </c>
      <c r="FL191" s="1">
        <v>49406.852528343203</v>
      </c>
      <c r="FM191" s="1">
        <v>45719.081541738298</v>
      </c>
      <c r="FN191" s="1">
        <v>43945.133067717303</v>
      </c>
      <c r="FO191" s="1">
        <v>56898.265591500698</v>
      </c>
      <c r="FP191" s="1">
        <v>52237.835197555498</v>
      </c>
      <c r="FQ191" s="1">
        <v>49246.9859610813</v>
      </c>
      <c r="FR191" s="1">
        <v>47335.3108725438</v>
      </c>
      <c r="FS191" s="1">
        <v>45384.623008609502</v>
      </c>
      <c r="FT191" s="1">
        <v>50784.265690651198</v>
      </c>
      <c r="FU191" s="1">
        <v>48279.570451997199</v>
      </c>
      <c r="FV191" s="1">
        <v>50821.031444055399</v>
      </c>
      <c r="FW191" s="1">
        <v>50201.502041931199</v>
      </c>
      <c r="FX191" s="1">
        <v>48034.888381779303</v>
      </c>
      <c r="FY191" s="1">
        <v>42852.194508582899</v>
      </c>
      <c r="FZ191" s="1">
        <v>50294.270222449602</v>
      </c>
      <c r="GA191" s="1">
        <v>52106.746997206901</v>
      </c>
      <c r="GB191" s="1">
        <v>40235.025243615702</v>
      </c>
      <c r="GC191" s="1">
        <v>48570.144221967101</v>
      </c>
      <c r="GD191" s="1">
        <v>54340.258955316698</v>
      </c>
      <c r="GE191" s="1">
        <v>48023.701479221199</v>
      </c>
      <c r="GF191" s="1">
        <v>49298.329962297503</v>
      </c>
      <c r="GG191" s="1">
        <v>49282.792114650903</v>
      </c>
      <c r="GH191" s="1">
        <v>50152.761214118203</v>
      </c>
      <c r="GI191" s="1">
        <v>46664.192883167903</v>
      </c>
      <c r="GJ191" s="1">
        <v>52370.558857673903</v>
      </c>
      <c r="GK191" s="1">
        <v>49813.207412428303</v>
      </c>
      <c r="GL191" s="1">
        <v>51458.858673722003</v>
      </c>
      <c r="GM191" s="1">
        <v>51071.1172344074</v>
      </c>
      <c r="GN191" s="1">
        <v>51196.188747636901</v>
      </c>
      <c r="GO191" s="1">
        <v>48598.367334705799</v>
      </c>
      <c r="GP191" s="1">
        <v>44874.818736449102</v>
      </c>
      <c r="GQ191" s="1">
        <v>49565.558084875702</v>
      </c>
      <c r="GR191" s="1">
        <v>46371.202734382001</v>
      </c>
      <c r="GS191" s="1">
        <v>48852.892811408798</v>
      </c>
      <c r="GT191" s="1">
        <v>77065.444269644606</v>
      </c>
      <c r="GU191" s="1">
        <v>55965.481519558802</v>
      </c>
      <c r="GV191" s="1">
        <v>45198.934336633502</v>
      </c>
      <c r="GW191" s="1">
        <v>37469.423328211597</v>
      </c>
      <c r="GX191" s="1">
        <v>49061.7524668279</v>
      </c>
      <c r="GY191" s="1">
        <v>52443.687977969603</v>
      </c>
      <c r="GZ191" s="1">
        <v>42813.676818832399</v>
      </c>
      <c r="HA191" s="1">
        <v>38837.530912708302</v>
      </c>
      <c r="HB191" s="1">
        <v>47661.287203926899</v>
      </c>
      <c r="HC191" s="1">
        <v>48538.044228090999</v>
      </c>
      <c r="HD191" s="1">
        <v>48822.723259739701</v>
      </c>
      <c r="HE191" s="1">
        <v>42639.977153343098</v>
      </c>
      <c r="HF191" s="1">
        <v>45748.283064103598</v>
      </c>
      <c r="HG191" s="1">
        <v>57696.656033512299</v>
      </c>
      <c r="HH191" s="1">
        <v>47746.4518140332</v>
      </c>
      <c r="HI191" s="1">
        <v>48409.926091876099</v>
      </c>
      <c r="HJ191" s="1">
        <v>50904.232331721803</v>
      </c>
      <c r="HK191" s="1">
        <v>56577.576166874103</v>
      </c>
      <c r="HL191" s="1">
        <v>50168.747383825401</v>
      </c>
      <c r="HM191" s="1">
        <v>47913.526627934203</v>
      </c>
      <c r="HN191" s="1">
        <v>59791.370056329797</v>
      </c>
      <c r="HO191" s="1">
        <v>51743.278627366199</v>
      </c>
      <c r="HP191" s="1">
        <v>51929.372979480897</v>
      </c>
      <c r="HQ191" s="1">
        <v>45988.064097320697</v>
      </c>
      <c r="HR191" s="1">
        <v>47868.519220494702</v>
      </c>
      <c r="HS191" s="1">
        <v>50738.006616885403</v>
      </c>
      <c r="HT191" s="1">
        <v>47550.411706276202</v>
      </c>
      <c r="HU191" s="1">
        <v>45963.279791945701</v>
      </c>
      <c r="HV191" s="1">
        <v>44776.573813885101</v>
      </c>
      <c r="HW191" s="1">
        <v>42495.231790012302</v>
      </c>
      <c r="HX191" s="1">
        <v>47272.304071670304</v>
      </c>
      <c r="HY191" s="1">
        <v>51390.8978829814</v>
      </c>
      <c r="HZ191" s="1">
        <v>47633.305408366497</v>
      </c>
      <c r="IA191" s="1">
        <v>43408.3988831569</v>
      </c>
      <c r="IB191" s="1">
        <v>51484.565827457896</v>
      </c>
      <c r="IC191" s="1">
        <v>48109.247760880098</v>
      </c>
      <c r="ID191" s="1">
        <v>51820.867222672503</v>
      </c>
      <c r="IE191" s="1">
        <v>50081.740031503803</v>
      </c>
      <c r="IF191" s="1">
        <v>44291.186133617397</v>
      </c>
      <c r="IG191" s="1">
        <v>45789.646894322999</v>
      </c>
      <c r="IH191" s="1">
        <v>49159.413468981402</v>
      </c>
      <c r="II191" s="1">
        <v>70419.344295033807</v>
      </c>
      <c r="IJ191" s="1">
        <v>50880.849298671499</v>
      </c>
      <c r="IK191" s="1">
        <v>54770.573478860897</v>
      </c>
      <c r="IL191" s="1">
        <v>46021.777718816702</v>
      </c>
      <c r="IM191" s="1">
        <v>38582.569068151097</v>
      </c>
      <c r="IN191" s="1">
        <v>64472.866267584097</v>
      </c>
      <c r="IO191" s="1">
        <v>48640.145297059003</v>
      </c>
      <c r="IP191" s="1">
        <v>49453.750948746099</v>
      </c>
      <c r="IQ191" s="1">
        <v>50010.796604615498</v>
      </c>
      <c r="IR191" s="1">
        <v>40575.233003788897</v>
      </c>
      <c r="IS191" s="1">
        <v>40502.694836731003</v>
      </c>
      <c r="IT191" s="1">
        <v>44027.1589298935</v>
      </c>
      <c r="IU191" s="1">
        <v>47580.685002130602</v>
      </c>
      <c r="IV191" s="1">
        <v>52287.913085837397</v>
      </c>
      <c r="IW191" s="1">
        <v>51610.044470110101</v>
      </c>
      <c r="IX191" s="1">
        <v>42568.671669745898</v>
      </c>
      <c r="IY191" s="1">
        <v>49140.454053065601</v>
      </c>
      <c r="IZ191" s="1">
        <v>48013.482551322901</v>
      </c>
      <c r="JA191" s="1">
        <v>41906.488002471502</v>
      </c>
      <c r="JB191" s="1">
        <v>51526.239475704599</v>
      </c>
      <c r="JC191" s="1">
        <v>48387.746988396502</v>
      </c>
      <c r="JD191" s="1">
        <v>40977.372437933802</v>
      </c>
      <c r="JE191" s="1">
        <v>55269.0301342538</v>
      </c>
      <c r="JF191" s="1">
        <v>42437.662107392702</v>
      </c>
      <c r="JG191" s="1">
        <v>44469.906984563801</v>
      </c>
      <c r="JH191" s="1">
        <v>49080.254654369703</v>
      </c>
      <c r="JI191" s="1">
        <v>45111.361828081499</v>
      </c>
      <c r="JJ191" s="1">
        <v>47072.756126053202</v>
      </c>
      <c r="JK191" s="1">
        <v>45177.998738138202</v>
      </c>
      <c r="JL191" s="1">
        <v>48223.520314706198</v>
      </c>
      <c r="JM191" s="1">
        <v>38052.842383083102</v>
      </c>
      <c r="JN191" s="1">
        <v>47548.615065177801</v>
      </c>
      <c r="JO191" s="1">
        <v>45043.5825676323</v>
      </c>
      <c r="JP191" s="1">
        <v>44178.6756669975</v>
      </c>
      <c r="JQ191" s="1">
        <v>44759.862272139602</v>
      </c>
      <c r="JR191" s="1">
        <v>47300.0020156026</v>
      </c>
      <c r="JS191" s="1">
        <v>44523.876018445</v>
      </c>
      <c r="JT191" s="1">
        <v>41295.492429290403</v>
      </c>
      <c r="JU191" s="1">
        <v>52109.976987655798</v>
      </c>
      <c r="JV191" s="1">
        <v>50473.753933141998</v>
      </c>
      <c r="JW191" s="1">
        <v>48814.243990020601</v>
      </c>
      <c r="JX191" s="1">
        <v>41707.645880468997</v>
      </c>
      <c r="JY191" s="1" t="s">
        <v>0</v>
      </c>
      <c r="JZ191" s="1" t="s">
        <v>0</v>
      </c>
      <c r="KA191" s="1">
        <v>44058.489386392801</v>
      </c>
      <c r="KB191" s="1">
        <v>42394.849781407502</v>
      </c>
      <c r="KC191" s="1">
        <v>47944.350402239703</v>
      </c>
      <c r="KD191" s="1">
        <v>46801.390710049498</v>
      </c>
      <c r="KE191" s="1">
        <v>43935.757874629599</v>
      </c>
      <c r="KF191" s="1">
        <v>46143.728376706502</v>
      </c>
      <c r="KG191" s="1">
        <v>46876.752581162902</v>
      </c>
      <c r="KH191" s="1">
        <v>61074.412734957703</v>
      </c>
      <c r="KI191" s="1">
        <v>45483.508468117303</v>
      </c>
      <c r="KJ191" s="1">
        <v>52962.3798968747</v>
      </c>
      <c r="KK191" s="1" t="s">
        <v>0</v>
      </c>
      <c r="KL191" s="1">
        <v>49406.173912029502</v>
      </c>
      <c r="KM191" s="1" t="s">
        <v>0</v>
      </c>
      <c r="KN191" s="1">
        <v>48102.898461038501</v>
      </c>
      <c r="KO191" s="1">
        <v>44043.8557871581</v>
      </c>
      <c r="KP191" s="1">
        <v>39941.060214150399</v>
      </c>
      <c r="KQ191" s="1">
        <v>56939.262094069301</v>
      </c>
      <c r="KR191" s="1">
        <v>61169.796714899399</v>
      </c>
      <c r="KS191" s="1">
        <v>50295.223402010699</v>
      </c>
      <c r="KT191" s="1">
        <v>50016.635241880598</v>
      </c>
      <c r="KU191" s="1">
        <v>52775.244594465199</v>
      </c>
      <c r="KV191" s="1">
        <v>47230.405568586801</v>
      </c>
      <c r="KW191" s="1" t="s">
        <v>0</v>
      </c>
      <c r="KX191" s="1">
        <v>55573.156748898902</v>
      </c>
      <c r="KY191" s="1">
        <v>49072.136549034898</v>
      </c>
      <c r="KZ191" s="1" t="s">
        <v>0</v>
      </c>
      <c r="LA191" s="1">
        <v>40261.597762321799</v>
      </c>
      <c r="LB191" s="1">
        <v>50547.115927582003</v>
      </c>
      <c r="LC191" s="1" t="s">
        <v>0</v>
      </c>
      <c r="LD191" s="1">
        <v>45325.152022780399</v>
      </c>
      <c r="LE191" s="1">
        <v>33528.440173618597</v>
      </c>
      <c r="LF191" s="1" t="s">
        <v>0</v>
      </c>
      <c r="LG191" s="1">
        <v>49480.777682717002</v>
      </c>
      <c r="LH191" s="1">
        <v>33348.064962493801</v>
      </c>
      <c r="LI191" s="1">
        <v>45550.304302270102</v>
      </c>
      <c r="LJ191" s="1" t="s">
        <v>0</v>
      </c>
      <c r="LK191" s="1">
        <v>47349.152738929602</v>
      </c>
    </row>
    <row r="192" spans="1:323" x14ac:dyDescent="0.25">
      <c r="A192" s="1" t="s">
        <v>1825</v>
      </c>
      <c r="B192" s="1" t="s">
        <v>857</v>
      </c>
      <c r="C192" s="1" t="s">
        <v>0</v>
      </c>
      <c r="D192" s="1">
        <v>205559.71280553401</v>
      </c>
      <c r="E192" s="1">
        <v>121408.69972052801</v>
      </c>
      <c r="F192" s="1">
        <v>215873.785805194</v>
      </c>
      <c r="G192" s="1">
        <v>171012.13859664099</v>
      </c>
      <c r="H192" s="1">
        <v>169876.798219513</v>
      </c>
      <c r="I192" s="1">
        <v>144011.729804879</v>
      </c>
      <c r="J192" s="1">
        <v>186156.69459045099</v>
      </c>
      <c r="K192" s="1">
        <v>175959.38802871501</v>
      </c>
      <c r="L192" s="1">
        <v>293288.54093988502</v>
      </c>
      <c r="M192" s="1">
        <v>180733.95942765501</v>
      </c>
      <c r="N192" s="1">
        <v>154219.49302817401</v>
      </c>
      <c r="O192" s="1">
        <v>156417.45495654101</v>
      </c>
      <c r="P192" s="1">
        <v>138925.36563818299</v>
      </c>
      <c r="Q192" s="1">
        <v>135164.31988235301</v>
      </c>
      <c r="R192" s="1">
        <v>152391.64899312099</v>
      </c>
      <c r="S192" s="1">
        <v>328213.64058577502</v>
      </c>
      <c r="T192" s="1">
        <v>201202.845816243</v>
      </c>
      <c r="U192" s="1">
        <v>175097.64594673901</v>
      </c>
      <c r="V192" s="1">
        <v>244365.31095860401</v>
      </c>
      <c r="W192" s="1">
        <v>172246.66395739</v>
      </c>
      <c r="X192" s="1">
        <v>171102.78288235</v>
      </c>
      <c r="Y192" s="1">
        <v>418627.38030140201</v>
      </c>
      <c r="Z192" s="1">
        <v>184020.116541433</v>
      </c>
      <c r="AA192" s="1">
        <v>168462.472848976</v>
      </c>
      <c r="AB192" s="1">
        <v>139800.66109031401</v>
      </c>
      <c r="AC192" s="1">
        <v>195423.65043440499</v>
      </c>
      <c r="AD192" s="1">
        <v>194690.33290055601</v>
      </c>
      <c r="AE192" s="1">
        <v>192452.810841328</v>
      </c>
      <c r="AF192" s="1">
        <v>183711.86967316101</v>
      </c>
      <c r="AG192" s="1">
        <v>331860.61458260799</v>
      </c>
      <c r="AH192" s="1">
        <v>522832.09003449499</v>
      </c>
      <c r="AI192" s="1">
        <v>241544.690782105</v>
      </c>
      <c r="AJ192" s="1">
        <v>136757.48402830501</v>
      </c>
      <c r="AK192" s="1">
        <v>139516.43424948899</v>
      </c>
      <c r="AL192" s="1">
        <v>151677.08232399399</v>
      </c>
      <c r="AM192" s="1">
        <v>200091.73671287901</v>
      </c>
      <c r="AN192" s="1">
        <v>182152.79941450999</v>
      </c>
      <c r="AO192" s="1">
        <v>185222.70806415399</v>
      </c>
      <c r="AP192" s="1">
        <v>452144.17399473902</v>
      </c>
      <c r="AQ192" s="1">
        <v>199779.62491675801</v>
      </c>
      <c r="AR192" s="1">
        <v>216254.34210224601</v>
      </c>
      <c r="AS192" s="1">
        <v>193830.84063202099</v>
      </c>
      <c r="AT192" s="1">
        <v>184098.031064832</v>
      </c>
      <c r="AU192" s="1">
        <v>169746.15169943499</v>
      </c>
      <c r="AV192" s="1">
        <v>219301.85533210001</v>
      </c>
      <c r="AW192" s="1">
        <v>371592.95151614898</v>
      </c>
      <c r="AX192" s="1">
        <v>218140.69181268199</v>
      </c>
      <c r="AY192" s="1">
        <v>196104.40586396799</v>
      </c>
      <c r="AZ192" s="1">
        <v>124216.914475917</v>
      </c>
      <c r="BA192" s="1">
        <v>393398.26447240601</v>
      </c>
      <c r="BB192" s="1">
        <v>184610.28242409899</v>
      </c>
      <c r="BC192" s="1">
        <v>208991.38810186399</v>
      </c>
      <c r="BD192" s="1">
        <v>269491.23527477402</v>
      </c>
      <c r="BE192" s="1">
        <v>128446.99534944601</v>
      </c>
      <c r="BF192" s="1">
        <v>175896.105530284</v>
      </c>
      <c r="BG192" s="1">
        <v>111455.568789247</v>
      </c>
      <c r="BH192" s="1">
        <v>183180.65277320801</v>
      </c>
      <c r="BI192" s="1">
        <v>216983.86274123599</v>
      </c>
      <c r="BJ192" s="1">
        <v>135446.991384411</v>
      </c>
      <c r="BK192" s="1">
        <v>186723.60811110301</v>
      </c>
      <c r="BL192" s="1">
        <v>220536.723024946</v>
      </c>
      <c r="BM192" s="1">
        <v>293004.11217131303</v>
      </c>
      <c r="BN192" s="1">
        <v>180038.970425217</v>
      </c>
      <c r="BO192" s="1">
        <v>169490.27284301599</v>
      </c>
      <c r="BP192" s="1">
        <v>104266.61900977899</v>
      </c>
      <c r="BQ192" s="1">
        <v>362555.38602499402</v>
      </c>
      <c r="BR192" s="1">
        <v>191552.536827512</v>
      </c>
      <c r="BS192" s="1">
        <v>183870.65151125801</v>
      </c>
      <c r="BT192" s="1">
        <v>512904.90880879498</v>
      </c>
      <c r="BU192" s="1">
        <v>3106365.2197074699</v>
      </c>
      <c r="BV192" s="1">
        <v>149847.08388536001</v>
      </c>
      <c r="BW192" s="1">
        <v>231802.84562674901</v>
      </c>
      <c r="BX192" s="1">
        <v>189461.732256916</v>
      </c>
      <c r="BY192" s="1">
        <v>134707.767834789</v>
      </c>
      <c r="BZ192" s="1">
        <v>310058.95061189297</v>
      </c>
      <c r="CA192" s="1">
        <v>260607.29794672001</v>
      </c>
      <c r="CB192" s="1">
        <v>205658.88831634799</v>
      </c>
      <c r="CC192" s="1">
        <v>210974.88750734201</v>
      </c>
      <c r="CD192" s="1">
        <v>249473.77070820401</v>
      </c>
      <c r="CE192" s="1">
        <v>133494.29028902901</v>
      </c>
      <c r="CF192" s="1">
        <v>259489.41037714199</v>
      </c>
      <c r="CG192" s="1">
        <v>116579.94894254601</v>
      </c>
      <c r="CH192" s="1">
        <v>141057.42511957101</v>
      </c>
      <c r="CI192" s="1">
        <v>238956.50379439699</v>
      </c>
      <c r="CJ192" s="1">
        <v>1137721.8464611699</v>
      </c>
      <c r="CK192" s="1">
        <v>184636.761686515</v>
      </c>
      <c r="CL192" s="1">
        <v>219505.10328432199</v>
      </c>
      <c r="CM192" s="1">
        <v>87818.474916837702</v>
      </c>
      <c r="CN192" s="1">
        <v>245773.20808201301</v>
      </c>
      <c r="CO192" s="1">
        <v>207172.86113468601</v>
      </c>
      <c r="CP192" s="1">
        <v>158942.63068395</v>
      </c>
      <c r="CQ192" s="1">
        <v>169620.16128501599</v>
      </c>
      <c r="CR192" s="1">
        <v>204178.18826112899</v>
      </c>
      <c r="CS192" s="1">
        <v>160248.89557924401</v>
      </c>
      <c r="CT192" s="1">
        <v>476554.34052547999</v>
      </c>
      <c r="CU192" s="1">
        <v>144465.053813618</v>
      </c>
      <c r="CV192" s="1">
        <v>183178.30936830799</v>
      </c>
      <c r="CW192" s="1">
        <v>112641.05590661299</v>
      </c>
      <c r="CX192" s="1">
        <v>169684.65549117501</v>
      </c>
      <c r="CY192" s="1">
        <v>398746.27081135497</v>
      </c>
      <c r="CZ192" s="1">
        <v>197381.71568490399</v>
      </c>
      <c r="DA192" s="1">
        <v>161096.01136225101</v>
      </c>
      <c r="DB192" s="1">
        <v>146355.640556217</v>
      </c>
      <c r="DC192" s="1">
        <v>151961.45465943901</v>
      </c>
      <c r="DD192" s="1">
        <v>203985.49249709299</v>
      </c>
      <c r="DE192" s="1">
        <v>296187.16354683402</v>
      </c>
      <c r="DF192" s="1">
        <v>300273.39313533698</v>
      </c>
      <c r="DG192" s="1">
        <v>304243.23792224698</v>
      </c>
      <c r="DH192" s="1">
        <v>139993.51812309399</v>
      </c>
      <c r="DI192" s="1">
        <v>225836.99136320801</v>
      </c>
      <c r="DJ192" s="1">
        <v>160787.84997488101</v>
      </c>
      <c r="DK192" s="1">
        <v>254999.42180398401</v>
      </c>
      <c r="DL192" s="1">
        <v>169389.73695671401</v>
      </c>
      <c r="DM192" s="1">
        <v>362078.37041944999</v>
      </c>
      <c r="DN192" s="1">
        <v>258523.44191451601</v>
      </c>
      <c r="DO192" s="1">
        <v>611152.99586725701</v>
      </c>
      <c r="DP192" s="1">
        <v>194781.14338102099</v>
      </c>
      <c r="DQ192" s="1">
        <v>282082.85291575303</v>
      </c>
      <c r="DR192" s="1">
        <v>233498.96645172001</v>
      </c>
      <c r="DS192" s="1">
        <v>282160.36566377699</v>
      </c>
      <c r="DT192" s="1">
        <v>208035.07280006199</v>
      </c>
      <c r="DU192" s="1">
        <v>217412.886693826</v>
      </c>
      <c r="DV192" s="1">
        <v>154918.48157849099</v>
      </c>
      <c r="DW192" s="1">
        <v>190704.242344214</v>
      </c>
      <c r="DX192" s="1">
        <v>154639.57601059999</v>
      </c>
      <c r="DY192" s="1">
        <v>135489.86688919901</v>
      </c>
      <c r="DZ192" s="1">
        <v>158697.79253874399</v>
      </c>
      <c r="EA192" s="1">
        <v>271792.30962074897</v>
      </c>
      <c r="EB192" s="1">
        <v>164806.65097311899</v>
      </c>
      <c r="EC192" s="1">
        <v>294968.68130860402</v>
      </c>
      <c r="ED192" s="1">
        <v>180173.52732548301</v>
      </c>
      <c r="EE192" s="1">
        <v>190851.117897157</v>
      </c>
      <c r="EF192" s="1">
        <v>258355.389593856</v>
      </c>
      <c r="EG192" s="1">
        <v>232517.60823460299</v>
      </c>
      <c r="EH192" s="1">
        <v>405508.64441570698</v>
      </c>
      <c r="EI192" s="1">
        <v>238710.019630567</v>
      </c>
      <c r="EJ192" s="1">
        <v>236221.09525657899</v>
      </c>
      <c r="EK192" s="1">
        <v>183521.76985085299</v>
      </c>
      <c r="EL192" s="1">
        <v>83976.090823111997</v>
      </c>
      <c r="EM192" s="1">
        <v>161602.641526024</v>
      </c>
      <c r="EN192" s="1">
        <v>188360.27428095401</v>
      </c>
      <c r="EO192" s="1">
        <v>138518.661459013</v>
      </c>
      <c r="EP192" s="1">
        <v>311504.83986595803</v>
      </c>
      <c r="EQ192" s="1">
        <v>150320.87548659099</v>
      </c>
      <c r="ER192" s="1">
        <v>141956.54669154901</v>
      </c>
      <c r="ES192" s="1">
        <v>135855.07374712499</v>
      </c>
      <c r="ET192" s="1">
        <v>171347.29724827601</v>
      </c>
      <c r="EU192" s="1">
        <v>106068.69327729401</v>
      </c>
      <c r="EV192" s="1">
        <v>161932.52263269201</v>
      </c>
      <c r="EW192" s="1">
        <v>259144.53612439201</v>
      </c>
      <c r="EX192" s="1">
        <v>176086.19618410399</v>
      </c>
      <c r="EY192" s="1">
        <v>136668.621801995</v>
      </c>
      <c r="EZ192" s="1">
        <v>189826.464719896</v>
      </c>
      <c r="FA192" s="1">
        <v>175903.39130843501</v>
      </c>
      <c r="FB192" s="1">
        <v>278851.592505423</v>
      </c>
      <c r="FC192" s="1">
        <v>146597.110955084</v>
      </c>
      <c r="FD192" s="1">
        <v>428821.263502769</v>
      </c>
      <c r="FE192" s="1">
        <v>93979.512350946607</v>
      </c>
      <c r="FF192" s="1">
        <v>210947.314327036</v>
      </c>
      <c r="FG192" s="1">
        <v>99959.533449673196</v>
      </c>
      <c r="FH192" s="1">
        <v>146125.41349182001</v>
      </c>
      <c r="FI192" s="1">
        <v>219533.081310079</v>
      </c>
      <c r="FJ192" s="1">
        <v>251576.56639025701</v>
      </c>
      <c r="FK192" s="1">
        <v>331115.589415328</v>
      </c>
      <c r="FL192" s="1">
        <v>247957.42339765199</v>
      </c>
      <c r="FM192" s="1">
        <v>141680.70755654</v>
      </c>
      <c r="FN192" s="1">
        <v>119836.16744847799</v>
      </c>
      <c r="FO192" s="1">
        <v>185065.333733231</v>
      </c>
      <c r="FP192" s="1">
        <v>355819.55657438899</v>
      </c>
      <c r="FQ192" s="1">
        <v>214720.49869275399</v>
      </c>
      <c r="FR192" s="1">
        <v>169188.42264118101</v>
      </c>
      <c r="FS192" s="1">
        <v>211612.089758763</v>
      </c>
      <c r="FT192" s="1">
        <v>94985.032205298005</v>
      </c>
      <c r="FU192" s="1">
        <v>122310.457599724</v>
      </c>
      <c r="FV192" s="1">
        <v>427681.94308374601</v>
      </c>
      <c r="FW192" s="1">
        <v>207611.083549156</v>
      </c>
      <c r="FX192" s="1">
        <v>183172.614022511</v>
      </c>
      <c r="FY192" s="1">
        <v>393422.68365249399</v>
      </c>
      <c r="FZ192" s="1">
        <v>251590.20483251399</v>
      </c>
      <c r="GA192" s="1">
        <v>169493.64770606</v>
      </c>
      <c r="GB192" s="1">
        <v>1151797.9599472</v>
      </c>
      <c r="GC192" s="1">
        <v>184015.13895367199</v>
      </c>
      <c r="GD192" s="1">
        <v>279503.27640730701</v>
      </c>
      <c r="GE192" s="1">
        <v>198900.31629408701</v>
      </c>
      <c r="GF192" s="1">
        <v>178562.283864898</v>
      </c>
      <c r="GG192" s="1">
        <v>218362.57621693399</v>
      </c>
      <c r="GH192" s="1">
        <v>181378.81615365201</v>
      </c>
      <c r="GI192" s="1">
        <v>261507.43723972401</v>
      </c>
      <c r="GJ192" s="1">
        <v>588309.32541739906</v>
      </c>
      <c r="GK192" s="1">
        <v>172044.018739925</v>
      </c>
      <c r="GL192" s="1">
        <v>337347.31719196303</v>
      </c>
      <c r="GM192" s="1">
        <v>200998.28475923301</v>
      </c>
      <c r="GN192" s="1">
        <v>212952.36670376</v>
      </c>
      <c r="GO192" s="1">
        <v>147908.97700066201</v>
      </c>
      <c r="GP192" s="1">
        <v>443528.941016383</v>
      </c>
      <c r="GQ192" s="1">
        <v>217069.15782478699</v>
      </c>
      <c r="GR192" s="1">
        <v>174545.11836802299</v>
      </c>
      <c r="GS192" s="1">
        <v>175999.80516534901</v>
      </c>
      <c r="GT192" s="1">
        <v>104073.494594648</v>
      </c>
      <c r="GU192" s="1">
        <v>163588.68133483001</v>
      </c>
      <c r="GV192" s="1">
        <v>198368.833822007</v>
      </c>
      <c r="GW192" s="1">
        <v>355432.54674452002</v>
      </c>
      <c r="GX192" s="1">
        <v>162620.523190979</v>
      </c>
      <c r="GY192" s="1">
        <v>173142.447108678</v>
      </c>
      <c r="GZ192" s="1">
        <v>214232.81142030901</v>
      </c>
      <c r="HA192" s="1">
        <v>139919.90201780401</v>
      </c>
      <c r="HB192" s="1">
        <v>190405.316918656</v>
      </c>
      <c r="HC192" s="1">
        <v>122420.80212220601</v>
      </c>
      <c r="HD192" s="1">
        <v>220978.69306178001</v>
      </c>
      <c r="HE192" s="1">
        <v>162012.770355193</v>
      </c>
      <c r="HF192" s="1">
        <v>183283.90030993</v>
      </c>
      <c r="HG192" s="1">
        <v>170961.030384529</v>
      </c>
      <c r="HH192" s="1">
        <v>235278.41549642899</v>
      </c>
      <c r="HI192" s="1">
        <v>285828.589544788</v>
      </c>
      <c r="HJ192" s="1">
        <v>188424.649631746</v>
      </c>
      <c r="HK192" s="1">
        <v>181269.314590811</v>
      </c>
      <c r="HL192" s="1">
        <v>209308.25104620901</v>
      </c>
      <c r="HM192" s="1">
        <v>174147.770045721</v>
      </c>
      <c r="HN192" s="1">
        <v>171992.682518769</v>
      </c>
      <c r="HO192" s="1">
        <v>410179.69123234297</v>
      </c>
      <c r="HP192" s="1">
        <v>226773.06878900199</v>
      </c>
      <c r="HQ192" s="1">
        <v>153855.47319940201</v>
      </c>
      <c r="HR192" s="1">
        <v>214546.20374900501</v>
      </c>
      <c r="HS192" s="1">
        <v>194680.13447077799</v>
      </c>
      <c r="HT192" s="1">
        <v>163047.62942426401</v>
      </c>
      <c r="HU192" s="1">
        <v>103091.08801472301</v>
      </c>
      <c r="HV192" s="1">
        <v>146177.78283015901</v>
      </c>
      <c r="HW192" s="1">
        <v>202894.31983097299</v>
      </c>
      <c r="HX192" s="1">
        <v>380472.930508441</v>
      </c>
      <c r="HY192" s="1">
        <v>259796.85708146801</v>
      </c>
      <c r="HZ192" s="1">
        <v>135933.45711726701</v>
      </c>
      <c r="IA192" s="1">
        <v>180997.04235386199</v>
      </c>
      <c r="IB192" s="1">
        <v>216343.554699445</v>
      </c>
      <c r="IC192" s="1">
        <v>136960.67603307799</v>
      </c>
      <c r="ID192" s="1">
        <v>114150.284451286</v>
      </c>
      <c r="IE192" s="1">
        <v>287604.063462761</v>
      </c>
      <c r="IF192" s="1">
        <v>196576.479685834</v>
      </c>
      <c r="IG192" s="1">
        <v>227415.61946640801</v>
      </c>
      <c r="IH192" s="1">
        <v>384253.59944612702</v>
      </c>
      <c r="II192" s="1">
        <v>141906.97626567099</v>
      </c>
      <c r="IJ192" s="1">
        <v>216348.98204949501</v>
      </c>
      <c r="IK192" s="1">
        <v>219448.81630619901</v>
      </c>
      <c r="IL192" s="1">
        <v>156359.887005867</v>
      </c>
      <c r="IM192" s="1">
        <v>428146.40543465398</v>
      </c>
      <c r="IN192" s="1">
        <v>154484.65744197101</v>
      </c>
      <c r="IO192" s="1">
        <v>232555.483848467</v>
      </c>
      <c r="IP192" s="1">
        <v>209498.861357541</v>
      </c>
      <c r="IQ192" s="1">
        <v>156505.449084669</v>
      </c>
      <c r="IR192" s="1">
        <v>263724.70794478699</v>
      </c>
      <c r="IS192" s="1">
        <v>223547.78695230899</v>
      </c>
      <c r="IT192" s="1">
        <v>186836.312702447</v>
      </c>
      <c r="IU192" s="1">
        <v>123912.865447554</v>
      </c>
      <c r="IV192" s="1">
        <v>263634.28780514398</v>
      </c>
      <c r="IW192" s="1">
        <v>143246.53513922301</v>
      </c>
      <c r="IX192" s="1">
        <v>257330.45563341799</v>
      </c>
      <c r="IY192" s="1">
        <v>183347.59468613099</v>
      </c>
      <c r="IZ192" s="1">
        <v>103464.330652227</v>
      </c>
      <c r="JA192" s="1">
        <v>211911.75777621299</v>
      </c>
      <c r="JB192" s="1">
        <v>261380.20261068401</v>
      </c>
      <c r="JC192" s="1">
        <v>178962.333678322</v>
      </c>
      <c r="JD192" s="1">
        <v>158151.76204057099</v>
      </c>
      <c r="JE192" s="1">
        <v>188243.677818444</v>
      </c>
      <c r="JF192" s="1">
        <v>230868.86252369499</v>
      </c>
      <c r="JG192" s="1">
        <v>319805.57309307501</v>
      </c>
      <c r="JH192" s="1">
        <v>227935.70470382099</v>
      </c>
      <c r="JI192" s="1">
        <v>144434.30998624401</v>
      </c>
      <c r="JJ192" s="1">
        <v>85959.876672356797</v>
      </c>
      <c r="JK192" s="1">
        <v>101647.27154309901</v>
      </c>
      <c r="JL192" s="1">
        <v>105125.4914848</v>
      </c>
      <c r="JM192" s="1">
        <v>200701.23297865901</v>
      </c>
      <c r="JN192" s="1">
        <v>240079.895069366</v>
      </c>
      <c r="JO192" s="1">
        <v>308105.39690915501</v>
      </c>
      <c r="JP192" s="1">
        <v>147346.688216501</v>
      </c>
      <c r="JQ192" s="1">
        <v>177359.62776053799</v>
      </c>
      <c r="JR192" s="1">
        <v>136749.630664731</v>
      </c>
      <c r="JS192" s="1">
        <v>120689.519107318</v>
      </c>
      <c r="JT192" s="1">
        <v>153856.80015371001</v>
      </c>
      <c r="JU192" s="1">
        <v>303255.35293226701</v>
      </c>
      <c r="JV192" s="1">
        <v>229329.096757455</v>
      </c>
      <c r="JW192" s="1">
        <v>106648.86346270199</v>
      </c>
      <c r="JX192" s="1">
        <v>169631.49454924901</v>
      </c>
      <c r="JY192" s="1">
        <v>137820.622993692</v>
      </c>
      <c r="JZ192" s="1">
        <v>282792.82767612598</v>
      </c>
      <c r="KA192" s="1">
        <v>268462.365439546</v>
      </c>
      <c r="KB192" s="1">
        <v>206897.85683499699</v>
      </c>
      <c r="KC192" s="1">
        <v>148695.61295137301</v>
      </c>
      <c r="KD192" s="1">
        <v>189021.84180214099</v>
      </c>
      <c r="KE192" s="1">
        <v>171518.49679659499</v>
      </c>
      <c r="KF192" s="1">
        <v>112167.969336661</v>
      </c>
      <c r="KG192" s="1">
        <v>161235.11546735599</v>
      </c>
      <c r="KH192" s="1">
        <v>161663.07333507901</v>
      </c>
      <c r="KI192" s="1">
        <v>200145.163186066</v>
      </c>
      <c r="KJ192" s="1">
        <v>315181.00493462401</v>
      </c>
      <c r="KK192" s="1">
        <v>240700.918487424</v>
      </c>
      <c r="KL192" s="1">
        <v>147715.270925647</v>
      </c>
      <c r="KM192" s="1">
        <v>89945.007830937204</v>
      </c>
      <c r="KN192" s="1">
        <v>116450.617247092</v>
      </c>
      <c r="KO192" s="1">
        <v>193273.64280527999</v>
      </c>
      <c r="KP192" s="1">
        <v>192637.52525558299</v>
      </c>
      <c r="KQ192" s="1">
        <v>154238.041740585</v>
      </c>
      <c r="KR192" s="1">
        <v>103079.00076105099</v>
      </c>
      <c r="KS192" s="1">
        <v>216225.720281282</v>
      </c>
      <c r="KT192" s="1">
        <v>128468.890931776</v>
      </c>
      <c r="KU192" s="1">
        <v>173426.04399859</v>
      </c>
      <c r="KV192" s="1">
        <v>130543.294788464</v>
      </c>
      <c r="KW192" s="1">
        <v>116256.03290726899</v>
      </c>
      <c r="KX192" s="1">
        <v>131590.331002741</v>
      </c>
      <c r="KY192" s="1">
        <v>138372.93881163601</v>
      </c>
      <c r="KZ192" s="1">
        <v>94805.9793510983</v>
      </c>
      <c r="LA192" s="1">
        <v>141594.47020680801</v>
      </c>
      <c r="LB192" s="1">
        <v>152607.46742963401</v>
      </c>
      <c r="LC192" s="1">
        <v>166290.53361130899</v>
      </c>
      <c r="LD192" s="1">
        <v>190628.83962446</v>
      </c>
      <c r="LE192" s="1">
        <v>225172.15339056699</v>
      </c>
      <c r="LF192" s="1">
        <v>114911.311170014</v>
      </c>
      <c r="LG192" s="1">
        <v>89588.436285075994</v>
      </c>
      <c r="LH192" s="1">
        <v>94268.587593738703</v>
      </c>
      <c r="LI192" s="1">
        <v>104223.579418083</v>
      </c>
      <c r="LJ192" s="1">
        <v>86844.742540731895</v>
      </c>
      <c r="LK192" s="1">
        <v>168575.421974406</v>
      </c>
    </row>
    <row r="193" spans="1:323" x14ac:dyDescent="0.25">
      <c r="A193" s="1" t="s">
        <v>1826</v>
      </c>
      <c r="B193" s="1" t="s">
        <v>859</v>
      </c>
      <c r="C193" s="1" t="s">
        <v>860</v>
      </c>
      <c r="D193" s="1">
        <v>164426.938620701</v>
      </c>
      <c r="E193" s="1">
        <v>256002.53175499401</v>
      </c>
      <c r="F193" s="1">
        <v>196902.35981289201</v>
      </c>
      <c r="G193" s="1">
        <v>210241.29988281999</v>
      </c>
      <c r="H193" s="1">
        <v>352227.39241003501</v>
      </c>
      <c r="I193" s="1">
        <v>635220.10719083401</v>
      </c>
      <c r="J193" s="1">
        <v>131522.075741223</v>
      </c>
      <c r="K193" s="1">
        <v>190272.77292413599</v>
      </c>
      <c r="L193" s="1">
        <v>213905.61644105599</v>
      </c>
      <c r="M193" s="1">
        <v>143856.33062050099</v>
      </c>
      <c r="N193" s="1">
        <v>277328.78809632198</v>
      </c>
      <c r="O193" s="1">
        <v>212148.24851470601</v>
      </c>
      <c r="P193" s="1">
        <v>157562.81432095601</v>
      </c>
      <c r="Q193" s="1">
        <v>152176.85506981201</v>
      </c>
      <c r="R193" s="1">
        <v>227239.87260387299</v>
      </c>
      <c r="S193" s="1">
        <v>353538.607455661</v>
      </c>
      <c r="T193" s="1">
        <v>169210.95721346201</v>
      </c>
      <c r="U193" s="1">
        <v>219720.530498782</v>
      </c>
      <c r="V193" s="1">
        <v>160455.22429237401</v>
      </c>
      <c r="W193" s="1">
        <v>205255.944508908</v>
      </c>
      <c r="X193" s="1">
        <v>196644.17265446601</v>
      </c>
      <c r="Y193" s="1">
        <v>337669.00316918601</v>
      </c>
      <c r="Z193" s="1">
        <v>205056.52704719899</v>
      </c>
      <c r="AA193" s="1">
        <v>231417.01372310499</v>
      </c>
      <c r="AB193" s="1">
        <v>152720.41979235999</v>
      </c>
      <c r="AC193" s="1">
        <v>234524.73186303</v>
      </c>
      <c r="AD193" s="1">
        <v>296516.03695211199</v>
      </c>
      <c r="AE193" s="1">
        <v>184108.871456044</v>
      </c>
      <c r="AF193" s="1">
        <v>258892.98335564299</v>
      </c>
      <c r="AG193" s="1">
        <v>331098.04182950302</v>
      </c>
      <c r="AH193" s="1">
        <v>383526.39972695097</v>
      </c>
      <c r="AI193" s="1">
        <v>214015.82610395199</v>
      </c>
      <c r="AJ193" s="1">
        <v>163477.08307351801</v>
      </c>
      <c r="AK193" s="1">
        <v>195631.68929264101</v>
      </c>
      <c r="AL193" s="1">
        <v>226485.10227007599</v>
      </c>
      <c r="AM193" s="1">
        <v>282878.97395228298</v>
      </c>
      <c r="AN193" s="1">
        <v>309487.451845487</v>
      </c>
      <c r="AO193" s="1">
        <v>224253.13678351801</v>
      </c>
      <c r="AP193" s="1">
        <v>249510.20407331601</v>
      </c>
      <c r="AQ193" s="1">
        <v>843750.12552496197</v>
      </c>
      <c r="AR193" s="1">
        <v>251809.081947745</v>
      </c>
      <c r="AS193" s="1">
        <v>659047.79116036894</v>
      </c>
      <c r="AT193" s="1">
        <v>216781.10557860599</v>
      </c>
      <c r="AU193" s="1">
        <v>436480.17317937798</v>
      </c>
      <c r="AV193" s="1">
        <v>271350.21520961798</v>
      </c>
      <c r="AW193" s="1">
        <v>254056.02732882099</v>
      </c>
      <c r="AX193" s="1">
        <v>270339.61364702601</v>
      </c>
      <c r="AY193" s="1">
        <v>193788.123816387</v>
      </c>
      <c r="AZ193" s="1">
        <v>181405.88677783401</v>
      </c>
      <c r="BA193" s="1">
        <v>155344.78201788999</v>
      </c>
      <c r="BB193" s="1">
        <v>178001.6234171</v>
      </c>
      <c r="BC193" s="1">
        <v>246681.47133337401</v>
      </c>
      <c r="BD193" s="1">
        <v>222616.53969924201</v>
      </c>
      <c r="BE193" s="1">
        <v>637804.55252616794</v>
      </c>
      <c r="BF193" s="1">
        <v>245038.80198949101</v>
      </c>
      <c r="BG193" s="1">
        <v>193646.45995701401</v>
      </c>
      <c r="BH193" s="1">
        <v>215280.160297511</v>
      </c>
      <c r="BI193" s="1">
        <v>148178.380170769</v>
      </c>
      <c r="BJ193" s="1">
        <v>248624.715641827</v>
      </c>
      <c r="BK193" s="1">
        <v>192294.325040939</v>
      </c>
      <c r="BL193" s="1">
        <v>206195.668425462</v>
      </c>
      <c r="BM193" s="1">
        <v>214671.58308579499</v>
      </c>
      <c r="BN193" s="1">
        <v>231347.55963410699</v>
      </c>
      <c r="BO193" s="1">
        <v>236659.66882001999</v>
      </c>
      <c r="BP193" s="1">
        <v>157941.77894095099</v>
      </c>
      <c r="BQ193" s="1">
        <v>211032.83927756399</v>
      </c>
      <c r="BR193" s="1">
        <v>180016.29050841401</v>
      </c>
      <c r="BS193" s="1">
        <v>153977.65020552001</v>
      </c>
      <c r="BT193" s="1">
        <v>283184.98900822003</v>
      </c>
      <c r="BU193" s="1">
        <v>165987.258333782</v>
      </c>
      <c r="BV193" s="1">
        <v>236169.10120802099</v>
      </c>
      <c r="BW193" s="1">
        <v>267673.42876113101</v>
      </c>
      <c r="BX193" s="1">
        <v>192232.29662702899</v>
      </c>
      <c r="BY193" s="1">
        <v>162861.03397329201</v>
      </c>
      <c r="BZ193" s="1">
        <v>187508.95342888799</v>
      </c>
      <c r="CA193" s="1">
        <v>218780.38570530401</v>
      </c>
      <c r="CB193" s="1">
        <v>169611.004290891</v>
      </c>
      <c r="CC193" s="1">
        <v>174668.123819634</v>
      </c>
      <c r="CD193" s="1">
        <v>252016.82608312101</v>
      </c>
      <c r="CE193" s="1">
        <v>186484.076258794</v>
      </c>
      <c r="CF193" s="1">
        <v>212176.338277915</v>
      </c>
      <c r="CG193" s="1">
        <v>126282.284744299</v>
      </c>
      <c r="CH193" s="1">
        <v>266775.171995043</v>
      </c>
      <c r="CI193" s="1">
        <v>288070.52325585799</v>
      </c>
      <c r="CJ193" s="1">
        <v>174877.321003391</v>
      </c>
      <c r="CK193" s="1">
        <v>259537.16005078101</v>
      </c>
      <c r="CL193" s="1">
        <v>200574.89166655799</v>
      </c>
      <c r="CM193" s="1">
        <v>258435.330905215</v>
      </c>
      <c r="CN193" s="1">
        <v>212941.290487513</v>
      </c>
      <c r="CO193" s="1">
        <v>165519.01242203399</v>
      </c>
      <c r="CP193" s="1">
        <v>169052.22028774099</v>
      </c>
      <c r="CQ193" s="1">
        <v>230931.178502177</v>
      </c>
      <c r="CR193" s="1">
        <v>316027.53551267</v>
      </c>
      <c r="CS193" s="1">
        <v>239948.362814525</v>
      </c>
      <c r="CT193" s="1">
        <v>173199.982833585</v>
      </c>
      <c r="CU193" s="1">
        <v>254486.466154172</v>
      </c>
      <c r="CV193" s="1">
        <v>325148.952201796</v>
      </c>
      <c r="CW193" s="1">
        <v>228107.61472081699</v>
      </c>
      <c r="CX193" s="1">
        <v>139497.91102273599</v>
      </c>
      <c r="CY193" s="1">
        <v>205202.54636716601</v>
      </c>
      <c r="CZ193" s="1">
        <v>279429.16993884102</v>
      </c>
      <c r="DA193" s="1">
        <v>193219.96563045401</v>
      </c>
      <c r="DB193" s="1">
        <v>249708.03482919201</v>
      </c>
      <c r="DC193" s="1">
        <v>196286.18928672999</v>
      </c>
      <c r="DD193" s="1">
        <v>616090.85178235895</v>
      </c>
      <c r="DE193" s="1">
        <v>225209.88908180801</v>
      </c>
      <c r="DF193" s="1">
        <v>211648.69349135301</v>
      </c>
      <c r="DG193" s="1">
        <v>505425.33519641397</v>
      </c>
      <c r="DH193" s="1">
        <v>236963.88966396</v>
      </c>
      <c r="DI193" s="1">
        <v>229412.09432179801</v>
      </c>
      <c r="DJ193" s="1">
        <v>160566.96753113199</v>
      </c>
      <c r="DK193" s="1">
        <v>179212.54673065399</v>
      </c>
      <c r="DL193" s="1">
        <v>250608.143509121</v>
      </c>
      <c r="DM193" s="1">
        <v>263937.37147368299</v>
      </c>
      <c r="DN193" s="1">
        <v>107511.96020962999</v>
      </c>
      <c r="DO193" s="1">
        <v>238501.855484623</v>
      </c>
      <c r="DP193" s="1">
        <v>339923.330463411</v>
      </c>
      <c r="DQ193" s="1">
        <v>212151.36185638001</v>
      </c>
      <c r="DR193" s="1">
        <v>245325.76817985001</v>
      </c>
      <c r="DS193" s="1">
        <v>283267.33518467098</v>
      </c>
      <c r="DT193" s="1">
        <v>179283.32112571699</v>
      </c>
      <c r="DU193" s="1">
        <v>262371.44682662899</v>
      </c>
      <c r="DV193" s="1">
        <v>215098.48007031999</v>
      </c>
      <c r="DW193" s="1">
        <v>211463.619742885</v>
      </c>
      <c r="DX193" s="1">
        <v>191108.42806563299</v>
      </c>
      <c r="DY193" s="1">
        <v>707666.85843451403</v>
      </c>
      <c r="DZ193" s="1">
        <v>216746.90060991599</v>
      </c>
      <c r="EA193" s="1">
        <v>237235.365565224</v>
      </c>
      <c r="EB193" s="1">
        <v>283528.25181215402</v>
      </c>
      <c r="EC193" s="1">
        <v>287132.10114360898</v>
      </c>
      <c r="ED193" s="1">
        <v>153096.18351117801</v>
      </c>
      <c r="EE193" s="1">
        <v>272924.099883413</v>
      </c>
      <c r="EF193" s="1">
        <v>195684.20049181301</v>
      </c>
      <c r="EG193" s="1">
        <v>1118241.84102082</v>
      </c>
      <c r="EH193" s="1">
        <v>172937.85746450099</v>
      </c>
      <c r="EI193" s="1">
        <v>739413.99331005896</v>
      </c>
      <c r="EJ193" s="1">
        <v>259907.69146185199</v>
      </c>
      <c r="EK193" s="1">
        <v>225323.64120595099</v>
      </c>
      <c r="EL193" s="1">
        <v>171232.26002957299</v>
      </c>
      <c r="EM193" s="1">
        <v>1191340.57815703</v>
      </c>
      <c r="EN193" s="1">
        <v>160829.64551547801</v>
      </c>
      <c r="EO193" s="1">
        <v>227267.336700243</v>
      </c>
      <c r="EP193" s="1">
        <v>774637.86162770703</v>
      </c>
      <c r="EQ193" s="1">
        <v>1642126.6002047299</v>
      </c>
      <c r="ER193" s="1">
        <v>543992.66664727905</v>
      </c>
      <c r="ES193" s="1">
        <v>213125.309578026</v>
      </c>
      <c r="ET193" s="1">
        <v>163134.33681780199</v>
      </c>
      <c r="EU193" s="1">
        <v>184406.95691354701</v>
      </c>
      <c r="EV193" s="1">
        <v>247115.895316546</v>
      </c>
      <c r="EW193" s="1">
        <v>809067.29119664105</v>
      </c>
      <c r="EX193" s="1">
        <v>263274.92693951202</v>
      </c>
      <c r="EY193" s="1">
        <v>304636.67018075002</v>
      </c>
      <c r="EZ193" s="1">
        <v>209175.755059774</v>
      </c>
      <c r="FA193" s="1">
        <v>266418.86243324698</v>
      </c>
      <c r="FB193" s="1">
        <v>239396.07263953201</v>
      </c>
      <c r="FC193" s="1">
        <v>151218.230633181</v>
      </c>
      <c r="FD193" s="1">
        <v>189883.866038988</v>
      </c>
      <c r="FE193" s="1">
        <v>184781.65812384701</v>
      </c>
      <c r="FF193" s="1">
        <v>208591.283662042</v>
      </c>
      <c r="FG193" s="1">
        <v>218093.82757448399</v>
      </c>
      <c r="FH193" s="1">
        <v>153982.23024777899</v>
      </c>
      <c r="FI193" s="1">
        <v>190745.89117627501</v>
      </c>
      <c r="FJ193" s="1">
        <v>230457.602130204</v>
      </c>
      <c r="FK193" s="1">
        <v>173766.150276345</v>
      </c>
      <c r="FL193" s="1">
        <v>204566.87236383301</v>
      </c>
      <c r="FM193" s="1">
        <v>300319.26748812699</v>
      </c>
      <c r="FN193" s="1">
        <v>265880.34348083602</v>
      </c>
      <c r="FO193" s="1">
        <v>191700.125931291</v>
      </c>
      <c r="FP193" s="1">
        <v>162131.96261841999</v>
      </c>
      <c r="FQ193" s="1">
        <v>124109.84496971199</v>
      </c>
      <c r="FR193" s="1">
        <v>261856.517716812</v>
      </c>
      <c r="FS193" s="1">
        <v>234610.84849002399</v>
      </c>
      <c r="FT193" s="1">
        <v>183342.161312421</v>
      </c>
      <c r="FU193" s="1">
        <v>156383.052649246</v>
      </c>
      <c r="FV193" s="1">
        <v>188249.95381677701</v>
      </c>
      <c r="FW193" s="1">
        <v>272547.10617454001</v>
      </c>
      <c r="FX193" s="1">
        <v>228373.59614594199</v>
      </c>
      <c r="FY193" s="1">
        <v>159155.58147824</v>
      </c>
      <c r="FZ193" s="1">
        <v>219458.57778209099</v>
      </c>
      <c r="GA193" s="1">
        <v>128189.02121921</v>
      </c>
      <c r="GB193" s="1">
        <v>241696.923462248</v>
      </c>
      <c r="GC193" s="1">
        <v>230979.869626814</v>
      </c>
      <c r="GD193" s="1">
        <v>281983.860595348</v>
      </c>
      <c r="GE193" s="1">
        <v>251534.93381905</v>
      </c>
      <c r="GF193" s="1">
        <v>258540.41522566101</v>
      </c>
      <c r="GG193" s="1">
        <v>264339.77082322002</v>
      </c>
      <c r="GH193" s="1">
        <v>179391.63990409701</v>
      </c>
      <c r="GI193" s="1">
        <v>293000.89847638702</v>
      </c>
      <c r="GJ193" s="1">
        <v>141561.88449653299</v>
      </c>
      <c r="GK193" s="1">
        <v>244940.911202888</v>
      </c>
      <c r="GL193" s="1">
        <v>195963.601599596</v>
      </c>
      <c r="GM193" s="1">
        <v>233987.68562346799</v>
      </c>
      <c r="GN193" s="1">
        <v>137617.849932343</v>
      </c>
      <c r="GO193" s="1">
        <v>162268.803513197</v>
      </c>
      <c r="GP193" s="1">
        <v>201433.37139999401</v>
      </c>
      <c r="GQ193" s="1">
        <v>587747.73048284696</v>
      </c>
      <c r="GR193" s="1">
        <v>488430.921200504</v>
      </c>
      <c r="GS193" s="1">
        <v>281435.20544029103</v>
      </c>
      <c r="GT193" s="1">
        <v>929157.41012205195</v>
      </c>
      <c r="GU193" s="1">
        <v>134436.713372492</v>
      </c>
      <c r="GV193" s="1">
        <v>170391.94608945301</v>
      </c>
      <c r="GW193" s="1">
        <v>259956.34643917801</v>
      </c>
      <c r="GX193" s="1">
        <v>212599.920587114</v>
      </c>
      <c r="GY193" s="1">
        <v>673391.96338931995</v>
      </c>
      <c r="GZ193" s="1">
        <v>154475.79829574499</v>
      </c>
      <c r="HA193" s="1">
        <v>187188.73977423299</v>
      </c>
      <c r="HB193" s="1">
        <v>239165.18823383501</v>
      </c>
      <c r="HC193" s="1">
        <v>266191.56560690701</v>
      </c>
      <c r="HD193" s="1">
        <v>177194.88511711199</v>
      </c>
      <c r="HE193" s="1">
        <v>240512.06235888301</v>
      </c>
      <c r="HF193" s="1">
        <v>226866.94565626801</v>
      </c>
      <c r="HG193" s="1">
        <v>265953.84871231398</v>
      </c>
      <c r="HH193" s="1">
        <v>205567.66778703601</v>
      </c>
      <c r="HI193" s="1">
        <v>455152.07120823202</v>
      </c>
      <c r="HJ193" s="1">
        <v>252033.03190262301</v>
      </c>
      <c r="HK193" s="1">
        <v>302972.46864177601</v>
      </c>
      <c r="HL193" s="1">
        <v>220921.213722471</v>
      </c>
      <c r="HM193" s="1">
        <v>196684.188668963</v>
      </c>
      <c r="HN193" s="1">
        <v>559887.211223608</v>
      </c>
      <c r="HO193" s="1">
        <v>329263.06051256799</v>
      </c>
      <c r="HP193" s="1">
        <v>160640.96090689499</v>
      </c>
      <c r="HQ193" s="1">
        <v>237616.954175519</v>
      </c>
      <c r="HR193" s="1">
        <v>217926.931586344</v>
      </c>
      <c r="HS193" s="1">
        <v>298854.27982066397</v>
      </c>
      <c r="HT193" s="1">
        <v>333214.24942483602</v>
      </c>
      <c r="HU193" s="1">
        <v>165884.07224958099</v>
      </c>
      <c r="HV193" s="1">
        <v>213247.23572385099</v>
      </c>
      <c r="HW193" s="1">
        <v>349918.490416268</v>
      </c>
      <c r="HX193" s="1">
        <v>135850.61490182701</v>
      </c>
      <c r="HY193" s="1">
        <v>206858.234780848</v>
      </c>
      <c r="HZ193" s="1">
        <v>197100.20854829601</v>
      </c>
      <c r="IA193" s="1">
        <v>230713.429102422</v>
      </c>
      <c r="IB193" s="1">
        <v>166933.20207179699</v>
      </c>
      <c r="IC193" s="1">
        <v>200081.15010511299</v>
      </c>
      <c r="ID193" s="1">
        <v>350242.980403925</v>
      </c>
      <c r="IE193" s="1">
        <v>912890.28665840696</v>
      </c>
      <c r="IF193" s="1">
        <v>196907.36808542901</v>
      </c>
      <c r="IG193" s="1">
        <v>266360.80437853298</v>
      </c>
      <c r="IH193" s="1">
        <v>159603.99717484901</v>
      </c>
      <c r="II193" s="1">
        <v>469650.65119907103</v>
      </c>
      <c r="IJ193" s="1">
        <v>188204.89727105299</v>
      </c>
      <c r="IK193" s="1">
        <v>718072.28165568097</v>
      </c>
      <c r="IL193" s="1">
        <v>347727.78910640901</v>
      </c>
      <c r="IM193" s="1">
        <v>204418.62700837699</v>
      </c>
      <c r="IN193" s="1">
        <v>320031.85498212499</v>
      </c>
      <c r="IO193" s="1">
        <v>178729.83073394801</v>
      </c>
      <c r="IP193" s="1">
        <v>187341.30616551399</v>
      </c>
      <c r="IQ193" s="1">
        <v>155519.43706869599</v>
      </c>
      <c r="IR193" s="1">
        <v>315198.841061891</v>
      </c>
      <c r="IS193" s="1">
        <v>191384.36334720999</v>
      </c>
      <c r="IT193" s="1">
        <v>105174.863114789</v>
      </c>
      <c r="IU193" s="1">
        <v>179138.45835634001</v>
      </c>
      <c r="IV193" s="1">
        <v>230455.54090931299</v>
      </c>
      <c r="IW193" s="1">
        <v>284535.00572433701</v>
      </c>
      <c r="IX193" s="1">
        <v>222690.39505440599</v>
      </c>
      <c r="IY193" s="1">
        <v>154166.09710315801</v>
      </c>
      <c r="IZ193" s="1">
        <v>152051.729104014</v>
      </c>
      <c r="JA193" s="1">
        <v>217305.154784096</v>
      </c>
      <c r="JB193" s="1">
        <v>132322.831544424</v>
      </c>
      <c r="JC193" s="1">
        <v>315624.61979570001</v>
      </c>
      <c r="JD193" s="1">
        <v>129146.771594548</v>
      </c>
      <c r="JE193" s="1">
        <v>261059.61691985599</v>
      </c>
      <c r="JF193" s="1">
        <v>386725.18167196499</v>
      </c>
      <c r="JG193" s="1">
        <v>246188.819201273</v>
      </c>
      <c r="JH193" s="1">
        <v>146810.31035447199</v>
      </c>
      <c r="JI193" s="1">
        <v>268679.70244414499</v>
      </c>
      <c r="JJ193" s="1">
        <v>213468.550619594</v>
      </c>
      <c r="JK193" s="1">
        <v>352758.57299146999</v>
      </c>
      <c r="JL193" s="1">
        <v>239165.07052121701</v>
      </c>
      <c r="JM193" s="1">
        <v>164081.18789431301</v>
      </c>
      <c r="JN193" s="1">
        <v>130606.552906628</v>
      </c>
      <c r="JO193" s="1">
        <v>92247.643620554794</v>
      </c>
      <c r="JP193" s="1">
        <v>236544.84273093799</v>
      </c>
      <c r="JQ193" s="1">
        <v>167251.72306995699</v>
      </c>
      <c r="JR193" s="1">
        <v>170621.179107768</v>
      </c>
      <c r="JS193" s="1">
        <v>292608.75961446803</v>
      </c>
      <c r="JT193" s="1">
        <v>136458.51992723299</v>
      </c>
      <c r="JU193" s="1">
        <v>183571.56364293501</v>
      </c>
      <c r="JV193" s="1">
        <v>283328.94067774998</v>
      </c>
      <c r="JW193" s="1">
        <v>179521.69149709801</v>
      </c>
      <c r="JX193" s="1">
        <v>179929.90237740401</v>
      </c>
      <c r="JY193" s="1">
        <v>168504.95869114</v>
      </c>
      <c r="JZ193" s="1">
        <v>179069.10576657901</v>
      </c>
      <c r="KA193" s="1">
        <v>389160.10884819902</v>
      </c>
      <c r="KB193" s="1">
        <v>235337.008194414</v>
      </c>
      <c r="KC193" s="1">
        <v>223652.0556777</v>
      </c>
      <c r="KD193" s="1">
        <v>160147.01059110599</v>
      </c>
      <c r="KE193" s="1">
        <v>227566.879707299</v>
      </c>
      <c r="KF193" s="1">
        <v>176173.41991934201</v>
      </c>
      <c r="KG193" s="1">
        <v>342941.06363897701</v>
      </c>
      <c r="KH193" s="1">
        <v>302310.50435337803</v>
      </c>
      <c r="KI193" s="1">
        <v>74581.349667160597</v>
      </c>
      <c r="KJ193" s="1">
        <v>200611.16204446199</v>
      </c>
      <c r="KK193" s="1">
        <v>274478.23898019898</v>
      </c>
      <c r="KL193" s="1">
        <v>240389.24628013099</v>
      </c>
      <c r="KM193" s="1">
        <v>103746.593160105</v>
      </c>
      <c r="KN193" s="1">
        <v>206115.74009019401</v>
      </c>
      <c r="KO193" s="1">
        <v>219284.93855086699</v>
      </c>
      <c r="KP193" s="1">
        <v>164156.14925809501</v>
      </c>
      <c r="KQ193" s="1">
        <v>200841.51316484</v>
      </c>
      <c r="KR193" s="1">
        <v>286397.53332773497</v>
      </c>
      <c r="KS193" s="1">
        <v>1208307.79245971</v>
      </c>
      <c r="KT193" s="1">
        <v>206014.31713434501</v>
      </c>
      <c r="KU193" s="1">
        <v>226417.66441757101</v>
      </c>
      <c r="KV193" s="1">
        <v>217504.47389896301</v>
      </c>
      <c r="KW193" s="1">
        <v>64958.007993883497</v>
      </c>
      <c r="KX193" s="1">
        <v>202670.675436989</v>
      </c>
      <c r="KY193" s="1">
        <v>237177.05222093701</v>
      </c>
      <c r="KZ193" s="1">
        <v>166696.596983186</v>
      </c>
      <c r="LA193" s="1">
        <v>192222.118126107</v>
      </c>
      <c r="LB193" s="1">
        <v>196311.98685962101</v>
      </c>
      <c r="LC193" s="1">
        <v>134236.16537224001</v>
      </c>
      <c r="LD193" s="1">
        <v>148030.81223883401</v>
      </c>
      <c r="LE193" s="1">
        <v>149862.82600513499</v>
      </c>
      <c r="LF193" s="1">
        <v>82211.189686581696</v>
      </c>
      <c r="LG193" s="1">
        <v>157478.571391434</v>
      </c>
      <c r="LH193" s="1">
        <v>1851931.9042356701</v>
      </c>
      <c r="LI193" s="1">
        <v>219577.118138499</v>
      </c>
      <c r="LJ193" s="1">
        <v>107466.329418647</v>
      </c>
      <c r="LK193" s="1">
        <v>182799.86229388701</v>
      </c>
    </row>
    <row r="194" spans="1:323" x14ac:dyDescent="0.25">
      <c r="A194" s="1" t="s">
        <v>1827</v>
      </c>
      <c r="B194" s="1" t="s">
        <v>862</v>
      </c>
      <c r="C194" s="1" t="s">
        <v>863</v>
      </c>
      <c r="D194" s="1">
        <v>99223.576119271704</v>
      </c>
      <c r="E194" s="1">
        <v>149554.81060857899</v>
      </c>
      <c r="F194" s="1">
        <v>122292.38760896699</v>
      </c>
      <c r="G194" s="1">
        <v>138109.48676530199</v>
      </c>
      <c r="H194" s="1">
        <v>142575.72818135301</v>
      </c>
      <c r="I194" s="1">
        <v>135316.18555138799</v>
      </c>
      <c r="J194" s="1">
        <v>118049.76653158999</v>
      </c>
      <c r="K194" s="1">
        <v>112813.686083154</v>
      </c>
      <c r="L194" s="1">
        <v>76837.212627718895</v>
      </c>
      <c r="M194" s="1">
        <v>102876.615451543</v>
      </c>
      <c r="N194" s="1">
        <v>129238.032757446</v>
      </c>
      <c r="O194" s="1">
        <v>159672.709828627</v>
      </c>
      <c r="P194" s="1">
        <v>144760.67866655</v>
      </c>
      <c r="Q194" s="1">
        <v>140391.763325754</v>
      </c>
      <c r="R194" s="1">
        <v>128157.972827985</v>
      </c>
      <c r="S194" s="1">
        <v>137362.74594749699</v>
      </c>
      <c r="T194" s="1">
        <v>124880.862177848</v>
      </c>
      <c r="U194" s="1">
        <v>154031.51220629699</v>
      </c>
      <c r="V194" s="1">
        <v>125006.937719737</v>
      </c>
      <c r="W194" s="1">
        <v>185598.19471166501</v>
      </c>
      <c r="X194" s="1">
        <v>142282.290900074</v>
      </c>
      <c r="Y194" s="1">
        <v>160744.53235055201</v>
      </c>
      <c r="Z194" s="1">
        <v>182404.759655556</v>
      </c>
      <c r="AA194" s="1">
        <v>194560.13547694599</v>
      </c>
      <c r="AB194" s="1">
        <v>145105.963318758</v>
      </c>
      <c r="AC194" s="1">
        <v>145139.69223145701</v>
      </c>
      <c r="AD194" s="1">
        <v>194333.16718659201</v>
      </c>
      <c r="AE194" s="1">
        <v>172987.231131042</v>
      </c>
      <c r="AF194" s="1">
        <v>175321.37050887899</v>
      </c>
      <c r="AG194" s="1">
        <v>164904.512718907</v>
      </c>
      <c r="AH194" s="1">
        <v>217831.125030508</v>
      </c>
      <c r="AI194" s="1">
        <v>223318.72025600399</v>
      </c>
      <c r="AJ194" s="1">
        <v>241486.50082667399</v>
      </c>
      <c r="AK194" s="1">
        <v>212147.326821341</v>
      </c>
      <c r="AL194" s="1">
        <v>263302.36459785001</v>
      </c>
      <c r="AM194" s="1">
        <v>207729.801157457</v>
      </c>
      <c r="AN194" s="1">
        <v>299315.41406832699</v>
      </c>
      <c r="AO194" s="1">
        <v>251275.95667277701</v>
      </c>
      <c r="AP194" s="1">
        <v>340186.18932494399</v>
      </c>
      <c r="AQ194" s="1">
        <v>331509.11976587202</v>
      </c>
      <c r="AR194" s="1">
        <v>287015.945577843</v>
      </c>
      <c r="AS194" s="1">
        <v>353411.19371013902</v>
      </c>
      <c r="AT194" s="1">
        <v>266647.50145167601</v>
      </c>
      <c r="AU194" s="1">
        <v>261068.95390587699</v>
      </c>
      <c r="AV194" s="1">
        <v>344861.27138495602</v>
      </c>
      <c r="AW194" s="1">
        <v>307182.07062371302</v>
      </c>
      <c r="AX194" s="1">
        <v>319881.628756608</v>
      </c>
      <c r="AY194" s="1">
        <v>265288.453357619</v>
      </c>
      <c r="AZ194" s="1">
        <v>229253.236494254</v>
      </c>
      <c r="BA194" s="1">
        <v>222301.246626548</v>
      </c>
      <c r="BB194" s="1">
        <v>200276.293164531</v>
      </c>
      <c r="BC194" s="1">
        <v>159735.53921353599</v>
      </c>
      <c r="BD194" s="1">
        <v>224606.32119723299</v>
      </c>
      <c r="BE194" s="1">
        <v>325634.256234225</v>
      </c>
      <c r="BF194" s="1">
        <v>288411.82848108798</v>
      </c>
      <c r="BG194" s="1">
        <v>282036.44935983402</v>
      </c>
      <c r="BH194" s="1">
        <v>239574.48125003499</v>
      </c>
      <c r="BI194" s="1">
        <v>286986.68276276102</v>
      </c>
      <c r="BJ194" s="1">
        <v>338559.88205290399</v>
      </c>
      <c r="BK194" s="1">
        <v>228609.47215055299</v>
      </c>
      <c r="BL194" s="1">
        <v>321928.01217923098</v>
      </c>
      <c r="BM194" s="1">
        <v>251256.53166740801</v>
      </c>
      <c r="BN194" s="1">
        <v>271495.19268796098</v>
      </c>
      <c r="BO194" s="1">
        <v>263905.50184773398</v>
      </c>
      <c r="BP194" s="1">
        <v>207870.411776844</v>
      </c>
      <c r="BQ194" s="1">
        <v>289653.10659791902</v>
      </c>
      <c r="BR194" s="1">
        <v>294215.53959552501</v>
      </c>
      <c r="BS194" s="1">
        <v>221727.88968345599</v>
      </c>
      <c r="BT194" s="1">
        <v>210376.727336551</v>
      </c>
      <c r="BU194" s="1">
        <v>317154.344561529</v>
      </c>
      <c r="BV194" s="1">
        <v>222115.054878631</v>
      </c>
      <c r="BW194" s="1">
        <v>283190.74159025302</v>
      </c>
      <c r="BX194" s="1">
        <v>324894.13134272402</v>
      </c>
      <c r="BY194" s="1">
        <v>285455.79218610399</v>
      </c>
      <c r="BZ194" s="1">
        <v>208777.70117054501</v>
      </c>
      <c r="CA194" s="1">
        <v>377870.49813893699</v>
      </c>
      <c r="CB194" s="1">
        <v>304805.84973129601</v>
      </c>
      <c r="CC194" s="1">
        <v>266133.76512651698</v>
      </c>
      <c r="CD194" s="1">
        <v>281069.55913523899</v>
      </c>
      <c r="CE194" s="1">
        <v>343249.060551873</v>
      </c>
      <c r="CF194" s="1">
        <v>352520.56306500098</v>
      </c>
      <c r="CG194" s="1">
        <v>299492.73836041801</v>
      </c>
      <c r="CH194" s="1">
        <v>263102.65675610403</v>
      </c>
      <c r="CI194" s="1">
        <v>313797.674767797</v>
      </c>
      <c r="CJ194" s="1">
        <v>272136.69416412897</v>
      </c>
      <c r="CK194" s="1">
        <v>460468.36196453101</v>
      </c>
      <c r="CL194" s="1">
        <v>303306.323733431</v>
      </c>
      <c r="CM194" s="1">
        <v>263817.82875284302</v>
      </c>
      <c r="CN194" s="1">
        <v>312328.62124593701</v>
      </c>
      <c r="CO194" s="1">
        <v>316581.43356106302</v>
      </c>
      <c r="CP194" s="1">
        <v>353842.96275671502</v>
      </c>
      <c r="CQ194" s="1">
        <v>349336.51443815598</v>
      </c>
      <c r="CR194" s="1">
        <v>370060.89544829202</v>
      </c>
      <c r="CS194" s="1">
        <v>402087.28277921898</v>
      </c>
      <c r="CT194" s="1">
        <v>408842.82838275598</v>
      </c>
      <c r="CU194" s="1">
        <v>392761.90680365002</v>
      </c>
      <c r="CV194" s="1">
        <v>352169.55182657798</v>
      </c>
      <c r="CW194" s="1">
        <v>384524.142717454</v>
      </c>
      <c r="CX194" s="1">
        <v>343983.49566539499</v>
      </c>
      <c r="CY194" s="1">
        <v>319442.83262914798</v>
      </c>
      <c r="CZ194" s="1">
        <v>351554.90483406902</v>
      </c>
      <c r="DA194" s="1">
        <v>301062.82644211402</v>
      </c>
      <c r="DB194" s="1">
        <v>434001.27260361199</v>
      </c>
      <c r="DC194" s="1">
        <v>317325.85030022397</v>
      </c>
      <c r="DD194" s="1">
        <v>357254.677641908</v>
      </c>
      <c r="DE194" s="1">
        <v>182062.903950337</v>
      </c>
      <c r="DF194" s="1">
        <v>285091.742766348</v>
      </c>
      <c r="DG194" s="1">
        <v>451572.85495765298</v>
      </c>
      <c r="DH194" s="1">
        <v>508270.06334333902</v>
      </c>
      <c r="DI194" s="1">
        <v>468067.55271106598</v>
      </c>
      <c r="DJ194" s="1">
        <v>479388.24280305498</v>
      </c>
      <c r="DK194" s="1">
        <v>293653.38551000401</v>
      </c>
      <c r="DL194" s="1">
        <v>419570.485638057</v>
      </c>
      <c r="DM194" s="1">
        <v>361192.136606852</v>
      </c>
      <c r="DN194" s="1">
        <v>358440.83358842001</v>
      </c>
      <c r="DO194" s="1">
        <v>371420.37327748199</v>
      </c>
      <c r="DP194" s="1">
        <v>353279.16573978501</v>
      </c>
      <c r="DQ194" s="1">
        <v>318826.27798451798</v>
      </c>
      <c r="DR194" s="1">
        <v>335860.75319788902</v>
      </c>
      <c r="DS194" s="1">
        <v>448540.54907059501</v>
      </c>
      <c r="DT194" s="1">
        <v>278648.31440542702</v>
      </c>
      <c r="DU194" s="1">
        <v>406965.49930192099</v>
      </c>
      <c r="DV194" s="1">
        <v>445288.64793370198</v>
      </c>
      <c r="DW194" s="1">
        <v>224945.386188123</v>
      </c>
      <c r="DX194" s="1">
        <v>375147.95035275898</v>
      </c>
      <c r="DY194" s="1">
        <v>406068.31463618198</v>
      </c>
      <c r="DZ194" s="1">
        <v>479596.53988854901</v>
      </c>
      <c r="EA194" s="1">
        <v>417565.87956185301</v>
      </c>
      <c r="EB194" s="1">
        <v>432545.39699258102</v>
      </c>
      <c r="EC194" s="1">
        <v>396573.40271059499</v>
      </c>
      <c r="ED194" s="1">
        <v>355653.95785642997</v>
      </c>
      <c r="EE194" s="1">
        <v>351543.647112687</v>
      </c>
      <c r="EF194" s="1">
        <v>379755.70404854702</v>
      </c>
      <c r="EG194" s="1">
        <v>408521.92795188498</v>
      </c>
      <c r="EH194" s="1">
        <v>547358.21244737494</v>
      </c>
      <c r="EI194" s="1">
        <v>435402.56649305002</v>
      </c>
      <c r="EJ194" s="1">
        <v>324860.20098250598</v>
      </c>
      <c r="EK194" s="1">
        <v>491360.72747153998</v>
      </c>
      <c r="EL194" s="1">
        <v>414445.90380362299</v>
      </c>
      <c r="EM194" s="1">
        <v>452525.81826011703</v>
      </c>
      <c r="EN194" s="1">
        <v>349688.67036830098</v>
      </c>
      <c r="EO194" s="1">
        <v>391094.85370190401</v>
      </c>
      <c r="EP194" s="1">
        <v>392123.53900009202</v>
      </c>
      <c r="EQ194" s="1">
        <v>528707.59512998001</v>
      </c>
      <c r="ER194" s="1">
        <v>576005.43674646702</v>
      </c>
      <c r="ES194" s="1">
        <v>531587.80383075099</v>
      </c>
      <c r="ET194" s="1">
        <v>402749.92462903302</v>
      </c>
      <c r="EU194" s="1">
        <v>372248.10797699803</v>
      </c>
      <c r="EV194" s="1">
        <v>443554.83883981803</v>
      </c>
      <c r="EW194" s="1">
        <v>435422.45990377199</v>
      </c>
      <c r="EX194" s="1">
        <v>350108.61174938001</v>
      </c>
      <c r="EY194" s="1">
        <v>407587.04890269798</v>
      </c>
      <c r="EZ194" s="1">
        <v>457213.85166662303</v>
      </c>
      <c r="FA194" s="1">
        <v>459017.62605512101</v>
      </c>
      <c r="FB194" s="1">
        <v>507861.35518001701</v>
      </c>
      <c r="FC194" s="1">
        <v>378366.94464547298</v>
      </c>
      <c r="FD194" s="1">
        <v>490093.15661212802</v>
      </c>
      <c r="FE194" s="1">
        <v>476030.66331796302</v>
      </c>
      <c r="FF194" s="1">
        <v>424161.99369168899</v>
      </c>
      <c r="FG194" s="1">
        <v>466548.353768781</v>
      </c>
      <c r="FH194" s="1">
        <v>506809.11195263697</v>
      </c>
      <c r="FI194" s="1">
        <v>438274.385452363</v>
      </c>
      <c r="FJ194" s="1">
        <v>383266.21822662698</v>
      </c>
      <c r="FK194" s="1">
        <v>388016.66749609599</v>
      </c>
      <c r="FL194" s="1">
        <v>430587.156263399</v>
      </c>
      <c r="FM194" s="1">
        <v>502814.52956020902</v>
      </c>
      <c r="FN194" s="1">
        <v>471611.709323155</v>
      </c>
      <c r="FO194" s="1">
        <v>435149.58028682799</v>
      </c>
      <c r="FP194" s="1">
        <v>417719.26489601098</v>
      </c>
      <c r="FQ194" s="1">
        <v>475976.988271343</v>
      </c>
      <c r="FR194" s="1">
        <v>489735.630767792</v>
      </c>
      <c r="FS194" s="1">
        <v>359573.29264297098</v>
      </c>
      <c r="FT194" s="1">
        <v>381541.17247255699</v>
      </c>
      <c r="FU194" s="1">
        <v>373530.70666574198</v>
      </c>
      <c r="FV194" s="1">
        <v>438477.75256657699</v>
      </c>
      <c r="FW194" s="1">
        <v>435353.91407617799</v>
      </c>
      <c r="FX194" s="1">
        <v>445106.13130995497</v>
      </c>
      <c r="FY194" s="1">
        <v>349016.24914262001</v>
      </c>
      <c r="FZ194" s="1">
        <v>431170.31275907398</v>
      </c>
      <c r="GA194" s="1">
        <v>399459.03660842002</v>
      </c>
      <c r="GB194" s="1">
        <v>515431.80617641797</v>
      </c>
      <c r="GC194" s="1">
        <v>346411.47997749498</v>
      </c>
      <c r="GD194" s="1">
        <v>471055.21530927799</v>
      </c>
      <c r="GE194" s="1">
        <v>480145.22867387399</v>
      </c>
      <c r="GF194" s="1">
        <v>511474.694475714</v>
      </c>
      <c r="GG194" s="1">
        <v>373123.42870579899</v>
      </c>
      <c r="GH194" s="1">
        <v>414949.37813224201</v>
      </c>
      <c r="GI194" s="1">
        <v>389007.078386162</v>
      </c>
      <c r="GJ194" s="1">
        <v>390424.93735831499</v>
      </c>
      <c r="GK194" s="1">
        <v>348570.930278424</v>
      </c>
      <c r="GL194" s="1">
        <v>334975.71659436799</v>
      </c>
      <c r="GM194" s="1">
        <v>310096.32965431799</v>
      </c>
      <c r="GN194" s="1">
        <v>220684.290286278</v>
      </c>
      <c r="GO194" s="1">
        <v>283326.57742733799</v>
      </c>
      <c r="GP194" s="1">
        <v>362638.95085845102</v>
      </c>
      <c r="GQ194" s="1">
        <v>470068.28604188102</v>
      </c>
      <c r="GR194" s="1">
        <v>536900.33534713497</v>
      </c>
      <c r="GS194" s="1">
        <v>435315.29032074899</v>
      </c>
      <c r="GT194" s="1">
        <v>494103.10591267602</v>
      </c>
      <c r="GU194" s="1">
        <v>409733.18024617701</v>
      </c>
      <c r="GV194" s="1">
        <v>412053.26034020103</v>
      </c>
      <c r="GW194" s="1">
        <v>368407.12563845998</v>
      </c>
      <c r="GX194" s="1">
        <v>543461.627021575</v>
      </c>
      <c r="GY194" s="1">
        <v>491791.44727558398</v>
      </c>
      <c r="GZ194" s="1">
        <v>625387.25838106603</v>
      </c>
      <c r="HA194" s="1">
        <v>418909.21970400697</v>
      </c>
      <c r="HB194" s="1">
        <v>387960.96106953401</v>
      </c>
      <c r="HC194" s="1">
        <v>490994.13779610099</v>
      </c>
      <c r="HD194" s="1">
        <v>539375.63100263698</v>
      </c>
      <c r="HE194" s="1">
        <v>284219.21421449399</v>
      </c>
      <c r="HF194" s="1">
        <v>448964.80130176398</v>
      </c>
      <c r="HG194" s="1">
        <v>369662.421218339</v>
      </c>
      <c r="HH194" s="1">
        <v>530087.67346860003</v>
      </c>
      <c r="HI194" s="1">
        <v>380421.27494852</v>
      </c>
      <c r="HJ194" s="1">
        <v>470978.94857403199</v>
      </c>
      <c r="HK194" s="1">
        <v>364109.06335744797</v>
      </c>
      <c r="HL194" s="1">
        <v>432599.165159358</v>
      </c>
      <c r="HM194" s="1">
        <v>333742.86005027499</v>
      </c>
      <c r="HN194" s="1">
        <v>552014.20116528799</v>
      </c>
      <c r="HO194" s="1">
        <v>382956.49569095799</v>
      </c>
      <c r="HP194" s="1">
        <v>302837.01059724198</v>
      </c>
      <c r="HQ194" s="1">
        <v>423563.348056313</v>
      </c>
      <c r="HR194" s="1">
        <v>284128.17558376899</v>
      </c>
      <c r="HS194" s="1">
        <v>377440.50788560102</v>
      </c>
      <c r="HT194" s="1">
        <v>423173.45333167398</v>
      </c>
      <c r="HU194" s="1">
        <v>420509.42469378299</v>
      </c>
      <c r="HV194" s="1">
        <v>486362.18119972502</v>
      </c>
      <c r="HW194" s="1">
        <v>446001.55247419002</v>
      </c>
      <c r="HX194" s="1">
        <v>348793.22792024002</v>
      </c>
      <c r="HY194" s="1">
        <v>532532.56790271203</v>
      </c>
      <c r="HZ194" s="1">
        <v>380227.84043052199</v>
      </c>
      <c r="IA194" s="1">
        <v>449128.60589862103</v>
      </c>
      <c r="IB194" s="1">
        <v>286236.17127406999</v>
      </c>
      <c r="IC194" s="1">
        <v>300541.22939459002</v>
      </c>
      <c r="ID194" s="1">
        <v>380095.56566771498</v>
      </c>
      <c r="IE194" s="1">
        <v>401855.61347091099</v>
      </c>
      <c r="IF194" s="1">
        <v>663794.17751678999</v>
      </c>
      <c r="IG194" s="1">
        <v>574236.43105116498</v>
      </c>
      <c r="IH194" s="1">
        <v>377193.15764534002</v>
      </c>
      <c r="II194" s="1">
        <v>637173.40828032803</v>
      </c>
      <c r="IJ194" s="1">
        <v>242935.235893848</v>
      </c>
      <c r="IK194" s="1">
        <v>362444.29933379998</v>
      </c>
      <c r="IL194" s="1">
        <v>468024.30602790503</v>
      </c>
      <c r="IM194" s="1">
        <v>423742.88449093298</v>
      </c>
      <c r="IN194" s="1">
        <v>478595.496950178</v>
      </c>
      <c r="IO194" s="1">
        <v>585213.63352634001</v>
      </c>
      <c r="IP194" s="1">
        <v>346705.85675835999</v>
      </c>
      <c r="IQ194" s="1">
        <v>378829.71534408297</v>
      </c>
      <c r="IR194" s="1">
        <v>447627.05776251398</v>
      </c>
      <c r="IS194" s="1">
        <v>337519.31790023198</v>
      </c>
      <c r="IT194" s="1">
        <v>382163.70665058098</v>
      </c>
      <c r="IU194" s="1">
        <v>432114.32563229301</v>
      </c>
      <c r="IV194" s="1">
        <v>589626.59461701603</v>
      </c>
      <c r="IW194" s="1">
        <v>455094.15842163801</v>
      </c>
      <c r="IX194" s="1">
        <v>380679.458387847</v>
      </c>
      <c r="IY194" s="1">
        <v>333155.96456636902</v>
      </c>
      <c r="IZ194" s="1">
        <v>363345.58630585601</v>
      </c>
      <c r="JA194" s="1">
        <v>401043.55081062298</v>
      </c>
      <c r="JB194" s="1">
        <v>370129.09013535699</v>
      </c>
      <c r="JC194" s="1">
        <v>424033.09261783399</v>
      </c>
      <c r="JD194" s="1">
        <v>182499.24899010101</v>
      </c>
      <c r="JE194" s="1">
        <v>352421.921227746</v>
      </c>
      <c r="JF194" s="1">
        <v>458392.72728498402</v>
      </c>
      <c r="JG194" s="1">
        <v>526980.20647549804</v>
      </c>
      <c r="JH194" s="1">
        <v>349793.70170181902</v>
      </c>
      <c r="JI194" s="1">
        <v>565871.33007869497</v>
      </c>
      <c r="JJ194" s="1">
        <v>505300.96241285797</v>
      </c>
      <c r="JK194" s="1">
        <v>405066.30587496201</v>
      </c>
      <c r="JL194" s="1">
        <v>364933.01139371702</v>
      </c>
      <c r="JM194" s="1">
        <v>439361.31943765201</v>
      </c>
      <c r="JN194" s="1">
        <v>246641.802637252</v>
      </c>
      <c r="JO194" s="1">
        <v>493569.40901366202</v>
      </c>
      <c r="JP194" s="1">
        <v>423382.94979909499</v>
      </c>
      <c r="JQ194" s="1">
        <v>457842.61857492803</v>
      </c>
      <c r="JR194" s="1">
        <v>363851.45796022197</v>
      </c>
      <c r="JS194" s="1">
        <v>223183.08218963401</v>
      </c>
      <c r="JT194" s="1">
        <v>361506.572263407</v>
      </c>
      <c r="JU194" s="1">
        <v>434363.44644600502</v>
      </c>
      <c r="JV194" s="1">
        <v>345254.05812042998</v>
      </c>
      <c r="JW194" s="1">
        <v>508035.23726620403</v>
      </c>
      <c r="JX194" s="1">
        <v>378966.16496114002</v>
      </c>
      <c r="JY194" s="1">
        <v>399671.09668865998</v>
      </c>
      <c r="JZ194" s="1">
        <v>412949.15809368802</v>
      </c>
      <c r="KA194" s="1">
        <v>405999.39415334398</v>
      </c>
      <c r="KB194" s="1">
        <v>390594.36301351199</v>
      </c>
      <c r="KC194" s="1">
        <v>434128.72002361302</v>
      </c>
      <c r="KD194" s="1">
        <v>282104.06433083903</v>
      </c>
      <c r="KE194" s="1">
        <v>374775.907581045</v>
      </c>
      <c r="KF194" s="1">
        <v>350366.093425197</v>
      </c>
      <c r="KG194" s="1">
        <v>403879.330312451</v>
      </c>
      <c r="KH194" s="1">
        <v>393359.69655468001</v>
      </c>
      <c r="KI194" s="1">
        <v>381045.10603397299</v>
      </c>
      <c r="KJ194" s="1">
        <v>488200.80086952401</v>
      </c>
      <c r="KK194" s="1">
        <v>475703.362088528</v>
      </c>
      <c r="KL194" s="1">
        <v>250332.81626133199</v>
      </c>
      <c r="KM194" s="1">
        <v>415817.03215427999</v>
      </c>
      <c r="KN194" s="1">
        <v>569498.46886823897</v>
      </c>
      <c r="KO194" s="1">
        <v>474364.25918113597</v>
      </c>
      <c r="KP194" s="1">
        <v>397485.62052021403</v>
      </c>
      <c r="KQ194" s="1">
        <v>314703.25833413302</v>
      </c>
      <c r="KR194" s="1">
        <v>297424.42743877298</v>
      </c>
      <c r="KS194" s="1">
        <v>433591.84352361102</v>
      </c>
      <c r="KT194" s="1">
        <v>577974.82896110497</v>
      </c>
      <c r="KU194" s="1">
        <v>515087.93312769302</v>
      </c>
      <c r="KV194" s="1">
        <v>385187.14072005998</v>
      </c>
      <c r="KW194" s="1">
        <v>428535.33092657698</v>
      </c>
      <c r="KX194" s="1">
        <v>281440.82692007499</v>
      </c>
      <c r="KY194" s="1">
        <v>323874.24996845803</v>
      </c>
      <c r="KZ194" s="1">
        <v>285658.45109567803</v>
      </c>
      <c r="LA194" s="1">
        <v>397715.43351075402</v>
      </c>
      <c r="LB194" s="1">
        <v>352875.33134272997</v>
      </c>
      <c r="LC194" s="1">
        <v>297058.52315253898</v>
      </c>
      <c r="LD194" s="1">
        <v>296869.67423274502</v>
      </c>
      <c r="LE194" s="1">
        <v>267205.41801999102</v>
      </c>
      <c r="LF194" s="1">
        <v>274147.94343732501</v>
      </c>
      <c r="LG194" s="1">
        <v>303657.89860000001</v>
      </c>
      <c r="LH194" s="1">
        <v>312101.78196638502</v>
      </c>
      <c r="LI194" s="1">
        <v>335717.600725703</v>
      </c>
      <c r="LJ194" s="1">
        <v>132535.89232290001</v>
      </c>
      <c r="LK194" s="1">
        <v>340434.11638425197</v>
      </c>
    </row>
    <row r="195" spans="1:323" x14ac:dyDescent="0.25">
      <c r="A195" s="1" t="s">
        <v>1828</v>
      </c>
      <c r="B195" s="1" t="s">
        <v>867</v>
      </c>
      <c r="C195" s="1" t="s">
        <v>868</v>
      </c>
      <c r="D195" s="1" t="s">
        <v>0</v>
      </c>
      <c r="E195" s="1" t="s">
        <v>0</v>
      </c>
      <c r="F195" s="1" t="s">
        <v>0</v>
      </c>
      <c r="G195" s="1" t="s">
        <v>0</v>
      </c>
      <c r="H195" s="1" t="s">
        <v>0</v>
      </c>
      <c r="I195" s="1" t="s">
        <v>0</v>
      </c>
      <c r="J195" s="1" t="s">
        <v>0</v>
      </c>
      <c r="K195" s="1" t="s">
        <v>0</v>
      </c>
      <c r="L195" s="1" t="s">
        <v>0</v>
      </c>
      <c r="M195" s="1" t="s">
        <v>0</v>
      </c>
      <c r="N195" s="1" t="s">
        <v>0</v>
      </c>
      <c r="O195" s="1" t="s">
        <v>0</v>
      </c>
      <c r="P195" s="1" t="s">
        <v>0</v>
      </c>
      <c r="Q195" s="1" t="s">
        <v>0</v>
      </c>
      <c r="R195" s="1" t="s">
        <v>0</v>
      </c>
      <c r="S195" s="1" t="s">
        <v>0</v>
      </c>
      <c r="T195" s="1" t="s">
        <v>0</v>
      </c>
      <c r="U195" s="1" t="s">
        <v>0</v>
      </c>
      <c r="V195" s="1" t="s">
        <v>0</v>
      </c>
      <c r="W195" s="1" t="s">
        <v>0</v>
      </c>
      <c r="X195" s="1" t="s">
        <v>0</v>
      </c>
      <c r="Y195" s="1" t="s">
        <v>0</v>
      </c>
      <c r="Z195" s="1" t="s">
        <v>0</v>
      </c>
      <c r="AA195" s="1" t="s">
        <v>0</v>
      </c>
      <c r="AB195" s="1" t="s">
        <v>0</v>
      </c>
      <c r="AC195" s="1" t="s">
        <v>0</v>
      </c>
      <c r="AD195" s="1" t="s">
        <v>0</v>
      </c>
      <c r="AE195" s="1" t="s">
        <v>0</v>
      </c>
      <c r="AF195" s="1" t="s">
        <v>0</v>
      </c>
      <c r="AG195" s="1" t="s">
        <v>0</v>
      </c>
      <c r="AH195" s="1" t="s">
        <v>0</v>
      </c>
      <c r="AI195" s="1" t="s">
        <v>0</v>
      </c>
      <c r="AJ195" s="1" t="s">
        <v>0</v>
      </c>
      <c r="AK195" s="1" t="s">
        <v>0</v>
      </c>
      <c r="AL195" s="1" t="s">
        <v>0</v>
      </c>
      <c r="AM195" s="1" t="s">
        <v>0</v>
      </c>
      <c r="AN195" s="1" t="s">
        <v>0</v>
      </c>
      <c r="AO195" s="1" t="s">
        <v>0</v>
      </c>
      <c r="AP195" s="1" t="s">
        <v>0</v>
      </c>
      <c r="AQ195" s="1" t="s">
        <v>0</v>
      </c>
      <c r="AR195" s="1" t="s">
        <v>0</v>
      </c>
      <c r="AS195" s="1" t="s">
        <v>0</v>
      </c>
      <c r="AT195" s="1" t="s">
        <v>0</v>
      </c>
      <c r="AU195" s="1" t="s">
        <v>0</v>
      </c>
      <c r="AV195" s="1" t="s">
        <v>0</v>
      </c>
      <c r="AW195" s="1" t="s">
        <v>0</v>
      </c>
      <c r="AX195" s="1" t="s">
        <v>0</v>
      </c>
      <c r="AY195" s="1" t="s">
        <v>0</v>
      </c>
      <c r="AZ195" s="1" t="s">
        <v>0</v>
      </c>
      <c r="BA195" s="1" t="s">
        <v>0</v>
      </c>
      <c r="BB195" s="1" t="s">
        <v>0</v>
      </c>
      <c r="BC195" s="1" t="s">
        <v>0</v>
      </c>
      <c r="BD195" s="1" t="s">
        <v>0</v>
      </c>
      <c r="BE195" s="1" t="s">
        <v>0</v>
      </c>
      <c r="BF195" s="1" t="s">
        <v>0</v>
      </c>
      <c r="BG195" s="1" t="s">
        <v>0</v>
      </c>
      <c r="BH195" s="1" t="s">
        <v>0</v>
      </c>
      <c r="BI195" s="1" t="s">
        <v>0</v>
      </c>
      <c r="BJ195" s="1" t="s">
        <v>0</v>
      </c>
      <c r="BK195" s="1" t="s">
        <v>0</v>
      </c>
      <c r="BL195" s="1" t="s">
        <v>0</v>
      </c>
      <c r="BM195" s="1" t="s">
        <v>0</v>
      </c>
      <c r="BN195" s="1" t="s">
        <v>0</v>
      </c>
      <c r="BO195" s="1" t="s">
        <v>0</v>
      </c>
      <c r="BP195" s="1" t="s">
        <v>0</v>
      </c>
      <c r="BQ195" s="1" t="s">
        <v>0</v>
      </c>
      <c r="BR195" s="1" t="s">
        <v>0</v>
      </c>
      <c r="BS195" s="1" t="s">
        <v>0</v>
      </c>
      <c r="BT195" s="1" t="s">
        <v>0</v>
      </c>
      <c r="BU195" s="1" t="s">
        <v>0</v>
      </c>
      <c r="BV195" s="1" t="s">
        <v>0</v>
      </c>
      <c r="BW195" s="1" t="s">
        <v>0</v>
      </c>
      <c r="BX195" s="1" t="s">
        <v>0</v>
      </c>
      <c r="BY195" s="1" t="s">
        <v>0</v>
      </c>
      <c r="BZ195" s="1" t="s">
        <v>0</v>
      </c>
      <c r="CA195" s="1" t="s">
        <v>0</v>
      </c>
      <c r="CB195" s="1" t="s">
        <v>0</v>
      </c>
      <c r="CC195" s="1" t="s">
        <v>0</v>
      </c>
      <c r="CD195" s="1" t="s">
        <v>0</v>
      </c>
      <c r="CE195" s="1" t="s">
        <v>0</v>
      </c>
      <c r="CF195" s="1" t="s">
        <v>0</v>
      </c>
      <c r="CG195" s="1" t="s">
        <v>0</v>
      </c>
      <c r="CH195" s="1" t="s">
        <v>0</v>
      </c>
      <c r="CI195" s="1" t="s">
        <v>0</v>
      </c>
      <c r="CJ195" s="1" t="s">
        <v>0</v>
      </c>
      <c r="CK195" s="1" t="s">
        <v>0</v>
      </c>
      <c r="CL195" s="1" t="s">
        <v>0</v>
      </c>
      <c r="CM195" s="1" t="s">
        <v>0</v>
      </c>
      <c r="CN195" s="1" t="s">
        <v>0</v>
      </c>
      <c r="CO195" s="1" t="s">
        <v>0</v>
      </c>
      <c r="CP195" s="1" t="s">
        <v>0</v>
      </c>
      <c r="CQ195" s="1" t="s">
        <v>0</v>
      </c>
      <c r="CR195" s="1" t="s">
        <v>0</v>
      </c>
      <c r="CS195" s="1" t="s">
        <v>0</v>
      </c>
      <c r="CT195" s="1" t="s">
        <v>0</v>
      </c>
      <c r="CU195" s="1" t="s">
        <v>0</v>
      </c>
      <c r="CV195" s="1" t="s">
        <v>0</v>
      </c>
      <c r="CW195" s="1" t="s">
        <v>0</v>
      </c>
      <c r="CX195" s="1" t="s">
        <v>0</v>
      </c>
      <c r="CY195" s="1" t="s">
        <v>0</v>
      </c>
      <c r="CZ195" s="1" t="s">
        <v>0</v>
      </c>
      <c r="DA195" s="1" t="s">
        <v>0</v>
      </c>
      <c r="DB195" s="1" t="s">
        <v>0</v>
      </c>
      <c r="DC195" s="1" t="s">
        <v>0</v>
      </c>
      <c r="DD195" s="1" t="s">
        <v>0</v>
      </c>
      <c r="DE195" s="1" t="s">
        <v>0</v>
      </c>
      <c r="DF195" s="1" t="s">
        <v>0</v>
      </c>
      <c r="DG195" s="1" t="s">
        <v>0</v>
      </c>
      <c r="DH195" s="1" t="s">
        <v>0</v>
      </c>
      <c r="DI195" s="1" t="s">
        <v>0</v>
      </c>
      <c r="DJ195" s="1" t="s">
        <v>0</v>
      </c>
      <c r="DK195" s="1" t="s">
        <v>0</v>
      </c>
      <c r="DL195" s="1" t="s">
        <v>0</v>
      </c>
      <c r="DM195" s="1" t="s">
        <v>0</v>
      </c>
      <c r="DN195" s="1" t="s">
        <v>0</v>
      </c>
      <c r="DO195" s="1" t="s">
        <v>0</v>
      </c>
      <c r="DP195" s="1" t="s">
        <v>0</v>
      </c>
      <c r="DQ195" s="1" t="s">
        <v>0</v>
      </c>
      <c r="DR195" s="1" t="s">
        <v>0</v>
      </c>
      <c r="DS195" s="1" t="s">
        <v>0</v>
      </c>
      <c r="DT195" s="1" t="s">
        <v>0</v>
      </c>
      <c r="DU195" s="1" t="s">
        <v>0</v>
      </c>
      <c r="DV195" s="1" t="s">
        <v>0</v>
      </c>
      <c r="DW195" s="1" t="s">
        <v>0</v>
      </c>
      <c r="DX195" s="1" t="s">
        <v>0</v>
      </c>
      <c r="DY195" s="1" t="s">
        <v>0</v>
      </c>
      <c r="DZ195" s="1" t="s">
        <v>0</v>
      </c>
      <c r="EA195" s="1" t="s">
        <v>0</v>
      </c>
      <c r="EB195" s="1" t="s">
        <v>0</v>
      </c>
      <c r="EC195" s="1" t="s">
        <v>0</v>
      </c>
      <c r="ED195" s="1" t="s">
        <v>0</v>
      </c>
      <c r="EE195" s="1" t="s">
        <v>0</v>
      </c>
      <c r="EF195" s="1" t="s">
        <v>0</v>
      </c>
      <c r="EG195" s="1" t="s">
        <v>0</v>
      </c>
      <c r="EH195" s="1" t="s">
        <v>0</v>
      </c>
      <c r="EI195" s="1" t="s">
        <v>0</v>
      </c>
      <c r="EJ195" s="1" t="s">
        <v>0</v>
      </c>
      <c r="EK195" s="1" t="s">
        <v>0</v>
      </c>
      <c r="EL195" s="1" t="s">
        <v>0</v>
      </c>
      <c r="EM195" s="1" t="s">
        <v>0</v>
      </c>
      <c r="EN195" s="1" t="s">
        <v>0</v>
      </c>
      <c r="EO195" s="1" t="s">
        <v>0</v>
      </c>
      <c r="EP195" s="1" t="s">
        <v>0</v>
      </c>
      <c r="EQ195" s="1" t="s">
        <v>0</v>
      </c>
      <c r="ER195" s="1" t="s">
        <v>0</v>
      </c>
      <c r="ES195" s="1" t="s">
        <v>0</v>
      </c>
      <c r="ET195" s="1" t="s">
        <v>0</v>
      </c>
      <c r="EU195" s="1" t="s">
        <v>0</v>
      </c>
      <c r="EV195" s="1" t="s">
        <v>0</v>
      </c>
      <c r="EW195" s="1" t="s">
        <v>0</v>
      </c>
      <c r="EX195" s="1" t="s">
        <v>0</v>
      </c>
      <c r="EY195" s="1" t="s">
        <v>0</v>
      </c>
      <c r="EZ195" s="1" t="s">
        <v>0</v>
      </c>
      <c r="FA195" s="1" t="s">
        <v>0</v>
      </c>
      <c r="FB195" s="1" t="s">
        <v>0</v>
      </c>
      <c r="FC195" s="1" t="s">
        <v>0</v>
      </c>
      <c r="FD195" s="1" t="s">
        <v>0</v>
      </c>
      <c r="FE195" s="1" t="s">
        <v>0</v>
      </c>
      <c r="FF195" s="1" t="s">
        <v>0</v>
      </c>
      <c r="FG195" s="1" t="s">
        <v>0</v>
      </c>
      <c r="FH195" s="1" t="s">
        <v>0</v>
      </c>
      <c r="FI195" s="1" t="s">
        <v>0</v>
      </c>
      <c r="FJ195" s="1" t="s">
        <v>0</v>
      </c>
      <c r="FK195" s="1" t="s">
        <v>0</v>
      </c>
      <c r="FL195" s="1" t="s">
        <v>0</v>
      </c>
      <c r="FM195" s="1" t="s">
        <v>0</v>
      </c>
      <c r="FN195" s="1" t="s">
        <v>0</v>
      </c>
      <c r="FO195" s="1" t="s">
        <v>0</v>
      </c>
      <c r="FP195" s="1" t="s">
        <v>0</v>
      </c>
      <c r="FQ195" s="1" t="s">
        <v>0</v>
      </c>
      <c r="FR195" s="1" t="s">
        <v>0</v>
      </c>
      <c r="FS195" s="1" t="s">
        <v>0</v>
      </c>
      <c r="FT195" s="1" t="s">
        <v>0</v>
      </c>
      <c r="FU195" s="1" t="s">
        <v>0</v>
      </c>
      <c r="FV195" s="1" t="s">
        <v>0</v>
      </c>
      <c r="FW195" s="1" t="s">
        <v>0</v>
      </c>
      <c r="FX195" s="1" t="s">
        <v>0</v>
      </c>
      <c r="FY195" s="1" t="s">
        <v>0</v>
      </c>
      <c r="FZ195" s="1" t="s">
        <v>0</v>
      </c>
      <c r="GA195" s="1" t="s">
        <v>0</v>
      </c>
      <c r="GB195" s="1" t="s">
        <v>0</v>
      </c>
      <c r="GC195" s="1" t="s">
        <v>0</v>
      </c>
      <c r="GD195" s="1" t="s">
        <v>0</v>
      </c>
      <c r="GE195" s="1" t="s">
        <v>0</v>
      </c>
      <c r="GF195" s="1" t="s">
        <v>0</v>
      </c>
      <c r="GG195" s="1" t="s">
        <v>0</v>
      </c>
      <c r="GH195" s="1" t="s">
        <v>0</v>
      </c>
      <c r="GI195" s="1" t="s">
        <v>0</v>
      </c>
      <c r="GJ195" s="1" t="s">
        <v>0</v>
      </c>
      <c r="GK195" s="1" t="s">
        <v>0</v>
      </c>
      <c r="GL195" s="1" t="s">
        <v>0</v>
      </c>
      <c r="GM195" s="1" t="s">
        <v>0</v>
      </c>
      <c r="GN195" s="1" t="s">
        <v>0</v>
      </c>
      <c r="GO195" s="1" t="s">
        <v>0</v>
      </c>
      <c r="GP195" s="1" t="s">
        <v>0</v>
      </c>
      <c r="GQ195" s="1" t="s">
        <v>0</v>
      </c>
      <c r="GR195" s="1" t="s">
        <v>0</v>
      </c>
      <c r="GS195" s="1" t="s">
        <v>0</v>
      </c>
      <c r="GT195" s="1" t="s">
        <v>0</v>
      </c>
      <c r="GU195" s="1" t="s">
        <v>0</v>
      </c>
      <c r="GV195" s="1" t="s">
        <v>0</v>
      </c>
      <c r="GW195" s="1" t="s">
        <v>0</v>
      </c>
      <c r="GX195" s="1" t="s">
        <v>0</v>
      </c>
      <c r="GY195" s="1" t="s">
        <v>0</v>
      </c>
      <c r="GZ195" s="1" t="s">
        <v>0</v>
      </c>
      <c r="HA195" s="1" t="s">
        <v>0</v>
      </c>
      <c r="HB195" s="1" t="s">
        <v>0</v>
      </c>
      <c r="HC195" s="1" t="s">
        <v>0</v>
      </c>
      <c r="HD195" s="1" t="s">
        <v>0</v>
      </c>
      <c r="HE195" s="1" t="s">
        <v>0</v>
      </c>
      <c r="HF195" s="1" t="s">
        <v>0</v>
      </c>
      <c r="HG195" s="1" t="s">
        <v>0</v>
      </c>
      <c r="HH195" s="1" t="s">
        <v>0</v>
      </c>
      <c r="HI195" s="1" t="s">
        <v>0</v>
      </c>
      <c r="HJ195" s="1" t="s">
        <v>0</v>
      </c>
      <c r="HK195" s="1" t="s">
        <v>0</v>
      </c>
      <c r="HL195" s="1" t="s">
        <v>0</v>
      </c>
      <c r="HM195" s="1" t="s">
        <v>0</v>
      </c>
      <c r="HN195" s="1" t="s">
        <v>0</v>
      </c>
      <c r="HO195" s="1" t="s">
        <v>0</v>
      </c>
      <c r="HP195" s="1" t="s">
        <v>0</v>
      </c>
      <c r="HQ195" s="1" t="s">
        <v>0</v>
      </c>
      <c r="HR195" s="1" t="s">
        <v>0</v>
      </c>
      <c r="HS195" s="1" t="s">
        <v>0</v>
      </c>
      <c r="HT195" s="1" t="s">
        <v>0</v>
      </c>
      <c r="HU195" s="1" t="s">
        <v>0</v>
      </c>
      <c r="HV195" s="1" t="s">
        <v>0</v>
      </c>
      <c r="HW195" s="1" t="s">
        <v>0</v>
      </c>
      <c r="HX195" s="1" t="s">
        <v>0</v>
      </c>
      <c r="HY195" s="1" t="s">
        <v>0</v>
      </c>
      <c r="HZ195" s="1" t="s">
        <v>0</v>
      </c>
      <c r="IA195" s="1" t="s">
        <v>0</v>
      </c>
      <c r="IB195" s="1" t="s">
        <v>0</v>
      </c>
      <c r="IC195" s="1" t="s">
        <v>0</v>
      </c>
      <c r="ID195" s="1" t="s">
        <v>0</v>
      </c>
      <c r="IE195" s="1" t="s">
        <v>0</v>
      </c>
      <c r="IF195" s="1" t="s">
        <v>0</v>
      </c>
      <c r="IG195" s="1" t="s">
        <v>0</v>
      </c>
      <c r="IH195" s="1" t="s">
        <v>0</v>
      </c>
      <c r="II195" s="1" t="s">
        <v>0</v>
      </c>
      <c r="IJ195" s="1" t="s">
        <v>0</v>
      </c>
      <c r="IK195" s="1" t="s">
        <v>0</v>
      </c>
      <c r="IL195" s="1" t="s">
        <v>0</v>
      </c>
      <c r="IM195" s="1" t="s">
        <v>0</v>
      </c>
      <c r="IN195" s="1" t="s">
        <v>0</v>
      </c>
      <c r="IO195" s="1" t="s">
        <v>0</v>
      </c>
      <c r="IP195" s="1" t="s">
        <v>0</v>
      </c>
      <c r="IQ195" s="1" t="s">
        <v>0</v>
      </c>
      <c r="IR195" s="1" t="s">
        <v>0</v>
      </c>
      <c r="IS195" s="1" t="s">
        <v>0</v>
      </c>
      <c r="IT195" s="1" t="s">
        <v>0</v>
      </c>
      <c r="IU195" s="1" t="s">
        <v>0</v>
      </c>
      <c r="IV195" s="1" t="s">
        <v>0</v>
      </c>
      <c r="IW195" s="1" t="s">
        <v>0</v>
      </c>
      <c r="IX195" s="1" t="s">
        <v>0</v>
      </c>
      <c r="IY195" s="1" t="s">
        <v>0</v>
      </c>
      <c r="IZ195" s="1" t="s">
        <v>0</v>
      </c>
      <c r="JA195" s="1" t="s">
        <v>0</v>
      </c>
      <c r="JB195" s="1" t="s">
        <v>0</v>
      </c>
      <c r="JC195" s="1" t="s">
        <v>0</v>
      </c>
      <c r="JD195" s="1" t="s">
        <v>0</v>
      </c>
      <c r="JE195" s="1" t="s">
        <v>0</v>
      </c>
      <c r="JF195" s="1" t="s">
        <v>0</v>
      </c>
      <c r="JG195" s="1" t="s">
        <v>0</v>
      </c>
      <c r="JH195" s="1" t="s">
        <v>0</v>
      </c>
      <c r="JI195" s="1" t="s">
        <v>0</v>
      </c>
      <c r="JJ195" s="1" t="s">
        <v>0</v>
      </c>
      <c r="JK195" s="1" t="s">
        <v>0</v>
      </c>
      <c r="JL195" s="1" t="s">
        <v>0</v>
      </c>
      <c r="JM195" s="1" t="s">
        <v>0</v>
      </c>
      <c r="JN195" s="1" t="s">
        <v>0</v>
      </c>
      <c r="JO195" s="1" t="s">
        <v>0</v>
      </c>
      <c r="JP195" s="1" t="s">
        <v>0</v>
      </c>
      <c r="JQ195" s="1" t="s">
        <v>0</v>
      </c>
      <c r="JR195" s="1" t="s">
        <v>0</v>
      </c>
      <c r="JS195" s="1" t="s">
        <v>0</v>
      </c>
      <c r="JT195" s="1" t="s">
        <v>0</v>
      </c>
      <c r="JU195" s="1" t="s">
        <v>0</v>
      </c>
      <c r="JV195" s="1" t="s">
        <v>0</v>
      </c>
      <c r="JW195" s="1" t="s">
        <v>0</v>
      </c>
      <c r="JX195" s="1" t="s">
        <v>0</v>
      </c>
      <c r="JY195" s="1" t="s">
        <v>0</v>
      </c>
      <c r="JZ195" s="1" t="s">
        <v>0</v>
      </c>
      <c r="KA195" s="1" t="s">
        <v>0</v>
      </c>
      <c r="KB195" s="1" t="s">
        <v>0</v>
      </c>
      <c r="KC195" s="1" t="s">
        <v>0</v>
      </c>
      <c r="KD195" s="1" t="s">
        <v>0</v>
      </c>
      <c r="KE195" s="1" t="s">
        <v>0</v>
      </c>
      <c r="KF195" s="1" t="s">
        <v>0</v>
      </c>
      <c r="KG195" s="1" t="s">
        <v>0</v>
      </c>
      <c r="KH195" s="1" t="s">
        <v>0</v>
      </c>
      <c r="KI195" s="1" t="s">
        <v>0</v>
      </c>
      <c r="KJ195" s="1" t="s">
        <v>0</v>
      </c>
      <c r="KK195" s="1" t="s">
        <v>0</v>
      </c>
      <c r="KL195" s="1" t="s">
        <v>0</v>
      </c>
      <c r="KM195" s="1" t="s">
        <v>0</v>
      </c>
      <c r="KN195" s="1" t="s">
        <v>0</v>
      </c>
      <c r="KO195" s="1" t="s">
        <v>0</v>
      </c>
      <c r="KP195" s="1" t="s">
        <v>0</v>
      </c>
      <c r="KQ195" s="1" t="s">
        <v>0</v>
      </c>
      <c r="KR195" s="1" t="s">
        <v>0</v>
      </c>
      <c r="KS195" s="1" t="s">
        <v>0</v>
      </c>
      <c r="KT195" s="1" t="s">
        <v>0</v>
      </c>
      <c r="KU195" s="1" t="s">
        <v>0</v>
      </c>
      <c r="KV195" s="1" t="s">
        <v>0</v>
      </c>
      <c r="KW195" s="1" t="s">
        <v>0</v>
      </c>
      <c r="KX195" s="1" t="s">
        <v>0</v>
      </c>
      <c r="KY195" s="1" t="s">
        <v>0</v>
      </c>
      <c r="KZ195" s="1" t="s">
        <v>0</v>
      </c>
      <c r="LA195" s="1" t="s">
        <v>0</v>
      </c>
      <c r="LB195" s="1" t="s">
        <v>0</v>
      </c>
      <c r="LC195" s="1" t="s">
        <v>0</v>
      </c>
      <c r="LD195" s="1" t="s">
        <v>0</v>
      </c>
      <c r="LE195" s="1" t="s">
        <v>0</v>
      </c>
      <c r="LF195" s="1" t="s">
        <v>0</v>
      </c>
      <c r="LG195" s="1" t="s">
        <v>0</v>
      </c>
      <c r="LH195" s="1" t="s">
        <v>0</v>
      </c>
      <c r="LI195" s="1" t="s">
        <v>0</v>
      </c>
      <c r="LJ195" s="1" t="s">
        <v>0</v>
      </c>
      <c r="LK195" s="1" t="s">
        <v>0</v>
      </c>
    </row>
    <row r="196" spans="1:323" x14ac:dyDescent="0.25">
      <c r="A196" s="1" t="s">
        <v>1829</v>
      </c>
      <c r="B196" s="1" t="s">
        <v>872</v>
      </c>
      <c r="C196" s="1" t="s">
        <v>873</v>
      </c>
      <c r="D196" s="1" t="s">
        <v>0</v>
      </c>
      <c r="E196" s="1" t="s">
        <v>0</v>
      </c>
      <c r="F196" s="1" t="s">
        <v>0</v>
      </c>
      <c r="G196" s="1" t="s">
        <v>0</v>
      </c>
      <c r="H196" s="1" t="s">
        <v>0</v>
      </c>
      <c r="I196" s="1" t="s">
        <v>0</v>
      </c>
      <c r="J196" s="1" t="s">
        <v>0</v>
      </c>
      <c r="K196" s="1" t="s">
        <v>0</v>
      </c>
      <c r="L196" s="1" t="s">
        <v>0</v>
      </c>
      <c r="M196" s="1" t="s">
        <v>0</v>
      </c>
      <c r="N196" s="1" t="s">
        <v>0</v>
      </c>
      <c r="O196" s="1" t="s">
        <v>0</v>
      </c>
      <c r="P196" s="1" t="s">
        <v>0</v>
      </c>
      <c r="Q196" s="1" t="s">
        <v>0</v>
      </c>
      <c r="R196" s="1" t="s">
        <v>0</v>
      </c>
      <c r="S196" s="1" t="s">
        <v>0</v>
      </c>
      <c r="T196" s="1" t="s">
        <v>0</v>
      </c>
      <c r="U196" s="1" t="s">
        <v>0</v>
      </c>
      <c r="V196" s="1" t="s">
        <v>0</v>
      </c>
      <c r="W196" s="1" t="s">
        <v>0</v>
      </c>
      <c r="X196" s="1" t="s">
        <v>0</v>
      </c>
      <c r="Y196" s="1" t="s">
        <v>0</v>
      </c>
      <c r="Z196" s="1" t="s">
        <v>0</v>
      </c>
      <c r="AA196" s="1" t="s">
        <v>0</v>
      </c>
      <c r="AB196" s="1" t="s">
        <v>0</v>
      </c>
      <c r="AC196" s="1" t="s">
        <v>0</v>
      </c>
      <c r="AD196" s="1" t="s">
        <v>0</v>
      </c>
      <c r="AE196" s="1" t="s">
        <v>0</v>
      </c>
      <c r="AF196" s="1" t="s">
        <v>0</v>
      </c>
      <c r="AG196" s="1" t="s">
        <v>0</v>
      </c>
      <c r="AH196" s="1" t="s">
        <v>0</v>
      </c>
      <c r="AI196" s="1" t="s">
        <v>0</v>
      </c>
      <c r="AJ196" s="1" t="s">
        <v>0</v>
      </c>
      <c r="AK196" s="1" t="s">
        <v>0</v>
      </c>
      <c r="AL196" s="1" t="s">
        <v>0</v>
      </c>
      <c r="AM196" s="1" t="s">
        <v>0</v>
      </c>
      <c r="AN196" s="1" t="s">
        <v>0</v>
      </c>
      <c r="AO196" s="1" t="s">
        <v>0</v>
      </c>
      <c r="AP196" s="1" t="s">
        <v>0</v>
      </c>
      <c r="AQ196" s="1" t="s">
        <v>0</v>
      </c>
      <c r="AR196" s="1" t="s">
        <v>0</v>
      </c>
      <c r="AS196" s="1" t="s">
        <v>0</v>
      </c>
      <c r="AT196" s="1" t="s">
        <v>0</v>
      </c>
      <c r="AU196" s="1" t="s">
        <v>0</v>
      </c>
      <c r="AV196" s="1" t="s">
        <v>0</v>
      </c>
      <c r="AW196" s="1" t="s">
        <v>0</v>
      </c>
      <c r="AX196" s="1" t="s">
        <v>0</v>
      </c>
      <c r="AY196" s="1" t="s">
        <v>0</v>
      </c>
      <c r="AZ196" s="1" t="s">
        <v>0</v>
      </c>
      <c r="BA196" s="1" t="s">
        <v>0</v>
      </c>
      <c r="BB196" s="1" t="s">
        <v>0</v>
      </c>
      <c r="BC196" s="1" t="s">
        <v>0</v>
      </c>
      <c r="BD196" s="1" t="s">
        <v>0</v>
      </c>
      <c r="BE196" s="1" t="s">
        <v>0</v>
      </c>
      <c r="BF196" s="1" t="s">
        <v>0</v>
      </c>
      <c r="BG196" s="1" t="s">
        <v>0</v>
      </c>
      <c r="BH196" s="1" t="s">
        <v>0</v>
      </c>
      <c r="BI196" s="1" t="s">
        <v>0</v>
      </c>
      <c r="BJ196" s="1" t="s">
        <v>0</v>
      </c>
      <c r="BK196" s="1" t="s">
        <v>0</v>
      </c>
      <c r="BL196" s="1" t="s">
        <v>0</v>
      </c>
      <c r="BM196" s="1" t="s">
        <v>0</v>
      </c>
      <c r="BN196" s="1" t="s">
        <v>0</v>
      </c>
      <c r="BO196" s="1" t="s">
        <v>0</v>
      </c>
      <c r="BP196" s="1" t="s">
        <v>0</v>
      </c>
      <c r="BQ196" s="1" t="s">
        <v>0</v>
      </c>
      <c r="BR196" s="1" t="s">
        <v>0</v>
      </c>
      <c r="BS196" s="1" t="s">
        <v>0</v>
      </c>
      <c r="BT196" s="1" t="s">
        <v>0</v>
      </c>
      <c r="BU196" s="1" t="s">
        <v>0</v>
      </c>
      <c r="BV196" s="1" t="s">
        <v>0</v>
      </c>
      <c r="BW196" s="1" t="s">
        <v>0</v>
      </c>
      <c r="BX196" s="1" t="s">
        <v>0</v>
      </c>
      <c r="BY196" s="1" t="s">
        <v>0</v>
      </c>
      <c r="BZ196" s="1" t="s">
        <v>0</v>
      </c>
      <c r="CA196" s="1" t="s">
        <v>0</v>
      </c>
      <c r="CB196" s="1" t="s">
        <v>0</v>
      </c>
      <c r="CC196" s="1" t="s">
        <v>0</v>
      </c>
      <c r="CD196" s="1" t="s">
        <v>0</v>
      </c>
      <c r="CE196" s="1" t="s">
        <v>0</v>
      </c>
      <c r="CF196" s="1" t="s">
        <v>0</v>
      </c>
      <c r="CG196" s="1" t="s">
        <v>0</v>
      </c>
      <c r="CH196" s="1" t="s">
        <v>0</v>
      </c>
      <c r="CI196" s="1" t="s">
        <v>0</v>
      </c>
      <c r="CJ196" s="1" t="s">
        <v>0</v>
      </c>
      <c r="CK196" s="1" t="s">
        <v>0</v>
      </c>
      <c r="CL196" s="1" t="s">
        <v>0</v>
      </c>
      <c r="CM196" s="1" t="s">
        <v>0</v>
      </c>
      <c r="CN196" s="1" t="s">
        <v>0</v>
      </c>
      <c r="CO196" s="1" t="s">
        <v>0</v>
      </c>
      <c r="CP196" s="1" t="s">
        <v>0</v>
      </c>
      <c r="CQ196" s="1" t="s">
        <v>0</v>
      </c>
      <c r="CR196" s="1" t="s">
        <v>0</v>
      </c>
      <c r="CS196" s="1" t="s">
        <v>0</v>
      </c>
      <c r="CT196" s="1" t="s">
        <v>0</v>
      </c>
      <c r="CU196" s="1" t="s">
        <v>0</v>
      </c>
      <c r="CV196" s="1" t="s">
        <v>0</v>
      </c>
      <c r="CW196" s="1" t="s">
        <v>0</v>
      </c>
      <c r="CX196" s="1" t="s">
        <v>0</v>
      </c>
      <c r="CY196" s="1" t="s">
        <v>0</v>
      </c>
      <c r="CZ196" s="1" t="s">
        <v>0</v>
      </c>
      <c r="DA196" s="1" t="s">
        <v>0</v>
      </c>
      <c r="DB196" s="1" t="s">
        <v>0</v>
      </c>
      <c r="DC196" s="1" t="s">
        <v>0</v>
      </c>
      <c r="DD196" s="1" t="s">
        <v>0</v>
      </c>
      <c r="DE196" s="1" t="s">
        <v>0</v>
      </c>
      <c r="DF196" s="1" t="s">
        <v>0</v>
      </c>
      <c r="DG196" s="1" t="s">
        <v>0</v>
      </c>
      <c r="DH196" s="1" t="s">
        <v>0</v>
      </c>
      <c r="DI196" s="1" t="s">
        <v>0</v>
      </c>
      <c r="DJ196" s="1" t="s">
        <v>0</v>
      </c>
      <c r="DK196" s="1" t="s">
        <v>0</v>
      </c>
      <c r="DL196" s="1" t="s">
        <v>0</v>
      </c>
      <c r="DM196" s="1" t="s">
        <v>0</v>
      </c>
      <c r="DN196" s="1" t="s">
        <v>0</v>
      </c>
      <c r="DO196" s="1" t="s">
        <v>0</v>
      </c>
      <c r="DP196" s="1" t="s">
        <v>0</v>
      </c>
      <c r="DQ196" s="1" t="s">
        <v>0</v>
      </c>
      <c r="DR196" s="1" t="s">
        <v>0</v>
      </c>
      <c r="DS196" s="1" t="s">
        <v>0</v>
      </c>
      <c r="DT196" s="1" t="s">
        <v>0</v>
      </c>
      <c r="DU196" s="1" t="s">
        <v>0</v>
      </c>
      <c r="DV196" s="1" t="s">
        <v>0</v>
      </c>
      <c r="DW196" s="1" t="s">
        <v>0</v>
      </c>
      <c r="DX196" s="1" t="s">
        <v>0</v>
      </c>
      <c r="DY196" s="1" t="s">
        <v>0</v>
      </c>
      <c r="DZ196" s="1" t="s">
        <v>0</v>
      </c>
      <c r="EA196" s="1" t="s">
        <v>0</v>
      </c>
      <c r="EB196" s="1" t="s">
        <v>0</v>
      </c>
      <c r="EC196" s="1" t="s">
        <v>0</v>
      </c>
      <c r="ED196" s="1" t="s">
        <v>0</v>
      </c>
      <c r="EE196" s="1" t="s">
        <v>0</v>
      </c>
      <c r="EF196" s="1" t="s">
        <v>0</v>
      </c>
      <c r="EG196" s="1" t="s">
        <v>0</v>
      </c>
      <c r="EH196" s="1" t="s">
        <v>0</v>
      </c>
      <c r="EI196" s="1" t="s">
        <v>0</v>
      </c>
      <c r="EJ196" s="1" t="s">
        <v>0</v>
      </c>
      <c r="EK196" s="1" t="s">
        <v>0</v>
      </c>
      <c r="EL196" s="1" t="s">
        <v>0</v>
      </c>
      <c r="EM196" s="1" t="s">
        <v>0</v>
      </c>
      <c r="EN196" s="1" t="s">
        <v>0</v>
      </c>
      <c r="EO196" s="1" t="s">
        <v>0</v>
      </c>
      <c r="EP196" s="1" t="s">
        <v>0</v>
      </c>
      <c r="EQ196" s="1" t="s">
        <v>0</v>
      </c>
      <c r="ER196" s="1" t="s">
        <v>0</v>
      </c>
      <c r="ES196" s="1" t="s">
        <v>0</v>
      </c>
      <c r="ET196" s="1" t="s">
        <v>0</v>
      </c>
      <c r="EU196" s="1" t="s">
        <v>0</v>
      </c>
      <c r="EV196" s="1" t="s">
        <v>0</v>
      </c>
      <c r="EW196" s="1" t="s">
        <v>0</v>
      </c>
      <c r="EX196" s="1" t="s">
        <v>0</v>
      </c>
      <c r="EY196" s="1" t="s">
        <v>0</v>
      </c>
      <c r="EZ196" s="1" t="s">
        <v>0</v>
      </c>
      <c r="FA196" s="1" t="s">
        <v>0</v>
      </c>
      <c r="FB196" s="1" t="s">
        <v>0</v>
      </c>
      <c r="FC196" s="1" t="s">
        <v>0</v>
      </c>
      <c r="FD196" s="1" t="s">
        <v>0</v>
      </c>
      <c r="FE196" s="1" t="s">
        <v>0</v>
      </c>
      <c r="FF196" s="1" t="s">
        <v>0</v>
      </c>
      <c r="FG196" s="1" t="s">
        <v>0</v>
      </c>
      <c r="FH196" s="1" t="s">
        <v>0</v>
      </c>
      <c r="FI196" s="1" t="s">
        <v>0</v>
      </c>
      <c r="FJ196" s="1" t="s">
        <v>0</v>
      </c>
      <c r="FK196" s="1" t="s">
        <v>0</v>
      </c>
      <c r="FL196" s="1" t="s">
        <v>0</v>
      </c>
      <c r="FM196" s="1" t="s">
        <v>0</v>
      </c>
      <c r="FN196" s="1" t="s">
        <v>0</v>
      </c>
      <c r="FO196" s="1" t="s">
        <v>0</v>
      </c>
      <c r="FP196" s="1" t="s">
        <v>0</v>
      </c>
      <c r="FQ196" s="1" t="s">
        <v>0</v>
      </c>
      <c r="FR196" s="1" t="s">
        <v>0</v>
      </c>
      <c r="FS196" s="1" t="s">
        <v>0</v>
      </c>
      <c r="FT196" s="1" t="s">
        <v>0</v>
      </c>
      <c r="FU196" s="1" t="s">
        <v>0</v>
      </c>
      <c r="FV196" s="1" t="s">
        <v>0</v>
      </c>
      <c r="FW196" s="1" t="s">
        <v>0</v>
      </c>
      <c r="FX196" s="1" t="s">
        <v>0</v>
      </c>
      <c r="FY196" s="1" t="s">
        <v>0</v>
      </c>
      <c r="FZ196" s="1" t="s">
        <v>0</v>
      </c>
      <c r="GA196" s="1" t="s">
        <v>0</v>
      </c>
      <c r="GB196" s="1" t="s">
        <v>0</v>
      </c>
      <c r="GC196" s="1" t="s">
        <v>0</v>
      </c>
      <c r="GD196" s="1" t="s">
        <v>0</v>
      </c>
      <c r="GE196" s="1" t="s">
        <v>0</v>
      </c>
      <c r="GF196" s="1" t="s">
        <v>0</v>
      </c>
      <c r="GG196" s="1" t="s">
        <v>0</v>
      </c>
      <c r="GH196" s="1" t="s">
        <v>0</v>
      </c>
      <c r="GI196" s="1" t="s">
        <v>0</v>
      </c>
      <c r="GJ196" s="1" t="s">
        <v>0</v>
      </c>
      <c r="GK196" s="1" t="s">
        <v>0</v>
      </c>
      <c r="GL196" s="1" t="s">
        <v>0</v>
      </c>
      <c r="GM196" s="1" t="s">
        <v>0</v>
      </c>
      <c r="GN196" s="1" t="s">
        <v>0</v>
      </c>
      <c r="GO196" s="1" t="s">
        <v>0</v>
      </c>
      <c r="GP196" s="1" t="s">
        <v>0</v>
      </c>
      <c r="GQ196" s="1" t="s">
        <v>0</v>
      </c>
      <c r="GR196" s="1" t="s">
        <v>0</v>
      </c>
      <c r="GS196" s="1" t="s">
        <v>0</v>
      </c>
      <c r="GT196" s="1" t="s">
        <v>0</v>
      </c>
      <c r="GU196" s="1" t="s">
        <v>0</v>
      </c>
      <c r="GV196" s="1" t="s">
        <v>0</v>
      </c>
      <c r="GW196" s="1" t="s">
        <v>0</v>
      </c>
      <c r="GX196" s="1" t="s">
        <v>0</v>
      </c>
      <c r="GY196" s="1" t="s">
        <v>0</v>
      </c>
      <c r="GZ196" s="1" t="s">
        <v>0</v>
      </c>
      <c r="HA196" s="1" t="s">
        <v>0</v>
      </c>
      <c r="HB196" s="1" t="s">
        <v>0</v>
      </c>
      <c r="HC196" s="1" t="s">
        <v>0</v>
      </c>
      <c r="HD196" s="1" t="s">
        <v>0</v>
      </c>
      <c r="HE196" s="1" t="s">
        <v>0</v>
      </c>
      <c r="HF196" s="1" t="s">
        <v>0</v>
      </c>
      <c r="HG196" s="1" t="s">
        <v>0</v>
      </c>
      <c r="HH196" s="1" t="s">
        <v>0</v>
      </c>
      <c r="HI196" s="1" t="s">
        <v>0</v>
      </c>
      <c r="HJ196" s="1" t="s">
        <v>0</v>
      </c>
      <c r="HK196" s="1" t="s">
        <v>0</v>
      </c>
      <c r="HL196" s="1" t="s">
        <v>0</v>
      </c>
      <c r="HM196" s="1" t="s">
        <v>0</v>
      </c>
      <c r="HN196" s="1" t="s">
        <v>0</v>
      </c>
      <c r="HO196" s="1" t="s">
        <v>0</v>
      </c>
      <c r="HP196" s="1" t="s">
        <v>0</v>
      </c>
      <c r="HQ196" s="1" t="s">
        <v>0</v>
      </c>
      <c r="HR196" s="1" t="s">
        <v>0</v>
      </c>
      <c r="HS196" s="1" t="s">
        <v>0</v>
      </c>
      <c r="HT196" s="1" t="s">
        <v>0</v>
      </c>
      <c r="HU196" s="1" t="s">
        <v>0</v>
      </c>
      <c r="HV196" s="1" t="s">
        <v>0</v>
      </c>
      <c r="HW196" s="1" t="s">
        <v>0</v>
      </c>
      <c r="HX196" s="1" t="s">
        <v>0</v>
      </c>
      <c r="HY196" s="1" t="s">
        <v>0</v>
      </c>
      <c r="HZ196" s="1" t="s">
        <v>0</v>
      </c>
      <c r="IA196" s="1" t="s">
        <v>0</v>
      </c>
      <c r="IB196" s="1" t="s">
        <v>0</v>
      </c>
      <c r="IC196" s="1" t="s">
        <v>0</v>
      </c>
      <c r="ID196" s="1" t="s">
        <v>0</v>
      </c>
      <c r="IE196" s="1" t="s">
        <v>0</v>
      </c>
      <c r="IF196" s="1" t="s">
        <v>0</v>
      </c>
      <c r="IG196" s="1" t="s">
        <v>0</v>
      </c>
      <c r="IH196" s="1" t="s">
        <v>0</v>
      </c>
      <c r="II196" s="1" t="s">
        <v>0</v>
      </c>
      <c r="IJ196" s="1" t="s">
        <v>0</v>
      </c>
      <c r="IK196" s="1" t="s">
        <v>0</v>
      </c>
      <c r="IL196" s="1" t="s">
        <v>0</v>
      </c>
      <c r="IM196" s="1" t="s">
        <v>0</v>
      </c>
      <c r="IN196" s="1" t="s">
        <v>0</v>
      </c>
      <c r="IO196" s="1" t="s">
        <v>0</v>
      </c>
      <c r="IP196" s="1" t="s">
        <v>0</v>
      </c>
      <c r="IQ196" s="1" t="s">
        <v>0</v>
      </c>
      <c r="IR196" s="1" t="s">
        <v>0</v>
      </c>
      <c r="IS196" s="1" t="s">
        <v>0</v>
      </c>
      <c r="IT196" s="1" t="s">
        <v>0</v>
      </c>
      <c r="IU196" s="1" t="s">
        <v>0</v>
      </c>
      <c r="IV196" s="1" t="s">
        <v>0</v>
      </c>
      <c r="IW196" s="1" t="s">
        <v>0</v>
      </c>
      <c r="IX196" s="1" t="s">
        <v>0</v>
      </c>
      <c r="IY196" s="1" t="s">
        <v>0</v>
      </c>
      <c r="IZ196" s="1" t="s">
        <v>0</v>
      </c>
      <c r="JA196" s="1" t="s">
        <v>0</v>
      </c>
      <c r="JB196" s="1" t="s">
        <v>0</v>
      </c>
      <c r="JC196" s="1" t="s">
        <v>0</v>
      </c>
      <c r="JD196" s="1" t="s">
        <v>0</v>
      </c>
      <c r="JE196" s="1" t="s">
        <v>0</v>
      </c>
      <c r="JF196" s="1" t="s">
        <v>0</v>
      </c>
      <c r="JG196" s="1" t="s">
        <v>0</v>
      </c>
      <c r="JH196" s="1" t="s">
        <v>0</v>
      </c>
      <c r="JI196" s="1" t="s">
        <v>0</v>
      </c>
      <c r="JJ196" s="1" t="s">
        <v>0</v>
      </c>
      <c r="JK196" s="1" t="s">
        <v>0</v>
      </c>
      <c r="JL196" s="1" t="s">
        <v>0</v>
      </c>
      <c r="JM196" s="1" t="s">
        <v>0</v>
      </c>
      <c r="JN196" s="1" t="s">
        <v>0</v>
      </c>
      <c r="JO196" s="1" t="s">
        <v>0</v>
      </c>
      <c r="JP196" s="1" t="s">
        <v>0</v>
      </c>
      <c r="JQ196" s="1" t="s">
        <v>0</v>
      </c>
      <c r="JR196" s="1" t="s">
        <v>0</v>
      </c>
      <c r="JS196" s="1" t="s">
        <v>0</v>
      </c>
      <c r="JT196" s="1" t="s">
        <v>0</v>
      </c>
      <c r="JU196" s="1" t="s">
        <v>0</v>
      </c>
      <c r="JV196" s="1" t="s">
        <v>0</v>
      </c>
      <c r="JW196" s="1" t="s">
        <v>0</v>
      </c>
      <c r="JX196" s="1" t="s">
        <v>0</v>
      </c>
      <c r="JY196" s="1" t="s">
        <v>0</v>
      </c>
      <c r="JZ196" s="1" t="s">
        <v>0</v>
      </c>
      <c r="KA196" s="1" t="s">
        <v>0</v>
      </c>
      <c r="KB196" s="1" t="s">
        <v>0</v>
      </c>
      <c r="KC196" s="1" t="s">
        <v>0</v>
      </c>
      <c r="KD196" s="1" t="s">
        <v>0</v>
      </c>
      <c r="KE196" s="1" t="s">
        <v>0</v>
      </c>
      <c r="KF196" s="1" t="s">
        <v>0</v>
      </c>
      <c r="KG196" s="1" t="s">
        <v>0</v>
      </c>
      <c r="KH196" s="1" t="s">
        <v>0</v>
      </c>
      <c r="KI196" s="1" t="s">
        <v>0</v>
      </c>
      <c r="KJ196" s="1" t="s">
        <v>0</v>
      </c>
      <c r="KK196" s="1" t="s">
        <v>0</v>
      </c>
      <c r="KL196" s="1" t="s">
        <v>0</v>
      </c>
      <c r="KM196" s="1" t="s">
        <v>0</v>
      </c>
      <c r="KN196" s="1" t="s">
        <v>0</v>
      </c>
      <c r="KO196" s="1" t="s">
        <v>0</v>
      </c>
      <c r="KP196" s="1" t="s">
        <v>0</v>
      </c>
      <c r="KQ196" s="1" t="s">
        <v>0</v>
      </c>
      <c r="KR196" s="1" t="s">
        <v>0</v>
      </c>
      <c r="KS196" s="1" t="s">
        <v>0</v>
      </c>
      <c r="KT196" s="1" t="s">
        <v>0</v>
      </c>
      <c r="KU196" s="1" t="s">
        <v>0</v>
      </c>
      <c r="KV196" s="1" t="s">
        <v>0</v>
      </c>
      <c r="KW196" s="1" t="s">
        <v>0</v>
      </c>
      <c r="KX196" s="1" t="s">
        <v>0</v>
      </c>
      <c r="KY196" s="1" t="s">
        <v>0</v>
      </c>
      <c r="KZ196" s="1" t="s">
        <v>0</v>
      </c>
      <c r="LA196" s="1" t="s">
        <v>0</v>
      </c>
      <c r="LB196" s="1" t="s">
        <v>0</v>
      </c>
      <c r="LC196" s="1" t="s">
        <v>0</v>
      </c>
      <c r="LD196" s="1" t="s">
        <v>0</v>
      </c>
      <c r="LE196" s="1" t="s">
        <v>0</v>
      </c>
      <c r="LF196" s="1" t="s">
        <v>0</v>
      </c>
      <c r="LG196" s="1" t="s">
        <v>0</v>
      </c>
      <c r="LH196" s="1" t="s">
        <v>0</v>
      </c>
      <c r="LI196" s="1" t="s">
        <v>0</v>
      </c>
      <c r="LJ196" s="1" t="s">
        <v>0</v>
      </c>
      <c r="LK196" s="1" t="s">
        <v>0</v>
      </c>
    </row>
    <row r="197" spans="1:323" x14ac:dyDescent="0.25">
      <c r="A197" s="1" t="s">
        <v>1830</v>
      </c>
      <c r="B197" s="1" t="s">
        <v>877</v>
      </c>
      <c r="C197" s="1" t="s">
        <v>878</v>
      </c>
      <c r="D197" s="1">
        <v>2801740.3662397298</v>
      </c>
      <c r="E197" s="1">
        <v>19550336.780897401</v>
      </c>
      <c r="F197" s="1">
        <v>1510523.96693968</v>
      </c>
      <c r="G197" s="1">
        <v>12499304.797570599</v>
      </c>
      <c r="H197" s="1">
        <v>18876901.4063242</v>
      </c>
      <c r="I197" s="1">
        <v>10913679.568216</v>
      </c>
      <c r="J197" s="1">
        <v>1869873.43253152</v>
      </c>
      <c r="K197" s="1">
        <v>2522022.2178094801</v>
      </c>
      <c r="L197" s="1">
        <v>227202.344403394</v>
      </c>
      <c r="M197" s="1">
        <v>228085.02399482299</v>
      </c>
      <c r="N197" s="1">
        <v>963257.40317005804</v>
      </c>
      <c r="O197" s="1">
        <v>2366423.2501215902</v>
      </c>
      <c r="P197" s="1">
        <v>659408.14674817096</v>
      </c>
      <c r="Q197" s="1">
        <v>3489048.81087839</v>
      </c>
      <c r="R197" s="1">
        <v>76527.239325856397</v>
      </c>
      <c r="S197" s="1">
        <v>29611836.581970599</v>
      </c>
      <c r="T197" s="1">
        <v>7305707.4185793297</v>
      </c>
      <c r="U197" s="1">
        <v>4148809.50984179</v>
      </c>
      <c r="V197" s="1">
        <v>9071565.2173372004</v>
      </c>
      <c r="W197" s="1">
        <v>2485433.8872130099</v>
      </c>
      <c r="X197" s="1" t="s">
        <v>0</v>
      </c>
      <c r="Y197" s="1">
        <v>6075375.7742206603</v>
      </c>
      <c r="Z197" s="1">
        <v>11349827.292349</v>
      </c>
      <c r="AA197" s="1">
        <v>6985649.1656305697</v>
      </c>
      <c r="AB197" s="1">
        <v>5886147.4482811401</v>
      </c>
      <c r="AC197" s="1" t="s">
        <v>0</v>
      </c>
      <c r="AD197" s="1">
        <v>2919416.4221760901</v>
      </c>
      <c r="AE197" s="1">
        <v>7387335.4335903302</v>
      </c>
      <c r="AF197" s="1">
        <v>2107608.2416129899</v>
      </c>
      <c r="AG197" s="1">
        <v>31398328.273789398</v>
      </c>
      <c r="AH197" s="1">
        <v>19767951.8293541</v>
      </c>
      <c r="AI197" s="1">
        <v>3148410.4954953599</v>
      </c>
      <c r="AJ197" s="1">
        <v>5704991.3708174396</v>
      </c>
      <c r="AK197" s="1">
        <v>7435717.5315219602</v>
      </c>
      <c r="AL197" s="1">
        <v>242922.07699535001</v>
      </c>
      <c r="AM197" s="1">
        <v>5321889.2738487301</v>
      </c>
      <c r="AN197" s="1">
        <v>768606.21030419599</v>
      </c>
      <c r="AO197" s="1">
        <v>10256339.577470601</v>
      </c>
      <c r="AP197" s="1">
        <v>4899775.6249289801</v>
      </c>
      <c r="AQ197" s="1">
        <v>19562724.615681201</v>
      </c>
      <c r="AR197" s="1">
        <v>6702834.0762818102</v>
      </c>
      <c r="AS197" s="1">
        <v>10748488.9515818</v>
      </c>
      <c r="AT197" s="1">
        <v>1679458.2483655401</v>
      </c>
      <c r="AU197" s="1">
        <v>36307121.739543296</v>
      </c>
      <c r="AV197" s="1" t="s">
        <v>0</v>
      </c>
      <c r="AW197" s="1">
        <v>1935070.5029716201</v>
      </c>
      <c r="AX197" s="1">
        <v>15854172.690222399</v>
      </c>
      <c r="AY197" s="1">
        <v>1594005.80331745</v>
      </c>
      <c r="AZ197" s="1">
        <v>5868291.2369413599</v>
      </c>
      <c r="BA197" s="1">
        <v>1302293.4662226699</v>
      </c>
      <c r="BB197" s="1">
        <v>218048.24349018899</v>
      </c>
      <c r="BC197" s="1">
        <v>3594568.9583876398</v>
      </c>
      <c r="BD197" s="1">
        <v>1274390.24757152</v>
      </c>
      <c r="BE197" s="1">
        <v>32919227.603529699</v>
      </c>
      <c r="BF197" s="1">
        <v>26174460.8809039</v>
      </c>
      <c r="BG197" s="1">
        <v>10543904.2190425</v>
      </c>
      <c r="BH197" s="1">
        <v>128579.489623022</v>
      </c>
      <c r="BI197" s="1">
        <v>4097452.8359469599</v>
      </c>
      <c r="BJ197" s="1">
        <v>1174158.83186333</v>
      </c>
      <c r="BK197" s="1">
        <v>19775415.866148598</v>
      </c>
      <c r="BL197" s="1">
        <v>648051.37301637104</v>
      </c>
      <c r="BM197" s="1">
        <v>10870747.790870899</v>
      </c>
      <c r="BN197" s="1">
        <v>537549.09308295394</v>
      </c>
      <c r="BO197" s="1">
        <v>2755675.85542724</v>
      </c>
      <c r="BP197" s="1" t="s">
        <v>0</v>
      </c>
      <c r="BQ197" s="1">
        <v>6161306.2863498405</v>
      </c>
      <c r="BR197" s="1">
        <v>874224.26926958095</v>
      </c>
      <c r="BS197" s="1">
        <v>1276262.9078729399</v>
      </c>
      <c r="BT197" s="1">
        <v>1011758.5931253399</v>
      </c>
      <c r="BU197" s="1">
        <v>5872067.5000154097</v>
      </c>
      <c r="BV197" s="1">
        <v>560170.65897223703</v>
      </c>
      <c r="BW197" s="1">
        <v>42609756.116201803</v>
      </c>
      <c r="BX197" s="1">
        <v>941759.94516445696</v>
      </c>
      <c r="BY197" s="1">
        <v>1395767.59625882</v>
      </c>
      <c r="BZ197" s="1">
        <v>1374039.3167228401</v>
      </c>
      <c r="CA197" s="1">
        <v>2490207.2017927999</v>
      </c>
      <c r="CB197" s="1">
        <v>14026936.2995745</v>
      </c>
      <c r="CC197" s="1">
        <v>3279514.26565743</v>
      </c>
      <c r="CD197" s="1">
        <v>2175439.0649636402</v>
      </c>
      <c r="CE197" s="1">
        <v>6155731.4288548697</v>
      </c>
      <c r="CF197" s="1">
        <v>251619.50271701801</v>
      </c>
      <c r="CG197" s="1">
        <v>1623638.3789151199</v>
      </c>
      <c r="CH197" s="1">
        <v>90401.613954155706</v>
      </c>
      <c r="CI197" s="1">
        <v>3628138.4086354398</v>
      </c>
      <c r="CJ197" s="1">
        <v>2478445.6189263999</v>
      </c>
      <c r="CK197" s="1">
        <v>2767784.6975122201</v>
      </c>
      <c r="CL197" s="1">
        <v>14764252.4170688</v>
      </c>
      <c r="CM197" s="1">
        <v>11606843.2452382</v>
      </c>
      <c r="CN197" s="1">
        <v>488943.73457975202</v>
      </c>
      <c r="CO197" s="1">
        <v>196492.52769266599</v>
      </c>
      <c r="CP197" s="1">
        <v>1727594.05907382</v>
      </c>
      <c r="CQ197" s="1" t="s">
        <v>0</v>
      </c>
      <c r="CR197" s="1">
        <v>26186787.226869799</v>
      </c>
      <c r="CS197" s="1">
        <v>15099035.920142701</v>
      </c>
      <c r="CT197" s="1">
        <v>5351816.2429930996</v>
      </c>
      <c r="CU197" s="1">
        <v>2732480.05720841</v>
      </c>
      <c r="CV197" s="1">
        <v>5168123.8681777697</v>
      </c>
      <c r="CW197" s="1">
        <v>3996555.9908352601</v>
      </c>
      <c r="CX197" s="1">
        <v>2677619.8152141701</v>
      </c>
      <c r="CY197" s="1">
        <v>6839716.6409001201</v>
      </c>
      <c r="CZ197" s="1">
        <v>10377351.1838977</v>
      </c>
      <c r="DA197" s="1">
        <v>7157008.2393205697</v>
      </c>
      <c r="DB197" s="1">
        <v>7527850.3849079097</v>
      </c>
      <c r="DC197" s="1">
        <v>6876147.3983269697</v>
      </c>
      <c r="DD197" s="1">
        <v>11362954.9642944</v>
      </c>
      <c r="DE197" s="1">
        <v>75209.403909636399</v>
      </c>
      <c r="DF197" s="1">
        <v>42948.621757921603</v>
      </c>
      <c r="DG197" s="1">
        <v>34112264.643250696</v>
      </c>
      <c r="DH197" s="1">
        <v>17485396.899968799</v>
      </c>
      <c r="DI197" s="1">
        <v>1790467.3348836999</v>
      </c>
      <c r="DJ197" s="1">
        <v>11279852.641793299</v>
      </c>
      <c r="DK197" s="1">
        <v>2002766.3360890199</v>
      </c>
      <c r="DL197" s="1">
        <v>414948.74264638103</v>
      </c>
      <c r="DM197" s="1">
        <v>1588213.6202537201</v>
      </c>
      <c r="DN197" s="1">
        <v>3039072.8241229402</v>
      </c>
      <c r="DO197" s="1">
        <v>1481524.6942090199</v>
      </c>
      <c r="DP197" s="1">
        <v>7557014.9943706002</v>
      </c>
      <c r="DQ197" s="1">
        <v>8050292.6075691897</v>
      </c>
      <c r="DR197" s="1">
        <v>35456.589775013003</v>
      </c>
      <c r="DS197" s="1">
        <v>5311522.8542505801</v>
      </c>
      <c r="DT197" s="1">
        <v>1384534.90017769</v>
      </c>
      <c r="DU197" s="1">
        <v>18677722.8475601</v>
      </c>
      <c r="DV197" s="1">
        <v>1669409.56809</v>
      </c>
      <c r="DW197" s="1">
        <v>170904.875189171</v>
      </c>
      <c r="DX197" s="1">
        <v>5802724.6858273</v>
      </c>
      <c r="DY197" s="1">
        <v>32918206.638817102</v>
      </c>
      <c r="DZ197" s="1">
        <v>261211.243048809</v>
      </c>
      <c r="EA197" s="1">
        <v>12153272.4274674</v>
      </c>
      <c r="EB197" s="1">
        <v>1468005.2112666699</v>
      </c>
      <c r="EC197" s="1">
        <v>5664229.2234317102</v>
      </c>
      <c r="ED197" s="1">
        <v>2534076.5740639502</v>
      </c>
      <c r="EE197" s="1">
        <v>15411891.3567569</v>
      </c>
      <c r="EF197" s="1">
        <v>1186687.0636827501</v>
      </c>
      <c r="EG197" s="1">
        <v>33728116.372443996</v>
      </c>
      <c r="EH197" s="1">
        <v>6802226.0983964903</v>
      </c>
      <c r="EI197" s="1">
        <v>15141921.421885701</v>
      </c>
      <c r="EJ197" s="1">
        <v>2244353.8015200999</v>
      </c>
      <c r="EK197" s="1">
        <v>3518069.1122192298</v>
      </c>
      <c r="EL197" s="1">
        <v>2525238.4019440198</v>
      </c>
      <c r="EM197" s="1">
        <v>23142665.783985902</v>
      </c>
      <c r="EN197" s="1">
        <v>20149287.035632499</v>
      </c>
      <c r="EO197" s="1">
        <v>5333817.6255024103</v>
      </c>
      <c r="EP197" s="1">
        <v>39603813.928603098</v>
      </c>
      <c r="EQ197" s="1">
        <v>142697322.33552799</v>
      </c>
      <c r="ER197" s="1">
        <v>35952196.694901399</v>
      </c>
      <c r="ES197" s="1">
        <v>7766179.1928081801</v>
      </c>
      <c r="ET197" s="1">
        <v>6744352.11212542</v>
      </c>
      <c r="EU197" s="1">
        <v>1505141.9041888299</v>
      </c>
      <c r="EV197" s="1">
        <v>32085160.110718001</v>
      </c>
      <c r="EW197" s="1">
        <v>66115400.455857202</v>
      </c>
      <c r="EX197" s="1">
        <v>2050506.39849314</v>
      </c>
      <c r="EY197" s="1">
        <v>15891264.153088899</v>
      </c>
      <c r="EZ197" s="1">
        <v>1168042.18848374</v>
      </c>
      <c r="FA197" s="1">
        <v>4559226.6404906297</v>
      </c>
      <c r="FB197" s="1">
        <v>2348434.6572451</v>
      </c>
      <c r="FC197" s="1">
        <v>5310250.2764101503</v>
      </c>
      <c r="FD197" s="1">
        <v>5457513.6507348502</v>
      </c>
      <c r="FE197" s="1">
        <v>1603854.05844576</v>
      </c>
      <c r="FF197" s="1">
        <v>5199996.8857044196</v>
      </c>
      <c r="FG197" s="1">
        <v>974658.14248770499</v>
      </c>
      <c r="FH197" s="1">
        <v>2325355.6333965501</v>
      </c>
      <c r="FI197" s="1">
        <v>4864186.1012485102</v>
      </c>
      <c r="FJ197" s="1">
        <v>21443398.1168264</v>
      </c>
      <c r="FK197" s="1">
        <v>7786287.50385975</v>
      </c>
      <c r="FL197" s="1">
        <v>3459260.3734122198</v>
      </c>
      <c r="FM197" s="1">
        <v>3078239.6489820201</v>
      </c>
      <c r="FN197" s="1">
        <v>6138895.1561535196</v>
      </c>
      <c r="FO197" s="1">
        <v>2764239.5199277499</v>
      </c>
      <c r="FP197" s="1" t="s">
        <v>0</v>
      </c>
      <c r="FQ197" s="1">
        <v>14655811.8673335</v>
      </c>
      <c r="FR197" s="1">
        <v>3827244.8303699102</v>
      </c>
      <c r="FS197" s="1">
        <v>303591.32626323</v>
      </c>
      <c r="FT197" s="1">
        <v>2905584.00097185</v>
      </c>
      <c r="FU197" s="1">
        <v>1836435.14526084</v>
      </c>
      <c r="FV197" s="1">
        <v>4222486.5882325601</v>
      </c>
      <c r="FW197" s="1">
        <v>4956873.89126777</v>
      </c>
      <c r="FX197" s="1">
        <v>354834.23431208398</v>
      </c>
      <c r="FY197" s="1">
        <v>7128781.0253361603</v>
      </c>
      <c r="FZ197" s="1" t="s">
        <v>0</v>
      </c>
      <c r="GA197" s="1">
        <v>5087179.9991252497</v>
      </c>
      <c r="GB197" s="1">
        <v>7090692.8911969196</v>
      </c>
      <c r="GC197" s="1">
        <v>8538712.1127645299</v>
      </c>
      <c r="GD197" s="1">
        <v>5869134.02694258</v>
      </c>
      <c r="GE197" s="1">
        <v>10190494.8484252</v>
      </c>
      <c r="GF197" s="1">
        <v>7545377.2297526104</v>
      </c>
      <c r="GG197" s="1">
        <v>15783541.4950685</v>
      </c>
      <c r="GH197" s="1">
        <v>205491.71588314901</v>
      </c>
      <c r="GI197" s="1">
        <v>14967862.9127806</v>
      </c>
      <c r="GJ197" s="1">
        <v>847053.37785150704</v>
      </c>
      <c r="GK197" s="1">
        <v>36727509.8669177</v>
      </c>
      <c r="GL197" s="1">
        <v>759964.27716337994</v>
      </c>
      <c r="GM197" s="1">
        <v>25047347.791196398</v>
      </c>
      <c r="GN197" s="1">
        <v>428842.892067826</v>
      </c>
      <c r="GO197" s="1">
        <v>4457885.63484139</v>
      </c>
      <c r="GP197" s="1">
        <v>123877.854180375</v>
      </c>
      <c r="GQ197" s="1">
        <v>30650950.723352902</v>
      </c>
      <c r="GR197" s="1">
        <v>27589556.564759102</v>
      </c>
      <c r="GS197" s="1">
        <v>426647.799978711</v>
      </c>
      <c r="GT197" s="1">
        <v>17691498.055808701</v>
      </c>
      <c r="GU197" s="1">
        <v>13159203.92014</v>
      </c>
      <c r="GV197" s="1">
        <v>1611978.13085111</v>
      </c>
      <c r="GW197" s="1">
        <v>8860829.2645275891</v>
      </c>
      <c r="GX197" s="1">
        <v>8309169.3001697203</v>
      </c>
      <c r="GY197" s="1">
        <v>33981188.161594898</v>
      </c>
      <c r="GZ197" s="1">
        <v>5509463.5988504495</v>
      </c>
      <c r="HA197" s="1">
        <v>5797411.8602256104</v>
      </c>
      <c r="HB197" s="1" t="s">
        <v>0</v>
      </c>
      <c r="HC197" s="1">
        <v>5908882.8323613498</v>
      </c>
      <c r="HD197" s="1">
        <v>7802449.0693296604</v>
      </c>
      <c r="HE197" s="1">
        <v>5534386.7235806603</v>
      </c>
      <c r="HF197" s="1">
        <v>274307.08144459</v>
      </c>
      <c r="HG197" s="1">
        <v>566624.70003106003</v>
      </c>
      <c r="HH197" s="1">
        <v>4352354.3179190597</v>
      </c>
      <c r="HI197" s="1">
        <v>22780750.537422199</v>
      </c>
      <c r="HJ197" s="1">
        <v>1962729.00644309</v>
      </c>
      <c r="HK197" s="1">
        <v>4394577.3525952296</v>
      </c>
      <c r="HL197" s="1">
        <v>15713991.620135101</v>
      </c>
      <c r="HM197" s="1" t="s">
        <v>0</v>
      </c>
      <c r="HN197" s="1">
        <v>27916294.5078591</v>
      </c>
      <c r="HO197" s="1">
        <v>1435702.3414024501</v>
      </c>
      <c r="HP197" s="1">
        <v>2613753.5047517</v>
      </c>
      <c r="HQ197" s="1">
        <v>3972180.0032240199</v>
      </c>
      <c r="HR197" s="1">
        <v>1202440.22650926</v>
      </c>
      <c r="HS197" s="1">
        <v>35513803.638912499</v>
      </c>
      <c r="HT197" s="1">
        <v>15844705.6572759</v>
      </c>
      <c r="HU197" s="1">
        <v>1406891.19809431</v>
      </c>
      <c r="HV197" s="1">
        <v>1288335.33412397</v>
      </c>
      <c r="HW197" s="1">
        <v>1497873.7834995899</v>
      </c>
      <c r="HX197" s="1">
        <v>1976666.42922235</v>
      </c>
      <c r="HY197" s="1">
        <v>1488911.4737782499</v>
      </c>
      <c r="HZ197" s="1">
        <v>5069492.2462107502</v>
      </c>
      <c r="IA197" s="1">
        <v>5409688.17049444</v>
      </c>
      <c r="IB197" s="1">
        <v>2307602.9343052199</v>
      </c>
      <c r="IC197" s="1">
        <v>2426597.36035081</v>
      </c>
      <c r="ID197" s="1">
        <v>3903621.54675534</v>
      </c>
      <c r="IE197" s="1">
        <v>30446737.575177498</v>
      </c>
      <c r="IF197" s="1">
        <v>2108989.1871405202</v>
      </c>
      <c r="IG197" s="1">
        <v>111899.272323076</v>
      </c>
      <c r="IH197" s="1" t="s">
        <v>0</v>
      </c>
      <c r="II197" s="1">
        <v>33204965.350745998</v>
      </c>
      <c r="IJ197" s="1">
        <v>1313092.4830410499</v>
      </c>
      <c r="IK197" s="1">
        <v>52461610.4348602</v>
      </c>
      <c r="IL197" s="1">
        <v>22013102.511716899</v>
      </c>
      <c r="IM197" s="1">
        <v>8011041.3193609696</v>
      </c>
      <c r="IN197" s="1">
        <v>31097563.466653701</v>
      </c>
      <c r="IO197" s="1">
        <v>2879527.3315806501</v>
      </c>
      <c r="IP197" s="1">
        <v>522023.45615096902</v>
      </c>
      <c r="IQ197" s="1">
        <v>5468793.0390290199</v>
      </c>
      <c r="IR197" s="1">
        <v>4474047.34689542</v>
      </c>
      <c r="IS197" s="1">
        <v>16399016.096561801</v>
      </c>
      <c r="IT197" s="1">
        <v>2094972.0390585</v>
      </c>
      <c r="IU197" s="1">
        <v>2968689.4604470902</v>
      </c>
      <c r="IV197" s="1">
        <v>6037963.9287053803</v>
      </c>
      <c r="IW197" s="1">
        <v>12902948.499548901</v>
      </c>
      <c r="IX197" s="1" t="s">
        <v>0</v>
      </c>
      <c r="IY197" s="1">
        <v>2966297.1329820198</v>
      </c>
      <c r="IZ197" s="1">
        <v>5172225.2630308</v>
      </c>
      <c r="JA197" s="1">
        <v>1699209.11550455</v>
      </c>
      <c r="JB197" s="1">
        <v>11144438.649489701</v>
      </c>
      <c r="JC197" s="1">
        <v>16280699.4920235</v>
      </c>
      <c r="JD197" s="1">
        <v>279538.69400883</v>
      </c>
      <c r="JE197" s="1">
        <v>6691438.1594992997</v>
      </c>
      <c r="JF197" s="1">
        <v>41441877.8271643</v>
      </c>
      <c r="JG197" s="1">
        <v>5292930.9126665201</v>
      </c>
      <c r="JH197" s="1">
        <v>4029897.1266426598</v>
      </c>
      <c r="JI197" s="1">
        <v>11442623.953819601</v>
      </c>
      <c r="JJ197" s="1">
        <v>194835.00153369599</v>
      </c>
      <c r="JK197" s="1">
        <v>39339780.123603001</v>
      </c>
      <c r="JL197" s="1">
        <v>11649507.492551399</v>
      </c>
      <c r="JM197" s="1">
        <v>1244689.1863367001</v>
      </c>
      <c r="JN197" s="1">
        <v>6917694.5251770299</v>
      </c>
      <c r="JO197" s="1">
        <v>3583891.6365066501</v>
      </c>
      <c r="JP197" s="1" t="s">
        <v>0</v>
      </c>
      <c r="JQ197" s="1">
        <v>131999.96210662401</v>
      </c>
      <c r="JR197" s="1">
        <v>13023126.962767201</v>
      </c>
      <c r="JS197" s="1">
        <v>17101005.108826701</v>
      </c>
      <c r="JT197" s="1">
        <v>5926497.1152993701</v>
      </c>
      <c r="JU197" s="1">
        <v>2589539.0807379098</v>
      </c>
      <c r="JV197" s="1">
        <v>5497573.5641724104</v>
      </c>
      <c r="JW197" s="1">
        <v>4093466.3235883801</v>
      </c>
      <c r="JX197" s="1">
        <v>2868145.8480439601</v>
      </c>
      <c r="JY197" s="1">
        <v>335569.18801269197</v>
      </c>
      <c r="JZ197" s="1" t="s">
        <v>0</v>
      </c>
      <c r="KA197" s="1">
        <v>7869636.6053848602</v>
      </c>
      <c r="KB197" s="1">
        <v>5238026.6003926303</v>
      </c>
      <c r="KC197" s="1">
        <v>75840.282145348494</v>
      </c>
      <c r="KD197" s="1">
        <v>4241308.8978207996</v>
      </c>
      <c r="KE197" s="1" t="s">
        <v>0</v>
      </c>
      <c r="KF197" s="1">
        <v>10594044.9826543</v>
      </c>
      <c r="KG197" s="1">
        <v>9801306.8375364691</v>
      </c>
      <c r="KH197" s="1">
        <v>3112907.7990780598</v>
      </c>
      <c r="KI197" s="1">
        <v>604618.43968155002</v>
      </c>
      <c r="KJ197" s="1">
        <v>4463682.4281695802</v>
      </c>
      <c r="KK197" s="1" t="s">
        <v>0</v>
      </c>
      <c r="KL197" s="1">
        <v>2208352.4229144198</v>
      </c>
      <c r="KM197" s="1">
        <v>13234789.325443201</v>
      </c>
      <c r="KN197" s="1">
        <v>6034641.80869528</v>
      </c>
      <c r="KO197" s="1">
        <v>1252906.3136476299</v>
      </c>
      <c r="KP197" s="1">
        <v>10980136.0851143</v>
      </c>
      <c r="KQ197" s="1" t="s">
        <v>0</v>
      </c>
      <c r="KR197" s="1">
        <v>20834260.8464869</v>
      </c>
      <c r="KS197" s="1">
        <v>60876782.202140197</v>
      </c>
      <c r="KT197" s="1">
        <v>10582918.1014651</v>
      </c>
      <c r="KU197" s="1">
        <v>15129939.578691499</v>
      </c>
      <c r="KV197" s="1">
        <v>25881454.966107</v>
      </c>
      <c r="KW197" s="1">
        <v>6073738.1996715898</v>
      </c>
      <c r="KX197" s="1">
        <v>5448892.6684185099</v>
      </c>
      <c r="KY197" s="1">
        <v>655962.59800422098</v>
      </c>
      <c r="KZ197" s="1">
        <v>7986979.8376212297</v>
      </c>
      <c r="LA197" s="1">
        <v>2796220.0596292699</v>
      </c>
      <c r="LB197" s="1" t="s">
        <v>0</v>
      </c>
      <c r="LC197" s="1" t="s">
        <v>0</v>
      </c>
      <c r="LD197" s="1">
        <v>926650.99733995798</v>
      </c>
      <c r="LE197" s="1">
        <v>177628.947542298</v>
      </c>
      <c r="LF197" s="1">
        <v>7582529.0881947298</v>
      </c>
      <c r="LG197" s="1">
        <v>1396500.67776049</v>
      </c>
      <c r="LH197" s="1">
        <v>29786561.009578299</v>
      </c>
      <c r="LI197" s="1">
        <v>1801721.18846506</v>
      </c>
      <c r="LJ197" s="1" t="s">
        <v>0</v>
      </c>
      <c r="LK197" s="1">
        <v>15053984.6526032</v>
      </c>
    </row>
    <row r="198" spans="1:323" x14ac:dyDescent="0.25">
      <c r="A198" s="1" t="s">
        <v>1831</v>
      </c>
      <c r="B198" s="1" t="s">
        <v>880</v>
      </c>
      <c r="C198" s="1" t="s">
        <v>881</v>
      </c>
      <c r="D198" s="1" t="s">
        <v>0</v>
      </c>
      <c r="E198" s="1" t="s">
        <v>0</v>
      </c>
      <c r="F198" s="1" t="s">
        <v>0</v>
      </c>
      <c r="G198" s="1" t="s">
        <v>0</v>
      </c>
      <c r="H198" s="1" t="s">
        <v>0</v>
      </c>
      <c r="I198" s="1" t="s">
        <v>0</v>
      </c>
      <c r="J198" s="1" t="s">
        <v>0</v>
      </c>
      <c r="K198" s="1" t="s">
        <v>0</v>
      </c>
      <c r="L198" s="1" t="s">
        <v>0</v>
      </c>
      <c r="M198" s="1" t="s">
        <v>0</v>
      </c>
      <c r="N198" s="1" t="s">
        <v>0</v>
      </c>
      <c r="O198" s="1" t="s">
        <v>0</v>
      </c>
      <c r="P198" s="1" t="s">
        <v>0</v>
      </c>
      <c r="Q198" s="1" t="s">
        <v>0</v>
      </c>
      <c r="R198" s="1" t="s">
        <v>0</v>
      </c>
      <c r="S198" s="1" t="s">
        <v>0</v>
      </c>
      <c r="T198" s="1" t="s">
        <v>0</v>
      </c>
      <c r="U198" s="1" t="s">
        <v>0</v>
      </c>
      <c r="V198" s="1" t="s">
        <v>0</v>
      </c>
      <c r="W198" s="1" t="s">
        <v>0</v>
      </c>
      <c r="X198" s="1" t="s">
        <v>0</v>
      </c>
      <c r="Y198" s="1" t="s">
        <v>0</v>
      </c>
      <c r="Z198" s="1" t="s">
        <v>0</v>
      </c>
      <c r="AA198" s="1" t="s">
        <v>0</v>
      </c>
      <c r="AB198" s="1" t="s">
        <v>0</v>
      </c>
      <c r="AC198" s="1" t="s">
        <v>0</v>
      </c>
      <c r="AD198" s="1" t="s">
        <v>0</v>
      </c>
      <c r="AE198" s="1" t="s">
        <v>0</v>
      </c>
      <c r="AF198" s="1" t="s">
        <v>0</v>
      </c>
      <c r="AG198" s="1" t="s">
        <v>0</v>
      </c>
      <c r="AH198" s="1" t="s">
        <v>0</v>
      </c>
      <c r="AI198" s="1" t="s">
        <v>0</v>
      </c>
      <c r="AJ198" s="1" t="s">
        <v>0</v>
      </c>
      <c r="AK198" s="1" t="s">
        <v>0</v>
      </c>
      <c r="AL198" s="1" t="s">
        <v>0</v>
      </c>
      <c r="AM198" s="1" t="s">
        <v>0</v>
      </c>
      <c r="AN198" s="1" t="s">
        <v>0</v>
      </c>
      <c r="AO198" s="1" t="s">
        <v>0</v>
      </c>
      <c r="AP198" s="1" t="s">
        <v>0</v>
      </c>
      <c r="AQ198" s="1" t="s">
        <v>0</v>
      </c>
      <c r="AR198" s="1" t="s">
        <v>0</v>
      </c>
      <c r="AS198" s="1" t="s">
        <v>0</v>
      </c>
      <c r="AT198" s="1" t="s">
        <v>0</v>
      </c>
      <c r="AU198" s="1" t="s">
        <v>0</v>
      </c>
      <c r="AV198" s="1" t="s">
        <v>0</v>
      </c>
      <c r="AW198" s="1" t="s">
        <v>0</v>
      </c>
      <c r="AX198" s="1" t="s">
        <v>0</v>
      </c>
      <c r="AY198" s="1" t="s">
        <v>0</v>
      </c>
      <c r="AZ198" s="1" t="s">
        <v>0</v>
      </c>
      <c r="BA198" s="1" t="s">
        <v>0</v>
      </c>
      <c r="BB198" s="1" t="s">
        <v>0</v>
      </c>
      <c r="BC198" s="1" t="s">
        <v>0</v>
      </c>
      <c r="BD198" s="1" t="s">
        <v>0</v>
      </c>
      <c r="BE198" s="1" t="s">
        <v>0</v>
      </c>
      <c r="BF198" s="1" t="s">
        <v>0</v>
      </c>
      <c r="BG198" s="1" t="s">
        <v>0</v>
      </c>
      <c r="BH198" s="1" t="s">
        <v>0</v>
      </c>
      <c r="BI198" s="1" t="s">
        <v>0</v>
      </c>
      <c r="BJ198" s="1" t="s">
        <v>0</v>
      </c>
      <c r="BK198" s="1" t="s">
        <v>0</v>
      </c>
      <c r="BL198" s="1" t="s">
        <v>0</v>
      </c>
      <c r="BM198" s="1" t="s">
        <v>0</v>
      </c>
      <c r="BN198" s="1" t="s">
        <v>0</v>
      </c>
      <c r="BO198" s="1" t="s">
        <v>0</v>
      </c>
      <c r="BP198" s="1" t="s">
        <v>0</v>
      </c>
      <c r="BQ198" s="1" t="s">
        <v>0</v>
      </c>
      <c r="BR198" s="1" t="s">
        <v>0</v>
      </c>
      <c r="BS198" s="1" t="s">
        <v>0</v>
      </c>
      <c r="BT198" s="1" t="s">
        <v>0</v>
      </c>
      <c r="BU198" s="1" t="s">
        <v>0</v>
      </c>
      <c r="BV198" s="1" t="s">
        <v>0</v>
      </c>
      <c r="BW198" s="1" t="s">
        <v>0</v>
      </c>
      <c r="BX198" s="1" t="s">
        <v>0</v>
      </c>
      <c r="BY198" s="1" t="s">
        <v>0</v>
      </c>
      <c r="BZ198" s="1" t="s">
        <v>0</v>
      </c>
      <c r="CA198" s="1" t="s">
        <v>0</v>
      </c>
      <c r="CB198" s="1" t="s">
        <v>0</v>
      </c>
      <c r="CC198" s="1">
        <v>102668.911447369</v>
      </c>
      <c r="CD198" s="1" t="s">
        <v>0</v>
      </c>
      <c r="CE198" s="1" t="s">
        <v>0</v>
      </c>
      <c r="CF198" s="1" t="s">
        <v>0</v>
      </c>
      <c r="CG198" s="1" t="s">
        <v>0</v>
      </c>
      <c r="CH198" s="1" t="s">
        <v>0</v>
      </c>
      <c r="CI198" s="1" t="s">
        <v>0</v>
      </c>
      <c r="CJ198" s="1" t="s">
        <v>0</v>
      </c>
      <c r="CK198" s="1" t="s">
        <v>0</v>
      </c>
      <c r="CL198" s="1" t="s">
        <v>0</v>
      </c>
      <c r="CM198" s="1" t="s">
        <v>0</v>
      </c>
      <c r="CN198" s="1" t="s">
        <v>0</v>
      </c>
      <c r="CO198" s="1" t="s">
        <v>0</v>
      </c>
      <c r="CP198" s="1" t="s">
        <v>0</v>
      </c>
      <c r="CQ198" s="1" t="s">
        <v>0</v>
      </c>
      <c r="CR198" s="1" t="s">
        <v>0</v>
      </c>
      <c r="CS198" s="1" t="s">
        <v>0</v>
      </c>
      <c r="CT198" s="1" t="s">
        <v>0</v>
      </c>
      <c r="CU198" s="1" t="s">
        <v>0</v>
      </c>
      <c r="CV198" s="1" t="s">
        <v>0</v>
      </c>
      <c r="CW198" s="1" t="s">
        <v>0</v>
      </c>
      <c r="CX198" s="1" t="s">
        <v>0</v>
      </c>
      <c r="CY198" s="1" t="s">
        <v>0</v>
      </c>
      <c r="CZ198" s="1" t="s">
        <v>0</v>
      </c>
      <c r="DA198" s="1" t="s">
        <v>0</v>
      </c>
      <c r="DB198" s="1" t="s">
        <v>0</v>
      </c>
      <c r="DC198" s="1" t="s">
        <v>0</v>
      </c>
      <c r="DD198" s="1" t="s">
        <v>0</v>
      </c>
      <c r="DE198" s="1" t="s">
        <v>0</v>
      </c>
      <c r="DF198" s="1" t="s">
        <v>0</v>
      </c>
      <c r="DG198" s="1" t="s">
        <v>0</v>
      </c>
      <c r="DH198" s="1" t="s">
        <v>0</v>
      </c>
      <c r="DI198" s="1" t="s">
        <v>0</v>
      </c>
      <c r="DJ198" s="1" t="s">
        <v>0</v>
      </c>
      <c r="DK198" s="1" t="s">
        <v>0</v>
      </c>
      <c r="DL198" s="1" t="s">
        <v>0</v>
      </c>
      <c r="DM198" s="1" t="s">
        <v>0</v>
      </c>
      <c r="DN198" s="1" t="s">
        <v>0</v>
      </c>
      <c r="DO198" s="1" t="s">
        <v>0</v>
      </c>
      <c r="DP198" s="1">
        <v>133032.95752981599</v>
      </c>
      <c r="DQ198" s="1" t="s">
        <v>0</v>
      </c>
      <c r="DR198" s="1" t="s">
        <v>0</v>
      </c>
      <c r="DS198" s="1" t="s">
        <v>0</v>
      </c>
      <c r="DT198" s="1" t="s">
        <v>0</v>
      </c>
      <c r="DU198" s="1" t="s">
        <v>0</v>
      </c>
      <c r="DV198" s="1" t="s">
        <v>0</v>
      </c>
      <c r="DW198" s="1" t="s">
        <v>0</v>
      </c>
      <c r="DX198" s="1" t="s">
        <v>0</v>
      </c>
      <c r="DY198" s="1" t="s">
        <v>0</v>
      </c>
      <c r="DZ198" s="1" t="s">
        <v>0</v>
      </c>
      <c r="EA198" s="1" t="s">
        <v>0</v>
      </c>
      <c r="EB198" s="1" t="s">
        <v>0</v>
      </c>
      <c r="EC198" s="1" t="s">
        <v>0</v>
      </c>
      <c r="ED198" s="1" t="s">
        <v>0</v>
      </c>
      <c r="EE198" s="1" t="s">
        <v>0</v>
      </c>
      <c r="EF198" s="1" t="s">
        <v>0</v>
      </c>
      <c r="EG198" s="1" t="s">
        <v>0</v>
      </c>
      <c r="EH198" s="1" t="s">
        <v>0</v>
      </c>
      <c r="EI198" s="1" t="s">
        <v>0</v>
      </c>
      <c r="EJ198" s="1" t="s">
        <v>0</v>
      </c>
      <c r="EK198" s="1" t="s">
        <v>0</v>
      </c>
      <c r="EL198" s="1" t="s">
        <v>0</v>
      </c>
      <c r="EM198" s="1" t="s">
        <v>0</v>
      </c>
      <c r="EN198" s="1" t="s">
        <v>0</v>
      </c>
      <c r="EO198" s="1" t="s">
        <v>0</v>
      </c>
      <c r="EP198" s="1" t="s">
        <v>0</v>
      </c>
      <c r="EQ198" s="1" t="s">
        <v>0</v>
      </c>
      <c r="ER198" s="1" t="s">
        <v>0</v>
      </c>
      <c r="ES198" s="1" t="s">
        <v>0</v>
      </c>
      <c r="ET198" s="1" t="s">
        <v>0</v>
      </c>
      <c r="EU198" s="1" t="s">
        <v>0</v>
      </c>
      <c r="EV198" s="1" t="s">
        <v>0</v>
      </c>
      <c r="EW198" s="1" t="s">
        <v>0</v>
      </c>
      <c r="EX198" s="1" t="s">
        <v>0</v>
      </c>
      <c r="EY198" s="1" t="s">
        <v>0</v>
      </c>
      <c r="EZ198" s="1" t="s">
        <v>0</v>
      </c>
      <c r="FA198" s="1" t="s">
        <v>0</v>
      </c>
      <c r="FB198" s="1" t="s">
        <v>0</v>
      </c>
      <c r="FC198" s="1" t="s">
        <v>0</v>
      </c>
      <c r="FD198" s="1" t="s">
        <v>0</v>
      </c>
      <c r="FE198" s="1" t="s">
        <v>0</v>
      </c>
      <c r="FF198" s="1" t="s">
        <v>0</v>
      </c>
      <c r="FG198" s="1" t="s">
        <v>0</v>
      </c>
      <c r="FH198" s="1" t="s">
        <v>0</v>
      </c>
      <c r="FI198" s="1" t="s">
        <v>0</v>
      </c>
      <c r="FJ198" s="1" t="s">
        <v>0</v>
      </c>
      <c r="FK198" s="1" t="s">
        <v>0</v>
      </c>
      <c r="FL198" s="1" t="s">
        <v>0</v>
      </c>
      <c r="FM198" s="1" t="s">
        <v>0</v>
      </c>
      <c r="FN198" s="1" t="s">
        <v>0</v>
      </c>
      <c r="FO198" s="1" t="s">
        <v>0</v>
      </c>
      <c r="FP198" s="1" t="s">
        <v>0</v>
      </c>
      <c r="FQ198" s="1" t="s">
        <v>0</v>
      </c>
      <c r="FR198" s="1" t="s">
        <v>0</v>
      </c>
      <c r="FS198" s="1" t="s">
        <v>0</v>
      </c>
      <c r="FT198" s="1" t="s">
        <v>0</v>
      </c>
      <c r="FU198" s="1" t="s">
        <v>0</v>
      </c>
      <c r="FV198" s="1" t="s">
        <v>0</v>
      </c>
      <c r="FW198" s="1" t="s">
        <v>0</v>
      </c>
      <c r="FX198" s="1" t="s">
        <v>0</v>
      </c>
      <c r="FY198" s="1" t="s">
        <v>0</v>
      </c>
      <c r="FZ198" s="1" t="s">
        <v>0</v>
      </c>
      <c r="GA198" s="1" t="s">
        <v>0</v>
      </c>
      <c r="GB198" s="1" t="s">
        <v>0</v>
      </c>
      <c r="GC198" s="1" t="s">
        <v>0</v>
      </c>
      <c r="GD198" s="1" t="s">
        <v>0</v>
      </c>
      <c r="GE198" s="1" t="s">
        <v>0</v>
      </c>
      <c r="GF198" s="1" t="s">
        <v>0</v>
      </c>
      <c r="GG198" s="1" t="s">
        <v>0</v>
      </c>
      <c r="GH198" s="1" t="s">
        <v>0</v>
      </c>
      <c r="GI198" s="1" t="s">
        <v>0</v>
      </c>
      <c r="GJ198" s="1" t="s">
        <v>0</v>
      </c>
      <c r="GK198" s="1" t="s">
        <v>0</v>
      </c>
      <c r="GL198" s="1" t="s">
        <v>0</v>
      </c>
      <c r="GM198" s="1" t="s">
        <v>0</v>
      </c>
      <c r="GN198" s="1" t="s">
        <v>0</v>
      </c>
      <c r="GO198" s="1" t="s">
        <v>0</v>
      </c>
      <c r="GP198" s="1" t="s">
        <v>0</v>
      </c>
      <c r="GQ198" s="1" t="s">
        <v>0</v>
      </c>
      <c r="GR198" s="1" t="s">
        <v>0</v>
      </c>
      <c r="GS198" s="1" t="s">
        <v>0</v>
      </c>
      <c r="GT198" s="1" t="s">
        <v>0</v>
      </c>
      <c r="GU198" s="1" t="s">
        <v>0</v>
      </c>
      <c r="GV198" s="1" t="s">
        <v>0</v>
      </c>
      <c r="GW198" s="1" t="s">
        <v>0</v>
      </c>
      <c r="GX198" s="1" t="s">
        <v>0</v>
      </c>
      <c r="GY198" s="1" t="s">
        <v>0</v>
      </c>
      <c r="GZ198" s="1" t="s">
        <v>0</v>
      </c>
      <c r="HA198" s="1" t="s">
        <v>0</v>
      </c>
      <c r="HB198" s="1" t="s">
        <v>0</v>
      </c>
      <c r="HC198" s="1" t="s">
        <v>0</v>
      </c>
      <c r="HD198" s="1" t="s">
        <v>0</v>
      </c>
      <c r="HE198" s="1" t="s">
        <v>0</v>
      </c>
      <c r="HF198" s="1" t="s">
        <v>0</v>
      </c>
      <c r="HG198" s="1" t="s">
        <v>0</v>
      </c>
      <c r="HH198" s="1" t="s">
        <v>0</v>
      </c>
      <c r="HI198" s="1" t="s">
        <v>0</v>
      </c>
      <c r="HJ198" s="1" t="s">
        <v>0</v>
      </c>
      <c r="HK198" s="1" t="s">
        <v>0</v>
      </c>
      <c r="HL198" s="1" t="s">
        <v>0</v>
      </c>
      <c r="HM198" s="1" t="s">
        <v>0</v>
      </c>
      <c r="HN198" s="1" t="s">
        <v>0</v>
      </c>
      <c r="HO198" s="1" t="s">
        <v>0</v>
      </c>
      <c r="HP198" s="1" t="s">
        <v>0</v>
      </c>
      <c r="HQ198" s="1" t="s">
        <v>0</v>
      </c>
      <c r="HR198" s="1" t="s">
        <v>0</v>
      </c>
      <c r="HS198" s="1" t="s">
        <v>0</v>
      </c>
      <c r="HT198" s="1" t="s">
        <v>0</v>
      </c>
      <c r="HU198" s="1" t="s">
        <v>0</v>
      </c>
      <c r="HV198" s="1" t="s">
        <v>0</v>
      </c>
      <c r="HW198" s="1" t="s">
        <v>0</v>
      </c>
      <c r="HX198" s="1" t="s">
        <v>0</v>
      </c>
      <c r="HY198" s="1" t="s">
        <v>0</v>
      </c>
      <c r="HZ198" s="1" t="s">
        <v>0</v>
      </c>
      <c r="IA198" s="1" t="s">
        <v>0</v>
      </c>
      <c r="IB198" s="1" t="s">
        <v>0</v>
      </c>
      <c r="IC198" s="1" t="s">
        <v>0</v>
      </c>
      <c r="ID198" s="1" t="s">
        <v>0</v>
      </c>
      <c r="IE198" s="1" t="s">
        <v>0</v>
      </c>
      <c r="IF198" s="1" t="s">
        <v>0</v>
      </c>
      <c r="IG198" s="1" t="s">
        <v>0</v>
      </c>
      <c r="IH198" s="1" t="s">
        <v>0</v>
      </c>
      <c r="II198" s="1" t="s">
        <v>0</v>
      </c>
      <c r="IJ198" s="1" t="s">
        <v>0</v>
      </c>
      <c r="IK198" s="1" t="s">
        <v>0</v>
      </c>
      <c r="IL198" s="1" t="s">
        <v>0</v>
      </c>
      <c r="IM198" s="1" t="s">
        <v>0</v>
      </c>
      <c r="IN198" s="1" t="s">
        <v>0</v>
      </c>
      <c r="IO198" s="1" t="s">
        <v>0</v>
      </c>
      <c r="IP198" s="1" t="s">
        <v>0</v>
      </c>
      <c r="IQ198" s="1" t="s">
        <v>0</v>
      </c>
      <c r="IR198" s="1" t="s">
        <v>0</v>
      </c>
      <c r="IS198" s="1" t="s">
        <v>0</v>
      </c>
      <c r="IT198" s="1" t="s">
        <v>0</v>
      </c>
      <c r="IU198" s="1" t="s">
        <v>0</v>
      </c>
      <c r="IV198" s="1" t="s">
        <v>0</v>
      </c>
      <c r="IW198" s="1" t="s">
        <v>0</v>
      </c>
      <c r="IX198" s="1" t="s">
        <v>0</v>
      </c>
      <c r="IY198" s="1" t="s">
        <v>0</v>
      </c>
      <c r="IZ198" s="1" t="s">
        <v>0</v>
      </c>
      <c r="JA198" s="1" t="s">
        <v>0</v>
      </c>
      <c r="JB198" s="1" t="s">
        <v>0</v>
      </c>
      <c r="JC198" s="1" t="s">
        <v>0</v>
      </c>
      <c r="JD198" s="1" t="s">
        <v>0</v>
      </c>
      <c r="JE198" s="1" t="s">
        <v>0</v>
      </c>
      <c r="JF198" s="1" t="s">
        <v>0</v>
      </c>
      <c r="JG198" s="1" t="s">
        <v>0</v>
      </c>
      <c r="JH198" s="1" t="s">
        <v>0</v>
      </c>
      <c r="JI198" s="1" t="s">
        <v>0</v>
      </c>
      <c r="JJ198" s="1" t="s">
        <v>0</v>
      </c>
      <c r="JK198" s="1" t="s">
        <v>0</v>
      </c>
      <c r="JL198" s="1" t="s">
        <v>0</v>
      </c>
      <c r="JM198" s="1" t="s">
        <v>0</v>
      </c>
      <c r="JN198" s="1" t="s">
        <v>0</v>
      </c>
      <c r="JO198" s="1" t="s">
        <v>0</v>
      </c>
      <c r="JP198" s="1" t="s">
        <v>0</v>
      </c>
      <c r="JQ198" s="1" t="s">
        <v>0</v>
      </c>
      <c r="JR198" s="1" t="s">
        <v>0</v>
      </c>
      <c r="JS198" s="1" t="s">
        <v>0</v>
      </c>
      <c r="JT198" s="1" t="s">
        <v>0</v>
      </c>
      <c r="JU198" s="1" t="s">
        <v>0</v>
      </c>
      <c r="JV198" s="1" t="s">
        <v>0</v>
      </c>
      <c r="JW198" s="1" t="s">
        <v>0</v>
      </c>
      <c r="JX198" s="1" t="s">
        <v>0</v>
      </c>
      <c r="JY198" s="1" t="s">
        <v>0</v>
      </c>
      <c r="JZ198" s="1" t="s">
        <v>0</v>
      </c>
      <c r="KA198" s="1" t="s">
        <v>0</v>
      </c>
      <c r="KB198" s="1" t="s">
        <v>0</v>
      </c>
      <c r="KC198" s="1" t="s">
        <v>0</v>
      </c>
      <c r="KD198" s="1" t="s">
        <v>0</v>
      </c>
      <c r="KE198" s="1" t="s">
        <v>0</v>
      </c>
      <c r="KF198" s="1" t="s">
        <v>0</v>
      </c>
      <c r="KG198" s="1" t="s">
        <v>0</v>
      </c>
      <c r="KH198" s="1" t="s">
        <v>0</v>
      </c>
      <c r="KI198" s="1" t="s">
        <v>0</v>
      </c>
      <c r="KJ198" s="1" t="s">
        <v>0</v>
      </c>
      <c r="KK198" s="1" t="s">
        <v>0</v>
      </c>
      <c r="KL198" s="1" t="s">
        <v>0</v>
      </c>
      <c r="KM198" s="1" t="s">
        <v>0</v>
      </c>
      <c r="KN198" s="1" t="s">
        <v>0</v>
      </c>
      <c r="KO198" s="1" t="s">
        <v>0</v>
      </c>
      <c r="KP198" s="1" t="s">
        <v>0</v>
      </c>
      <c r="KQ198" s="1" t="s">
        <v>0</v>
      </c>
      <c r="KR198" s="1" t="s">
        <v>0</v>
      </c>
      <c r="KS198" s="1" t="s">
        <v>0</v>
      </c>
      <c r="KT198" s="1" t="s">
        <v>0</v>
      </c>
      <c r="KU198" s="1" t="s">
        <v>0</v>
      </c>
      <c r="KV198" s="1" t="s">
        <v>0</v>
      </c>
      <c r="KW198" s="1" t="s">
        <v>0</v>
      </c>
      <c r="KX198" s="1" t="s">
        <v>0</v>
      </c>
      <c r="KY198" s="1" t="s">
        <v>0</v>
      </c>
      <c r="KZ198" s="1" t="s">
        <v>0</v>
      </c>
      <c r="LA198" s="1" t="s">
        <v>0</v>
      </c>
      <c r="LB198" s="1" t="s">
        <v>0</v>
      </c>
      <c r="LC198" s="1" t="s">
        <v>0</v>
      </c>
      <c r="LD198" s="1" t="s">
        <v>0</v>
      </c>
      <c r="LE198" s="1" t="s">
        <v>0</v>
      </c>
      <c r="LF198" s="1" t="s">
        <v>0</v>
      </c>
      <c r="LG198" s="1" t="s">
        <v>0</v>
      </c>
      <c r="LH198" s="1" t="s">
        <v>0</v>
      </c>
      <c r="LI198" s="1" t="s">
        <v>0</v>
      </c>
      <c r="LJ198" s="1" t="s">
        <v>0</v>
      </c>
      <c r="LK198" s="1" t="s">
        <v>0</v>
      </c>
    </row>
    <row r="199" spans="1:323" x14ac:dyDescent="0.25">
      <c r="A199" s="1" t="s">
        <v>1832</v>
      </c>
      <c r="B199" s="1" t="s">
        <v>885</v>
      </c>
      <c r="C199" s="1" t="s">
        <v>886</v>
      </c>
      <c r="D199" s="1" t="s">
        <v>0</v>
      </c>
      <c r="E199" s="1" t="s">
        <v>0</v>
      </c>
      <c r="F199" s="1" t="s">
        <v>0</v>
      </c>
      <c r="G199" s="1" t="s">
        <v>0</v>
      </c>
      <c r="H199" s="1" t="s">
        <v>0</v>
      </c>
      <c r="I199" s="1" t="s">
        <v>0</v>
      </c>
      <c r="J199" s="1" t="s">
        <v>0</v>
      </c>
      <c r="K199" s="1" t="s">
        <v>0</v>
      </c>
      <c r="L199" s="1" t="s">
        <v>0</v>
      </c>
      <c r="M199" s="1" t="s">
        <v>0</v>
      </c>
      <c r="N199" s="1" t="s">
        <v>0</v>
      </c>
      <c r="O199" s="1" t="s">
        <v>0</v>
      </c>
      <c r="P199" s="1" t="s">
        <v>0</v>
      </c>
      <c r="Q199" s="1" t="s">
        <v>0</v>
      </c>
      <c r="R199" s="1" t="s">
        <v>0</v>
      </c>
      <c r="S199" s="1" t="s">
        <v>0</v>
      </c>
      <c r="T199" s="1" t="s">
        <v>0</v>
      </c>
      <c r="U199" s="1" t="s">
        <v>0</v>
      </c>
      <c r="V199" s="1" t="s">
        <v>0</v>
      </c>
      <c r="W199" s="1" t="s">
        <v>0</v>
      </c>
      <c r="X199" s="1" t="s">
        <v>0</v>
      </c>
      <c r="Y199" s="1" t="s">
        <v>0</v>
      </c>
      <c r="Z199" s="1" t="s">
        <v>0</v>
      </c>
      <c r="AA199" s="1" t="s">
        <v>0</v>
      </c>
      <c r="AB199" s="1" t="s">
        <v>0</v>
      </c>
      <c r="AC199" s="1" t="s">
        <v>0</v>
      </c>
      <c r="AD199" s="1" t="s">
        <v>0</v>
      </c>
      <c r="AE199" s="1" t="s">
        <v>0</v>
      </c>
      <c r="AF199" s="1" t="s">
        <v>0</v>
      </c>
      <c r="AG199" s="1" t="s">
        <v>0</v>
      </c>
      <c r="AH199" s="1" t="s">
        <v>0</v>
      </c>
      <c r="AI199" s="1" t="s">
        <v>0</v>
      </c>
      <c r="AJ199" s="1" t="s">
        <v>0</v>
      </c>
      <c r="AK199" s="1" t="s">
        <v>0</v>
      </c>
      <c r="AL199" s="1" t="s">
        <v>0</v>
      </c>
      <c r="AM199" s="1" t="s">
        <v>0</v>
      </c>
      <c r="AN199" s="1" t="s">
        <v>0</v>
      </c>
      <c r="AO199" s="1" t="s">
        <v>0</v>
      </c>
      <c r="AP199" s="1" t="s">
        <v>0</v>
      </c>
      <c r="AQ199" s="1" t="s">
        <v>0</v>
      </c>
      <c r="AR199" s="1" t="s">
        <v>0</v>
      </c>
      <c r="AS199" s="1" t="s">
        <v>0</v>
      </c>
      <c r="AT199" s="1" t="s">
        <v>0</v>
      </c>
      <c r="AU199" s="1" t="s">
        <v>0</v>
      </c>
      <c r="AV199" s="1" t="s">
        <v>0</v>
      </c>
      <c r="AW199" s="1" t="s">
        <v>0</v>
      </c>
      <c r="AX199" s="1" t="s">
        <v>0</v>
      </c>
      <c r="AY199" s="1" t="s">
        <v>0</v>
      </c>
      <c r="AZ199" s="1" t="s">
        <v>0</v>
      </c>
      <c r="BA199" s="1" t="s">
        <v>0</v>
      </c>
      <c r="BB199" s="1" t="s">
        <v>0</v>
      </c>
      <c r="BC199" s="1" t="s">
        <v>0</v>
      </c>
      <c r="BD199" s="1" t="s">
        <v>0</v>
      </c>
      <c r="BE199" s="1" t="s">
        <v>0</v>
      </c>
      <c r="BF199" s="1" t="s">
        <v>0</v>
      </c>
      <c r="BG199" s="1" t="s">
        <v>0</v>
      </c>
      <c r="BH199" s="1" t="s">
        <v>0</v>
      </c>
      <c r="BI199" s="1" t="s">
        <v>0</v>
      </c>
      <c r="BJ199" s="1" t="s">
        <v>0</v>
      </c>
      <c r="BK199" s="1" t="s">
        <v>0</v>
      </c>
      <c r="BL199" s="1" t="s">
        <v>0</v>
      </c>
      <c r="BM199" s="1" t="s">
        <v>0</v>
      </c>
      <c r="BN199" s="1" t="s">
        <v>0</v>
      </c>
      <c r="BO199" s="1" t="s">
        <v>0</v>
      </c>
      <c r="BP199" s="1" t="s">
        <v>0</v>
      </c>
      <c r="BQ199" s="1" t="s">
        <v>0</v>
      </c>
      <c r="BR199" s="1" t="s">
        <v>0</v>
      </c>
      <c r="BS199" s="1" t="s">
        <v>0</v>
      </c>
      <c r="BT199" s="1" t="s">
        <v>0</v>
      </c>
      <c r="BU199" s="1" t="s">
        <v>0</v>
      </c>
      <c r="BV199" s="1" t="s">
        <v>0</v>
      </c>
      <c r="BW199" s="1" t="s">
        <v>0</v>
      </c>
      <c r="BX199" s="1" t="s">
        <v>0</v>
      </c>
      <c r="BY199" s="1" t="s">
        <v>0</v>
      </c>
      <c r="BZ199" s="1" t="s">
        <v>0</v>
      </c>
      <c r="CA199" s="1" t="s">
        <v>0</v>
      </c>
      <c r="CB199" s="1" t="s">
        <v>0</v>
      </c>
      <c r="CC199" s="1" t="s">
        <v>0</v>
      </c>
      <c r="CD199" s="1" t="s">
        <v>0</v>
      </c>
      <c r="CE199" s="1" t="s">
        <v>0</v>
      </c>
      <c r="CF199" s="1" t="s">
        <v>0</v>
      </c>
      <c r="CG199" s="1" t="s">
        <v>0</v>
      </c>
      <c r="CH199" s="1" t="s">
        <v>0</v>
      </c>
      <c r="CI199" s="1" t="s">
        <v>0</v>
      </c>
      <c r="CJ199" s="1" t="s">
        <v>0</v>
      </c>
      <c r="CK199" s="1" t="s">
        <v>0</v>
      </c>
      <c r="CL199" s="1" t="s">
        <v>0</v>
      </c>
      <c r="CM199" s="1" t="s">
        <v>0</v>
      </c>
      <c r="CN199" s="1" t="s">
        <v>0</v>
      </c>
      <c r="CO199" s="1" t="s">
        <v>0</v>
      </c>
      <c r="CP199" s="1" t="s">
        <v>0</v>
      </c>
      <c r="CQ199" s="1" t="s">
        <v>0</v>
      </c>
      <c r="CR199" s="1" t="s">
        <v>0</v>
      </c>
      <c r="CS199" s="1" t="s">
        <v>0</v>
      </c>
      <c r="CT199" s="1" t="s">
        <v>0</v>
      </c>
      <c r="CU199" s="1" t="s">
        <v>0</v>
      </c>
      <c r="CV199" s="1" t="s">
        <v>0</v>
      </c>
      <c r="CW199" s="1" t="s">
        <v>0</v>
      </c>
      <c r="CX199" s="1" t="s">
        <v>0</v>
      </c>
      <c r="CY199" s="1" t="s">
        <v>0</v>
      </c>
      <c r="CZ199" s="1" t="s">
        <v>0</v>
      </c>
      <c r="DA199" s="1" t="s">
        <v>0</v>
      </c>
      <c r="DB199" s="1" t="s">
        <v>0</v>
      </c>
      <c r="DC199" s="1" t="s">
        <v>0</v>
      </c>
      <c r="DD199" s="1" t="s">
        <v>0</v>
      </c>
      <c r="DE199" s="1" t="s">
        <v>0</v>
      </c>
      <c r="DF199" s="1" t="s">
        <v>0</v>
      </c>
      <c r="DG199" s="1" t="s">
        <v>0</v>
      </c>
      <c r="DH199" s="1" t="s">
        <v>0</v>
      </c>
      <c r="DI199" s="1" t="s">
        <v>0</v>
      </c>
      <c r="DJ199" s="1" t="s">
        <v>0</v>
      </c>
      <c r="DK199" s="1" t="s">
        <v>0</v>
      </c>
      <c r="DL199" s="1" t="s">
        <v>0</v>
      </c>
      <c r="DM199" s="1" t="s">
        <v>0</v>
      </c>
      <c r="DN199" s="1" t="s">
        <v>0</v>
      </c>
      <c r="DO199" s="1" t="s">
        <v>0</v>
      </c>
      <c r="DP199" s="1" t="s">
        <v>0</v>
      </c>
      <c r="DQ199" s="1" t="s">
        <v>0</v>
      </c>
      <c r="DR199" s="1" t="s">
        <v>0</v>
      </c>
      <c r="DS199" s="1" t="s">
        <v>0</v>
      </c>
      <c r="DT199" s="1" t="s">
        <v>0</v>
      </c>
      <c r="DU199" s="1" t="s">
        <v>0</v>
      </c>
      <c r="DV199" s="1" t="s">
        <v>0</v>
      </c>
      <c r="DW199" s="1" t="s">
        <v>0</v>
      </c>
      <c r="DX199" s="1" t="s">
        <v>0</v>
      </c>
      <c r="DY199" s="1" t="s">
        <v>0</v>
      </c>
      <c r="DZ199" s="1" t="s">
        <v>0</v>
      </c>
      <c r="EA199" s="1" t="s">
        <v>0</v>
      </c>
      <c r="EB199" s="1" t="s">
        <v>0</v>
      </c>
      <c r="EC199" s="1" t="s">
        <v>0</v>
      </c>
      <c r="ED199" s="1" t="s">
        <v>0</v>
      </c>
      <c r="EE199" s="1" t="s">
        <v>0</v>
      </c>
      <c r="EF199" s="1" t="s">
        <v>0</v>
      </c>
      <c r="EG199" s="1" t="s">
        <v>0</v>
      </c>
      <c r="EH199" s="1" t="s">
        <v>0</v>
      </c>
      <c r="EI199" s="1" t="s">
        <v>0</v>
      </c>
      <c r="EJ199" s="1" t="s">
        <v>0</v>
      </c>
      <c r="EK199" s="1" t="s">
        <v>0</v>
      </c>
      <c r="EL199" s="1" t="s">
        <v>0</v>
      </c>
      <c r="EM199" s="1" t="s">
        <v>0</v>
      </c>
      <c r="EN199" s="1" t="s">
        <v>0</v>
      </c>
      <c r="EO199" s="1" t="s">
        <v>0</v>
      </c>
      <c r="EP199" s="1" t="s">
        <v>0</v>
      </c>
      <c r="EQ199" s="1" t="s">
        <v>0</v>
      </c>
      <c r="ER199" s="1" t="s">
        <v>0</v>
      </c>
      <c r="ES199" s="1" t="s">
        <v>0</v>
      </c>
      <c r="ET199" s="1" t="s">
        <v>0</v>
      </c>
      <c r="EU199" s="1" t="s">
        <v>0</v>
      </c>
      <c r="EV199" s="1" t="s">
        <v>0</v>
      </c>
      <c r="EW199" s="1" t="s">
        <v>0</v>
      </c>
      <c r="EX199" s="1" t="s">
        <v>0</v>
      </c>
      <c r="EY199" s="1" t="s">
        <v>0</v>
      </c>
      <c r="EZ199" s="1" t="s">
        <v>0</v>
      </c>
      <c r="FA199" s="1" t="s">
        <v>0</v>
      </c>
      <c r="FB199" s="1" t="s">
        <v>0</v>
      </c>
      <c r="FC199" s="1" t="s">
        <v>0</v>
      </c>
      <c r="FD199" s="1" t="s">
        <v>0</v>
      </c>
      <c r="FE199" s="1" t="s">
        <v>0</v>
      </c>
      <c r="FF199" s="1" t="s">
        <v>0</v>
      </c>
      <c r="FG199" s="1" t="s">
        <v>0</v>
      </c>
      <c r="FH199" s="1" t="s">
        <v>0</v>
      </c>
      <c r="FI199" s="1" t="s">
        <v>0</v>
      </c>
      <c r="FJ199" s="1" t="s">
        <v>0</v>
      </c>
      <c r="FK199" s="1" t="s">
        <v>0</v>
      </c>
      <c r="FL199" s="1" t="s">
        <v>0</v>
      </c>
      <c r="FM199" s="1" t="s">
        <v>0</v>
      </c>
      <c r="FN199" s="1" t="s">
        <v>0</v>
      </c>
      <c r="FO199" s="1" t="s">
        <v>0</v>
      </c>
      <c r="FP199" s="1" t="s">
        <v>0</v>
      </c>
      <c r="FQ199" s="1" t="s">
        <v>0</v>
      </c>
      <c r="FR199" s="1" t="s">
        <v>0</v>
      </c>
      <c r="FS199" s="1" t="s">
        <v>0</v>
      </c>
      <c r="FT199" s="1" t="s">
        <v>0</v>
      </c>
      <c r="FU199" s="1" t="s">
        <v>0</v>
      </c>
      <c r="FV199" s="1" t="s">
        <v>0</v>
      </c>
      <c r="FW199" s="1" t="s">
        <v>0</v>
      </c>
      <c r="FX199" s="1" t="s">
        <v>0</v>
      </c>
      <c r="FY199" s="1" t="s">
        <v>0</v>
      </c>
      <c r="FZ199" s="1" t="s">
        <v>0</v>
      </c>
      <c r="GA199" s="1" t="s">
        <v>0</v>
      </c>
      <c r="GB199" s="1" t="s">
        <v>0</v>
      </c>
      <c r="GC199" s="1" t="s">
        <v>0</v>
      </c>
      <c r="GD199" s="1" t="s">
        <v>0</v>
      </c>
      <c r="GE199" s="1" t="s">
        <v>0</v>
      </c>
      <c r="GF199" s="1" t="s">
        <v>0</v>
      </c>
      <c r="GG199" s="1" t="s">
        <v>0</v>
      </c>
      <c r="GH199" s="1" t="s">
        <v>0</v>
      </c>
      <c r="GI199" s="1" t="s">
        <v>0</v>
      </c>
      <c r="GJ199" s="1" t="s">
        <v>0</v>
      </c>
      <c r="GK199" s="1" t="s">
        <v>0</v>
      </c>
      <c r="GL199" s="1" t="s">
        <v>0</v>
      </c>
      <c r="GM199" s="1" t="s">
        <v>0</v>
      </c>
      <c r="GN199" s="1" t="s">
        <v>0</v>
      </c>
      <c r="GO199" s="1" t="s">
        <v>0</v>
      </c>
      <c r="GP199" s="1" t="s">
        <v>0</v>
      </c>
      <c r="GQ199" s="1" t="s">
        <v>0</v>
      </c>
      <c r="GR199" s="1" t="s">
        <v>0</v>
      </c>
      <c r="GS199" s="1" t="s">
        <v>0</v>
      </c>
      <c r="GT199" s="1" t="s">
        <v>0</v>
      </c>
      <c r="GU199" s="1" t="s">
        <v>0</v>
      </c>
      <c r="GV199" s="1" t="s">
        <v>0</v>
      </c>
      <c r="GW199" s="1" t="s">
        <v>0</v>
      </c>
      <c r="GX199" s="1" t="s">
        <v>0</v>
      </c>
      <c r="GY199" s="1" t="s">
        <v>0</v>
      </c>
      <c r="GZ199" s="1" t="s">
        <v>0</v>
      </c>
      <c r="HA199" s="1" t="s">
        <v>0</v>
      </c>
      <c r="HB199" s="1" t="s">
        <v>0</v>
      </c>
      <c r="HC199" s="1" t="s">
        <v>0</v>
      </c>
      <c r="HD199" s="1" t="s">
        <v>0</v>
      </c>
      <c r="HE199" s="1" t="s">
        <v>0</v>
      </c>
      <c r="HF199" s="1" t="s">
        <v>0</v>
      </c>
      <c r="HG199" s="1" t="s">
        <v>0</v>
      </c>
      <c r="HH199" s="1" t="s">
        <v>0</v>
      </c>
      <c r="HI199" s="1" t="s">
        <v>0</v>
      </c>
      <c r="HJ199" s="1" t="s">
        <v>0</v>
      </c>
      <c r="HK199" s="1" t="s">
        <v>0</v>
      </c>
      <c r="HL199" s="1" t="s">
        <v>0</v>
      </c>
      <c r="HM199" s="1" t="s">
        <v>0</v>
      </c>
      <c r="HN199" s="1" t="s">
        <v>0</v>
      </c>
      <c r="HO199" s="1" t="s">
        <v>0</v>
      </c>
      <c r="HP199" s="1" t="s">
        <v>0</v>
      </c>
      <c r="HQ199" s="1" t="s">
        <v>0</v>
      </c>
      <c r="HR199" s="1" t="s">
        <v>0</v>
      </c>
      <c r="HS199" s="1" t="s">
        <v>0</v>
      </c>
      <c r="HT199" s="1" t="s">
        <v>0</v>
      </c>
      <c r="HU199" s="1" t="s">
        <v>0</v>
      </c>
      <c r="HV199" s="1" t="s">
        <v>0</v>
      </c>
      <c r="HW199" s="1" t="s">
        <v>0</v>
      </c>
      <c r="HX199" s="1" t="s">
        <v>0</v>
      </c>
      <c r="HY199" s="1" t="s">
        <v>0</v>
      </c>
      <c r="HZ199" s="1" t="s">
        <v>0</v>
      </c>
      <c r="IA199" s="1" t="s">
        <v>0</v>
      </c>
      <c r="IB199" s="1" t="s">
        <v>0</v>
      </c>
      <c r="IC199" s="1" t="s">
        <v>0</v>
      </c>
      <c r="ID199" s="1" t="s">
        <v>0</v>
      </c>
      <c r="IE199" s="1" t="s">
        <v>0</v>
      </c>
      <c r="IF199" s="1" t="s">
        <v>0</v>
      </c>
      <c r="IG199" s="1" t="s">
        <v>0</v>
      </c>
      <c r="IH199" s="1" t="s">
        <v>0</v>
      </c>
      <c r="II199" s="1" t="s">
        <v>0</v>
      </c>
      <c r="IJ199" s="1" t="s">
        <v>0</v>
      </c>
      <c r="IK199" s="1" t="s">
        <v>0</v>
      </c>
      <c r="IL199" s="1" t="s">
        <v>0</v>
      </c>
      <c r="IM199" s="1" t="s">
        <v>0</v>
      </c>
      <c r="IN199" s="1" t="s">
        <v>0</v>
      </c>
      <c r="IO199" s="1" t="s">
        <v>0</v>
      </c>
      <c r="IP199" s="1" t="s">
        <v>0</v>
      </c>
      <c r="IQ199" s="1" t="s">
        <v>0</v>
      </c>
      <c r="IR199" s="1" t="s">
        <v>0</v>
      </c>
      <c r="IS199" s="1" t="s">
        <v>0</v>
      </c>
      <c r="IT199" s="1" t="s">
        <v>0</v>
      </c>
      <c r="IU199" s="1" t="s">
        <v>0</v>
      </c>
      <c r="IV199" s="1" t="s">
        <v>0</v>
      </c>
      <c r="IW199" s="1" t="s">
        <v>0</v>
      </c>
      <c r="IX199" s="1" t="s">
        <v>0</v>
      </c>
      <c r="IY199" s="1" t="s">
        <v>0</v>
      </c>
      <c r="IZ199" s="1" t="s">
        <v>0</v>
      </c>
      <c r="JA199" s="1" t="s">
        <v>0</v>
      </c>
      <c r="JB199" s="1" t="s">
        <v>0</v>
      </c>
      <c r="JC199" s="1" t="s">
        <v>0</v>
      </c>
      <c r="JD199" s="1" t="s">
        <v>0</v>
      </c>
      <c r="JE199" s="1" t="s">
        <v>0</v>
      </c>
      <c r="JF199" s="1" t="s">
        <v>0</v>
      </c>
      <c r="JG199" s="1" t="s">
        <v>0</v>
      </c>
      <c r="JH199" s="1" t="s">
        <v>0</v>
      </c>
      <c r="JI199" s="1" t="s">
        <v>0</v>
      </c>
      <c r="JJ199" s="1" t="s">
        <v>0</v>
      </c>
      <c r="JK199" s="1" t="s">
        <v>0</v>
      </c>
      <c r="JL199" s="1" t="s">
        <v>0</v>
      </c>
      <c r="JM199" s="1" t="s">
        <v>0</v>
      </c>
      <c r="JN199" s="1" t="s">
        <v>0</v>
      </c>
      <c r="JO199" s="1" t="s">
        <v>0</v>
      </c>
      <c r="JP199" s="1" t="s">
        <v>0</v>
      </c>
      <c r="JQ199" s="1" t="s">
        <v>0</v>
      </c>
      <c r="JR199" s="1" t="s">
        <v>0</v>
      </c>
      <c r="JS199" s="1" t="s">
        <v>0</v>
      </c>
      <c r="JT199" s="1" t="s">
        <v>0</v>
      </c>
      <c r="JU199" s="1" t="s">
        <v>0</v>
      </c>
      <c r="JV199" s="1" t="s">
        <v>0</v>
      </c>
      <c r="JW199" s="1" t="s">
        <v>0</v>
      </c>
      <c r="JX199" s="1" t="s">
        <v>0</v>
      </c>
      <c r="JY199" s="1" t="s">
        <v>0</v>
      </c>
      <c r="JZ199" s="1" t="s">
        <v>0</v>
      </c>
      <c r="KA199" s="1" t="s">
        <v>0</v>
      </c>
      <c r="KB199" s="1" t="s">
        <v>0</v>
      </c>
      <c r="KC199" s="1" t="s">
        <v>0</v>
      </c>
      <c r="KD199" s="1" t="s">
        <v>0</v>
      </c>
      <c r="KE199" s="1" t="s">
        <v>0</v>
      </c>
      <c r="KF199" s="1" t="s">
        <v>0</v>
      </c>
      <c r="KG199" s="1" t="s">
        <v>0</v>
      </c>
      <c r="KH199" s="1" t="s">
        <v>0</v>
      </c>
      <c r="KI199" s="1" t="s">
        <v>0</v>
      </c>
      <c r="KJ199" s="1" t="s">
        <v>0</v>
      </c>
      <c r="KK199" s="1" t="s">
        <v>0</v>
      </c>
      <c r="KL199" s="1" t="s">
        <v>0</v>
      </c>
      <c r="KM199" s="1" t="s">
        <v>0</v>
      </c>
      <c r="KN199" s="1" t="s">
        <v>0</v>
      </c>
      <c r="KO199" s="1" t="s">
        <v>0</v>
      </c>
      <c r="KP199" s="1" t="s">
        <v>0</v>
      </c>
      <c r="KQ199" s="1" t="s">
        <v>0</v>
      </c>
      <c r="KR199" s="1" t="s">
        <v>0</v>
      </c>
      <c r="KS199" s="1" t="s">
        <v>0</v>
      </c>
      <c r="KT199" s="1" t="s">
        <v>0</v>
      </c>
      <c r="KU199" s="1" t="s">
        <v>0</v>
      </c>
      <c r="KV199" s="1" t="s">
        <v>0</v>
      </c>
      <c r="KW199" s="1" t="s">
        <v>0</v>
      </c>
      <c r="KX199" s="1" t="s">
        <v>0</v>
      </c>
      <c r="KY199" s="1" t="s">
        <v>0</v>
      </c>
      <c r="KZ199" s="1" t="s">
        <v>0</v>
      </c>
      <c r="LA199" s="1" t="s">
        <v>0</v>
      </c>
      <c r="LB199" s="1" t="s">
        <v>0</v>
      </c>
      <c r="LC199" s="1" t="s">
        <v>0</v>
      </c>
      <c r="LD199" s="1" t="s">
        <v>0</v>
      </c>
      <c r="LE199" s="1" t="s">
        <v>0</v>
      </c>
      <c r="LF199" s="1" t="s">
        <v>0</v>
      </c>
      <c r="LG199" s="1" t="s">
        <v>0</v>
      </c>
      <c r="LH199" s="1" t="s">
        <v>0</v>
      </c>
      <c r="LI199" s="1" t="s">
        <v>0</v>
      </c>
      <c r="LJ199" s="1" t="s">
        <v>0</v>
      </c>
      <c r="LK199" s="1" t="s">
        <v>0</v>
      </c>
    </row>
    <row r="200" spans="1:323" x14ac:dyDescent="0.25">
      <c r="A200" s="1" t="s">
        <v>1833</v>
      </c>
      <c r="B200" s="1" t="s">
        <v>890</v>
      </c>
      <c r="C200" s="1" t="s">
        <v>891</v>
      </c>
      <c r="D200" s="1">
        <v>17310.527655666901</v>
      </c>
      <c r="E200" s="1">
        <v>35330.202483201399</v>
      </c>
      <c r="F200" s="1">
        <v>28004.7655554788</v>
      </c>
      <c r="G200" s="1">
        <v>26287.441956731</v>
      </c>
      <c r="H200" s="1">
        <v>34826.159313955301</v>
      </c>
      <c r="I200" s="1">
        <v>26866.285691090899</v>
      </c>
      <c r="J200" s="1">
        <v>31264.480553920199</v>
      </c>
      <c r="K200" s="1">
        <v>36098.898080254403</v>
      </c>
      <c r="L200" s="1">
        <v>36777.0837420803</v>
      </c>
      <c r="M200" s="1">
        <v>32087.265979924301</v>
      </c>
      <c r="N200" s="1">
        <v>19592.245641452599</v>
      </c>
      <c r="O200" s="1">
        <v>21597.572701468602</v>
      </c>
      <c r="P200" s="1">
        <v>37776.269841952402</v>
      </c>
      <c r="Q200" s="1">
        <v>14319.2896007995</v>
      </c>
      <c r="R200" s="1">
        <v>17117.254558141201</v>
      </c>
      <c r="S200" s="1">
        <v>35923.968140312303</v>
      </c>
      <c r="T200" s="1">
        <v>50397.546401489701</v>
      </c>
      <c r="U200" s="1">
        <v>17218.2558800835</v>
      </c>
      <c r="V200" s="1">
        <v>42579.7892252499</v>
      </c>
      <c r="W200" s="1">
        <v>9550.8817811614408</v>
      </c>
      <c r="X200" s="1">
        <v>35777.391159067702</v>
      </c>
      <c r="Y200" s="1">
        <v>9783.8081692830292</v>
      </c>
      <c r="Z200" s="1">
        <v>21941.926752929401</v>
      </c>
      <c r="AA200" s="1">
        <v>23963.735881899702</v>
      </c>
      <c r="AB200" s="1">
        <v>60881.9447964344</v>
      </c>
      <c r="AC200" s="1">
        <v>47849.175193445299</v>
      </c>
      <c r="AD200" s="1">
        <v>26659.511897270699</v>
      </c>
      <c r="AE200" s="1">
        <v>12241.305188278</v>
      </c>
      <c r="AF200" s="1">
        <v>11239.5556730221</v>
      </c>
      <c r="AG200" s="1">
        <v>29093.084635303199</v>
      </c>
      <c r="AH200" s="1">
        <v>44536.397410434904</v>
      </c>
      <c r="AI200" s="1">
        <v>31092.2545148063</v>
      </c>
      <c r="AJ200" s="1">
        <v>17538.381279924</v>
      </c>
      <c r="AK200" s="1">
        <v>37355.687438430599</v>
      </c>
      <c r="AL200" s="1">
        <v>42357.897389446902</v>
      </c>
      <c r="AM200" s="1">
        <v>15017.663878732301</v>
      </c>
      <c r="AN200" s="1">
        <v>28403.343385220502</v>
      </c>
      <c r="AO200" s="1">
        <v>45943.3253424336</v>
      </c>
      <c r="AP200" s="1">
        <v>55538.477829146803</v>
      </c>
      <c r="AQ200" s="1">
        <v>28945.037762857799</v>
      </c>
      <c r="AR200" s="1">
        <v>64700.525841116098</v>
      </c>
      <c r="AS200" s="1">
        <v>41744.484415672698</v>
      </c>
      <c r="AT200" s="1">
        <v>17155.952990436701</v>
      </c>
      <c r="AU200" s="1">
        <v>19158.768905298199</v>
      </c>
      <c r="AV200" s="1">
        <v>59459.587073180002</v>
      </c>
      <c r="AW200" s="1">
        <v>34850.466460933603</v>
      </c>
      <c r="AX200" s="1">
        <v>41528.088723901899</v>
      </c>
      <c r="AY200" s="1">
        <v>156924.071131012</v>
      </c>
      <c r="AZ200" s="1">
        <v>19185.763301451901</v>
      </c>
      <c r="BA200" s="1">
        <v>73238.440864068107</v>
      </c>
      <c r="BB200" s="1">
        <v>8985.3210390672102</v>
      </c>
      <c r="BC200" s="1">
        <v>65869.860374479307</v>
      </c>
      <c r="BD200" s="1">
        <v>48066.706801429304</v>
      </c>
      <c r="BE200" s="1">
        <v>39628.722663110297</v>
      </c>
      <c r="BF200" s="1">
        <v>27594.9590985582</v>
      </c>
      <c r="BG200" s="1">
        <v>49365.353376542102</v>
      </c>
      <c r="BH200" s="1">
        <v>19441.6883118759</v>
      </c>
      <c r="BI200" s="1">
        <v>27963.414137350399</v>
      </c>
      <c r="BJ200" s="1">
        <v>21182.0744948432</v>
      </c>
      <c r="BK200" s="1">
        <v>43353.563006912504</v>
      </c>
      <c r="BL200" s="1">
        <v>54464.512279330702</v>
      </c>
      <c r="BM200" s="1">
        <v>39836.452193269899</v>
      </c>
      <c r="BN200" s="1">
        <v>70200.000225238196</v>
      </c>
      <c r="BO200" s="1">
        <v>26874.994805251801</v>
      </c>
      <c r="BP200" s="1">
        <v>46271.176503919203</v>
      </c>
      <c r="BQ200" s="1">
        <v>37219.154615216699</v>
      </c>
      <c r="BR200" s="1">
        <v>32190.930300109001</v>
      </c>
      <c r="BS200" s="1">
        <v>20605.7650271897</v>
      </c>
      <c r="BT200" s="1">
        <v>78806.353039369598</v>
      </c>
      <c r="BU200" s="1">
        <v>65124.393725604197</v>
      </c>
      <c r="BV200" s="1">
        <v>61752.376151160301</v>
      </c>
      <c r="BW200" s="1">
        <v>44756.2333082978</v>
      </c>
      <c r="BX200" s="1">
        <v>31695.942642232701</v>
      </c>
      <c r="BY200" s="1">
        <v>26250.907957887099</v>
      </c>
      <c r="BZ200" s="1">
        <v>23300.536816806602</v>
      </c>
      <c r="CA200" s="1">
        <v>27197.484651669201</v>
      </c>
      <c r="CB200" s="1">
        <v>71351.539157978899</v>
      </c>
      <c r="CC200" s="1">
        <v>10910.0267782387</v>
      </c>
      <c r="CD200" s="1">
        <v>58778.815010986596</v>
      </c>
      <c r="CE200" s="1">
        <v>66865.345931331394</v>
      </c>
      <c r="CF200" s="1">
        <v>39614.461813513597</v>
      </c>
      <c r="CG200" s="1">
        <v>45213.018859819596</v>
      </c>
      <c r="CH200" s="1">
        <v>56058.860001672001</v>
      </c>
      <c r="CI200" s="1">
        <v>37962.173047316799</v>
      </c>
      <c r="CJ200" s="1">
        <v>105080.350590993</v>
      </c>
      <c r="CK200" s="1">
        <v>68011.266279418196</v>
      </c>
      <c r="CL200" s="1">
        <v>21051.4547445186</v>
      </c>
      <c r="CM200" s="1">
        <v>24874.269045575798</v>
      </c>
      <c r="CN200" s="1">
        <v>24532.129269769499</v>
      </c>
      <c r="CO200" s="1">
        <v>21339.057264737199</v>
      </c>
      <c r="CP200" s="1">
        <v>75075.167704676394</v>
      </c>
      <c r="CQ200" s="1">
        <v>49963.602150416002</v>
      </c>
      <c r="CR200" s="1">
        <v>38902.4387863952</v>
      </c>
      <c r="CS200" s="1">
        <v>22273.1156772904</v>
      </c>
      <c r="CT200" s="1">
        <v>42410.1184844214</v>
      </c>
      <c r="CU200" s="1">
        <v>71758.595185547107</v>
      </c>
      <c r="CV200" s="1">
        <v>22190.9914771681</v>
      </c>
      <c r="CW200" s="1">
        <v>89484.395115612904</v>
      </c>
      <c r="CX200" s="1">
        <v>14914.9608475644</v>
      </c>
      <c r="CY200" s="1">
        <v>74370.612662098894</v>
      </c>
      <c r="CZ200" s="1">
        <v>23953.266522507802</v>
      </c>
      <c r="DA200" s="1">
        <v>45686.8218084322</v>
      </c>
      <c r="DB200" s="1">
        <v>27337.5584137308</v>
      </c>
      <c r="DC200" s="1">
        <v>42195.463070823404</v>
      </c>
      <c r="DD200" s="1">
        <v>42211.413003461901</v>
      </c>
      <c r="DE200" s="1">
        <v>30503.4410924074</v>
      </c>
      <c r="DF200" s="1">
        <v>65824.476895061802</v>
      </c>
      <c r="DG200" s="1">
        <v>43019.718227797901</v>
      </c>
      <c r="DH200" s="1">
        <v>46957.448925339602</v>
      </c>
      <c r="DI200" s="1">
        <v>30539.778332802998</v>
      </c>
      <c r="DJ200" s="1">
        <v>34320.436501509103</v>
      </c>
      <c r="DK200" s="1">
        <v>39337.391028579303</v>
      </c>
      <c r="DL200" s="1">
        <v>39790.190525160797</v>
      </c>
      <c r="DM200" s="1">
        <v>75178.524183510206</v>
      </c>
      <c r="DN200" s="1">
        <v>28527.423343849201</v>
      </c>
      <c r="DO200" s="1">
        <v>77535.397110169797</v>
      </c>
      <c r="DP200" s="1">
        <v>116163.541677719</v>
      </c>
      <c r="DQ200" s="1">
        <v>64510.934756949602</v>
      </c>
      <c r="DR200" s="1">
        <v>63290.855016547001</v>
      </c>
      <c r="DS200" s="1">
        <v>28739.566353604499</v>
      </c>
      <c r="DT200" s="1">
        <v>43843.510160529797</v>
      </c>
      <c r="DU200" s="1">
        <v>42360.473991985396</v>
      </c>
      <c r="DV200" s="1">
        <v>56634.3288503437</v>
      </c>
      <c r="DW200" s="1">
        <v>37103.148812737003</v>
      </c>
      <c r="DX200" s="1">
        <v>38959.716465044003</v>
      </c>
      <c r="DY200" s="1">
        <v>23559.798142370899</v>
      </c>
      <c r="DZ200" s="1">
        <v>52513.504366976696</v>
      </c>
      <c r="EA200" s="1">
        <v>108403.196094928</v>
      </c>
      <c r="EB200" s="1">
        <v>25359.087640227201</v>
      </c>
      <c r="EC200" s="1">
        <v>39545.041575937503</v>
      </c>
      <c r="ED200" s="1">
        <v>56173.741985590299</v>
      </c>
      <c r="EE200" s="1">
        <v>47588.298647674499</v>
      </c>
      <c r="EF200" s="1">
        <v>45908.869338308599</v>
      </c>
      <c r="EG200" s="1">
        <v>65366.847532303596</v>
      </c>
      <c r="EH200" s="1">
        <v>24388.073594305599</v>
      </c>
      <c r="EI200" s="1">
        <v>25901.040286698601</v>
      </c>
      <c r="EJ200" s="1">
        <v>109928.06309523599</v>
      </c>
      <c r="EK200" s="1">
        <v>48064.655911638598</v>
      </c>
      <c r="EL200" s="1">
        <v>25204.680589648498</v>
      </c>
      <c r="EM200" s="1">
        <v>30360.123322120999</v>
      </c>
      <c r="EN200" s="1">
        <v>8913.3031254652196</v>
      </c>
      <c r="EO200" s="1">
        <v>37215.184120869802</v>
      </c>
      <c r="EP200" s="1">
        <v>39098.2198751705</v>
      </c>
      <c r="EQ200" s="1">
        <v>57840.351549699502</v>
      </c>
      <c r="ER200" s="1">
        <v>37842.666712426399</v>
      </c>
      <c r="ES200" s="1">
        <v>43590.081919825701</v>
      </c>
      <c r="ET200" s="1">
        <v>67342.977943708102</v>
      </c>
      <c r="EU200" s="1">
        <v>28346.910421779899</v>
      </c>
      <c r="EV200" s="1">
        <v>49312.174830613898</v>
      </c>
      <c r="EW200" s="1">
        <v>30199.681767537899</v>
      </c>
      <c r="EX200" s="1">
        <v>16727.204755888</v>
      </c>
      <c r="EY200" s="1">
        <v>65929.641341730006</v>
      </c>
      <c r="EZ200" s="1">
        <v>15229.587607527101</v>
      </c>
      <c r="FA200" s="1">
        <v>52785.389942554699</v>
      </c>
      <c r="FB200" s="1">
        <v>35715.149867838598</v>
      </c>
      <c r="FC200" s="1">
        <v>52636.302789242203</v>
      </c>
      <c r="FD200" s="1">
        <v>16168.2263614603</v>
      </c>
      <c r="FE200" s="1">
        <v>61126.102118955401</v>
      </c>
      <c r="FF200" s="1">
        <v>45246.172060004603</v>
      </c>
      <c r="FG200" s="1">
        <v>65554.373371932903</v>
      </c>
      <c r="FH200" s="1">
        <v>35430.821760540297</v>
      </c>
      <c r="FI200" s="1">
        <v>103572.391073205</v>
      </c>
      <c r="FJ200" s="1">
        <v>29117.402778713102</v>
      </c>
      <c r="FK200" s="1">
        <v>72023.195134682494</v>
      </c>
      <c r="FL200" s="1">
        <v>38721.164129705197</v>
      </c>
      <c r="FM200" s="1">
        <v>21695.236688983499</v>
      </c>
      <c r="FN200" s="1">
        <v>24362.418736976299</v>
      </c>
      <c r="FO200" s="1">
        <v>38360.863688182901</v>
      </c>
      <c r="FP200" s="1">
        <v>30443.717976558299</v>
      </c>
      <c r="FQ200" s="1">
        <v>41724.924188132798</v>
      </c>
      <c r="FR200" s="1">
        <v>52129.180952841903</v>
      </c>
      <c r="FS200" s="1">
        <v>57040.576568422002</v>
      </c>
      <c r="FT200" s="1">
        <v>26927.304891314601</v>
      </c>
      <c r="FU200" s="1">
        <v>45697.998585984897</v>
      </c>
      <c r="FV200" s="1">
        <v>67774.8726666968</v>
      </c>
      <c r="FW200" s="1">
        <v>45869.260195269002</v>
      </c>
      <c r="FX200" s="1">
        <v>48268.428010125703</v>
      </c>
      <c r="FY200" s="1">
        <v>41559.825584534497</v>
      </c>
      <c r="FZ200" s="1">
        <v>30591.941978502899</v>
      </c>
      <c r="GA200" s="1">
        <v>59496.857993244201</v>
      </c>
      <c r="GB200" s="1">
        <v>32082.327981942999</v>
      </c>
      <c r="GC200" s="1">
        <v>42858.599529469597</v>
      </c>
      <c r="GD200" s="1">
        <v>37776.781857614798</v>
      </c>
      <c r="GE200" s="1">
        <v>36631.1567458469</v>
      </c>
      <c r="GF200" s="1">
        <v>79988.666056496906</v>
      </c>
      <c r="GG200" s="1">
        <v>38741.423050735197</v>
      </c>
      <c r="GH200" s="1">
        <v>24877.7210993853</v>
      </c>
      <c r="GI200" s="1">
        <v>85383.302721105196</v>
      </c>
      <c r="GJ200" s="1">
        <v>48268.845351092001</v>
      </c>
      <c r="GK200" s="1">
        <v>37365.313515192698</v>
      </c>
      <c r="GL200" s="1">
        <v>43246.834087090901</v>
      </c>
      <c r="GM200" s="1">
        <v>58934.365033237496</v>
      </c>
      <c r="GN200" s="1">
        <v>39783.793634101501</v>
      </c>
      <c r="GO200" s="1">
        <v>32363.960524071699</v>
      </c>
      <c r="GP200" s="1">
        <v>81778.237564933603</v>
      </c>
      <c r="GQ200" s="1">
        <v>64374.500199828297</v>
      </c>
      <c r="GR200" s="1">
        <v>33903.557191054198</v>
      </c>
      <c r="GS200" s="1">
        <v>67123.442649680597</v>
      </c>
      <c r="GT200" s="1">
        <v>61257.539271333801</v>
      </c>
      <c r="GU200" s="1">
        <v>5337.2965465343896</v>
      </c>
      <c r="GV200" s="1">
        <v>31335.611766484501</v>
      </c>
      <c r="GW200" s="1">
        <v>60429.902660820197</v>
      </c>
      <c r="GX200" s="1">
        <v>78443.355219596997</v>
      </c>
      <c r="GY200" s="1">
        <v>51211.762456421202</v>
      </c>
      <c r="GZ200" s="1">
        <v>21289.2125759628</v>
      </c>
      <c r="HA200" s="1">
        <v>32353.485233868501</v>
      </c>
      <c r="HB200" s="1">
        <v>44477.608218823698</v>
      </c>
      <c r="HC200" s="1">
        <v>36895.019327679896</v>
      </c>
      <c r="HD200" s="1">
        <v>28704.729347713099</v>
      </c>
      <c r="HE200" s="1">
        <v>54590.162100055997</v>
      </c>
      <c r="HF200" s="1">
        <v>60065.759210129203</v>
      </c>
      <c r="HG200" s="1">
        <v>75480.175148186405</v>
      </c>
      <c r="HH200" s="1">
        <v>12864.6210340785</v>
      </c>
      <c r="HI200" s="1">
        <v>30628.751344514501</v>
      </c>
      <c r="HJ200" s="1">
        <v>26577.969843163999</v>
      </c>
      <c r="HK200" s="1">
        <v>24773.233092872</v>
      </c>
      <c r="HL200" s="1">
        <v>29946.132477064999</v>
      </c>
      <c r="HM200" s="1">
        <v>47764.161280132699</v>
      </c>
      <c r="HN200" s="1">
        <v>30912.712335221699</v>
      </c>
      <c r="HO200" s="1">
        <v>48747.267780790498</v>
      </c>
      <c r="HP200" s="1">
        <v>41218.214802440903</v>
      </c>
      <c r="HQ200" s="1">
        <v>25992.7592851222</v>
      </c>
      <c r="HR200" s="1">
        <v>33994.700614718196</v>
      </c>
      <c r="HS200" s="1">
        <v>87003.474736562202</v>
      </c>
      <c r="HT200" s="1">
        <v>45088.144839550099</v>
      </c>
      <c r="HU200" s="1">
        <v>33177.087788885801</v>
      </c>
      <c r="HV200" s="1">
        <v>30336.631550845999</v>
      </c>
      <c r="HW200" s="1">
        <v>76618.608238489993</v>
      </c>
      <c r="HX200" s="1">
        <v>74150.247787604705</v>
      </c>
      <c r="HY200" s="1">
        <v>34366.8600273954</v>
      </c>
      <c r="HZ200" s="1">
        <v>60454.521150319903</v>
      </c>
      <c r="IA200" s="1">
        <v>26127.394280899302</v>
      </c>
      <c r="IB200" s="1">
        <v>44458.790699449899</v>
      </c>
      <c r="IC200" s="1">
        <v>46240.008601034897</v>
      </c>
      <c r="ID200" s="1">
        <v>58750.828499218303</v>
      </c>
      <c r="IE200" s="1">
        <v>98359.160660933107</v>
      </c>
      <c r="IF200" s="1">
        <v>40270.393767489099</v>
      </c>
      <c r="IG200" s="1">
        <v>46608.242478861197</v>
      </c>
      <c r="IH200" s="1">
        <v>52890.227770866702</v>
      </c>
      <c r="II200" s="1">
        <v>50779.240125301701</v>
      </c>
      <c r="IJ200" s="1">
        <v>39504.616388073002</v>
      </c>
      <c r="IK200" s="1">
        <v>46190.4866768789</v>
      </c>
      <c r="IL200" s="1">
        <v>34775.666883075202</v>
      </c>
      <c r="IM200" s="1">
        <v>33484.333960470402</v>
      </c>
      <c r="IN200" s="1">
        <v>53698.108487244797</v>
      </c>
      <c r="IO200" s="1">
        <v>48903.218840952803</v>
      </c>
      <c r="IP200" s="1">
        <v>21715.744953693698</v>
      </c>
      <c r="IQ200" s="1">
        <v>34967.592763757399</v>
      </c>
      <c r="IR200" s="1">
        <v>26157.773495801699</v>
      </c>
      <c r="IS200" s="1">
        <v>49068.469028740197</v>
      </c>
      <c r="IT200" s="1">
        <v>49415.155906825203</v>
      </c>
      <c r="IU200" s="1">
        <v>98811.845251777704</v>
      </c>
      <c r="IV200" s="1">
        <v>38902.860184415098</v>
      </c>
      <c r="IW200" s="1">
        <v>36195.382408319601</v>
      </c>
      <c r="IX200" s="1">
        <v>45670.8658112185</v>
      </c>
      <c r="IY200" s="1">
        <v>32296.695217923199</v>
      </c>
      <c r="IZ200" s="1">
        <v>25662.8876964882</v>
      </c>
      <c r="JA200" s="1">
        <v>28528.949448738102</v>
      </c>
      <c r="JB200" s="1">
        <v>47006.944636645399</v>
      </c>
      <c r="JC200" s="1">
        <v>29931.0986419574</v>
      </c>
      <c r="JD200" s="1">
        <v>27654.808247521702</v>
      </c>
      <c r="JE200" s="1">
        <v>13786.9140531703</v>
      </c>
      <c r="JF200" s="1">
        <v>23702.8002416776</v>
      </c>
      <c r="JG200" s="1">
        <v>10012.3520107483</v>
      </c>
      <c r="JH200" s="1">
        <v>44200.839386410298</v>
      </c>
      <c r="JI200" s="1">
        <v>41531.167617018204</v>
      </c>
      <c r="JJ200" s="1">
        <v>22721.778201678801</v>
      </c>
      <c r="JK200" s="1">
        <v>35615.476276418798</v>
      </c>
      <c r="JL200" s="1">
        <v>32518.949199520401</v>
      </c>
      <c r="JM200" s="1">
        <v>34562.801392485198</v>
      </c>
      <c r="JN200" s="1">
        <v>50706.563745420703</v>
      </c>
      <c r="JO200" s="1">
        <v>35091.666355562498</v>
      </c>
      <c r="JP200" s="1">
        <v>30550.5542916702</v>
      </c>
      <c r="JQ200" s="1">
        <v>14144.5900923011</v>
      </c>
      <c r="JR200" s="1">
        <v>17751.469073510099</v>
      </c>
      <c r="JS200" s="1">
        <v>93397.865230088399</v>
      </c>
      <c r="JT200" s="1">
        <v>26936.080816337599</v>
      </c>
      <c r="JU200" s="1">
        <v>49082.796178987403</v>
      </c>
      <c r="JV200" s="1">
        <v>45488.039633560598</v>
      </c>
      <c r="JW200" s="1">
        <v>21413.636331110702</v>
      </c>
      <c r="JX200" s="1">
        <v>41592.257071754597</v>
      </c>
      <c r="JY200" s="1">
        <v>61798.114704760002</v>
      </c>
      <c r="JZ200" s="1">
        <v>59416.914414434097</v>
      </c>
      <c r="KA200" s="1">
        <v>23863.080530023599</v>
      </c>
      <c r="KB200" s="1">
        <v>63027.671712359297</v>
      </c>
      <c r="KC200" s="1">
        <v>93048.047585316803</v>
      </c>
      <c r="KD200" s="1">
        <v>51676.184466843901</v>
      </c>
      <c r="KE200" s="1">
        <v>35535.927345887503</v>
      </c>
      <c r="KF200" s="1">
        <v>40571.533109439799</v>
      </c>
      <c r="KG200" s="1">
        <v>53173.762625676398</v>
      </c>
      <c r="KH200" s="1">
        <v>26213.5301586358</v>
      </c>
      <c r="KI200" s="1">
        <v>24630.681692223799</v>
      </c>
      <c r="KJ200" s="1">
        <v>63937.732162606902</v>
      </c>
      <c r="KK200" s="1">
        <v>16579.213039536298</v>
      </c>
      <c r="KL200" s="1">
        <v>66023.496248176307</v>
      </c>
      <c r="KM200" s="1">
        <v>73388.036057594101</v>
      </c>
      <c r="KN200" s="1">
        <v>30595.910386664102</v>
      </c>
      <c r="KO200" s="1">
        <v>62481.386285684101</v>
      </c>
      <c r="KP200" s="1">
        <v>95020.433676940505</v>
      </c>
      <c r="KQ200" s="1">
        <v>46857.404783795697</v>
      </c>
      <c r="KR200" s="1">
        <v>20136.881953252301</v>
      </c>
      <c r="KS200" s="1">
        <v>30306.287453772398</v>
      </c>
      <c r="KT200" s="1">
        <v>22982.869793681301</v>
      </c>
      <c r="KU200" s="1">
        <v>69565.615297464203</v>
      </c>
      <c r="KV200" s="1">
        <v>28056.972988883099</v>
      </c>
      <c r="KW200" s="1">
        <v>41957.6657875132</v>
      </c>
      <c r="KX200" s="1">
        <v>41068.597796084898</v>
      </c>
      <c r="KY200" s="1">
        <v>40913.502957906698</v>
      </c>
      <c r="KZ200" s="1">
        <v>46550.582682847897</v>
      </c>
      <c r="LA200" s="1">
        <v>41838.9897030875</v>
      </c>
      <c r="LB200" s="1">
        <v>68258.788631830103</v>
      </c>
      <c r="LC200" s="1">
        <v>59160.943550069598</v>
      </c>
      <c r="LD200" s="1">
        <v>60652.9885667669</v>
      </c>
      <c r="LE200" s="1">
        <v>35451.166944708799</v>
      </c>
      <c r="LF200" s="1">
        <v>30102.138473356201</v>
      </c>
      <c r="LG200" s="1">
        <v>49394.406238666103</v>
      </c>
      <c r="LH200" s="1">
        <v>31935.068853240002</v>
      </c>
      <c r="LI200" s="1">
        <v>18279.972366892998</v>
      </c>
      <c r="LJ200" s="1">
        <v>69195.675841339602</v>
      </c>
      <c r="LK200" s="1">
        <v>50934.674403742298</v>
      </c>
    </row>
    <row r="201" spans="1:323" x14ac:dyDescent="0.25">
      <c r="A201" s="1" t="s">
        <v>1834</v>
      </c>
      <c r="B201" s="1" t="s">
        <v>894</v>
      </c>
      <c r="C201" s="1" t="s">
        <v>895</v>
      </c>
      <c r="D201" s="1">
        <v>149318.63087777299</v>
      </c>
      <c r="E201" s="1">
        <v>121916.643224384</v>
      </c>
      <c r="F201" s="1">
        <v>216469.34017013601</v>
      </c>
      <c r="G201" s="1">
        <v>103964.459810873</v>
      </c>
      <c r="H201" s="1">
        <v>71106.6248918458</v>
      </c>
      <c r="I201" s="1">
        <v>104110.252234827</v>
      </c>
      <c r="J201" s="1">
        <v>180107.46202038199</v>
      </c>
      <c r="K201" s="1">
        <v>778298.85212039598</v>
      </c>
      <c r="L201" s="1">
        <v>403736.17011574801</v>
      </c>
      <c r="M201" s="1">
        <v>294815.220191915</v>
      </c>
      <c r="N201" s="1">
        <v>374741.26232937101</v>
      </c>
      <c r="O201" s="1">
        <v>386971.25331844803</v>
      </c>
      <c r="P201" s="1">
        <v>475352.62322687398</v>
      </c>
      <c r="Q201" s="1">
        <v>139246.715285151</v>
      </c>
      <c r="R201" s="1">
        <v>114238.918451461</v>
      </c>
      <c r="S201" s="1">
        <v>113533.86383390101</v>
      </c>
      <c r="T201" s="1">
        <v>497611.78644246497</v>
      </c>
      <c r="U201" s="1">
        <v>138770796.92623699</v>
      </c>
      <c r="V201" s="1">
        <v>318410.22360081901</v>
      </c>
      <c r="W201" s="1">
        <v>61894.015803034403</v>
      </c>
      <c r="X201" s="1">
        <v>82272.229066632193</v>
      </c>
      <c r="Y201" s="1">
        <v>82511.075336124297</v>
      </c>
      <c r="Z201" s="1">
        <v>294232.127216839</v>
      </c>
      <c r="AA201" s="1">
        <v>248958.67831610201</v>
      </c>
      <c r="AB201" s="1">
        <v>112831.247648406</v>
      </c>
      <c r="AC201" s="1">
        <v>135425.318645892</v>
      </c>
      <c r="AD201" s="1">
        <v>126601.302791943</v>
      </c>
      <c r="AE201" s="1">
        <v>557670.85992252303</v>
      </c>
      <c r="AF201" s="1">
        <v>109898.0004895</v>
      </c>
      <c r="AG201" s="1">
        <v>122517.138383151</v>
      </c>
      <c r="AH201" s="1">
        <v>364897.86397573299</v>
      </c>
      <c r="AI201" s="1">
        <v>184462.05944858899</v>
      </c>
      <c r="AJ201" s="1">
        <v>322683.87631685898</v>
      </c>
      <c r="AK201" s="1">
        <v>89941.658143246197</v>
      </c>
      <c r="AL201" s="1">
        <v>488637.95016466698</v>
      </c>
      <c r="AM201" s="1">
        <v>396861.40126233402</v>
      </c>
      <c r="AN201" s="1">
        <v>518843.64313428098</v>
      </c>
      <c r="AO201" s="1">
        <v>363081.53954605199</v>
      </c>
      <c r="AP201" s="1">
        <v>218151.22314430401</v>
      </c>
      <c r="AQ201" s="1">
        <v>144287.81992312401</v>
      </c>
      <c r="AR201" s="1">
        <v>99812.237887780997</v>
      </c>
      <c r="AS201" s="1">
        <v>1769500.98386094</v>
      </c>
      <c r="AT201" s="1">
        <v>251629.53721230899</v>
      </c>
      <c r="AU201" s="1">
        <v>164263.322530426</v>
      </c>
      <c r="AV201" s="1">
        <v>291876.89804076502</v>
      </c>
      <c r="AW201" s="1">
        <v>177103.30538611801</v>
      </c>
      <c r="AX201" s="1">
        <v>524140.343820312</v>
      </c>
      <c r="AY201" s="1">
        <v>401460.91850309097</v>
      </c>
      <c r="AZ201" s="1">
        <v>711544.86955260905</v>
      </c>
      <c r="BA201" s="1">
        <v>138400.490831348</v>
      </c>
      <c r="BB201" s="1">
        <v>467734.17289403197</v>
      </c>
      <c r="BC201" s="1">
        <v>439792.52184424602</v>
      </c>
      <c r="BD201" s="1">
        <v>242074.13510114601</v>
      </c>
      <c r="BE201" s="1">
        <v>229508.13029050099</v>
      </c>
      <c r="BF201" s="1">
        <v>340617.55156018498</v>
      </c>
      <c r="BG201" s="1">
        <v>150575.21419164099</v>
      </c>
      <c r="BH201" s="1">
        <v>123879.46676159601</v>
      </c>
      <c r="BI201" s="1">
        <v>130000.766285219</v>
      </c>
      <c r="BJ201" s="1">
        <v>240609.27454438599</v>
      </c>
      <c r="BK201" s="1">
        <v>338665.50765379501</v>
      </c>
      <c r="BL201" s="1">
        <v>169408.92771531301</v>
      </c>
      <c r="BM201" s="1">
        <v>345231.64159317</v>
      </c>
      <c r="BN201" s="1">
        <v>229597.277573967</v>
      </c>
      <c r="BO201" s="1">
        <v>172380.14729338599</v>
      </c>
      <c r="BP201" s="1">
        <v>248358.61386591001</v>
      </c>
      <c r="BQ201" s="1">
        <v>228912.77370444499</v>
      </c>
      <c r="BR201" s="1">
        <v>215542.69204695401</v>
      </c>
      <c r="BS201" s="1">
        <v>134821.59026826001</v>
      </c>
      <c r="BT201" s="1">
        <v>380520.91069161601</v>
      </c>
      <c r="BU201" s="1">
        <v>159652.95600192199</v>
      </c>
      <c r="BV201" s="1">
        <v>89016.3852839069</v>
      </c>
      <c r="BW201" s="1">
        <v>118154.12007200401</v>
      </c>
      <c r="BX201" s="1">
        <v>58753.951698245401</v>
      </c>
      <c r="BY201" s="1">
        <v>199012.86371278999</v>
      </c>
      <c r="BZ201" s="1">
        <v>98739.881584689501</v>
      </c>
      <c r="CA201" s="1">
        <v>188718.332862715</v>
      </c>
      <c r="CB201" s="1">
        <v>768500.30003440101</v>
      </c>
      <c r="CC201" s="1">
        <v>2423606.4422065299</v>
      </c>
      <c r="CD201" s="1">
        <v>150220.916085451</v>
      </c>
      <c r="CE201" s="1">
        <v>411643.08144557802</v>
      </c>
      <c r="CF201" s="1">
        <v>472445.81458167901</v>
      </c>
      <c r="CG201" s="1">
        <v>174216.99426157301</v>
      </c>
      <c r="CH201" s="1">
        <v>201750.51003485301</v>
      </c>
      <c r="CI201" s="1">
        <v>417723.780947013</v>
      </c>
      <c r="CJ201" s="1">
        <v>129300.802336586</v>
      </c>
      <c r="CK201" s="1">
        <v>150109.33181321301</v>
      </c>
      <c r="CL201" s="1">
        <v>404930.81212808401</v>
      </c>
      <c r="CM201" s="1">
        <v>580837.27247135795</v>
      </c>
      <c r="CN201" s="1">
        <v>133588.48661993199</v>
      </c>
      <c r="CO201" s="1">
        <v>256074.10393621499</v>
      </c>
      <c r="CP201" s="1">
        <v>708335.49858159397</v>
      </c>
      <c r="CQ201" s="1">
        <v>260672.864005954</v>
      </c>
      <c r="CR201" s="1">
        <v>126157.349243605</v>
      </c>
      <c r="CS201" s="1">
        <v>156636.02598876099</v>
      </c>
      <c r="CT201" s="1">
        <v>323262.65744291502</v>
      </c>
      <c r="CU201" s="1">
        <v>204269.87302308201</v>
      </c>
      <c r="CV201" s="1">
        <v>226158.85644752599</v>
      </c>
      <c r="CW201" s="1">
        <v>231737.88811365201</v>
      </c>
      <c r="CX201" s="1">
        <v>209225.18596560799</v>
      </c>
      <c r="CY201" s="1">
        <v>294696.81755631499</v>
      </c>
      <c r="CZ201" s="1">
        <v>221926.11649442301</v>
      </c>
      <c r="DA201" s="1">
        <v>682309.98766036995</v>
      </c>
      <c r="DB201" s="1">
        <v>683062.50324523705</v>
      </c>
      <c r="DC201" s="1">
        <v>242474.86098906101</v>
      </c>
      <c r="DD201" s="1">
        <v>407624.28528587101</v>
      </c>
      <c r="DE201" s="1">
        <v>250235.42865227399</v>
      </c>
      <c r="DF201" s="1">
        <v>261797.11494204</v>
      </c>
      <c r="DG201" s="1">
        <v>168257.05307871601</v>
      </c>
      <c r="DH201" s="1">
        <v>260115.05915478899</v>
      </c>
      <c r="DI201" s="1">
        <v>247302.164832446</v>
      </c>
      <c r="DJ201" s="1">
        <v>200737.53122012201</v>
      </c>
      <c r="DK201" s="1">
        <v>243176.41080541501</v>
      </c>
      <c r="DL201" s="1">
        <v>374471.74860982801</v>
      </c>
      <c r="DM201" s="1">
        <v>646434.41726191796</v>
      </c>
      <c r="DN201" s="1">
        <v>124037.66201656801</v>
      </c>
      <c r="DO201" s="1">
        <v>477018.84332891298</v>
      </c>
      <c r="DP201" s="1">
        <v>2138573.2152910801</v>
      </c>
      <c r="DQ201" s="1">
        <v>399887.41062977299</v>
      </c>
      <c r="DR201" s="1">
        <v>48327.313233325302</v>
      </c>
      <c r="DS201" s="1">
        <v>101279.156799873</v>
      </c>
      <c r="DT201" s="1">
        <v>109102.59603779099</v>
      </c>
      <c r="DU201" s="1">
        <v>103952.955504603</v>
      </c>
      <c r="DV201" s="1">
        <v>330212.54461266898</v>
      </c>
      <c r="DW201" s="1">
        <v>194281.75592005701</v>
      </c>
      <c r="DX201" s="1">
        <v>71717.759113836801</v>
      </c>
      <c r="DY201" s="1">
        <v>216641.49355040799</v>
      </c>
      <c r="DZ201" s="1">
        <v>324287.97085187997</v>
      </c>
      <c r="EA201" s="1">
        <v>991008.75977535103</v>
      </c>
      <c r="EB201" s="1">
        <v>295464.88435723202</v>
      </c>
      <c r="EC201" s="1">
        <v>147797.25359972901</v>
      </c>
      <c r="ED201" s="1">
        <v>206868.179333173</v>
      </c>
      <c r="EE201" s="1">
        <v>292486.28147621301</v>
      </c>
      <c r="EF201" s="1">
        <v>401257.82340352499</v>
      </c>
      <c r="EG201" s="1">
        <v>304435.25150937098</v>
      </c>
      <c r="EH201" s="1">
        <v>251689.75300405701</v>
      </c>
      <c r="EI201" s="1">
        <v>425096.16174679197</v>
      </c>
      <c r="EJ201" s="1">
        <v>220148.974337038</v>
      </c>
      <c r="EK201" s="1">
        <v>324262.25943941</v>
      </c>
      <c r="EL201" s="1">
        <v>163969.504395528</v>
      </c>
      <c r="EM201" s="1">
        <v>181523.96703046799</v>
      </c>
      <c r="EN201" s="1">
        <v>165170.374044622</v>
      </c>
      <c r="EO201" s="1">
        <v>319234.71331173298</v>
      </c>
      <c r="EP201" s="1">
        <v>158815.38894399101</v>
      </c>
      <c r="EQ201" s="1">
        <v>188853.41196695901</v>
      </c>
      <c r="ER201" s="1">
        <v>265559.40126954101</v>
      </c>
      <c r="ES201" s="1">
        <v>195932.70107076599</v>
      </c>
      <c r="ET201" s="1">
        <v>175428.89769905899</v>
      </c>
      <c r="EU201" s="1">
        <v>344622.704584733</v>
      </c>
      <c r="EV201" s="1">
        <v>755762.09653483995</v>
      </c>
      <c r="EW201" s="1">
        <v>110009.07679442401</v>
      </c>
      <c r="EX201" s="1">
        <v>95775.192312654501</v>
      </c>
      <c r="EY201" s="1">
        <v>101129.46355196201</v>
      </c>
      <c r="EZ201" s="1">
        <v>36674.356064579501</v>
      </c>
      <c r="FA201" s="1">
        <v>58280.189827836402</v>
      </c>
      <c r="FB201" s="1">
        <v>182892.11299886499</v>
      </c>
      <c r="FC201" s="1">
        <v>181760.718248691</v>
      </c>
      <c r="FD201" s="1">
        <v>63719.214611485702</v>
      </c>
      <c r="FE201" s="1">
        <v>991501.71613060904</v>
      </c>
      <c r="FF201" s="1">
        <v>185817.45647175401</v>
      </c>
      <c r="FG201" s="1">
        <v>235412.50068394799</v>
      </c>
      <c r="FH201" s="1">
        <v>220736.935817208</v>
      </c>
      <c r="FI201" s="1">
        <v>152636.04612000901</v>
      </c>
      <c r="FJ201" s="1">
        <v>152472.30363898299</v>
      </c>
      <c r="FK201" s="1">
        <v>1259874.3180853501</v>
      </c>
      <c r="FL201" s="1">
        <v>272574.592288894</v>
      </c>
      <c r="FM201" s="1">
        <v>131076.10889284001</v>
      </c>
      <c r="FN201" s="1">
        <v>125457.052291525</v>
      </c>
      <c r="FO201" s="1">
        <v>306659.970737261</v>
      </c>
      <c r="FP201" s="1">
        <v>421526.81450111198</v>
      </c>
      <c r="FQ201" s="1">
        <v>213566.48517394601</v>
      </c>
      <c r="FR201" s="1">
        <v>756808.65098878799</v>
      </c>
      <c r="FS201" s="1">
        <v>203401.77334964601</v>
      </c>
      <c r="FT201" s="1">
        <v>399496.162842875</v>
      </c>
      <c r="FU201" s="1">
        <v>276954.27675389999</v>
      </c>
      <c r="FV201" s="1">
        <v>366327.13816426799</v>
      </c>
      <c r="FW201" s="1">
        <v>213880.83863679899</v>
      </c>
      <c r="FX201" s="1">
        <v>118057.256162369</v>
      </c>
      <c r="FY201" s="1">
        <v>107089.558517408</v>
      </c>
      <c r="FZ201" s="1">
        <v>249269.08809721001</v>
      </c>
      <c r="GA201" s="1">
        <v>212260.60015517101</v>
      </c>
      <c r="GB201" s="1">
        <v>575798.03285576997</v>
      </c>
      <c r="GC201" s="1">
        <v>179813.61460623101</v>
      </c>
      <c r="GD201" s="1">
        <v>239877.72999652801</v>
      </c>
      <c r="GE201" s="1">
        <v>325949.29432537698</v>
      </c>
      <c r="GF201" s="1">
        <v>265610.10465081403</v>
      </c>
      <c r="GG201" s="1">
        <v>262098.40392076701</v>
      </c>
      <c r="GH201" s="1">
        <v>625261.30884149205</v>
      </c>
      <c r="GI201" s="1">
        <v>211249.69195736901</v>
      </c>
      <c r="GJ201" s="1">
        <v>184329.28512197599</v>
      </c>
      <c r="GK201" s="1">
        <v>254912.38632901301</v>
      </c>
      <c r="GL201" s="1">
        <v>188448.06291687</v>
      </c>
      <c r="GM201" s="1">
        <v>521765.63981069799</v>
      </c>
      <c r="GN201" s="1">
        <v>120861.65061014501</v>
      </c>
      <c r="GO201" s="1">
        <v>426264.77235488099</v>
      </c>
      <c r="GP201" s="1">
        <v>210859.068546075</v>
      </c>
      <c r="GQ201" s="1">
        <v>560725.46154211496</v>
      </c>
      <c r="GR201" s="1">
        <v>284621.89685865398</v>
      </c>
      <c r="GS201" s="1">
        <v>639276.26590322005</v>
      </c>
      <c r="GT201" s="1">
        <v>607144.80608576501</v>
      </c>
      <c r="GU201" s="1">
        <v>152518.66259085201</v>
      </c>
      <c r="GV201" s="1">
        <v>150352.94758791701</v>
      </c>
      <c r="GW201" s="1">
        <v>196096.85181651299</v>
      </c>
      <c r="GX201" s="1">
        <v>406638.021861588</v>
      </c>
      <c r="GY201" s="1">
        <v>301287.30099833198</v>
      </c>
      <c r="GZ201" s="1">
        <v>187745.94940508099</v>
      </c>
      <c r="HA201" s="1">
        <v>249649.169099155</v>
      </c>
      <c r="HB201" s="1">
        <v>1507786.3087468101</v>
      </c>
      <c r="HC201" s="1">
        <v>171870.06499768599</v>
      </c>
      <c r="HD201" s="1">
        <v>235826.13310902499</v>
      </c>
      <c r="HE201" s="1">
        <v>118356.665484631</v>
      </c>
      <c r="HF201" s="1">
        <v>116591.03377217799</v>
      </c>
      <c r="HG201" s="1">
        <v>326790.69112943899</v>
      </c>
      <c r="HH201" s="1">
        <v>450138.94596499001</v>
      </c>
      <c r="HI201" s="1">
        <v>303092.82748727902</v>
      </c>
      <c r="HJ201" s="1">
        <v>287998.00229340198</v>
      </c>
      <c r="HK201" s="1">
        <v>147608.183799972</v>
      </c>
      <c r="HL201" s="1">
        <v>347922.814113256</v>
      </c>
      <c r="HM201" s="1">
        <v>527252.33580959798</v>
      </c>
      <c r="HN201" s="1">
        <v>486424.45682096097</v>
      </c>
      <c r="HO201" s="1">
        <v>219379.781719986</v>
      </c>
      <c r="HP201" s="1">
        <v>165681.08795825901</v>
      </c>
      <c r="HQ201" s="1">
        <v>331480.28269652801</v>
      </c>
      <c r="HR201" s="1">
        <v>209158.29463681599</v>
      </c>
      <c r="HS201" s="1">
        <v>503531.03630817198</v>
      </c>
      <c r="HT201" s="1">
        <v>143731.90567902499</v>
      </c>
      <c r="HU201" s="1">
        <v>136440.16345108199</v>
      </c>
      <c r="HV201" s="1">
        <v>302793.48018179799</v>
      </c>
      <c r="HW201" s="1">
        <v>324359.85068406101</v>
      </c>
      <c r="HX201" s="1">
        <v>1803510.67693729</v>
      </c>
      <c r="HY201" s="1">
        <v>108177.84265774</v>
      </c>
      <c r="HZ201" s="1">
        <v>331890.45280063199</v>
      </c>
      <c r="IA201" s="1">
        <v>246412.742269334</v>
      </c>
      <c r="IB201" s="1">
        <v>110182.157254131</v>
      </c>
      <c r="IC201" s="1">
        <v>584034.36811603804</v>
      </c>
      <c r="ID201" s="1">
        <v>566940.83800507104</v>
      </c>
      <c r="IE201" s="1">
        <v>544205.97123994504</v>
      </c>
      <c r="IF201" s="1">
        <v>741465.09406052798</v>
      </c>
      <c r="IG201" s="1">
        <v>153461.166988738</v>
      </c>
      <c r="IH201" s="1">
        <v>140091.420688449</v>
      </c>
      <c r="II201" s="1">
        <v>250566.85215527299</v>
      </c>
      <c r="IJ201" s="1">
        <v>123181.459654177</v>
      </c>
      <c r="IK201" s="1">
        <v>72978.674967975006</v>
      </c>
      <c r="IL201" s="1">
        <v>218316.35415767101</v>
      </c>
      <c r="IM201" s="1">
        <v>307324.09214954497</v>
      </c>
      <c r="IN201" s="1">
        <v>117660.863461748</v>
      </c>
      <c r="IO201" s="1">
        <v>303943.36813463602</v>
      </c>
      <c r="IP201" s="1">
        <v>229955.26184816801</v>
      </c>
      <c r="IQ201" s="1">
        <v>815125.85784784204</v>
      </c>
      <c r="IR201" s="1">
        <v>499702.49842015799</v>
      </c>
      <c r="IS201" s="1">
        <v>445296.95560269902</v>
      </c>
      <c r="IT201" s="1">
        <v>86096.431748423201</v>
      </c>
      <c r="IU201" s="1">
        <v>454228.565967781</v>
      </c>
      <c r="IV201" s="1">
        <v>120078.338151098</v>
      </c>
      <c r="IW201" s="1">
        <v>464995.20168076002</v>
      </c>
      <c r="IX201" s="1">
        <v>169184.961454884</v>
      </c>
      <c r="IY201" s="1">
        <v>169175.78384989899</v>
      </c>
      <c r="IZ201" s="1">
        <v>439987.42971405003</v>
      </c>
      <c r="JA201" s="1">
        <v>98078.896274166298</v>
      </c>
      <c r="JB201" s="1">
        <v>271195.80142017402</v>
      </c>
      <c r="JC201" s="1">
        <v>628217.16596965399</v>
      </c>
      <c r="JD201" s="1">
        <v>136275.78132181801</v>
      </c>
      <c r="JE201" s="1">
        <v>88504.737932863005</v>
      </c>
      <c r="JF201" s="1">
        <v>164925.609841609</v>
      </c>
      <c r="JG201" s="1">
        <v>443726.42705375003</v>
      </c>
      <c r="JH201" s="1">
        <v>184274.50914254499</v>
      </c>
      <c r="JI201" s="1">
        <v>222347.66792984199</v>
      </c>
      <c r="JJ201" s="1">
        <v>333528.99553069402</v>
      </c>
      <c r="JK201" s="1">
        <v>190769.004527415</v>
      </c>
      <c r="JL201" s="1">
        <v>179164.70287527199</v>
      </c>
      <c r="JM201" s="1">
        <v>106433.642840958</v>
      </c>
      <c r="JN201" s="1">
        <v>152062.306294899</v>
      </c>
      <c r="JO201" s="1">
        <v>1008437.00810619</v>
      </c>
      <c r="JP201" s="1">
        <v>297578.65828531102</v>
      </c>
      <c r="JQ201" s="1">
        <v>204789.07272225799</v>
      </c>
      <c r="JR201" s="1">
        <v>685530.81336082704</v>
      </c>
      <c r="JS201" s="1">
        <v>451549.97027390299</v>
      </c>
      <c r="JT201" s="1">
        <v>263058.39524147799</v>
      </c>
      <c r="JU201" s="1">
        <v>173549.87124630899</v>
      </c>
      <c r="JV201" s="1">
        <v>392422.83532747498</v>
      </c>
      <c r="JW201" s="1">
        <v>208270.910260512</v>
      </c>
      <c r="JX201" s="1">
        <v>183434.49227524499</v>
      </c>
      <c r="JY201" s="1">
        <v>160664.05384529399</v>
      </c>
      <c r="JZ201" s="1">
        <v>174271.971796917</v>
      </c>
      <c r="KA201" s="1">
        <v>123501.426561235</v>
      </c>
      <c r="KB201" s="1">
        <v>199007.19041240899</v>
      </c>
      <c r="KC201" s="1">
        <v>235376.85002142499</v>
      </c>
      <c r="KD201" s="1">
        <v>121753.04439967001</v>
      </c>
      <c r="KE201" s="1">
        <v>81555.964486164405</v>
      </c>
      <c r="KF201" s="1">
        <v>187694.85499556101</v>
      </c>
      <c r="KG201" s="1">
        <v>642135.05252599798</v>
      </c>
      <c r="KH201" s="1">
        <v>120776.204817736</v>
      </c>
      <c r="KI201" s="1">
        <v>472282.097637019</v>
      </c>
      <c r="KJ201" s="1">
        <v>112942.59268775</v>
      </c>
      <c r="KK201" s="1">
        <v>320181.867653161</v>
      </c>
      <c r="KL201" s="1">
        <v>268914.87464972999</v>
      </c>
      <c r="KM201" s="1">
        <v>150756.69427087801</v>
      </c>
      <c r="KN201" s="1">
        <v>230600.65903038601</v>
      </c>
      <c r="KO201" s="1">
        <v>420279.56388655101</v>
      </c>
      <c r="KP201" s="1">
        <v>1293539.9431539499</v>
      </c>
      <c r="KQ201" s="1">
        <v>102352.500425423</v>
      </c>
      <c r="KR201" s="1">
        <v>164396.939639074</v>
      </c>
      <c r="KS201" s="1">
        <v>116829.853101348</v>
      </c>
      <c r="KT201" s="1">
        <v>363327.76154032099</v>
      </c>
      <c r="KU201" s="1">
        <v>155948.54795816401</v>
      </c>
      <c r="KV201" s="1">
        <v>433643.40197683201</v>
      </c>
      <c r="KW201" s="1">
        <v>458175.44283022202</v>
      </c>
      <c r="KX201" s="1">
        <v>616085.55552808195</v>
      </c>
      <c r="KY201" s="1">
        <v>207078.57525043801</v>
      </c>
      <c r="KZ201" s="1">
        <v>97082.1152495024</v>
      </c>
      <c r="LA201" s="1">
        <v>480888.28270979598</v>
      </c>
      <c r="LB201" s="1">
        <v>608806.55156234303</v>
      </c>
      <c r="LC201" s="1">
        <v>305998.84707452101</v>
      </c>
      <c r="LD201" s="1">
        <v>295619.92300821497</v>
      </c>
      <c r="LE201" s="1">
        <v>198068.36016427999</v>
      </c>
      <c r="LF201" s="1">
        <v>723659.67191416398</v>
      </c>
      <c r="LG201" s="1">
        <v>442335.51048124803</v>
      </c>
      <c r="LH201" s="1">
        <v>427482.14523092</v>
      </c>
      <c r="LI201" s="1">
        <v>1067535.18422523</v>
      </c>
      <c r="LJ201" s="1">
        <v>1866004.72624774</v>
      </c>
      <c r="LK201" s="1">
        <v>235648.85558529</v>
      </c>
    </row>
    <row r="202" spans="1:323" x14ac:dyDescent="0.25">
      <c r="A202" s="1" t="s">
        <v>1835</v>
      </c>
      <c r="B202" s="1" t="s">
        <v>899</v>
      </c>
      <c r="C202" s="1" t="s">
        <v>900</v>
      </c>
      <c r="D202" s="1" t="s">
        <v>0</v>
      </c>
      <c r="E202" s="1" t="s">
        <v>0</v>
      </c>
      <c r="F202" s="1" t="s">
        <v>0</v>
      </c>
      <c r="G202" s="1" t="s">
        <v>0</v>
      </c>
      <c r="H202" s="1" t="s">
        <v>0</v>
      </c>
      <c r="I202" s="1" t="s">
        <v>0</v>
      </c>
      <c r="J202" s="1" t="s">
        <v>0</v>
      </c>
      <c r="K202" s="1" t="s">
        <v>0</v>
      </c>
      <c r="L202" s="1" t="s">
        <v>0</v>
      </c>
      <c r="M202" s="1" t="s">
        <v>0</v>
      </c>
      <c r="N202" s="1" t="s">
        <v>0</v>
      </c>
      <c r="O202" s="1" t="s">
        <v>0</v>
      </c>
      <c r="P202" s="1" t="s">
        <v>0</v>
      </c>
      <c r="Q202" s="1" t="s">
        <v>0</v>
      </c>
      <c r="R202" s="1" t="s">
        <v>0</v>
      </c>
      <c r="S202" s="1" t="s">
        <v>0</v>
      </c>
      <c r="T202" s="1" t="s">
        <v>0</v>
      </c>
      <c r="U202" s="1" t="s">
        <v>0</v>
      </c>
      <c r="V202" s="1" t="s">
        <v>0</v>
      </c>
      <c r="W202" s="1" t="s">
        <v>0</v>
      </c>
      <c r="X202" s="1" t="s">
        <v>0</v>
      </c>
      <c r="Y202" s="1" t="s">
        <v>0</v>
      </c>
      <c r="Z202" s="1" t="s">
        <v>0</v>
      </c>
      <c r="AA202" s="1" t="s">
        <v>0</v>
      </c>
      <c r="AB202" s="1" t="s">
        <v>0</v>
      </c>
      <c r="AC202" s="1" t="s">
        <v>0</v>
      </c>
      <c r="AD202" s="1" t="s">
        <v>0</v>
      </c>
      <c r="AE202" s="1" t="s">
        <v>0</v>
      </c>
      <c r="AF202" s="1" t="s">
        <v>0</v>
      </c>
      <c r="AG202" s="1" t="s">
        <v>0</v>
      </c>
      <c r="AH202" s="1" t="s">
        <v>0</v>
      </c>
      <c r="AI202" s="1" t="s">
        <v>0</v>
      </c>
      <c r="AJ202" s="1" t="s">
        <v>0</v>
      </c>
      <c r="AK202" s="1" t="s">
        <v>0</v>
      </c>
      <c r="AL202" s="1" t="s">
        <v>0</v>
      </c>
      <c r="AM202" s="1" t="s">
        <v>0</v>
      </c>
      <c r="AN202" s="1" t="s">
        <v>0</v>
      </c>
      <c r="AO202" s="1" t="s">
        <v>0</v>
      </c>
      <c r="AP202" s="1" t="s">
        <v>0</v>
      </c>
      <c r="AQ202" s="1" t="s">
        <v>0</v>
      </c>
      <c r="AR202" s="1" t="s">
        <v>0</v>
      </c>
      <c r="AS202" s="1" t="s">
        <v>0</v>
      </c>
      <c r="AT202" s="1" t="s">
        <v>0</v>
      </c>
      <c r="AU202" s="1" t="s">
        <v>0</v>
      </c>
      <c r="AV202" s="1" t="s">
        <v>0</v>
      </c>
      <c r="AW202" s="1" t="s">
        <v>0</v>
      </c>
      <c r="AX202" s="1" t="s">
        <v>0</v>
      </c>
      <c r="AY202" s="1" t="s">
        <v>0</v>
      </c>
      <c r="AZ202" s="1" t="s">
        <v>0</v>
      </c>
      <c r="BA202" s="1" t="s">
        <v>0</v>
      </c>
      <c r="BB202" s="1" t="s">
        <v>0</v>
      </c>
      <c r="BC202" s="1" t="s">
        <v>0</v>
      </c>
      <c r="BD202" s="1" t="s">
        <v>0</v>
      </c>
      <c r="BE202" s="1" t="s">
        <v>0</v>
      </c>
      <c r="BF202" s="1" t="s">
        <v>0</v>
      </c>
      <c r="BG202" s="1" t="s">
        <v>0</v>
      </c>
      <c r="BH202" s="1" t="s">
        <v>0</v>
      </c>
      <c r="BI202" s="1" t="s">
        <v>0</v>
      </c>
      <c r="BJ202" s="1" t="s">
        <v>0</v>
      </c>
      <c r="BK202" s="1" t="s">
        <v>0</v>
      </c>
      <c r="BL202" s="1" t="s">
        <v>0</v>
      </c>
      <c r="BM202" s="1" t="s">
        <v>0</v>
      </c>
      <c r="BN202" s="1" t="s">
        <v>0</v>
      </c>
      <c r="BO202" s="1" t="s">
        <v>0</v>
      </c>
      <c r="BP202" s="1" t="s">
        <v>0</v>
      </c>
      <c r="BQ202" s="1" t="s">
        <v>0</v>
      </c>
      <c r="BR202" s="1" t="s">
        <v>0</v>
      </c>
      <c r="BS202" s="1" t="s">
        <v>0</v>
      </c>
      <c r="BT202" s="1" t="s">
        <v>0</v>
      </c>
      <c r="BU202" s="1" t="s">
        <v>0</v>
      </c>
      <c r="BV202" s="1" t="s">
        <v>0</v>
      </c>
      <c r="BW202" s="1" t="s">
        <v>0</v>
      </c>
      <c r="BX202" s="1" t="s">
        <v>0</v>
      </c>
      <c r="BY202" s="1" t="s">
        <v>0</v>
      </c>
      <c r="BZ202" s="1" t="s">
        <v>0</v>
      </c>
      <c r="CA202" s="1" t="s">
        <v>0</v>
      </c>
      <c r="CB202" s="1" t="s">
        <v>0</v>
      </c>
      <c r="CC202" s="1" t="s">
        <v>0</v>
      </c>
      <c r="CD202" s="1" t="s">
        <v>0</v>
      </c>
      <c r="CE202" s="1" t="s">
        <v>0</v>
      </c>
      <c r="CF202" s="1" t="s">
        <v>0</v>
      </c>
      <c r="CG202" s="1" t="s">
        <v>0</v>
      </c>
      <c r="CH202" s="1" t="s">
        <v>0</v>
      </c>
      <c r="CI202" s="1" t="s">
        <v>0</v>
      </c>
      <c r="CJ202" s="1" t="s">
        <v>0</v>
      </c>
      <c r="CK202" s="1" t="s">
        <v>0</v>
      </c>
      <c r="CL202" s="1" t="s">
        <v>0</v>
      </c>
      <c r="CM202" s="1" t="s">
        <v>0</v>
      </c>
      <c r="CN202" s="1" t="s">
        <v>0</v>
      </c>
      <c r="CO202" s="1" t="s">
        <v>0</v>
      </c>
      <c r="CP202" s="1" t="s">
        <v>0</v>
      </c>
      <c r="CQ202" s="1" t="s">
        <v>0</v>
      </c>
      <c r="CR202" s="1" t="s">
        <v>0</v>
      </c>
      <c r="CS202" s="1" t="s">
        <v>0</v>
      </c>
      <c r="CT202" s="1" t="s">
        <v>0</v>
      </c>
      <c r="CU202" s="1" t="s">
        <v>0</v>
      </c>
      <c r="CV202" s="1" t="s">
        <v>0</v>
      </c>
      <c r="CW202" s="1" t="s">
        <v>0</v>
      </c>
      <c r="CX202" s="1" t="s">
        <v>0</v>
      </c>
      <c r="CY202" s="1" t="s">
        <v>0</v>
      </c>
      <c r="CZ202" s="1" t="s">
        <v>0</v>
      </c>
      <c r="DA202" s="1" t="s">
        <v>0</v>
      </c>
      <c r="DB202" s="1" t="s">
        <v>0</v>
      </c>
      <c r="DC202" s="1" t="s">
        <v>0</v>
      </c>
      <c r="DD202" s="1" t="s">
        <v>0</v>
      </c>
      <c r="DE202" s="1" t="s">
        <v>0</v>
      </c>
      <c r="DF202" s="1" t="s">
        <v>0</v>
      </c>
      <c r="DG202" s="1" t="s">
        <v>0</v>
      </c>
      <c r="DH202" s="1" t="s">
        <v>0</v>
      </c>
      <c r="DI202" s="1" t="s">
        <v>0</v>
      </c>
      <c r="DJ202" s="1" t="s">
        <v>0</v>
      </c>
      <c r="DK202" s="1" t="s">
        <v>0</v>
      </c>
      <c r="DL202" s="1" t="s">
        <v>0</v>
      </c>
      <c r="DM202" s="1" t="s">
        <v>0</v>
      </c>
      <c r="DN202" s="1" t="s">
        <v>0</v>
      </c>
      <c r="DO202" s="1" t="s">
        <v>0</v>
      </c>
      <c r="DP202" s="1" t="s">
        <v>0</v>
      </c>
      <c r="DQ202" s="1" t="s">
        <v>0</v>
      </c>
      <c r="DR202" s="1" t="s">
        <v>0</v>
      </c>
      <c r="DS202" s="1" t="s">
        <v>0</v>
      </c>
      <c r="DT202" s="1" t="s">
        <v>0</v>
      </c>
      <c r="DU202" s="1" t="s">
        <v>0</v>
      </c>
      <c r="DV202" s="1" t="s">
        <v>0</v>
      </c>
      <c r="DW202" s="1" t="s">
        <v>0</v>
      </c>
      <c r="DX202" s="1" t="s">
        <v>0</v>
      </c>
      <c r="DY202" s="1" t="s">
        <v>0</v>
      </c>
      <c r="DZ202" s="1" t="s">
        <v>0</v>
      </c>
      <c r="EA202" s="1" t="s">
        <v>0</v>
      </c>
      <c r="EB202" s="1" t="s">
        <v>0</v>
      </c>
      <c r="EC202" s="1" t="s">
        <v>0</v>
      </c>
      <c r="ED202" s="1" t="s">
        <v>0</v>
      </c>
      <c r="EE202" s="1" t="s">
        <v>0</v>
      </c>
      <c r="EF202" s="1" t="s">
        <v>0</v>
      </c>
      <c r="EG202" s="1" t="s">
        <v>0</v>
      </c>
      <c r="EH202" s="1" t="s">
        <v>0</v>
      </c>
      <c r="EI202" s="1" t="s">
        <v>0</v>
      </c>
      <c r="EJ202" s="1" t="s">
        <v>0</v>
      </c>
      <c r="EK202" s="1" t="s">
        <v>0</v>
      </c>
      <c r="EL202" s="1" t="s">
        <v>0</v>
      </c>
      <c r="EM202" s="1" t="s">
        <v>0</v>
      </c>
      <c r="EN202" s="1" t="s">
        <v>0</v>
      </c>
      <c r="EO202" s="1" t="s">
        <v>0</v>
      </c>
      <c r="EP202" s="1" t="s">
        <v>0</v>
      </c>
      <c r="EQ202" s="1" t="s">
        <v>0</v>
      </c>
      <c r="ER202" s="1" t="s">
        <v>0</v>
      </c>
      <c r="ES202" s="1" t="s">
        <v>0</v>
      </c>
      <c r="ET202" s="1" t="s">
        <v>0</v>
      </c>
      <c r="EU202" s="1" t="s">
        <v>0</v>
      </c>
      <c r="EV202" s="1" t="s">
        <v>0</v>
      </c>
      <c r="EW202" s="1" t="s">
        <v>0</v>
      </c>
      <c r="EX202" s="1" t="s">
        <v>0</v>
      </c>
      <c r="EY202" s="1" t="s">
        <v>0</v>
      </c>
      <c r="EZ202" s="1" t="s">
        <v>0</v>
      </c>
      <c r="FA202" s="1" t="s">
        <v>0</v>
      </c>
      <c r="FB202" s="1" t="s">
        <v>0</v>
      </c>
      <c r="FC202" s="1" t="s">
        <v>0</v>
      </c>
      <c r="FD202" s="1" t="s">
        <v>0</v>
      </c>
      <c r="FE202" s="1" t="s">
        <v>0</v>
      </c>
      <c r="FF202" s="1" t="s">
        <v>0</v>
      </c>
      <c r="FG202" s="1" t="s">
        <v>0</v>
      </c>
      <c r="FH202" s="1" t="s">
        <v>0</v>
      </c>
      <c r="FI202" s="1" t="s">
        <v>0</v>
      </c>
      <c r="FJ202" s="1" t="s">
        <v>0</v>
      </c>
      <c r="FK202" s="1" t="s">
        <v>0</v>
      </c>
      <c r="FL202" s="1" t="s">
        <v>0</v>
      </c>
      <c r="FM202" s="1" t="s">
        <v>0</v>
      </c>
      <c r="FN202" s="1" t="s">
        <v>0</v>
      </c>
      <c r="FO202" s="1" t="s">
        <v>0</v>
      </c>
      <c r="FP202" s="1" t="s">
        <v>0</v>
      </c>
      <c r="FQ202" s="1" t="s">
        <v>0</v>
      </c>
      <c r="FR202" s="1" t="s">
        <v>0</v>
      </c>
      <c r="FS202" s="1" t="s">
        <v>0</v>
      </c>
      <c r="FT202" s="1" t="s">
        <v>0</v>
      </c>
      <c r="FU202" s="1" t="s">
        <v>0</v>
      </c>
      <c r="FV202" s="1" t="s">
        <v>0</v>
      </c>
      <c r="FW202" s="1" t="s">
        <v>0</v>
      </c>
      <c r="FX202" s="1" t="s">
        <v>0</v>
      </c>
      <c r="FY202" s="1" t="s">
        <v>0</v>
      </c>
      <c r="FZ202" s="1" t="s">
        <v>0</v>
      </c>
      <c r="GA202" s="1" t="s">
        <v>0</v>
      </c>
      <c r="GB202" s="1" t="s">
        <v>0</v>
      </c>
      <c r="GC202" s="1" t="s">
        <v>0</v>
      </c>
      <c r="GD202" s="1" t="s">
        <v>0</v>
      </c>
      <c r="GE202" s="1" t="s">
        <v>0</v>
      </c>
      <c r="GF202" s="1" t="s">
        <v>0</v>
      </c>
      <c r="GG202" s="1" t="s">
        <v>0</v>
      </c>
      <c r="GH202" s="1" t="s">
        <v>0</v>
      </c>
      <c r="GI202" s="1" t="s">
        <v>0</v>
      </c>
      <c r="GJ202" s="1" t="s">
        <v>0</v>
      </c>
      <c r="GK202" s="1" t="s">
        <v>0</v>
      </c>
      <c r="GL202" s="1" t="s">
        <v>0</v>
      </c>
      <c r="GM202" s="1" t="s">
        <v>0</v>
      </c>
      <c r="GN202" s="1" t="s">
        <v>0</v>
      </c>
      <c r="GO202" s="1" t="s">
        <v>0</v>
      </c>
      <c r="GP202" s="1" t="s">
        <v>0</v>
      </c>
      <c r="GQ202" s="1" t="s">
        <v>0</v>
      </c>
      <c r="GR202" s="1" t="s">
        <v>0</v>
      </c>
      <c r="GS202" s="1" t="s">
        <v>0</v>
      </c>
      <c r="GT202" s="1" t="s">
        <v>0</v>
      </c>
      <c r="GU202" s="1" t="s">
        <v>0</v>
      </c>
      <c r="GV202" s="1" t="s">
        <v>0</v>
      </c>
      <c r="GW202" s="1" t="s">
        <v>0</v>
      </c>
      <c r="GX202" s="1" t="s">
        <v>0</v>
      </c>
      <c r="GY202" s="1" t="s">
        <v>0</v>
      </c>
      <c r="GZ202" s="1" t="s">
        <v>0</v>
      </c>
      <c r="HA202" s="1" t="s">
        <v>0</v>
      </c>
      <c r="HB202" s="1" t="s">
        <v>0</v>
      </c>
      <c r="HC202" s="1" t="s">
        <v>0</v>
      </c>
      <c r="HD202" s="1" t="s">
        <v>0</v>
      </c>
      <c r="HE202" s="1" t="s">
        <v>0</v>
      </c>
      <c r="HF202" s="1" t="s">
        <v>0</v>
      </c>
      <c r="HG202" s="1" t="s">
        <v>0</v>
      </c>
      <c r="HH202" s="1" t="s">
        <v>0</v>
      </c>
      <c r="HI202" s="1" t="s">
        <v>0</v>
      </c>
      <c r="HJ202" s="1" t="s">
        <v>0</v>
      </c>
      <c r="HK202" s="1" t="s">
        <v>0</v>
      </c>
      <c r="HL202" s="1" t="s">
        <v>0</v>
      </c>
      <c r="HM202" s="1" t="s">
        <v>0</v>
      </c>
      <c r="HN202" s="1" t="s">
        <v>0</v>
      </c>
      <c r="HO202" s="1" t="s">
        <v>0</v>
      </c>
      <c r="HP202" s="1" t="s">
        <v>0</v>
      </c>
      <c r="HQ202" s="1" t="s">
        <v>0</v>
      </c>
      <c r="HR202" s="1" t="s">
        <v>0</v>
      </c>
      <c r="HS202" s="1" t="s">
        <v>0</v>
      </c>
      <c r="HT202" s="1" t="s">
        <v>0</v>
      </c>
      <c r="HU202" s="1" t="s">
        <v>0</v>
      </c>
      <c r="HV202" s="1" t="s">
        <v>0</v>
      </c>
      <c r="HW202" s="1" t="s">
        <v>0</v>
      </c>
      <c r="HX202" s="1" t="s">
        <v>0</v>
      </c>
      <c r="HY202" s="1" t="s">
        <v>0</v>
      </c>
      <c r="HZ202" s="1" t="s">
        <v>0</v>
      </c>
      <c r="IA202" s="1" t="s">
        <v>0</v>
      </c>
      <c r="IB202" s="1" t="s">
        <v>0</v>
      </c>
      <c r="IC202" s="1" t="s">
        <v>0</v>
      </c>
      <c r="ID202" s="1" t="s">
        <v>0</v>
      </c>
      <c r="IE202" s="1" t="s">
        <v>0</v>
      </c>
      <c r="IF202" s="1" t="s">
        <v>0</v>
      </c>
      <c r="IG202" s="1" t="s">
        <v>0</v>
      </c>
      <c r="IH202" s="1" t="s">
        <v>0</v>
      </c>
      <c r="II202" s="1" t="s">
        <v>0</v>
      </c>
      <c r="IJ202" s="1" t="s">
        <v>0</v>
      </c>
      <c r="IK202" s="1" t="s">
        <v>0</v>
      </c>
      <c r="IL202" s="1" t="s">
        <v>0</v>
      </c>
      <c r="IM202" s="1" t="s">
        <v>0</v>
      </c>
      <c r="IN202" s="1" t="s">
        <v>0</v>
      </c>
      <c r="IO202" s="1" t="s">
        <v>0</v>
      </c>
      <c r="IP202" s="1" t="s">
        <v>0</v>
      </c>
      <c r="IQ202" s="1" t="s">
        <v>0</v>
      </c>
      <c r="IR202" s="1" t="s">
        <v>0</v>
      </c>
      <c r="IS202" s="1" t="s">
        <v>0</v>
      </c>
      <c r="IT202" s="1" t="s">
        <v>0</v>
      </c>
      <c r="IU202" s="1" t="s">
        <v>0</v>
      </c>
      <c r="IV202" s="1" t="s">
        <v>0</v>
      </c>
      <c r="IW202" s="1" t="s">
        <v>0</v>
      </c>
      <c r="IX202" s="1" t="s">
        <v>0</v>
      </c>
      <c r="IY202" s="1" t="s">
        <v>0</v>
      </c>
      <c r="IZ202" s="1" t="s">
        <v>0</v>
      </c>
      <c r="JA202" s="1" t="s">
        <v>0</v>
      </c>
      <c r="JB202" s="1" t="s">
        <v>0</v>
      </c>
      <c r="JC202" s="1" t="s">
        <v>0</v>
      </c>
      <c r="JD202" s="1" t="s">
        <v>0</v>
      </c>
      <c r="JE202" s="1" t="s">
        <v>0</v>
      </c>
      <c r="JF202" s="1" t="s">
        <v>0</v>
      </c>
      <c r="JG202" s="1" t="s">
        <v>0</v>
      </c>
      <c r="JH202" s="1" t="s">
        <v>0</v>
      </c>
      <c r="JI202" s="1" t="s">
        <v>0</v>
      </c>
      <c r="JJ202" s="1" t="s">
        <v>0</v>
      </c>
      <c r="JK202" s="1" t="s">
        <v>0</v>
      </c>
      <c r="JL202" s="1" t="s">
        <v>0</v>
      </c>
      <c r="JM202" s="1" t="s">
        <v>0</v>
      </c>
      <c r="JN202" s="1" t="s">
        <v>0</v>
      </c>
      <c r="JO202" s="1" t="s">
        <v>0</v>
      </c>
      <c r="JP202" s="1" t="s">
        <v>0</v>
      </c>
      <c r="JQ202" s="1" t="s">
        <v>0</v>
      </c>
      <c r="JR202" s="1" t="s">
        <v>0</v>
      </c>
      <c r="JS202" s="1" t="s">
        <v>0</v>
      </c>
      <c r="JT202" s="1" t="s">
        <v>0</v>
      </c>
      <c r="JU202" s="1" t="s">
        <v>0</v>
      </c>
      <c r="JV202" s="1" t="s">
        <v>0</v>
      </c>
      <c r="JW202" s="1" t="s">
        <v>0</v>
      </c>
      <c r="JX202" s="1" t="s">
        <v>0</v>
      </c>
      <c r="JY202" s="1" t="s">
        <v>0</v>
      </c>
      <c r="JZ202" s="1" t="s">
        <v>0</v>
      </c>
      <c r="KA202" s="1" t="s">
        <v>0</v>
      </c>
      <c r="KB202" s="1" t="s">
        <v>0</v>
      </c>
      <c r="KC202" s="1" t="s">
        <v>0</v>
      </c>
      <c r="KD202" s="1" t="s">
        <v>0</v>
      </c>
      <c r="KE202" s="1" t="s">
        <v>0</v>
      </c>
      <c r="KF202" s="1" t="s">
        <v>0</v>
      </c>
      <c r="KG202" s="1" t="s">
        <v>0</v>
      </c>
      <c r="KH202" s="1" t="s">
        <v>0</v>
      </c>
      <c r="KI202" s="1" t="s">
        <v>0</v>
      </c>
      <c r="KJ202" s="1" t="s">
        <v>0</v>
      </c>
      <c r="KK202" s="1" t="s">
        <v>0</v>
      </c>
      <c r="KL202" s="1" t="s">
        <v>0</v>
      </c>
      <c r="KM202" s="1" t="s">
        <v>0</v>
      </c>
      <c r="KN202" s="1" t="s">
        <v>0</v>
      </c>
      <c r="KO202" s="1" t="s">
        <v>0</v>
      </c>
      <c r="KP202" s="1" t="s">
        <v>0</v>
      </c>
      <c r="KQ202" s="1" t="s">
        <v>0</v>
      </c>
      <c r="KR202" s="1" t="s">
        <v>0</v>
      </c>
      <c r="KS202" s="1" t="s">
        <v>0</v>
      </c>
      <c r="KT202" s="1" t="s">
        <v>0</v>
      </c>
      <c r="KU202" s="1" t="s">
        <v>0</v>
      </c>
      <c r="KV202" s="1" t="s">
        <v>0</v>
      </c>
      <c r="KW202" s="1" t="s">
        <v>0</v>
      </c>
      <c r="KX202" s="1" t="s">
        <v>0</v>
      </c>
      <c r="KY202" s="1" t="s">
        <v>0</v>
      </c>
      <c r="KZ202" s="1" t="s">
        <v>0</v>
      </c>
      <c r="LA202" s="1" t="s">
        <v>0</v>
      </c>
      <c r="LB202" s="1" t="s">
        <v>0</v>
      </c>
      <c r="LC202" s="1" t="s">
        <v>0</v>
      </c>
      <c r="LD202" s="1" t="s">
        <v>0</v>
      </c>
      <c r="LE202" s="1" t="s">
        <v>0</v>
      </c>
      <c r="LF202" s="1" t="s">
        <v>0</v>
      </c>
      <c r="LG202" s="1" t="s">
        <v>0</v>
      </c>
      <c r="LH202" s="1" t="s">
        <v>0</v>
      </c>
      <c r="LI202" s="1" t="s">
        <v>0</v>
      </c>
      <c r="LJ202" s="1" t="s">
        <v>0</v>
      </c>
      <c r="LK202" s="1" t="s">
        <v>0</v>
      </c>
    </row>
    <row r="203" spans="1:323" x14ac:dyDescent="0.25">
      <c r="A203" s="1" t="s">
        <v>1836</v>
      </c>
      <c r="B203" s="1" t="s">
        <v>904</v>
      </c>
      <c r="C203" s="1" t="s">
        <v>905</v>
      </c>
      <c r="D203" s="1" t="s">
        <v>0</v>
      </c>
      <c r="E203" s="1" t="s">
        <v>0</v>
      </c>
      <c r="F203" s="1" t="s">
        <v>0</v>
      </c>
      <c r="G203" s="1" t="s">
        <v>0</v>
      </c>
      <c r="H203" s="1" t="s">
        <v>0</v>
      </c>
      <c r="I203" s="1" t="s">
        <v>0</v>
      </c>
      <c r="J203" s="1" t="s">
        <v>0</v>
      </c>
      <c r="K203" s="1" t="s">
        <v>0</v>
      </c>
      <c r="L203" s="1" t="s">
        <v>0</v>
      </c>
      <c r="M203" s="1" t="s">
        <v>0</v>
      </c>
      <c r="N203" s="1" t="s">
        <v>0</v>
      </c>
      <c r="O203" s="1" t="s">
        <v>0</v>
      </c>
      <c r="P203" s="1" t="s">
        <v>0</v>
      </c>
      <c r="Q203" s="1" t="s">
        <v>0</v>
      </c>
      <c r="R203" s="1" t="s">
        <v>0</v>
      </c>
      <c r="S203" s="1" t="s">
        <v>0</v>
      </c>
      <c r="T203" s="1" t="s">
        <v>0</v>
      </c>
      <c r="U203" s="1" t="s">
        <v>0</v>
      </c>
      <c r="V203" s="1" t="s">
        <v>0</v>
      </c>
      <c r="W203" s="1" t="s">
        <v>0</v>
      </c>
      <c r="X203" s="1" t="s">
        <v>0</v>
      </c>
      <c r="Y203" s="1" t="s">
        <v>0</v>
      </c>
      <c r="Z203" s="1" t="s">
        <v>0</v>
      </c>
      <c r="AA203" s="1" t="s">
        <v>0</v>
      </c>
      <c r="AB203" s="1" t="s">
        <v>0</v>
      </c>
      <c r="AC203" s="1" t="s">
        <v>0</v>
      </c>
      <c r="AD203" s="1" t="s">
        <v>0</v>
      </c>
      <c r="AE203" s="1" t="s">
        <v>0</v>
      </c>
      <c r="AF203" s="1" t="s">
        <v>0</v>
      </c>
      <c r="AG203" s="1" t="s">
        <v>0</v>
      </c>
      <c r="AH203" s="1" t="s">
        <v>0</v>
      </c>
      <c r="AI203" s="1" t="s">
        <v>0</v>
      </c>
      <c r="AJ203" s="1" t="s">
        <v>0</v>
      </c>
      <c r="AK203" s="1" t="s">
        <v>0</v>
      </c>
      <c r="AL203" s="1" t="s">
        <v>0</v>
      </c>
      <c r="AM203" s="1" t="s">
        <v>0</v>
      </c>
      <c r="AN203" s="1" t="s">
        <v>0</v>
      </c>
      <c r="AO203" s="1" t="s">
        <v>0</v>
      </c>
      <c r="AP203" s="1" t="s">
        <v>0</v>
      </c>
      <c r="AQ203" s="1" t="s">
        <v>0</v>
      </c>
      <c r="AR203" s="1" t="s">
        <v>0</v>
      </c>
      <c r="AS203" s="1" t="s">
        <v>0</v>
      </c>
      <c r="AT203" s="1" t="s">
        <v>0</v>
      </c>
      <c r="AU203" s="1" t="s">
        <v>0</v>
      </c>
      <c r="AV203" s="1" t="s">
        <v>0</v>
      </c>
      <c r="AW203" s="1" t="s">
        <v>0</v>
      </c>
      <c r="AX203" s="1" t="s">
        <v>0</v>
      </c>
      <c r="AY203" s="1" t="s">
        <v>0</v>
      </c>
      <c r="AZ203" s="1" t="s">
        <v>0</v>
      </c>
      <c r="BA203" s="1" t="s">
        <v>0</v>
      </c>
      <c r="BB203" s="1" t="s">
        <v>0</v>
      </c>
      <c r="BC203" s="1" t="s">
        <v>0</v>
      </c>
      <c r="BD203" s="1" t="s">
        <v>0</v>
      </c>
      <c r="BE203" s="1" t="s">
        <v>0</v>
      </c>
      <c r="BF203" s="1" t="s">
        <v>0</v>
      </c>
      <c r="BG203" s="1" t="s">
        <v>0</v>
      </c>
      <c r="BH203" s="1" t="s">
        <v>0</v>
      </c>
      <c r="BI203" s="1" t="s">
        <v>0</v>
      </c>
      <c r="BJ203" s="1" t="s">
        <v>0</v>
      </c>
      <c r="BK203" s="1" t="s">
        <v>0</v>
      </c>
      <c r="BL203" s="1" t="s">
        <v>0</v>
      </c>
      <c r="BM203" s="1" t="s">
        <v>0</v>
      </c>
      <c r="BN203" s="1" t="s">
        <v>0</v>
      </c>
      <c r="BO203" s="1" t="s">
        <v>0</v>
      </c>
      <c r="BP203" s="1" t="s">
        <v>0</v>
      </c>
      <c r="BQ203" s="1" t="s">
        <v>0</v>
      </c>
      <c r="BR203" s="1" t="s">
        <v>0</v>
      </c>
      <c r="BS203" s="1" t="s">
        <v>0</v>
      </c>
      <c r="BT203" s="1" t="s">
        <v>0</v>
      </c>
      <c r="BU203" s="1" t="s">
        <v>0</v>
      </c>
      <c r="BV203" s="1" t="s">
        <v>0</v>
      </c>
      <c r="BW203" s="1" t="s">
        <v>0</v>
      </c>
      <c r="BX203" s="1" t="s">
        <v>0</v>
      </c>
      <c r="BY203" s="1" t="s">
        <v>0</v>
      </c>
      <c r="BZ203" s="1" t="s">
        <v>0</v>
      </c>
      <c r="CA203" s="1" t="s">
        <v>0</v>
      </c>
      <c r="CB203" s="1" t="s">
        <v>0</v>
      </c>
      <c r="CC203" s="1" t="s">
        <v>0</v>
      </c>
      <c r="CD203" s="1" t="s">
        <v>0</v>
      </c>
      <c r="CE203" s="1" t="s">
        <v>0</v>
      </c>
      <c r="CF203" s="1" t="s">
        <v>0</v>
      </c>
      <c r="CG203" s="1" t="s">
        <v>0</v>
      </c>
      <c r="CH203" s="1" t="s">
        <v>0</v>
      </c>
      <c r="CI203" s="1" t="s">
        <v>0</v>
      </c>
      <c r="CJ203" s="1" t="s">
        <v>0</v>
      </c>
      <c r="CK203" s="1" t="s">
        <v>0</v>
      </c>
      <c r="CL203" s="1" t="s">
        <v>0</v>
      </c>
      <c r="CM203" s="1" t="s">
        <v>0</v>
      </c>
      <c r="CN203" s="1" t="s">
        <v>0</v>
      </c>
      <c r="CO203" s="1" t="s">
        <v>0</v>
      </c>
      <c r="CP203" s="1" t="s">
        <v>0</v>
      </c>
      <c r="CQ203" s="1" t="s">
        <v>0</v>
      </c>
      <c r="CR203" s="1" t="s">
        <v>0</v>
      </c>
      <c r="CS203" s="1" t="s">
        <v>0</v>
      </c>
      <c r="CT203" s="1" t="s">
        <v>0</v>
      </c>
      <c r="CU203" s="1" t="s">
        <v>0</v>
      </c>
      <c r="CV203" s="1" t="s">
        <v>0</v>
      </c>
      <c r="CW203" s="1" t="s">
        <v>0</v>
      </c>
      <c r="CX203" s="1" t="s">
        <v>0</v>
      </c>
      <c r="CY203" s="1" t="s">
        <v>0</v>
      </c>
      <c r="CZ203" s="1" t="s">
        <v>0</v>
      </c>
      <c r="DA203" s="1" t="s">
        <v>0</v>
      </c>
      <c r="DB203" s="1" t="s">
        <v>0</v>
      </c>
      <c r="DC203" s="1" t="s">
        <v>0</v>
      </c>
      <c r="DD203" s="1" t="s">
        <v>0</v>
      </c>
      <c r="DE203" s="1" t="s">
        <v>0</v>
      </c>
      <c r="DF203" s="1" t="s">
        <v>0</v>
      </c>
      <c r="DG203" s="1" t="s">
        <v>0</v>
      </c>
      <c r="DH203" s="1" t="s">
        <v>0</v>
      </c>
      <c r="DI203" s="1" t="s">
        <v>0</v>
      </c>
      <c r="DJ203" s="1" t="s">
        <v>0</v>
      </c>
      <c r="DK203" s="1" t="s">
        <v>0</v>
      </c>
      <c r="DL203" s="1" t="s">
        <v>0</v>
      </c>
      <c r="DM203" s="1" t="s">
        <v>0</v>
      </c>
      <c r="DN203" s="1" t="s">
        <v>0</v>
      </c>
      <c r="DO203" s="1" t="s">
        <v>0</v>
      </c>
      <c r="DP203" s="1" t="s">
        <v>0</v>
      </c>
      <c r="DQ203" s="1" t="s">
        <v>0</v>
      </c>
      <c r="DR203" s="1" t="s">
        <v>0</v>
      </c>
      <c r="DS203" s="1" t="s">
        <v>0</v>
      </c>
      <c r="DT203" s="1" t="s">
        <v>0</v>
      </c>
      <c r="DU203" s="1" t="s">
        <v>0</v>
      </c>
      <c r="DV203" s="1" t="s">
        <v>0</v>
      </c>
      <c r="DW203" s="1" t="s">
        <v>0</v>
      </c>
      <c r="DX203" s="1" t="s">
        <v>0</v>
      </c>
      <c r="DY203" s="1" t="s">
        <v>0</v>
      </c>
      <c r="DZ203" s="1" t="s">
        <v>0</v>
      </c>
      <c r="EA203" s="1" t="s">
        <v>0</v>
      </c>
      <c r="EB203" s="1" t="s">
        <v>0</v>
      </c>
      <c r="EC203" s="1" t="s">
        <v>0</v>
      </c>
      <c r="ED203" s="1" t="s">
        <v>0</v>
      </c>
      <c r="EE203" s="1" t="s">
        <v>0</v>
      </c>
      <c r="EF203" s="1" t="s">
        <v>0</v>
      </c>
      <c r="EG203" s="1" t="s">
        <v>0</v>
      </c>
      <c r="EH203" s="1" t="s">
        <v>0</v>
      </c>
      <c r="EI203" s="1" t="s">
        <v>0</v>
      </c>
      <c r="EJ203" s="1" t="s">
        <v>0</v>
      </c>
      <c r="EK203" s="1" t="s">
        <v>0</v>
      </c>
      <c r="EL203" s="1" t="s">
        <v>0</v>
      </c>
      <c r="EM203" s="1" t="s">
        <v>0</v>
      </c>
      <c r="EN203" s="1" t="s">
        <v>0</v>
      </c>
      <c r="EO203" s="1" t="s">
        <v>0</v>
      </c>
      <c r="EP203" s="1" t="s">
        <v>0</v>
      </c>
      <c r="EQ203" s="1" t="s">
        <v>0</v>
      </c>
      <c r="ER203" s="1" t="s">
        <v>0</v>
      </c>
      <c r="ES203" s="1" t="s">
        <v>0</v>
      </c>
      <c r="ET203" s="1" t="s">
        <v>0</v>
      </c>
      <c r="EU203" s="1" t="s">
        <v>0</v>
      </c>
      <c r="EV203" s="1" t="s">
        <v>0</v>
      </c>
      <c r="EW203" s="1" t="s">
        <v>0</v>
      </c>
      <c r="EX203" s="1" t="s">
        <v>0</v>
      </c>
      <c r="EY203" s="1" t="s">
        <v>0</v>
      </c>
      <c r="EZ203" s="1" t="s">
        <v>0</v>
      </c>
      <c r="FA203" s="1" t="s">
        <v>0</v>
      </c>
      <c r="FB203" s="1" t="s">
        <v>0</v>
      </c>
      <c r="FC203" s="1" t="s">
        <v>0</v>
      </c>
      <c r="FD203" s="1" t="s">
        <v>0</v>
      </c>
      <c r="FE203" s="1" t="s">
        <v>0</v>
      </c>
      <c r="FF203" s="1" t="s">
        <v>0</v>
      </c>
      <c r="FG203" s="1" t="s">
        <v>0</v>
      </c>
      <c r="FH203" s="1" t="s">
        <v>0</v>
      </c>
      <c r="FI203" s="1" t="s">
        <v>0</v>
      </c>
      <c r="FJ203" s="1" t="s">
        <v>0</v>
      </c>
      <c r="FK203" s="1" t="s">
        <v>0</v>
      </c>
      <c r="FL203" s="1" t="s">
        <v>0</v>
      </c>
      <c r="FM203" s="1" t="s">
        <v>0</v>
      </c>
      <c r="FN203" s="1" t="s">
        <v>0</v>
      </c>
      <c r="FO203" s="1" t="s">
        <v>0</v>
      </c>
      <c r="FP203" s="1" t="s">
        <v>0</v>
      </c>
      <c r="FQ203" s="1" t="s">
        <v>0</v>
      </c>
      <c r="FR203" s="1" t="s">
        <v>0</v>
      </c>
      <c r="FS203" s="1" t="s">
        <v>0</v>
      </c>
      <c r="FT203" s="1" t="s">
        <v>0</v>
      </c>
      <c r="FU203" s="1" t="s">
        <v>0</v>
      </c>
      <c r="FV203" s="1" t="s">
        <v>0</v>
      </c>
      <c r="FW203" s="1" t="s">
        <v>0</v>
      </c>
      <c r="FX203" s="1" t="s">
        <v>0</v>
      </c>
      <c r="FY203" s="1" t="s">
        <v>0</v>
      </c>
      <c r="FZ203" s="1" t="s">
        <v>0</v>
      </c>
      <c r="GA203" s="1" t="s">
        <v>0</v>
      </c>
      <c r="GB203" s="1" t="s">
        <v>0</v>
      </c>
      <c r="GC203" s="1" t="s">
        <v>0</v>
      </c>
      <c r="GD203" s="1" t="s">
        <v>0</v>
      </c>
      <c r="GE203" s="1" t="s">
        <v>0</v>
      </c>
      <c r="GF203" s="1" t="s">
        <v>0</v>
      </c>
      <c r="GG203" s="1" t="s">
        <v>0</v>
      </c>
      <c r="GH203" s="1" t="s">
        <v>0</v>
      </c>
      <c r="GI203" s="1" t="s">
        <v>0</v>
      </c>
      <c r="GJ203" s="1" t="s">
        <v>0</v>
      </c>
      <c r="GK203" s="1" t="s">
        <v>0</v>
      </c>
      <c r="GL203" s="1" t="s">
        <v>0</v>
      </c>
      <c r="GM203" s="1" t="s">
        <v>0</v>
      </c>
      <c r="GN203" s="1" t="s">
        <v>0</v>
      </c>
      <c r="GO203" s="1" t="s">
        <v>0</v>
      </c>
      <c r="GP203" s="1" t="s">
        <v>0</v>
      </c>
      <c r="GQ203" s="1" t="s">
        <v>0</v>
      </c>
      <c r="GR203" s="1" t="s">
        <v>0</v>
      </c>
      <c r="GS203" s="1" t="s">
        <v>0</v>
      </c>
      <c r="GT203" s="1" t="s">
        <v>0</v>
      </c>
      <c r="GU203" s="1" t="s">
        <v>0</v>
      </c>
      <c r="GV203" s="1" t="s">
        <v>0</v>
      </c>
      <c r="GW203" s="1" t="s">
        <v>0</v>
      </c>
      <c r="GX203" s="1" t="s">
        <v>0</v>
      </c>
      <c r="GY203" s="1" t="s">
        <v>0</v>
      </c>
      <c r="GZ203" s="1" t="s">
        <v>0</v>
      </c>
      <c r="HA203" s="1" t="s">
        <v>0</v>
      </c>
      <c r="HB203" s="1" t="s">
        <v>0</v>
      </c>
      <c r="HC203" s="1" t="s">
        <v>0</v>
      </c>
      <c r="HD203" s="1" t="s">
        <v>0</v>
      </c>
      <c r="HE203" s="1" t="s">
        <v>0</v>
      </c>
      <c r="HF203" s="1" t="s">
        <v>0</v>
      </c>
      <c r="HG203" s="1" t="s">
        <v>0</v>
      </c>
      <c r="HH203" s="1" t="s">
        <v>0</v>
      </c>
      <c r="HI203" s="1" t="s">
        <v>0</v>
      </c>
      <c r="HJ203" s="1" t="s">
        <v>0</v>
      </c>
      <c r="HK203" s="1" t="s">
        <v>0</v>
      </c>
      <c r="HL203" s="1" t="s">
        <v>0</v>
      </c>
      <c r="HM203" s="1" t="s">
        <v>0</v>
      </c>
      <c r="HN203" s="1" t="s">
        <v>0</v>
      </c>
      <c r="HO203" s="1" t="s">
        <v>0</v>
      </c>
      <c r="HP203" s="1" t="s">
        <v>0</v>
      </c>
      <c r="HQ203" s="1" t="s">
        <v>0</v>
      </c>
      <c r="HR203" s="1" t="s">
        <v>0</v>
      </c>
      <c r="HS203" s="1" t="s">
        <v>0</v>
      </c>
      <c r="HT203" s="1" t="s">
        <v>0</v>
      </c>
      <c r="HU203" s="1" t="s">
        <v>0</v>
      </c>
      <c r="HV203" s="1" t="s">
        <v>0</v>
      </c>
      <c r="HW203" s="1" t="s">
        <v>0</v>
      </c>
      <c r="HX203" s="1" t="s">
        <v>0</v>
      </c>
      <c r="HY203" s="1" t="s">
        <v>0</v>
      </c>
      <c r="HZ203" s="1" t="s">
        <v>0</v>
      </c>
      <c r="IA203" s="1" t="s">
        <v>0</v>
      </c>
      <c r="IB203" s="1" t="s">
        <v>0</v>
      </c>
      <c r="IC203" s="1" t="s">
        <v>0</v>
      </c>
      <c r="ID203" s="1" t="s">
        <v>0</v>
      </c>
      <c r="IE203" s="1" t="s">
        <v>0</v>
      </c>
      <c r="IF203" s="1" t="s">
        <v>0</v>
      </c>
      <c r="IG203" s="1" t="s">
        <v>0</v>
      </c>
      <c r="IH203" s="1" t="s">
        <v>0</v>
      </c>
      <c r="II203" s="1" t="s">
        <v>0</v>
      </c>
      <c r="IJ203" s="1" t="s">
        <v>0</v>
      </c>
      <c r="IK203" s="1" t="s">
        <v>0</v>
      </c>
      <c r="IL203" s="1" t="s">
        <v>0</v>
      </c>
      <c r="IM203" s="1" t="s">
        <v>0</v>
      </c>
      <c r="IN203" s="1" t="s">
        <v>0</v>
      </c>
      <c r="IO203" s="1" t="s">
        <v>0</v>
      </c>
      <c r="IP203" s="1" t="s">
        <v>0</v>
      </c>
      <c r="IQ203" s="1" t="s">
        <v>0</v>
      </c>
      <c r="IR203" s="1" t="s">
        <v>0</v>
      </c>
      <c r="IS203" s="1" t="s">
        <v>0</v>
      </c>
      <c r="IT203" s="1" t="s">
        <v>0</v>
      </c>
      <c r="IU203" s="1" t="s">
        <v>0</v>
      </c>
      <c r="IV203" s="1" t="s">
        <v>0</v>
      </c>
      <c r="IW203" s="1" t="s">
        <v>0</v>
      </c>
      <c r="IX203" s="1" t="s">
        <v>0</v>
      </c>
      <c r="IY203" s="1" t="s">
        <v>0</v>
      </c>
      <c r="IZ203" s="1" t="s">
        <v>0</v>
      </c>
      <c r="JA203" s="1" t="s">
        <v>0</v>
      </c>
      <c r="JB203" s="1" t="s">
        <v>0</v>
      </c>
      <c r="JC203" s="1" t="s">
        <v>0</v>
      </c>
      <c r="JD203" s="1" t="s">
        <v>0</v>
      </c>
      <c r="JE203" s="1" t="s">
        <v>0</v>
      </c>
      <c r="JF203" s="1" t="s">
        <v>0</v>
      </c>
      <c r="JG203" s="1" t="s">
        <v>0</v>
      </c>
      <c r="JH203" s="1" t="s">
        <v>0</v>
      </c>
      <c r="JI203" s="1" t="s">
        <v>0</v>
      </c>
      <c r="JJ203" s="1" t="s">
        <v>0</v>
      </c>
      <c r="JK203" s="1" t="s">
        <v>0</v>
      </c>
      <c r="JL203" s="1" t="s">
        <v>0</v>
      </c>
      <c r="JM203" s="1" t="s">
        <v>0</v>
      </c>
      <c r="JN203" s="1" t="s">
        <v>0</v>
      </c>
      <c r="JO203" s="1" t="s">
        <v>0</v>
      </c>
      <c r="JP203" s="1" t="s">
        <v>0</v>
      </c>
      <c r="JQ203" s="1" t="s">
        <v>0</v>
      </c>
      <c r="JR203" s="1" t="s">
        <v>0</v>
      </c>
      <c r="JS203" s="1" t="s">
        <v>0</v>
      </c>
      <c r="JT203" s="1" t="s">
        <v>0</v>
      </c>
      <c r="JU203" s="1" t="s">
        <v>0</v>
      </c>
      <c r="JV203" s="1" t="s">
        <v>0</v>
      </c>
      <c r="JW203" s="1" t="s">
        <v>0</v>
      </c>
      <c r="JX203" s="1" t="s">
        <v>0</v>
      </c>
      <c r="JY203" s="1" t="s">
        <v>0</v>
      </c>
      <c r="JZ203" s="1" t="s">
        <v>0</v>
      </c>
      <c r="KA203" s="1" t="s">
        <v>0</v>
      </c>
      <c r="KB203" s="1" t="s">
        <v>0</v>
      </c>
      <c r="KC203" s="1" t="s">
        <v>0</v>
      </c>
      <c r="KD203" s="1" t="s">
        <v>0</v>
      </c>
      <c r="KE203" s="1" t="s">
        <v>0</v>
      </c>
      <c r="KF203" s="1" t="s">
        <v>0</v>
      </c>
      <c r="KG203" s="1" t="s">
        <v>0</v>
      </c>
      <c r="KH203" s="1" t="s">
        <v>0</v>
      </c>
      <c r="KI203" s="1" t="s">
        <v>0</v>
      </c>
      <c r="KJ203" s="1" t="s">
        <v>0</v>
      </c>
      <c r="KK203" s="1" t="s">
        <v>0</v>
      </c>
      <c r="KL203" s="1" t="s">
        <v>0</v>
      </c>
      <c r="KM203" s="1" t="s">
        <v>0</v>
      </c>
      <c r="KN203" s="1" t="s">
        <v>0</v>
      </c>
      <c r="KO203" s="1" t="s">
        <v>0</v>
      </c>
      <c r="KP203" s="1" t="s">
        <v>0</v>
      </c>
      <c r="KQ203" s="1" t="s">
        <v>0</v>
      </c>
      <c r="KR203" s="1" t="s">
        <v>0</v>
      </c>
      <c r="KS203" s="1" t="s">
        <v>0</v>
      </c>
      <c r="KT203" s="1" t="s">
        <v>0</v>
      </c>
      <c r="KU203" s="1" t="s">
        <v>0</v>
      </c>
      <c r="KV203" s="1" t="s">
        <v>0</v>
      </c>
      <c r="KW203" s="1" t="s">
        <v>0</v>
      </c>
      <c r="KX203" s="1" t="s">
        <v>0</v>
      </c>
      <c r="KY203" s="1" t="s">
        <v>0</v>
      </c>
      <c r="KZ203" s="1" t="s">
        <v>0</v>
      </c>
      <c r="LA203" s="1" t="s">
        <v>0</v>
      </c>
      <c r="LB203" s="1" t="s">
        <v>0</v>
      </c>
      <c r="LC203" s="1" t="s">
        <v>0</v>
      </c>
      <c r="LD203" s="1" t="s">
        <v>0</v>
      </c>
      <c r="LE203" s="1" t="s">
        <v>0</v>
      </c>
      <c r="LF203" s="1" t="s">
        <v>0</v>
      </c>
      <c r="LG203" s="1" t="s">
        <v>0</v>
      </c>
      <c r="LH203" s="1" t="s">
        <v>0</v>
      </c>
      <c r="LI203" s="1" t="s">
        <v>0</v>
      </c>
      <c r="LJ203" s="1" t="s">
        <v>0</v>
      </c>
      <c r="LK203" s="1" t="s">
        <v>0</v>
      </c>
    </row>
    <row r="204" spans="1:323" x14ac:dyDescent="0.25">
      <c r="A204" s="1" t="s">
        <v>1837</v>
      </c>
      <c r="B204" s="1" t="s">
        <v>909</v>
      </c>
      <c r="C204" s="1" t="s">
        <v>0</v>
      </c>
      <c r="D204" s="1" t="s">
        <v>0</v>
      </c>
      <c r="E204" s="1" t="s">
        <v>0</v>
      </c>
      <c r="F204" s="1" t="s">
        <v>0</v>
      </c>
      <c r="G204" s="1" t="s">
        <v>0</v>
      </c>
      <c r="H204" s="1" t="s">
        <v>0</v>
      </c>
      <c r="I204" s="1" t="s">
        <v>0</v>
      </c>
      <c r="J204" s="1" t="s">
        <v>0</v>
      </c>
      <c r="K204" s="1" t="s">
        <v>0</v>
      </c>
      <c r="L204" s="1" t="s">
        <v>0</v>
      </c>
      <c r="M204" s="1" t="s">
        <v>0</v>
      </c>
      <c r="N204" s="1" t="s">
        <v>0</v>
      </c>
      <c r="O204" s="1" t="s">
        <v>0</v>
      </c>
      <c r="P204" s="1" t="s">
        <v>0</v>
      </c>
      <c r="Q204" s="1" t="s">
        <v>0</v>
      </c>
      <c r="R204" s="1" t="s">
        <v>0</v>
      </c>
      <c r="S204" s="1" t="s">
        <v>0</v>
      </c>
      <c r="T204" s="1" t="s">
        <v>0</v>
      </c>
      <c r="U204" s="1" t="s">
        <v>0</v>
      </c>
      <c r="V204" s="1" t="s">
        <v>0</v>
      </c>
      <c r="W204" s="1" t="s">
        <v>0</v>
      </c>
      <c r="X204" s="1" t="s">
        <v>0</v>
      </c>
      <c r="Y204" s="1" t="s">
        <v>0</v>
      </c>
      <c r="Z204" s="1" t="s">
        <v>0</v>
      </c>
      <c r="AA204" s="1" t="s">
        <v>0</v>
      </c>
      <c r="AB204" s="1" t="s">
        <v>0</v>
      </c>
      <c r="AC204" s="1" t="s">
        <v>0</v>
      </c>
      <c r="AD204" s="1" t="s">
        <v>0</v>
      </c>
      <c r="AE204" s="1" t="s">
        <v>0</v>
      </c>
      <c r="AF204" s="1" t="s">
        <v>0</v>
      </c>
      <c r="AG204" s="1" t="s">
        <v>0</v>
      </c>
      <c r="AH204" s="1" t="s">
        <v>0</v>
      </c>
      <c r="AI204" s="1" t="s">
        <v>0</v>
      </c>
      <c r="AJ204" s="1" t="s">
        <v>0</v>
      </c>
      <c r="AK204" s="1" t="s">
        <v>0</v>
      </c>
      <c r="AL204" s="1" t="s">
        <v>0</v>
      </c>
      <c r="AM204" s="1" t="s">
        <v>0</v>
      </c>
      <c r="AN204" s="1" t="s">
        <v>0</v>
      </c>
      <c r="AO204" s="1" t="s">
        <v>0</v>
      </c>
      <c r="AP204" s="1" t="s">
        <v>0</v>
      </c>
      <c r="AQ204" s="1" t="s">
        <v>0</v>
      </c>
      <c r="AR204" s="1" t="s">
        <v>0</v>
      </c>
      <c r="AS204" s="1" t="s">
        <v>0</v>
      </c>
      <c r="AT204" s="1" t="s">
        <v>0</v>
      </c>
      <c r="AU204" s="1" t="s">
        <v>0</v>
      </c>
      <c r="AV204" s="1" t="s">
        <v>0</v>
      </c>
      <c r="AW204" s="1" t="s">
        <v>0</v>
      </c>
      <c r="AX204" s="1" t="s">
        <v>0</v>
      </c>
      <c r="AY204" s="1" t="s">
        <v>0</v>
      </c>
      <c r="AZ204" s="1" t="s">
        <v>0</v>
      </c>
      <c r="BA204" s="1" t="s">
        <v>0</v>
      </c>
      <c r="BB204" s="1" t="s">
        <v>0</v>
      </c>
      <c r="BC204" s="1" t="s">
        <v>0</v>
      </c>
      <c r="BD204" s="1" t="s">
        <v>0</v>
      </c>
      <c r="BE204" s="1" t="s">
        <v>0</v>
      </c>
      <c r="BF204" s="1" t="s">
        <v>0</v>
      </c>
      <c r="BG204" s="1" t="s">
        <v>0</v>
      </c>
      <c r="BH204" s="1" t="s">
        <v>0</v>
      </c>
      <c r="BI204" s="1" t="s">
        <v>0</v>
      </c>
      <c r="BJ204" s="1" t="s">
        <v>0</v>
      </c>
      <c r="BK204" s="1" t="s">
        <v>0</v>
      </c>
      <c r="BL204" s="1" t="s">
        <v>0</v>
      </c>
      <c r="BM204" s="1" t="s">
        <v>0</v>
      </c>
      <c r="BN204" s="1" t="s">
        <v>0</v>
      </c>
      <c r="BO204" s="1" t="s">
        <v>0</v>
      </c>
      <c r="BP204" s="1" t="s">
        <v>0</v>
      </c>
      <c r="BQ204" s="1" t="s">
        <v>0</v>
      </c>
      <c r="BR204" s="1" t="s">
        <v>0</v>
      </c>
      <c r="BS204" s="1" t="s">
        <v>0</v>
      </c>
      <c r="BT204" s="1" t="s">
        <v>0</v>
      </c>
      <c r="BU204" s="1" t="s">
        <v>0</v>
      </c>
      <c r="BV204" s="1" t="s">
        <v>0</v>
      </c>
      <c r="BW204" s="1" t="s">
        <v>0</v>
      </c>
      <c r="BX204" s="1" t="s">
        <v>0</v>
      </c>
      <c r="BY204" s="1" t="s">
        <v>0</v>
      </c>
      <c r="BZ204" s="1" t="s">
        <v>0</v>
      </c>
      <c r="CA204" s="1" t="s">
        <v>0</v>
      </c>
      <c r="CB204" s="1" t="s">
        <v>0</v>
      </c>
      <c r="CC204" s="1" t="s">
        <v>0</v>
      </c>
      <c r="CD204" s="1" t="s">
        <v>0</v>
      </c>
      <c r="CE204" s="1" t="s">
        <v>0</v>
      </c>
      <c r="CF204" s="1" t="s">
        <v>0</v>
      </c>
      <c r="CG204" s="1" t="s">
        <v>0</v>
      </c>
      <c r="CH204" s="1" t="s">
        <v>0</v>
      </c>
      <c r="CI204" s="1" t="s">
        <v>0</v>
      </c>
      <c r="CJ204" s="1" t="s">
        <v>0</v>
      </c>
      <c r="CK204" s="1" t="s">
        <v>0</v>
      </c>
      <c r="CL204" s="1" t="s">
        <v>0</v>
      </c>
      <c r="CM204" s="1" t="s">
        <v>0</v>
      </c>
      <c r="CN204" s="1" t="s">
        <v>0</v>
      </c>
      <c r="CO204" s="1" t="s">
        <v>0</v>
      </c>
      <c r="CP204" s="1" t="s">
        <v>0</v>
      </c>
      <c r="CQ204" s="1" t="s">
        <v>0</v>
      </c>
      <c r="CR204" s="1" t="s">
        <v>0</v>
      </c>
      <c r="CS204" s="1" t="s">
        <v>0</v>
      </c>
      <c r="CT204" s="1" t="s">
        <v>0</v>
      </c>
      <c r="CU204" s="1" t="s">
        <v>0</v>
      </c>
      <c r="CV204" s="1" t="s">
        <v>0</v>
      </c>
      <c r="CW204" s="1" t="s">
        <v>0</v>
      </c>
      <c r="CX204" s="1" t="s">
        <v>0</v>
      </c>
      <c r="CY204" s="1" t="s">
        <v>0</v>
      </c>
      <c r="CZ204" s="1" t="s">
        <v>0</v>
      </c>
      <c r="DA204" s="1" t="s">
        <v>0</v>
      </c>
      <c r="DB204" s="1" t="s">
        <v>0</v>
      </c>
      <c r="DC204" s="1" t="s">
        <v>0</v>
      </c>
      <c r="DD204" s="1" t="s">
        <v>0</v>
      </c>
      <c r="DE204" s="1" t="s">
        <v>0</v>
      </c>
      <c r="DF204" s="1" t="s">
        <v>0</v>
      </c>
      <c r="DG204" s="1" t="s">
        <v>0</v>
      </c>
      <c r="DH204" s="1" t="s">
        <v>0</v>
      </c>
      <c r="DI204" s="1" t="s">
        <v>0</v>
      </c>
      <c r="DJ204" s="1" t="s">
        <v>0</v>
      </c>
      <c r="DK204" s="1" t="s">
        <v>0</v>
      </c>
      <c r="DL204" s="1" t="s">
        <v>0</v>
      </c>
      <c r="DM204" s="1" t="s">
        <v>0</v>
      </c>
      <c r="DN204" s="1" t="s">
        <v>0</v>
      </c>
      <c r="DO204" s="1" t="s">
        <v>0</v>
      </c>
      <c r="DP204" s="1" t="s">
        <v>0</v>
      </c>
      <c r="DQ204" s="1" t="s">
        <v>0</v>
      </c>
      <c r="DR204" s="1" t="s">
        <v>0</v>
      </c>
      <c r="DS204" s="1" t="s">
        <v>0</v>
      </c>
      <c r="DT204" s="1" t="s">
        <v>0</v>
      </c>
      <c r="DU204" s="1" t="s">
        <v>0</v>
      </c>
      <c r="DV204" s="1" t="s">
        <v>0</v>
      </c>
      <c r="DW204" s="1" t="s">
        <v>0</v>
      </c>
      <c r="DX204" s="1" t="s">
        <v>0</v>
      </c>
      <c r="DY204" s="1" t="s">
        <v>0</v>
      </c>
      <c r="DZ204" s="1" t="s">
        <v>0</v>
      </c>
      <c r="EA204" s="1" t="s">
        <v>0</v>
      </c>
      <c r="EB204" s="1" t="s">
        <v>0</v>
      </c>
      <c r="EC204" s="1" t="s">
        <v>0</v>
      </c>
      <c r="ED204" s="1" t="s">
        <v>0</v>
      </c>
      <c r="EE204" s="1" t="s">
        <v>0</v>
      </c>
      <c r="EF204" s="1" t="s">
        <v>0</v>
      </c>
      <c r="EG204" s="1" t="s">
        <v>0</v>
      </c>
      <c r="EH204" s="1" t="s">
        <v>0</v>
      </c>
      <c r="EI204" s="1" t="s">
        <v>0</v>
      </c>
      <c r="EJ204" s="1" t="s">
        <v>0</v>
      </c>
      <c r="EK204" s="1" t="s">
        <v>0</v>
      </c>
      <c r="EL204" s="1" t="s">
        <v>0</v>
      </c>
      <c r="EM204" s="1" t="s">
        <v>0</v>
      </c>
      <c r="EN204" s="1" t="s">
        <v>0</v>
      </c>
      <c r="EO204" s="1" t="s">
        <v>0</v>
      </c>
      <c r="EP204" s="1" t="s">
        <v>0</v>
      </c>
      <c r="EQ204" s="1" t="s">
        <v>0</v>
      </c>
      <c r="ER204" s="1" t="s">
        <v>0</v>
      </c>
      <c r="ES204" s="1" t="s">
        <v>0</v>
      </c>
      <c r="ET204" s="1" t="s">
        <v>0</v>
      </c>
      <c r="EU204" s="1" t="s">
        <v>0</v>
      </c>
      <c r="EV204" s="1" t="s">
        <v>0</v>
      </c>
      <c r="EW204" s="1" t="s">
        <v>0</v>
      </c>
      <c r="EX204" s="1" t="s">
        <v>0</v>
      </c>
      <c r="EY204" s="1" t="s">
        <v>0</v>
      </c>
      <c r="EZ204" s="1" t="s">
        <v>0</v>
      </c>
      <c r="FA204" s="1" t="s">
        <v>0</v>
      </c>
      <c r="FB204" s="1" t="s">
        <v>0</v>
      </c>
      <c r="FC204" s="1" t="s">
        <v>0</v>
      </c>
      <c r="FD204" s="1" t="s">
        <v>0</v>
      </c>
      <c r="FE204" s="1" t="s">
        <v>0</v>
      </c>
      <c r="FF204" s="1" t="s">
        <v>0</v>
      </c>
      <c r="FG204" s="1" t="s">
        <v>0</v>
      </c>
      <c r="FH204" s="1" t="s">
        <v>0</v>
      </c>
      <c r="FI204" s="1" t="s">
        <v>0</v>
      </c>
      <c r="FJ204" s="1" t="s">
        <v>0</v>
      </c>
      <c r="FK204" s="1" t="s">
        <v>0</v>
      </c>
      <c r="FL204" s="1" t="s">
        <v>0</v>
      </c>
      <c r="FM204" s="1" t="s">
        <v>0</v>
      </c>
      <c r="FN204" s="1" t="s">
        <v>0</v>
      </c>
      <c r="FO204" s="1" t="s">
        <v>0</v>
      </c>
      <c r="FP204" s="1" t="s">
        <v>0</v>
      </c>
      <c r="FQ204" s="1" t="s">
        <v>0</v>
      </c>
      <c r="FR204" s="1" t="s">
        <v>0</v>
      </c>
      <c r="FS204" s="1" t="s">
        <v>0</v>
      </c>
      <c r="FT204" s="1" t="s">
        <v>0</v>
      </c>
      <c r="FU204" s="1" t="s">
        <v>0</v>
      </c>
      <c r="FV204" s="1" t="s">
        <v>0</v>
      </c>
      <c r="FW204" s="1" t="s">
        <v>0</v>
      </c>
      <c r="FX204" s="1" t="s">
        <v>0</v>
      </c>
      <c r="FY204" s="1" t="s">
        <v>0</v>
      </c>
      <c r="FZ204" s="1" t="s">
        <v>0</v>
      </c>
      <c r="GA204" s="1" t="s">
        <v>0</v>
      </c>
      <c r="GB204" s="1" t="s">
        <v>0</v>
      </c>
      <c r="GC204" s="1" t="s">
        <v>0</v>
      </c>
      <c r="GD204" s="1" t="s">
        <v>0</v>
      </c>
      <c r="GE204" s="1" t="s">
        <v>0</v>
      </c>
      <c r="GF204" s="1" t="s">
        <v>0</v>
      </c>
      <c r="GG204" s="1" t="s">
        <v>0</v>
      </c>
      <c r="GH204" s="1" t="s">
        <v>0</v>
      </c>
      <c r="GI204" s="1" t="s">
        <v>0</v>
      </c>
      <c r="GJ204" s="1" t="s">
        <v>0</v>
      </c>
      <c r="GK204" s="1" t="s">
        <v>0</v>
      </c>
      <c r="GL204" s="1" t="s">
        <v>0</v>
      </c>
      <c r="GM204" s="1" t="s">
        <v>0</v>
      </c>
      <c r="GN204" s="1" t="s">
        <v>0</v>
      </c>
      <c r="GO204" s="1" t="s">
        <v>0</v>
      </c>
      <c r="GP204" s="1" t="s">
        <v>0</v>
      </c>
      <c r="GQ204" s="1" t="s">
        <v>0</v>
      </c>
      <c r="GR204" s="1" t="s">
        <v>0</v>
      </c>
      <c r="GS204" s="1" t="s">
        <v>0</v>
      </c>
      <c r="GT204" s="1" t="s">
        <v>0</v>
      </c>
      <c r="GU204" s="1" t="s">
        <v>0</v>
      </c>
      <c r="GV204" s="1" t="s">
        <v>0</v>
      </c>
      <c r="GW204" s="1" t="s">
        <v>0</v>
      </c>
      <c r="GX204" s="1" t="s">
        <v>0</v>
      </c>
      <c r="GY204" s="1" t="s">
        <v>0</v>
      </c>
      <c r="GZ204" s="1" t="s">
        <v>0</v>
      </c>
      <c r="HA204" s="1" t="s">
        <v>0</v>
      </c>
      <c r="HB204" s="1" t="s">
        <v>0</v>
      </c>
      <c r="HC204" s="1" t="s">
        <v>0</v>
      </c>
      <c r="HD204" s="1" t="s">
        <v>0</v>
      </c>
      <c r="HE204" s="1" t="s">
        <v>0</v>
      </c>
      <c r="HF204" s="1" t="s">
        <v>0</v>
      </c>
      <c r="HG204" s="1" t="s">
        <v>0</v>
      </c>
      <c r="HH204" s="1" t="s">
        <v>0</v>
      </c>
      <c r="HI204" s="1" t="s">
        <v>0</v>
      </c>
      <c r="HJ204" s="1" t="s">
        <v>0</v>
      </c>
      <c r="HK204" s="1" t="s">
        <v>0</v>
      </c>
      <c r="HL204" s="1" t="s">
        <v>0</v>
      </c>
      <c r="HM204" s="1" t="s">
        <v>0</v>
      </c>
      <c r="HN204" s="1" t="s">
        <v>0</v>
      </c>
      <c r="HO204" s="1" t="s">
        <v>0</v>
      </c>
      <c r="HP204" s="1" t="s">
        <v>0</v>
      </c>
      <c r="HQ204" s="1" t="s">
        <v>0</v>
      </c>
      <c r="HR204" s="1" t="s">
        <v>0</v>
      </c>
      <c r="HS204" s="1" t="s">
        <v>0</v>
      </c>
      <c r="HT204" s="1" t="s">
        <v>0</v>
      </c>
      <c r="HU204" s="1" t="s">
        <v>0</v>
      </c>
      <c r="HV204" s="1" t="s">
        <v>0</v>
      </c>
      <c r="HW204" s="1" t="s">
        <v>0</v>
      </c>
      <c r="HX204" s="1" t="s">
        <v>0</v>
      </c>
      <c r="HY204" s="1" t="s">
        <v>0</v>
      </c>
      <c r="HZ204" s="1" t="s">
        <v>0</v>
      </c>
      <c r="IA204" s="1" t="s">
        <v>0</v>
      </c>
      <c r="IB204" s="1" t="s">
        <v>0</v>
      </c>
      <c r="IC204" s="1" t="s">
        <v>0</v>
      </c>
      <c r="ID204" s="1" t="s">
        <v>0</v>
      </c>
      <c r="IE204" s="1" t="s">
        <v>0</v>
      </c>
      <c r="IF204" s="1" t="s">
        <v>0</v>
      </c>
      <c r="IG204" s="1" t="s">
        <v>0</v>
      </c>
      <c r="IH204" s="1" t="s">
        <v>0</v>
      </c>
      <c r="II204" s="1" t="s">
        <v>0</v>
      </c>
      <c r="IJ204" s="1" t="s">
        <v>0</v>
      </c>
      <c r="IK204" s="1" t="s">
        <v>0</v>
      </c>
      <c r="IL204" s="1" t="s">
        <v>0</v>
      </c>
      <c r="IM204" s="1" t="s">
        <v>0</v>
      </c>
      <c r="IN204" s="1" t="s">
        <v>0</v>
      </c>
      <c r="IO204" s="1" t="s">
        <v>0</v>
      </c>
      <c r="IP204" s="1" t="s">
        <v>0</v>
      </c>
      <c r="IQ204" s="1" t="s">
        <v>0</v>
      </c>
      <c r="IR204" s="1" t="s">
        <v>0</v>
      </c>
      <c r="IS204" s="1" t="s">
        <v>0</v>
      </c>
      <c r="IT204" s="1" t="s">
        <v>0</v>
      </c>
      <c r="IU204" s="1" t="s">
        <v>0</v>
      </c>
      <c r="IV204" s="1" t="s">
        <v>0</v>
      </c>
      <c r="IW204" s="1" t="s">
        <v>0</v>
      </c>
      <c r="IX204" s="1" t="s">
        <v>0</v>
      </c>
      <c r="IY204" s="1" t="s">
        <v>0</v>
      </c>
      <c r="IZ204" s="1" t="s">
        <v>0</v>
      </c>
      <c r="JA204" s="1" t="s">
        <v>0</v>
      </c>
      <c r="JB204" s="1" t="s">
        <v>0</v>
      </c>
      <c r="JC204" s="1" t="s">
        <v>0</v>
      </c>
      <c r="JD204" s="1" t="s">
        <v>0</v>
      </c>
      <c r="JE204" s="1" t="s">
        <v>0</v>
      </c>
      <c r="JF204" s="1" t="s">
        <v>0</v>
      </c>
      <c r="JG204" s="1" t="s">
        <v>0</v>
      </c>
      <c r="JH204" s="1" t="s">
        <v>0</v>
      </c>
      <c r="JI204" s="1" t="s">
        <v>0</v>
      </c>
      <c r="JJ204" s="1" t="s">
        <v>0</v>
      </c>
      <c r="JK204" s="1" t="s">
        <v>0</v>
      </c>
      <c r="JL204" s="1" t="s">
        <v>0</v>
      </c>
      <c r="JM204" s="1" t="s">
        <v>0</v>
      </c>
      <c r="JN204" s="1" t="s">
        <v>0</v>
      </c>
      <c r="JO204" s="1" t="s">
        <v>0</v>
      </c>
      <c r="JP204" s="1" t="s">
        <v>0</v>
      </c>
      <c r="JQ204" s="1" t="s">
        <v>0</v>
      </c>
      <c r="JR204" s="1" t="s">
        <v>0</v>
      </c>
      <c r="JS204" s="1" t="s">
        <v>0</v>
      </c>
      <c r="JT204" s="1" t="s">
        <v>0</v>
      </c>
      <c r="JU204" s="1" t="s">
        <v>0</v>
      </c>
      <c r="JV204" s="1" t="s">
        <v>0</v>
      </c>
      <c r="JW204" s="1" t="s">
        <v>0</v>
      </c>
      <c r="JX204" s="1" t="s">
        <v>0</v>
      </c>
      <c r="JY204" s="1" t="s">
        <v>0</v>
      </c>
      <c r="JZ204" s="1" t="s">
        <v>0</v>
      </c>
      <c r="KA204" s="1" t="s">
        <v>0</v>
      </c>
      <c r="KB204" s="1" t="s">
        <v>0</v>
      </c>
      <c r="KC204" s="1" t="s">
        <v>0</v>
      </c>
      <c r="KD204" s="1" t="s">
        <v>0</v>
      </c>
      <c r="KE204" s="1" t="s">
        <v>0</v>
      </c>
      <c r="KF204" s="1" t="s">
        <v>0</v>
      </c>
      <c r="KG204" s="1" t="s">
        <v>0</v>
      </c>
      <c r="KH204" s="1" t="s">
        <v>0</v>
      </c>
      <c r="KI204" s="1" t="s">
        <v>0</v>
      </c>
      <c r="KJ204" s="1" t="s">
        <v>0</v>
      </c>
      <c r="KK204" s="1" t="s">
        <v>0</v>
      </c>
      <c r="KL204" s="1" t="s">
        <v>0</v>
      </c>
      <c r="KM204" s="1" t="s">
        <v>0</v>
      </c>
      <c r="KN204" s="1" t="s">
        <v>0</v>
      </c>
      <c r="KO204" s="1" t="s">
        <v>0</v>
      </c>
      <c r="KP204" s="1" t="s">
        <v>0</v>
      </c>
      <c r="KQ204" s="1" t="s">
        <v>0</v>
      </c>
      <c r="KR204" s="1" t="s">
        <v>0</v>
      </c>
      <c r="KS204" s="1" t="s">
        <v>0</v>
      </c>
      <c r="KT204" s="1" t="s">
        <v>0</v>
      </c>
      <c r="KU204" s="1" t="s">
        <v>0</v>
      </c>
      <c r="KV204" s="1" t="s">
        <v>0</v>
      </c>
      <c r="KW204" s="1" t="s">
        <v>0</v>
      </c>
      <c r="KX204" s="1" t="s">
        <v>0</v>
      </c>
      <c r="KY204" s="1" t="s">
        <v>0</v>
      </c>
      <c r="KZ204" s="1" t="s">
        <v>0</v>
      </c>
      <c r="LA204" s="1" t="s">
        <v>0</v>
      </c>
      <c r="LB204" s="1" t="s">
        <v>0</v>
      </c>
      <c r="LC204" s="1" t="s">
        <v>0</v>
      </c>
      <c r="LD204" s="1" t="s">
        <v>0</v>
      </c>
      <c r="LE204" s="1" t="s">
        <v>0</v>
      </c>
      <c r="LF204" s="1" t="s">
        <v>0</v>
      </c>
      <c r="LG204" s="1" t="s">
        <v>0</v>
      </c>
      <c r="LH204" s="1" t="s">
        <v>0</v>
      </c>
      <c r="LI204" s="1" t="s">
        <v>0</v>
      </c>
      <c r="LJ204" s="1" t="s">
        <v>0</v>
      </c>
      <c r="LK204" s="1" t="s">
        <v>0</v>
      </c>
    </row>
    <row r="205" spans="1:323" x14ac:dyDescent="0.25">
      <c r="A205" s="1" t="s">
        <v>1838</v>
      </c>
      <c r="B205" s="1" t="s">
        <v>913</v>
      </c>
      <c r="C205" s="1" t="s">
        <v>914</v>
      </c>
      <c r="D205" s="1" t="s">
        <v>0</v>
      </c>
      <c r="E205" s="1" t="s">
        <v>0</v>
      </c>
      <c r="F205" s="1" t="s">
        <v>0</v>
      </c>
      <c r="G205" s="1" t="s">
        <v>0</v>
      </c>
      <c r="H205" s="1" t="s">
        <v>0</v>
      </c>
      <c r="I205" s="1" t="s">
        <v>0</v>
      </c>
      <c r="J205" s="1" t="s">
        <v>0</v>
      </c>
      <c r="K205" s="1" t="s">
        <v>0</v>
      </c>
      <c r="L205" s="1" t="s">
        <v>0</v>
      </c>
      <c r="M205" s="1" t="s">
        <v>0</v>
      </c>
      <c r="N205" s="1" t="s">
        <v>0</v>
      </c>
      <c r="O205" s="1" t="s">
        <v>0</v>
      </c>
      <c r="P205" s="1" t="s">
        <v>0</v>
      </c>
      <c r="Q205" s="1" t="s">
        <v>0</v>
      </c>
      <c r="R205" s="1" t="s">
        <v>0</v>
      </c>
      <c r="S205" s="1" t="s">
        <v>0</v>
      </c>
      <c r="T205" s="1" t="s">
        <v>0</v>
      </c>
      <c r="U205" s="1" t="s">
        <v>0</v>
      </c>
      <c r="V205" s="1" t="s">
        <v>0</v>
      </c>
      <c r="W205" s="1" t="s">
        <v>0</v>
      </c>
      <c r="X205" s="1" t="s">
        <v>0</v>
      </c>
      <c r="Y205" s="1" t="s">
        <v>0</v>
      </c>
      <c r="Z205" s="1" t="s">
        <v>0</v>
      </c>
      <c r="AA205" s="1" t="s">
        <v>0</v>
      </c>
      <c r="AB205" s="1" t="s">
        <v>0</v>
      </c>
      <c r="AC205" s="1" t="s">
        <v>0</v>
      </c>
      <c r="AD205" s="1" t="s">
        <v>0</v>
      </c>
      <c r="AE205" s="1" t="s">
        <v>0</v>
      </c>
      <c r="AF205" s="1" t="s">
        <v>0</v>
      </c>
      <c r="AG205" s="1" t="s">
        <v>0</v>
      </c>
      <c r="AH205" s="1" t="s">
        <v>0</v>
      </c>
      <c r="AI205" s="1" t="s">
        <v>0</v>
      </c>
      <c r="AJ205" s="1" t="s">
        <v>0</v>
      </c>
      <c r="AK205" s="1" t="s">
        <v>0</v>
      </c>
      <c r="AL205" s="1" t="s">
        <v>0</v>
      </c>
      <c r="AM205" s="1" t="s">
        <v>0</v>
      </c>
      <c r="AN205" s="1" t="s">
        <v>0</v>
      </c>
      <c r="AO205" s="1" t="s">
        <v>0</v>
      </c>
      <c r="AP205" s="1" t="s">
        <v>0</v>
      </c>
      <c r="AQ205" s="1" t="s">
        <v>0</v>
      </c>
      <c r="AR205" s="1" t="s">
        <v>0</v>
      </c>
      <c r="AS205" s="1" t="s">
        <v>0</v>
      </c>
      <c r="AT205" s="1" t="s">
        <v>0</v>
      </c>
      <c r="AU205" s="1" t="s">
        <v>0</v>
      </c>
      <c r="AV205" s="1" t="s">
        <v>0</v>
      </c>
      <c r="AW205" s="1" t="s">
        <v>0</v>
      </c>
      <c r="AX205" s="1" t="s">
        <v>0</v>
      </c>
      <c r="AY205" s="1" t="s">
        <v>0</v>
      </c>
      <c r="AZ205" s="1" t="s">
        <v>0</v>
      </c>
      <c r="BA205" s="1" t="s">
        <v>0</v>
      </c>
      <c r="BB205" s="1" t="s">
        <v>0</v>
      </c>
      <c r="BC205" s="1" t="s">
        <v>0</v>
      </c>
      <c r="BD205" s="1" t="s">
        <v>0</v>
      </c>
      <c r="BE205" s="1" t="s">
        <v>0</v>
      </c>
      <c r="BF205" s="1" t="s">
        <v>0</v>
      </c>
      <c r="BG205" s="1" t="s">
        <v>0</v>
      </c>
      <c r="BH205" s="1" t="s">
        <v>0</v>
      </c>
      <c r="BI205" s="1" t="s">
        <v>0</v>
      </c>
      <c r="BJ205" s="1" t="s">
        <v>0</v>
      </c>
      <c r="BK205" s="1" t="s">
        <v>0</v>
      </c>
      <c r="BL205" s="1" t="s">
        <v>0</v>
      </c>
      <c r="BM205" s="1" t="s">
        <v>0</v>
      </c>
      <c r="BN205" s="1" t="s">
        <v>0</v>
      </c>
      <c r="BO205" s="1" t="s">
        <v>0</v>
      </c>
      <c r="BP205" s="1" t="s">
        <v>0</v>
      </c>
      <c r="BQ205" s="1" t="s">
        <v>0</v>
      </c>
      <c r="BR205" s="1" t="s">
        <v>0</v>
      </c>
      <c r="BS205" s="1" t="s">
        <v>0</v>
      </c>
      <c r="BT205" s="1" t="s">
        <v>0</v>
      </c>
      <c r="BU205" s="1" t="s">
        <v>0</v>
      </c>
      <c r="BV205" s="1" t="s">
        <v>0</v>
      </c>
      <c r="BW205" s="1" t="s">
        <v>0</v>
      </c>
      <c r="BX205" s="1" t="s">
        <v>0</v>
      </c>
      <c r="BY205" s="1" t="s">
        <v>0</v>
      </c>
      <c r="BZ205" s="1" t="s">
        <v>0</v>
      </c>
      <c r="CA205" s="1" t="s">
        <v>0</v>
      </c>
      <c r="CB205" s="1" t="s">
        <v>0</v>
      </c>
      <c r="CC205" s="1" t="s">
        <v>0</v>
      </c>
      <c r="CD205" s="1" t="s">
        <v>0</v>
      </c>
      <c r="CE205" s="1" t="s">
        <v>0</v>
      </c>
      <c r="CF205" s="1" t="s">
        <v>0</v>
      </c>
      <c r="CG205" s="1" t="s">
        <v>0</v>
      </c>
      <c r="CH205" s="1" t="s">
        <v>0</v>
      </c>
      <c r="CI205" s="1" t="s">
        <v>0</v>
      </c>
      <c r="CJ205" s="1" t="s">
        <v>0</v>
      </c>
      <c r="CK205" s="1" t="s">
        <v>0</v>
      </c>
      <c r="CL205" s="1" t="s">
        <v>0</v>
      </c>
      <c r="CM205" s="1" t="s">
        <v>0</v>
      </c>
      <c r="CN205" s="1" t="s">
        <v>0</v>
      </c>
      <c r="CO205" s="1" t="s">
        <v>0</v>
      </c>
      <c r="CP205" s="1" t="s">
        <v>0</v>
      </c>
      <c r="CQ205" s="1" t="s">
        <v>0</v>
      </c>
      <c r="CR205" s="1" t="s">
        <v>0</v>
      </c>
      <c r="CS205" s="1" t="s">
        <v>0</v>
      </c>
      <c r="CT205" s="1" t="s">
        <v>0</v>
      </c>
      <c r="CU205" s="1" t="s">
        <v>0</v>
      </c>
      <c r="CV205" s="1" t="s">
        <v>0</v>
      </c>
      <c r="CW205" s="1" t="s">
        <v>0</v>
      </c>
      <c r="CX205" s="1" t="s">
        <v>0</v>
      </c>
      <c r="CY205" s="1" t="s">
        <v>0</v>
      </c>
      <c r="CZ205" s="1" t="s">
        <v>0</v>
      </c>
      <c r="DA205" s="1" t="s">
        <v>0</v>
      </c>
      <c r="DB205" s="1" t="s">
        <v>0</v>
      </c>
      <c r="DC205" s="1" t="s">
        <v>0</v>
      </c>
      <c r="DD205" s="1" t="s">
        <v>0</v>
      </c>
      <c r="DE205" s="1" t="s">
        <v>0</v>
      </c>
      <c r="DF205" s="1" t="s">
        <v>0</v>
      </c>
      <c r="DG205" s="1" t="s">
        <v>0</v>
      </c>
      <c r="DH205" s="1" t="s">
        <v>0</v>
      </c>
      <c r="DI205" s="1" t="s">
        <v>0</v>
      </c>
      <c r="DJ205" s="1" t="s">
        <v>0</v>
      </c>
      <c r="DK205" s="1" t="s">
        <v>0</v>
      </c>
      <c r="DL205" s="1" t="s">
        <v>0</v>
      </c>
      <c r="DM205" s="1" t="s">
        <v>0</v>
      </c>
      <c r="DN205" s="1" t="s">
        <v>0</v>
      </c>
      <c r="DO205" s="1" t="s">
        <v>0</v>
      </c>
      <c r="DP205" s="1" t="s">
        <v>0</v>
      </c>
      <c r="DQ205" s="1" t="s">
        <v>0</v>
      </c>
      <c r="DR205" s="1" t="s">
        <v>0</v>
      </c>
      <c r="DS205" s="1" t="s">
        <v>0</v>
      </c>
      <c r="DT205" s="1" t="s">
        <v>0</v>
      </c>
      <c r="DU205" s="1" t="s">
        <v>0</v>
      </c>
      <c r="DV205" s="1" t="s">
        <v>0</v>
      </c>
      <c r="DW205" s="1" t="s">
        <v>0</v>
      </c>
      <c r="DX205" s="1" t="s">
        <v>0</v>
      </c>
      <c r="DY205" s="1" t="s">
        <v>0</v>
      </c>
      <c r="DZ205" s="1" t="s">
        <v>0</v>
      </c>
      <c r="EA205" s="1" t="s">
        <v>0</v>
      </c>
      <c r="EB205" s="1" t="s">
        <v>0</v>
      </c>
      <c r="EC205" s="1" t="s">
        <v>0</v>
      </c>
      <c r="ED205" s="1" t="s">
        <v>0</v>
      </c>
      <c r="EE205" s="1" t="s">
        <v>0</v>
      </c>
      <c r="EF205" s="1" t="s">
        <v>0</v>
      </c>
      <c r="EG205" s="1" t="s">
        <v>0</v>
      </c>
      <c r="EH205" s="1" t="s">
        <v>0</v>
      </c>
      <c r="EI205" s="1" t="s">
        <v>0</v>
      </c>
      <c r="EJ205" s="1" t="s">
        <v>0</v>
      </c>
      <c r="EK205" s="1" t="s">
        <v>0</v>
      </c>
      <c r="EL205" s="1" t="s">
        <v>0</v>
      </c>
      <c r="EM205" s="1" t="s">
        <v>0</v>
      </c>
      <c r="EN205" s="1" t="s">
        <v>0</v>
      </c>
      <c r="EO205" s="1" t="s">
        <v>0</v>
      </c>
      <c r="EP205" s="1" t="s">
        <v>0</v>
      </c>
      <c r="EQ205" s="1" t="s">
        <v>0</v>
      </c>
      <c r="ER205" s="1" t="s">
        <v>0</v>
      </c>
      <c r="ES205" s="1" t="s">
        <v>0</v>
      </c>
      <c r="ET205" s="1" t="s">
        <v>0</v>
      </c>
      <c r="EU205" s="1" t="s">
        <v>0</v>
      </c>
      <c r="EV205" s="1" t="s">
        <v>0</v>
      </c>
      <c r="EW205" s="1" t="s">
        <v>0</v>
      </c>
      <c r="EX205" s="1" t="s">
        <v>0</v>
      </c>
      <c r="EY205" s="1" t="s">
        <v>0</v>
      </c>
      <c r="EZ205" s="1" t="s">
        <v>0</v>
      </c>
      <c r="FA205" s="1" t="s">
        <v>0</v>
      </c>
      <c r="FB205" s="1" t="s">
        <v>0</v>
      </c>
      <c r="FC205" s="1" t="s">
        <v>0</v>
      </c>
      <c r="FD205" s="1" t="s">
        <v>0</v>
      </c>
      <c r="FE205" s="1" t="s">
        <v>0</v>
      </c>
      <c r="FF205" s="1" t="s">
        <v>0</v>
      </c>
      <c r="FG205" s="1" t="s">
        <v>0</v>
      </c>
      <c r="FH205" s="1" t="s">
        <v>0</v>
      </c>
      <c r="FI205" s="1" t="s">
        <v>0</v>
      </c>
      <c r="FJ205" s="1" t="s">
        <v>0</v>
      </c>
      <c r="FK205" s="1" t="s">
        <v>0</v>
      </c>
      <c r="FL205" s="1" t="s">
        <v>0</v>
      </c>
      <c r="FM205" s="1" t="s">
        <v>0</v>
      </c>
      <c r="FN205" s="1" t="s">
        <v>0</v>
      </c>
      <c r="FO205" s="1" t="s">
        <v>0</v>
      </c>
      <c r="FP205" s="1" t="s">
        <v>0</v>
      </c>
      <c r="FQ205" s="1" t="s">
        <v>0</v>
      </c>
      <c r="FR205" s="1" t="s">
        <v>0</v>
      </c>
      <c r="FS205" s="1" t="s">
        <v>0</v>
      </c>
      <c r="FT205" s="1" t="s">
        <v>0</v>
      </c>
      <c r="FU205" s="1" t="s">
        <v>0</v>
      </c>
      <c r="FV205" s="1" t="s">
        <v>0</v>
      </c>
      <c r="FW205" s="1" t="s">
        <v>0</v>
      </c>
      <c r="FX205" s="1" t="s">
        <v>0</v>
      </c>
      <c r="FY205" s="1" t="s">
        <v>0</v>
      </c>
      <c r="FZ205" s="1" t="s">
        <v>0</v>
      </c>
      <c r="GA205" s="1" t="s">
        <v>0</v>
      </c>
      <c r="GB205" s="1" t="s">
        <v>0</v>
      </c>
      <c r="GC205" s="1" t="s">
        <v>0</v>
      </c>
      <c r="GD205" s="1" t="s">
        <v>0</v>
      </c>
      <c r="GE205" s="1" t="s">
        <v>0</v>
      </c>
      <c r="GF205" s="1" t="s">
        <v>0</v>
      </c>
      <c r="GG205" s="1" t="s">
        <v>0</v>
      </c>
      <c r="GH205" s="1" t="s">
        <v>0</v>
      </c>
      <c r="GI205" s="1" t="s">
        <v>0</v>
      </c>
      <c r="GJ205" s="1" t="s">
        <v>0</v>
      </c>
      <c r="GK205" s="1" t="s">
        <v>0</v>
      </c>
      <c r="GL205" s="1" t="s">
        <v>0</v>
      </c>
      <c r="GM205" s="1" t="s">
        <v>0</v>
      </c>
      <c r="GN205" s="1" t="s">
        <v>0</v>
      </c>
      <c r="GO205" s="1" t="s">
        <v>0</v>
      </c>
      <c r="GP205" s="1" t="s">
        <v>0</v>
      </c>
      <c r="GQ205" s="1" t="s">
        <v>0</v>
      </c>
      <c r="GR205" s="1" t="s">
        <v>0</v>
      </c>
      <c r="GS205" s="1" t="s">
        <v>0</v>
      </c>
      <c r="GT205" s="1" t="s">
        <v>0</v>
      </c>
      <c r="GU205" s="1" t="s">
        <v>0</v>
      </c>
      <c r="GV205" s="1" t="s">
        <v>0</v>
      </c>
      <c r="GW205" s="1" t="s">
        <v>0</v>
      </c>
      <c r="GX205" s="1" t="s">
        <v>0</v>
      </c>
      <c r="GY205" s="1" t="s">
        <v>0</v>
      </c>
      <c r="GZ205" s="1" t="s">
        <v>0</v>
      </c>
      <c r="HA205" s="1" t="s">
        <v>0</v>
      </c>
      <c r="HB205" s="1" t="s">
        <v>0</v>
      </c>
      <c r="HC205" s="1" t="s">
        <v>0</v>
      </c>
      <c r="HD205" s="1" t="s">
        <v>0</v>
      </c>
      <c r="HE205" s="1" t="s">
        <v>0</v>
      </c>
      <c r="HF205" s="1" t="s">
        <v>0</v>
      </c>
      <c r="HG205" s="1" t="s">
        <v>0</v>
      </c>
      <c r="HH205" s="1" t="s">
        <v>0</v>
      </c>
      <c r="HI205" s="1" t="s">
        <v>0</v>
      </c>
      <c r="HJ205" s="1" t="s">
        <v>0</v>
      </c>
      <c r="HK205" s="1" t="s">
        <v>0</v>
      </c>
      <c r="HL205" s="1" t="s">
        <v>0</v>
      </c>
      <c r="HM205" s="1" t="s">
        <v>0</v>
      </c>
      <c r="HN205" s="1" t="s">
        <v>0</v>
      </c>
      <c r="HO205" s="1" t="s">
        <v>0</v>
      </c>
      <c r="HP205" s="1" t="s">
        <v>0</v>
      </c>
      <c r="HQ205" s="1" t="s">
        <v>0</v>
      </c>
      <c r="HR205" s="1" t="s">
        <v>0</v>
      </c>
      <c r="HS205" s="1" t="s">
        <v>0</v>
      </c>
      <c r="HT205" s="1" t="s">
        <v>0</v>
      </c>
      <c r="HU205" s="1" t="s">
        <v>0</v>
      </c>
      <c r="HV205" s="1" t="s">
        <v>0</v>
      </c>
      <c r="HW205" s="1" t="s">
        <v>0</v>
      </c>
      <c r="HX205" s="1" t="s">
        <v>0</v>
      </c>
      <c r="HY205" s="1" t="s">
        <v>0</v>
      </c>
      <c r="HZ205" s="1" t="s">
        <v>0</v>
      </c>
      <c r="IA205" s="1" t="s">
        <v>0</v>
      </c>
      <c r="IB205" s="1" t="s">
        <v>0</v>
      </c>
      <c r="IC205" s="1" t="s">
        <v>0</v>
      </c>
      <c r="ID205" s="1" t="s">
        <v>0</v>
      </c>
      <c r="IE205" s="1" t="s">
        <v>0</v>
      </c>
      <c r="IF205" s="1" t="s">
        <v>0</v>
      </c>
      <c r="IG205" s="1" t="s">
        <v>0</v>
      </c>
      <c r="IH205" s="1" t="s">
        <v>0</v>
      </c>
      <c r="II205" s="1" t="s">
        <v>0</v>
      </c>
      <c r="IJ205" s="1" t="s">
        <v>0</v>
      </c>
      <c r="IK205" s="1" t="s">
        <v>0</v>
      </c>
      <c r="IL205" s="1" t="s">
        <v>0</v>
      </c>
      <c r="IM205" s="1" t="s">
        <v>0</v>
      </c>
      <c r="IN205" s="1" t="s">
        <v>0</v>
      </c>
      <c r="IO205" s="1" t="s">
        <v>0</v>
      </c>
      <c r="IP205" s="1" t="s">
        <v>0</v>
      </c>
      <c r="IQ205" s="1" t="s">
        <v>0</v>
      </c>
      <c r="IR205" s="1" t="s">
        <v>0</v>
      </c>
      <c r="IS205" s="1" t="s">
        <v>0</v>
      </c>
      <c r="IT205" s="1" t="s">
        <v>0</v>
      </c>
      <c r="IU205" s="1" t="s">
        <v>0</v>
      </c>
      <c r="IV205" s="1" t="s">
        <v>0</v>
      </c>
      <c r="IW205" s="1" t="s">
        <v>0</v>
      </c>
      <c r="IX205" s="1" t="s">
        <v>0</v>
      </c>
      <c r="IY205" s="1" t="s">
        <v>0</v>
      </c>
      <c r="IZ205" s="1" t="s">
        <v>0</v>
      </c>
      <c r="JA205" s="1" t="s">
        <v>0</v>
      </c>
      <c r="JB205" s="1" t="s">
        <v>0</v>
      </c>
      <c r="JC205" s="1" t="s">
        <v>0</v>
      </c>
      <c r="JD205" s="1" t="s">
        <v>0</v>
      </c>
      <c r="JE205" s="1" t="s">
        <v>0</v>
      </c>
      <c r="JF205" s="1" t="s">
        <v>0</v>
      </c>
      <c r="JG205" s="1" t="s">
        <v>0</v>
      </c>
      <c r="JH205" s="1" t="s">
        <v>0</v>
      </c>
      <c r="JI205" s="1" t="s">
        <v>0</v>
      </c>
      <c r="JJ205" s="1" t="s">
        <v>0</v>
      </c>
      <c r="JK205" s="1" t="s">
        <v>0</v>
      </c>
      <c r="JL205" s="1" t="s">
        <v>0</v>
      </c>
      <c r="JM205" s="1" t="s">
        <v>0</v>
      </c>
      <c r="JN205" s="1" t="s">
        <v>0</v>
      </c>
      <c r="JO205" s="1" t="s">
        <v>0</v>
      </c>
      <c r="JP205" s="1" t="s">
        <v>0</v>
      </c>
      <c r="JQ205" s="1" t="s">
        <v>0</v>
      </c>
      <c r="JR205" s="1" t="s">
        <v>0</v>
      </c>
      <c r="JS205" s="1" t="s">
        <v>0</v>
      </c>
      <c r="JT205" s="1" t="s">
        <v>0</v>
      </c>
      <c r="JU205" s="1" t="s">
        <v>0</v>
      </c>
      <c r="JV205" s="1" t="s">
        <v>0</v>
      </c>
      <c r="JW205" s="1" t="s">
        <v>0</v>
      </c>
      <c r="JX205" s="1" t="s">
        <v>0</v>
      </c>
      <c r="JY205" s="1" t="s">
        <v>0</v>
      </c>
      <c r="JZ205" s="1" t="s">
        <v>0</v>
      </c>
      <c r="KA205" s="1" t="s">
        <v>0</v>
      </c>
      <c r="KB205" s="1" t="s">
        <v>0</v>
      </c>
      <c r="KC205" s="1" t="s">
        <v>0</v>
      </c>
      <c r="KD205" s="1" t="s">
        <v>0</v>
      </c>
      <c r="KE205" s="1" t="s">
        <v>0</v>
      </c>
      <c r="KF205" s="1" t="s">
        <v>0</v>
      </c>
      <c r="KG205" s="1" t="s">
        <v>0</v>
      </c>
      <c r="KH205" s="1" t="s">
        <v>0</v>
      </c>
      <c r="KI205" s="1" t="s">
        <v>0</v>
      </c>
      <c r="KJ205" s="1" t="s">
        <v>0</v>
      </c>
      <c r="KK205" s="1" t="s">
        <v>0</v>
      </c>
      <c r="KL205" s="1" t="s">
        <v>0</v>
      </c>
      <c r="KM205" s="1" t="s">
        <v>0</v>
      </c>
      <c r="KN205" s="1" t="s">
        <v>0</v>
      </c>
      <c r="KO205" s="1" t="s">
        <v>0</v>
      </c>
      <c r="KP205" s="1" t="s">
        <v>0</v>
      </c>
      <c r="KQ205" s="1" t="s">
        <v>0</v>
      </c>
      <c r="KR205" s="1" t="s">
        <v>0</v>
      </c>
      <c r="KS205" s="1" t="s">
        <v>0</v>
      </c>
      <c r="KT205" s="1" t="s">
        <v>0</v>
      </c>
      <c r="KU205" s="1" t="s">
        <v>0</v>
      </c>
      <c r="KV205" s="1" t="s">
        <v>0</v>
      </c>
      <c r="KW205" s="1" t="s">
        <v>0</v>
      </c>
      <c r="KX205" s="1" t="s">
        <v>0</v>
      </c>
      <c r="KY205" s="1" t="s">
        <v>0</v>
      </c>
      <c r="KZ205" s="1" t="s">
        <v>0</v>
      </c>
      <c r="LA205" s="1" t="s">
        <v>0</v>
      </c>
      <c r="LB205" s="1" t="s">
        <v>0</v>
      </c>
      <c r="LC205" s="1" t="s">
        <v>0</v>
      </c>
      <c r="LD205" s="1" t="s">
        <v>0</v>
      </c>
      <c r="LE205" s="1" t="s">
        <v>0</v>
      </c>
      <c r="LF205" s="1" t="s">
        <v>0</v>
      </c>
      <c r="LG205" s="1" t="s">
        <v>0</v>
      </c>
      <c r="LH205" s="1" t="s">
        <v>0</v>
      </c>
      <c r="LI205" s="1" t="s">
        <v>0</v>
      </c>
      <c r="LJ205" s="1" t="s">
        <v>0</v>
      </c>
      <c r="LK205" s="1" t="s">
        <v>0</v>
      </c>
    </row>
    <row r="206" spans="1:323" x14ac:dyDescent="0.25">
      <c r="A206" s="1" t="s">
        <v>1839</v>
      </c>
      <c r="B206" s="1" t="s">
        <v>918</v>
      </c>
      <c r="C206" s="1" t="s">
        <v>919</v>
      </c>
      <c r="D206" s="1">
        <v>402711.76786904602</v>
      </c>
      <c r="E206" s="1">
        <v>459005.29046717798</v>
      </c>
      <c r="F206" s="1">
        <v>494075.70350155199</v>
      </c>
      <c r="G206" s="1">
        <v>330610.64846287097</v>
      </c>
      <c r="H206" s="1">
        <v>399161.20780417399</v>
      </c>
      <c r="I206" s="1">
        <v>466466.61743650603</v>
      </c>
      <c r="J206" s="1">
        <v>569710.15592871897</v>
      </c>
      <c r="K206" s="1">
        <v>343985.03031909099</v>
      </c>
      <c r="L206" s="1">
        <v>325993.14974627201</v>
      </c>
      <c r="M206" s="1">
        <v>856017.19288395299</v>
      </c>
      <c r="N206" s="1">
        <v>341828.43854567403</v>
      </c>
      <c r="O206" s="1">
        <v>464177.62364148698</v>
      </c>
      <c r="P206" s="1">
        <v>261709.772282769</v>
      </c>
      <c r="Q206" s="1">
        <v>297896.23545796698</v>
      </c>
      <c r="R206" s="1">
        <v>335839.45165281702</v>
      </c>
      <c r="S206" s="1">
        <v>468293.71697948501</v>
      </c>
      <c r="T206" s="1">
        <v>308999.48765507003</v>
      </c>
      <c r="U206" s="1">
        <v>468150.92341593403</v>
      </c>
      <c r="V206" s="1">
        <v>343180.64005768101</v>
      </c>
      <c r="W206" s="1">
        <v>464747.24441991898</v>
      </c>
      <c r="X206" s="1">
        <v>700900.65694800403</v>
      </c>
      <c r="Y206" s="1">
        <v>442526.583032594</v>
      </c>
      <c r="Z206" s="1">
        <v>402808.07335801597</v>
      </c>
      <c r="AA206" s="1">
        <v>374695.51943366497</v>
      </c>
      <c r="AB206" s="1">
        <v>250481.72555966899</v>
      </c>
      <c r="AC206" s="1">
        <v>221112.64538203299</v>
      </c>
      <c r="AD206" s="1">
        <v>378623.70065387501</v>
      </c>
      <c r="AE206" s="1">
        <v>324454.05995361001</v>
      </c>
      <c r="AF206" s="1">
        <v>353382.80004386802</v>
      </c>
      <c r="AG206" s="1">
        <v>287752.95123565698</v>
      </c>
      <c r="AH206" s="1">
        <v>300297.17955564201</v>
      </c>
      <c r="AI206" s="1">
        <v>279732.88713882002</v>
      </c>
      <c r="AJ206" s="1">
        <v>316260.61293552298</v>
      </c>
      <c r="AK206" s="1">
        <v>459963.81986294198</v>
      </c>
      <c r="AL206" s="1">
        <v>568252.032292385</v>
      </c>
      <c r="AM206" s="1">
        <v>766955.18026665901</v>
      </c>
      <c r="AN206" s="1">
        <v>786324.14187933702</v>
      </c>
      <c r="AO206" s="1">
        <v>1127712.72076082</v>
      </c>
      <c r="AP206" s="1">
        <v>434223.052928583</v>
      </c>
      <c r="AQ206" s="1">
        <v>380384.81654099602</v>
      </c>
      <c r="AR206" s="1">
        <v>448042.26604068902</v>
      </c>
      <c r="AS206" s="1">
        <v>317694.54123897199</v>
      </c>
      <c r="AT206" s="1">
        <v>364411.08059732802</v>
      </c>
      <c r="AU206" s="1">
        <v>729054.75427176501</v>
      </c>
      <c r="AV206" s="1">
        <v>298317.13491583499</v>
      </c>
      <c r="AW206" s="1">
        <v>544535.78938506695</v>
      </c>
      <c r="AX206" s="1">
        <v>594174.19841085596</v>
      </c>
      <c r="AY206" s="1">
        <v>224193.50953855901</v>
      </c>
      <c r="AZ206" s="1">
        <v>308236.96906170697</v>
      </c>
      <c r="BA206" s="1">
        <v>297539.485001922</v>
      </c>
      <c r="BB206" s="1">
        <v>217767.331664197</v>
      </c>
      <c r="BC206" s="1">
        <v>521321.31837814703</v>
      </c>
      <c r="BD206" s="1">
        <v>555597.85812242702</v>
      </c>
      <c r="BE206" s="1">
        <v>186776.58247030401</v>
      </c>
      <c r="BF206" s="1">
        <v>398086.28098691202</v>
      </c>
      <c r="BG206" s="1">
        <v>285344.87695975503</v>
      </c>
      <c r="BH206" s="1">
        <v>573064.305661769</v>
      </c>
      <c r="BI206" s="1">
        <v>228435.284013592</v>
      </c>
      <c r="BJ206" s="1">
        <v>258741.89197727499</v>
      </c>
      <c r="BK206" s="1">
        <v>527435.07189540705</v>
      </c>
      <c r="BL206" s="1">
        <v>341905.41997420299</v>
      </c>
      <c r="BM206" s="1">
        <v>265048.19986774499</v>
      </c>
      <c r="BN206" s="1">
        <v>511576.26963670499</v>
      </c>
      <c r="BO206" s="1">
        <v>265310.19866887102</v>
      </c>
      <c r="BP206" s="1">
        <v>362355.88370086101</v>
      </c>
      <c r="BQ206" s="1">
        <v>480133.21760898503</v>
      </c>
      <c r="BR206" s="1">
        <v>250083.816147829</v>
      </c>
      <c r="BS206" s="1">
        <v>616690.31300284201</v>
      </c>
      <c r="BT206" s="1">
        <v>370964.610423479</v>
      </c>
      <c r="BU206" s="1">
        <v>149330.23943307699</v>
      </c>
      <c r="BV206" s="1">
        <v>310077.79316336202</v>
      </c>
      <c r="BW206" s="1">
        <v>514399.20990191802</v>
      </c>
      <c r="BX206" s="1">
        <v>283423.84288570803</v>
      </c>
      <c r="BY206" s="1">
        <v>663179.37572263798</v>
      </c>
      <c r="BZ206" s="1">
        <v>462218.255521335</v>
      </c>
      <c r="CA206" s="1">
        <v>344990.72806392098</v>
      </c>
      <c r="CB206" s="1">
        <v>206195.805174098</v>
      </c>
      <c r="CC206" s="1">
        <v>435244.403282794</v>
      </c>
      <c r="CD206" s="1">
        <v>255717.88122755999</v>
      </c>
      <c r="CE206" s="1">
        <v>208091.61612819001</v>
      </c>
      <c r="CF206" s="1">
        <v>446564.89987682801</v>
      </c>
      <c r="CG206" s="1">
        <v>330417.935299078</v>
      </c>
      <c r="CH206" s="1">
        <v>227676.818749589</v>
      </c>
      <c r="CI206" s="1">
        <v>307405.94001375901</v>
      </c>
      <c r="CJ206" s="1">
        <v>590607.16374019498</v>
      </c>
      <c r="CK206" s="1">
        <v>211453.22646861899</v>
      </c>
      <c r="CL206" s="1">
        <v>411564.01585699798</v>
      </c>
      <c r="CM206" s="1">
        <v>279608.80234643701</v>
      </c>
      <c r="CN206" s="1">
        <v>391445.23493786599</v>
      </c>
      <c r="CO206" s="1">
        <v>285181.36102802999</v>
      </c>
      <c r="CP206" s="1">
        <v>772157.09223230497</v>
      </c>
      <c r="CQ206" s="1">
        <v>583380.63988683606</v>
      </c>
      <c r="CR206" s="1">
        <v>322117.74882137898</v>
      </c>
      <c r="CS206" s="1">
        <v>334787.50794187398</v>
      </c>
      <c r="CT206" s="1">
        <v>266609.97258020699</v>
      </c>
      <c r="CU206" s="1">
        <v>151833.230662583</v>
      </c>
      <c r="CV206" s="1">
        <v>385438.422202677</v>
      </c>
      <c r="CW206" s="1">
        <v>551848.57585753698</v>
      </c>
      <c r="CX206" s="1">
        <v>188116.07627422901</v>
      </c>
      <c r="CY206" s="1">
        <v>555683.52462666703</v>
      </c>
      <c r="CZ206" s="1">
        <v>291412.34705945401</v>
      </c>
      <c r="DA206" s="1">
        <v>432371.90487732203</v>
      </c>
      <c r="DB206" s="1">
        <v>186984.02708415099</v>
      </c>
      <c r="DC206" s="1">
        <v>458956.03466844797</v>
      </c>
      <c r="DD206" s="1">
        <v>191028.88049862301</v>
      </c>
      <c r="DE206" s="1">
        <v>959996.87927584199</v>
      </c>
      <c r="DF206" s="1">
        <v>305454.945249043</v>
      </c>
      <c r="DG206" s="1">
        <v>292917.75241833</v>
      </c>
      <c r="DH206" s="1">
        <v>685011.17400777806</v>
      </c>
      <c r="DI206" s="1">
        <v>240856.494138637</v>
      </c>
      <c r="DJ206" s="1">
        <v>307845.42965095199</v>
      </c>
      <c r="DK206" s="1">
        <v>460143.89974642301</v>
      </c>
      <c r="DL206" s="1">
        <v>440323.23315422703</v>
      </c>
      <c r="DM206" s="1">
        <v>264677.56404374202</v>
      </c>
      <c r="DN206" s="1">
        <v>514214.12082287599</v>
      </c>
      <c r="DO206" s="1">
        <v>375010.99221363303</v>
      </c>
      <c r="DP206" s="1">
        <v>363636.23581875698</v>
      </c>
      <c r="DQ206" s="1">
        <v>347002.88222176902</v>
      </c>
      <c r="DR206" s="1">
        <v>688181.72286760295</v>
      </c>
      <c r="DS206" s="1">
        <v>386571.96824485902</v>
      </c>
      <c r="DT206" s="1">
        <v>259804.41157475501</v>
      </c>
      <c r="DU206" s="1">
        <v>345454.37274675799</v>
      </c>
      <c r="DV206" s="1">
        <v>331567.31683381001</v>
      </c>
      <c r="DW206" s="1">
        <v>452456.11007863999</v>
      </c>
      <c r="DX206" s="1">
        <v>510061.74667778303</v>
      </c>
      <c r="DY206" s="1">
        <v>163527.183815456</v>
      </c>
      <c r="DZ206" s="1">
        <v>229728.24629681901</v>
      </c>
      <c r="EA206" s="1">
        <v>325650.15019213402</v>
      </c>
      <c r="EB206" s="1">
        <v>336198.97327087802</v>
      </c>
      <c r="EC206" s="1">
        <v>306107.48620778997</v>
      </c>
      <c r="ED206" s="1">
        <v>420529.05521953001</v>
      </c>
      <c r="EE206" s="1">
        <v>228689.479773361</v>
      </c>
      <c r="EF206" s="1">
        <v>491321.97079244797</v>
      </c>
      <c r="EG206" s="1">
        <v>275579.11834697198</v>
      </c>
      <c r="EH206" s="1">
        <v>537493.86762894504</v>
      </c>
      <c r="EI206" s="1">
        <v>246420.348471323</v>
      </c>
      <c r="EJ206" s="1">
        <v>566264.82782239595</v>
      </c>
      <c r="EK206" s="1">
        <v>619028.60089072899</v>
      </c>
      <c r="EL206" s="1">
        <v>391006.68620455399</v>
      </c>
      <c r="EM206" s="1">
        <v>681335.46796696505</v>
      </c>
      <c r="EN206" s="1">
        <v>365116.86502438801</v>
      </c>
      <c r="EO206" s="1">
        <v>215452.50852474399</v>
      </c>
      <c r="EP206" s="1">
        <v>215177.19758960101</v>
      </c>
      <c r="EQ206" s="1">
        <v>756387.34397913201</v>
      </c>
      <c r="ER206" s="1">
        <v>287477.98429975199</v>
      </c>
      <c r="ES206" s="1">
        <v>456764.26000513101</v>
      </c>
      <c r="ET206" s="1">
        <v>222608.06546045799</v>
      </c>
      <c r="EU206" s="1">
        <v>207615.06622967299</v>
      </c>
      <c r="EV206" s="1">
        <v>386640.18992806302</v>
      </c>
      <c r="EW206" s="1">
        <v>203738.78420346999</v>
      </c>
      <c r="EX206" s="1">
        <v>358703.26837563002</v>
      </c>
      <c r="EY206" s="1">
        <v>347476.22322355502</v>
      </c>
      <c r="EZ206" s="1">
        <v>280122.53474700003</v>
      </c>
      <c r="FA206" s="1">
        <v>542715.11710100796</v>
      </c>
      <c r="FB206" s="1">
        <v>535953.35486192605</v>
      </c>
      <c r="FC206" s="1">
        <v>373243.80064453598</v>
      </c>
      <c r="FD206" s="1">
        <v>352183.77282656397</v>
      </c>
      <c r="FE206" s="1">
        <v>409211.36542852299</v>
      </c>
      <c r="FF206" s="1">
        <v>435711.805147484</v>
      </c>
      <c r="FG206" s="1">
        <v>272002.74580331199</v>
      </c>
      <c r="FH206" s="1">
        <v>354109.91556852497</v>
      </c>
      <c r="FI206" s="1">
        <v>317217.166635242</v>
      </c>
      <c r="FJ206" s="1">
        <v>526075.85264331696</v>
      </c>
      <c r="FK206" s="1">
        <v>379711.306557765</v>
      </c>
      <c r="FL206" s="1">
        <v>296166.025267814</v>
      </c>
      <c r="FM206" s="1">
        <v>798597.40058410203</v>
      </c>
      <c r="FN206" s="1">
        <v>573674.80299472099</v>
      </c>
      <c r="FO206" s="1">
        <v>497872.65517614398</v>
      </c>
      <c r="FP206" s="1">
        <v>489493.37380052899</v>
      </c>
      <c r="FQ206" s="1">
        <v>784653.46066643298</v>
      </c>
      <c r="FR206" s="1">
        <v>408009.73057169502</v>
      </c>
      <c r="FS206" s="1">
        <v>327724.40288322303</v>
      </c>
      <c r="FT206" s="1">
        <v>404713.90777931898</v>
      </c>
      <c r="FU206" s="1">
        <v>995720.74839288497</v>
      </c>
      <c r="FV206" s="1">
        <v>303123.06844231999</v>
      </c>
      <c r="FW206" s="1">
        <v>559349.48108044395</v>
      </c>
      <c r="FX206" s="1">
        <v>286674.84274288599</v>
      </c>
      <c r="FY206" s="1">
        <v>246618.443774124</v>
      </c>
      <c r="FZ206" s="1">
        <v>584619.09107789595</v>
      </c>
      <c r="GA206" s="1">
        <v>473567.178560664</v>
      </c>
      <c r="GB206" s="1">
        <v>425151.14405848703</v>
      </c>
      <c r="GC206" s="1">
        <v>322459.68155528698</v>
      </c>
      <c r="GD206" s="1">
        <v>261442.29568730699</v>
      </c>
      <c r="GE206" s="1">
        <v>324020.18146579701</v>
      </c>
      <c r="GF206" s="1">
        <v>415369.00365620299</v>
      </c>
      <c r="GG206" s="1">
        <v>412212.29270550999</v>
      </c>
      <c r="GH206" s="1">
        <v>334776.95842174703</v>
      </c>
      <c r="GI206" s="1">
        <v>524509.10301038995</v>
      </c>
      <c r="GJ206" s="1">
        <v>263559.369865602</v>
      </c>
      <c r="GK206" s="1">
        <v>322427.76569497498</v>
      </c>
      <c r="GL206" s="1">
        <v>419955.271233065</v>
      </c>
      <c r="GM206" s="1">
        <v>258073.320130712</v>
      </c>
      <c r="GN206" s="1">
        <v>439934.93161437602</v>
      </c>
      <c r="GO206" s="1">
        <v>272010.36591226998</v>
      </c>
      <c r="GP206" s="1">
        <v>544502.11919842195</v>
      </c>
      <c r="GQ206" s="1">
        <v>195777.67515842299</v>
      </c>
      <c r="GR206" s="1">
        <v>641295.12576576299</v>
      </c>
      <c r="GS206" s="1">
        <v>381968.51799614599</v>
      </c>
      <c r="GT206" s="1">
        <v>435416.611182908</v>
      </c>
      <c r="GU206" s="1">
        <v>686186.50043303403</v>
      </c>
      <c r="GV206" s="1">
        <v>496328.52183089999</v>
      </c>
      <c r="GW206" s="1">
        <v>384550.161173334</v>
      </c>
      <c r="GX206" s="1">
        <v>412017.47923979699</v>
      </c>
      <c r="GY206" s="1">
        <v>262104.08956910999</v>
      </c>
      <c r="GZ206" s="1">
        <v>140587.706819657</v>
      </c>
      <c r="HA206" s="1">
        <v>365102.15781094303</v>
      </c>
      <c r="HB206" s="1">
        <v>223293.392117952</v>
      </c>
      <c r="HC206" s="1">
        <v>189572.07653828099</v>
      </c>
      <c r="HD206" s="1">
        <v>329808.76705556101</v>
      </c>
      <c r="HE206" s="1">
        <v>566841.70645504899</v>
      </c>
      <c r="HF206" s="1">
        <v>481950.25401702902</v>
      </c>
      <c r="HG206" s="1">
        <v>397438.46398312401</v>
      </c>
      <c r="HH206" s="1">
        <v>576826.24077207805</v>
      </c>
      <c r="HI206" s="1">
        <v>498440.66791467601</v>
      </c>
      <c r="HJ206" s="1">
        <v>355937.89408420899</v>
      </c>
      <c r="HK206" s="1">
        <v>453567.10102337401</v>
      </c>
      <c r="HL206" s="1">
        <v>301708.97419645201</v>
      </c>
      <c r="HM206" s="1">
        <v>530813.89141795901</v>
      </c>
      <c r="HN206" s="1">
        <v>226276.155142645</v>
      </c>
      <c r="HO206" s="1">
        <v>220124.98536734501</v>
      </c>
      <c r="HP206" s="1">
        <v>320911.31400408503</v>
      </c>
      <c r="HQ206" s="1">
        <v>487352.27358937397</v>
      </c>
      <c r="HR206" s="1">
        <v>475110.18278282398</v>
      </c>
      <c r="HS206" s="1">
        <v>257365.60078617799</v>
      </c>
      <c r="HT206" s="1">
        <v>679277.41102444695</v>
      </c>
      <c r="HU206" s="1">
        <v>430222.53005806397</v>
      </c>
      <c r="HV206" s="1">
        <v>429198.03674151102</v>
      </c>
      <c r="HW206" s="1">
        <v>413595.10841033398</v>
      </c>
      <c r="HX206" s="1">
        <v>457860.48185851</v>
      </c>
      <c r="HY206" s="1">
        <v>657950.09369942895</v>
      </c>
      <c r="HZ206" s="1">
        <v>214913.756347997</v>
      </c>
      <c r="IA206" s="1">
        <v>327562.374556611</v>
      </c>
      <c r="IB206" s="1">
        <v>325699.18137179402</v>
      </c>
      <c r="IC206" s="1">
        <v>375234.88194233697</v>
      </c>
      <c r="ID206" s="1">
        <v>153239.563134497</v>
      </c>
      <c r="IE206" s="1">
        <v>470789.72859134001</v>
      </c>
      <c r="IF206" s="1">
        <v>439271.56585845898</v>
      </c>
      <c r="IG206" s="1">
        <v>326524.36036090303</v>
      </c>
      <c r="IH206" s="1">
        <v>642903.55723105604</v>
      </c>
      <c r="II206" s="1">
        <v>293339.28674314899</v>
      </c>
      <c r="IJ206" s="1">
        <v>551224.13581570098</v>
      </c>
      <c r="IK206" s="1">
        <v>300527.32305073203</v>
      </c>
      <c r="IL206" s="1">
        <v>368878.410402685</v>
      </c>
      <c r="IM206" s="1">
        <v>273190.37570944702</v>
      </c>
      <c r="IN206" s="1">
        <v>321033.98912343598</v>
      </c>
      <c r="IO206" s="1">
        <v>369704.31743837602</v>
      </c>
      <c r="IP206" s="1">
        <v>533800.34533257503</v>
      </c>
      <c r="IQ206" s="1">
        <v>478259.77810085297</v>
      </c>
      <c r="IR206" s="1">
        <v>501146.46433363197</v>
      </c>
      <c r="IS206" s="1">
        <v>687406.91931914701</v>
      </c>
      <c r="IT206" s="1">
        <v>328253.23268003098</v>
      </c>
      <c r="IU206" s="1">
        <v>517561.64157726802</v>
      </c>
      <c r="IV206" s="1">
        <v>331871.03348176001</v>
      </c>
      <c r="IW206" s="1">
        <v>592863.69092369406</v>
      </c>
      <c r="IX206" s="1">
        <v>287204.96254031901</v>
      </c>
      <c r="IY206" s="1">
        <v>306551.03443638701</v>
      </c>
      <c r="IZ206" s="1">
        <v>572764.31993988203</v>
      </c>
      <c r="JA206" s="1">
        <v>408095.27079346997</v>
      </c>
      <c r="JB206" s="1">
        <v>430286.32526904502</v>
      </c>
      <c r="JC206" s="1">
        <v>555999.29570846097</v>
      </c>
      <c r="JD206" s="1">
        <v>235557.73298867399</v>
      </c>
      <c r="JE206" s="1">
        <v>497052.015762606</v>
      </c>
      <c r="JF206" s="1">
        <v>348117.00725763</v>
      </c>
      <c r="JG206" s="1">
        <v>260707.53471165901</v>
      </c>
      <c r="JH206" s="1">
        <v>428835.80969058501</v>
      </c>
      <c r="JI206" s="1">
        <v>611956.14704574901</v>
      </c>
      <c r="JJ206" s="1">
        <v>424029.40238425601</v>
      </c>
      <c r="JK206" s="1">
        <v>242691.12426010601</v>
      </c>
      <c r="JL206" s="1">
        <v>580208.44977238902</v>
      </c>
      <c r="JM206" s="1">
        <v>461744.913736913</v>
      </c>
      <c r="JN206" s="1">
        <v>615594.85352648795</v>
      </c>
      <c r="JO206" s="1">
        <v>289254.96922182798</v>
      </c>
      <c r="JP206" s="1">
        <v>201938.64826327801</v>
      </c>
      <c r="JQ206" s="1">
        <v>350053.208007143</v>
      </c>
      <c r="JR206" s="1">
        <v>332000.15202861902</v>
      </c>
      <c r="JS206" s="1">
        <v>446135.62620806397</v>
      </c>
      <c r="JT206" s="1">
        <v>421842.64545762801</v>
      </c>
      <c r="JU206" s="1">
        <v>730655.85060320003</v>
      </c>
      <c r="JV206" s="1">
        <v>523350.104202346</v>
      </c>
      <c r="JW206" s="1">
        <v>334442.512818616</v>
      </c>
      <c r="JX206" s="1">
        <v>424762.208327698</v>
      </c>
      <c r="JY206" s="1">
        <v>520386.92877345497</v>
      </c>
      <c r="JZ206" s="1">
        <v>507118.36262265901</v>
      </c>
      <c r="KA206" s="1">
        <v>625250.27872062195</v>
      </c>
      <c r="KB206" s="1">
        <v>355258.64618953899</v>
      </c>
      <c r="KC206" s="1">
        <v>222439.481051507</v>
      </c>
      <c r="KD206" s="1">
        <v>296040.75571908598</v>
      </c>
      <c r="KE206" s="1">
        <v>629853.34361503995</v>
      </c>
      <c r="KF206" s="1">
        <v>838604.65360746498</v>
      </c>
      <c r="KG206" s="1">
        <v>610504.04482658894</v>
      </c>
      <c r="KH206" s="1">
        <v>440705.10044735298</v>
      </c>
      <c r="KI206" s="1">
        <v>476374.46539968299</v>
      </c>
      <c r="KJ206" s="1">
        <v>470654.19959802303</v>
      </c>
      <c r="KK206" s="1">
        <v>626696.68226788403</v>
      </c>
      <c r="KL206" s="1">
        <v>538997.51003645395</v>
      </c>
      <c r="KM206" s="1">
        <v>349854.83658539498</v>
      </c>
      <c r="KN206" s="1">
        <v>510817.19591856399</v>
      </c>
      <c r="KO206" s="1">
        <v>329585.84595266503</v>
      </c>
      <c r="KP206" s="1">
        <v>440488.57456550503</v>
      </c>
      <c r="KQ206" s="1">
        <v>365693.537716427</v>
      </c>
      <c r="KR206" s="1">
        <v>417326.156486505</v>
      </c>
      <c r="KS206" s="1">
        <v>383525.76571114402</v>
      </c>
      <c r="KT206" s="1">
        <v>192100.55468437501</v>
      </c>
      <c r="KU206" s="1">
        <v>369684.60523849202</v>
      </c>
      <c r="KV206" s="1">
        <v>396408.60580952698</v>
      </c>
      <c r="KW206" s="1">
        <v>337236.93749549199</v>
      </c>
      <c r="KX206" s="1">
        <v>485006.553029167</v>
      </c>
      <c r="KY206" s="1">
        <v>365736.66934185999</v>
      </c>
      <c r="KZ206" s="1">
        <v>319447.37655880902</v>
      </c>
      <c r="LA206" s="1">
        <v>214740.44451587999</v>
      </c>
      <c r="LB206" s="1">
        <v>414946.552202983</v>
      </c>
      <c r="LC206" s="1">
        <v>623531.72615438804</v>
      </c>
      <c r="LD206" s="1">
        <v>415448.803859982</v>
      </c>
      <c r="LE206" s="1">
        <v>311637.15130718402</v>
      </c>
      <c r="LF206" s="1">
        <v>240189.617306664</v>
      </c>
      <c r="LG206" s="1">
        <v>196105.57281357201</v>
      </c>
      <c r="LH206" s="1">
        <v>288635.49851407798</v>
      </c>
      <c r="LI206" s="1">
        <v>508864.39342459198</v>
      </c>
      <c r="LJ206" s="1">
        <v>361559.62864787102</v>
      </c>
      <c r="LK206" s="1">
        <v>461204.36695286102</v>
      </c>
    </row>
    <row r="207" spans="1:323" x14ac:dyDescent="0.25">
      <c r="A207" s="1" t="s">
        <v>1840</v>
      </c>
      <c r="B207" s="1" t="s">
        <v>923</v>
      </c>
      <c r="C207" s="1" t="s">
        <v>0</v>
      </c>
      <c r="D207" s="1" t="s">
        <v>0</v>
      </c>
      <c r="E207" s="1" t="s">
        <v>0</v>
      </c>
      <c r="F207" s="1" t="s">
        <v>0</v>
      </c>
      <c r="G207" s="1" t="s">
        <v>0</v>
      </c>
      <c r="H207" s="1" t="s">
        <v>0</v>
      </c>
      <c r="I207" s="1" t="s">
        <v>0</v>
      </c>
      <c r="J207" s="1" t="s">
        <v>0</v>
      </c>
      <c r="K207" s="1" t="s">
        <v>0</v>
      </c>
      <c r="L207" s="1" t="s">
        <v>0</v>
      </c>
      <c r="M207" s="1" t="s">
        <v>0</v>
      </c>
      <c r="N207" s="1" t="s">
        <v>0</v>
      </c>
      <c r="O207" s="1" t="s">
        <v>0</v>
      </c>
      <c r="P207" s="1" t="s">
        <v>0</v>
      </c>
      <c r="Q207" s="1" t="s">
        <v>0</v>
      </c>
      <c r="R207" s="1" t="s">
        <v>0</v>
      </c>
      <c r="S207" s="1" t="s">
        <v>0</v>
      </c>
      <c r="T207" s="1" t="s">
        <v>0</v>
      </c>
      <c r="U207" s="1" t="s">
        <v>0</v>
      </c>
      <c r="V207" s="1" t="s">
        <v>0</v>
      </c>
      <c r="W207" s="1" t="s">
        <v>0</v>
      </c>
      <c r="X207" s="1" t="s">
        <v>0</v>
      </c>
      <c r="Y207" s="1" t="s">
        <v>0</v>
      </c>
      <c r="Z207" s="1" t="s">
        <v>0</v>
      </c>
      <c r="AA207" s="1" t="s">
        <v>0</v>
      </c>
      <c r="AB207" s="1" t="s">
        <v>0</v>
      </c>
      <c r="AC207" s="1" t="s">
        <v>0</v>
      </c>
      <c r="AD207" s="1" t="s">
        <v>0</v>
      </c>
      <c r="AE207" s="1" t="s">
        <v>0</v>
      </c>
      <c r="AF207" s="1" t="s">
        <v>0</v>
      </c>
      <c r="AG207" s="1" t="s">
        <v>0</v>
      </c>
      <c r="AH207" s="1" t="s">
        <v>0</v>
      </c>
      <c r="AI207" s="1" t="s">
        <v>0</v>
      </c>
      <c r="AJ207" s="1" t="s">
        <v>0</v>
      </c>
      <c r="AK207" s="1" t="s">
        <v>0</v>
      </c>
      <c r="AL207" s="1" t="s">
        <v>0</v>
      </c>
      <c r="AM207" s="1" t="s">
        <v>0</v>
      </c>
      <c r="AN207" s="1" t="s">
        <v>0</v>
      </c>
      <c r="AO207" s="1" t="s">
        <v>0</v>
      </c>
      <c r="AP207" s="1" t="s">
        <v>0</v>
      </c>
      <c r="AQ207" s="1" t="s">
        <v>0</v>
      </c>
      <c r="AR207" s="1" t="s">
        <v>0</v>
      </c>
      <c r="AS207" s="1" t="s">
        <v>0</v>
      </c>
      <c r="AT207" s="1" t="s">
        <v>0</v>
      </c>
      <c r="AU207" s="1" t="s">
        <v>0</v>
      </c>
      <c r="AV207" s="1" t="s">
        <v>0</v>
      </c>
      <c r="AW207" s="1" t="s">
        <v>0</v>
      </c>
      <c r="AX207" s="1" t="s">
        <v>0</v>
      </c>
      <c r="AY207" s="1" t="s">
        <v>0</v>
      </c>
      <c r="AZ207" s="1" t="s">
        <v>0</v>
      </c>
      <c r="BA207" s="1" t="s">
        <v>0</v>
      </c>
      <c r="BB207" s="1" t="s">
        <v>0</v>
      </c>
      <c r="BC207" s="1" t="s">
        <v>0</v>
      </c>
      <c r="BD207" s="1" t="s">
        <v>0</v>
      </c>
      <c r="BE207" s="1" t="s">
        <v>0</v>
      </c>
      <c r="BF207" s="1" t="s">
        <v>0</v>
      </c>
      <c r="BG207" s="1" t="s">
        <v>0</v>
      </c>
      <c r="BH207" s="1" t="s">
        <v>0</v>
      </c>
      <c r="BI207" s="1" t="s">
        <v>0</v>
      </c>
      <c r="BJ207" s="1" t="s">
        <v>0</v>
      </c>
      <c r="BK207" s="1" t="s">
        <v>0</v>
      </c>
      <c r="BL207" s="1" t="s">
        <v>0</v>
      </c>
      <c r="BM207" s="1" t="s">
        <v>0</v>
      </c>
      <c r="BN207" s="1" t="s">
        <v>0</v>
      </c>
      <c r="BO207" s="1" t="s">
        <v>0</v>
      </c>
      <c r="BP207" s="1" t="s">
        <v>0</v>
      </c>
      <c r="BQ207" s="1" t="s">
        <v>0</v>
      </c>
      <c r="BR207" s="1" t="s">
        <v>0</v>
      </c>
      <c r="BS207" s="1" t="s">
        <v>0</v>
      </c>
      <c r="BT207" s="1" t="s">
        <v>0</v>
      </c>
      <c r="BU207" s="1" t="s">
        <v>0</v>
      </c>
      <c r="BV207" s="1" t="s">
        <v>0</v>
      </c>
      <c r="BW207" s="1" t="s">
        <v>0</v>
      </c>
      <c r="BX207" s="1" t="s">
        <v>0</v>
      </c>
      <c r="BY207" s="1" t="s">
        <v>0</v>
      </c>
      <c r="BZ207" s="1" t="s">
        <v>0</v>
      </c>
      <c r="CA207" s="1" t="s">
        <v>0</v>
      </c>
      <c r="CB207" s="1" t="s">
        <v>0</v>
      </c>
      <c r="CC207" s="1" t="s">
        <v>0</v>
      </c>
      <c r="CD207" s="1" t="s">
        <v>0</v>
      </c>
      <c r="CE207" s="1" t="s">
        <v>0</v>
      </c>
      <c r="CF207" s="1" t="s">
        <v>0</v>
      </c>
      <c r="CG207" s="1" t="s">
        <v>0</v>
      </c>
      <c r="CH207" s="1" t="s">
        <v>0</v>
      </c>
      <c r="CI207" s="1" t="s">
        <v>0</v>
      </c>
      <c r="CJ207" s="1" t="s">
        <v>0</v>
      </c>
      <c r="CK207" s="1" t="s">
        <v>0</v>
      </c>
      <c r="CL207" s="1" t="s">
        <v>0</v>
      </c>
      <c r="CM207" s="1" t="s">
        <v>0</v>
      </c>
      <c r="CN207" s="1" t="s">
        <v>0</v>
      </c>
      <c r="CO207" s="1" t="s">
        <v>0</v>
      </c>
      <c r="CP207" s="1" t="s">
        <v>0</v>
      </c>
      <c r="CQ207" s="1" t="s">
        <v>0</v>
      </c>
      <c r="CR207" s="1" t="s">
        <v>0</v>
      </c>
      <c r="CS207" s="1" t="s">
        <v>0</v>
      </c>
      <c r="CT207" s="1" t="s">
        <v>0</v>
      </c>
      <c r="CU207" s="1" t="s">
        <v>0</v>
      </c>
      <c r="CV207" s="1" t="s">
        <v>0</v>
      </c>
      <c r="CW207" s="1" t="s">
        <v>0</v>
      </c>
      <c r="CX207" s="1" t="s">
        <v>0</v>
      </c>
      <c r="CY207" s="1" t="s">
        <v>0</v>
      </c>
      <c r="CZ207" s="1" t="s">
        <v>0</v>
      </c>
      <c r="DA207" s="1" t="s">
        <v>0</v>
      </c>
      <c r="DB207" s="1" t="s">
        <v>0</v>
      </c>
      <c r="DC207" s="1" t="s">
        <v>0</v>
      </c>
      <c r="DD207" s="1" t="s">
        <v>0</v>
      </c>
      <c r="DE207" s="1" t="s">
        <v>0</v>
      </c>
      <c r="DF207" s="1" t="s">
        <v>0</v>
      </c>
      <c r="DG207" s="1" t="s">
        <v>0</v>
      </c>
      <c r="DH207" s="1" t="s">
        <v>0</v>
      </c>
      <c r="DI207" s="1" t="s">
        <v>0</v>
      </c>
      <c r="DJ207" s="1" t="s">
        <v>0</v>
      </c>
      <c r="DK207" s="1" t="s">
        <v>0</v>
      </c>
      <c r="DL207" s="1" t="s">
        <v>0</v>
      </c>
      <c r="DM207" s="1" t="s">
        <v>0</v>
      </c>
      <c r="DN207" s="1" t="s">
        <v>0</v>
      </c>
      <c r="DO207" s="1" t="s">
        <v>0</v>
      </c>
      <c r="DP207" s="1" t="s">
        <v>0</v>
      </c>
      <c r="DQ207" s="1" t="s">
        <v>0</v>
      </c>
      <c r="DR207" s="1" t="s">
        <v>0</v>
      </c>
      <c r="DS207" s="1" t="s">
        <v>0</v>
      </c>
      <c r="DT207" s="1" t="s">
        <v>0</v>
      </c>
      <c r="DU207" s="1" t="s">
        <v>0</v>
      </c>
      <c r="DV207" s="1" t="s">
        <v>0</v>
      </c>
      <c r="DW207" s="1" t="s">
        <v>0</v>
      </c>
      <c r="DX207" s="1" t="s">
        <v>0</v>
      </c>
      <c r="DY207" s="1" t="s">
        <v>0</v>
      </c>
      <c r="DZ207" s="1" t="s">
        <v>0</v>
      </c>
      <c r="EA207" s="1" t="s">
        <v>0</v>
      </c>
      <c r="EB207" s="1" t="s">
        <v>0</v>
      </c>
      <c r="EC207" s="1" t="s">
        <v>0</v>
      </c>
      <c r="ED207" s="1" t="s">
        <v>0</v>
      </c>
      <c r="EE207" s="1" t="s">
        <v>0</v>
      </c>
      <c r="EF207" s="1" t="s">
        <v>0</v>
      </c>
      <c r="EG207" s="1" t="s">
        <v>0</v>
      </c>
      <c r="EH207" s="1" t="s">
        <v>0</v>
      </c>
      <c r="EI207" s="1" t="s">
        <v>0</v>
      </c>
      <c r="EJ207" s="1" t="s">
        <v>0</v>
      </c>
      <c r="EK207" s="1" t="s">
        <v>0</v>
      </c>
      <c r="EL207" s="1" t="s">
        <v>0</v>
      </c>
      <c r="EM207" s="1" t="s">
        <v>0</v>
      </c>
      <c r="EN207" s="1" t="s">
        <v>0</v>
      </c>
      <c r="EO207" s="1" t="s">
        <v>0</v>
      </c>
      <c r="EP207" s="1" t="s">
        <v>0</v>
      </c>
      <c r="EQ207" s="1" t="s">
        <v>0</v>
      </c>
      <c r="ER207" s="1" t="s">
        <v>0</v>
      </c>
      <c r="ES207" s="1" t="s">
        <v>0</v>
      </c>
      <c r="ET207" s="1" t="s">
        <v>0</v>
      </c>
      <c r="EU207" s="1" t="s">
        <v>0</v>
      </c>
      <c r="EV207" s="1" t="s">
        <v>0</v>
      </c>
      <c r="EW207" s="1" t="s">
        <v>0</v>
      </c>
      <c r="EX207" s="1" t="s">
        <v>0</v>
      </c>
      <c r="EY207" s="1" t="s">
        <v>0</v>
      </c>
      <c r="EZ207" s="1" t="s">
        <v>0</v>
      </c>
      <c r="FA207" s="1" t="s">
        <v>0</v>
      </c>
      <c r="FB207" s="1" t="s">
        <v>0</v>
      </c>
      <c r="FC207" s="1" t="s">
        <v>0</v>
      </c>
      <c r="FD207" s="1" t="s">
        <v>0</v>
      </c>
      <c r="FE207" s="1" t="s">
        <v>0</v>
      </c>
      <c r="FF207" s="1" t="s">
        <v>0</v>
      </c>
      <c r="FG207" s="1" t="s">
        <v>0</v>
      </c>
      <c r="FH207" s="1" t="s">
        <v>0</v>
      </c>
      <c r="FI207" s="1" t="s">
        <v>0</v>
      </c>
      <c r="FJ207" s="1" t="s">
        <v>0</v>
      </c>
      <c r="FK207" s="1" t="s">
        <v>0</v>
      </c>
      <c r="FL207" s="1" t="s">
        <v>0</v>
      </c>
      <c r="FM207" s="1" t="s">
        <v>0</v>
      </c>
      <c r="FN207" s="1" t="s">
        <v>0</v>
      </c>
      <c r="FO207" s="1" t="s">
        <v>0</v>
      </c>
      <c r="FP207" s="1" t="s">
        <v>0</v>
      </c>
      <c r="FQ207" s="1" t="s">
        <v>0</v>
      </c>
      <c r="FR207" s="1" t="s">
        <v>0</v>
      </c>
      <c r="FS207" s="1" t="s">
        <v>0</v>
      </c>
      <c r="FT207" s="1" t="s">
        <v>0</v>
      </c>
      <c r="FU207" s="1" t="s">
        <v>0</v>
      </c>
      <c r="FV207" s="1" t="s">
        <v>0</v>
      </c>
      <c r="FW207" s="1" t="s">
        <v>0</v>
      </c>
      <c r="FX207" s="1" t="s">
        <v>0</v>
      </c>
      <c r="FY207" s="1" t="s">
        <v>0</v>
      </c>
      <c r="FZ207" s="1" t="s">
        <v>0</v>
      </c>
      <c r="GA207" s="1" t="s">
        <v>0</v>
      </c>
      <c r="GB207" s="1" t="s">
        <v>0</v>
      </c>
      <c r="GC207" s="1" t="s">
        <v>0</v>
      </c>
      <c r="GD207" s="1" t="s">
        <v>0</v>
      </c>
      <c r="GE207" s="1" t="s">
        <v>0</v>
      </c>
      <c r="GF207" s="1" t="s">
        <v>0</v>
      </c>
      <c r="GG207" s="1" t="s">
        <v>0</v>
      </c>
      <c r="GH207" s="1" t="s">
        <v>0</v>
      </c>
      <c r="GI207" s="1" t="s">
        <v>0</v>
      </c>
      <c r="GJ207" s="1" t="s">
        <v>0</v>
      </c>
      <c r="GK207" s="1" t="s">
        <v>0</v>
      </c>
      <c r="GL207" s="1" t="s">
        <v>0</v>
      </c>
      <c r="GM207" s="1" t="s">
        <v>0</v>
      </c>
      <c r="GN207" s="1" t="s">
        <v>0</v>
      </c>
      <c r="GO207" s="1" t="s">
        <v>0</v>
      </c>
      <c r="GP207" s="1" t="s">
        <v>0</v>
      </c>
      <c r="GQ207" s="1" t="s">
        <v>0</v>
      </c>
      <c r="GR207" s="1" t="s">
        <v>0</v>
      </c>
      <c r="GS207" s="1" t="s">
        <v>0</v>
      </c>
      <c r="GT207" s="1" t="s">
        <v>0</v>
      </c>
      <c r="GU207" s="1" t="s">
        <v>0</v>
      </c>
      <c r="GV207" s="1" t="s">
        <v>0</v>
      </c>
      <c r="GW207" s="1" t="s">
        <v>0</v>
      </c>
      <c r="GX207" s="1" t="s">
        <v>0</v>
      </c>
      <c r="GY207" s="1" t="s">
        <v>0</v>
      </c>
      <c r="GZ207" s="1" t="s">
        <v>0</v>
      </c>
      <c r="HA207" s="1" t="s">
        <v>0</v>
      </c>
      <c r="HB207" s="1" t="s">
        <v>0</v>
      </c>
      <c r="HC207" s="1" t="s">
        <v>0</v>
      </c>
      <c r="HD207" s="1" t="s">
        <v>0</v>
      </c>
      <c r="HE207" s="1" t="s">
        <v>0</v>
      </c>
      <c r="HF207" s="1" t="s">
        <v>0</v>
      </c>
      <c r="HG207" s="1" t="s">
        <v>0</v>
      </c>
      <c r="HH207" s="1" t="s">
        <v>0</v>
      </c>
      <c r="HI207" s="1" t="s">
        <v>0</v>
      </c>
      <c r="HJ207" s="1" t="s">
        <v>0</v>
      </c>
      <c r="HK207" s="1" t="s">
        <v>0</v>
      </c>
      <c r="HL207" s="1" t="s">
        <v>0</v>
      </c>
      <c r="HM207" s="1" t="s">
        <v>0</v>
      </c>
      <c r="HN207" s="1" t="s">
        <v>0</v>
      </c>
      <c r="HO207" s="1" t="s">
        <v>0</v>
      </c>
      <c r="HP207" s="1" t="s">
        <v>0</v>
      </c>
      <c r="HQ207" s="1" t="s">
        <v>0</v>
      </c>
      <c r="HR207" s="1" t="s">
        <v>0</v>
      </c>
      <c r="HS207" s="1" t="s">
        <v>0</v>
      </c>
      <c r="HT207" s="1" t="s">
        <v>0</v>
      </c>
      <c r="HU207" s="1" t="s">
        <v>0</v>
      </c>
      <c r="HV207" s="1" t="s">
        <v>0</v>
      </c>
      <c r="HW207" s="1" t="s">
        <v>0</v>
      </c>
      <c r="HX207" s="1" t="s">
        <v>0</v>
      </c>
      <c r="HY207" s="1" t="s">
        <v>0</v>
      </c>
      <c r="HZ207" s="1" t="s">
        <v>0</v>
      </c>
      <c r="IA207" s="1" t="s">
        <v>0</v>
      </c>
      <c r="IB207" s="1" t="s">
        <v>0</v>
      </c>
      <c r="IC207" s="1" t="s">
        <v>0</v>
      </c>
      <c r="ID207" s="1" t="s">
        <v>0</v>
      </c>
      <c r="IE207" s="1" t="s">
        <v>0</v>
      </c>
      <c r="IF207" s="1" t="s">
        <v>0</v>
      </c>
      <c r="IG207" s="1" t="s">
        <v>0</v>
      </c>
      <c r="IH207" s="1" t="s">
        <v>0</v>
      </c>
      <c r="II207" s="1" t="s">
        <v>0</v>
      </c>
      <c r="IJ207" s="1" t="s">
        <v>0</v>
      </c>
      <c r="IK207" s="1" t="s">
        <v>0</v>
      </c>
      <c r="IL207" s="1" t="s">
        <v>0</v>
      </c>
      <c r="IM207" s="1" t="s">
        <v>0</v>
      </c>
      <c r="IN207" s="1" t="s">
        <v>0</v>
      </c>
      <c r="IO207" s="1" t="s">
        <v>0</v>
      </c>
      <c r="IP207" s="1" t="s">
        <v>0</v>
      </c>
      <c r="IQ207" s="1" t="s">
        <v>0</v>
      </c>
      <c r="IR207" s="1" t="s">
        <v>0</v>
      </c>
      <c r="IS207" s="1" t="s">
        <v>0</v>
      </c>
      <c r="IT207" s="1" t="s">
        <v>0</v>
      </c>
      <c r="IU207" s="1" t="s">
        <v>0</v>
      </c>
      <c r="IV207" s="1" t="s">
        <v>0</v>
      </c>
      <c r="IW207" s="1" t="s">
        <v>0</v>
      </c>
      <c r="IX207" s="1" t="s">
        <v>0</v>
      </c>
      <c r="IY207" s="1" t="s">
        <v>0</v>
      </c>
      <c r="IZ207" s="1" t="s">
        <v>0</v>
      </c>
      <c r="JA207" s="1" t="s">
        <v>0</v>
      </c>
      <c r="JB207" s="1" t="s">
        <v>0</v>
      </c>
      <c r="JC207" s="1" t="s">
        <v>0</v>
      </c>
      <c r="JD207" s="1" t="s">
        <v>0</v>
      </c>
      <c r="JE207" s="1" t="s">
        <v>0</v>
      </c>
      <c r="JF207" s="1" t="s">
        <v>0</v>
      </c>
      <c r="JG207" s="1" t="s">
        <v>0</v>
      </c>
      <c r="JH207" s="1" t="s">
        <v>0</v>
      </c>
      <c r="JI207" s="1" t="s">
        <v>0</v>
      </c>
      <c r="JJ207" s="1" t="s">
        <v>0</v>
      </c>
      <c r="JK207" s="1" t="s">
        <v>0</v>
      </c>
      <c r="JL207" s="1" t="s">
        <v>0</v>
      </c>
      <c r="JM207" s="1" t="s">
        <v>0</v>
      </c>
      <c r="JN207" s="1" t="s">
        <v>0</v>
      </c>
      <c r="JO207" s="1" t="s">
        <v>0</v>
      </c>
      <c r="JP207" s="1" t="s">
        <v>0</v>
      </c>
      <c r="JQ207" s="1" t="s">
        <v>0</v>
      </c>
      <c r="JR207" s="1" t="s">
        <v>0</v>
      </c>
      <c r="JS207" s="1" t="s">
        <v>0</v>
      </c>
      <c r="JT207" s="1" t="s">
        <v>0</v>
      </c>
      <c r="JU207" s="1" t="s">
        <v>0</v>
      </c>
      <c r="JV207" s="1" t="s">
        <v>0</v>
      </c>
      <c r="JW207" s="1" t="s">
        <v>0</v>
      </c>
      <c r="JX207" s="1" t="s">
        <v>0</v>
      </c>
      <c r="JY207" s="1" t="s">
        <v>0</v>
      </c>
      <c r="JZ207" s="1" t="s">
        <v>0</v>
      </c>
      <c r="KA207" s="1" t="s">
        <v>0</v>
      </c>
      <c r="KB207" s="1" t="s">
        <v>0</v>
      </c>
      <c r="KC207" s="1" t="s">
        <v>0</v>
      </c>
      <c r="KD207" s="1" t="s">
        <v>0</v>
      </c>
      <c r="KE207" s="1" t="s">
        <v>0</v>
      </c>
      <c r="KF207" s="1" t="s">
        <v>0</v>
      </c>
      <c r="KG207" s="1" t="s">
        <v>0</v>
      </c>
      <c r="KH207" s="1" t="s">
        <v>0</v>
      </c>
      <c r="KI207" s="1" t="s">
        <v>0</v>
      </c>
      <c r="KJ207" s="1" t="s">
        <v>0</v>
      </c>
      <c r="KK207" s="1" t="s">
        <v>0</v>
      </c>
      <c r="KL207" s="1" t="s">
        <v>0</v>
      </c>
      <c r="KM207" s="1" t="s">
        <v>0</v>
      </c>
      <c r="KN207" s="1" t="s">
        <v>0</v>
      </c>
      <c r="KO207" s="1" t="s">
        <v>0</v>
      </c>
      <c r="KP207" s="1" t="s">
        <v>0</v>
      </c>
      <c r="KQ207" s="1" t="s">
        <v>0</v>
      </c>
      <c r="KR207" s="1" t="s">
        <v>0</v>
      </c>
      <c r="KS207" s="1" t="s">
        <v>0</v>
      </c>
      <c r="KT207" s="1" t="s">
        <v>0</v>
      </c>
      <c r="KU207" s="1" t="s">
        <v>0</v>
      </c>
      <c r="KV207" s="1" t="s">
        <v>0</v>
      </c>
      <c r="KW207" s="1" t="s">
        <v>0</v>
      </c>
      <c r="KX207" s="1" t="s">
        <v>0</v>
      </c>
      <c r="KY207" s="1" t="s">
        <v>0</v>
      </c>
      <c r="KZ207" s="1" t="s">
        <v>0</v>
      </c>
      <c r="LA207" s="1" t="s">
        <v>0</v>
      </c>
      <c r="LB207" s="1" t="s">
        <v>0</v>
      </c>
      <c r="LC207" s="1" t="s">
        <v>0</v>
      </c>
      <c r="LD207" s="1" t="s">
        <v>0</v>
      </c>
      <c r="LE207" s="1" t="s">
        <v>0</v>
      </c>
      <c r="LF207" s="1" t="s">
        <v>0</v>
      </c>
      <c r="LG207" s="1" t="s">
        <v>0</v>
      </c>
      <c r="LH207" s="1" t="s">
        <v>0</v>
      </c>
      <c r="LI207" s="1" t="s">
        <v>0</v>
      </c>
      <c r="LJ207" s="1" t="s">
        <v>0</v>
      </c>
      <c r="LK207" s="1" t="s">
        <v>0</v>
      </c>
    </row>
    <row r="208" spans="1:323" x14ac:dyDescent="0.25">
      <c r="A208" s="1" t="s">
        <v>1841</v>
      </c>
      <c r="B208" s="1" t="s">
        <v>925</v>
      </c>
      <c r="C208" s="1" t="s">
        <v>926</v>
      </c>
      <c r="D208" s="1" t="s">
        <v>0</v>
      </c>
      <c r="E208" s="1" t="s">
        <v>0</v>
      </c>
      <c r="F208" s="1" t="s">
        <v>0</v>
      </c>
      <c r="G208" s="1" t="s">
        <v>0</v>
      </c>
      <c r="H208" s="1" t="s">
        <v>0</v>
      </c>
      <c r="I208" s="1" t="s">
        <v>0</v>
      </c>
      <c r="J208" s="1" t="s">
        <v>0</v>
      </c>
      <c r="K208" s="1" t="s">
        <v>0</v>
      </c>
      <c r="L208" s="1" t="s">
        <v>0</v>
      </c>
      <c r="M208" s="1" t="s">
        <v>0</v>
      </c>
      <c r="N208" s="1" t="s">
        <v>0</v>
      </c>
      <c r="O208" s="1" t="s">
        <v>0</v>
      </c>
      <c r="P208" s="1" t="s">
        <v>0</v>
      </c>
      <c r="Q208" s="1" t="s">
        <v>0</v>
      </c>
      <c r="R208" s="1" t="s">
        <v>0</v>
      </c>
      <c r="S208" s="1" t="s">
        <v>0</v>
      </c>
      <c r="T208" s="1" t="s">
        <v>0</v>
      </c>
      <c r="U208" s="1" t="s">
        <v>0</v>
      </c>
      <c r="V208" s="1" t="s">
        <v>0</v>
      </c>
      <c r="W208" s="1" t="s">
        <v>0</v>
      </c>
      <c r="X208" s="1" t="s">
        <v>0</v>
      </c>
      <c r="Y208" s="1" t="s">
        <v>0</v>
      </c>
      <c r="Z208" s="1" t="s">
        <v>0</v>
      </c>
      <c r="AA208" s="1" t="s">
        <v>0</v>
      </c>
      <c r="AB208" s="1" t="s">
        <v>0</v>
      </c>
      <c r="AC208" s="1" t="s">
        <v>0</v>
      </c>
      <c r="AD208" s="1" t="s">
        <v>0</v>
      </c>
      <c r="AE208" s="1" t="s">
        <v>0</v>
      </c>
      <c r="AF208" s="1" t="s">
        <v>0</v>
      </c>
      <c r="AG208" s="1" t="s">
        <v>0</v>
      </c>
      <c r="AH208" s="1" t="s">
        <v>0</v>
      </c>
      <c r="AI208" s="1" t="s">
        <v>0</v>
      </c>
      <c r="AJ208" s="1" t="s">
        <v>0</v>
      </c>
      <c r="AK208" s="1" t="s">
        <v>0</v>
      </c>
      <c r="AL208" s="1" t="s">
        <v>0</v>
      </c>
      <c r="AM208" s="1" t="s">
        <v>0</v>
      </c>
      <c r="AN208" s="1" t="s">
        <v>0</v>
      </c>
      <c r="AO208" s="1" t="s">
        <v>0</v>
      </c>
      <c r="AP208" s="1" t="s">
        <v>0</v>
      </c>
      <c r="AQ208" s="1" t="s">
        <v>0</v>
      </c>
      <c r="AR208" s="1" t="s">
        <v>0</v>
      </c>
      <c r="AS208" s="1" t="s">
        <v>0</v>
      </c>
      <c r="AT208" s="1" t="s">
        <v>0</v>
      </c>
      <c r="AU208" s="1" t="s">
        <v>0</v>
      </c>
      <c r="AV208" s="1" t="s">
        <v>0</v>
      </c>
      <c r="AW208" s="1" t="s">
        <v>0</v>
      </c>
      <c r="AX208" s="1" t="s">
        <v>0</v>
      </c>
      <c r="AY208" s="1" t="s">
        <v>0</v>
      </c>
      <c r="AZ208" s="1" t="s">
        <v>0</v>
      </c>
      <c r="BA208" s="1" t="s">
        <v>0</v>
      </c>
      <c r="BB208" s="1" t="s">
        <v>0</v>
      </c>
      <c r="BC208" s="1" t="s">
        <v>0</v>
      </c>
      <c r="BD208" s="1" t="s">
        <v>0</v>
      </c>
      <c r="BE208" s="1" t="s">
        <v>0</v>
      </c>
      <c r="BF208" s="1" t="s">
        <v>0</v>
      </c>
      <c r="BG208" s="1" t="s">
        <v>0</v>
      </c>
      <c r="BH208" s="1" t="s">
        <v>0</v>
      </c>
      <c r="BI208" s="1" t="s">
        <v>0</v>
      </c>
      <c r="BJ208" s="1" t="s">
        <v>0</v>
      </c>
      <c r="BK208" s="1" t="s">
        <v>0</v>
      </c>
      <c r="BL208" s="1" t="s">
        <v>0</v>
      </c>
      <c r="BM208" s="1" t="s">
        <v>0</v>
      </c>
      <c r="BN208" s="1" t="s">
        <v>0</v>
      </c>
      <c r="BO208" s="1" t="s">
        <v>0</v>
      </c>
      <c r="BP208" s="1" t="s">
        <v>0</v>
      </c>
      <c r="BQ208" s="1" t="s">
        <v>0</v>
      </c>
      <c r="BR208" s="1" t="s">
        <v>0</v>
      </c>
      <c r="BS208" s="1" t="s">
        <v>0</v>
      </c>
      <c r="BT208" s="1" t="s">
        <v>0</v>
      </c>
      <c r="BU208" s="1" t="s">
        <v>0</v>
      </c>
      <c r="BV208" s="1" t="s">
        <v>0</v>
      </c>
      <c r="BW208" s="1" t="s">
        <v>0</v>
      </c>
      <c r="BX208" s="1" t="s">
        <v>0</v>
      </c>
      <c r="BY208" s="1" t="s">
        <v>0</v>
      </c>
      <c r="BZ208" s="1" t="s">
        <v>0</v>
      </c>
      <c r="CA208" s="1" t="s">
        <v>0</v>
      </c>
      <c r="CB208" s="1" t="s">
        <v>0</v>
      </c>
      <c r="CC208" s="1" t="s">
        <v>0</v>
      </c>
      <c r="CD208" s="1" t="s">
        <v>0</v>
      </c>
      <c r="CE208" s="1" t="s">
        <v>0</v>
      </c>
      <c r="CF208" s="1" t="s">
        <v>0</v>
      </c>
      <c r="CG208" s="1" t="s">
        <v>0</v>
      </c>
      <c r="CH208" s="1" t="s">
        <v>0</v>
      </c>
      <c r="CI208" s="1" t="s">
        <v>0</v>
      </c>
      <c r="CJ208" s="1" t="s">
        <v>0</v>
      </c>
      <c r="CK208" s="1" t="s">
        <v>0</v>
      </c>
      <c r="CL208" s="1" t="s">
        <v>0</v>
      </c>
      <c r="CM208" s="1" t="s">
        <v>0</v>
      </c>
      <c r="CN208" s="1" t="s">
        <v>0</v>
      </c>
      <c r="CO208" s="1" t="s">
        <v>0</v>
      </c>
      <c r="CP208" s="1" t="s">
        <v>0</v>
      </c>
      <c r="CQ208" s="1" t="s">
        <v>0</v>
      </c>
      <c r="CR208" s="1" t="s">
        <v>0</v>
      </c>
      <c r="CS208" s="1" t="s">
        <v>0</v>
      </c>
      <c r="CT208" s="1" t="s">
        <v>0</v>
      </c>
      <c r="CU208" s="1" t="s">
        <v>0</v>
      </c>
      <c r="CV208" s="1" t="s">
        <v>0</v>
      </c>
      <c r="CW208" s="1" t="s">
        <v>0</v>
      </c>
      <c r="CX208" s="1" t="s">
        <v>0</v>
      </c>
      <c r="CY208" s="1" t="s">
        <v>0</v>
      </c>
      <c r="CZ208" s="1" t="s">
        <v>0</v>
      </c>
      <c r="DA208" s="1" t="s">
        <v>0</v>
      </c>
      <c r="DB208" s="1" t="s">
        <v>0</v>
      </c>
      <c r="DC208" s="1" t="s">
        <v>0</v>
      </c>
      <c r="DD208" s="1" t="s">
        <v>0</v>
      </c>
      <c r="DE208" s="1" t="s">
        <v>0</v>
      </c>
      <c r="DF208" s="1" t="s">
        <v>0</v>
      </c>
      <c r="DG208" s="1" t="s">
        <v>0</v>
      </c>
      <c r="DH208" s="1" t="s">
        <v>0</v>
      </c>
      <c r="DI208" s="1" t="s">
        <v>0</v>
      </c>
      <c r="DJ208" s="1" t="s">
        <v>0</v>
      </c>
      <c r="DK208" s="1" t="s">
        <v>0</v>
      </c>
      <c r="DL208" s="1" t="s">
        <v>0</v>
      </c>
      <c r="DM208" s="1" t="s">
        <v>0</v>
      </c>
      <c r="DN208" s="1" t="s">
        <v>0</v>
      </c>
      <c r="DO208" s="1" t="s">
        <v>0</v>
      </c>
      <c r="DP208" s="1" t="s">
        <v>0</v>
      </c>
      <c r="DQ208" s="1" t="s">
        <v>0</v>
      </c>
      <c r="DR208" s="1" t="s">
        <v>0</v>
      </c>
      <c r="DS208" s="1" t="s">
        <v>0</v>
      </c>
      <c r="DT208" s="1" t="s">
        <v>0</v>
      </c>
      <c r="DU208" s="1" t="s">
        <v>0</v>
      </c>
      <c r="DV208" s="1" t="s">
        <v>0</v>
      </c>
      <c r="DW208" s="1" t="s">
        <v>0</v>
      </c>
      <c r="DX208" s="1" t="s">
        <v>0</v>
      </c>
      <c r="DY208" s="1" t="s">
        <v>0</v>
      </c>
      <c r="DZ208" s="1" t="s">
        <v>0</v>
      </c>
      <c r="EA208" s="1" t="s">
        <v>0</v>
      </c>
      <c r="EB208" s="1" t="s">
        <v>0</v>
      </c>
      <c r="EC208" s="1" t="s">
        <v>0</v>
      </c>
      <c r="ED208" s="1" t="s">
        <v>0</v>
      </c>
      <c r="EE208" s="1" t="s">
        <v>0</v>
      </c>
      <c r="EF208" s="1" t="s">
        <v>0</v>
      </c>
      <c r="EG208" s="1" t="s">
        <v>0</v>
      </c>
      <c r="EH208" s="1" t="s">
        <v>0</v>
      </c>
      <c r="EI208" s="1" t="s">
        <v>0</v>
      </c>
      <c r="EJ208" s="1" t="s">
        <v>0</v>
      </c>
      <c r="EK208" s="1" t="s">
        <v>0</v>
      </c>
      <c r="EL208" s="1" t="s">
        <v>0</v>
      </c>
      <c r="EM208" s="1" t="s">
        <v>0</v>
      </c>
      <c r="EN208" s="1" t="s">
        <v>0</v>
      </c>
      <c r="EO208" s="1" t="s">
        <v>0</v>
      </c>
      <c r="EP208" s="1" t="s">
        <v>0</v>
      </c>
      <c r="EQ208" s="1" t="s">
        <v>0</v>
      </c>
      <c r="ER208" s="1" t="s">
        <v>0</v>
      </c>
      <c r="ES208" s="1" t="s">
        <v>0</v>
      </c>
      <c r="ET208" s="1" t="s">
        <v>0</v>
      </c>
      <c r="EU208" s="1" t="s">
        <v>0</v>
      </c>
      <c r="EV208" s="1" t="s">
        <v>0</v>
      </c>
      <c r="EW208" s="1" t="s">
        <v>0</v>
      </c>
      <c r="EX208" s="1" t="s">
        <v>0</v>
      </c>
      <c r="EY208" s="1" t="s">
        <v>0</v>
      </c>
      <c r="EZ208" s="1" t="s">
        <v>0</v>
      </c>
      <c r="FA208" s="1" t="s">
        <v>0</v>
      </c>
      <c r="FB208" s="1" t="s">
        <v>0</v>
      </c>
      <c r="FC208" s="1" t="s">
        <v>0</v>
      </c>
      <c r="FD208" s="1" t="s">
        <v>0</v>
      </c>
      <c r="FE208" s="1" t="s">
        <v>0</v>
      </c>
      <c r="FF208" s="1" t="s">
        <v>0</v>
      </c>
      <c r="FG208" s="1" t="s">
        <v>0</v>
      </c>
      <c r="FH208" s="1" t="s">
        <v>0</v>
      </c>
      <c r="FI208" s="1" t="s">
        <v>0</v>
      </c>
      <c r="FJ208" s="1" t="s">
        <v>0</v>
      </c>
      <c r="FK208" s="1" t="s">
        <v>0</v>
      </c>
      <c r="FL208" s="1" t="s">
        <v>0</v>
      </c>
      <c r="FM208" s="1" t="s">
        <v>0</v>
      </c>
      <c r="FN208" s="1" t="s">
        <v>0</v>
      </c>
      <c r="FO208" s="1" t="s">
        <v>0</v>
      </c>
      <c r="FP208" s="1" t="s">
        <v>0</v>
      </c>
      <c r="FQ208" s="1" t="s">
        <v>0</v>
      </c>
      <c r="FR208" s="1" t="s">
        <v>0</v>
      </c>
      <c r="FS208" s="1" t="s">
        <v>0</v>
      </c>
      <c r="FT208" s="1" t="s">
        <v>0</v>
      </c>
      <c r="FU208" s="1" t="s">
        <v>0</v>
      </c>
      <c r="FV208" s="1" t="s">
        <v>0</v>
      </c>
      <c r="FW208" s="1" t="s">
        <v>0</v>
      </c>
      <c r="FX208" s="1" t="s">
        <v>0</v>
      </c>
      <c r="FY208" s="1" t="s">
        <v>0</v>
      </c>
      <c r="FZ208" s="1" t="s">
        <v>0</v>
      </c>
      <c r="GA208" s="1" t="s">
        <v>0</v>
      </c>
      <c r="GB208" s="1" t="s">
        <v>0</v>
      </c>
      <c r="GC208" s="1" t="s">
        <v>0</v>
      </c>
      <c r="GD208" s="1" t="s">
        <v>0</v>
      </c>
      <c r="GE208" s="1" t="s">
        <v>0</v>
      </c>
      <c r="GF208" s="1" t="s">
        <v>0</v>
      </c>
      <c r="GG208" s="1" t="s">
        <v>0</v>
      </c>
      <c r="GH208" s="1" t="s">
        <v>0</v>
      </c>
      <c r="GI208" s="1" t="s">
        <v>0</v>
      </c>
      <c r="GJ208" s="1" t="s">
        <v>0</v>
      </c>
      <c r="GK208" s="1" t="s">
        <v>0</v>
      </c>
      <c r="GL208" s="1" t="s">
        <v>0</v>
      </c>
      <c r="GM208" s="1" t="s">
        <v>0</v>
      </c>
      <c r="GN208" s="1" t="s">
        <v>0</v>
      </c>
      <c r="GO208" s="1" t="s">
        <v>0</v>
      </c>
      <c r="GP208" s="1" t="s">
        <v>0</v>
      </c>
      <c r="GQ208" s="1" t="s">
        <v>0</v>
      </c>
      <c r="GR208" s="1" t="s">
        <v>0</v>
      </c>
      <c r="GS208" s="1" t="s">
        <v>0</v>
      </c>
      <c r="GT208" s="1" t="s">
        <v>0</v>
      </c>
      <c r="GU208" s="1" t="s">
        <v>0</v>
      </c>
      <c r="GV208" s="1" t="s">
        <v>0</v>
      </c>
      <c r="GW208" s="1" t="s">
        <v>0</v>
      </c>
      <c r="GX208" s="1" t="s">
        <v>0</v>
      </c>
      <c r="GY208" s="1" t="s">
        <v>0</v>
      </c>
      <c r="GZ208" s="1" t="s">
        <v>0</v>
      </c>
      <c r="HA208" s="1" t="s">
        <v>0</v>
      </c>
      <c r="HB208" s="1" t="s">
        <v>0</v>
      </c>
      <c r="HC208" s="1" t="s">
        <v>0</v>
      </c>
      <c r="HD208" s="1" t="s">
        <v>0</v>
      </c>
      <c r="HE208" s="1" t="s">
        <v>0</v>
      </c>
      <c r="HF208" s="1" t="s">
        <v>0</v>
      </c>
      <c r="HG208" s="1" t="s">
        <v>0</v>
      </c>
      <c r="HH208" s="1" t="s">
        <v>0</v>
      </c>
      <c r="HI208" s="1" t="s">
        <v>0</v>
      </c>
      <c r="HJ208" s="1" t="s">
        <v>0</v>
      </c>
      <c r="HK208" s="1" t="s">
        <v>0</v>
      </c>
      <c r="HL208" s="1" t="s">
        <v>0</v>
      </c>
      <c r="HM208" s="1" t="s">
        <v>0</v>
      </c>
      <c r="HN208" s="1" t="s">
        <v>0</v>
      </c>
      <c r="HO208" s="1" t="s">
        <v>0</v>
      </c>
      <c r="HP208" s="1" t="s">
        <v>0</v>
      </c>
      <c r="HQ208" s="1" t="s">
        <v>0</v>
      </c>
      <c r="HR208" s="1" t="s">
        <v>0</v>
      </c>
      <c r="HS208" s="1" t="s">
        <v>0</v>
      </c>
      <c r="HT208" s="1" t="s">
        <v>0</v>
      </c>
      <c r="HU208" s="1" t="s">
        <v>0</v>
      </c>
      <c r="HV208" s="1" t="s">
        <v>0</v>
      </c>
      <c r="HW208" s="1" t="s">
        <v>0</v>
      </c>
      <c r="HX208" s="1" t="s">
        <v>0</v>
      </c>
      <c r="HY208" s="1" t="s">
        <v>0</v>
      </c>
      <c r="HZ208" s="1" t="s">
        <v>0</v>
      </c>
      <c r="IA208" s="1" t="s">
        <v>0</v>
      </c>
      <c r="IB208" s="1" t="s">
        <v>0</v>
      </c>
      <c r="IC208" s="1" t="s">
        <v>0</v>
      </c>
      <c r="ID208" s="1" t="s">
        <v>0</v>
      </c>
      <c r="IE208" s="1" t="s">
        <v>0</v>
      </c>
      <c r="IF208" s="1" t="s">
        <v>0</v>
      </c>
      <c r="IG208" s="1" t="s">
        <v>0</v>
      </c>
      <c r="IH208" s="1" t="s">
        <v>0</v>
      </c>
      <c r="II208" s="1" t="s">
        <v>0</v>
      </c>
      <c r="IJ208" s="1" t="s">
        <v>0</v>
      </c>
      <c r="IK208" s="1" t="s">
        <v>0</v>
      </c>
      <c r="IL208" s="1" t="s">
        <v>0</v>
      </c>
      <c r="IM208" s="1" t="s">
        <v>0</v>
      </c>
      <c r="IN208" s="1" t="s">
        <v>0</v>
      </c>
      <c r="IO208" s="1" t="s">
        <v>0</v>
      </c>
      <c r="IP208" s="1" t="s">
        <v>0</v>
      </c>
      <c r="IQ208" s="1" t="s">
        <v>0</v>
      </c>
      <c r="IR208" s="1" t="s">
        <v>0</v>
      </c>
      <c r="IS208" s="1" t="s">
        <v>0</v>
      </c>
      <c r="IT208" s="1" t="s">
        <v>0</v>
      </c>
      <c r="IU208" s="1" t="s">
        <v>0</v>
      </c>
      <c r="IV208" s="1" t="s">
        <v>0</v>
      </c>
      <c r="IW208" s="1" t="s">
        <v>0</v>
      </c>
      <c r="IX208" s="1" t="s">
        <v>0</v>
      </c>
      <c r="IY208" s="1" t="s">
        <v>0</v>
      </c>
      <c r="IZ208" s="1" t="s">
        <v>0</v>
      </c>
      <c r="JA208" s="1" t="s">
        <v>0</v>
      </c>
      <c r="JB208" s="1" t="s">
        <v>0</v>
      </c>
      <c r="JC208" s="1" t="s">
        <v>0</v>
      </c>
      <c r="JD208" s="1" t="s">
        <v>0</v>
      </c>
      <c r="JE208" s="1" t="s">
        <v>0</v>
      </c>
      <c r="JF208" s="1" t="s">
        <v>0</v>
      </c>
      <c r="JG208" s="1" t="s">
        <v>0</v>
      </c>
      <c r="JH208" s="1" t="s">
        <v>0</v>
      </c>
      <c r="JI208" s="1" t="s">
        <v>0</v>
      </c>
      <c r="JJ208" s="1" t="s">
        <v>0</v>
      </c>
      <c r="JK208" s="1" t="s">
        <v>0</v>
      </c>
      <c r="JL208" s="1" t="s">
        <v>0</v>
      </c>
      <c r="JM208" s="1" t="s">
        <v>0</v>
      </c>
      <c r="JN208" s="1" t="s">
        <v>0</v>
      </c>
      <c r="JO208" s="1" t="s">
        <v>0</v>
      </c>
      <c r="JP208" s="1" t="s">
        <v>0</v>
      </c>
      <c r="JQ208" s="1" t="s">
        <v>0</v>
      </c>
      <c r="JR208" s="1" t="s">
        <v>0</v>
      </c>
      <c r="JS208" s="1" t="s">
        <v>0</v>
      </c>
      <c r="JT208" s="1" t="s">
        <v>0</v>
      </c>
      <c r="JU208" s="1" t="s">
        <v>0</v>
      </c>
      <c r="JV208" s="1" t="s">
        <v>0</v>
      </c>
      <c r="JW208" s="1" t="s">
        <v>0</v>
      </c>
      <c r="JX208" s="1" t="s">
        <v>0</v>
      </c>
      <c r="JY208" s="1" t="s">
        <v>0</v>
      </c>
      <c r="JZ208" s="1" t="s">
        <v>0</v>
      </c>
      <c r="KA208" s="1" t="s">
        <v>0</v>
      </c>
      <c r="KB208" s="1" t="s">
        <v>0</v>
      </c>
      <c r="KC208" s="1" t="s">
        <v>0</v>
      </c>
      <c r="KD208" s="1" t="s">
        <v>0</v>
      </c>
      <c r="KE208" s="1" t="s">
        <v>0</v>
      </c>
      <c r="KF208" s="1" t="s">
        <v>0</v>
      </c>
      <c r="KG208" s="1" t="s">
        <v>0</v>
      </c>
      <c r="KH208" s="1" t="s">
        <v>0</v>
      </c>
      <c r="KI208" s="1" t="s">
        <v>0</v>
      </c>
      <c r="KJ208" s="1" t="s">
        <v>0</v>
      </c>
      <c r="KK208" s="1" t="s">
        <v>0</v>
      </c>
      <c r="KL208" s="1" t="s">
        <v>0</v>
      </c>
      <c r="KM208" s="1" t="s">
        <v>0</v>
      </c>
      <c r="KN208" s="1" t="s">
        <v>0</v>
      </c>
      <c r="KO208" s="1" t="s">
        <v>0</v>
      </c>
      <c r="KP208" s="1" t="s">
        <v>0</v>
      </c>
      <c r="KQ208" s="1" t="s">
        <v>0</v>
      </c>
      <c r="KR208" s="1" t="s">
        <v>0</v>
      </c>
      <c r="KS208" s="1" t="s">
        <v>0</v>
      </c>
      <c r="KT208" s="1" t="s">
        <v>0</v>
      </c>
      <c r="KU208" s="1" t="s">
        <v>0</v>
      </c>
      <c r="KV208" s="1" t="s">
        <v>0</v>
      </c>
      <c r="KW208" s="1" t="s">
        <v>0</v>
      </c>
      <c r="KX208" s="1" t="s">
        <v>0</v>
      </c>
      <c r="KY208" s="1" t="s">
        <v>0</v>
      </c>
      <c r="KZ208" s="1" t="s">
        <v>0</v>
      </c>
      <c r="LA208" s="1" t="s">
        <v>0</v>
      </c>
      <c r="LB208" s="1" t="s">
        <v>0</v>
      </c>
      <c r="LC208" s="1" t="s">
        <v>0</v>
      </c>
      <c r="LD208" s="1" t="s">
        <v>0</v>
      </c>
      <c r="LE208" s="1" t="s">
        <v>0</v>
      </c>
      <c r="LF208" s="1" t="s">
        <v>0</v>
      </c>
      <c r="LG208" s="1" t="s">
        <v>0</v>
      </c>
      <c r="LH208" s="1" t="s">
        <v>0</v>
      </c>
      <c r="LI208" s="1" t="s">
        <v>0</v>
      </c>
      <c r="LJ208" s="1" t="s">
        <v>0</v>
      </c>
      <c r="LK208" s="1" t="s">
        <v>0</v>
      </c>
    </row>
    <row r="209" spans="1:323" x14ac:dyDescent="0.25">
      <c r="A209" s="1" t="s">
        <v>1842</v>
      </c>
      <c r="B209" s="1" t="s">
        <v>930</v>
      </c>
      <c r="C209" s="1" t="s">
        <v>931</v>
      </c>
      <c r="D209" s="1">
        <v>462611.198905183</v>
      </c>
      <c r="E209" s="1">
        <v>737729.81812138006</v>
      </c>
      <c r="F209" s="1">
        <v>685296.45021242497</v>
      </c>
      <c r="G209" s="1">
        <v>525490.63031848101</v>
      </c>
      <c r="H209" s="1">
        <v>702272.57958796294</v>
      </c>
      <c r="I209" s="1">
        <v>512075.83229562902</v>
      </c>
      <c r="J209" s="1">
        <v>525125.67812739604</v>
      </c>
      <c r="K209" s="1">
        <v>505602.03614240902</v>
      </c>
      <c r="L209" s="1">
        <v>435972.00208409701</v>
      </c>
      <c r="M209" s="1">
        <v>503222.19737664098</v>
      </c>
      <c r="N209" s="1">
        <v>648661.40302442701</v>
      </c>
      <c r="O209" s="1">
        <v>640892.58781908196</v>
      </c>
      <c r="P209" s="1">
        <v>712807.07023753005</v>
      </c>
      <c r="Q209" s="1">
        <v>620418.05990325904</v>
      </c>
      <c r="R209" s="1">
        <v>518878.35348018497</v>
      </c>
      <c r="S209" s="1">
        <v>656731.31664935395</v>
      </c>
      <c r="T209" s="1">
        <v>536557.46767590102</v>
      </c>
      <c r="U209" s="1">
        <v>532221.68622892594</v>
      </c>
      <c r="V209" s="1">
        <v>550914.57141950296</v>
      </c>
      <c r="W209" s="1">
        <v>546810.970310212</v>
      </c>
      <c r="X209" s="1">
        <v>607965.70077929099</v>
      </c>
      <c r="Y209" s="1">
        <v>470567.83622257499</v>
      </c>
      <c r="Z209" s="1">
        <v>537018.63311515399</v>
      </c>
      <c r="AA209" s="1">
        <v>614848.18913478998</v>
      </c>
      <c r="AB209" s="1">
        <v>485472.56927441998</v>
      </c>
      <c r="AC209" s="1">
        <v>441655.59502499597</v>
      </c>
      <c r="AD209" s="1">
        <v>673897.36411398905</v>
      </c>
      <c r="AE209" s="1">
        <v>442123.36699266901</v>
      </c>
      <c r="AF209" s="1">
        <v>572852.00756080705</v>
      </c>
      <c r="AG209" s="1">
        <v>519373.95820061798</v>
      </c>
      <c r="AH209" s="1">
        <v>552361.66901399801</v>
      </c>
      <c r="AI209" s="1">
        <v>609178.02443408605</v>
      </c>
      <c r="AJ209" s="1">
        <v>583834.47808381903</v>
      </c>
      <c r="AK209" s="1">
        <v>593571.21007064905</v>
      </c>
      <c r="AL209" s="1">
        <v>809920.363243873</v>
      </c>
      <c r="AM209" s="1">
        <v>526399.60122104594</v>
      </c>
      <c r="AN209" s="1">
        <v>637369.42306591605</v>
      </c>
      <c r="AO209" s="1">
        <v>662524.01551497099</v>
      </c>
      <c r="AP209" s="1">
        <v>610894.03951840405</v>
      </c>
      <c r="AQ209" s="1">
        <v>715724.60590373795</v>
      </c>
      <c r="AR209" s="1">
        <v>584420.23680982995</v>
      </c>
      <c r="AS209" s="1">
        <v>769160.00468119106</v>
      </c>
      <c r="AT209" s="1">
        <v>448864.27777149098</v>
      </c>
      <c r="AU209" s="1">
        <v>551341.61165245704</v>
      </c>
      <c r="AV209" s="1">
        <v>563956.49110643403</v>
      </c>
      <c r="AW209" s="1">
        <v>1080886.68758605</v>
      </c>
      <c r="AX209" s="1">
        <v>601989.92509905098</v>
      </c>
      <c r="AY209" s="1">
        <v>663219.29592376901</v>
      </c>
      <c r="AZ209" s="1">
        <v>466853.85581968998</v>
      </c>
      <c r="BA209" s="1">
        <v>614133.55534335505</v>
      </c>
      <c r="BB209" s="1">
        <v>519091.93100902601</v>
      </c>
      <c r="BC209" s="1">
        <v>418675.73388169002</v>
      </c>
      <c r="BD209" s="1">
        <v>499849.20226516703</v>
      </c>
      <c r="BE209" s="1">
        <v>633200.54725140205</v>
      </c>
      <c r="BF209" s="1">
        <v>530338.53283436201</v>
      </c>
      <c r="BG209" s="1">
        <v>560854.12275575998</v>
      </c>
      <c r="BH209" s="1">
        <v>520830.07308854599</v>
      </c>
      <c r="BI209" s="1">
        <v>454099.26806848397</v>
      </c>
      <c r="BJ209" s="1">
        <v>664269.92877228197</v>
      </c>
      <c r="BK209" s="1">
        <v>574036.74288406596</v>
      </c>
      <c r="BL209" s="1">
        <v>817589.69300556195</v>
      </c>
      <c r="BM209" s="1">
        <v>453674.33118710999</v>
      </c>
      <c r="BN209" s="1">
        <v>578353.06649296498</v>
      </c>
      <c r="BO209" s="1">
        <v>483263.34460245701</v>
      </c>
      <c r="BP209" s="1">
        <v>413207.75199234497</v>
      </c>
      <c r="BQ209" s="1">
        <v>787847.42214081599</v>
      </c>
      <c r="BR209" s="1">
        <v>533569.78257257305</v>
      </c>
      <c r="BS209" s="1">
        <v>557138.55745006003</v>
      </c>
      <c r="BT209" s="1">
        <v>397481.69770234398</v>
      </c>
      <c r="BU209" s="1">
        <v>747664.21968287404</v>
      </c>
      <c r="BV209" s="1">
        <v>476043.25997716899</v>
      </c>
      <c r="BW209" s="1">
        <v>561765.34226256399</v>
      </c>
      <c r="BX209" s="1">
        <v>760466.795162522</v>
      </c>
      <c r="BY209" s="1">
        <v>484954.68635733501</v>
      </c>
      <c r="BZ209" s="1">
        <v>428037.5243549</v>
      </c>
      <c r="CA209" s="1">
        <v>624246.41031329299</v>
      </c>
      <c r="CB209" s="1">
        <v>537381.429797875</v>
      </c>
      <c r="CC209" s="1">
        <v>449402.97248661099</v>
      </c>
      <c r="CD209" s="1">
        <v>537279.99877806695</v>
      </c>
      <c r="CE209" s="1">
        <v>611458.64588422596</v>
      </c>
      <c r="CF209" s="1">
        <v>556968.02563602896</v>
      </c>
      <c r="CG209" s="1">
        <v>559629.104941873</v>
      </c>
      <c r="CH209" s="1">
        <v>466112.56707343197</v>
      </c>
      <c r="CI209" s="1">
        <v>578574.37484576798</v>
      </c>
      <c r="CJ209" s="1">
        <v>520894.84607712599</v>
      </c>
      <c r="CK209" s="1">
        <v>658295.39966089104</v>
      </c>
      <c r="CL209" s="1">
        <v>445690.33099972398</v>
      </c>
      <c r="CM209" s="1">
        <v>412054.20098567399</v>
      </c>
      <c r="CN209" s="1">
        <v>452235.21050936199</v>
      </c>
      <c r="CO209" s="1">
        <v>506742.89435747202</v>
      </c>
      <c r="CP209" s="1">
        <v>548751.39842355496</v>
      </c>
      <c r="CQ209" s="1">
        <v>518140.52595889999</v>
      </c>
      <c r="CR209" s="1">
        <v>576464.31142634095</v>
      </c>
      <c r="CS209" s="1">
        <v>712751.95069720398</v>
      </c>
      <c r="CT209" s="1">
        <v>611128.86551371205</v>
      </c>
      <c r="CU209" s="1">
        <v>533687.79202703503</v>
      </c>
      <c r="CV209" s="1">
        <v>559951.39013624599</v>
      </c>
      <c r="CW209" s="1">
        <v>575878.50625139498</v>
      </c>
      <c r="CX209" s="1">
        <v>433233.31468896399</v>
      </c>
      <c r="CY209" s="1">
        <v>473508.57831938</v>
      </c>
      <c r="CZ209" s="1">
        <v>506653.75797166</v>
      </c>
      <c r="DA209" s="1">
        <v>578814.39165847504</v>
      </c>
      <c r="DB209" s="1">
        <v>614890.29171269899</v>
      </c>
      <c r="DC209" s="1">
        <v>474654.62968870701</v>
      </c>
      <c r="DD209" s="1">
        <v>662351.618570194</v>
      </c>
      <c r="DE209" s="1">
        <v>244368.37016991401</v>
      </c>
      <c r="DF209" s="1">
        <v>446503.72051296802</v>
      </c>
      <c r="DG209" s="1">
        <v>639009.72320008301</v>
      </c>
      <c r="DH209" s="1">
        <v>497347.47227322002</v>
      </c>
      <c r="DI209" s="1">
        <v>522372.055791591</v>
      </c>
      <c r="DJ209" s="1">
        <v>663159.85936027404</v>
      </c>
      <c r="DK209" s="1">
        <v>469526.37341786502</v>
      </c>
      <c r="DL209" s="1">
        <v>664337.29374999402</v>
      </c>
      <c r="DM209" s="1">
        <v>562400.46170866105</v>
      </c>
      <c r="DN209" s="1">
        <v>730328.43143615895</v>
      </c>
      <c r="DO209" s="1">
        <v>691994.19049526099</v>
      </c>
      <c r="DP209" s="1">
        <v>532914.51611898397</v>
      </c>
      <c r="DQ209" s="1">
        <v>422438.13799392502</v>
      </c>
      <c r="DR209" s="1">
        <v>641125.72104954196</v>
      </c>
      <c r="DS209" s="1">
        <v>470355.54961662198</v>
      </c>
      <c r="DT209" s="1">
        <v>387783.89650954102</v>
      </c>
      <c r="DU209" s="1">
        <v>617265.60284509498</v>
      </c>
      <c r="DV209" s="1">
        <v>574904.84216931905</v>
      </c>
      <c r="DW209" s="1">
        <v>318273.49349160597</v>
      </c>
      <c r="DX209" s="1">
        <v>664190.27098208398</v>
      </c>
      <c r="DY209" s="1">
        <v>529240.44856099703</v>
      </c>
      <c r="DZ209" s="1">
        <v>569363.07931503595</v>
      </c>
      <c r="EA209" s="1">
        <v>637791.36443893099</v>
      </c>
      <c r="EB209" s="1">
        <v>587558.14659604197</v>
      </c>
      <c r="EC209" s="1">
        <v>541209.14483253704</v>
      </c>
      <c r="ED209" s="1">
        <v>588938.32092301501</v>
      </c>
      <c r="EE209" s="1">
        <v>481792.97788374301</v>
      </c>
      <c r="EF209" s="1">
        <v>518107.18410332699</v>
      </c>
      <c r="EG209" s="1">
        <v>773283.05025486497</v>
      </c>
      <c r="EH209" s="1">
        <v>498971.91856273002</v>
      </c>
      <c r="EI209" s="1">
        <v>476855.36235533399</v>
      </c>
      <c r="EJ209" s="1">
        <v>431526.33643352502</v>
      </c>
      <c r="EK209" s="1">
        <v>613526.59550011903</v>
      </c>
      <c r="EL209" s="1">
        <v>470184.52592306799</v>
      </c>
      <c r="EM209" s="1">
        <v>512800.82383811002</v>
      </c>
      <c r="EN209" s="1">
        <v>387880.72224721703</v>
      </c>
      <c r="EO209" s="1">
        <v>540353.71377988695</v>
      </c>
      <c r="EP209" s="1">
        <v>549793.91025731096</v>
      </c>
      <c r="EQ209" s="1">
        <v>493386.82491027802</v>
      </c>
      <c r="ER209" s="1">
        <v>506514.62550178898</v>
      </c>
      <c r="ES209" s="1">
        <v>446994.92560630699</v>
      </c>
      <c r="ET209" s="1">
        <v>374893.00485152903</v>
      </c>
      <c r="EU209" s="1">
        <v>484930.12338053202</v>
      </c>
      <c r="EV209" s="1">
        <v>488885.67678559897</v>
      </c>
      <c r="EW209" s="1">
        <v>523872.24227227701</v>
      </c>
      <c r="EX209" s="1">
        <v>656555.96531161095</v>
      </c>
      <c r="EY209" s="1">
        <v>569992.13817073905</v>
      </c>
      <c r="EZ209" s="1">
        <v>519961.764020573</v>
      </c>
      <c r="FA209" s="1">
        <v>595464.78249955201</v>
      </c>
      <c r="FB209" s="1">
        <v>732003.78571866604</v>
      </c>
      <c r="FC209" s="1">
        <v>419869.09058958601</v>
      </c>
      <c r="FD209" s="1">
        <v>533143.51630565699</v>
      </c>
      <c r="FE209" s="1">
        <v>469964.73981290602</v>
      </c>
      <c r="FF209" s="1">
        <v>456520.272178485</v>
      </c>
      <c r="FG209" s="1">
        <v>583405.80376433395</v>
      </c>
      <c r="FH209" s="1">
        <v>635390.73191068403</v>
      </c>
      <c r="FI209" s="1">
        <v>814754.38353011303</v>
      </c>
      <c r="FJ209" s="1">
        <v>450222.892070973</v>
      </c>
      <c r="FK209" s="1">
        <v>406644.46166199102</v>
      </c>
      <c r="FL209" s="1">
        <v>483687.19366104697</v>
      </c>
      <c r="FM209" s="1">
        <v>756274.86105731805</v>
      </c>
      <c r="FN209" s="1">
        <v>656540.13980620506</v>
      </c>
      <c r="FO209" s="1">
        <v>524737.52445344499</v>
      </c>
      <c r="FP209" s="1">
        <v>632572.94830079796</v>
      </c>
      <c r="FQ209" s="1">
        <v>704281.84459719004</v>
      </c>
      <c r="FR209" s="1">
        <v>611308.84612191399</v>
      </c>
      <c r="FS209" s="1">
        <v>490093.62027754402</v>
      </c>
      <c r="FT209" s="1">
        <v>476078.383340306</v>
      </c>
      <c r="FU209" s="1">
        <v>527244.96614014101</v>
      </c>
      <c r="FV209" s="1">
        <v>417815.08510303998</v>
      </c>
      <c r="FW209" s="1">
        <v>538667.10681942897</v>
      </c>
      <c r="FX209" s="1">
        <v>489403.54791803198</v>
      </c>
      <c r="FY209" s="1">
        <v>443995.98481808498</v>
      </c>
      <c r="FZ209" s="1">
        <v>577542.73436200095</v>
      </c>
      <c r="GA209" s="1">
        <v>464362.67370249098</v>
      </c>
      <c r="GB209" s="1">
        <v>644096.029815519</v>
      </c>
      <c r="GC209" s="1">
        <v>475049.41559825401</v>
      </c>
      <c r="GD209" s="1">
        <v>553571.02690445003</v>
      </c>
      <c r="GE209" s="1">
        <v>567129.85593703506</v>
      </c>
      <c r="GF209" s="1">
        <v>708080.627807535</v>
      </c>
      <c r="GG209" s="1">
        <v>474621.70371522399</v>
      </c>
      <c r="GH209" s="1">
        <v>521746.38442286802</v>
      </c>
      <c r="GI209" s="1">
        <v>599540.01611906698</v>
      </c>
      <c r="GJ209" s="1">
        <v>492348.05727641401</v>
      </c>
      <c r="GK209" s="1">
        <v>479717.845463718</v>
      </c>
      <c r="GL209" s="1">
        <v>463472.95451933902</v>
      </c>
      <c r="GM209" s="1">
        <v>456121.323518469</v>
      </c>
      <c r="GN209" s="1">
        <v>338323.21337313799</v>
      </c>
      <c r="GO209" s="1">
        <v>399332.82345653302</v>
      </c>
      <c r="GP209" s="1">
        <v>463649.43794685102</v>
      </c>
      <c r="GQ209" s="1">
        <v>551890.24851751304</v>
      </c>
      <c r="GR209" s="1">
        <v>672003.03931961197</v>
      </c>
      <c r="GS209" s="1">
        <v>443206.39621655602</v>
      </c>
      <c r="GT209" s="1">
        <v>500540.88202047301</v>
      </c>
      <c r="GU209" s="1">
        <v>422883.94545171998</v>
      </c>
      <c r="GV209" s="1">
        <v>598611.25333715905</v>
      </c>
      <c r="GW209" s="1">
        <v>526502.87717434904</v>
      </c>
      <c r="GX209" s="1">
        <v>591357.009996059</v>
      </c>
      <c r="GY209" s="1">
        <v>583441.57142852596</v>
      </c>
      <c r="GZ209" s="1">
        <v>659618.78888221795</v>
      </c>
      <c r="HA209" s="1">
        <v>595385.802234362</v>
      </c>
      <c r="HB209" s="1">
        <v>506814.40381619701</v>
      </c>
      <c r="HC209" s="1">
        <v>551481.05371960904</v>
      </c>
      <c r="HD209" s="1">
        <v>580738.73282461497</v>
      </c>
      <c r="HE209" s="1">
        <v>430711.69854111702</v>
      </c>
      <c r="HF209" s="1">
        <v>587158.08942342096</v>
      </c>
      <c r="HG209" s="1">
        <v>457259.51263222302</v>
      </c>
      <c r="HH209" s="1">
        <v>723317.47138822405</v>
      </c>
      <c r="HI209" s="1">
        <v>492038.31624075299</v>
      </c>
      <c r="HJ209" s="1">
        <v>533799.05157033599</v>
      </c>
      <c r="HK209" s="1">
        <v>514725.53942669602</v>
      </c>
      <c r="HL209" s="1">
        <v>516615.607194343</v>
      </c>
      <c r="HM209" s="1">
        <v>441011.91482717299</v>
      </c>
      <c r="HN209" s="1">
        <v>577339.89451377396</v>
      </c>
      <c r="HO209" s="1">
        <v>382151.49342074501</v>
      </c>
      <c r="HP209" s="1">
        <v>537936.51616134401</v>
      </c>
      <c r="HQ209" s="1">
        <v>521341.147849339</v>
      </c>
      <c r="HR209" s="1">
        <v>403240.80839546799</v>
      </c>
      <c r="HS209" s="1">
        <v>486937.76761145802</v>
      </c>
      <c r="HT209" s="1">
        <v>578553.44796142296</v>
      </c>
      <c r="HU209" s="1">
        <v>492430.87185845402</v>
      </c>
      <c r="HV209" s="1">
        <v>541663.09548656002</v>
      </c>
      <c r="HW209" s="1">
        <v>569772.30791569804</v>
      </c>
      <c r="HX209" s="1">
        <v>561489.71298412594</v>
      </c>
      <c r="HY209" s="1">
        <v>579361.54789981095</v>
      </c>
      <c r="HZ209" s="1">
        <v>458971.79183660302</v>
      </c>
      <c r="IA209" s="1">
        <v>496873.39367062697</v>
      </c>
      <c r="IB209" s="1">
        <v>309091.43891060702</v>
      </c>
      <c r="IC209" s="1">
        <v>393452.59033379902</v>
      </c>
      <c r="ID209" s="1">
        <v>548422.90309707203</v>
      </c>
      <c r="IE209" s="1">
        <v>628128.154533169</v>
      </c>
      <c r="IF209" s="1">
        <v>550194.03605616197</v>
      </c>
      <c r="IG209" s="1">
        <v>521977.63493721001</v>
      </c>
      <c r="IH209" s="1">
        <v>418335.78605058999</v>
      </c>
      <c r="II209" s="1">
        <v>716097.04113010794</v>
      </c>
      <c r="IJ209" s="1">
        <v>329194.484826389</v>
      </c>
      <c r="IK209" s="1">
        <v>455835.49860451499</v>
      </c>
      <c r="IL209" s="1">
        <v>539606.10331158806</v>
      </c>
      <c r="IM209" s="1">
        <v>667842.65450374095</v>
      </c>
      <c r="IN209" s="1">
        <v>516324.88003187103</v>
      </c>
      <c r="IO209" s="1">
        <v>603078.47544095805</v>
      </c>
      <c r="IP209" s="1">
        <v>409693.027704668</v>
      </c>
      <c r="IQ209" s="1">
        <v>452381.51592231099</v>
      </c>
      <c r="IR209" s="1">
        <v>570399.964905228</v>
      </c>
      <c r="IS209" s="1">
        <v>520643.733258172</v>
      </c>
      <c r="IT209" s="1">
        <v>505329.770766859</v>
      </c>
      <c r="IU209" s="1">
        <v>526542.25420754403</v>
      </c>
      <c r="IV209" s="1">
        <v>751740.71780608804</v>
      </c>
      <c r="IW209" s="1">
        <v>597155.63797383895</v>
      </c>
      <c r="IX209" s="1">
        <v>558694.62022702699</v>
      </c>
      <c r="IY209" s="1">
        <v>419673.71931289998</v>
      </c>
      <c r="IZ209" s="1">
        <v>444241.90904090903</v>
      </c>
      <c r="JA209" s="1">
        <v>532373.53166537301</v>
      </c>
      <c r="JB209" s="1">
        <v>423947.47561122599</v>
      </c>
      <c r="JC209" s="1">
        <v>569784.43987364206</v>
      </c>
      <c r="JD209" s="1">
        <v>242856.744070949</v>
      </c>
      <c r="JE209" s="1">
        <v>532402.44585897005</v>
      </c>
      <c r="JF209" s="1">
        <v>510373.47559416801</v>
      </c>
      <c r="JG209" s="1">
        <v>554710.86671235505</v>
      </c>
      <c r="JH209" s="1">
        <v>427694.43987575202</v>
      </c>
      <c r="JI209" s="1">
        <v>675204.80476795498</v>
      </c>
      <c r="JJ209" s="1">
        <v>536916.43728789105</v>
      </c>
      <c r="JK209" s="1">
        <v>508597.66106963903</v>
      </c>
      <c r="JL209" s="1">
        <v>468104.79100697802</v>
      </c>
      <c r="JM209" s="1">
        <v>509088.77474767598</v>
      </c>
      <c r="JN209" s="1">
        <v>337736.95458716102</v>
      </c>
      <c r="JO209" s="1">
        <v>591675.24449649395</v>
      </c>
      <c r="JP209" s="1">
        <v>501007.27990451403</v>
      </c>
      <c r="JQ209" s="1">
        <v>550245.07629563403</v>
      </c>
      <c r="JR209" s="1">
        <v>452455.36735814798</v>
      </c>
      <c r="JS209" s="1">
        <v>316559.09454965201</v>
      </c>
      <c r="JT209" s="1">
        <v>458416.52104476403</v>
      </c>
      <c r="JU209" s="1">
        <v>556931.07836564595</v>
      </c>
      <c r="JV209" s="1">
        <v>436550.55249713099</v>
      </c>
      <c r="JW209" s="1">
        <v>559377.15250476694</v>
      </c>
      <c r="JX209" s="1">
        <v>479226.75505777501</v>
      </c>
      <c r="JY209" s="1">
        <v>430610.868260207</v>
      </c>
      <c r="JZ209" s="1">
        <v>460662.13090191799</v>
      </c>
      <c r="KA209" s="1">
        <v>482330.483459045</v>
      </c>
      <c r="KB209" s="1">
        <v>486508.38352907001</v>
      </c>
      <c r="KC209" s="1">
        <v>694282.37949224398</v>
      </c>
      <c r="KD209" s="1">
        <v>359373.92403237801</v>
      </c>
      <c r="KE209" s="1">
        <v>527369.55224928202</v>
      </c>
      <c r="KF209" s="1">
        <v>453249.53281925799</v>
      </c>
      <c r="KG209" s="1">
        <v>506399.97834762803</v>
      </c>
      <c r="KH209" s="1">
        <v>567812.30657647899</v>
      </c>
      <c r="KI209" s="1">
        <v>471765.485728812</v>
      </c>
      <c r="KJ209" s="1">
        <v>613598.96588408004</v>
      </c>
      <c r="KK209" s="1">
        <v>581598.125203826</v>
      </c>
      <c r="KL209" s="1">
        <v>334348.47526154498</v>
      </c>
      <c r="KM209" s="1">
        <v>451826.56598287303</v>
      </c>
      <c r="KN209" s="1">
        <v>619305.37167905294</v>
      </c>
      <c r="KO209" s="1">
        <v>567769.47770425805</v>
      </c>
      <c r="KP209" s="1">
        <v>559858.983509126</v>
      </c>
      <c r="KQ209" s="1">
        <v>435173.63367831602</v>
      </c>
      <c r="KR209" s="1">
        <v>495657.46929064998</v>
      </c>
      <c r="KS209" s="1">
        <v>474957.53393751697</v>
      </c>
      <c r="KT209" s="1">
        <v>602211.79997998802</v>
      </c>
      <c r="KU209" s="1">
        <v>710811.982791977</v>
      </c>
      <c r="KV209" s="1">
        <v>476666.07712948002</v>
      </c>
      <c r="KW209" s="1">
        <v>532564.26018386299</v>
      </c>
      <c r="KX209" s="1">
        <v>435976.62883082399</v>
      </c>
      <c r="KY209" s="1">
        <v>440323.54530400201</v>
      </c>
      <c r="KZ209" s="1">
        <v>357683.03665767203</v>
      </c>
      <c r="LA209" s="1">
        <v>507252.924320438</v>
      </c>
      <c r="LB209" s="1">
        <v>551633.47642822994</v>
      </c>
      <c r="LC209" s="1">
        <v>459003.47618967597</v>
      </c>
      <c r="LD209" s="1">
        <v>464991.55418067501</v>
      </c>
      <c r="LE209" s="1">
        <v>514870.245648382</v>
      </c>
      <c r="LF209" s="1">
        <v>581021.49377294898</v>
      </c>
      <c r="LG209" s="1">
        <v>627666.15496706998</v>
      </c>
      <c r="LH209" s="1">
        <v>557063.42392144096</v>
      </c>
      <c r="LI209" s="1">
        <v>656052.49635759497</v>
      </c>
      <c r="LJ209" s="1">
        <v>252436.76120029701</v>
      </c>
      <c r="LK209" s="1">
        <v>818579.52827428095</v>
      </c>
    </row>
    <row r="210" spans="1:323" x14ac:dyDescent="0.25">
      <c r="A210" s="1" t="s">
        <v>1843</v>
      </c>
      <c r="B210" s="1" t="s">
        <v>935</v>
      </c>
      <c r="C210" s="1" t="s">
        <v>936</v>
      </c>
      <c r="D210" s="1" t="s">
        <v>0</v>
      </c>
      <c r="E210" s="1" t="s">
        <v>0</v>
      </c>
      <c r="F210" s="1" t="s">
        <v>0</v>
      </c>
      <c r="G210" s="1" t="s">
        <v>0</v>
      </c>
      <c r="H210" s="1" t="s">
        <v>0</v>
      </c>
      <c r="I210" s="1" t="s">
        <v>0</v>
      </c>
      <c r="J210" s="1" t="s">
        <v>0</v>
      </c>
      <c r="K210" s="1" t="s">
        <v>0</v>
      </c>
      <c r="L210" s="1" t="s">
        <v>0</v>
      </c>
      <c r="M210" s="1" t="s">
        <v>0</v>
      </c>
      <c r="N210" s="1" t="s">
        <v>0</v>
      </c>
      <c r="O210" s="1" t="s">
        <v>0</v>
      </c>
      <c r="P210" s="1" t="s">
        <v>0</v>
      </c>
      <c r="Q210" s="1" t="s">
        <v>0</v>
      </c>
      <c r="R210" s="1" t="s">
        <v>0</v>
      </c>
      <c r="S210" s="1" t="s">
        <v>0</v>
      </c>
      <c r="T210" s="1" t="s">
        <v>0</v>
      </c>
      <c r="U210" s="1" t="s">
        <v>0</v>
      </c>
      <c r="V210" s="1" t="s">
        <v>0</v>
      </c>
      <c r="W210" s="1" t="s">
        <v>0</v>
      </c>
      <c r="X210" s="1" t="s">
        <v>0</v>
      </c>
      <c r="Y210" s="1" t="s">
        <v>0</v>
      </c>
      <c r="Z210" s="1" t="s">
        <v>0</v>
      </c>
      <c r="AA210" s="1" t="s">
        <v>0</v>
      </c>
      <c r="AB210" s="1" t="s">
        <v>0</v>
      </c>
      <c r="AC210" s="1" t="s">
        <v>0</v>
      </c>
      <c r="AD210" s="1" t="s">
        <v>0</v>
      </c>
      <c r="AE210" s="1" t="s">
        <v>0</v>
      </c>
      <c r="AF210" s="1" t="s">
        <v>0</v>
      </c>
      <c r="AG210" s="1" t="s">
        <v>0</v>
      </c>
      <c r="AH210" s="1" t="s">
        <v>0</v>
      </c>
      <c r="AI210" s="1" t="s">
        <v>0</v>
      </c>
      <c r="AJ210" s="1" t="s">
        <v>0</v>
      </c>
      <c r="AK210" s="1" t="s">
        <v>0</v>
      </c>
      <c r="AL210" s="1" t="s">
        <v>0</v>
      </c>
      <c r="AM210" s="1" t="s">
        <v>0</v>
      </c>
      <c r="AN210" s="1" t="s">
        <v>0</v>
      </c>
      <c r="AO210" s="1" t="s">
        <v>0</v>
      </c>
      <c r="AP210" s="1" t="s">
        <v>0</v>
      </c>
      <c r="AQ210" s="1" t="s">
        <v>0</v>
      </c>
      <c r="AR210" s="1" t="s">
        <v>0</v>
      </c>
      <c r="AS210" s="1" t="s">
        <v>0</v>
      </c>
      <c r="AT210" s="1" t="s">
        <v>0</v>
      </c>
      <c r="AU210" s="1" t="s">
        <v>0</v>
      </c>
      <c r="AV210" s="1" t="s">
        <v>0</v>
      </c>
      <c r="AW210" s="1" t="s">
        <v>0</v>
      </c>
      <c r="AX210" s="1" t="s">
        <v>0</v>
      </c>
      <c r="AY210" s="1" t="s">
        <v>0</v>
      </c>
      <c r="AZ210" s="1" t="s">
        <v>0</v>
      </c>
      <c r="BA210" s="1" t="s">
        <v>0</v>
      </c>
      <c r="BB210" s="1" t="s">
        <v>0</v>
      </c>
      <c r="BC210" s="1" t="s">
        <v>0</v>
      </c>
      <c r="BD210" s="1" t="s">
        <v>0</v>
      </c>
      <c r="BE210" s="1" t="s">
        <v>0</v>
      </c>
      <c r="BF210" s="1" t="s">
        <v>0</v>
      </c>
      <c r="BG210" s="1" t="s">
        <v>0</v>
      </c>
      <c r="BH210" s="1" t="s">
        <v>0</v>
      </c>
      <c r="BI210" s="1" t="s">
        <v>0</v>
      </c>
      <c r="BJ210" s="1" t="s">
        <v>0</v>
      </c>
      <c r="BK210" s="1" t="s">
        <v>0</v>
      </c>
      <c r="BL210" s="1" t="s">
        <v>0</v>
      </c>
      <c r="BM210" s="1" t="s">
        <v>0</v>
      </c>
      <c r="BN210" s="1" t="s">
        <v>0</v>
      </c>
      <c r="BO210" s="1" t="s">
        <v>0</v>
      </c>
      <c r="BP210" s="1" t="s">
        <v>0</v>
      </c>
      <c r="BQ210" s="1" t="s">
        <v>0</v>
      </c>
      <c r="BR210" s="1" t="s">
        <v>0</v>
      </c>
      <c r="BS210" s="1" t="s">
        <v>0</v>
      </c>
      <c r="BT210" s="1" t="s">
        <v>0</v>
      </c>
      <c r="BU210" s="1" t="s">
        <v>0</v>
      </c>
      <c r="BV210" s="1" t="s">
        <v>0</v>
      </c>
      <c r="BW210" s="1" t="s">
        <v>0</v>
      </c>
      <c r="BX210" s="1" t="s">
        <v>0</v>
      </c>
      <c r="BY210" s="1" t="s">
        <v>0</v>
      </c>
      <c r="BZ210" s="1" t="s">
        <v>0</v>
      </c>
      <c r="CA210" s="1" t="s">
        <v>0</v>
      </c>
      <c r="CB210" s="1" t="s">
        <v>0</v>
      </c>
      <c r="CC210" s="1" t="s">
        <v>0</v>
      </c>
      <c r="CD210" s="1" t="s">
        <v>0</v>
      </c>
      <c r="CE210" s="1" t="s">
        <v>0</v>
      </c>
      <c r="CF210" s="1" t="s">
        <v>0</v>
      </c>
      <c r="CG210" s="1" t="s">
        <v>0</v>
      </c>
      <c r="CH210" s="1" t="s">
        <v>0</v>
      </c>
      <c r="CI210" s="1" t="s">
        <v>0</v>
      </c>
      <c r="CJ210" s="1" t="s">
        <v>0</v>
      </c>
      <c r="CK210" s="1" t="s">
        <v>0</v>
      </c>
      <c r="CL210" s="1" t="s">
        <v>0</v>
      </c>
      <c r="CM210" s="1" t="s">
        <v>0</v>
      </c>
      <c r="CN210" s="1" t="s">
        <v>0</v>
      </c>
      <c r="CO210" s="1" t="s">
        <v>0</v>
      </c>
      <c r="CP210" s="1" t="s">
        <v>0</v>
      </c>
      <c r="CQ210" s="1" t="s">
        <v>0</v>
      </c>
      <c r="CR210" s="1" t="s">
        <v>0</v>
      </c>
      <c r="CS210" s="1" t="s">
        <v>0</v>
      </c>
      <c r="CT210" s="1" t="s">
        <v>0</v>
      </c>
      <c r="CU210" s="1" t="s">
        <v>0</v>
      </c>
      <c r="CV210" s="1" t="s">
        <v>0</v>
      </c>
      <c r="CW210" s="1" t="s">
        <v>0</v>
      </c>
      <c r="CX210" s="1" t="s">
        <v>0</v>
      </c>
      <c r="CY210" s="1" t="s">
        <v>0</v>
      </c>
      <c r="CZ210" s="1" t="s">
        <v>0</v>
      </c>
      <c r="DA210" s="1" t="s">
        <v>0</v>
      </c>
      <c r="DB210" s="1" t="s">
        <v>0</v>
      </c>
      <c r="DC210" s="1" t="s">
        <v>0</v>
      </c>
      <c r="DD210" s="1" t="s">
        <v>0</v>
      </c>
      <c r="DE210" s="1" t="s">
        <v>0</v>
      </c>
      <c r="DF210" s="1" t="s">
        <v>0</v>
      </c>
      <c r="DG210" s="1" t="s">
        <v>0</v>
      </c>
      <c r="DH210" s="1" t="s">
        <v>0</v>
      </c>
      <c r="DI210" s="1" t="s">
        <v>0</v>
      </c>
      <c r="DJ210" s="1" t="s">
        <v>0</v>
      </c>
      <c r="DK210" s="1" t="s">
        <v>0</v>
      </c>
      <c r="DL210" s="1" t="s">
        <v>0</v>
      </c>
      <c r="DM210" s="1" t="s">
        <v>0</v>
      </c>
      <c r="DN210" s="1" t="s">
        <v>0</v>
      </c>
      <c r="DO210" s="1" t="s">
        <v>0</v>
      </c>
      <c r="DP210" s="1" t="s">
        <v>0</v>
      </c>
      <c r="DQ210" s="1" t="s">
        <v>0</v>
      </c>
      <c r="DR210" s="1" t="s">
        <v>0</v>
      </c>
      <c r="DS210" s="1" t="s">
        <v>0</v>
      </c>
      <c r="DT210" s="1" t="s">
        <v>0</v>
      </c>
      <c r="DU210" s="1" t="s">
        <v>0</v>
      </c>
      <c r="DV210" s="1" t="s">
        <v>0</v>
      </c>
      <c r="DW210" s="1" t="s">
        <v>0</v>
      </c>
      <c r="DX210" s="1" t="s">
        <v>0</v>
      </c>
      <c r="DY210" s="1" t="s">
        <v>0</v>
      </c>
      <c r="DZ210" s="1" t="s">
        <v>0</v>
      </c>
      <c r="EA210" s="1" t="s">
        <v>0</v>
      </c>
      <c r="EB210" s="1" t="s">
        <v>0</v>
      </c>
      <c r="EC210" s="1" t="s">
        <v>0</v>
      </c>
      <c r="ED210" s="1" t="s">
        <v>0</v>
      </c>
      <c r="EE210" s="1" t="s">
        <v>0</v>
      </c>
      <c r="EF210" s="1" t="s">
        <v>0</v>
      </c>
      <c r="EG210" s="1" t="s">
        <v>0</v>
      </c>
      <c r="EH210" s="1" t="s">
        <v>0</v>
      </c>
      <c r="EI210" s="1" t="s">
        <v>0</v>
      </c>
      <c r="EJ210" s="1" t="s">
        <v>0</v>
      </c>
      <c r="EK210" s="1" t="s">
        <v>0</v>
      </c>
      <c r="EL210" s="1" t="s">
        <v>0</v>
      </c>
      <c r="EM210" s="1" t="s">
        <v>0</v>
      </c>
      <c r="EN210" s="1" t="s">
        <v>0</v>
      </c>
      <c r="EO210" s="1" t="s">
        <v>0</v>
      </c>
      <c r="EP210" s="1" t="s">
        <v>0</v>
      </c>
      <c r="EQ210" s="1" t="s">
        <v>0</v>
      </c>
      <c r="ER210" s="1" t="s">
        <v>0</v>
      </c>
      <c r="ES210" s="1" t="s">
        <v>0</v>
      </c>
      <c r="ET210" s="1" t="s">
        <v>0</v>
      </c>
      <c r="EU210" s="1" t="s">
        <v>0</v>
      </c>
      <c r="EV210" s="1" t="s">
        <v>0</v>
      </c>
      <c r="EW210" s="1" t="s">
        <v>0</v>
      </c>
      <c r="EX210" s="1" t="s">
        <v>0</v>
      </c>
      <c r="EY210" s="1" t="s">
        <v>0</v>
      </c>
      <c r="EZ210" s="1" t="s">
        <v>0</v>
      </c>
      <c r="FA210" s="1" t="s">
        <v>0</v>
      </c>
      <c r="FB210" s="1" t="s">
        <v>0</v>
      </c>
      <c r="FC210" s="1" t="s">
        <v>0</v>
      </c>
      <c r="FD210" s="1" t="s">
        <v>0</v>
      </c>
      <c r="FE210" s="1" t="s">
        <v>0</v>
      </c>
      <c r="FF210" s="1" t="s">
        <v>0</v>
      </c>
      <c r="FG210" s="1" t="s">
        <v>0</v>
      </c>
      <c r="FH210" s="1" t="s">
        <v>0</v>
      </c>
      <c r="FI210" s="1" t="s">
        <v>0</v>
      </c>
      <c r="FJ210" s="1" t="s">
        <v>0</v>
      </c>
      <c r="FK210" s="1" t="s">
        <v>0</v>
      </c>
      <c r="FL210" s="1" t="s">
        <v>0</v>
      </c>
      <c r="FM210" s="1" t="s">
        <v>0</v>
      </c>
      <c r="FN210" s="1" t="s">
        <v>0</v>
      </c>
      <c r="FO210" s="1" t="s">
        <v>0</v>
      </c>
      <c r="FP210" s="1" t="s">
        <v>0</v>
      </c>
      <c r="FQ210" s="1" t="s">
        <v>0</v>
      </c>
      <c r="FR210" s="1" t="s">
        <v>0</v>
      </c>
      <c r="FS210" s="1" t="s">
        <v>0</v>
      </c>
      <c r="FT210" s="1" t="s">
        <v>0</v>
      </c>
      <c r="FU210" s="1" t="s">
        <v>0</v>
      </c>
      <c r="FV210" s="1" t="s">
        <v>0</v>
      </c>
      <c r="FW210" s="1" t="s">
        <v>0</v>
      </c>
      <c r="FX210" s="1" t="s">
        <v>0</v>
      </c>
      <c r="FY210" s="1" t="s">
        <v>0</v>
      </c>
      <c r="FZ210" s="1" t="s">
        <v>0</v>
      </c>
      <c r="GA210" s="1" t="s">
        <v>0</v>
      </c>
      <c r="GB210" s="1" t="s">
        <v>0</v>
      </c>
      <c r="GC210" s="1" t="s">
        <v>0</v>
      </c>
      <c r="GD210" s="1" t="s">
        <v>0</v>
      </c>
      <c r="GE210" s="1" t="s">
        <v>0</v>
      </c>
      <c r="GF210" s="1" t="s">
        <v>0</v>
      </c>
      <c r="GG210" s="1" t="s">
        <v>0</v>
      </c>
      <c r="GH210" s="1" t="s">
        <v>0</v>
      </c>
      <c r="GI210" s="1" t="s">
        <v>0</v>
      </c>
      <c r="GJ210" s="1" t="s">
        <v>0</v>
      </c>
      <c r="GK210" s="1" t="s">
        <v>0</v>
      </c>
      <c r="GL210" s="1" t="s">
        <v>0</v>
      </c>
      <c r="GM210" s="1" t="s">
        <v>0</v>
      </c>
      <c r="GN210" s="1" t="s">
        <v>0</v>
      </c>
      <c r="GO210" s="1" t="s">
        <v>0</v>
      </c>
      <c r="GP210" s="1" t="s">
        <v>0</v>
      </c>
      <c r="GQ210" s="1" t="s">
        <v>0</v>
      </c>
      <c r="GR210" s="1" t="s">
        <v>0</v>
      </c>
      <c r="GS210" s="1" t="s">
        <v>0</v>
      </c>
      <c r="GT210" s="1" t="s">
        <v>0</v>
      </c>
      <c r="GU210" s="1" t="s">
        <v>0</v>
      </c>
      <c r="GV210" s="1" t="s">
        <v>0</v>
      </c>
      <c r="GW210" s="1" t="s">
        <v>0</v>
      </c>
      <c r="GX210" s="1" t="s">
        <v>0</v>
      </c>
      <c r="GY210" s="1" t="s">
        <v>0</v>
      </c>
      <c r="GZ210" s="1" t="s">
        <v>0</v>
      </c>
      <c r="HA210" s="1" t="s">
        <v>0</v>
      </c>
      <c r="HB210" s="1" t="s">
        <v>0</v>
      </c>
      <c r="HC210" s="1" t="s">
        <v>0</v>
      </c>
      <c r="HD210" s="1" t="s">
        <v>0</v>
      </c>
      <c r="HE210" s="1" t="s">
        <v>0</v>
      </c>
      <c r="HF210" s="1" t="s">
        <v>0</v>
      </c>
      <c r="HG210" s="1" t="s">
        <v>0</v>
      </c>
      <c r="HH210" s="1" t="s">
        <v>0</v>
      </c>
      <c r="HI210" s="1" t="s">
        <v>0</v>
      </c>
      <c r="HJ210" s="1" t="s">
        <v>0</v>
      </c>
      <c r="HK210" s="1" t="s">
        <v>0</v>
      </c>
      <c r="HL210" s="1" t="s">
        <v>0</v>
      </c>
      <c r="HM210" s="1" t="s">
        <v>0</v>
      </c>
      <c r="HN210" s="1" t="s">
        <v>0</v>
      </c>
      <c r="HO210" s="1" t="s">
        <v>0</v>
      </c>
      <c r="HP210" s="1" t="s">
        <v>0</v>
      </c>
      <c r="HQ210" s="1" t="s">
        <v>0</v>
      </c>
      <c r="HR210" s="1" t="s">
        <v>0</v>
      </c>
      <c r="HS210" s="1" t="s">
        <v>0</v>
      </c>
      <c r="HT210" s="1" t="s">
        <v>0</v>
      </c>
      <c r="HU210" s="1" t="s">
        <v>0</v>
      </c>
      <c r="HV210" s="1" t="s">
        <v>0</v>
      </c>
      <c r="HW210" s="1" t="s">
        <v>0</v>
      </c>
      <c r="HX210" s="1" t="s">
        <v>0</v>
      </c>
      <c r="HY210" s="1" t="s">
        <v>0</v>
      </c>
      <c r="HZ210" s="1" t="s">
        <v>0</v>
      </c>
      <c r="IA210" s="1" t="s">
        <v>0</v>
      </c>
      <c r="IB210" s="1" t="s">
        <v>0</v>
      </c>
      <c r="IC210" s="1" t="s">
        <v>0</v>
      </c>
      <c r="ID210" s="1" t="s">
        <v>0</v>
      </c>
      <c r="IE210" s="1" t="s">
        <v>0</v>
      </c>
      <c r="IF210" s="1" t="s">
        <v>0</v>
      </c>
      <c r="IG210" s="1" t="s">
        <v>0</v>
      </c>
      <c r="IH210" s="1" t="s">
        <v>0</v>
      </c>
      <c r="II210" s="1" t="s">
        <v>0</v>
      </c>
      <c r="IJ210" s="1" t="s">
        <v>0</v>
      </c>
      <c r="IK210" s="1" t="s">
        <v>0</v>
      </c>
      <c r="IL210" s="1" t="s">
        <v>0</v>
      </c>
      <c r="IM210" s="1" t="s">
        <v>0</v>
      </c>
      <c r="IN210" s="1" t="s">
        <v>0</v>
      </c>
      <c r="IO210" s="1" t="s">
        <v>0</v>
      </c>
      <c r="IP210" s="1" t="s">
        <v>0</v>
      </c>
      <c r="IQ210" s="1" t="s">
        <v>0</v>
      </c>
      <c r="IR210" s="1" t="s">
        <v>0</v>
      </c>
      <c r="IS210" s="1" t="s">
        <v>0</v>
      </c>
      <c r="IT210" s="1" t="s">
        <v>0</v>
      </c>
      <c r="IU210" s="1" t="s">
        <v>0</v>
      </c>
      <c r="IV210" s="1" t="s">
        <v>0</v>
      </c>
      <c r="IW210" s="1" t="s">
        <v>0</v>
      </c>
      <c r="IX210" s="1" t="s">
        <v>0</v>
      </c>
      <c r="IY210" s="1" t="s">
        <v>0</v>
      </c>
      <c r="IZ210" s="1" t="s">
        <v>0</v>
      </c>
      <c r="JA210" s="1" t="s">
        <v>0</v>
      </c>
      <c r="JB210" s="1" t="s">
        <v>0</v>
      </c>
      <c r="JC210" s="1" t="s">
        <v>0</v>
      </c>
      <c r="JD210" s="1" t="s">
        <v>0</v>
      </c>
      <c r="JE210" s="1" t="s">
        <v>0</v>
      </c>
      <c r="JF210" s="1" t="s">
        <v>0</v>
      </c>
      <c r="JG210" s="1" t="s">
        <v>0</v>
      </c>
      <c r="JH210" s="1" t="s">
        <v>0</v>
      </c>
      <c r="JI210" s="1" t="s">
        <v>0</v>
      </c>
      <c r="JJ210" s="1" t="s">
        <v>0</v>
      </c>
      <c r="JK210" s="1" t="s">
        <v>0</v>
      </c>
      <c r="JL210" s="1" t="s">
        <v>0</v>
      </c>
      <c r="JM210" s="1" t="s">
        <v>0</v>
      </c>
      <c r="JN210" s="1" t="s">
        <v>0</v>
      </c>
      <c r="JO210" s="1" t="s">
        <v>0</v>
      </c>
      <c r="JP210" s="1" t="s">
        <v>0</v>
      </c>
      <c r="JQ210" s="1" t="s">
        <v>0</v>
      </c>
      <c r="JR210" s="1" t="s">
        <v>0</v>
      </c>
      <c r="JS210" s="1" t="s">
        <v>0</v>
      </c>
      <c r="JT210" s="1" t="s">
        <v>0</v>
      </c>
      <c r="JU210" s="1" t="s">
        <v>0</v>
      </c>
      <c r="JV210" s="1" t="s">
        <v>0</v>
      </c>
      <c r="JW210" s="1" t="s">
        <v>0</v>
      </c>
      <c r="JX210" s="1" t="s">
        <v>0</v>
      </c>
      <c r="JY210" s="1" t="s">
        <v>0</v>
      </c>
      <c r="JZ210" s="1" t="s">
        <v>0</v>
      </c>
      <c r="KA210" s="1" t="s">
        <v>0</v>
      </c>
      <c r="KB210" s="1" t="s">
        <v>0</v>
      </c>
      <c r="KC210" s="1" t="s">
        <v>0</v>
      </c>
      <c r="KD210" s="1" t="s">
        <v>0</v>
      </c>
      <c r="KE210" s="1" t="s">
        <v>0</v>
      </c>
      <c r="KF210" s="1" t="s">
        <v>0</v>
      </c>
      <c r="KG210" s="1" t="s">
        <v>0</v>
      </c>
      <c r="KH210" s="1" t="s">
        <v>0</v>
      </c>
      <c r="KI210" s="1" t="s">
        <v>0</v>
      </c>
      <c r="KJ210" s="1" t="s">
        <v>0</v>
      </c>
      <c r="KK210" s="1" t="s">
        <v>0</v>
      </c>
      <c r="KL210" s="1" t="s">
        <v>0</v>
      </c>
      <c r="KM210" s="1" t="s">
        <v>0</v>
      </c>
      <c r="KN210" s="1" t="s">
        <v>0</v>
      </c>
      <c r="KO210" s="1" t="s">
        <v>0</v>
      </c>
      <c r="KP210" s="1" t="s">
        <v>0</v>
      </c>
      <c r="KQ210" s="1" t="s">
        <v>0</v>
      </c>
      <c r="KR210" s="1" t="s">
        <v>0</v>
      </c>
      <c r="KS210" s="1" t="s">
        <v>0</v>
      </c>
      <c r="KT210" s="1" t="s">
        <v>0</v>
      </c>
      <c r="KU210" s="1" t="s">
        <v>0</v>
      </c>
      <c r="KV210" s="1" t="s">
        <v>0</v>
      </c>
      <c r="KW210" s="1" t="s">
        <v>0</v>
      </c>
      <c r="KX210" s="1" t="s">
        <v>0</v>
      </c>
      <c r="KY210" s="1" t="s">
        <v>0</v>
      </c>
      <c r="KZ210" s="1" t="s">
        <v>0</v>
      </c>
      <c r="LA210" s="1" t="s">
        <v>0</v>
      </c>
      <c r="LB210" s="1" t="s">
        <v>0</v>
      </c>
      <c r="LC210" s="1" t="s">
        <v>0</v>
      </c>
      <c r="LD210" s="1" t="s">
        <v>0</v>
      </c>
      <c r="LE210" s="1" t="s">
        <v>0</v>
      </c>
      <c r="LF210" s="1" t="s">
        <v>0</v>
      </c>
      <c r="LG210" s="1" t="s">
        <v>0</v>
      </c>
      <c r="LH210" s="1" t="s">
        <v>0</v>
      </c>
      <c r="LI210" s="1" t="s">
        <v>0</v>
      </c>
      <c r="LJ210" s="1" t="s">
        <v>0</v>
      </c>
      <c r="LK210" s="1" t="s">
        <v>0</v>
      </c>
    </row>
    <row r="211" spans="1:323" x14ac:dyDescent="0.25">
      <c r="A211" s="1" t="s">
        <v>1844</v>
      </c>
      <c r="B211" s="1" t="s">
        <v>938</v>
      </c>
      <c r="C211" s="1" t="s">
        <v>939</v>
      </c>
      <c r="D211" s="1" t="s">
        <v>0</v>
      </c>
      <c r="E211" s="1" t="s">
        <v>0</v>
      </c>
      <c r="F211" s="1" t="s">
        <v>0</v>
      </c>
      <c r="G211" s="1" t="s">
        <v>0</v>
      </c>
      <c r="H211" s="1" t="s">
        <v>0</v>
      </c>
      <c r="I211" s="1" t="s">
        <v>0</v>
      </c>
      <c r="J211" s="1" t="s">
        <v>0</v>
      </c>
      <c r="K211" s="1" t="s">
        <v>0</v>
      </c>
      <c r="L211" s="1" t="s">
        <v>0</v>
      </c>
      <c r="M211" s="1" t="s">
        <v>0</v>
      </c>
      <c r="N211" s="1" t="s">
        <v>0</v>
      </c>
      <c r="O211" s="1" t="s">
        <v>0</v>
      </c>
      <c r="P211" s="1" t="s">
        <v>0</v>
      </c>
      <c r="Q211" s="1" t="s">
        <v>0</v>
      </c>
      <c r="R211" s="1" t="s">
        <v>0</v>
      </c>
      <c r="S211" s="1" t="s">
        <v>0</v>
      </c>
      <c r="T211" s="1" t="s">
        <v>0</v>
      </c>
      <c r="U211" s="1" t="s">
        <v>0</v>
      </c>
      <c r="V211" s="1" t="s">
        <v>0</v>
      </c>
      <c r="W211" s="1" t="s">
        <v>0</v>
      </c>
      <c r="X211" s="1" t="s">
        <v>0</v>
      </c>
      <c r="Y211" s="1" t="s">
        <v>0</v>
      </c>
      <c r="Z211" s="1" t="s">
        <v>0</v>
      </c>
      <c r="AA211" s="1" t="s">
        <v>0</v>
      </c>
      <c r="AB211" s="1" t="s">
        <v>0</v>
      </c>
      <c r="AC211" s="1" t="s">
        <v>0</v>
      </c>
      <c r="AD211" s="1" t="s">
        <v>0</v>
      </c>
      <c r="AE211" s="1" t="s">
        <v>0</v>
      </c>
      <c r="AF211" s="1" t="s">
        <v>0</v>
      </c>
      <c r="AG211" s="1" t="s">
        <v>0</v>
      </c>
      <c r="AH211" s="1" t="s">
        <v>0</v>
      </c>
      <c r="AI211" s="1" t="s">
        <v>0</v>
      </c>
      <c r="AJ211" s="1" t="s">
        <v>0</v>
      </c>
      <c r="AK211" s="1" t="s">
        <v>0</v>
      </c>
      <c r="AL211" s="1" t="s">
        <v>0</v>
      </c>
      <c r="AM211" s="1" t="s">
        <v>0</v>
      </c>
      <c r="AN211" s="1" t="s">
        <v>0</v>
      </c>
      <c r="AO211" s="1" t="s">
        <v>0</v>
      </c>
      <c r="AP211" s="1" t="s">
        <v>0</v>
      </c>
      <c r="AQ211" s="1" t="s">
        <v>0</v>
      </c>
      <c r="AR211" s="1" t="s">
        <v>0</v>
      </c>
      <c r="AS211" s="1" t="s">
        <v>0</v>
      </c>
      <c r="AT211" s="1" t="s">
        <v>0</v>
      </c>
      <c r="AU211" s="1" t="s">
        <v>0</v>
      </c>
      <c r="AV211" s="1" t="s">
        <v>0</v>
      </c>
      <c r="AW211" s="1" t="s">
        <v>0</v>
      </c>
      <c r="AX211" s="1" t="s">
        <v>0</v>
      </c>
      <c r="AY211" s="1" t="s">
        <v>0</v>
      </c>
      <c r="AZ211" s="1" t="s">
        <v>0</v>
      </c>
      <c r="BA211" s="1" t="s">
        <v>0</v>
      </c>
      <c r="BB211" s="1" t="s">
        <v>0</v>
      </c>
      <c r="BC211" s="1" t="s">
        <v>0</v>
      </c>
      <c r="BD211" s="1" t="s">
        <v>0</v>
      </c>
      <c r="BE211" s="1" t="s">
        <v>0</v>
      </c>
      <c r="BF211" s="1" t="s">
        <v>0</v>
      </c>
      <c r="BG211" s="1" t="s">
        <v>0</v>
      </c>
      <c r="BH211" s="1" t="s">
        <v>0</v>
      </c>
      <c r="BI211" s="1" t="s">
        <v>0</v>
      </c>
      <c r="BJ211" s="1" t="s">
        <v>0</v>
      </c>
      <c r="BK211" s="1" t="s">
        <v>0</v>
      </c>
      <c r="BL211" s="1" t="s">
        <v>0</v>
      </c>
      <c r="BM211" s="1" t="s">
        <v>0</v>
      </c>
      <c r="BN211" s="1" t="s">
        <v>0</v>
      </c>
      <c r="BO211" s="1" t="s">
        <v>0</v>
      </c>
      <c r="BP211" s="1" t="s">
        <v>0</v>
      </c>
      <c r="BQ211" s="1" t="s">
        <v>0</v>
      </c>
      <c r="BR211" s="1" t="s">
        <v>0</v>
      </c>
      <c r="BS211" s="1" t="s">
        <v>0</v>
      </c>
      <c r="BT211" s="1" t="s">
        <v>0</v>
      </c>
      <c r="BU211" s="1" t="s">
        <v>0</v>
      </c>
      <c r="BV211" s="1" t="s">
        <v>0</v>
      </c>
      <c r="BW211" s="1" t="s">
        <v>0</v>
      </c>
      <c r="BX211" s="1" t="s">
        <v>0</v>
      </c>
      <c r="BY211" s="1" t="s">
        <v>0</v>
      </c>
      <c r="BZ211" s="1" t="s">
        <v>0</v>
      </c>
      <c r="CA211" s="1" t="s">
        <v>0</v>
      </c>
      <c r="CB211" s="1" t="s">
        <v>0</v>
      </c>
      <c r="CC211" s="1" t="s">
        <v>0</v>
      </c>
      <c r="CD211" s="1" t="s">
        <v>0</v>
      </c>
      <c r="CE211" s="1" t="s">
        <v>0</v>
      </c>
      <c r="CF211" s="1" t="s">
        <v>0</v>
      </c>
      <c r="CG211" s="1" t="s">
        <v>0</v>
      </c>
      <c r="CH211" s="1" t="s">
        <v>0</v>
      </c>
      <c r="CI211" s="1" t="s">
        <v>0</v>
      </c>
      <c r="CJ211" s="1" t="s">
        <v>0</v>
      </c>
      <c r="CK211" s="1" t="s">
        <v>0</v>
      </c>
      <c r="CL211" s="1" t="s">
        <v>0</v>
      </c>
      <c r="CM211" s="1" t="s">
        <v>0</v>
      </c>
      <c r="CN211" s="1" t="s">
        <v>0</v>
      </c>
      <c r="CO211" s="1" t="s">
        <v>0</v>
      </c>
      <c r="CP211" s="1" t="s">
        <v>0</v>
      </c>
      <c r="CQ211" s="1" t="s">
        <v>0</v>
      </c>
      <c r="CR211" s="1" t="s">
        <v>0</v>
      </c>
      <c r="CS211" s="1" t="s">
        <v>0</v>
      </c>
      <c r="CT211" s="1" t="s">
        <v>0</v>
      </c>
      <c r="CU211" s="1" t="s">
        <v>0</v>
      </c>
      <c r="CV211" s="1" t="s">
        <v>0</v>
      </c>
      <c r="CW211" s="1" t="s">
        <v>0</v>
      </c>
      <c r="CX211" s="1" t="s">
        <v>0</v>
      </c>
      <c r="CY211" s="1" t="s">
        <v>0</v>
      </c>
      <c r="CZ211" s="1" t="s">
        <v>0</v>
      </c>
      <c r="DA211" s="1" t="s">
        <v>0</v>
      </c>
      <c r="DB211" s="1" t="s">
        <v>0</v>
      </c>
      <c r="DC211" s="1" t="s">
        <v>0</v>
      </c>
      <c r="DD211" s="1" t="s">
        <v>0</v>
      </c>
      <c r="DE211" s="1" t="s">
        <v>0</v>
      </c>
      <c r="DF211" s="1" t="s">
        <v>0</v>
      </c>
      <c r="DG211" s="1" t="s">
        <v>0</v>
      </c>
      <c r="DH211" s="1" t="s">
        <v>0</v>
      </c>
      <c r="DI211" s="1" t="s">
        <v>0</v>
      </c>
      <c r="DJ211" s="1" t="s">
        <v>0</v>
      </c>
      <c r="DK211" s="1" t="s">
        <v>0</v>
      </c>
      <c r="DL211" s="1" t="s">
        <v>0</v>
      </c>
      <c r="DM211" s="1" t="s">
        <v>0</v>
      </c>
      <c r="DN211" s="1" t="s">
        <v>0</v>
      </c>
      <c r="DO211" s="1" t="s">
        <v>0</v>
      </c>
      <c r="DP211" s="1" t="s">
        <v>0</v>
      </c>
      <c r="DQ211" s="1" t="s">
        <v>0</v>
      </c>
      <c r="DR211" s="1" t="s">
        <v>0</v>
      </c>
      <c r="DS211" s="1" t="s">
        <v>0</v>
      </c>
      <c r="DT211" s="1" t="s">
        <v>0</v>
      </c>
      <c r="DU211" s="1" t="s">
        <v>0</v>
      </c>
      <c r="DV211" s="1" t="s">
        <v>0</v>
      </c>
      <c r="DW211" s="1" t="s">
        <v>0</v>
      </c>
      <c r="DX211" s="1" t="s">
        <v>0</v>
      </c>
      <c r="DY211" s="1" t="s">
        <v>0</v>
      </c>
      <c r="DZ211" s="1" t="s">
        <v>0</v>
      </c>
      <c r="EA211" s="1" t="s">
        <v>0</v>
      </c>
      <c r="EB211" s="1" t="s">
        <v>0</v>
      </c>
      <c r="EC211" s="1" t="s">
        <v>0</v>
      </c>
      <c r="ED211" s="1" t="s">
        <v>0</v>
      </c>
      <c r="EE211" s="1" t="s">
        <v>0</v>
      </c>
      <c r="EF211" s="1" t="s">
        <v>0</v>
      </c>
      <c r="EG211" s="1" t="s">
        <v>0</v>
      </c>
      <c r="EH211" s="1" t="s">
        <v>0</v>
      </c>
      <c r="EI211" s="1" t="s">
        <v>0</v>
      </c>
      <c r="EJ211" s="1" t="s">
        <v>0</v>
      </c>
      <c r="EK211" s="1" t="s">
        <v>0</v>
      </c>
      <c r="EL211" s="1" t="s">
        <v>0</v>
      </c>
      <c r="EM211" s="1" t="s">
        <v>0</v>
      </c>
      <c r="EN211" s="1" t="s">
        <v>0</v>
      </c>
      <c r="EO211" s="1" t="s">
        <v>0</v>
      </c>
      <c r="EP211" s="1" t="s">
        <v>0</v>
      </c>
      <c r="EQ211" s="1" t="s">
        <v>0</v>
      </c>
      <c r="ER211" s="1" t="s">
        <v>0</v>
      </c>
      <c r="ES211" s="1" t="s">
        <v>0</v>
      </c>
      <c r="ET211" s="1" t="s">
        <v>0</v>
      </c>
      <c r="EU211" s="1" t="s">
        <v>0</v>
      </c>
      <c r="EV211" s="1" t="s">
        <v>0</v>
      </c>
      <c r="EW211" s="1" t="s">
        <v>0</v>
      </c>
      <c r="EX211" s="1" t="s">
        <v>0</v>
      </c>
      <c r="EY211" s="1" t="s">
        <v>0</v>
      </c>
      <c r="EZ211" s="1" t="s">
        <v>0</v>
      </c>
      <c r="FA211" s="1" t="s">
        <v>0</v>
      </c>
      <c r="FB211" s="1" t="s">
        <v>0</v>
      </c>
      <c r="FC211" s="1" t="s">
        <v>0</v>
      </c>
      <c r="FD211" s="1" t="s">
        <v>0</v>
      </c>
      <c r="FE211" s="1" t="s">
        <v>0</v>
      </c>
      <c r="FF211" s="1" t="s">
        <v>0</v>
      </c>
      <c r="FG211" s="1" t="s">
        <v>0</v>
      </c>
      <c r="FH211" s="1" t="s">
        <v>0</v>
      </c>
      <c r="FI211" s="1" t="s">
        <v>0</v>
      </c>
      <c r="FJ211" s="1" t="s">
        <v>0</v>
      </c>
      <c r="FK211" s="1" t="s">
        <v>0</v>
      </c>
      <c r="FL211" s="1" t="s">
        <v>0</v>
      </c>
      <c r="FM211" s="1" t="s">
        <v>0</v>
      </c>
      <c r="FN211" s="1" t="s">
        <v>0</v>
      </c>
      <c r="FO211" s="1" t="s">
        <v>0</v>
      </c>
      <c r="FP211" s="1" t="s">
        <v>0</v>
      </c>
      <c r="FQ211" s="1" t="s">
        <v>0</v>
      </c>
      <c r="FR211" s="1" t="s">
        <v>0</v>
      </c>
      <c r="FS211" s="1" t="s">
        <v>0</v>
      </c>
      <c r="FT211" s="1" t="s">
        <v>0</v>
      </c>
      <c r="FU211" s="1" t="s">
        <v>0</v>
      </c>
      <c r="FV211" s="1" t="s">
        <v>0</v>
      </c>
      <c r="FW211" s="1" t="s">
        <v>0</v>
      </c>
      <c r="FX211" s="1" t="s">
        <v>0</v>
      </c>
      <c r="FY211" s="1" t="s">
        <v>0</v>
      </c>
      <c r="FZ211" s="1" t="s">
        <v>0</v>
      </c>
      <c r="GA211" s="1" t="s">
        <v>0</v>
      </c>
      <c r="GB211" s="1" t="s">
        <v>0</v>
      </c>
      <c r="GC211" s="1" t="s">
        <v>0</v>
      </c>
      <c r="GD211" s="1" t="s">
        <v>0</v>
      </c>
      <c r="GE211" s="1" t="s">
        <v>0</v>
      </c>
      <c r="GF211" s="1" t="s">
        <v>0</v>
      </c>
      <c r="GG211" s="1" t="s">
        <v>0</v>
      </c>
      <c r="GH211" s="1" t="s">
        <v>0</v>
      </c>
      <c r="GI211" s="1" t="s">
        <v>0</v>
      </c>
      <c r="GJ211" s="1" t="s">
        <v>0</v>
      </c>
      <c r="GK211" s="1" t="s">
        <v>0</v>
      </c>
      <c r="GL211" s="1" t="s">
        <v>0</v>
      </c>
      <c r="GM211" s="1" t="s">
        <v>0</v>
      </c>
      <c r="GN211" s="1" t="s">
        <v>0</v>
      </c>
      <c r="GO211" s="1" t="s">
        <v>0</v>
      </c>
      <c r="GP211" s="1" t="s">
        <v>0</v>
      </c>
      <c r="GQ211" s="1" t="s">
        <v>0</v>
      </c>
      <c r="GR211" s="1" t="s">
        <v>0</v>
      </c>
      <c r="GS211" s="1" t="s">
        <v>0</v>
      </c>
      <c r="GT211" s="1" t="s">
        <v>0</v>
      </c>
      <c r="GU211" s="1" t="s">
        <v>0</v>
      </c>
      <c r="GV211" s="1" t="s">
        <v>0</v>
      </c>
      <c r="GW211" s="1" t="s">
        <v>0</v>
      </c>
      <c r="GX211" s="1" t="s">
        <v>0</v>
      </c>
      <c r="GY211" s="1" t="s">
        <v>0</v>
      </c>
      <c r="GZ211" s="1" t="s">
        <v>0</v>
      </c>
      <c r="HA211" s="1" t="s">
        <v>0</v>
      </c>
      <c r="HB211" s="1" t="s">
        <v>0</v>
      </c>
      <c r="HC211" s="1" t="s">
        <v>0</v>
      </c>
      <c r="HD211" s="1" t="s">
        <v>0</v>
      </c>
      <c r="HE211" s="1" t="s">
        <v>0</v>
      </c>
      <c r="HF211" s="1" t="s">
        <v>0</v>
      </c>
      <c r="HG211" s="1" t="s">
        <v>0</v>
      </c>
      <c r="HH211" s="1" t="s">
        <v>0</v>
      </c>
      <c r="HI211" s="1" t="s">
        <v>0</v>
      </c>
      <c r="HJ211" s="1" t="s">
        <v>0</v>
      </c>
      <c r="HK211" s="1" t="s">
        <v>0</v>
      </c>
      <c r="HL211" s="1" t="s">
        <v>0</v>
      </c>
      <c r="HM211" s="1" t="s">
        <v>0</v>
      </c>
      <c r="HN211" s="1" t="s">
        <v>0</v>
      </c>
      <c r="HO211" s="1" t="s">
        <v>0</v>
      </c>
      <c r="HP211" s="1" t="s">
        <v>0</v>
      </c>
      <c r="HQ211" s="1" t="s">
        <v>0</v>
      </c>
      <c r="HR211" s="1" t="s">
        <v>0</v>
      </c>
      <c r="HS211" s="1" t="s">
        <v>0</v>
      </c>
      <c r="HT211" s="1" t="s">
        <v>0</v>
      </c>
      <c r="HU211" s="1" t="s">
        <v>0</v>
      </c>
      <c r="HV211" s="1" t="s">
        <v>0</v>
      </c>
      <c r="HW211" s="1" t="s">
        <v>0</v>
      </c>
      <c r="HX211" s="1" t="s">
        <v>0</v>
      </c>
      <c r="HY211" s="1" t="s">
        <v>0</v>
      </c>
      <c r="HZ211" s="1" t="s">
        <v>0</v>
      </c>
      <c r="IA211" s="1" t="s">
        <v>0</v>
      </c>
      <c r="IB211" s="1" t="s">
        <v>0</v>
      </c>
      <c r="IC211" s="1" t="s">
        <v>0</v>
      </c>
      <c r="ID211" s="1" t="s">
        <v>0</v>
      </c>
      <c r="IE211" s="1" t="s">
        <v>0</v>
      </c>
      <c r="IF211" s="1" t="s">
        <v>0</v>
      </c>
      <c r="IG211" s="1" t="s">
        <v>0</v>
      </c>
      <c r="IH211" s="1" t="s">
        <v>0</v>
      </c>
      <c r="II211" s="1" t="s">
        <v>0</v>
      </c>
      <c r="IJ211" s="1" t="s">
        <v>0</v>
      </c>
      <c r="IK211" s="1" t="s">
        <v>0</v>
      </c>
      <c r="IL211" s="1" t="s">
        <v>0</v>
      </c>
      <c r="IM211" s="1" t="s">
        <v>0</v>
      </c>
      <c r="IN211" s="1" t="s">
        <v>0</v>
      </c>
      <c r="IO211" s="1" t="s">
        <v>0</v>
      </c>
      <c r="IP211" s="1" t="s">
        <v>0</v>
      </c>
      <c r="IQ211" s="1" t="s">
        <v>0</v>
      </c>
      <c r="IR211" s="1" t="s">
        <v>0</v>
      </c>
      <c r="IS211" s="1" t="s">
        <v>0</v>
      </c>
      <c r="IT211" s="1" t="s">
        <v>0</v>
      </c>
      <c r="IU211" s="1" t="s">
        <v>0</v>
      </c>
      <c r="IV211" s="1" t="s">
        <v>0</v>
      </c>
      <c r="IW211" s="1" t="s">
        <v>0</v>
      </c>
      <c r="IX211" s="1" t="s">
        <v>0</v>
      </c>
      <c r="IY211" s="1" t="s">
        <v>0</v>
      </c>
      <c r="IZ211" s="1" t="s">
        <v>0</v>
      </c>
      <c r="JA211" s="1" t="s">
        <v>0</v>
      </c>
      <c r="JB211" s="1" t="s">
        <v>0</v>
      </c>
      <c r="JC211" s="1" t="s">
        <v>0</v>
      </c>
      <c r="JD211" s="1" t="s">
        <v>0</v>
      </c>
      <c r="JE211" s="1" t="s">
        <v>0</v>
      </c>
      <c r="JF211" s="1" t="s">
        <v>0</v>
      </c>
      <c r="JG211" s="1" t="s">
        <v>0</v>
      </c>
      <c r="JH211" s="1" t="s">
        <v>0</v>
      </c>
      <c r="JI211" s="1" t="s">
        <v>0</v>
      </c>
      <c r="JJ211" s="1" t="s">
        <v>0</v>
      </c>
      <c r="JK211" s="1" t="s">
        <v>0</v>
      </c>
      <c r="JL211" s="1" t="s">
        <v>0</v>
      </c>
      <c r="JM211" s="1" t="s">
        <v>0</v>
      </c>
      <c r="JN211" s="1" t="s">
        <v>0</v>
      </c>
      <c r="JO211" s="1" t="s">
        <v>0</v>
      </c>
      <c r="JP211" s="1" t="s">
        <v>0</v>
      </c>
      <c r="JQ211" s="1" t="s">
        <v>0</v>
      </c>
      <c r="JR211" s="1" t="s">
        <v>0</v>
      </c>
      <c r="JS211" s="1" t="s">
        <v>0</v>
      </c>
      <c r="JT211" s="1" t="s">
        <v>0</v>
      </c>
      <c r="JU211" s="1" t="s">
        <v>0</v>
      </c>
      <c r="JV211" s="1" t="s">
        <v>0</v>
      </c>
      <c r="JW211" s="1" t="s">
        <v>0</v>
      </c>
      <c r="JX211" s="1" t="s">
        <v>0</v>
      </c>
      <c r="JY211" s="1" t="s">
        <v>0</v>
      </c>
      <c r="JZ211" s="1" t="s">
        <v>0</v>
      </c>
      <c r="KA211" s="1" t="s">
        <v>0</v>
      </c>
      <c r="KB211" s="1" t="s">
        <v>0</v>
      </c>
      <c r="KC211" s="1" t="s">
        <v>0</v>
      </c>
      <c r="KD211" s="1" t="s">
        <v>0</v>
      </c>
      <c r="KE211" s="1" t="s">
        <v>0</v>
      </c>
      <c r="KF211" s="1" t="s">
        <v>0</v>
      </c>
      <c r="KG211" s="1" t="s">
        <v>0</v>
      </c>
      <c r="KH211" s="1" t="s">
        <v>0</v>
      </c>
      <c r="KI211" s="1" t="s">
        <v>0</v>
      </c>
      <c r="KJ211" s="1" t="s">
        <v>0</v>
      </c>
      <c r="KK211" s="1" t="s">
        <v>0</v>
      </c>
      <c r="KL211" s="1" t="s">
        <v>0</v>
      </c>
      <c r="KM211" s="1" t="s">
        <v>0</v>
      </c>
      <c r="KN211" s="1" t="s">
        <v>0</v>
      </c>
      <c r="KO211" s="1" t="s">
        <v>0</v>
      </c>
      <c r="KP211" s="1" t="s">
        <v>0</v>
      </c>
      <c r="KQ211" s="1" t="s">
        <v>0</v>
      </c>
      <c r="KR211" s="1" t="s">
        <v>0</v>
      </c>
      <c r="KS211" s="1" t="s">
        <v>0</v>
      </c>
      <c r="KT211" s="1" t="s">
        <v>0</v>
      </c>
      <c r="KU211" s="1" t="s">
        <v>0</v>
      </c>
      <c r="KV211" s="1" t="s">
        <v>0</v>
      </c>
      <c r="KW211" s="1" t="s">
        <v>0</v>
      </c>
      <c r="KX211" s="1" t="s">
        <v>0</v>
      </c>
      <c r="KY211" s="1" t="s">
        <v>0</v>
      </c>
      <c r="KZ211" s="1" t="s">
        <v>0</v>
      </c>
      <c r="LA211" s="1" t="s">
        <v>0</v>
      </c>
      <c r="LB211" s="1" t="s">
        <v>0</v>
      </c>
      <c r="LC211" s="1" t="s">
        <v>0</v>
      </c>
      <c r="LD211" s="1" t="s">
        <v>0</v>
      </c>
      <c r="LE211" s="1" t="s">
        <v>0</v>
      </c>
      <c r="LF211" s="1" t="s">
        <v>0</v>
      </c>
      <c r="LG211" s="1" t="s">
        <v>0</v>
      </c>
      <c r="LH211" s="1" t="s">
        <v>0</v>
      </c>
      <c r="LI211" s="1" t="s">
        <v>0</v>
      </c>
      <c r="LJ211" s="1" t="s">
        <v>0</v>
      </c>
      <c r="LK211" s="1" t="s">
        <v>0</v>
      </c>
    </row>
    <row r="212" spans="1:323" x14ac:dyDescent="0.25">
      <c r="A212" s="1" t="s">
        <v>1845</v>
      </c>
      <c r="B212" s="1" t="s">
        <v>943</v>
      </c>
      <c r="C212" s="1" t="s">
        <v>944</v>
      </c>
      <c r="D212" s="1" t="s">
        <v>0</v>
      </c>
      <c r="E212" s="1" t="s">
        <v>0</v>
      </c>
      <c r="F212" s="1" t="s">
        <v>0</v>
      </c>
      <c r="G212" s="1" t="s">
        <v>0</v>
      </c>
      <c r="H212" s="1" t="s">
        <v>0</v>
      </c>
      <c r="I212" s="1" t="s">
        <v>0</v>
      </c>
      <c r="J212" s="1" t="s">
        <v>0</v>
      </c>
      <c r="K212" s="1" t="s">
        <v>0</v>
      </c>
      <c r="L212" s="1" t="s">
        <v>0</v>
      </c>
      <c r="M212" s="1" t="s">
        <v>0</v>
      </c>
      <c r="N212" s="1" t="s">
        <v>0</v>
      </c>
      <c r="O212" s="1" t="s">
        <v>0</v>
      </c>
      <c r="P212" s="1" t="s">
        <v>0</v>
      </c>
      <c r="Q212" s="1" t="s">
        <v>0</v>
      </c>
      <c r="R212" s="1" t="s">
        <v>0</v>
      </c>
      <c r="S212" s="1" t="s">
        <v>0</v>
      </c>
      <c r="T212" s="1" t="s">
        <v>0</v>
      </c>
      <c r="U212" s="1" t="s">
        <v>0</v>
      </c>
      <c r="V212" s="1" t="s">
        <v>0</v>
      </c>
      <c r="W212" s="1" t="s">
        <v>0</v>
      </c>
      <c r="X212" s="1" t="s">
        <v>0</v>
      </c>
      <c r="Y212" s="1" t="s">
        <v>0</v>
      </c>
      <c r="Z212" s="1" t="s">
        <v>0</v>
      </c>
      <c r="AA212" s="1" t="s">
        <v>0</v>
      </c>
      <c r="AB212" s="1" t="s">
        <v>0</v>
      </c>
      <c r="AC212" s="1" t="s">
        <v>0</v>
      </c>
      <c r="AD212" s="1" t="s">
        <v>0</v>
      </c>
      <c r="AE212" s="1" t="s">
        <v>0</v>
      </c>
      <c r="AF212" s="1" t="s">
        <v>0</v>
      </c>
      <c r="AG212" s="1" t="s">
        <v>0</v>
      </c>
      <c r="AH212" s="1" t="s">
        <v>0</v>
      </c>
      <c r="AI212" s="1" t="s">
        <v>0</v>
      </c>
      <c r="AJ212" s="1" t="s">
        <v>0</v>
      </c>
      <c r="AK212" s="1" t="s">
        <v>0</v>
      </c>
      <c r="AL212" s="1" t="s">
        <v>0</v>
      </c>
      <c r="AM212" s="1" t="s">
        <v>0</v>
      </c>
      <c r="AN212" s="1" t="s">
        <v>0</v>
      </c>
      <c r="AO212" s="1" t="s">
        <v>0</v>
      </c>
      <c r="AP212" s="1" t="s">
        <v>0</v>
      </c>
      <c r="AQ212" s="1" t="s">
        <v>0</v>
      </c>
      <c r="AR212" s="1" t="s">
        <v>0</v>
      </c>
      <c r="AS212" s="1" t="s">
        <v>0</v>
      </c>
      <c r="AT212" s="1" t="s">
        <v>0</v>
      </c>
      <c r="AU212" s="1" t="s">
        <v>0</v>
      </c>
      <c r="AV212" s="1" t="s">
        <v>0</v>
      </c>
      <c r="AW212" s="1" t="s">
        <v>0</v>
      </c>
      <c r="AX212" s="1" t="s">
        <v>0</v>
      </c>
      <c r="AY212" s="1" t="s">
        <v>0</v>
      </c>
      <c r="AZ212" s="1" t="s">
        <v>0</v>
      </c>
      <c r="BA212" s="1" t="s">
        <v>0</v>
      </c>
      <c r="BB212" s="1" t="s">
        <v>0</v>
      </c>
      <c r="BC212" s="1" t="s">
        <v>0</v>
      </c>
      <c r="BD212" s="1" t="s">
        <v>0</v>
      </c>
      <c r="BE212" s="1" t="s">
        <v>0</v>
      </c>
      <c r="BF212" s="1" t="s">
        <v>0</v>
      </c>
      <c r="BG212" s="1" t="s">
        <v>0</v>
      </c>
      <c r="BH212" s="1" t="s">
        <v>0</v>
      </c>
      <c r="BI212" s="1" t="s">
        <v>0</v>
      </c>
      <c r="BJ212" s="1" t="s">
        <v>0</v>
      </c>
      <c r="BK212" s="1" t="s">
        <v>0</v>
      </c>
      <c r="BL212" s="1" t="s">
        <v>0</v>
      </c>
      <c r="BM212" s="1" t="s">
        <v>0</v>
      </c>
      <c r="BN212" s="1" t="s">
        <v>0</v>
      </c>
      <c r="BO212" s="1" t="s">
        <v>0</v>
      </c>
      <c r="BP212" s="1" t="s">
        <v>0</v>
      </c>
      <c r="BQ212" s="1" t="s">
        <v>0</v>
      </c>
      <c r="BR212" s="1" t="s">
        <v>0</v>
      </c>
      <c r="BS212" s="1" t="s">
        <v>0</v>
      </c>
      <c r="BT212" s="1" t="s">
        <v>0</v>
      </c>
      <c r="BU212" s="1" t="s">
        <v>0</v>
      </c>
      <c r="BV212" s="1" t="s">
        <v>0</v>
      </c>
      <c r="BW212" s="1" t="s">
        <v>0</v>
      </c>
      <c r="BX212" s="1" t="s">
        <v>0</v>
      </c>
      <c r="BY212" s="1" t="s">
        <v>0</v>
      </c>
      <c r="BZ212" s="1" t="s">
        <v>0</v>
      </c>
      <c r="CA212" s="1" t="s">
        <v>0</v>
      </c>
      <c r="CB212" s="1" t="s">
        <v>0</v>
      </c>
      <c r="CC212" s="1" t="s">
        <v>0</v>
      </c>
      <c r="CD212" s="1" t="s">
        <v>0</v>
      </c>
      <c r="CE212" s="1" t="s">
        <v>0</v>
      </c>
      <c r="CF212" s="1" t="s">
        <v>0</v>
      </c>
      <c r="CG212" s="1" t="s">
        <v>0</v>
      </c>
      <c r="CH212" s="1" t="s">
        <v>0</v>
      </c>
      <c r="CI212" s="1" t="s">
        <v>0</v>
      </c>
      <c r="CJ212" s="1" t="s">
        <v>0</v>
      </c>
      <c r="CK212" s="1" t="s">
        <v>0</v>
      </c>
      <c r="CL212" s="1" t="s">
        <v>0</v>
      </c>
      <c r="CM212" s="1" t="s">
        <v>0</v>
      </c>
      <c r="CN212" s="1" t="s">
        <v>0</v>
      </c>
      <c r="CO212" s="1" t="s">
        <v>0</v>
      </c>
      <c r="CP212" s="1" t="s">
        <v>0</v>
      </c>
      <c r="CQ212" s="1" t="s">
        <v>0</v>
      </c>
      <c r="CR212" s="1" t="s">
        <v>0</v>
      </c>
      <c r="CS212" s="1" t="s">
        <v>0</v>
      </c>
      <c r="CT212" s="1" t="s">
        <v>0</v>
      </c>
      <c r="CU212" s="1" t="s">
        <v>0</v>
      </c>
      <c r="CV212" s="1" t="s">
        <v>0</v>
      </c>
      <c r="CW212" s="1" t="s">
        <v>0</v>
      </c>
      <c r="CX212" s="1" t="s">
        <v>0</v>
      </c>
      <c r="CY212" s="1" t="s">
        <v>0</v>
      </c>
      <c r="CZ212" s="1" t="s">
        <v>0</v>
      </c>
      <c r="DA212" s="1" t="s">
        <v>0</v>
      </c>
      <c r="DB212" s="1" t="s">
        <v>0</v>
      </c>
      <c r="DC212" s="1" t="s">
        <v>0</v>
      </c>
      <c r="DD212" s="1" t="s">
        <v>0</v>
      </c>
      <c r="DE212" s="1" t="s">
        <v>0</v>
      </c>
      <c r="DF212" s="1" t="s">
        <v>0</v>
      </c>
      <c r="DG212" s="1" t="s">
        <v>0</v>
      </c>
      <c r="DH212" s="1" t="s">
        <v>0</v>
      </c>
      <c r="DI212" s="1" t="s">
        <v>0</v>
      </c>
      <c r="DJ212" s="1" t="s">
        <v>0</v>
      </c>
      <c r="DK212" s="1" t="s">
        <v>0</v>
      </c>
      <c r="DL212" s="1" t="s">
        <v>0</v>
      </c>
      <c r="DM212" s="1" t="s">
        <v>0</v>
      </c>
      <c r="DN212" s="1" t="s">
        <v>0</v>
      </c>
      <c r="DO212" s="1" t="s">
        <v>0</v>
      </c>
      <c r="DP212" s="1" t="s">
        <v>0</v>
      </c>
      <c r="DQ212" s="1" t="s">
        <v>0</v>
      </c>
      <c r="DR212" s="1" t="s">
        <v>0</v>
      </c>
      <c r="DS212" s="1" t="s">
        <v>0</v>
      </c>
      <c r="DT212" s="1" t="s">
        <v>0</v>
      </c>
      <c r="DU212" s="1" t="s">
        <v>0</v>
      </c>
      <c r="DV212" s="1" t="s">
        <v>0</v>
      </c>
      <c r="DW212" s="1" t="s">
        <v>0</v>
      </c>
      <c r="DX212" s="1" t="s">
        <v>0</v>
      </c>
      <c r="DY212" s="1" t="s">
        <v>0</v>
      </c>
      <c r="DZ212" s="1" t="s">
        <v>0</v>
      </c>
      <c r="EA212" s="1" t="s">
        <v>0</v>
      </c>
      <c r="EB212" s="1" t="s">
        <v>0</v>
      </c>
      <c r="EC212" s="1" t="s">
        <v>0</v>
      </c>
      <c r="ED212" s="1" t="s">
        <v>0</v>
      </c>
      <c r="EE212" s="1" t="s">
        <v>0</v>
      </c>
      <c r="EF212" s="1" t="s">
        <v>0</v>
      </c>
      <c r="EG212" s="1" t="s">
        <v>0</v>
      </c>
      <c r="EH212" s="1" t="s">
        <v>0</v>
      </c>
      <c r="EI212" s="1" t="s">
        <v>0</v>
      </c>
      <c r="EJ212" s="1" t="s">
        <v>0</v>
      </c>
      <c r="EK212" s="1" t="s">
        <v>0</v>
      </c>
      <c r="EL212" s="1" t="s">
        <v>0</v>
      </c>
      <c r="EM212" s="1" t="s">
        <v>0</v>
      </c>
      <c r="EN212" s="1" t="s">
        <v>0</v>
      </c>
      <c r="EO212" s="1" t="s">
        <v>0</v>
      </c>
      <c r="EP212" s="1" t="s">
        <v>0</v>
      </c>
      <c r="EQ212" s="1" t="s">
        <v>0</v>
      </c>
      <c r="ER212" s="1" t="s">
        <v>0</v>
      </c>
      <c r="ES212" s="1" t="s">
        <v>0</v>
      </c>
      <c r="ET212" s="1" t="s">
        <v>0</v>
      </c>
      <c r="EU212" s="1" t="s">
        <v>0</v>
      </c>
      <c r="EV212" s="1" t="s">
        <v>0</v>
      </c>
      <c r="EW212" s="1" t="s">
        <v>0</v>
      </c>
      <c r="EX212" s="1" t="s">
        <v>0</v>
      </c>
      <c r="EY212" s="1" t="s">
        <v>0</v>
      </c>
      <c r="EZ212" s="1" t="s">
        <v>0</v>
      </c>
      <c r="FA212" s="1" t="s">
        <v>0</v>
      </c>
      <c r="FB212" s="1" t="s">
        <v>0</v>
      </c>
      <c r="FC212" s="1" t="s">
        <v>0</v>
      </c>
      <c r="FD212" s="1" t="s">
        <v>0</v>
      </c>
      <c r="FE212" s="1" t="s">
        <v>0</v>
      </c>
      <c r="FF212" s="1" t="s">
        <v>0</v>
      </c>
      <c r="FG212" s="1" t="s">
        <v>0</v>
      </c>
      <c r="FH212" s="1" t="s">
        <v>0</v>
      </c>
      <c r="FI212" s="1" t="s">
        <v>0</v>
      </c>
      <c r="FJ212" s="1" t="s">
        <v>0</v>
      </c>
      <c r="FK212" s="1" t="s">
        <v>0</v>
      </c>
      <c r="FL212" s="1" t="s">
        <v>0</v>
      </c>
      <c r="FM212" s="1" t="s">
        <v>0</v>
      </c>
      <c r="FN212" s="1" t="s">
        <v>0</v>
      </c>
      <c r="FO212" s="1" t="s">
        <v>0</v>
      </c>
      <c r="FP212" s="1" t="s">
        <v>0</v>
      </c>
      <c r="FQ212" s="1" t="s">
        <v>0</v>
      </c>
      <c r="FR212" s="1" t="s">
        <v>0</v>
      </c>
      <c r="FS212" s="1" t="s">
        <v>0</v>
      </c>
      <c r="FT212" s="1" t="s">
        <v>0</v>
      </c>
      <c r="FU212" s="1" t="s">
        <v>0</v>
      </c>
      <c r="FV212" s="1" t="s">
        <v>0</v>
      </c>
      <c r="FW212" s="1" t="s">
        <v>0</v>
      </c>
      <c r="FX212" s="1" t="s">
        <v>0</v>
      </c>
      <c r="FY212" s="1" t="s">
        <v>0</v>
      </c>
      <c r="FZ212" s="1" t="s">
        <v>0</v>
      </c>
      <c r="GA212" s="1" t="s">
        <v>0</v>
      </c>
      <c r="GB212" s="1" t="s">
        <v>0</v>
      </c>
      <c r="GC212" s="1" t="s">
        <v>0</v>
      </c>
      <c r="GD212" s="1" t="s">
        <v>0</v>
      </c>
      <c r="GE212" s="1" t="s">
        <v>0</v>
      </c>
      <c r="GF212" s="1" t="s">
        <v>0</v>
      </c>
      <c r="GG212" s="1" t="s">
        <v>0</v>
      </c>
      <c r="GH212" s="1" t="s">
        <v>0</v>
      </c>
      <c r="GI212" s="1" t="s">
        <v>0</v>
      </c>
      <c r="GJ212" s="1" t="s">
        <v>0</v>
      </c>
      <c r="GK212" s="1" t="s">
        <v>0</v>
      </c>
      <c r="GL212" s="1" t="s">
        <v>0</v>
      </c>
      <c r="GM212" s="1" t="s">
        <v>0</v>
      </c>
      <c r="GN212" s="1" t="s">
        <v>0</v>
      </c>
      <c r="GO212" s="1" t="s">
        <v>0</v>
      </c>
      <c r="GP212" s="1" t="s">
        <v>0</v>
      </c>
      <c r="GQ212" s="1" t="s">
        <v>0</v>
      </c>
      <c r="GR212" s="1" t="s">
        <v>0</v>
      </c>
      <c r="GS212" s="1" t="s">
        <v>0</v>
      </c>
      <c r="GT212" s="1" t="s">
        <v>0</v>
      </c>
      <c r="GU212" s="1" t="s">
        <v>0</v>
      </c>
      <c r="GV212" s="1" t="s">
        <v>0</v>
      </c>
      <c r="GW212" s="1" t="s">
        <v>0</v>
      </c>
      <c r="GX212" s="1" t="s">
        <v>0</v>
      </c>
      <c r="GY212" s="1" t="s">
        <v>0</v>
      </c>
      <c r="GZ212" s="1" t="s">
        <v>0</v>
      </c>
      <c r="HA212" s="1" t="s">
        <v>0</v>
      </c>
      <c r="HB212" s="1" t="s">
        <v>0</v>
      </c>
      <c r="HC212" s="1" t="s">
        <v>0</v>
      </c>
      <c r="HD212" s="1" t="s">
        <v>0</v>
      </c>
      <c r="HE212" s="1" t="s">
        <v>0</v>
      </c>
      <c r="HF212" s="1" t="s">
        <v>0</v>
      </c>
      <c r="HG212" s="1" t="s">
        <v>0</v>
      </c>
      <c r="HH212" s="1" t="s">
        <v>0</v>
      </c>
      <c r="HI212" s="1" t="s">
        <v>0</v>
      </c>
      <c r="HJ212" s="1" t="s">
        <v>0</v>
      </c>
      <c r="HK212" s="1" t="s">
        <v>0</v>
      </c>
      <c r="HL212" s="1" t="s">
        <v>0</v>
      </c>
      <c r="HM212" s="1" t="s">
        <v>0</v>
      </c>
      <c r="HN212" s="1" t="s">
        <v>0</v>
      </c>
      <c r="HO212" s="1" t="s">
        <v>0</v>
      </c>
      <c r="HP212" s="1" t="s">
        <v>0</v>
      </c>
      <c r="HQ212" s="1" t="s">
        <v>0</v>
      </c>
      <c r="HR212" s="1" t="s">
        <v>0</v>
      </c>
      <c r="HS212" s="1" t="s">
        <v>0</v>
      </c>
      <c r="HT212" s="1" t="s">
        <v>0</v>
      </c>
      <c r="HU212" s="1" t="s">
        <v>0</v>
      </c>
      <c r="HV212" s="1" t="s">
        <v>0</v>
      </c>
      <c r="HW212" s="1" t="s">
        <v>0</v>
      </c>
      <c r="HX212" s="1" t="s">
        <v>0</v>
      </c>
      <c r="HY212" s="1" t="s">
        <v>0</v>
      </c>
      <c r="HZ212" s="1" t="s">
        <v>0</v>
      </c>
      <c r="IA212" s="1" t="s">
        <v>0</v>
      </c>
      <c r="IB212" s="1" t="s">
        <v>0</v>
      </c>
      <c r="IC212" s="1" t="s">
        <v>0</v>
      </c>
      <c r="ID212" s="1" t="s">
        <v>0</v>
      </c>
      <c r="IE212" s="1" t="s">
        <v>0</v>
      </c>
      <c r="IF212" s="1" t="s">
        <v>0</v>
      </c>
      <c r="IG212" s="1" t="s">
        <v>0</v>
      </c>
      <c r="IH212" s="1" t="s">
        <v>0</v>
      </c>
      <c r="II212" s="1" t="s">
        <v>0</v>
      </c>
      <c r="IJ212" s="1" t="s">
        <v>0</v>
      </c>
      <c r="IK212" s="1" t="s">
        <v>0</v>
      </c>
      <c r="IL212" s="1" t="s">
        <v>0</v>
      </c>
      <c r="IM212" s="1" t="s">
        <v>0</v>
      </c>
      <c r="IN212" s="1" t="s">
        <v>0</v>
      </c>
      <c r="IO212" s="1" t="s">
        <v>0</v>
      </c>
      <c r="IP212" s="1" t="s">
        <v>0</v>
      </c>
      <c r="IQ212" s="1" t="s">
        <v>0</v>
      </c>
      <c r="IR212" s="1" t="s">
        <v>0</v>
      </c>
      <c r="IS212" s="1" t="s">
        <v>0</v>
      </c>
      <c r="IT212" s="1" t="s">
        <v>0</v>
      </c>
      <c r="IU212" s="1" t="s">
        <v>0</v>
      </c>
      <c r="IV212" s="1" t="s">
        <v>0</v>
      </c>
      <c r="IW212" s="1" t="s">
        <v>0</v>
      </c>
      <c r="IX212" s="1" t="s">
        <v>0</v>
      </c>
      <c r="IY212" s="1" t="s">
        <v>0</v>
      </c>
      <c r="IZ212" s="1" t="s">
        <v>0</v>
      </c>
      <c r="JA212" s="1" t="s">
        <v>0</v>
      </c>
      <c r="JB212" s="1" t="s">
        <v>0</v>
      </c>
      <c r="JC212" s="1" t="s">
        <v>0</v>
      </c>
      <c r="JD212" s="1" t="s">
        <v>0</v>
      </c>
      <c r="JE212" s="1" t="s">
        <v>0</v>
      </c>
      <c r="JF212" s="1" t="s">
        <v>0</v>
      </c>
      <c r="JG212" s="1" t="s">
        <v>0</v>
      </c>
      <c r="JH212" s="1" t="s">
        <v>0</v>
      </c>
      <c r="JI212" s="1" t="s">
        <v>0</v>
      </c>
      <c r="JJ212" s="1" t="s">
        <v>0</v>
      </c>
      <c r="JK212" s="1" t="s">
        <v>0</v>
      </c>
      <c r="JL212" s="1" t="s">
        <v>0</v>
      </c>
      <c r="JM212" s="1" t="s">
        <v>0</v>
      </c>
      <c r="JN212" s="1" t="s">
        <v>0</v>
      </c>
      <c r="JO212" s="1" t="s">
        <v>0</v>
      </c>
      <c r="JP212" s="1" t="s">
        <v>0</v>
      </c>
      <c r="JQ212" s="1" t="s">
        <v>0</v>
      </c>
      <c r="JR212" s="1" t="s">
        <v>0</v>
      </c>
      <c r="JS212" s="1" t="s">
        <v>0</v>
      </c>
      <c r="JT212" s="1" t="s">
        <v>0</v>
      </c>
      <c r="JU212" s="1" t="s">
        <v>0</v>
      </c>
      <c r="JV212" s="1" t="s">
        <v>0</v>
      </c>
      <c r="JW212" s="1" t="s">
        <v>0</v>
      </c>
      <c r="JX212" s="1" t="s">
        <v>0</v>
      </c>
      <c r="JY212" s="1" t="s">
        <v>0</v>
      </c>
      <c r="JZ212" s="1" t="s">
        <v>0</v>
      </c>
      <c r="KA212" s="1" t="s">
        <v>0</v>
      </c>
      <c r="KB212" s="1" t="s">
        <v>0</v>
      </c>
      <c r="KC212" s="1" t="s">
        <v>0</v>
      </c>
      <c r="KD212" s="1" t="s">
        <v>0</v>
      </c>
      <c r="KE212" s="1" t="s">
        <v>0</v>
      </c>
      <c r="KF212" s="1" t="s">
        <v>0</v>
      </c>
      <c r="KG212" s="1" t="s">
        <v>0</v>
      </c>
      <c r="KH212" s="1" t="s">
        <v>0</v>
      </c>
      <c r="KI212" s="1" t="s">
        <v>0</v>
      </c>
      <c r="KJ212" s="1" t="s">
        <v>0</v>
      </c>
      <c r="KK212" s="1" t="s">
        <v>0</v>
      </c>
      <c r="KL212" s="1" t="s">
        <v>0</v>
      </c>
      <c r="KM212" s="1" t="s">
        <v>0</v>
      </c>
      <c r="KN212" s="1" t="s">
        <v>0</v>
      </c>
      <c r="KO212" s="1" t="s">
        <v>0</v>
      </c>
      <c r="KP212" s="1" t="s">
        <v>0</v>
      </c>
      <c r="KQ212" s="1" t="s">
        <v>0</v>
      </c>
      <c r="KR212" s="1" t="s">
        <v>0</v>
      </c>
      <c r="KS212" s="1" t="s">
        <v>0</v>
      </c>
      <c r="KT212" s="1" t="s">
        <v>0</v>
      </c>
      <c r="KU212" s="1" t="s">
        <v>0</v>
      </c>
      <c r="KV212" s="1" t="s">
        <v>0</v>
      </c>
      <c r="KW212" s="1" t="s">
        <v>0</v>
      </c>
      <c r="KX212" s="1" t="s">
        <v>0</v>
      </c>
      <c r="KY212" s="1" t="s">
        <v>0</v>
      </c>
      <c r="KZ212" s="1" t="s">
        <v>0</v>
      </c>
      <c r="LA212" s="1" t="s">
        <v>0</v>
      </c>
      <c r="LB212" s="1" t="s">
        <v>0</v>
      </c>
      <c r="LC212" s="1" t="s">
        <v>0</v>
      </c>
      <c r="LD212" s="1" t="s">
        <v>0</v>
      </c>
      <c r="LE212" s="1" t="s">
        <v>0</v>
      </c>
      <c r="LF212" s="1" t="s">
        <v>0</v>
      </c>
      <c r="LG212" s="1" t="s">
        <v>0</v>
      </c>
      <c r="LH212" s="1" t="s">
        <v>0</v>
      </c>
      <c r="LI212" s="1" t="s">
        <v>0</v>
      </c>
      <c r="LJ212" s="1" t="s">
        <v>0</v>
      </c>
      <c r="LK212" s="1" t="s">
        <v>0</v>
      </c>
    </row>
    <row r="213" spans="1:323" x14ac:dyDescent="0.25">
      <c r="A213" s="1" t="s">
        <v>1846</v>
      </c>
      <c r="B213" s="1" t="s">
        <v>948</v>
      </c>
      <c r="C213" s="1" t="s">
        <v>949</v>
      </c>
      <c r="D213" s="1" t="s">
        <v>0</v>
      </c>
      <c r="E213" s="1" t="s">
        <v>0</v>
      </c>
      <c r="F213" s="1" t="s">
        <v>0</v>
      </c>
      <c r="G213" s="1" t="s">
        <v>0</v>
      </c>
      <c r="H213" s="1" t="s">
        <v>0</v>
      </c>
      <c r="I213" s="1" t="s">
        <v>0</v>
      </c>
      <c r="J213" s="1" t="s">
        <v>0</v>
      </c>
      <c r="K213" s="1" t="s">
        <v>0</v>
      </c>
      <c r="L213" s="1" t="s">
        <v>0</v>
      </c>
      <c r="M213" s="1" t="s">
        <v>0</v>
      </c>
      <c r="N213" s="1" t="s">
        <v>0</v>
      </c>
      <c r="O213" s="1" t="s">
        <v>0</v>
      </c>
      <c r="P213" s="1" t="s">
        <v>0</v>
      </c>
      <c r="Q213" s="1" t="s">
        <v>0</v>
      </c>
      <c r="R213" s="1" t="s">
        <v>0</v>
      </c>
      <c r="S213" s="1" t="s">
        <v>0</v>
      </c>
      <c r="T213" s="1" t="s">
        <v>0</v>
      </c>
      <c r="U213" s="1" t="s">
        <v>0</v>
      </c>
      <c r="V213" s="1" t="s">
        <v>0</v>
      </c>
      <c r="W213" s="1" t="s">
        <v>0</v>
      </c>
      <c r="X213" s="1" t="s">
        <v>0</v>
      </c>
      <c r="Y213" s="1" t="s">
        <v>0</v>
      </c>
      <c r="Z213" s="1" t="s">
        <v>0</v>
      </c>
      <c r="AA213" s="1" t="s">
        <v>0</v>
      </c>
      <c r="AB213" s="1" t="s">
        <v>0</v>
      </c>
      <c r="AC213" s="1" t="s">
        <v>0</v>
      </c>
      <c r="AD213" s="1" t="s">
        <v>0</v>
      </c>
      <c r="AE213" s="1" t="s">
        <v>0</v>
      </c>
      <c r="AF213" s="1" t="s">
        <v>0</v>
      </c>
      <c r="AG213" s="1" t="s">
        <v>0</v>
      </c>
      <c r="AH213" s="1" t="s">
        <v>0</v>
      </c>
      <c r="AI213" s="1" t="s">
        <v>0</v>
      </c>
      <c r="AJ213" s="1" t="s">
        <v>0</v>
      </c>
      <c r="AK213" s="1" t="s">
        <v>0</v>
      </c>
      <c r="AL213" s="1" t="s">
        <v>0</v>
      </c>
      <c r="AM213" s="1" t="s">
        <v>0</v>
      </c>
      <c r="AN213" s="1" t="s">
        <v>0</v>
      </c>
      <c r="AO213" s="1" t="s">
        <v>0</v>
      </c>
      <c r="AP213" s="1" t="s">
        <v>0</v>
      </c>
      <c r="AQ213" s="1" t="s">
        <v>0</v>
      </c>
      <c r="AR213" s="1" t="s">
        <v>0</v>
      </c>
      <c r="AS213" s="1" t="s">
        <v>0</v>
      </c>
      <c r="AT213" s="1" t="s">
        <v>0</v>
      </c>
      <c r="AU213" s="1" t="s">
        <v>0</v>
      </c>
      <c r="AV213" s="1" t="s">
        <v>0</v>
      </c>
      <c r="AW213" s="1" t="s">
        <v>0</v>
      </c>
      <c r="AX213" s="1" t="s">
        <v>0</v>
      </c>
      <c r="AY213" s="1" t="s">
        <v>0</v>
      </c>
      <c r="AZ213" s="1" t="s">
        <v>0</v>
      </c>
      <c r="BA213" s="1" t="s">
        <v>0</v>
      </c>
      <c r="BB213" s="1" t="s">
        <v>0</v>
      </c>
      <c r="BC213" s="1" t="s">
        <v>0</v>
      </c>
      <c r="BD213" s="1" t="s">
        <v>0</v>
      </c>
      <c r="BE213" s="1" t="s">
        <v>0</v>
      </c>
      <c r="BF213" s="1" t="s">
        <v>0</v>
      </c>
      <c r="BG213" s="1" t="s">
        <v>0</v>
      </c>
      <c r="BH213" s="1" t="s">
        <v>0</v>
      </c>
      <c r="BI213" s="1" t="s">
        <v>0</v>
      </c>
      <c r="BJ213" s="1" t="s">
        <v>0</v>
      </c>
      <c r="BK213" s="1" t="s">
        <v>0</v>
      </c>
      <c r="BL213" s="1" t="s">
        <v>0</v>
      </c>
      <c r="BM213" s="1" t="s">
        <v>0</v>
      </c>
      <c r="BN213" s="1" t="s">
        <v>0</v>
      </c>
      <c r="BO213" s="1" t="s">
        <v>0</v>
      </c>
      <c r="BP213" s="1" t="s">
        <v>0</v>
      </c>
      <c r="BQ213" s="1" t="s">
        <v>0</v>
      </c>
      <c r="BR213" s="1" t="s">
        <v>0</v>
      </c>
      <c r="BS213" s="1" t="s">
        <v>0</v>
      </c>
      <c r="BT213" s="1" t="s">
        <v>0</v>
      </c>
      <c r="BU213" s="1" t="s">
        <v>0</v>
      </c>
      <c r="BV213" s="1" t="s">
        <v>0</v>
      </c>
      <c r="BW213" s="1" t="s">
        <v>0</v>
      </c>
      <c r="BX213" s="1" t="s">
        <v>0</v>
      </c>
      <c r="BY213" s="1" t="s">
        <v>0</v>
      </c>
      <c r="BZ213" s="1" t="s">
        <v>0</v>
      </c>
      <c r="CA213" s="1" t="s">
        <v>0</v>
      </c>
      <c r="CB213" s="1" t="s">
        <v>0</v>
      </c>
      <c r="CC213" s="1" t="s">
        <v>0</v>
      </c>
      <c r="CD213" s="1" t="s">
        <v>0</v>
      </c>
      <c r="CE213" s="1" t="s">
        <v>0</v>
      </c>
      <c r="CF213" s="1" t="s">
        <v>0</v>
      </c>
      <c r="CG213" s="1" t="s">
        <v>0</v>
      </c>
      <c r="CH213" s="1" t="s">
        <v>0</v>
      </c>
      <c r="CI213" s="1" t="s">
        <v>0</v>
      </c>
      <c r="CJ213" s="1" t="s">
        <v>0</v>
      </c>
      <c r="CK213" s="1" t="s">
        <v>0</v>
      </c>
      <c r="CL213" s="1" t="s">
        <v>0</v>
      </c>
      <c r="CM213" s="1" t="s">
        <v>0</v>
      </c>
      <c r="CN213" s="1" t="s">
        <v>0</v>
      </c>
      <c r="CO213" s="1" t="s">
        <v>0</v>
      </c>
      <c r="CP213" s="1" t="s">
        <v>0</v>
      </c>
      <c r="CQ213" s="1" t="s">
        <v>0</v>
      </c>
      <c r="CR213" s="1" t="s">
        <v>0</v>
      </c>
      <c r="CS213" s="1" t="s">
        <v>0</v>
      </c>
      <c r="CT213" s="1" t="s">
        <v>0</v>
      </c>
      <c r="CU213" s="1" t="s">
        <v>0</v>
      </c>
      <c r="CV213" s="1" t="s">
        <v>0</v>
      </c>
      <c r="CW213" s="1" t="s">
        <v>0</v>
      </c>
      <c r="CX213" s="1" t="s">
        <v>0</v>
      </c>
      <c r="CY213" s="1" t="s">
        <v>0</v>
      </c>
      <c r="CZ213" s="1" t="s">
        <v>0</v>
      </c>
      <c r="DA213" s="1" t="s">
        <v>0</v>
      </c>
      <c r="DB213" s="1" t="s">
        <v>0</v>
      </c>
      <c r="DC213" s="1" t="s">
        <v>0</v>
      </c>
      <c r="DD213" s="1" t="s">
        <v>0</v>
      </c>
      <c r="DE213" s="1" t="s">
        <v>0</v>
      </c>
      <c r="DF213" s="1" t="s">
        <v>0</v>
      </c>
      <c r="DG213" s="1" t="s">
        <v>0</v>
      </c>
      <c r="DH213" s="1" t="s">
        <v>0</v>
      </c>
      <c r="DI213" s="1" t="s">
        <v>0</v>
      </c>
      <c r="DJ213" s="1" t="s">
        <v>0</v>
      </c>
      <c r="DK213" s="1" t="s">
        <v>0</v>
      </c>
      <c r="DL213" s="1" t="s">
        <v>0</v>
      </c>
      <c r="DM213" s="1" t="s">
        <v>0</v>
      </c>
      <c r="DN213" s="1" t="s">
        <v>0</v>
      </c>
      <c r="DO213" s="1" t="s">
        <v>0</v>
      </c>
      <c r="DP213" s="1" t="s">
        <v>0</v>
      </c>
      <c r="DQ213" s="1" t="s">
        <v>0</v>
      </c>
      <c r="DR213" s="1" t="s">
        <v>0</v>
      </c>
      <c r="DS213" s="1" t="s">
        <v>0</v>
      </c>
      <c r="DT213" s="1" t="s">
        <v>0</v>
      </c>
      <c r="DU213" s="1" t="s">
        <v>0</v>
      </c>
      <c r="DV213" s="1" t="s">
        <v>0</v>
      </c>
      <c r="DW213" s="1" t="s">
        <v>0</v>
      </c>
      <c r="DX213" s="1" t="s">
        <v>0</v>
      </c>
      <c r="DY213" s="1" t="s">
        <v>0</v>
      </c>
      <c r="DZ213" s="1" t="s">
        <v>0</v>
      </c>
      <c r="EA213" s="1" t="s">
        <v>0</v>
      </c>
      <c r="EB213" s="1" t="s">
        <v>0</v>
      </c>
      <c r="EC213" s="1" t="s">
        <v>0</v>
      </c>
      <c r="ED213" s="1" t="s">
        <v>0</v>
      </c>
      <c r="EE213" s="1" t="s">
        <v>0</v>
      </c>
      <c r="EF213" s="1" t="s">
        <v>0</v>
      </c>
      <c r="EG213" s="1" t="s">
        <v>0</v>
      </c>
      <c r="EH213" s="1" t="s">
        <v>0</v>
      </c>
      <c r="EI213" s="1" t="s">
        <v>0</v>
      </c>
      <c r="EJ213" s="1" t="s">
        <v>0</v>
      </c>
      <c r="EK213" s="1" t="s">
        <v>0</v>
      </c>
      <c r="EL213" s="1" t="s">
        <v>0</v>
      </c>
      <c r="EM213" s="1" t="s">
        <v>0</v>
      </c>
      <c r="EN213" s="1" t="s">
        <v>0</v>
      </c>
      <c r="EO213" s="1" t="s">
        <v>0</v>
      </c>
      <c r="EP213" s="1" t="s">
        <v>0</v>
      </c>
      <c r="EQ213" s="1" t="s">
        <v>0</v>
      </c>
      <c r="ER213" s="1" t="s">
        <v>0</v>
      </c>
      <c r="ES213" s="1" t="s">
        <v>0</v>
      </c>
      <c r="ET213" s="1" t="s">
        <v>0</v>
      </c>
      <c r="EU213" s="1" t="s">
        <v>0</v>
      </c>
      <c r="EV213" s="1" t="s">
        <v>0</v>
      </c>
      <c r="EW213" s="1" t="s">
        <v>0</v>
      </c>
      <c r="EX213" s="1" t="s">
        <v>0</v>
      </c>
      <c r="EY213" s="1" t="s">
        <v>0</v>
      </c>
      <c r="EZ213" s="1" t="s">
        <v>0</v>
      </c>
      <c r="FA213" s="1" t="s">
        <v>0</v>
      </c>
      <c r="FB213" s="1" t="s">
        <v>0</v>
      </c>
      <c r="FC213" s="1" t="s">
        <v>0</v>
      </c>
      <c r="FD213" s="1" t="s">
        <v>0</v>
      </c>
      <c r="FE213" s="1" t="s">
        <v>0</v>
      </c>
      <c r="FF213" s="1" t="s">
        <v>0</v>
      </c>
      <c r="FG213" s="1" t="s">
        <v>0</v>
      </c>
      <c r="FH213" s="1" t="s">
        <v>0</v>
      </c>
      <c r="FI213" s="1" t="s">
        <v>0</v>
      </c>
      <c r="FJ213" s="1" t="s">
        <v>0</v>
      </c>
      <c r="FK213" s="1" t="s">
        <v>0</v>
      </c>
      <c r="FL213" s="1" t="s">
        <v>0</v>
      </c>
      <c r="FM213" s="1" t="s">
        <v>0</v>
      </c>
      <c r="FN213" s="1" t="s">
        <v>0</v>
      </c>
      <c r="FO213" s="1" t="s">
        <v>0</v>
      </c>
      <c r="FP213" s="1" t="s">
        <v>0</v>
      </c>
      <c r="FQ213" s="1" t="s">
        <v>0</v>
      </c>
      <c r="FR213" s="1" t="s">
        <v>0</v>
      </c>
      <c r="FS213" s="1" t="s">
        <v>0</v>
      </c>
      <c r="FT213" s="1" t="s">
        <v>0</v>
      </c>
      <c r="FU213" s="1" t="s">
        <v>0</v>
      </c>
      <c r="FV213" s="1" t="s">
        <v>0</v>
      </c>
      <c r="FW213" s="1" t="s">
        <v>0</v>
      </c>
      <c r="FX213" s="1" t="s">
        <v>0</v>
      </c>
      <c r="FY213" s="1" t="s">
        <v>0</v>
      </c>
      <c r="FZ213" s="1" t="s">
        <v>0</v>
      </c>
      <c r="GA213" s="1" t="s">
        <v>0</v>
      </c>
      <c r="GB213" s="1" t="s">
        <v>0</v>
      </c>
      <c r="GC213" s="1" t="s">
        <v>0</v>
      </c>
      <c r="GD213" s="1" t="s">
        <v>0</v>
      </c>
      <c r="GE213" s="1" t="s">
        <v>0</v>
      </c>
      <c r="GF213" s="1" t="s">
        <v>0</v>
      </c>
      <c r="GG213" s="1" t="s">
        <v>0</v>
      </c>
      <c r="GH213" s="1" t="s">
        <v>0</v>
      </c>
      <c r="GI213" s="1" t="s">
        <v>0</v>
      </c>
      <c r="GJ213" s="1" t="s">
        <v>0</v>
      </c>
      <c r="GK213" s="1" t="s">
        <v>0</v>
      </c>
      <c r="GL213" s="1" t="s">
        <v>0</v>
      </c>
      <c r="GM213" s="1" t="s">
        <v>0</v>
      </c>
      <c r="GN213" s="1" t="s">
        <v>0</v>
      </c>
      <c r="GO213" s="1" t="s">
        <v>0</v>
      </c>
      <c r="GP213" s="1" t="s">
        <v>0</v>
      </c>
      <c r="GQ213" s="1" t="s">
        <v>0</v>
      </c>
      <c r="GR213" s="1" t="s">
        <v>0</v>
      </c>
      <c r="GS213" s="1" t="s">
        <v>0</v>
      </c>
      <c r="GT213" s="1" t="s">
        <v>0</v>
      </c>
      <c r="GU213" s="1" t="s">
        <v>0</v>
      </c>
      <c r="GV213" s="1" t="s">
        <v>0</v>
      </c>
      <c r="GW213" s="1" t="s">
        <v>0</v>
      </c>
      <c r="GX213" s="1" t="s">
        <v>0</v>
      </c>
      <c r="GY213" s="1" t="s">
        <v>0</v>
      </c>
      <c r="GZ213" s="1" t="s">
        <v>0</v>
      </c>
      <c r="HA213" s="1" t="s">
        <v>0</v>
      </c>
      <c r="HB213" s="1" t="s">
        <v>0</v>
      </c>
      <c r="HC213" s="1" t="s">
        <v>0</v>
      </c>
      <c r="HD213" s="1" t="s">
        <v>0</v>
      </c>
      <c r="HE213" s="1" t="s">
        <v>0</v>
      </c>
      <c r="HF213" s="1" t="s">
        <v>0</v>
      </c>
      <c r="HG213" s="1" t="s">
        <v>0</v>
      </c>
      <c r="HH213" s="1" t="s">
        <v>0</v>
      </c>
      <c r="HI213" s="1" t="s">
        <v>0</v>
      </c>
      <c r="HJ213" s="1" t="s">
        <v>0</v>
      </c>
      <c r="HK213" s="1" t="s">
        <v>0</v>
      </c>
      <c r="HL213" s="1" t="s">
        <v>0</v>
      </c>
      <c r="HM213" s="1" t="s">
        <v>0</v>
      </c>
      <c r="HN213" s="1" t="s">
        <v>0</v>
      </c>
      <c r="HO213" s="1" t="s">
        <v>0</v>
      </c>
      <c r="HP213" s="1" t="s">
        <v>0</v>
      </c>
      <c r="HQ213" s="1" t="s">
        <v>0</v>
      </c>
      <c r="HR213" s="1" t="s">
        <v>0</v>
      </c>
      <c r="HS213" s="1" t="s">
        <v>0</v>
      </c>
      <c r="HT213" s="1" t="s">
        <v>0</v>
      </c>
      <c r="HU213" s="1" t="s">
        <v>0</v>
      </c>
      <c r="HV213" s="1" t="s">
        <v>0</v>
      </c>
      <c r="HW213" s="1" t="s">
        <v>0</v>
      </c>
      <c r="HX213" s="1" t="s">
        <v>0</v>
      </c>
      <c r="HY213" s="1" t="s">
        <v>0</v>
      </c>
      <c r="HZ213" s="1" t="s">
        <v>0</v>
      </c>
      <c r="IA213" s="1" t="s">
        <v>0</v>
      </c>
      <c r="IB213" s="1" t="s">
        <v>0</v>
      </c>
      <c r="IC213" s="1" t="s">
        <v>0</v>
      </c>
      <c r="ID213" s="1" t="s">
        <v>0</v>
      </c>
      <c r="IE213" s="1" t="s">
        <v>0</v>
      </c>
      <c r="IF213" s="1" t="s">
        <v>0</v>
      </c>
      <c r="IG213" s="1" t="s">
        <v>0</v>
      </c>
      <c r="IH213" s="1" t="s">
        <v>0</v>
      </c>
      <c r="II213" s="1" t="s">
        <v>0</v>
      </c>
      <c r="IJ213" s="1" t="s">
        <v>0</v>
      </c>
      <c r="IK213" s="1" t="s">
        <v>0</v>
      </c>
      <c r="IL213" s="1" t="s">
        <v>0</v>
      </c>
      <c r="IM213" s="1" t="s">
        <v>0</v>
      </c>
      <c r="IN213" s="1" t="s">
        <v>0</v>
      </c>
      <c r="IO213" s="1" t="s">
        <v>0</v>
      </c>
      <c r="IP213" s="1" t="s">
        <v>0</v>
      </c>
      <c r="IQ213" s="1" t="s">
        <v>0</v>
      </c>
      <c r="IR213" s="1" t="s">
        <v>0</v>
      </c>
      <c r="IS213" s="1" t="s">
        <v>0</v>
      </c>
      <c r="IT213" s="1" t="s">
        <v>0</v>
      </c>
      <c r="IU213" s="1" t="s">
        <v>0</v>
      </c>
      <c r="IV213" s="1" t="s">
        <v>0</v>
      </c>
      <c r="IW213" s="1" t="s">
        <v>0</v>
      </c>
      <c r="IX213" s="1" t="s">
        <v>0</v>
      </c>
      <c r="IY213" s="1" t="s">
        <v>0</v>
      </c>
      <c r="IZ213" s="1" t="s">
        <v>0</v>
      </c>
      <c r="JA213" s="1" t="s">
        <v>0</v>
      </c>
      <c r="JB213" s="1" t="s">
        <v>0</v>
      </c>
      <c r="JC213" s="1" t="s">
        <v>0</v>
      </c>
      <c r="JD213" s="1" t="s">
        <v>0</v>
      </c>
      <c r="JE213" s="1" t="s">
        <v>0</v>
      </c>
      <c r="JF213" s="1" t="s">
        <v>0</v>
      </c>
      <c r="JG213" s="1" t="s">
        <v>0</v>
      </c>
      <c r="JH213" s="1" t="s">
        <v>0</v>
      </c>
      <c r="JI213" s="1" t="s">
        <v>0</v>
      </c>
      <c r="JJ213" s="1" t="s">
        <v>0</v>
      </c>
      <c r="JK213" s="1" t="s">
        <v>0</v>
      </c>
      <c r="JL213" s="1" t="s">
        <v>0</v>
      </c>
      <c r="JM213" s="1" t="s">
        <v>0</v>
      </c>
      <c r="JN213" s="1" t="s">
        <v>0</v>
      </c>
      <c r="JO213" s="1" t="s">
        <v>0</v>
      </c>
      <c r="JP213" s="1" t="s">
        <v>0</v>
      </c>
      <c r="JQ213" s="1" t="s">
        <v>0</v>
      </c>
      <c r="JR213" s="1" t="s">
        <v>0</v>
      </c>
      <c r="JS213" s="1" t="s">
        <v>0</v>
      </c>
      <c r="JT213" s="1" t="s">
        <v>0</v>
      </c>
      <c r="JU213" s="1" t="s">
        <v>0</v>
      </c>
      <c r="JV213" s="1" t="s">
        <v>0</v>
      </c>
      <c r="JW213" s="1" t="s">
        <v>0</v>
      </c>
      <c r="JX213" s="1" t="s">
        <v>0</v>
      </c>
      <c r="JY213" s="1" t="s">
        <v>0</v>
      </c>
      <c r="JZ213" s="1" t="s">
        <v>0</v>
      </c>
      <c r="KA213" s="1" t="s">
        <v>0</v>
      </c>
      <c r="KB213" s="1" t="s">
        <v>0</v>
      </c>
      <c r="KC213" s="1" t="s">
        <v>0</v>
      </c>
      <c r="KD213" s="1" t="s">
        <v>0</v>
      </c>
      <c r="KE213" s="1" t="s">
        <v>0</v>
      </c>
      <c r="KF213" s="1" t="s">
        <v>0</v>
      </c>
      <c r="KG213" s="1" t="s">
        <v>0</v>
      </c>
      <c r="KH213" s="1" t="s">
        <v>0</v>
      </c>
      <c r="KI213" s="1" t="s">
        <v>0</v>
      </c>
      <c r="KJ213" s="1" t="s">
        <v>0</v>
      </c>
      <c r="KK213" s="1" t="s">
        <v>0</v>
      </c>
      <c r="KL213" s="1" t="s">
        <v>0</v>
      </c>
      <c r="KM213" s="1" t="s">
        <v>0</v>
      </c>
      <c r="KN213" s="1" t="s">
        <v>0</v>
      </c>
      <c r="KO213" s="1" t="s">
        <v>0</v>
      </c>
      <c r="KP213" s="1" t="s">
        <v>0</v>
      </c>
      <c r="KQ213" s="1" t="s">
        <v>0</v>
      </c>
      <c r="KR213" s="1" t="s">
        <v>0</v>
      </c>
      <c r="KS213" s="1" t="s">
        <v>0</v>
      </c>
      <c r="KT213" s="1" t="s">
        <v>0</v>
      </c>
      <c r="KU213" s="1" t="s">
        <v>0</v>
      </c>
      <c r="KV213" s="1" t="s">
        <v>0</v>
      </c>
      <c r="KW213" s="1" t="s">
        <v>0</v>
      </c>
      <c r="KX213" s="1" t="s">
        <v>0</v>
      </c>
      <c r="KY213" s="1" t="s">
        <v>0</v>
      </c>
      <c r="KZ213" s="1" t="s">
        <v>0</v>
      </c>
      <c r="LA213" s="1" t="s">
        <v>0</v>
      </c>
      <c r="LB213" s="1" t="s">
        <v>0</v>
      </c>
      <c r="LC213" s="1" t="s">
        <v>0</v>
      </c>
      <c r="LD213" s="1" t="s">
        <v>0</v>
      </c>
      <c r="LE213" s="1" t="s">
        <v>0</v>
      </c>
      <c r="LF213" s="1" t="s">
        <v>0</v>
      </c>
      <c r="LG213" s="1" t="s">
        <v>0</v>
      </c>
      <c r="LH213" s="1" t="s">
        <v>0</v>
      </c>
      <c r="LI213" s="1" t="s">
        <v>0</v>
      </c>
      <c r="LJ213" s="1" t="s">
        <v>0</v>
      </c>
      <c r="LK213" s="1" t="s">
        <v>0</v>
      </c>
    </row>
    <row r="214" spans="1:323" x14ac:dyDescent="0.25">
      <c r="A214" s="1" t="s">
        <v>1847</v>
      </c>
      <c r="B214" s="1" t="s">
        <v>953</v>
      </c>
      <c r="C214" s="1" t="s">
        <v>954</v>
      </c>
      <c r="D214" s="1" t="s">
        <v>0</v>
      </c>
      <c r="E214" s="1" t="s">
        <v>0</v>
      </c>
      <c r="F214" s="1" t="s">
        <v>0</v>
      </c>
      <c r="G214" s="1" t="s">
        <v>0</v>
      </c>
      <c r="H214" s="1" t="s">
        <v>0</v>
      </c>
      <c r="I214" s="1" t="s">
        <v>0</v>
      </c>
      <c r="J214" s="1" t="s">
        <v>0</v>
      </c>
      <c r="K214" s="1" t="s">
        <v>0</v>
      </c>
      <c r="L214" s="1" t="s">
        <v>0</v>
      </c>
      <c r="M214" s="1" t="s">
        <v>0</v>
      </c>
      <c r="N214" s="1" t="s">
        <v>0</v>
      </c>
      <c r="O214" s="1" t="s">
        <v>0</v>
      </c>
      <c r="P214" s="1" t="s">
        <v>0</v>
      </c>
      <c r="Q214" s="1" t="s">
        <v>0</v>
      </c>
      <c r="R214" s="1" t="s">
        <v>0</v>
      </c>
      <c r="S214" s="1" t="s">
        <v>0</v>
      </c>
      <c r="T214" s="1" t="s">
        <v>0</v>
      </c>
      <c r="U214" s="1" t="s">
        <v>0</v>
      </c>
      <c r="V214" s="1" t="s">
        <v>0</v>
      </c>
      <c r="W214" s="1" t="s">
        <v>0</v>
      </c>
      <c r="X214" s="1" t="s">
        <v>0</v>
      </c>
      <c r="Y214" s="1" t="s">
        <v>0</v>
      </c>
      <c r="Z214" s="1" t="s">
        <v>0</v>
      </c>
      <c r="AA214" s="1" t="s">
        <v>0</v>
      </c>
      <c r="AB214" s="1" t="s">
        <v>0</v>
      </c>
      <c r="AC214" s="1" t="s">
        <v>0</v>
      </c>
      <c r="AD214" s="1" t="s">
        <v>0</v>
      </c>
      <c r="AE214" s="1" t="s">
        <v>0</v>
      </c>
      <c r="AF214" s="1" t="s">
        <v>0</v>
      </c>
      <c r="AG214" s="1" t="s">
        <v>0</v>
      </c>
      <c r="AH214" s="1" t="s">
        <v>0</v>
      </c>
      <c r="AI214" s="1" t="s">
        <v>0</v>
      </c>
      <c r="AJ214" s="1" t="s">
        <v>0</v>
      </c>
      <c r="AK214" s="1" t="s">
        <v>0</v>
      </c>
      <c r="AL214" s="1" t="s">
        <v>0</v>
      </c>
      <c r="AM214" s="1" t="s">
        <v>0</v>
      </c>
      <c r="AN214" s="1" t="s">
        <v>0</v>
      </c>
      <c r="AO214" s="1" t="s">
        <v>0</v>
      </c>
      <c r="AP214" s="1" t="s">
        <v>0</v>
      </c>
      <c r="AQ214" s="1" t="s">
        <v>0</v>
      </c>
      <c r="AR214" s="1" t="s">
        <v>0</v>
      </c>
      <c r="AS214" s="1" t="s">
        <v>0</v>
      </c>
      <c r="AT214" s="1" t="s">
        <v>0</v>
      </c>
      <c r="AU214" s="1" t="s">
        <v>0</v>
      </c>
      <c r="AV214" s="1" t="s">
        <v>0</v>
      </c>
      <c r="AW214" s="1" t="s">
        <v>0</v>
      </c>
      <c r="AX214" s="1" t="s">
        <v>0</v>
      </c>
      <c r="AY214" s="1" t="s">
        <v>0</v>
      </c>
      <c r="AZ214" s="1" t="s">
        <v>0</v>
      </c>
      <c r="BA214" s="1" t="s">
        <v>0</v>
      </c>
      <c r="BB214" s="1" t="s">
        <v>0</v>
      </c>
      <c r="BC214" s="1" t="s">
        <v>0</v>
      </c>
      <c r="BD214" s="1" t="s">
        <v>0</v>
      </c>
      <c r="BE214" s="1" t="s">
        <v>0</v>
      </c>
      <c r="BF214" s="1" t="s">
        <v>0</v>
      </c>
      <c r="BG214" s="1" t="s">
        <v>0</v>
      </c>
      <c r="BH214" s="1" t="s">
        <v>0</v>
      </c>
      <c r="BI214" s="1" t="s">
        <v>0</v>
      </c>
      <c r="BJ214" s="1" t="s">
        <v>0</v>
      </c>
      <c r="BK214" s="1" t="s">
        <v>0</v>
      </c>
      <c r="BL214" s="1" t="s">
        <v>0</v>
      </c>
      <c r="BM214" s="1" t="s">
        <v>0</v>
      </c>
      <c r="BN214" s="1" t="s">
        <v>0</v>
      </c>
      <c r="BO214" s="1" t="s">
        <v>0</v>
      </c>
      <c r="BP214" s="1" t="s">
        <v>0</v>
      </c>
      <c r="BQ214" s="1" t="s">
        <v>0</v>
      </c>
      <c r="BR214" s="1" t="s">
        <v>0</v>
      </c>
      <c r="BS214" s="1" t="s">
        <v>0</v>
      </c>
      <c r="BT214" s="1" t="s">
        <v>0</v>
      </c>
      <c r="BU214" s="1" t="s">
        <v>0</v>
      </c>
      <c r="BV214" s="1" t="s">
        <v>0</v>
      </c>
      <c r="BW214" s="1" t="s">
        <v>0</v>
      </c>
      <c r="BX214" s="1" t="s">
        <v>0</v>
      </c>
      <c r="BY214" s="1" t="s">
        <v>0</v>
      </c>
      <c r="BZ214" s="1" t="s">
        <v>0</v>
      </c>
      <c r="CA214" s="1" t="s">
        <v>0</v>
      </c>
      <c r="CB214" s="1" t="s">
        <v>0</v>
      </c>
      <c r="CC214" s="1" t="s">
        <v>0</v>
      </c>
      <c r="CD214" s="1" t="s">
        <v>0</v>
      </c>
      <c r="CE214" s="1" t="s">
        <v>0</v>
      </c>
      <c r="CF214" s="1" t="s">
        <v>0</v>
      </c>
      <c r="CG214" s="1" t="s">
        <v>0</v>
      </c>
      <c r="CH214" s="1" t="s">
        <v>0</v>
      </c>
      <c r="CI214" s="1" t="s">
        <v>0</v>
      </c>
      <c r="CJ214" s="1" t="s">
        <v>0</v>
      </c>
      <c r="CK214" s="1" t="s">
        <v>0</v>
      </c>
      <c r="CL214" s="1" t="s">
        <v>0</v>
      </c>
      <c r="CM214" s="1" t="s">
        <v>0</v>
      </c>
      <c r="CN214" s="1" t="s">
        <v>0</v>
      </c>
      <c r="CO214" s="1" t="s">
        <v>0</v>
      </c>
      <c r="CP214" s="1" t="s">
        <v>0</v>
      </c>
      <c r="CQ214" s="1" t="s">
        <v>0</v>
      </c>
      <c r="CR214" s="1" t="s">
        <v>0</v>
      </c>
      <c r="CS214" s="1" t="s">
        <v>0</v>
      </c>
      <c r="CT214" s="1" t="s">
        <v>0</v>
      </c>
      <c r="CU214" s="1" t="s">
        <v>0</v>
      </c>
      <c r="CV214" s="1" t="s">
        <v>0</v>
      </c>
      <c r="CW214" s="1" t="s">
        <v>0</v>
      </c>
      <c r="CX214" s="1" t="s">
        <v>0</v>
      </c>
      <c r="CY214" s="1" t="s">
        <v>0</v>
      </c>
      <c r="CZ214" s="1" t="s">
        <v>0</v>
      </c>
      <c r="DA214" s="1" t="s">
        <v>0</v>
      </c>
      <c r="DB214" s="1" t="s">
        <v>0</v>
      </c>
      <c r="DC214" s="1" t="s">
        <v>0</v>
      </c>
      <c r="DD214" s="1" t="s">
        <v>0</v>
      </c>
      <c r="DE214" s="1" t="s">
        <v>0</v>
      </c>
      <c r="DF214" s="1" t="s">
        <v>0</v>
      </c>
      <c r="DG214" s="1" t="s">
        <v>0</v>
      </c>
      <c r="DH214" s="1" t="s">
        <v>0</v>
      </c>
      <c r="DI214" s="1" t="s">
        <v>0</v>
      </c>
      <c r="DJ214" s="1" t="s">
        <v>0</v>
      </c>
      <c r="DK214" s="1" t="s">
        <v>0</v>
      </c>
      <c r="DL214" s="1" t="s">
        <v>0</v>
      </c>
      <c r="DM214" s="1" t="s">
        <v>0</v>
      </c>
      <c r="DN214" s="1" t="s">
        <v>0</v>
      </c>
      <c r="DO214" s="1" t="s">
        <v>0</v>
      </c>
      <c r="DP214" s="1" t="s">
        <v>0</v>
      </c>
      <c r="DQ214" s="1" t="s">
        <v>0</v>
      </c>
      <c r="DR214" s="1" t="s">
        <v>0</v>
      </c>
      <c r="DS214" s="1" t="s">
        <v>0</v>
      </c>
      <c r="DT214" s="1" t="s">
        <v>0</v>
      </c>
      <c r="DU214" s="1" t="s">
        <v>0</v>
      </c>
      <c r="DV214" s="1" t="s">
        <v>0</v>
      </c>
      <c r="DW214" s="1" t="s">
        <v>0</v>
      </c>
      <c r="DX214" s="1" t="s">
        <v>0</v>
      </c>
      <c r="DY214" s="1" t="s">
        <v>0</v>
      </c>
      <c r="DZ214" s="1" t="s">
        <v>0</v>
      </c>
      <c r="EA214" s="1" t="s">
        <v>0</v>
      </c>
      <c r="EB214" s="1" t="s">
        <v>0</v>
      </c>
      <c r="EC214" s="1" t="s">
        <v>0</v>
      </c>
      <c r="ED214" s="1" t="s">
        <v>0</v>
      </c>
      <c r="EE214" s="1" t="s">
        <v>0</v>
      </c>
      <c r="EF214" s="1" t="s">
        <v>0</v>
      </c>
      <c r="EG214" s="1" t="s">
        <v>0</v>
      </c>
      <c r="EH214" s="1" t="s">
        <v>0</v>
      </c>
      <c r="EI214" s="1" t="s">
        <v>0</v>
      </c>
      <c r="EJ214" s="1" t="s">
        <v>0</v>
      </c>
      <c r="EK214" s="1" t="s">
        <v>0</v>
      </c>
      <c r="EL214" s="1" t="s">
        <v>0</v>
      </c>
      <c r="EM214" s="1" t="s">
        <v>0</v>
      </c>
      <c r="EN214" s="1" t="s">
        <v>0</v>
      </c>
      <c r="EO214" s="1" t="s">
        <v>0</v>
      </c>
      <c r="EP214" s="1" t="s">
        <v>0</v>
      </c>
      <c r="EQ214" s="1" t="s">
        <v>0</v>
      </c>
      <c r="ER214" s="1" t="s">
        <v>0</v>
      </c>
      <c r="ES214" s="1" t="s">
        <v>0</v>
      </c>
      <c r="ET214" s="1" t="s">
        <v>0</v>
      </c>
      <c r="EU214" s="1" t="s">
        <v>0</v>
      </c>
      <c r="EV214" s="1" t="s">
        <v>0</v>
      </c>
      <c r="EW214" s="1" t="s">
        <v>0</v>
      </c>
      <c r="EX214" s="1" t="s">
        <v>0</v>
      </c>
      <c r="EY214" s="1" t="s">
        <v>0</v>
      </c>
      <c r="EZ214" s="1" t="s">
        <v>0</v>
      </c>
      <c r="FA214" s="1" t="s">
        <v>0</v>
      </c>
      <c r="FB214" s="1" t="s">
        <v>0</v>
      </c>
      <c r="FC214" s="1" t="s">
        <v>0</v>
      </c>
      <c r="FD214" s="1" t="s">
        <v>0</v>
      </c>
      <c r="FE214" s="1" t="s">
        <v>0</v>
      </c>
      <c r="FF214" s="1" t="s">
        <v>0</v>
      </c>
      <c r="FG214" s="1" t="s">
        <v>0</v>
      </c>
      <c r="FH214" s="1" t="s">
        <v>0</v>
      </c>
      <c r="FI214" s="1" t="s">
        <v>0</v>
      </c>
      <c r="FJ214" s="1" t="s">
        <v>0</v>
      </c>
      <c r="FK214" s="1" t="s">
        <v>0</v>
      </c>
      <c r="FL214" s="1" t="s">
        <v>0</v>
      </c>
      <c r="FM214" s="1" t="s">
        <v>0</v>
      </c>
      <c r="FN214" s="1" t="s">
        <v>0</v>
      </c>
      <c r="FO214" s="1" t="s">
        <v>0</v>
      </c>
      <c r="FP214" s="1" t="s">
        <v>0</v>
      </c>
      <c r="FQ214" s="1" t="s">
        <v>0</v>
      </c>
      <c r="FR214" s="1" t="s">
        <v>0</v>
      </c>
      <c r="FS214" s="1" t="s">
        <v>0</v>
      </c>
      <c r="FT214" s="1" t="s">
        <v>0</v>
      </c>
      <c r="FU214" s="1" t="s">
        <v>0</v>
      </c>
      <c r="FV214" s="1" t="s">
        <v>0</v>
      </c>
      <c r="FW214" s="1" t="s">
        <v>0</v>
      </c>
      <c r="FX214" s="1" t="s">
        <v>0</v>
      </c>
      <c r="FY214" s="1" t="s">
        <v>0</v>
      </c>
      <c r="FZ214" s="1" t="s">
        <v>0</v>
      </c>
      <c r="GA214" s="1" t="s">
        <v>0</v>
      </c>
      <c r="GB214" s="1" t="s">
        <v>0</v>
      </c>
      <c r="GC214" s="1" t="s">
        <v>0</v>
      </c>
      <c r="GD214" s="1" t="s">
        <v>0</v>
      </c>
      <c r="GE214" s="1" t="s">
        <v>0</v>
      </c>
      <c r="GF214" s="1" t="s">
        <v>0</v>
      </c>
      <c r="GG214" s="1" t="s">
        <v>0</v>
      </c>
      <c r="GH214" s="1" t="s">
        <v>0</v>
      </c>
      <c r="GI214" s="1" t="s">
        <v>0</v>
      </c>
      <c r="GJ214" s="1" t="s">
        <v>0</v>
      </c>
      <c r="GK214" s="1" t="s">
        <v>0</v>
      </c>
      <c r="GL214" s="1" t="s">
        <v>0</v>
      </c>
      <c r="GM214" s="1" t="s">
        <v>0</v>
      </c>
      <c r="GN214" s="1" t="s">
        <v>0</v>
      </c>
      <c r="GO214" s="1" t="s">
        <v>0</v>
      </c>
      <c r="GP214" s="1" t="s">
        <v>0</v>
      </c>
      <c r="GQ214" s="1" t="s">
        <v>0</v>
      </c>
      <c r="GR214" s="1" t="s">
        <v>0</v>
      </c>
      <c r="GS214" s="1" t="s">
        <v>0</v>
      </c>
      <c r="GT214" s="1" t="s">
        <v>0</v>
      </c>
      <c r="GU214" s="1" t="s">
        <v>0</v>
      </c>
      <c r="GV214" s="1" t="s">
        <v>0</v>
      </c>
      <c r="GW214" s="1" t="s">
        <v>0</v>
      </c>
      <c r="GX214" s="1" t="s">
        <v>0</v>
      </c>
      <c r="GY214" s="1" t="s">
        <v>0</v>
      </c>
      <c r="GZ214" s="1" t="s">
        <v>0</v>
      </c>
      <c r="HA214" s="1" t="s">
        <v>0</v>
      </c>
      <c r="HB214" s="1" t="s">
        <v>0</v>
      </c>
      <c r="HC214" s="1" t="s">
        <v>0</v>
      </c>
      <c r="HD214" s="1" t="s">
        <v>0</v>
      </c>
      <c r="HE214" s="1" t="s">
        <v>0</v>
      </c>
      <c r="HF214" s="1" t="s">
        <v>0</v>
      </c>
      <c r="HG214" s="1" t="s">
        <v>0</v>
      </c>
      <c r="HH214" s="1" t="s">
        <v>0</v>
      </c>
      <c r="HI214" s="1" t="s">
        <v>0</v>
      </c>
      <c r="HJ214" s="1" t="s">
        <v>0</v>
      </c>
      <c r="HK214" s="1" t="s">
        <v>0</v>
      </c>
      <c r="HL214" s="1" t="s">
        <v>0</v>
      </c>
      <c r="HM214" s="1" t="s">
        <v>0</v>
      </c>
      <c r="HN214" s="1" t="s">
        <v>0</v>
      </c>
      <c r="HO214" s="1" t="s">
        <v>0</v>
      </c>
      <c r="HP214" s="1" t="s">
        <v>0</v>
      </c>
      <c r="HQ214" s="1" t="s">
        <v>0</v>
      </c>
      <c r="HR214" s="1" t="s">
        <v>0</v>
      </c>
      <c r="HS214" s="1" t="s">
        <v>0</v>
      </c>
      <c r="HT214" s="1" t="s">
        <v>0</v>
      </c>
      <c r="HU214" s="1" t="s">
        <v>0</v>
      </c>
      <c r="HV214" s="1" t="s">
        <v>0</v>
      </c>
      <c r="HW214" s="1" t="s">
        <v>0</v>
      </c>
      <c r="HX214" s="1" t="s">
        <v>0</v>
      </c>
      <c r="HY214" s="1" t="s">
        <v>0</v>
      </c>
      <c r="HZ214" s="1" t="s">
        <v>0</v>
      </c>
      <c r="IA214" s="1" t="s">
        <v>0</v>
      </c>
      <c r="IB214" s="1" t="s">
        <v>0</v>
      </c>
      <c r="IC214" s="1" t="s">
        <v>0</v>
      </c>
      <c r="ID214" s="1" t="s">
        <v>0</v>
      </c>
      <c r="IE214" s="1" t="s">
        <v>0</v>
      </c>
      <c r="IF214" s="1" t="s">
        <v>0</v>
      </c>
      <c r="IG214" s="1" t="s">
        <v>0</v>
      </c>
      <c r="IH214" s="1" t="s">
        <v>0</v>
      </c>
      <c r="II214" s="1" t="s">
        <v>0</v>
      </c>
      <c r="IJ214" s="1" t="s">
        <v>0</v>
      </c>
      <c r="IK214" s="1" t="s">
        <v>0</v>
      </c>
      <c r="IL214" s="1" t="s">
        <v>0</v>
      </c>
      <c r="IM214" s="1" t="s">
        <v>0</v>
      </c>
      <c r="IN214" s="1" t="s">
        <v>0</v>
      </c>
      <c r="IO214" s="1" t="s">
        <v>0</v>
      </c>
      <c r="IP214" s="1" t="s">
        <v>0</v>
      </c>
      <c r="IQ214" s="1" t="s">
        <v>0</v>
      </c>
      <c r="IR214" s="1" t="s">
        <v>0</v>
      </c>
      <c r="IS214" s="1" t="s">
        <v>0</v>
      </c>
      <c r="IT214" s="1" t="s">
        <v>0</v>
      </c>
      <c r="IU214" s="1" t="s">
        <v>0</v>
      </c>
      <c r="IV214" s="1" t="s">
        <v>0</v>
      </c>
      <c r="IW214" s="1" t="s">
        <v>0</v>
      </c>
      <c r="IX214" s="1" t="s">
        <v>0</v>
      </c>
      <c r="IY214" s="1" t="s">
        <v>0</v>
      </c>
      <c r="IZ214" s="1" t="s">
        <v>0</v>
      </c>
      <c r="JA214" s="1" t="s">
        <v>0</v>
      </c>
      <c r="JB214" s="1" t="s">
        <v>0</v>
      </c>
      <c r="JC214" s="1" t="s">
        <v>0</v>
      </c>
      <c r="JD214" s="1" t="s">
        <v>0</v>
      </c>
      <c r="JE214" s="1" t="s">
        <v>0</v>
      </c>
      <c r="JF214" s="1" t="s">
        <v>0</v>
      </c>
      <c r="JG214" s="1" t="s">
        <v>0</v>
      </c>
      <c r="JH214" s="1" t="s">
        <v>0</v>
      </c>
      <c r="JI214" s="1" t="s">
        <v>0</v>
      </c>
      <c r="JJ214" s="1" t="s">
        <v>0</v>
      </c>
      <c r="JK214" s="1" t="s">
        <v>0</v>
      </c>
      <c r="JL214" s="1" t="s">
        <v>0</v>
      </c>
      <c r="JM214" s="1" t="s">
        <v>0</v>
      </c>
      <c r="JN214" s="1" t="s">
        <v>0</v>
      </c>
      <c r="JO214" s="1" t="s">
        <v>0</v>
      </c>
      <c r="JP214" s="1" t="s">
        <v>0</v>
      </c>
      <c r="JQ214" s="1" t="s">
        <v>0</v>
      </c>
      <c r="JR214" s="1" t="s">
        <v>0</v>
      </c>
      <c r="JS214" s="1" t="s">
        <v>0</v>
      </c>
      <c r="JT214" s="1" t="s">
        <v>0</v>
      </c>
      <c r="JU214" s="1" t="s">
        <v>0</v>
      </c>
      <c r="JV214" s="1" t="s">
        <v>0</v>
      </c>
      <c r="JW214" s="1" t="s">
        <v>0</v>
      </c>
      <c r="JX214" s="1" t="s">
        <v>0</v>
      </c>
      <c r="JY214" s="1" t="s">
        <v>0</v>
      </c>
      <c r="JZ214" s="1" t="s">
        <v>0</v>
      </c>
      <c r="KA214" s="1" t="s">
        <v>0</v>
      </c>
      <c r="KB214" s="1" t="s">
        <v>0</v>
      </c>
      <c r="KC214" s="1" t="s">
        <v>0</v>
      </c>
      <c r="KD214" s="1" t="s">
        <v>0</v>
      </c>
      <c r="KE214" s="1" t="s">
        <v>0</v>
      </c>
      <c r="KF214" s="1" t="s">
        <v>0</v>
      </c>
      <c r="KG214" s="1" t="s">
        <v>0</v>
      </c>
      <c r="KH214" s="1" t="s">
        <v>0</v>
      </c>
      <c r="KI214" s="1" t="s">
        <v>0</v>
      </c>
      <c r="KJ214" s="1" t="s">
        <v>0</v>
      </c>
      <c r="KK214" s="1" t="s">
        <v>0</v>
      </c>
      <c r="KL214" s="1" t="s">
        <v>0</v>
      </c>
      <c r="KM214" s="1" t="s">
        <v>0</v>
      </c>
      <c r="KN214" s="1" t="s">
        <v>0</v>
      </c>
      <c r="KO214" s="1" t="s">
        <v>0</v>
      </c>
      <c r="KP214" s="1" t="s">
        <v>0</v>
      </c>
      <c r="KQ214" s="1" t="s">
        <v>0</v>
      </c>
      <c r="KR214" s="1" t="s">
        <v>0</v>
      </c>
      <c r="KS214" s="1" t="s">
        <v>0</v>
      </c>
      <c r="KT214" s="1" t="s">
        <v>0</v>
      </c>
      <c r="KU214" s="1" t="s">
        <v>0</v>
      </c>
      <c r="KV214" s="1" t="s">
        <v>0</v>
      </c>
      <c r="KW214" s="1" t="s">
        <v>0</v>
      </c>
      <c r="KX214" s="1" t="s">
        <v>0</v>
      </c>
      <c r="KY214" s="1" t="s">
        <v>0</v>
      </c>
      <c r="KZ214" s="1" t="s">
        <v>0</v>
      </c>
      <c r="LA214" s="1" t="s">
        <v>0</v>
      </c>
      <c r="LB214" s="1" t="s">
        <v>0</v>
      </c>
      <c r="LC214" s="1" t="s">
        <v>0</v>
      </c>
      <c r="LD214" s="1" t="s">
        <v>0</v>
      </c>
      <c r="LE214" s="1" t="s">
        <v>0</v>
      </c>
      <c r="LF214" s="1" t="s">
        <v>0</v>
      </c>
      <c r="LG214" s="1" t="s">
        <v>0</v>
      </c>
      <c r="LH214" s="1" t="s">
        <v>0</v>
      </c>
      <c r="LI214" s="1" t="s">
        <v>0</v>
      </c>
      <c r="LJ214" s="1" t="s">
        <v>0</v>
      </c>
      <c r="LK214" s="1" t="s">
        <v>0</v>
      </c>
    </row>
    <row r="215" spans="1:323" x14ac:dyDescent="0.25">
      <c r="A215" s="1" t="s">
        <v>1848</v>
      </c>
      <c r="B215" s="1" t="s">
        <v>958</v>
      </c>
      <c r="C215" s="1" t="s">
        <v>959</v>
      </c>
      <c r="D215" s="1" t="s">
        <v>0</v>
      </c>
      <c r="E215" s="1" t="s">
        <v>0</v>
      </c>
      <c r="F215" s="1" t="s">
        <v>0</v>
      </c>
      <c r="G215" s="1" t="s">
        <v>0</v>
      </c>
      <c r="H215" s="1" t="s">
        <v>0</v>
      </c>
      <c r="I215" s="1" t="s">
        <v>0</v>
      </c>
      <c r="J215" s="1" t="s">
        <v>0</v>
      </c>
      <c r="K215" s="1" t="s">
        <v>0</v>
      </c>
      <c r="L215" s="1" t="s">
        <v>0</v>
      </c>
      <c r="M215" s="1" t="s">
        <v>0</v>
      </c>
      <c r="N215" s="1" t="s">
        <v>0</v>
      </c>
      <c r="O215" s="1" t="s">
        <v>0</v>
      </c>
      <c r="P215" s="1" t="s">
        <v>0</v>
      </c>
      <c r="Q215" s="1" t="s">
        <v>0</v>
      </c>
      <c r="R215" s="1" t="s">
        <v>0</v>
      </c>
      <c r="S215" s="1" t="s">
        <v>0</v>
      </c>
      <c r="T215" s="1" t="s">
        <v>0</v>
      </c>
      <c r="U215" s="1" t="s">
        <v>0</v>
      </c>
      <c r="V215" s="1" t="s">
        <v>0</v>
      </c>
      <c r="W215" s="1" t="s">
        <v>0</v>
      </c>
      <c r="X215" s="1" t="s">
        <v>0</v>
      </c>
      <c r="Y215" s="1" t="s">
        <v>0</v>
      </c>
      <c r="Z215" s="1" t="s">
        <v>0</v>
      </c>
      <c r="AA215" s="1" t="s">
        <v>0</v>
      </c>
      <c r="AB215" s="1" t="s">
        <v>0</v>
      </c>
      <c r="AC215" s="1" t="s">
        <v>0</v>
      </c>
      <c r="AD215" s="1" t="s">
        <v>0</v>
      </c>
      <c r="AE215" s="1" t="s">
        <v>0</v>
      </c>
      <c r="AF215" s="1" t="s">
        <v>0</v>
      </c>
      <c r="AG215" s="1" t="s">
        <v>0</v>
      </c>
      <c r="AH215" s="1" t="s">
        <v>0</v>
      </c>
      <c r="AI215" s="1" t="s">
        <v>0</v>
      </c>
      <c r="AJ215" s="1" t="s">
        <v>0</v>
      </c>
      <c r="AK215" s="1" t="s">
        <v>0</v>
      </c>
      <c r="AL215" s="1" t="s">
        <v>0</v>
      </c>
      <c r="AM215" s="1" t="s">
        <v>0</v>
      </c>
      <c r="AN215" s="1" t="s">
        <v>0</v>
      </c>
      <c r="AO215" s="1" t="s">
        <v>0</v>
      </c>
      <c r="AP215" s="1" t="s">
        <v>0</v>
      </c>
      <c r="AQ215" s="1" t="s">
        <v>0</v>
      </c>
      <c r="AR215" s="1" t="s">
        <v>0</v>
      </c>
      <c r="AS215" s="1" t="s">
        <v>0</v>
      </c>
      <c r="AT215" s="1" t="s">
        <v>0</v>
      </c>
      <c r="AU215" s="1" t="s">
        <v>0</v>
      </c>
      <c r="AV215" s="1" t="s">
        <v>0</v>
      </c>
      <c r="AW215" s="1" t="s">
        <v>0</v>
      </c>
      <c r="AX215" s="1" t="s">
        <v>0</v>
      </c>
      <c r="AY215" s="1" t="s">
        <v>0</v>
      </c>
      <c r="AZ215" s="1" t="s">
        <v>0</v>
      </c>
      <c r="BA215" s="1" t="s">
        <v>0</v>
      </c>
      <c r="BB215" s="1" t="s">
        <v>0</v>
      </c>
      <c r="BC215" s="1" t="s">
        <v>0</v>
      </c>
      <c r="BD215" s="1" t="s">
        <v>0</v>
      </c>
      <c r="BE215" s="1" t="s">
        <v>0</v>
      </c>
      <c r="BF215" s="1" t="s">
        <v>0</v>
      </c>
      <c r="BG215" s="1" t="s">
        <v>0</v>
      </c>
      <c r="BH215" s="1" t="s">
        <v>0</v>
      </c>
      <c r="BI215" s="1" t="s">
        <v>0</v>
      </c>
      <c r="BJ215" s="1" t="s">
        <v>0</v>
      </c>
      <c r="BK215" s="1" t="s">
        <v>0</v>
      </c>
      <c r="BL215" s="1" t="s">
        <v>0</v>
      </c>
      <c r="BM215" s="1" t="s">
        <v>0</v>
      </c>
      <c r="BN215" s="1" t="s">
        <v>0</v>
      </c>
      <c r="BO215" s="1" t="s">
        <v>0</v>
      </c>
      <c r="BP215" s="1" t="s">
        <v>0</v>
      </c>
      <c r="BQ215" s="1" t="s">
        <v>0</v>
      </c>
      <c r="BR215" s="1" t="s">
        <v>0</v>
      </c>
      <c r="BS215" s="1" t="s">
        <v>0</v>
      </c>
      <c r="BT215" s="1" t="s">
        <v>0</v>
      </c>
      <c r="BU215" s="1" t="s">
        <v>0</v>
      </c>
      <c r="BV215" s="1" t="s">
        <v>0</v>
      </c>
      <c r="BW215" s="1" t="s">
        <v>0</v>
      </c>
      <c r="BX215" s="1" t="s">
        <v>0</v>
      </c>
      <c r="BY215" s="1" t="s">
        <v>0</v>
      </c>
      <c r="BZ215" s="1" t="s">
        <v>0</v>
      </c>
      <c r="CA215" s="1" t="s">
        <v>0</v>
      </c>
      <c r="CB215" s="1" t="s">
        <v>0</v>
      </c>
      <c r="CC215" s="1" t="s">
        <v>0</v>
      </c>
      <c r="CD215" s="1" t="s">
        <v>0</v>
      </c>
      <c r="CE215" s="1" t="s">
        <v>0</v>
      </c>
      <c r="CF215" s="1" t="s">
        <v>0</v>
      </c>
      <c r="CG215" s="1" t="s">
        <v>0</v>
      </c>
      <c r="CH215" s="1" t="s">
        <v>0</v>
      </c>
      <c r="CI215" s="1" t="s">
        <v>0</v>
      </c>
      <c r="CJ215" s="1" t="s">
        <v>0</v>
      </c>
      <c r="CK215" s="1" t="s">
        <v>0</v>
      </c>
      <c r="CL215" s="1" t="s">
        <v>0</v>
      </c>
      <c r="CM215" s="1" t="s">
        <v>0</v>
      </c>
      <c r="CN215" s="1" t="s">
        <v>0</v>
      </c>
      <c r="CO215" s="1" t="s">
        <v>0</v>
      </c>
      <c r="CP215" s="1" t="s">
        <v>0</v>
      </c>
      <c r="CQ215" s="1" t="s">
        <v>0</v>
      </c>
      <c r="CR215" s="1" t="s">
        <v>0</v>
      </c>
      <c r="CS215" s="1" t="s">
        <v>0</v>
      </c>
      <c r="CT215" s="1" t="s">
        <v>0</v>
      </c>
      <c r="CU215" s="1" t="s">
        <v>0</v>
      </c>
      <c r="CV215" s="1" t="s">
        <v>0</v>
      </c>
      <c r="CW215" s="1" t="s">
        <v>0</v>
      </c>
      <c r="CX215" s="1" t="s">
        <v>0</v>
      </c>
      <c r="CY215" s="1" t="s">
        <v>0</v>
      </c>
      <c r="CZ215" s="1" t="s">
        <v>0</v>
      </c>
      <c r="DA215" s="1" t="s">
        <v>0</v>
      </c>
      <c r="DB215" s="1" t="s">
        <v>0</v>
      </c>
      <c r="DC215" s="1" t="s">
        <v>0</v>
      </c>
      <c r="DD215" s="1" t="s">
        <v>0</v>
      </c>
      <c r="DE215" s="1" t="s">
        <v>0</v>
      </c>
      <c r="DF215" s="1" t="s">
        <v>0</v>
      </c>
      <c r="DG215" s="1" t="s">
        <v>0</v>
      </c>
      <c r="DH215" s="1" t="s">
        <v>0</v>
      </c>
      <c r="DI215" s="1" t="s">
        <v>0</v>
      </c>
      <c r="DJ215" s="1" t="s">
        <v>0</v>
      </c>
      <c r="DK215" s="1" t="s">
        <v>0</v>
      </c>
      <c r="DL215" s="1" t="s">
        <v>0</v>
      </c>
      <c r="DM215" s="1" t="s">
        <v>0</v>
      </c>
      <c r="DN215" s="1" t="s">
        <v>0</v>
      </c>
      <c r="DO215" s="1" t="s">
        <v>0</v>
      </c>
      <c r="DP215" s="1" t="s">
        <v>0</v>
      </c>
      <c r="DQ215" s="1" t="s">
        <v>0</v>
      </c>
      <c r="DR215" s="1" t="s">
        <v>0</v>
      </c>
      <c r="DS215" s="1" t="s">
        <v>0</v>
      </c>
      <c r="DT215" s="1" t="s">
        <v>0</v>
      </c>
      <c r="DU215" s="1" t="s">
        <v>0</v>
      </c>
      <c r="DV215" s="1" t="s">
        <v>0</v>
      </c>
      <c r="DW215" s="1" t="s">
        <v>0</v>
      </c>
      <c r="DX215" s="1" t="s">
        <v>0</v>
      </c>
      <c r="DY215" s="1" t="s">
        <v>0</v>
      </c>
      <c r="DZ215" s="1" t="s">
        <v>0</v>
      </c>
      <c r="EA215" s="1" t="s">
        <v>0</v>
      </c>
      <c r="EB215" s="1" t="s">
        <v>0</v>
      </c>
      <c r="EC215" s="1" t="s">
        <v>0</v>
      </c>
      <c r="ED215" s="1" t="s">
        <v>0</v>
      </c>
      <c r="EE215" s="1" t="s">
        <v>0</v>
      </c>
      <c r="EF215" s="1" t="s">
        <v>0</v>
      </c>
      <c r="EG215" s="1" t="s">
        <v>0</v>
      </c>
      <c r="EH215" s="1" t="s">
        <v>0</v>
      </c>
      <c r="EI215" s="1" t="s">
        <v>0</v>
      </c>
      <c r="EJ215" s="1" t="s">
        <v>0</v>
      </c>
      <c r="EK215" s="1" t="s">
        <v>0</v>
      </c>
      <c r="EL215" s="1" t="s">
        <v>0</v>
      </c>
      <c r="EM215" s="1" t="s">
        <v>0</v>
      </c>
      <c r="EN215" s="1" t="s">
        <v>0</v>
      </c>
      <c r="EO215" s="1" t="s">
        <v>0</v>
      </c>
      <c r="EP215" s="1" t="s">
        <v>0</v>
      </c>
      <c r="EQ215" s="1" t="s">
        <v>0</v>
      </c>
      <c r="ER215" s="1" t="s">
        <v>0</v>
      </c>
      <c r="ES215" s="1" t="s">
        <v>0</v>
      </c>
      <c r="ET215" s="1" t="s">
        <v>0</v>
      </c>
      <c r="EU215" s="1" t="s">
        <v>0</v>
      </c>
      <c r="EV215" s="1" t="s">
        <v>0</v>
      </c>
      <c r="EW215" s="1" t="s">
        <v>0</v>
      </c>
      <c r="EX215" s="1" t="s">
        <v>0</v>
      </c>
      <c r="EY215" s="1" t="s">
        <v>0</v>
      </c>
      <c r="EZ215" s="1" t="s">
        <v>0</v>
      </c>
      <c r="FA215" s="1" t="s">
        <v>0</v>
      </c>
      <c r="FB215" s="1" t="s">
        <v>0</v>
      </c>
      <c r="FC215" s="1" t="s">
        <v>0</v>
      </c>
      <c r="FD215" s="1" t="s">
        <v>0</v>
      </c>
      <c r="FE215" s="1" t="s">
        <v>0</v>
      </c>
      <c r="FF215" s="1" t="s">
        <v>0</v>
      </c>
      <c r="FG215" s="1" t="s">
        <v>0</v>
      </c>
      <c r="FH215" s="1" t="s">
        <v>0</v>
      </c>
      <c r="FI215" s="1" t="s">
        <v>0</v>
      </c>
      <c r="FJ215" s="1" t="s">
        <v>0</v>
      </c>
      <c r="FK215" s="1" t="s">
        <v>0</v>
      </c>
      <c r="FL215" s="1" t="s">
        <v>0</v>
      </c>
      <c r="FM215" s="1" t="s">
        <v>0</v>
      </c>
      <c r="FN215" s="1" t="s">
        <v>0</v>
      </c>
      <c r="FO215" s="1" t="s">
        <v>0</v>
      </c>
      <c r="FP215" s="1" t="s">
        <v>0</v>
      </c>
      <c r="FQ215" s="1" t="s">
        <v>0</v>
      </c>
      <c r="FR215" s="1" t="s">
        <v>0</v>
      </c>
      <c r="FS215" s="1" t="s">
        <v>0</v>
      </c>
      <c r="FT215" s="1" t="s">
        <v>0</v>
      </c>
      <c r="FU215" s="1" t="s">
        <v>0</v>
      </c>
      <c r="FV215" s="1" t="s">
        <v>0</v>
      </c>
      <c r="FW215" s="1" t="s">
        <v>0</v>
      </c>
      <c r="FX215" s="1" t="s">
        <v>0</v>
      </c>
      <c r="FY215" s="1" t="s">
        <v>0</v>
      </c>
      <c r="FZ215" s="1" t="s">
        <v>0</v>
      </c>
      <c r="GA215" s="1" t="s">
        <v>0</v>
      </c>
      <c r="GB215" s="1" t="s">
        <v>0</v>
      </c>
      <c r="GC215" s="1" t="s">
        <v>0</v>
      </c>
      <c r="GD215" s="1" t="s">
        <v>0</v>
      </c>
      <c r="GE215" s="1" t="s">
        <v>0</v>
      </c>
      <c r="GF215" s="1" t="s">
        <v>0</v>
      </c>
      <c r="GG215" s="1" t="s">
        <v>0</v>
      </c>
      <c r="GH215" s="1" t="s">
        <v>0</v>
      </c>
      <c r="GI215" s="1" t="s">
        <v>0</v>
      </c>
      <c r="GJ215" s="1" t="s">
        <v>0</v>
      </c>
      <c r="GK215" s="1" t="s">
        <v>0</v>
      </c>
      <c r="GL215" s="1" t="s">
        <v>0</v>
      </c>
      <c r="GM215" s="1" t="s">
        <v>0</v>
      </c>
      <c r="GN215" s="1" t="s">
        <v>0</v>
      </c>
      <c r="GO215" s="1" t="s">
        <v>0</v>
      </c>
      <c r="GP215" s="1" t="s">
        <v>0</v>
      </c>
      <c r="GQ215" s="1" t="s">
        <v>0</v>
      </c>
      <c r="GR215" s="1" t="s">
        <v>0</v>
      </c>
      <c r="GS215" s="1" t="s">
        <v>0</v>
      </c>
      <c r="GT215" s="1" t="s">
        <v>0</v>
      </c>
      <c r="GU215" s="1" t="s">
        <v>0</v>
      </c>
      <c r="GV215" s="1" t="s">
        <v>0</v>
      </c>
      <c r="GW215" s="1" t="s">
        <v>0</v>
      </c>
      <c r="GX215" s="1" t="s">
        <v>0</v>
      </c>
      <c r="GY215" s="1" t="s">
        <v>0</v>
      </c>
      <c r="GZ215" s="1" t="s">
        <v>0</v>
      </c>
      <c r="HA215" s="1" t="s">
        <v>0</v>
      </c>
      <c r="HB215" s="1" t="s">
        <v>0</v>
      </c>
      <c r="HC215" s="1" t="s">
        <v>0</v>
      </c>
      <c r="HD215" s="1" t="s">
        <v>0</v>
      </c>
      <c r="HE215" s="1" t="s">
        <v>0</v>
      </c>
      <c r="HF215" s="1" t="s">
        <v>0</v>
      </c>
      <c r="HG215" s="1" t="s">
        <v>0</v>
      </c>
      <c r="HH215" s="1" t="s">
        <v>0</v>
      </c>
      <c r="HI215" s="1" t="s">
        <v>0</v>
      </c>
      <c r="HJ215" s="1" t="s">
        <v>0</v>
      </c>
      <c r="HK215" s="1" t="s">
        <v>0</v>
      </c>
      <c r="HL215" s="1" t="s">
        <v>0</v>
      </c>
      <c r="HM215" s="1" t="s">
        <v>0</v>
      </c>
      <c r="HN215" s="1" t="s">
        <v>0</v>
      </c>
      <c r="HO215" s="1" t="s">
        <v>0</v>
      </c>
      <c r="HP215" s="1" t="s">
        <v>0</v>
      </c>
      <c r="HQ215" s="1" t="s">
        <v>0</v>
      </c>
      <c r="HR215" s="1" t="s">
        <v>0</v>
      </c>
      <c r="HS215" s="1" t="s">
        <v>0</v>
      </c>
      <c r="HT215" s="1" t="s">
        <v>0</v>
      </c>
      <c r="HU215" s="1" t="s">
        <v>0</v>
      </c>
      <c r="HV215" s="1" t="s">
        <v>0</v>
      </c>
      <c r="HW215" s="1" t="s">
        <v>0</v>
      </c>
      <c r="HX215" s="1" t="s">
        <v>0</v>
      </c>
      <c r="HY215" s="1" t="s">
        <v>0</v>
      </c>
      <c r="HZ215" s="1" t="s">
        <v>0</v>
      </c>
      <c r="IA215" s="1" t="s">
        <v>0</v>
      </c>
      <c r="IB215" s="1" t="s">
        <v>0</v>
      </c>
      <c r="IC215" s="1" t="s">
        <v>0</v>
      </c>
      <c r="ID215" s="1" t="s">
        <v>0</v>
      </c>
      <c r="IE215" s="1" t="s">
        <v>0</v>
      </c>
      <c r="IF215" s="1" t="s">
        <v>0</v>
      </c>
      <c r="IG215" s="1" t="s">
        <v>0</v>
      </c>
      <c r="IH215" s="1" t="s">
        <v>0</v>
      </c>
      <c r="II215" s="1" t="s">
        <v>0</v>
      </c>
      <c r="IJ215" s="1" t="s">
        <v>0</v>
      </c>
      <c r="IK215" s="1" t="s">
        <v>0</v>
      </c>
      <c r="IL215" s="1" t="s">
        <v>0</v>
      </c>
      <c r="IM215" s="1" t="s">
        <v>0</v>
      </c>
      <c r="IN215" s="1" t="s">
        <v>0</v>
      </c>
      <c r="IO215" s="1" t="s">
        <v>0</v>
      </c>
      <c r="IP215" s="1" t="s">
        <v>0</v>
      </c>
      <c r="IQ215" s="1" t="s">
        <v>0</v>
      </c>
      <c r="IR215" s="1" t="s">
        <v>0</v>
      </c>
      <c r="IS215" s="1" t="s">
        <v>0</v>
      </c>
      <c r="IT215" s="1" t="s">
        <v>0</v>
      </c>
      <c r="IU215" s="1" t="s">
        <v>0</v>
      </c>
      <c r="IV215" s="1" t="s">
        <v>0</v>
      </c>
      <c r="IW215" s="1" t="s">
        <v>0</v>
      </c>
      <c r="IX215" s="1" t="s">
        <v>0</v>
      </c>
      <c r="IY215" s="1" t="s">
        <v>0</v>
      </c>
      <c r="IZ215" s="1" t="s">
        <v>0</v>
      </c>
      <c r="JA215" s="1" t="s">
        <v>0</v>
      </c>
      <c r="JB215" s="1" t="s">
        <v>0</v>
      </c>
      <c r="JC215" s="1" t="s">
        <v>0</v>
      </c>
      <c r="JD215" s="1" t="s">
        <v>0</v>
      </c>
      <c r="JE215" s="1" t="s">
        <v>0</v>
      </c>
      <c r="JF215" s="1" t="s">
        <v>0</v>
      </c>
      <c r="JG215" s="1" t="s">
        <v>0</v>
      </c>
      <c r="JH215" s="1" t="s">
        <v>0</v>
      </c>
      <c r="JI215" s="1" t="s">
        <v>0</v>
      </c>
      <c r="JJ215" s="1" t="s">
        <v>0</v>
      </c>
      <c r="JK215" s="1" t="s">
        <v>0</v>
      </c>
      <c r="JL215" s="1" t="s">
        <v>0</v>
      </c>
      <c r="JM215" s="1" t="s">
        <v>0</v>
      </c>
      <c r="JN215" s="1" t="s">
        <v>0</v>
      </c>
      <c r="JO215" s="1" t="s">
        <v>0</v>
      </c>
      <c r="JP215" s="1" t="s">
        <v>0</v>
      </c>
      <c r="JQ215" s="1" t="s">
        <v>0</v>
      </c>
      <c r="JR215" s="1" t="s">
        <v>0</v>
      </c>
      <c r="JS215" s="1" t="s">
        <v>0</v>
      </c>
      <c r="JT215" s="1" t="s">
        <v>0</v>
      </c>
      <c r="JU215" s="1" t="s">
        <v>0</v>
      </c>
      <c r="JV215" s="1" t="s">
        <v>0</v>
      </c>
      <c r="JW215" s="1" t="s">
        <v>0</v>
      </c>
      <c r="JX215" s="1" t="s">
        <v>0</v>
      </c>
      <c r="JY215" s="1" t="s">
        <v>0</v>
      </c>
      <c r="JZ215" s="1" t="s">
        <v>0</v>
      </c>
      <c r="KA215" s="1" t="s">
        <v>0</v>
      </c>
      <c r="KB215" s="1" t="s">
        <v>0</v>
      </c>
      <c r="KC215" s="1" t="s">
        <v>0</v>
      </c>
      <c r="KD215" s="1" t="s">
        <v>0</v>
      </c>
      <c r="KE215" s="1" t="s">
        <v>0</v>
      </c>
      <c r="KF215" s="1" t="s">
        <v>0</v>
      </c>
      <c r="KG215" s="1" t="s">
        <v>0</v>
      </c>
      <c r="KH215" s="1" t="s">
        <v>0</v>
      </c>
      <c r="KI215" s="1" t="s">
        <v>0</v>
      </c>
      <c r="KJ215" s="1" t="s">
        <v>0</v>
      </c>
      <c r="KK215" s="1" t="s">
        <v>0</v>
      </c>
      <c r="KL215" s="1" t="s">
        <v>0</v>
      </c>
      <c r="KM215" s="1" t="s">
        <v>0</v>
      </c>
      <c r="KN215" s="1" t="s">
        <v>0</v>
      </c>
      <c r="KO215" s="1" t="s">
        <v>0</v>
      </c>
      <c r="KP215" s="1" t="s">
        <v>0</v>
      </c>
      <c r="KQ215" s="1" t="s">
        <v>0</v>
      </c>
      <c r="KR215" s="1" t="s">
        <v>0</v>
      </c>
      <c r="KS215" s="1" t="s">
        <v>0</v>
      </c>
      <c r="KT215" s="1" t="s">
        <v>0</v>
      </c>
      <c r="KU215" s="1" t="s">
        <v>0</v>
      </c>
      <c r="KV215" s="1" t="s">
        <v>0</v>
      </c>
      <c r="KW215" s="1" t="s">
        <v>0</v>
      </c>
      <c r="KX215" s="1" t="s">
        <v>0</v>
      </c>
      <c r="KY215" s="1" t="s">
        <v>0</v>
      </c>
      <c r="KZ215" s="1" t="s">
        <v>0</v>
      </c>
      <c r="LA215" s="1" t="s">
        <v>0</v>
      </c>
      <c r="LB215" s="1" t="s">
        <v>0</v>
      </c>
      <c r="LC215" s="1" t="s">
        <v>0</v>
      </c>
      <c r="LD215" s="1" t="s">
        <v>0</v>
      </c>
      <c r="LE215" s="1" t="s">
        <v>0</v>
      </c>
      <c r="LF215" s="1" t="s">
        <v>0</v>
      </c>
      <c r="LG215" s="1" t="s">
        <v>0</v>
      </c>
      <c r="LH215" s="1" t="s">
        <v>0</v>
      </c>
      <c r="LI215" s="1" t="s">
        <v>0</v>
      </c>
      <c r="LJ215" s="1" t="s">
        <v>0</v>
      </c>
      <c r="LK215" s="1" t="s">
        <v>0</v>
      </c>
    </row>
    <row r="216" spans="1:323" x14ac:dyDescent="0.25">
      <c r="A216" s="1" t="s">
        <v>1849</v>
      </c>
      <c r="B216" s="1" t="s">
        <v>962</v>
      </c>
      <c r="C216" s="1" t="s">
        <v>963</v>
      </c>
      <c r="D216" s="1">
        <v>3639702.2452858901</v>
      </c>
      <c r="E216" s="1">
        <v>6397506.6579911504</v>
      </c>
      <c r="F216" s="1">
        <v>2129610.9887266601</v>
      </c>
      <c r="G216" s="1">
        <v>4997712.6776487799</v>
      </c>
      <c r="H216" s="1">
        <v>11084362.7601182</v>
      </c>
      <c r="I216" s="1">
        <v>10923472.573015301</v>
      </c>
      <c r="J216" s="1">
        <v>2096307.6957038899</v>
      </c>
      <c r="K216" s="1">
        <v>4002407.8153062598</v>
      </c>
      <c r="L216" s="1">
        <v>1141524.1835374499</v>
      </c>
      <c r="M216" s="1">
        <v>956070.80516330001</v>
      </c>
      <c r="N216" s="1">
        <v>2046146.5618797799</v>
      </c>
      <c r="O216" s="1">
        <v>2561869.3246418899</v>
      </c>
      <c r="P216" s="1">
        <v>1408026.0479502999</v>
      </c>
      <c r="Q216" s="1">
        <v>2603641.1532619698</v>
      </c>
      <c r="R216" s="1">
        <v>404418.15662703902</v>
      </c>
      <c r="S216" s="1">
        <v>11817794.399018601</v>
      </c>
      <c r="T216" s="1">
        <v>6159427.36587153</v>
      </c>
      <c r="U216" s="1">
        <v>3578027.1629785802</v>
      </c>
      <c r="V216" s="1">
        <v>4177725.6448000199</v>
      </c>
      <c r="W216" s="1">
        <v>3653701.7256285199</v>
      </c>
      <c r="X216" s="1">
        <v>119467.579498156</v>
      </c>
      <c r="Y216" s="1">
        <v>9315065.7905028407</v>
      </c>
      <c r="Z216" s="1">
        <v>8458828.8174398206</v>
      </c>
      <c r="AA216" s="1">
        <v>4138978.9519036701</v>
      </c>
      <c r="AB216" s="1">
        <v>4561339.4736150904</v>
      </c>
      <c r="AC216" s="1">
        <v>273022.39466734597</v>
      </c>
      <c r="AD216" s="1">
        <v>4648603.5136393998</v>
      </c>
      <c r="AE216" s="1">
        <v>3297397.6301871599</v>
      </c>
      <c r="AF216" s="1">
        <v>2039735.9472888401</v>
      </c>
      <c r="AG216" s="1">
        <v>8114551.0445322599</v>
      </c>
      <c r="AH216" s="1">
        <v>7852893.5797615796</v>
      </c>
      <c r="AI216" s="1">
        <v>4240236.0265385602</v>
      </c>
      <c r="AJ216" s="1">
        <v>3564973.6595829199</v>
      </c>
      <c r="AK216" s="1">
        <v>4580590.41726771</v>
      </c>
      <c r="AL216" s="1">
        <v>1063100.31980143</v>
      </c>
      <c r="AM216" s="1">
        <v>6702886.2189862104</v>
      </c>
      <c r="AN216" s="1">
        <v>1701706.75276791</v>
      </c>
      <c r="AO216" s="1">
        <v>7237844.8795398697</v>
      </c>
      <c r="AP216" s="1">
        <v>3215147.6007430102</v>
      </c>
      <c r="AQ216" s="1">
        <v>13891979.715907</v>
      </c>
      <c r="AR216" s="1">
        <v>4456265.20141738</v>
      </c>
      <c r="AS216" s="1">
        <v>10109200.458301799</v>
      </c>
      <c r="AT216" s="1">
        <v>3020863.9520396902</v>
      </c>
      <c r="AU216" s="1">
        <v>13805309.1784382</v>
      </c>
      <c r="AV216" s="1">
        <v>229912.205696249</v>
      </c>
      <c r="AW216" s="1">
        <v>3439314.8505990701</v>
      </c>
      <c r="AX216" s="1">
        <v>10264530.277461801</v>
      </c>
      <c r="AY216" s="1">
        <v>1795480.7917917699</v>
      </c>
      <c r="AZ216" s="1">
        <v>3582292.4095528</v>
      </c>
      <c r="BA216" s="1">
        <v>2496620.11524622</v>
      </c>
      <c r="BB216" s="1">
        <v>955880.97993024997</v>
      </c>
      <c r="BC216" s="1">
        <v>6167258.8197110798</v>
      </c>
      <c r="BD216" s="1">
        <v>3027586.99315118</v>
      </c>
      <c r="BE216" s="1">
        <v>9404263.4827138204</v>
      </c>
      <c r="BF216" s="1">
        <v>13273748.0672059</v>
      </c>
      <c r="BG216" s="1">
        <v>8396934.1886884402</v>
      </c>
      <c r="BH216" s="1">
        <v>387855.05906452599</v>
      </c>
      <c r="BI216" s="1">
        <v>4694521.2799487002</v>
      </c>
      <c r="BJ216" s="1">
        <v>1568182.22854972</v>
      </c>
      <c r="BK216" s="1">
        <v>7754284.1394447004</v>
      </c>
      <c r="BL216" s="1">
        <v>1273579.54942508</v>
      </c>
      <c r="BM216" s="1">
        <v>9426820.7684813999</v>
      </c>
      <c r="BN216" s="1">
        <v>1358793.5382733899</v>
      </c>
      <c r="BO216" s="1">
        <v>3574876.9699376901</v>
      </c>
      <c r="BP216" s="1">
        <v>107600.46552574199</v>
      </c>
      <c r="BQ216" s="1">
        <v>4918470.77508331</v>
      </c>
      <c r="BR216" s="1">
        <v>2372794.2396084098</v>
      </c>
      <c r="BS216" s="1">
        <v>1582162.6022052399</v>
      </c>
      <c r="BT216" s="1">
        <v>1690190.0556109401</v>
      </c>
      <c r="BU216" s="1">
        <v>4686692.6035776697</v>
      </c>
      <c r="BV216" s="1">
        <v>1710882.1351826901</v>
      </c>
      <c r="BW216" s="1">
        <v>13288359.4551643</v>
      </c>
      <c r="BX216" s="1">
        <v>2818910.4848132702</v>
      </c>
      <c r="BY216" s="1">
        <v>2716002.2439812701</v>
      </c>
      <c r="BZ216" s="1">
        <v>2413688.2713925201</v>
      </c>
      <c r="CA216" s="1">
        <v>3199243.1769338301</v>
      </c>
      <c r="CB216" s="1">
        <v>5140311.7902303403</v>
      </c>
      <c r="CC216" s="1">
        <v>3581060.89375755</v>
      </c>
      <c r="CD216" s="1">
        <v>3854672.3590122298</v>
      </c>
      <c r="CE216" s="1">
        <v>6135257.5628184602</v>
      </c>
      <c r="CF216" s="1">
        <v>1280355.1009034801</v>
      </c>
      <c r="CG216" s="1">
        <v>2334255.9270832599</v>
      </c>
      <c r="CH216" s="1">
        <v>734550.69205357495</v>
      </c>
      <c r="CI216" s="1">
        <v>4830481.75269718</v>
      </c>
      <c r="CJ216" s="1">
        <v>2832859.8488472798</v>
      </c>
      <c r="CK216" s="1">
        <v>3523873.0296632899</v>
      </c>
      <c r="CL216" s="1">
        <v>5860598.7510871496</v>
      </c>
      <c r="CM216" s="1">
        <v>7624296.4390750499</v>
      </c>
      <c r="CN216" s="1">
        <v>1076987.45995115</v>
      </c>
      <c r="CO216" s="1">
        <v>1312882.04541155</v>
      </c>
      <c r="CP216" s="1">
        <v>1935260.53224371</v>
      </c>
      <c r="CQ216" s="1">
        <v>194564.26528525099</v>
      </c>
      <c r="CR216" s="1">
        <v>9285465.5705042593</v>
      </c>
      <c r="CS216" s="1">
        <v>4294143.9571537301</v>
      </c>
      <c r="CT216" s="1">
        <v>4154377.7595598199</v>
      </c>
      <c r="CU216" s="1">
        <v>3171641.30869924</v>
      </c>
      <c r="CV216" s="1">
        <v>4919237.4447270399</v>
      </c>
      <c r="CW216" s="1">
        <v>2263222.8983720401</v>
      </c>
      <c r="CX216" s="1">
        <v>2963286.9498368301</v>
      </c>
      <c r="CY216" s="1">
        <v>7862728.3936697999</v>
      </c>
      <c r="CZ216" s="1">
        <v>8711594.5296690706</v>
      </c>
      <c r="DA216" s="1">
        <v>4775000.22119404</v>
      </c>
      <c r="DB216" s="1">
        <v>5526233.9611423202</v>
      </c>
      <c r="DC216" s="1">
        <v>3521549.39858334</v>
      </c>
      <c r="DD216" s="1">
        <v>9941154.7109456994</v>
      </c>
      <c r="DE216" s="1">
        <v>5515048.2627318399</v>
      </c>
      <c r="DF216" s="1">
        <v>105774.337199809</v>
      </c>
      <c r="DG216" s="1">
        <v>11388978.9685579</v>
      </c>
      <c r="DH216" s="1">
        <v>7276922.7811308699</v>
      </c>
      <c r="DI216" s="1">
        <v>2549375.2867559399</v>
      </c>
      <c r="DJ216" s="1">
        <v>4871401.1017997498</v>
      </c>
      <c r="DK216" s="1">
        <v>2686836.0743798199</v>
      </c>
      <c r="DL216" s="1">
        <v>1534498.40751695</v>
      </c>
      <c r="DM216" s="1">
        <v>3582668.3700793399</v>
      </c>
      <c r="DN216" s="1">
        <v>2071410.85261843</v>
      </c>
      <c r="DO216" s="1">
        <v>3508209.8656536802</v>
      </c>
      <c r="DP216" s="1">
        <v>5677511.70477896</v>
      </c>
      <c r="DQ216" s="1">
        <v>5368237.0392133202</v>
      </c>
      <c r="DR216" s="1">
        <v>173802.74533755501</v>
      </c>
      <c r="DS216" s="1">
        <v>4342369.6519255796</v>
      </c>
      <c r="DT216" s="1">
        <v>2564199.9557739901</v>
      </c>
      <c r="DU216" s="1">
        <v>6304723.1175144697</v>
      </c>
      <c r="DV216" s="1">
        <v>2767006.1035828399</v>
      </c>
      <c r="DW216" s="1">
        <v>1544786.29962199</v>
      </c>
      <c r="DX216" s="1">
        <v>5433115.0626692995</v>
      </c>
      <c r="DY216" s="1">
        <v>12328086.715292601</v>
      </c>
      <c r="DZ216" s="1">
        <v>1269784.7376287801</v>
      </c>
      <c r="EA216" s="1">
        <v>5584634.8766616601</v>
      </c>
      <c r="EB216" s="1">
        <v>2449479.8935034899</v>
      </c>
      <c r="EC216" s="1">
        <v>4268490.6403686898</v>
      </c>
      <c r="ED216" s="1">
        <v>2612404.14820862</v>
      </c>
      <c r="EE216" s="1">
        <v>9045116.0763645694</v>
      </c>
      <c r="EF216" s="1">
        <v>2947340.2288232599</v>
      </c>
      <c r="EG216" s="1">
        <v>15346859.0763778</v>
      </c>
      <c r="EH216" s="1">
        <v>3900072.4457444199</v>
      </c>
      <c r="EI216" s="1">
        <v>13966956.838926001</v>
      </c>
      <c r="EJ216" s="1">
        <v>4573458.5494880704</v>
      </c>
      <c r="EK216" s="1">
        <v>3997845.6776059698</v>
      </c>
      <c r="EL216" s="1">
        <v>3241869.4600209198</v>
      </c>
      <c r="EM216" s="1">
        <v>24250508.882309701</v>
      </c>
      <c r="EN216" s="1">
        <v>7671683.0155276097</v>
      </c>
      <c r="EO216" s="1">
        <v>5102689.7011262197</v>
      </c>
      <c r="EP216" s="1">
        <v>11685107.7826047</v>
      </c>
      <c r="EQ216" s="1">
        <v>31779321.974590302</v>
      </c>
      <c r="ER216" s="1">
        <v>11140548.2462213</v>
      </c>
      <c r="ES216" s="1">
        <v>4016172.2175625502</v>
      </c>
      <c r="ET216" s="1">
        <v>4015049.8005964002</v>
      </c>
      <c r="EU216" s="1">
        <v>3240711.9729366298</v>
      </c>
      <c r="EV216" s="1">
        <v>10747550.8298095</v>
      </c>
      <c r="EW216" s="1">
        <v>14059009.094655801</v>
      </c>
      <c r="EX216" s="1">
        <v>1927436.2228618099</v>
      </c>
      <c r="EY216" s="1">
        <v>8640255.2493473906</v>
      </c>
      <c r="EZ216" s="1">
        <v>1958484.6720209899</v>
      </c>
      <c r="FA216" s="1">
        <v>3641809.9583825902</v>
      </c>
      <c r="FB216" s="1">
        <v>4866135.2117504897</v>
      </c>
      <c r="FC216" s="1">
        <v>5362270.6286918297</v>
      </c>
      <c r="FD216" s="1">
        <v>3648531.57888023</v>
      </c>
      <c r="FE216" s="1">
        <v>2360845.0160530298</v>
      </c>
      <c r="FF216" s="1">
        <v>3414944.0663221199</v>
      </c>
      <c r="FG216" s="1">
        <v>1497933.3726477399</v>
      </c>
      <c r="FH216" s="1">
        <v>2163365.1715322998</v>
      </c>
      <c r="FI216" s="1">
        <v>3453542.4636196299</v>
      </c>
      <c r="FJ216" s="1">
        <v>8142485.87827361</v>
      </c>
      <c r="FK216" s="1">
        <v>6309494.9025245002</v>
      </c>
      <c r="FL216" s="1">
        <v>3136751.45019496</v>
      </c>
      <c r="FM216" s="1">
        <v>2912533.8570459299</v>
      </c>
      <c r="FN216" s="1">
        <v>4278731.1033390304</v>
      </c>
      <c r="FO216" s="1">
        <v>2859590.7327066902</v>
      </c>
      <c r="FP216" s="1">
        <v>65853.987633406694</v>
      </c>
      <c r="FQ216" s="1">
        <v>6547021.1395241898</v>
      </c>
      <c r="FR216" s="1">
        <v>1892267.9982543499</v>
      </c>
      <c r="FS216" s="1">
        <v>1885225.46328094</v>
      </c>
      <c r="FT216" s="1">
        <v>3050108.6735107498</v>
      </c>
      <c r="FU216" s="1">
        <v>2084962.57250178</v>
      </c>
      <c r="FV216" s="1">
        <v>2627688.0236054701</v>
      </c>
      <c r="FW216" s="1">
        <v>3924418.4988215901</v>
      </c>
      <c r="FX216" s="1">
        <v>1610175.3819125399</v>
      </c>
      <c r="FY216" s="1">
        <v>4234003.7606176902</v>
      </c>
      <c r="FZ216" s="1">
        <v>355669.77993778099</v>
      </c>
      <c r="GA216" s="1">
        <v>3691425.3190435502</v>
      </c>
      <c r="GB216" s="1">
        <v>4499077.4235389903</v>
      </c>
      <c r="GC216" s="1">
        <v>6491883.3419107301</v>
      </c>
      <c r="GD216" s="1">
        <v>5787461.8278737003</v>
      </c>
      <c r="GE216" s="1">
        <v>7243031.9238240998</v>
      </c>
      <c r="GF216" s="1">
        <v>7861488.8582719602</v>
      </c>
      <c r="GG216" s="1">
        <v>6992341.6917768205</v>
      </c>
      <c r="GH216" s="1">
        <v>1087859.4405880801</v>
      </c>
      <c r="GI216" s="1">
        <v>8665813.8469876591</v>
      </c>
      <c r="GJ216" s="1">
        <v>1580773.1973776</v>
      </c>
      <c r="GK216" s="1">
        <v>11028022.2103677</v>
      </c>
      <c r="GL216" s="1">
        <v>1438171.9260193601</v>
      </c>
      <c r="GM216" s="1">
        <v>12602388.4026758</v>
      </c>
      <c r="GN216" s="1">
        <v>1587773.2081668701</v>
      </c>
      <c r="GO216" s="1">
        <v>3416511.4644349199</v>
      </c>
      <c r="GP216" s="1">
        <v>737936.52727543598</v>
      </c>
      <c r="GQ216" s="1">
        <v>11082382.7894162</v>
      </c>
      <c r="GR216" s="1">
        <v>12179587.1969845</v>
      </c>
      <c r="GS216" s="1">
        <v>1974033.24469174</v>
      </c>
      <c r="GT216" s="1">
        <v>25061693.533644099</v>
      </c>
      <c r="GU216" s="1">
        <v>9387174.7763266806</v>
      </c>
      <c r="GV216" s="1">
        <v>1910146.67014071</v>
      </c>
      <c r="GW216" s="1">
        <v>10249956.5158925</v>
      </c>
      <c r="GX216" s="1">
        <v>4617299.6716290098</v>
      </c>
      <c r="GY216" s="1">
        <v>12524196.6727637</v>
      </c>
      <c r="GZ216" s="1">
        <v>2886390.3331663301</v>
      </c>
      <c r="HA216" s="1">
        <v>6193126.7236824604</v>
      </c>
      <c r="HB216" s="1">
        <v>52689.676061739898</v>
      </c>
      <c r="HC216" s="1">
        <v>4233823.86672494</v>
      </c>
      <c r="HD216" s="1">
        <v>4498896.2105683004</v>
      </c>
      <c r="HE216" s="1">
        <v>5369253.4423736101</v>
      </c>
      <c r="HF216" s="1">
        <v>2020005.6376126599</v>
      </c>
      <c r="HG216" s="1">
        <v>1868211.3324929399</v>
      </c>
      <c r="HH216" s="1">
        <v>2809902.1421898701</v>
      </c>
      <c r="HI216" s="1">
        <v>9740465.6111329291</v>
      </c>
      <c r="HJ216" s="1">
        <v>3170479.4649998699</v>
      </c>
      <c r="HK216" s="1">
        <v>5988836.1916367495</v>
      </c>
      <c r="HL216" s="1">
        <v>8260561.6076419698</v>
      </c>
      <c r="HM216" s="1">
        <v>310412.38482630899</v>
      </c>
      <c r="HN216" s="1">
        <v>15288269.8217401</v>
      </c>
      <c r="HO216" s="1">
        <v>6417882.7477923399</v>
      </c>
      <c r="HP216" s="1">
        <v>3038767.0287979301</v>
      </c>
      <c r="HQ216" s="1">
        <v>3293839.4711094601</v>
      </c>
      <c r="HR216" s="1">
        <v>2366618.28628807</v>
      </c>
      <c r="HS216" s="1">
        <v>10143455.314746199</v>
      </c>
      <c r="HT216" s="1">
        <v>6158725.1917912196</v>
      </c>
      <c r="HU216" s="1">
        <v>2526655.38066953</v>
      </c>
      <c r="HV216" s="1">
        <v>3214097.2355704899</v>
      </c>
      <c r="HW216" s="1">
        <v>3280683.4051459501</v>
      </c>
      <c r="HX216" s="1">
        <v>4020182.32948526</v>
      </c>
      <c r="HY216" s="1">
        <v>3590021.0861445102</v>
      </c>
      <c r="HZ216" s="1">
        <v>7128282.6307291603</v>
      </c>
      <c r="IA216" s="1">
        <v>3793898.2396799601</v>
      </c>
      <c r="IB216" s="1">
        <v>2854842.5395777798</v>
      </c>
      <c r="IC216" s="1">
        <v>2916147.3935559802</v>
      </c>
      <c r="ID216" s="1">
        <v>2655443.21699251</v>
      </c>
      <c r="IE216" s="1">
        <v>16801104.339392301</v>
      </c>
      <c r="IF216" s="1">
        <v>2233389.4012734201</v>
      </c>
      <c r="IG216" s="1">
        <v>358649.14794725698</v>
      </c>
      <c r="IH216" s="1">
        <v>84997.671348368007</v>
      </c>
      <c r="II216" s="1">
        <v>12098299.3099855</v>
      </c>
      <c r="IJ216" s="1">
        <v>2253275.8489070698</v>
      </c>
      <c r="IK216" s="1">
        <v>21675527.409157202</v>
      </c>
      <c r="IL216" s="1">
        <v>10241158.3268367</v>
      </c>
      <c r="IM216" s="1">
        <v>5657810.8533851402</v>
      </c>
      <c r="IN216" s="1">
        <v>8257109.2613097699</v>
      </c>
      <c r="IO216" s="1">
        <v>3071165.79740396</v>
      </c>
      <c r="IP216" s="1">
        <v>1681171.21487155</v>
      </c>
      <c r="IQ216" s="1">
        <v>4596331.8385800002</v>
      </c>
      <c r="IR216" s="1">
        <v>4809875.5956757003</v>
      </c>
      <c r="IS216" s="1">
        <v>7496180.1578884097</v>
      </c>
      <c r="IT216" s="1">
        <v>2701411.03178911</v>
      </c>
      <c r="IU216" s="1">
        <v>4592719.7524904404</v>
      </c>
      <c r="IV216" s="1">
        <v>4824792.4048839901</v>
      </c>
      <c r="IW216" s="1">
        <v>10238886.494886599</v>
      </c>
      <c r="IX216" s="1">
        <v>153658.74020573701</v>
      </c>
      <c r="IY216" s="1">
        <v>3885543.0401404002</v>
      </c>
      <c r="IZ216" s="1">
        <v>3974829.37876176</v>
      </c>
      <c r="JA216" s="1">
        <v>3156677.7208842901</v>
      </c>
      <c r="JB216" s="1">
        <v>3827642.6997021101</v>
      </c>
      <c r="JC216" s="1">
        <v>10529350.2799238</v>
      </c>
      <c r="JD216" s="1">
        <v>1093709.0099323301</v>
      </c>
      <c r="JE216" s="1">
        <v>4652317.9882881101</v>
      </c>
      <c r="JF216" s="1">
        <v>9553189.5908160508</v>
      </c>
      <c r="JG216" s="1">
        <v>3677687.85354415</v>
      </c>
      <c r="JH216" s="1">
        <v>3396046.91573891</v>
      </c>
      <c r="JI216" s="1">
        <v>5036042.7427812004</v>
      </c>
      <c r="JJ216" s="1">
        <v>602206.91726004204</v>
      </c>
      <c r="JK216" s="1">
        <v>7468508.5901625101</v>
      </c>
      <c r="JL216" s="1">
        <v>6470583.6330854902</v>
      </c>
      <c r="JM216" s="1">
        <v>1729350.39489906</v>
      </c>
      <c r="JN216" s="1">
        <v>5910125.1570131201</v>
      </c>
      <c r="JO216" s="1">
        <v>2590412.15450087</v>
      </c>
      <c r="JP216" s="1">
        <v>612760.47978910303</v>
      </c>
      <c r="JQ216" s="1">
        <v>546246.88335794304</v>
      </c>
      <c r="JR216" s="1">
        <v>5546756.6957606701</v>
      </c>
      <c r="JS216" s="1">
        <v>6464247.0669269999</v>
      </c>
      <c r="JT216" s="1">
        <v>3382590.99699543</v>
      </c>
      <c r="JU216" s="1">
        <v>2493162.4436673298</v>
      </c>
      <c r="JV216" s="1">
        <v>4629827.2518599303</v>
      </c>
      <c r="JW216" s="1">
        <v>4052979.66697268</v>
      </c>
      <c r="JX216" s="1">
        <v>2365431.9155802401</v>
      </c>
      <c r="JY216" s="1">
        <v>589007.862700962</v>
      </c>
      <c r="JZ216" s="1">
        <v>79244.307086725195</v>
      </c>
      <c r="KA216" s="1">
        <v>4948552.38664559</v>
      </c>
      <c r="KB216" s="1">
        <v>4441753.1925453199</v>
      </c>
      <c r="KC216" s="1">
        <v>466234.60721430701</v>
      </c>
      <c r="KD216" s="1">
        <v>4280980.8865216197</v>
      </c>
      <c r="KE216" s="1">
        <v>223014.576245848</v>
      </c>
      <c r="KF216" s="1">
        <v>5468611.2320346199</v>
      </c>
      <c r="KG216" s="1">
        <v>4131737.6329089198</v>
      </c>
      <c r="KH216" s="1">
        <v>4005025.8788386201</v>
      </c>
      <c r="KI216" s="1">
        <v>1507292.39799543</v>
      </c>
      <c r="KJ216" s="1">
        <v>3217124.34514587</v>
      </c>
      <c r="KK216" s="1">
        <v>62392.348225166199</v>
      </c>
      <c r="KL216" s="1">
        <v>5353435.7857075296</v>
      </c>
      <c r="KM216" s="1">
        <v>5390249.7845661798</v>
      </c>
      <c r="KN216" s="1">
        <v>3300925.8509557401</v>
      </c>
      <c r="KO216" s="1">
        <v>1491868.53351178</v>
      </c>
      <c r="KP216" s="1">
        <v>6088322.4136073804</v>
      </c>
      <c r="KQ216" s="1">
        <v>62849.105406305898</v>
      </c>
      <c r="KR216" s="1">
        <v>12270114.320513099</v>
      </c>
      <c r="KS216" s="1">
        <v>18456719.9561667</v>
      </c>
      <c r="KT216" s="1">
        <v>5912628.4962930903</v>
      </c>
      <c r="KU216" s="1">
        <v>6353822.5130644599</v>
      </c>
      <c r="KV216" s="1">
        <v>8301090.30586222</v>
      </c>
      <c r="KW216" s="1">
        <v>2868247.06912447</v>
      </c>
      <c r="KX216" s="1">
        <v>5640130.8266711999</v>
      </c>
      <c r="KY216" s="1">
        <v>1710911.1254773899</v>
      </c>
      <c r="KZ216" s="1">
        <v>1588566.22599558</v>
      </c>
      <c r="LA216" s="1">
        <v>3263214.7761061299</v>
      </c>
      <c r="LB216" s="1">
        <v>22539.724224999201</v>
      </c>
      <c r="LC216" s="1">
        <v>76140.845457084797</v>
      </c>
      <c r="LD216" s="1">
        <v>1546745.2886369801</v>
      </c>
      <c r="LE216" s="1">
        <v>636051.56388833094</v>
      </c>
      <c r="LF216" s="1">
        <v>4255550.1595866401</v>
      </c>
      <c r="LG216" s="1">
        <v>2158253.3791589602</v>
      </c>
      <c r="LH216" s="1">
        <v>7973817.7694145096</v>
      </c>
      <c r="LI216" s="1">
        <v>2084249.70315834</v>
      </c>
      <c r="LJ216" s="1">
        <v>35257.923134077901</v>
      </c>
      <c r="LK216" s="1">
        <v>6316375.3126273602</v>
      </c>
    </row>
    <row r="217" spans="1:323" x14ac:dyDescent="0.25">
      <c r="A217" s="1" t="s">
        <v>1850</v>
      </c>
      <c r="B217" s="1" t="s">
        <v>966</v>
      </c>
      <c r="C217" s="1" t="s">
        <v>967</v>
      </c>
      <c r="D217" s="1" t="s">
        <v>0</v>
      </c>
      <c r="E217" s="1" t="s">
        <v>0</v>
      </c>
      <c r="F217" s="1" t="s">
        <v>0</v>
      </c>
      <c r="G217" s="1" t="s">
        <v>0</v>
      </c>
      <c r="H217" s="1" t="s">
        <v>0</v>
      </c>
      <c r="I217" s="1" t="s">
        <v>0</v>
      </c>
      <c r="J217" s="1" t="s">
        <v>0</v>
      </c>
      <c r="K217" s="1" t="s">
        <v>0</v>
      </c>
      <c r="L217" s="1" t="s">
        <v>0</v>
      </c>
      <c r="M217" s="1" t="s">
        <v>0</v>
      </c>
      <c r="N217" s="1" t="s">
        <v>0</v>
      </c>
      <c r="O217" s="1" t="s">
        <v>0</v>
      </c>
      <c r="P217" s="1" t="s">
        <v>0</v>
      </c>
      <c r="Q217" s="1" t="s">
        <v>0</v>
      </c>
      <c r="R217" s="1" t="s">
        <v>0</v>
      </c>
      <c r="S217" s="1" t="s">
        <v>0</v>
      </c>
      <c r="T217" s="1" t="s">
        <v>0</v>
      </c>
      <c r="U217" s="1" t="s">
        <v>0</v>
      </c>
      <c r="V217" s="1" t="s">
        <v>0</v>
      </c>
      <c r="W217" s="1" t="s">
        <v>0</v>
      </c>
      <c r="X217" s="1" t="s">
        <v>0</v>
      </c>
      <c r="Y217" s="1" t="s">
        <v>0</v>
      </c>
      <c r="Z217" s="1" t="s">
        <v>0</v>
      </c>
      <c r="AA217" s="1" t="s">
        <v>0</v>
      </c>
      <c r="AB217" s="1" t="s">
        <v>0</v>
      </c>
      <c r="AC217" s="1" t="s">
        <v>0</v>
      </c>
      <c r="AD217" s="1" t="s">
        <v>0</v>
      </c>
      <c r="AE217" s="1" t="s">
        <v>0</v>
      </c>
      <c r="AF217" s="1" t="s">
        <v>0</v>
      </c>
      <c r="AG217" s="1" t="s">
        <v>0</v>
      </c>
      <c r="AH217" s="1" t="s">
        <v>0</v>
      </c>
      <c r="AI217" s="1" t="s">
        <v>0</v>
      </c>
      <c r="AJ217" s="1" t="s">
        <v>0</v>
      </c>
      <c r="AK217" s="1" t="s">
        <v>0</v>
      </c>
      <c r="AL217" s="1" t="s">
        <v>0</v>
      </c>
      <c r="AM217" s="1" t="s">
        <v>0</v>
      </c>
      <c r="AN217" s="1" t="s">
        <v>0</v>
      </c>
      <c r="AO217" s="1" t="s">
        <v>0</v>
      </c>
      <c r="AP217" s="1" t="s">
        <v>0</v>
      </c>
      <c r="AQ217" s="1" t="s">
        <v>0</v>
      </c>
      <c r="AR217" s="1" t="s">
        <v>0</v>
      </c>
      <c r="AS217" s="1" t="s">
        <v>0</v>
      </c>
      <c r="AT217" s="1" t="s">
        <v>0</v>
      </c>
      <c r="AU217" s="1" t="s">
        <v>0</v>
      </c>
      <c r="AV217" s="1" t="s">
        <v>0</v>
      </c>
      <c r="AW217" s="1" t="s">
        <v>0</v>
      </c>
      <c r="AX217" s="1" t="s">
        <v>0</v>
      </c>
      <c r="AY217" s="1" t="s">
        <v>0</v>
      </c>
      <c r="AZ217" s="1" t="s">
        <v>0</v>
      </c>
      <c r="BA217" s="1" t="s">
        <v>0</v>
      </c>
      <c r="BB217" s="1" t="s">
        <v>0</v>
      </c>
      <c r="BC217" s="1" t="s">
        <v>0</v>
      </c>
      <c r="BD217" s="1" t="s">
        <v>0</v>
      </c>
      <c r="BE217" s="1" t="s">
        <v>0</v>
      </c>
      <c r="BF217" s="1" t="s">
        <v>0</v>
      </c>
      <c r="BG217" s="1" t="s">
        <v>0</v>
      </c>
      <c r="BH217" s="1" t="s">
        <v>0</v>
      </c>
      <c r="BI217" s="1" t="s">
        <v>0</v>
      </c>
      <c r="BJ217" s="1" t="s">
        <v>0</v>
      </c>
      <c r="BK217" s="1" t="s">
        <v>0</v>
      </c>
      <c r="BL217" s="1" t="s">
        <v>0</v>
      </c>
      <c r="BM217" s="1" t="s">
        <v>0</v>
      </c>
      <c r="BN217" s="1" t="s">
        <v>0</v>
      </c>
      <c r="BO217" s="1" t="s">
        <v>0</v>
      </c>
      <c r="BP217" s="1" t="s">
        <v>0</v>
      </c>
      <c r="BQ217" s="1" t="s">
        <v>0</v>
      </c>
      <c r="BR217" s="1" t="s">
        <v>0</v>
      </c>
      <c r="BS217" s="1" t="s">
        <v>0</v>
      </c>
      <c r="BT217" s="1" t="s">
        <v>0</v>
      </c>
      <c r="BU217" s="1" t="s">
        <v>0</v>
      </c>
      <c r="BV217" s="1" t="s">
        <v>0</v>
      </c>
      <c r="BW217" s="1" t="s">
        <v>0</v>
      </c>
      <c r="BX217" s="1" t="s">
        <v>0</v>
      </c>
      <c r="BY217" s="1" t="s">
        <v>0</v>
      </c>
      <c r="BZ217" s="1" t="s">
        <v>0</v>
      </c>
      <c r="CA217" s="1" t="s">
        <v>0</v>
      </c>
      <c r="CB217" s="1" t="s">
        <v>0</v>
      </c>
      <c r="CC217" s="1" t="s">
        <v>0</v>
      </c>
      <c r="CD217" s="1" t="s">
        <v>0</v>
      </c>
      <c r="CE217" s="1" t="s">
        <v>0</v>
      </c>
      <c r="CF217" s="1" t="s">
        <v>0</v>
      </c>
      <c r="CG217" s="1" t="s">
        <v>0</v>
      </c>
      <c r="CH217" s="1" t="s">
        <v>0</v>
      </c>
      <c r="CI217" s="1" t="s">
        <v>0</v>
      </c>
      <c r="CJ217" s="1" t="s">
        <v>0</v>
      </c>
      <c r="CK217" s="1" t="s">
        <v>0</v>
      </c>
      <c r="CL217" s="1" t="s">
        <v>0</v>
      </c>
      <c r="CM217" s="1" t="s">
        <v>0</v>
      </c>
      <c r="CN217" s="1" t="s">
        <v>0</v>
      </c>
      <c r="CO217" s="1" t="s">
        <v>0</v>
      </c>
      <c r="CP217" s="1" t="s">
        <v>0</v>
      </c>
      <c r="CQ217" s="1" t="s">
        <v>0</v>
      </c>
      <c r="CR217" s="1" t="s">
        <v>0</v>
      </c>
      <c r="CS217" s="1" t="s">
        <v>0</v>
      </c>
      <c r="CT217" s="1" t="s">
        <v>0</v>
      </c>
      <c r="CU217" s="1" t="s">
        <v>0</v>
      </c>
      <c r="CV217" s="1" t="s">
        <v>0</v>
      </c>
      <c r="CW217" s="1" t="s">
        <v>0</v>
      </c>
      <c r="CX217" s="1" t="s">
        <v>0</v>
      </c>
      <c r="CY217" s="1" t="s">
        <v>0</v>
      </c>
      <c r="CZ217" s="1" t="s">
        <v>0</v>
      </c>
      <c r="DA217" s="1" t="s">
        <v>0</v>
      </c>
      <c r="DB217" s="1" t="s">
        <v>0</v>
      </c>
      <c r="DC217" s="1" t="s">
        <v>0</v>
      </c>
      <c r="DD217" s="1" t="s">
        <v>0</v>
      </c>
      <c r="DE217" s="1" t="s">
        <v>0</v>
      </c>
      <c r="DF217" s="1" t="s">
        <v>0</v>
      </c>
      <c r="DG217" s="1" t="s">
        <v>0</v>
      </c>
      <c r="DH217" s="1" t="s">
        <v>0</v>
      </c>
      <c r="DI217" s="1" t="s">
        <v>0</v>
      </c>
      <c r="DJ217" s="1" t="s">
        <v>0</v>
      </c>
      <c r="DK217" s="1" t="s">
        <v>0</v>
      </c>
      <c r="DL217" s="1" t="s">
        <v>0</v>
      </c>
      <c r="DM217" s="1" t="s">
        <v>0</v>
      </c>
      <c r="DN217" s="1" t="s">
        <v>0</v>
      </c>
      <c r="DO217" s="1" t="s">
        <v>0</v>
      </c>
      <c r="DP217" s="1" t="s">
        <v>0</v>
      </c>
      <c r="DQ217" s="1" t="s">
        <v>0</v>
      </c>
      <c r="DR217" s="1" t="s">
        <v>0</v>
      </c>
      <c r="DS217" s="1" t="s">
        <v>0</v>
      </c>
      <c r="DT217" s="1" t="s">
        <v>0</v>
      </c>
      <c r="DU217" s="1" t="s">
        <v>0</v>
      </c>
      <c r="DV217" s="1" t="s">
        <v>0</v>
      </c>
      <c r="DW217" s="1" t="s">
        <v>0</v>
      </c>
      <c r="DX217" s="1" t="s">
        <v>0</v>
      </c>
      <c r="DY217" s="1" t="s">
        <v>0</v>
      </c>
      <c r="DZ217" s="1" t="s">
        <v>0</v>
      </c>
      <c r="EA217" s="1" t="s">
        <v>0</v>
      </c>
      <c r="EB217" s="1" t="s">
        <v>0</v>
      </c>
      <c r="EC217" s="1" t="s">
        <v>0</v>
      </c>
      <c r="ED217" s="1" t="s">
        <v>0</v>
      </c>
      <c r="EE217" s="1" t="s">
        <v>0</v>
      </c>
      <c r="EF217" s="1" t="s">
        <v>0</v>
      </c>
      <c r="EG217" s="1" t="s">
        <v>0</v>
      </c>
      <c r="EH217" s="1" t="s">
        <v>0</v>
      </c>
      <c r="EI217" s="1" t="s">
        <v>0</v>
      </c>
      <c r="EJ217" s="1" t="s">
        <v>0</v>
      </c>
      <c r="EK217" s="1" t="s">
        <v>0</v>
      </c>
      <c r="EL217" s="1" t="s">
        <v>0</v>
      </c>
      <c r="EM217" s="1" t="s">
        <v>0</v>
      </c>
      <c r="EN217" s="1" t="s">
        <v>0</v>
      </c>
      <c r="EO217" s="1" t="s">
        <v>0</v>
      </c>
      <c r="EP217" s="1" t="s">
        <v>0</v>
      </c>
      <c r="EQ217" s="1" t="s">
        <v>0</v>
      </c>
      <c r="ER217" s="1" t="s">
        <v>0</v>
      </c>
      <c r="ES217" s="1" t="s">
        <v>0</v>
      </c>
      <c r="ET217" s="1" t="s">
        <v>0</v>
      </c>
      <c r="EU217" s="1" t="s">
        <v>0</v>
      </c>
      <c r="EV217" s="1" t="s">
        <v>0</v>
      </c>
      <c r="EW217" s="1" t="s">
        <v>0</v>
      </c>
      <c r="EX217" s="1" t="s">
        <v>0</v>
      </c>
      <c r="EY217" s="1" t="s">
        <v>0</v>
      </c>
      <c r="EZ217" s="1" t="s">
        <v>0</v>
      </c>
      <c r="FA217" s="1" t="s">
        <v>0</v>
      </c>
      <c r="FB217" s="1" t="s">
        <v>0</v>
      </c>
      <c r="FC217" s="1" t="s">
        <v>0</v>
      </c>
      <c r="FD217" s="1" t="s">
        <v>0</v>
      </c>
      <c r="FE217" s="1" t="s">
        <v>0</v>
      </c>
      <c r="FF217" s="1" t="s">
        <v>0</v>
      </c>
      <c r="FG217" s="1" t="s">
        <v>0</v>
      </c>
      <c r="FH217" s="1" t="s">
        <v>0</v>
      </c>
      <c r="FI217" s="1" t="s">
        <v>0</v>
      </c>
      <c r="FJ217" s="1" t="s">
        <v>0</v>
      </c>
      <c r="FK217" s="1" t="s">
        <v>0</v>
      </c>
      <c r="FL217" s="1" t="s">
        <v>0</v>
      </c>
      <c r="FM217" s="1" t="s">
        <v>0</v>
      </c>
      <c r="FN217" s="1" t="s">
        <v>0</v>
      </c>
      <c r="FO217" s="1" t="s">
        <v>0</v>
      </c>
      <c r="FP217" s="1" t="s">
        <v>0</v>
      </c>
      <c r="FQ217" s="1" t="s">
        <v>0</v>
      </c>
      <c r="FR217" s="1" t="s">
        <v>0</v>
      </c>
      <c r="FS217" s="1" t="s">
        <v>0</v>
      </c>
      <c r="FT217" s="1" t="s">
        <v>0</v>
      </c>
      <c r="FU217" s="1" t="s">
        <v>0</v>
      </c>
      <c r="FV217" s="1" t="s">
        <v>0</v>
      </c>
      <c r="FW217" s="1" t="s">
        <v>0</v>
      </c>
      <c r="FX217" s="1" t="s">
        <v>0</v>
      </c>
      <c r="FY217" s="1" t="s">
        <v>0</v>
      </c>
      <c r="FZ217" s="1" t="s">
        <v>0</v>
      </c>
      <c r="GA217" s="1" t="s">
        <v>0</v>
      </c>
      <c r="GB217" s="1" t="s">
        <v>0</v>
      </c>
      <c r="GC217" s="1" t="s">
        <v>0</v>
      </c>
      <c r="GD217" s="1" t="s">
        <v>0</v>
      </c>
      <c r="GE217" s="1" t="s">
        <v>0</v>
      </c>
      <c r="GF217" s="1" t="s">
        <v>0</v>
      </c>
      <c r="GG217" s="1" t="s">
        <v>0</v>
      </c>
      <c r="GH217" s="1" t="s">
        <v>0</v>
      </c>
      <c r="GI217" s="1" t="s">
        <v>0</v>
      </c>
      <c r="GJ217" s="1" t="s">
        <v>0</v>
      </c>
      <c r="GK217" s="1" t="s">
        <v>0</v>
      </c>
      <c r="GL217" s="1" t="s">
        <v>0</v>
      </c>
      <c r="GM217" s="1" t="s">
        <v>0</v>
      </c>
      <c r="GN217" s="1" t="s">
        <v>0</v>
      </c>
      <c r="GO217" s="1" t="s">
        <v>0</v>
      </c>
      <c r="GP217" s="1" t="s">
        <v>0</v>
      </c>
      <c r="GQ217" s="1" t="s">
        <v>0</v>
      </c>
      <c r="GR217" s="1" t="s">
        <v>0</v>
      </c>
      <c r="GS217" s="1" t="s">
        <v>0</v>
      </c>
      <c r="GT217" s="1" t="s">
        <v>0</v>
      </c>
      <c r="GU217" s="1" t="s">
        <v>0</v>
      </c>
      <c r="GV217" s="1" t="s">
        <v>0</v>
      </c>
      <c r="GW217" s="1" t="s">
        <v>0</v>
      </c>
      <c r="GX217" s="1" t="s">
        <v>0</v>
      </c>
      <c r="GY217" s="1" t="s">
        <v>0</v>
      </c>
      <c r="GZ217" s="1" t="s">
        <v>0</v>
      </c>
      <c r="HA217" s="1" t="s">
        <v>0</v>
      </c>
      <c r="HB217" s="1" t="s">
        <v>0</v>
      </c>
      <c r="HC217" s="1" t="s">
        <v>0</v>
      </c>
      <c r="HD217" s="1" t="s">
        <v>0</v>
      </c>
      <c r="HE217" s="1" t="s">
        <v>0</v>
      </c>
      <c r="HF217" s="1" t="s">
        <v>0</v>
      </c>
      <c r="HG217" s="1" t="s">
        <v>0</v>
      </c>
      <c r="HH217" s="1" t="s">
        <v>0</v>
      </c>
      <c r="HI217" s="1" t="s">
        <v>0</v>
      </c>
      <c r="HJ217" s="1" t="s">
        <v>0</v>
      </c>
      <c r="HK217" s="1" t="s">
        <v>0</v>
      </c>
      <c r="HL217" s="1" t="s">
        <v>0</v>
      </c>
      <c r="HM217" s="1" t="s">
        <v>0</v>
      </c>
      <c r="HN217" s="1" t="s">
        <v>0</v>
      </c>
      <c r="HO217" s="1" t="s">
        <v>0</v>
      </c>
      <c r="HP217" s="1" t="s">
        <v>0</v>
      </c>
      <c r="HQ217" s="1" t="s">
        <v>0</v>
      </c>
      <c r="HR217" s="1" t="s">
        <v>0</v>
      </c>
      <c r="HS217" s="1" t="s">
        <v>0</v>
      </c>
      <c r="HT217" s="1" t="s">
        <v>0</v>
      </c>
      <c r="HU217" s="1" t="s">
        <v>0</v>
      </c>
      <c r="HV217" s="1" t="s">
        <v>0</v>
      </c>
      <c r="HW217" s="1" t="s">
        <v>0</v>
      </c>
      <c r="HX217" s="1" t="s">
        <v>0</v>
      </c>
      <c r="HY217" s="1" t="s">
        <v>0</v>
      </c>
      <c r="HZ217" s="1" t="s">
        <v>0</v>
      </c>
      <c r="IA217" s="1" t="s">
        <v>0</v>
      </c>
      <c r="IB217" s="1" t="s">
        <v>0</v>
      </c>
      <c r="IC217" s="1" t="s">
        <v>0</v>
      </c>
      <c r="ID217" s="1" t="s">
        <v>0</v>
      </c>
      <c r="IE217" s="1" t="s">
        <v>0</v>
      </c>
      <c r="IF217" s="1" t="s">
        <v>0</v>
      </c>
      <c r="IG217" s="1" t="s">
        <v>0</v>
      </c>
      <c r="IH217" s="1" t="s">
        <v>0</v>
      </c>
      <c r="II217" s="1" t="s">
        <v>0</v>
      </c>
      <c r="IJ217" s="1" t="s">
        <v>0</v>
      </c>
      <c r="IK217" s="1" t="s">
        <v>0</v>
      </c>
      <c r="IL217" s="1" t="s">
        <v>0</v>
      </c>
      <c r="IM217" s="1" t="s">
        <v>0</v>
      </c>
      <c r="IN217" s="1" t="s">
        <v>0</v>
      </c>
      <c r="IO217" s="1" t="s">
        <v>0</v>
      </c>
      <c r="IP217" s="1" t="s">
        <v>0</v>
      </c>
      <c r="IQ217" s="1" t="s">
        <v>0</v>
      </c>
      <c r="IR217" s="1" t="s">
        <v>0</v>
      </c>
      <c r="IS217" s="1" t="s">
        <v>0</v>
      </c>
      <c r="IT217" s="1" t="s">
        <v>0</v>
      </c>
      <c r="IU217" s="1" t="s">
        <v>0</v>
      </c>
      <c r="IV217" s="1" t="s">
        <v>0</v>
      </c>
      <c r="IW217" s="1" t="s">
        <v>0</v>
      </c>
      <c r="IX217" s="1" t="s">
        <v>0</v>
      </c>
      <c r="IY217" s="1" t="s">
        <v>0</v>
      </c>
      <c r="IZ217" s="1" t="s">
        <v>0</v>
      </c>
      <c r="JA217" s="1" t="s">
        <v>0</v>
      </c>
      <c r="JB217" s="1" t="s">
        <v>0</v>
      </c>
      <c r="JC217" s="1" t="s">
        <v>0</v>
      </c>
      <c r="JD217" s="1" t="s">
        <v>0</v>
      </c>
      <c r="JE217" s="1" t="s">
        <v>0</v>
      </c>
      <c r="JF217" s="1" t="s">
        <v>0</v>
      </c>
      <c r="JG217" s="1" t="s">
        <v>0</v>
      </c>
      <c r="JH217" s="1" t="s">
        <v>0</v>
      </c>
      <c r="JI217" s="1" t="s">
        <v>0</v>
      </c>
      <c r="JJ217" s="1" t="s">
        <v>0</v>
      </c>
      <c r="JK217" s="1" t="s">
        <v>0</v>
      </c>
      <c r="JL217" s="1" t="s">
        <v>0</v>
      </c>
      <c r="JM217" s="1" t="s">
        <v>0</v>
      </c>
      <c r="JN217" s="1" t="s">
        <v>0</v>
      </c>
      <c r="JO217" s="1" t="s">
        <v>0</v>
      </c>
      <c r="JP217" s="1" t="s">
        <v>0</v>
      </c>
      <c r="JQ217" s="1" t="s">
        <v>0</v>
      </c>
      <c r="JR217" s="1" t="s">
        <v>0</v>
      </c>
      <c r="JS217" s="1" t="s">
        <v>0</v>
      </c>
      <c r="JT217" s="1" t="s">
        <v>0</v>
      </c>
      <c r="JU217" s="1" t="s">
        <v>0</v>
      </c>
      <c r="JV217" s="1" t="s">
        <v>0</v>
      </c>
      <c r="JW217" s="1" t="s">
        <v>0</v>
      </c>
      <c r="JX217" s="1" t="s">
        <v>0</v>
      </c>
      <c r="JY217" s="1" t="s">
        <v>0</v>
      </c>
      <c r="JZ217" s="1" t="s">
        <v>0</v>
      </c>
      <c r="KA217" s="1" t="s">
        <v>0</v>
      </c>
      <c r="KB217" s="1" t="s">
        <v>0</v>
      </c>
      <c r="KC217" s="1" t="s">
        <v>0</v>
      </c>
      <c r="KD217" s="1" t="s">
        <v>0</v>
      </c>
      <c r="KE217" s="1" t="s">
        <v>0</v>
      </c>
      <c r="KF217" s="1" t="s">
        <v>0</v>
      </c>
      <c r="KG217" s="1" t="s">
        <v>0</v>
      </c>
      <c r="KH217" s="1" t="s">
        <v>0</v>
      </c>
      <c r="KI217" s="1" t="s">
        <v>0</v>
      </c>
      <c r="KJ217" s="1" t="s">
        <v>0</v>
      </c>
      <c r="KK217" s="1" t="s">
        <v>0</v>
      </c>
      <c r="KL217" s="1" t="s">
        <v>0</v>
      </c>
      <c r="KM217" s="1" t="s">
        <v>0</v>
      </c>
      <c r="KN217" s="1" t="s">
        <v>0</v>
      </c>
      <c r="KO217" s="1" t="s">
        <v>0</v>
      </c>
      <c r="KP217" s="1" t="s">
        <v>0</v>
      </c>
      <c r="KQ217" s="1" t="s">
        <v>0</v>
      </c>
      <c r="KR217" s="1" t="s">
        <v>0</v>
      </c>
      <c r="KS217" s="1" t="s">
        <v>0</v>
      </c>
      <c r="KT217" s="1" t="s">
        <v>0</v>
      </c>
      <c r="KU217" s="1" t="s">
        <v>0</v>
      </c>
      <c r="KV217" s="1" t="s">
        <v>0</v>
      </c>
      <c r="KW217" s="1" t="s">
        <v>0</v>
      </c>
      <c r="KX217" s="1" t="s">
        <v>0</v>
      </c>
      <c r="KY217" s="1" t="s">
        <v>0</v>
      </c>
      <c r="KZ217" s="1" t="s">
        <v>0</v>
      </c>
      <c r="LA217" s="1" t="s">
        <v>0</v>
      </c>
      <c r="LB217" s="1" t="s">
        <v>0</v>
      </c>
      <c r="LC217" s="1" t="s">
        <v>0</v>
      </c>
      <c r="LD217" s="1" t="s">
        <v>0</v>
      </c>
      <c r="LE217" s="1" t="s">
        <v>0</v>
      </c>
      <c r="LF217" s="1" t="s">
        <v>0</v>
      </c>
      <c r="LG217" s="1" t="s">
        <v>0</v>
      </c>
      <c r="LH217" s="1" t="s">
        <v>0</v>
      </c>
      <c r="LI217" s="1" t="s">
        <v>0</v>
      </c>
      <c r="LJ217" s="1" t="s">
        <v>0</v>
      </c>
      <c r="LK217" s="1" t="s">
        <v>0</v>
      </c>
    </row>
    <row r="218" spans="1:323" x14ac:dyDescent="0.25">
      <c r="A218" s="1" t="s">
        <v>1851</v>
      </c>
      <c r="B218" s="1" t="s">
        <v>971</v>
      </c>
      <c r="C218" s="1" t="s">
        <v>972</v>
      </c>
      <c r="D218" s="1" t="s">
        <v>0</v>
      </c>
      <c r="E218" s="1" t="s">
        <v>0</v>
      </c>
      <c r="F218" s="1" t="s">
        <v>0</v>
      </c>
      <c r="G218" s="1" t="s">
        <v>0</v>
      </c>
      <c r="H218" s="1" t="s">
        <v>0</v>
      </c>
      <c r="I218" s="1" t="s">
        <v>0</v>
      </c>
      <c r="J218" s="1" t="s">
        <v>0</v>
      </c>
      <c r="K218" s="1" t="s">
        <v>0</v>
      </c>
      <c r="L218" s="1" t="s">
        <v>0</v>
      </c>
      <c r="M218" s="1" t="s">
        <v>0</v>
      </c>
      <c r="N218" s="1" t="s">
        <v>0</v>
      </c>
      <c r="O218" s="1" t="s">
        <v>0</v>
      </c>
      <c r="P218" s="1" t="s">
        <v>0</v>
      </c>
      <c r="Q218" s="1" t="s">
        <v>0</v>
      </c>
      <c r="R218" s="1" t="s">
        <v>0</v>
      </c>
      <c r="S218" s="1" t="s">
        <v>0</v>
      </c>
      <c r="T218" s="1" t="s">
        <v>0</v>
      </c>
      <c r="U218" s="1" t="s">
        <v>0</v>
      </c>
      <c r="V218" s="1" t="s">
        <v>0</v>
      </c>
      <c r="W218" s="1" t="s">
        <v>0</v>
      </c>
      <c r="X218" s="1" t="s">
        <v>0</v>
      </c>
      <c r="Y218" s="1" t="s">
        <v>0</v>
      </c>
      <c r="Z218" s="1" t="s">
        <v>0</v>
      </c>
      <c r="AA218" s="1" t="s">
        <v>0</v>
      </c>
      <c r="AB218" s="1" t="s">
        <v>0</v>
      </c>
      <c r="AC218" s="1" t="s">
        <v>0</v>
      </c>
      <c r="AD218" s="1" t="s">
        <v>0</v>
      </c>
      <c r="AE218" s="1" t="s">
        <v>0</v>
      </c>
      <c r="AF218" s="1" t="s">
        <v>0</v>
      </c>
      <c r="AG218" s="1" t="s">
        <v>0</v>
      </c>
      <c r="AH218" s="1" t="s">
        <v>0</v>
      </c>
      <c r="AI218" s="1" t="s">
        <v>0</v>
      </c>
      <c r="AJ218" s="1" t="s">
        <v>0</v>
      </c>
      <c r="AK218" s="1" t="s">
        <v>0</v>
      </c>
      <c r="AL218" s="1" t="s">
        <v>0</v>
      </c>
      <c r="AM218" s="1" t="s">
        <v>0</v>
      </c>
      <c r="AN218" s="1" t="s">
        <v>0</v>
      </c>
      <c r="AO218" s="1" t="s">
        <v>0</v>
      </c>
      <c r="AP218" s="1" t="s">
        <v>0</v>
      </c>
      <c r="AQ218" s="1" t="s">
        <v>0</v>
      </c>
      <c r="AR218" s="1" t="s">
        <v>0</v>
      </c>
      <c r="AS218" s="1" t="s">
        <v>0</v>
      </c>
      <c r="AT218" s="1" t="s">
        <v>0</v>
      </c>
      <c r="AU218" s="1" t="s">
        <v>0</v>
      </c>
      <c r="AV218" s="1" t="s">
        <v>0</v>
      </c>
      <c r="AW218" s="1" t="s">
        <v>0</v>
      </c>
      <c r="AX218" s="1" t="s">
        <v>0</v>
      </c>
      <c r="AY218" s="1" t="s">
        <v>0</v>
      </c>
      <c r="AZ218" s="1" t="s">
        <v>0</v>
      </c>
      <c r="BA218" s="1" t="s">
        <v>0</v>
      </c>
      <c r="BB218" s="1" t="s">
        <v>0</v>
      </c>
      <c r="BC218" s="1" t="s">
        <v>0</v>
      </c>
      <c r="BD218" s="1" t="s">
        <v>0</v>
      </c>
      <c r="BE218" s="1" t="s">
        <v>0</v>
      </c>
      <c r="BF218" s="1" t="s">
        <v>0</v>
      </c>
      <c r="BG218" s="1" t="s">
        <v>0</v>
      </c>
      <c r="BH218" s="1" t="s">
        <v>0</v>
      </c>
      <c r="BI218" s="1" t="s">
        <v>0</v>
      </c>
      <c r="BJ218" s="1" t="s">
        <v>0</v>
      </c>
      <c r="BK218" s="1" t="s">
        <v>0</v>
      </c>
      <c r="BL218" s="1" t="s">
        <v>0</v>
      </c>
      <c r="BM218" s="1" t="s">
        <v>0</v>
      </c>
      <c r="BN218" s="1" t="s">
        <v>0</v>
      </c>
      <c r="BO218" s="1" t="s">
        <v>0</v>
      </c>
      <c r="BP218" s="1" t="s">
        <v>0</v>
      </c>
      <c r="BQ218" s="1" t="s">
        <v>0</v>
      </c>
      <c r="BR218" s="1" t="s">
        <v>0</v>
      </c>
      <c r="BS218" s="1" t="s">
        <v>0</v>
      </c>
      <c r="BT218" s="1" t="s">
        <v>0</v>
      </c>
      <c r="BU218" s="1" t="s">
        <v>0</v>
      </c>
      <c r="BV218" s="1" t="s">
        <v>0</v>
      </c>
      <c r="BW218" s="1" t="s">
        <v>0</v>
      </c>
      <c r="BX218" s="1" t="s">
        <v>0</v>
      </c>
      <c r="BY218" s="1" t="s">
        <v>0</v>
      </c>
      <c r="BZ218" s="1" t="s">
        <v>0</v>
      </c>
      <c r="CA218" s="1" t="s">
        <v>0</v>
      </c>
      <c r="CB218" s="1" t="s">
        <v>0</v>
      </c>
      <c r="CC218" s="1" t="s">
        <v>0</v>
      </c>
      <c r="CD218" s="1" t="s">
        <v>0</v>
      </c>
      <c r="CE218" s="1" t="s">
        <v>0</v>
      </c>
      <c r="CF218" s="1" t="s">
        <v>0</v>
      </c>
      <c r="CG218" s="1" t="s">
        <v>0</v>
      </c>
      <c r="CH218" s="1" t="s">
        <v>0</v>
      </c>
      <c r="CI218" s="1" t="s">
        <v>0</v>
      </c>
      <c r="CJ218" s="1" t="s">
        <v>0</v>
      </c>
      <c r="CK218" s="1" t="s">
        <v>0</v>
      </c>
      <c r="CL218" s="1" t="s">
        <v>0</v>
      </c>
      <c r="CM218" s="1" t="s">
        <v>0</v>
      </c>
      <c r="CN218" s="1" t="s">
        <v>0</v>
      </c>
      <c r="CO218" s="1" t="s">
        <v>0</v>
      </c>
      <c r="CP218" s="1" t="s">
        <v>0</v>
      </c>
      <c r="CQ218" s="1" t="s">
        <v>0</v>
      </c>
      <c r="CR218" s="1" t="s">
        <v>0</v>
      </c>
      <c r="CS218" s="1" t="s">
        <v>0</v>
      </c>
      <c r="CT218" s="1" t="s">
        <v>0</v>
      </c>
      <c r="CU218" s="1" t="s">
        <v>0</v>
      </c>
      <c r="CV218" s="1" t="s">
        <v>0</v>
      </c>
      <c r="CW218" s="1" t="s">
        <v>0</v>
      </c>
      <c r="CX218" s="1" t="s">
        <v>0</v>
      </c>
      <c r="CY218" s="1" t="s">
        <v>0</v>
      </c>
      <c r="CZ218" s="1" t="s">
        <v>0</v>
      </c>
      <c r="DA218" s="1" t="s">
        <v>0</v>
      </c>
      <c r="DB218" s="1" t="s">
        <v>0</v>
      </c>
      <c r="DC218" s="1" t="s">
        <v>0</v>
      </c>
      <c r="DD218" s="1" t="s">
        <v>0</v>
      </c>
      <c r="DE218" s="1" t="s">
        <v>0</v>
      </c>
      <c r="DF218" s="1" t="s">
        <v>0</v>
      </c>
      <c r="DG218" s="1" t="s">
        <v>0</v>
      </c>
      <c r="DH218" s="1" t="s">
        <v>0</v>
      </c>
      <c r="DI218" s="1" t="s">
        <v>0</v>
      </c>
      <c r="DJ218" s="1" t="s">
        <v>0</v>
      </c>
      <c r="DK218" s="1" t="s">
        <v>0</v>
      </c>
      <c r="DL218" s="1" t="s">
        <v>0</v>
      </c>
      <c r="DM218" s="1" t="s">
        <v>0</v>
      </c>
      <c r="DN218" s="1" t="s">
        <v>0</v>
      </c>
      <c r="DO218" s="1" t="s">
        <v>0</v>
      </c>
      <c r="DP218" s="1" t="s">
        <v>0</v>
      </c>
      <c r="DQ218" s="1" t="s">
        <v>0</v>
      </c>
      <c r="DR218" s="1" t="s">
        <v>0</v>
      </c>
      <c r="DS218" s="1" t="s">
        <v>0</v>
      </c>
      <c r="DT218" s="1" t="s">
        <v>0</v>
      </c>
      <c r="DU218" s="1" t="s">
        <v>0</v>
      </c>
      <c r="DV218" s="1" t="s">
        <v>0</v>
      </c>
      <c r="DW218" s="1" t="s">
        <v>0</v>
      </c>
      <c r="DX218" s="1" t="s">
        <v>0</v>
      </c>
      <c r="DY218" s="1" t="s">
        <v>0</v>
      </c>
      <c r="DZ218" s="1" t="s">
        <v>0</v>
      </c>
      <c r="EA218" s="1" t="s">
        <v>0</v>
      </c>
      <c r="EB218" s="1" t="s">
        <v>0</v>
      </c>
      <c r="EC218" s="1" t="s">
        <v>0</v>
      </c>
      <c r="ED218" s="1" t="s">
        <v>0</v>
      </c>
      <c r="EE218" s="1" t="s">
        <v>0</v>
      </c>
      <c r="EF218" s="1" t="s">
        <v>0</v>
      </c>
      <c r="EG218" s="1" t="s">
        <v>0</v>
      </c>
      <c r="EH218" s="1" t="s">
        <v>0</v>
      </c>
      <c r="EI218" s="1" t="s">
        <v>0</v>
      </c>
      <c r="EJ218" s="1" t="s">
        <v>0</v>
      </c>
      <c r="EK218" s="1" t="s">
        <v>0</v>
      </c>
      <c r="EL218" s="1" t="s">
        <v>0</v>
      </c>
      <c r="EM218" s="1" t="s">
        <v>0</v>
      </c>
      <c r="EN218" s="1" t="s">
        <v>0</v>
      </c>
      <c r="EO218" s="1" t="s">
        <v>0</v>
      </c>
      <c r="EP218" s="1" t="s">
        <v>0</v>
      </c>
      <c r="EQ218" s="1" t="s">
        <v>0</v>
      </c>
      <c r="ER218" s="1" t="s">
        <v>0</v>
      </c>
      <c r="ES218" s="1" t="s">
        <v>0</v>
      </c>
      <c r="ET218" s="1" t="s">
        <v>0</v>
      </c>
      <c r="EU218" s="1" t="s">
        <v>0</v>
      </c>
      <c r="EV218" s="1" t="s">
        <v>0</v>
      </c>
      <c r="EW218" s="1" t="s">
        <v>0</v>
      </c>
      <c r="EX218" s="1" t="s">
        <v>0</v>
      </c>
      <c r="EY218" s="1" t="s">
        <v>0</v>
      </c>
      <c r="EZ218" s="1" t="s">
        <v>0</v>
      </c>
      <c r="FA218" s="1" t="s">
        <v>0</v>
      </c>
      <c r="FB218" s="1" t="s">
        <v>0</v>
      </c>
      <c r="FC218" s="1" t="s">
        <v>0</v>
      </c>
      <c r="FD218" s="1" t="s">
        <v>0</v>
      </c>
      <c r="FE218" s="1" t="s">
        <v>0</v>
      </c>
      <c r="FF218" s="1" t="s">
        <v>0</v>
      </c>
      <c r="FG218" s="1" t="s">
        <v>0</v>
      </c>
      <c r="FH218" s="1" t="s">
        <v>0</v>
      </c>
      <c r="FI218" s="1" t="s">
        <v>0</v>
      </c>
      <c r="FJ218" s="1" t="s">
        <v>0</v>
      </c>
      <c r="FK218" s="1" t="s">
        <v>0</v>
      </c>
      <c r="FL218" s="1" t="s">
        <v>0</v>
      </c>
      <c r="FM218" s="1" t="s">
        <v>0</v>
      </c>
      <c r="FN218" s="1" t="s">
        <v>0</v>
      </c>
      <c r="FO218" s="1" t="s">
        <v>0</v>
      </c>
      <c r="FP218" s="1" t="s">
        <v>0</v>
      </c>
      <c r="FQ218" s="1" t="s">
        <v>0</v>
      </c>
      <c r="FR218" s="1" t="s">
        <v>0</v>
      </c>
      <c r="FS218" s="1" t="s">
        <v>0</v>
      </c>
      <c r="FT218" s="1" t="s">
        <v>0</v>
      </c>
      <c r="FU218" s="1" t="s">
        <v>0</v>
      </c>
      <c r="FV218" s="1" t="s">
        <v>0</v>
      </c>
      <c r="FW218" s="1" t="s">
        <v>0</v>
      </c>
      <c r="FX218" s="1" t="s">
        <v>0</v>
      </c>
      <c r="FY218" s="1" t="s">
        <v>0</v>
      </c>
      <c r="FZ218" s="1" t="s">
        <v>0</v>
      </c>
      <c r="GA218" s="1" t="s">
        <v>0</v>
      </c>
      <c r="GB218" s="1" t="s">
        <v>0</v>
      </c>
      <c r="GC218" s="1" t="s">
        <v>0</v>
      </c>
      <c r="GD218" s="1" t="s">
        <v>0</v>
      </c>
      <c r="GE218" s="1" t="s">
        <v>0</v>
      </c>
      <c r="GF218" s="1" t="s">
        <v>0</v>
      </c>
      <c r="GG218" s="1" t="s">
        <v>0</v>
      </c>
      <c r="GH218" s="1" t="s">
        <v>0</v>
      </c>
      <c r="GI218" s="1" t="s">
        <v>0</v>
      </c>
      <c r="GJ218" s="1" t="s">
        <v>0</v>
      </c>
      <c r="GK218" s="1" t="s">
        <v>0</v>
      </c>
      <c r="GL218" s="1" t="s">
        <v>0</v>
      </c>
      <c r="GM218" s="1" t="s">
        <v>0</v>
      </c>
      <c r="GN218" s="1" t="s">
        <v>0</v>
      </c>
      <c r="GO218" s="1" t="s">
        <v>0</v>
      </c>
      <c r="GP218" s="1" t="s">
        <v>0</v>
      </c>
      <c r="GQ218" s="1" t="s">
        <v>0</v>
      </c>
      <c r="GR218" s="1" t="s">
        <v>0</v>
      </c>
      <c r="GS218" s="1" t="s">
        <v>0</v>
      </c>
      <c r="GT218" s="1" t="s">
        <v>0</v>
      </c>
      <c r="GU218" s="1" t="s">
        <v>0</v>
      </c>
      <c r="GV218" s="1" t="s">
        <v>0</v>
      </c>
      <c r="GW218" s="1" t="s">
        <v>0</v>
      </c>
      <c r="GX218" s="1" t="s">
        <v>0</v>
      </c>
      <c r="GY218" s="1" t="s">
        <v>0</v>
      </c>
      <c r="GZ218" s="1" t="s">
        <v>0</v>
      </c>
      <c r="HA218" s="1" t="s">
        <v>0</v>
      </c>
      <c r="HB218" s="1" t="s">
        <v>0</v>
      </c>
      <c r="HC218" s="1" t="s">
        <v>0</v>
      </c>
      <c r="HD218" s="1" t="s">
        <v>0</v>
      </c>
      <c r="HE218" s="1" t="s">
        <v>0</v>
      </c>
      <c r="HF218" s="1" t="s">
        <v>0</v>
      </c>
      <c r="HG218" s="1" t="s">
        <v>0</v>
      </c>
      <c r="HH218" s="1" t="s">
        <v>0</v>
      </c>
      <c r="HI218" s="1" t="s">
        <v>0</v>
      </c>
      <c r="HJ218" s="1" t="s">
        <v>0</v>
      </c>
      <c r="HK218" s="1" t="s">
        <v>0</v>
      </c>
      <c r="HL218" s="1" t="s">
        <v>0</v>
      </c>
      <c r="HM218" s="1" t="s">
        <v>0</v>
      </c>
      <c r="HN218" s="1" t="s">
        <v>0</v>
      </c>
      <c r="HO218" s="1" t="s">
        <v>0</v>
      </c>
      <c r="HP218" s="1" t="s">
        <v>0</v>
      </c>
      <c r="HQ218" s="1" t="s">
        <v>0</v>
      </c>
      <c r="HR218" s="1" t="s">
        <v>0</v>
      </c>
      <c r="HS218" s="1" t="s">
        <v>0</v>
      </c>
      <c r="HT218" s="1" t="s">
        <v>0</v>
      </c>
      <c r="HU218" s="1" t="s">
        <v>0</v>
      </c>
      <c r="HV218" s="1" t="s">
        <v>0</v>
      </c>
      <c r="HW218" s="1" t="s">
        <v>0</v>
      </c>
      <c r="HX218" s="1" t="s">
        <v>0</v>
      </c>
      <c r="HY218" s="1" t="s">
        <v>0</v>
      </c>
      <c r="HZ218" s="1" t="s">
        <v>0</v>
      </c>
      <c r="IA218" s="1" t="s">
        <v>0</v>
      </c>
      <c r="IB218" s="1" t="s">
        <v>0</v>
      </c>
      <c r="IC218" s="1" t="s">
        <v>0</v>
      </c>
      <c r="ID218" s="1" t="s">
        <v>0</v>
      </c>
      <c r="IE218" s="1" t="s">
        <v>0</v>
      </c>
      <c r="IF218" s="1" t="s">
        <v>0</v>
      </c>
      <c r="IG218" s="1" t="s">
        <v>0</v>
      </c>
      <c r="IH218" s="1" t="s">
        <v>0</v>
      </c>
      <c r="II218" s="1" t="s">
        <v>0</v>
      </c>
      <c r="IJ218" s="1" t="s">
        <v>0</v>
      </c>
      <c r="IK218" s="1" t="s">
        <v>0</v>
      </c>
      <c r="IL218" s="1" t="s">
        <v>0</v>
      </c>
      <c r="IM218" s="1" t="s">
        <v>0</v>
      </c>
      <c r="IN218" s="1" t="s">
        <v>0</v>
      </c>
      <c r="IO218" s="1" t="s">
        <v>0</v>
      </c>
      <c r="IP218" s="1" t="s">
        <v>0</v>
      </c>
      <c r="IQ218" s="1" t="s">
        <v>0</v>
      </c>
      <c r="IR218" s="1" t="s">
        <v>0</v>
      </c>
      <c r="IS218" s="1" t="s">
        <v>0</v>
      </c>
      <c r="IT218" s="1" t="s">
        <v>0</v>
      </c>
      <c r="IU218" s="1" t="s">
        <v>0</v>
      </c>
      <c r="IV218" s="1" t="s">
        <v>0</v>
      </c>
      <c r="IW218" s="1" t="s">
        <v>0</v>
      </c>
      <c r="IX218" s="1" t="s">
        <v>0</v>
      </c>
      <c r="IY218" s="1" t="s">
        <v>0</v>
      </c>
      <c r="IZ218" s="1" t="s">
        <v>0</v>
      </c>
      <c r="JA218" s="1" t="s">
        <v>0</v>
      </c>
      <c r="JB218" s="1" t="s">
        <v>0</v>
      </c>
      <c r="JC218" s="1" t="s">
        <v>0</v>
      </c>
      <c r="JD218" s="1" t="s">
        <v>0</v>
      </c>
      <c r="JE218" s="1" t="s">
        <v>0</v>
      </c>
      <c r="JF218" s="1" t="s">
        <v>0</v>
      </c>
      <c r="JG218" s="1" t="s">
        <v>0</v>
      </c>
      <c r="JH218" s="1" t="s">
        <v>0</v>
      </c>
      <c r="JI218" s="1" t="s">
        <v>0</v>
      </c>
      <c r="JJ218" s="1" t="s">
        <v>0</v>
      </c>
      <c r="JK218" s="1" t="s">
        <v>0</v>
      </c>
      <c r="JL218" s="1" t="s">
        <v>0</v>
      </c>
      <c r="JM218" s="1" t="s">
        <v>0</v>
      </c>
      <c r="JN218" s="1" t="s">
        <v>0</v>
      </c>
      <c r="JO218" s="1" t="s">
        <v>0</v>
      </c>
      <c r="JP218" s="1" t="s">
        <v>0</v>
      </c>
      <c r="JQ218" s="1" t="s">
        <v>0</v>
      </c>
      <c r="JR218" s="1" t="s">
        <v>0</v>
      </c>
      <c r="JS218" s="1" t="s">
        <v>0</v>
      </c>
      <c r="JT218" s="1" t="s">
        <v>0</v>
      </c>
      <c r="JU218" s="1" t="s">
        <v>0</v>
      </c>
      <c r="JV218" s="1" t="s">
        <v>0</v>
      </c>
      <c r="JW218" s="1" t="s">
        <v>0</v>
      </c>
      <c r="JX218" s="1" t="s">
        <v>0</v>
      </c>
      <c r="JY218" s="1" t="s">
        <v>0</v>
      </c>
      <c r="JZ218" s="1" t="s">
        <v>0</v>
      </c>
      <c r="KA218" s="1" t="s">
        <v>0</v>
      </c>
      <c r="KB218" s="1" t="s">
        <v>0</v>
      </c>
      <c r="KC218" s="1" t="s">
        <v>0</v>
      </c>
      <c r="KD218" s="1" t="s">
        <v>0</v>
      </c>
      <c r="KE218" s="1" t="s">
        <v>0</v>
      </c>
      <c r="KF218" s="1" t="s">
        <v>0</v>
      </c>
      <c r="KG218" s="1" t="s">
        <v>0</v>
      </c>
      <c r="KH218" s="1" t="s">
        <v>0</v>
      </c>
      <c r="KI218" s="1" t="s">
        <v>0</v>
      </c>
      <c r="KJ218" s="1" t="s">
        <v>0</v>
      </c>
      <c r="KK218" s="1" t="s">
        <v>0</v>
      </c>
      <c r="KL218" s="1" t="s">
        <v>0</v>
      </c>
      <c r="KM218" s="1" t="s">
        <v>0</v>
      </c>
      <c r="KN218" s="1" t="s">
        <v>0</v>
      </c>
      <c r="KO218" s="1" t="s">
        <v>0</v>
      </c>
      <c r="KP218" s="1" t="s">
        <v>0</v>
      </c>
      <c r="KQ218" s="1" t="s">
        <v>0</v>
      </c>
      <c r="KR218" s="1" t="s">
        <v>0</v>
      </c>
      <c r="KS218" s="1" t="s">
        <v>0</v>
      </c>
      <c r="KT218" s="1" t="s">
        <v>0</v>
      </c>
      <c r="KU218" s="1" t="s">
        <v>0</v>
      </c>
      <c r="KV218" s="1" t="s">
        <v>0</v>
      </c>
      <c r="KW218" s="1" t="s">
        <v>0</v>
      </c>
      <c r="KX218" s="1" t="s">
        <v>0</v>
      </c>
      <c r="KY218" s="1" t="s">
        <v>0</v>
      </c>
      <c r="KZ218" s="1" t="s">
        <v>0</v>
      </c>
      <c r="LA218" s="1" t="s">
        <v>0</v>
      </c>
      <c r="LB218" s="1" t="s">
        <v>0</v>
      </c>
      <c r="LC218" s="1" t="s">
        <v>0</v>
      </c>
      <c r="LD218" s="1" t="s">
        <v>0</v>
      </c>
      <c r="LE218" s="1" t="s">
        <v>0</v>
      </c>
      <c r="LF218" s="1" t="s">
        <v>0</v>
      </c>
      <c r="LG218" s="1" t="s">
        <v>0</v>
      </c>
      <c r="LH218" s="1" t="s">
        <v>0</v>
      </c>
      <c r="LI218" s="1" t="s">
        <v>0</v>
      </c>
      <c r="LJ218" s="1" t="s">
        <v>0</v>
      </c>
      <c r="LK218" s="1" t="s">
        <v>0</v>
      </c>
    </row>
    <row r="219" spans="1:323" x14ac:dyDescent="0.25">
      <c r="A219" s="1" t="s">
        <v>1852</v>
      </c>
      <c r="B219" s="1" t="s">
        <v>974</v>
      </c>
      <c r="C219" s="1" t="s">
        <v>975</v>
      </c>
      <c r="D219" s="1">
        <v>102660.634957887</v>
      </c>
      <c r="E219" s="1">
        <v>193647.85956630099</v>
      </c>
      <c r="F219" s="1">
        <v>124958.339012999</v>
      </c>
      <c r="G219" s="1">
        <v>137487.835485352</v>
      </c>
      <c r="H219" s="1">
        <v>162534.474651956</v>
      </c>
      <c r="I219" s="1">
        <v>181830.373923309</v>
      </c>
      <c r="J219" s="1">
        <v>199713.59983796399</v>
      </c>
      <c r="K219" s="1">
        <v>118893.360473594</v>
      </c>
      <c r="L219" s="1">
        <v>185713.622792863</v>
      </c>
      <c r="M219" s="1">
        <v>147491.693727145</v>
      </c>
      <c r="N219" s="1">
        <v>161423.21565554399</v>
      </c>
      <c r="O219" s="1">
        <v>192464.40205459</v>
      </c>
      <c r="P219" s="1">
        <v>160030.72055439401</v>
      </c>
      <c r="Q219" s="1">
        <v>102906.143059974</v>
      </c>
      <c r="R219" s="1">
        <v>110184.809511354</v>
      </c>
      <c r="S219" s="1">
        <v>191992.96485478801</v>
      </c>
      <c r="T219" s="1">
        <v>192423.66148409899</v>
      </c>
      <c r="U219" s="1">
        <v>176444.88521666601</v>
      </c>
      <c r="V219" s="1">
        <v>210168.08201344899</v>
      </c>
      <c r="W219" s="1">
        <v>105141.148989244</v>
      </c>
      <c r="X219" s="1">
        <v>89046.409714616704</v>
      </c>
      <c r="Y219" s="1">
        <v>129881.79060993101</v>
      </c>
      <c r="Z219" s="1">
        <v>160931.87918980801</v>
      </c>
      <c r="AA219" s="1">
        <v>187831.790302429</v>
      </c>
      <c r="AB219" s="1">
        <v>92911.274385024197</v>
      </c>
      <c r="AC219" s="1">
        <v>147505.025030355</v>
      </c>
      <c r="AD219" s="1">
        <v>98924.664611637403</v>
      </c>
      <c r="AE219" s="1">
        <v>228889.72181938801</v>
      </c>
      <c r="AF219" s="1">
        <v>221180.330405327</v>
      </c>
      <c r="AG219" s="1">
        <v>109221.648432031</v>
      </c>
      <c r="AH219" s="1">
        <v>250610.02944000901</v>
      </c>
      <c r="AI219" s="1">
        <v>167681.253664975</v>
      </c>
      <c r="AJ219" s="1">
        <v>124849.201916486</v>
      </c>
      <c r="AK219" s="1">
        <v>141419.580793456</v>
      </c>
      <c r="AL219" s="1">
        <v>164302.07974819999</v>
      </c>
      <c r="AM219" s="1">
        <v>147104.22395290501</v>
      </c>
      <c r="AN219" s="1">
        <v>183972.089623284</v>
      </c>
      <c r="AO219" s="1">
        <v>141526.14065022999</v>
      </c>
      <c r="AP219" s="1">
        <v>169124.28983999501</v>
      </c>
      <c r="AQ219" s="1">
        <v>146332.99099746501</v>
      </c>
      <c r="AR219" s="1">
        <v>111005.125750989</v>
      </c>
      <c r="AS219" s="1">
        <v>274367.47117075702</v>
      </c>
      <c r="AT219" s="1">
        <v>134555.952906942</v>
      </c>
      <c r="AU219" s="1">
        <v>163249.851039723</v>
      </c>
      <c r="AV219" s="1">
        <v>173410.60401904001</v>
      </c>
      <c r="AW219" s="1">
        <v>150034.59462864499</v>
      </c>
      <c r="AX219" s="1">
        <v>158097.777364548</v>
      </c>
      <c r="AY219" s="1">
        <v>193164.56782056601</v>
      </c>
      <c r="AZ219" s="1">
        <v>148443.30956657999</v>
      </c>
      <c r="BA219" s="1">
        <v>408014.15708666801</v>
      </c>
      <c r="BB219" s="1">
        <v>240315.82691426799</v>
      </c>
      <c r="BC219" s="1">
        <v>148198.04551194399</v>
      </c>
      <c r="BD219" s="1">
        <v>121592.614304534</v>
      </c>
      <c r="BE219" s="1">
        <v>235328.38293373899</v>
      </c>
      <c r="BF219" s="1">
        <v>142918.19017211799</v>
      </c>
      <c r="BG219" s="1">
        <v>177273.42257893199</v>
      </c>
      <c r="BH219" s="1">
        <v>163179.50221800301</v>
      </c>
      <c r="BI219" s="1">
        <v>166496.092337309</v>
      </c>
      <c r="BJ219" s="1">
        <v>177243.05499236501</v>
      </c>
      <c r="BK219" s="1">
        <v>176452.26076512499</v>
      </c>
      <c r="BL219" s="1">
        <v>139112.07871780201</v>
      </c>
      <c r="BM219" s="1">
        <v>180492.02751029501</v>
      </c>
      <c r="BN219" s="1">
        <v>112733.189283421</v>
      </c>
      <c r="BO219" s="1">
        <v>157533.50839038001</v>
      </c>
      <c r="BP219" s="1">
        <v>93302.739307944401</v>
      </c>
      <c r="BQ219" s="1">
        <v>181113.71920181499</v>
      </c>
      <c r="BR219" s="1">
        <v>160502.17632798801</v>
      </c>
      <c r="BS219" s="1">
        <v>131631.994258427</v>
      </c>
      <c r="BT219" s="1">
        <v>339252.49578678701</v>
      </c>
      <c r="BU219" s="1">
        <v>153375.234142506</v>
      </c>
      <c r="BV219" s="1">
        <v>143315.453948321</v>
      </c>
      <c r="BW219" s="1">
        <v>126772.84784190801</v>
      </c>
      <c r="BX219" s="1">
        <v>108643.838383337</v>
      </c>
      <c r="BY219" s="1">
        <v>91139.684997884702</v>
      </c>
      <c r="BZ219" s="1">
        <v>156409.20783615499</v>
      </c>
      <c r="CA219" s="1">
        <v>178213.41082246401</v>
      </c>
      <c r="CB219" s="1">
        <v>201151.29784313199</v>
      </c>
      <c r="CC219" s="1">
        <v>238600.45919299099</v>
      </c>
      <c r="CD219" s="1">
        <v>160591.558439282</v>
      </c>
      <c r="CE219" s="1">
        <v>209692.52160275599</v>
      </c>
      <c r="CF219" s="1">
        <v>152564.72416838701</v>
      </c>
      <c r="CG219" s="1">
        <v>200667.00974188501</v>
      </c>
      <c r="CH219" s="1">
        <v>231902.22100993199</v>
      </c>
      <c r="CI219" s="1">
        <v>187867.583096471</v>
      </c>
      <c r="CJ219" s="1">
        <v>257346.326776656</v>
      </c>
      <c r="CK219" s="1">
        <v>152099.465621251</v>
      </c>
      <c r="CL219" s="1">
        <v>351811.96620766498</v>
      </c>
      <c r="CM219" s="1">
        <v>143702.896738009</v>
      </c>
      <c r="CN219" s="1">
        <v>111875.744834859</v>
      </c>
      <c r="CO219" s="1">
        <v>145054.43245866199</v>
      </c>
      <c r="CP219" s="1">
        <v>244877.30001658201</v>
      </c>
      <c r="CQ219" s="1">
        <v>180580.676164373</v>
      </c>
      <c r="CR219" s="1">
        <v>142160.769750779</v>
      </c>
      <c r="CS219" s="1">
        <v>184692.037102214</v>
      </c>
      <c r="CT219" s="1">
        <v>146630.78049629301</v>
      </c>
      <c r="CU219" s="1">
        <v>162967.88636590299</v>
      </c>
      <c r="CV219" s="1">
        <v>132387.358671075</v>
      </c>
      <c r="CW219" s="1">
        <v>161614.60848709199</v>
      </c>
      <c r="CX219" s="1">
        <v>127921.006908196</v>
      </c>
      <c r="CY219" s="1">
        <v>111267.492131393</v>
      </c>
      <c r="CZ219" s="1">
        <v>271919.634076986</v>
      </c>
      <c r="DA219" s="1">
        <v>87221.700033545101</v>
      </c>
      <c r="DB219" s="1">
        <v>189750.937768523</v>
      </c>
      <c r="DC219" s="1">
        <v>107400.09066390101</v>
      </c>
      <c r="DD219" s="1">
        <v>183388.41414730999</v>
      </c>
      <c r="DE219" s="1">
        <v>151522.011717741</v>
      </c>
      <c r="DF219" s="1">
        <v>175107.00691912099</v>
      </c>
      <c r="DG219" s="1">
        <v>333476.53465467802</v>
      </c>
      <c r="DH219" s="1">
        <v>141278.32855676601</v>
      </c>
      <c r="DI219" s="1">
        <v>170774.01676361501</v>
      </c>
      <c r="DJ219" s="1">
        <v>177026.43530484501</v>
      </c>
      <c r="DK219" s="1">
        <v>141462.31816138301</v>
      </c>
      <c r="DL219" s="1">
        <v>175150.15422151799</v>
      </c>
      <c r="DM219" s="1">
        <v>170332.619395513</v>
      </c>
      <c r="DN219" s="1">
        <v>109979.878828064</v>
      </c>
      <c r="DO219" s="1">
        <v>558876.22497004096</v>
      </c>
      <c r="DP219" s="1">
        <v>187146.46173313601</v>
      </c>
      <c r="DQ219" s="1">
        <v>139243.94843237099</v>
      </c>
      <c r="DR219" s="1">
        <v>87334.909405296596</v>
      </c>
      <c r="DS219" s="1">
        <v>128574.70835715299</v>
      </c>
      <c r="DT219" s="1">
        <v>169376.16775175399</v>
      </c>
      <c r="DU219" s="1">
        <v>132298.88990096599</v>
      </c>
      <c r="DV219" s="1">
        <v>150011.669116159</v>
      </c>
      <c r="DW219" s="1">
        <v>103394.108703316</v>
      </c>
      <c r="DX219" s="1">
        <v>233061.49905119499</v>
      </c>
      <c r="DY219" s="1">
        <v>185226.72827611101</v>
      </c>
      <c r="DZ219" s="1">
        <v>218844.077102504</v>
      </c>
      <c r="EA219" s="1">
        <v>167430.45871867801</v>
      </c>
      <c r="EB219" s="1">
        <v>252644.36882195601</v>
      </c>
      <c r="EC219" s="1">
        <v>168170.842265015</v>
      </c>
      <c r="ED219" s="1">
        <v>168276.59258777101</v>
      </c>
      <c r="EE219" s="1">
        <v>145324.89553384899</v>
      </c>
      <c r="EF219" s="1">
        <v>168490.418571544</v>
      </c>
      <c r="EG219" s="1">
        <v>310761.86392427998</v>
      </c>
      <c r="EH219" s="1">
        <v>195757.74885768499</v>
      </c>
      <c r="EI219" s="1">
        <v>198881.46393663299</v>
      </c>
      <c r="EJ219" s="1">
        <v>150526.86174312301</v>
      </c>
      <c r="EK219" s="1">
        <v>125632.48244679099</v>
      </c>
      <c r="EL219" s="1">
        <v>156786.572701364</v>
      </c>
      <c r="EM219" s="1">
        <v>250582.88470167201</v>
      </c>
      <c r="EN219" s="1">
        <v>180276.813643915</v>
      </c>
      <c r="EO219" s="1">
        <v>189423.577897034</v>
      </c>
      <c r="EP219" s="1">
        <v>218522.256529156</v>
      </c>
      <c r="EQ219" s="1">
        <v>193009.773356169</v>
      </c>
      <c r="ER219" s="1">
        <v>142608.51311935199</v>
      </c>
      <c r="ES219" s="1">
        <v>158852.27766229701</v>
      </c>
      <c r="ET219" s="1">
        <v>100153.54608797299</v>
      </c>
      <c r="EU219" s="1">
        <v>136806.1007483</v>
      </c>
      <c r="EV219" s="1">
        <v>195556.070700385</v>
      </c>
      <c r="EW219" s="1">
        <v>372369.33131513302</v>
      </c>
      <c r="EX219" s="1">
        <v>101450.66343797201</v>
      </c>
      <c r="EY219" s="1">
        <v>146628.091011034</v>
      </c>
      <c r="EZ219" s="1">
        <v>90692.849931676305</v>
      </c>
      <c r="FA219" s="1">
        <v>164764.658850746</v>
      </c>
      <c r="FB219" s="1">
        <v>157295.022821805</v>
      </c>
      <c r="FC219" s="1">
        <v>227434.89206521201</v>
      </c>
      <c r="FD219" s="1">
        <v>158487.50181538501</v>
      </c>
      <c r="FE219" s="1">
        <v>189309.578268471</v>
      </c>
      <c r="FF219" s="1">
        <v>183926.447911436</v>
      </c>
      <c r="FG219" s="1">
        <v>131204.146323077</v>
      </c>
      <c r="FH219" s="1">
        <v>176839.10291261901</v>
      </c>
      <c r="FI219" s="1">
        <v>129730.07884869201</v>
      </c>
      <c r="FJ219" s="1">
        <v>153897.962858974</v>
      </c>
      <c r="FK219" s="1">
        <v>146433.833467135</v>
      </c>
      <c r="FL219" s="1">
        <v>210511.002281416</v>
      </c>
      <c r="FM219" s="1">
        <v>144851.070887696</v>
      </c>
      <c r="FN219" s="1">
        <v>161189.414902633</v>
      </c>
      <c r="FO219" s="1">
        <v>133990.18283090199</v>
      </c>
      <c r="FP219" s="1">
        <v>178261.76754161701</v>
      </c>
      <c r="FQ219" s="1">
        <v>302296.48107190401</v>
      </c>
      <c r="FR219" s="1">
        <v>164461.86006815801</v>
      </c>
      <c r="FS219" s="1">
        <v>123641.942322314</v>
      </c>
      <c r="FT219" s="1">
        <v>95447.189244863999</v>
      </c>
      <c r="FU219" s="1">
        <v>149736.80870685101</v>
      </c>
      <c r="FV219" s="1">
        <v>102028.05625485499</v>
      </c>
      <c r="FW219" s="1">
        <v>165982.23667050601</v>
      </c>
      <c r="FX219" s="1">
        <v>157406.98065427801</v>
      </c>
      <c r="FY219" s="1">
        <v>85321.363720557201</v>
      </c>
      <c r="FZ219" s="1">
        <v>150382.631156082</v>
      </c>
      <c r="GA219" s="1">
        <v>187111.526710904</v>
      </c>
      <c r="GB219" s="1">
        <v>332127.43681632</v>
      </c>
      <c r="GC219" s="1">
        <v>124144.77428596601</v>
      </c>
      <c r="GD219" s="1">
        <v>143506.32807020401</v>
      </c>
      <c r="GE219" s="1">
        <v>137757.46630657199</v>
      </c>
      <c r="GF219" s="1">
        <v>183176.03852085001</v>
      </c>
      <c r="GG219" s="1">
        <v>167490.399987057</v>
      </c>
      <c r="GH219" s="1">
        <v>165174.824252669</v>
      </c>
      <c r="GI219" s="1">
        <v>160690.69204817299</v>
      </c>
      <c r="GJ219" s="1">
        <v>183782.631998878</v>
      </c>
      <c r="GK219" s="1">
        <v>146285.22298407901</v>
      </c>
      <c r="GL219" s="1">
        <v>176681.54342282499</v>
      </c>
      <c r="GM219" s="1">
        <v>286092.18508228898</v>
      </c>
      <c r="GN219" s="1">
        <v>120915.360279133</v>
      </c>
      <c r="GO219" s="1">
        <v>225914.288878425</v>
      </c>
      <c r="GP219" s="1">
        <v>159429.12736606301</v>
      </c>
      <c r="GQ219" s="1">
        <v>211923.26191754601</v>
      </c>
      <c r="GR219" s="1">
        <v>156588.54472656999</v>
      </c>
      <c r="GS219" s="1">
        <v>112127.297471058</v>
      </c>
      <c r="GT219" s="1">
        <v>302443.18142209202</v>
      </c>
      <c r="GU219" s="1">
        <v>173120.58315568799</v>
      </c>
      <c r="GV219" s="1">
        <v>174963.60662016401</v>
      </c>
      <c r="GW219" s="1">
        <v>195924.699563242</v>
      </c>
      <c r="GX219" s="1">
        <v>178101.31099458601</v>
      </c>
      <c r="GY219" s="1">
        <v>213824.02703342299</v>
      </c>
      <c r="GZ219" s="1">
        <v>137013.564090995</v>
      </c>
      <c r="HA219" s="1">
        <v>176454.88468464499</v>
      </c>
      <c r="HB219" s="1">
        <v>139500.78543818899</v>
      </c>
      <c r="HC219" s="1">
        <v>193836.83652329599</v>
      </c>
      <c r="HD219" s="1">
        <v>181558.777001415</v>
      </c>
      <c r="HE219" s="1">
        <v>197952.53771362701</v>
      </c>
      <c r="HF219" s="1">
        <v>170853.09260106701</v>
      </c>
      <c r="HG219" s="1">
        <v>187423.28136544101</v>
      </c>
      <c r="HH219" s="1">
        <v>165589.669937164</v>
      </c>
      <c r="HI219" s="1">
        <v>234256.42505671599</v>
      </c>
      <c r="HJ219" s="1">
        <v>179258.90177845999</v>
      </c>
      <c r="HK219" s="1">
        <v>214825.06899289499</v>
      </c>
      <c r="HL219" s="1">
        <v>168940.67264347599</v>
      </c>
      <c r="HM219" s="1">
        <v>162957.19393672701</v>
      </c>
      <c r="HN219" s="1">
        <v>200577.14852168199</v>
      </c>
      <c r="HO219" s="1">
        <v>185930.817000304</v>
      </c>
      <c r="HP219" s="1">
        <v>136605.55172277201</v>
      </c>
      <c r="HQ219" s="1">
        <v>147469.725596117</v>
      </c>
      <c r="HR219" s="1">
        <v>142714.240907486</v>
      </c>
      <c r="HS219" s="1">
        <v>391318.24256170902</v>
      </c>
      <c r="HT219" s="1">
        <v>326846.36807339097</v>
      </c>
      <c r="HU219" s="1">
        <v>161119.57885942599</v>
      </c>
      <c r="HV219" s="1">
        <v>183376.676386493</v>
      </c>
      <c r="HW219" s="1">
        <v>225244.93159892</v>
      </c>
      <c r="HX219" s="1">
        <v>231757.702595827</v>
      </c>
      <c r="HY219" s="1">
        <v>128431.85779334301</v>
      </c>
      <c r="HZ219" s="1">
        <v>177565.52611865901</v>
      </c>
      <c r="IA219" s="1">
        <v>241067.389500127</v>
      </c>
      <c r="IB219" s="1">
        <v>102041.840903801</v>
      </c>
      <c r="IC219" s="1">
        <v>111688.167052775</v>
      </c>
      <c r="ID219" s="1">
        <v>493327.78222508001</v>
      </c>
      <c r="IE219" s="1">
        <v>207930.379169316</v>
      </c>
      <c r="IF219" s="1">
        <v>213081.538746654</v>
      </c>
      <c r="IG219" s="1">
        <v>207046.4621994</v>
      </c>
      <c r="IH219" s="1">
        <v>107321.51351407501</v>
      </c>
      <c r="II219" s="1">
        <v>220672.47475803399</v>
      </c>
      <c r="IJ219" s="1">
        <v>103676.81016871201</v>
      </c>
      <c r="IK219" s="1">
        <v>185103.262474577</v>
      </c>
      <c r="IL219" s="1">
        <v>170602.21630288399</v>
      </c>
      <c r="IM219" s="1">
        <v>596633.86847221805</v>
      </c>
      <c r="IN219" s="1">
        <v>131365.54042770099</v>
      </c>
      <c r="IO219" s="1">
        <v>163460.59738869299</v>
      </c>
      <c r="IP219" s="1">
        <v>134423.013107962</v>
      </c>
      <c r="IQ219" s="1">
        <v>140645.14385193199</v>
      </c>
      <c r="IR219" s="1">
        <v>177109.24178588999</v>
      </c>
      <c r="IS219" s="1">
        <v>176022.96714648401</v>
      </c>
      <c r="IT219" s="1">
        <v>124674.38775652301</v>
      </c>
      <c r="IU219" s="1">
        <v>146457.39851929201</v>
      </c>
      <c r="IV219" s="1">
        <v>167640.68601755501</v>
      </c>
      <c r="IW219" s="1">
        <v>208649.81062568101</v>
      </c>
      <c r="IX219" s="1">
        <v>199989.21272190101</v>
      </c>
      <c r="IY219" s="1">
        <v>130723.71772191599</v>
      </c>
      <c r="IZ219" s="1">
        <v>107268.615441656</v>
      </c>
      <c r="JA219" s="1">
        <v>177016.48917042799</v>
      </c>
      <c r="JB219" s="1">
        <v>155918.498961301</v>
      </c>
      <c r="JC219" s="1">
        <v>114181.623438329</v>
      </c>
      <c r="JD219" s="1">
        <v>111240.747426218</v>
      </c>
      <c r="JE219" s="1">
        <v>152900.47467964501</v>
      </c>
      <c r="JF219" s="1">
        <v>166835.929377472</v>
      </c>
      <c r="JG219" s="1">
        <v>134579.85848619099</v>
      </c>
      <c r="JH219" s="1">
        <v>176243.665981378</v>
      </c>
      <c r="JI219" s="1">
        <v>185698.41586734899</v>
      </c>
      <c r="JJ219" s="1">
        <v>135377.65495932399</v>
      </c>
      <c r="JK219" s="1">
        <v>159017.483605899</v>
      </c>
      <c r="JL219" s="1">
        <v>274941.08943960001</v>
      </c>
      <c r="JM219" s="1">
        <v>126443.67629747601</v>
      </c>
      <c r="JN219" s="1">
        <v>132516.82748726601</v>
      </c>
      <c r="JO219" s="1">
        <v>207455.17886632701</v>
      </c>
      <c r="JP219" s="1">
        <v>228262.43813302601</v>
      </c>
      <c r="JQ219" s="1">
        <v>135166.63130281799</v>
      </c>
      <c r="JR219" s="1">
        <v>132391.13841143501</v>
      </c>
      <c r="JS219" s="1">
        <v>157757.67776412299</v>
      </c>
      <c r="JT219" s="1">
        <v>205894.37332651101</v>
      </c>
      <c r="JU219" s="1">
        <v>120307.32872611401</v>
      </c>
      <c r="JV219" s="1">
        <v>310546.11787425802</v>
      </c>
      <c r="JW219" s="1">
        <v>112467.2066609</v>
      </c>
      <c r="JX219" s="1">
        <v>142409.46643942801</v>
      </c>
      <c r="JY219" s="1">
        <v>107035.763248341</v>
      </c>
      <c r="JZ219" s="1">
        <v>130864.58994086699</v>
      </c>
      <c r="KA219" s="1">
        <v>136367.91827366099</v>
      </c>
      <c r="KB219" s="1">
        <v>137322.468871447</v>
      </c>
      <c r="KC219" s="1">
        <v>218292.057722019</v>
      </c>
      <c r="KD219" s="1">
        <v>242738.29862518399</v>
      </c>
      <c r="KE219" s="1">
        <v>126193.32195199199</v>
      </c>
      <c r="KF219" s="1">
        <v>115205.058344317</v>
      </c>
      <c r="KG219" s="1">
        <v>351141.624760843</v>
      </c>
      <c r="KH219" s="1">
        <v>185026.92703931901</v>
      </c>
      <c r="KI219" s="1">
        <v>176589.185595196</v>
      </c>
      <c r="KJ219" s="1">
        <v>188466.134388665</v>
      </c>
      <c r="KK219" s="1">
        <v>224444.21705474201</v>
      </c>
      <c r="KL219" s="1">
        <v>134083.616269216</v>
      </c>
      <c r="KM219" s="1">
        <v>130438.550549343</v>
      </c>
      <c r="KN219" s="1">
        <v>135892.97078093799</v>
      </c>
      <c r="KO219" s="1">
        <v>327709.13645613601</v>
      </c>
      <c r="KP219" s="1">
        <v>265420.60654222401</v>
      </c>
      <c r="KQ219" s="1">
        <v>241687.04277579201</v>
      </c>
      <c r="KR219" s="1">
        <v>122745.254930351</v>
      </c>
      <c r="KS219" s="1">
        <v>150266.50101426401</v>
      </c>
      <c r="KT219" s="1">
        <v>161057.780229052</v>
      </c>
      <c r="KU219" s="1">
        <v>182060.85007854499</v>
      </c>
      <c r="KV219" s="1">
        <v>132894.925560156</v>
      </c>
      <c r="KW219" s="1">
        <v>136134.048269705</v>
      </c>
      <c r="KX219" s="1">
        <v>215684.616680765</v>
      </c>
      <c r="KY219" s="1">
        <v>114867.870322177</v>
      </c>
      <c r="KZ219" s="1">
        <v>121591.881045663</v>
      </c>
      <c r="LA219" s="1">
        <v>175992.889953073</v>
      </c>
      <c r="LB219" s="1">
        <v>161060.03581137201</v>
      </c>
      <c r="LC219" s="1">
        <v>144358.36776970001</v>
      </c>
      <c r="LD219" s="1">
        <v>106969.92671700699</v>
      </c>
      <c r="LE219" s="1">
        <v>121371.50998933399</v>
      </c>
      <c r="LF219" s="1">
        <v>142874.09660084799</v>
      </c>
      <c r="LG219" s="1">
        <v>228809.264980243</v>
      </c>
      <c r="LH219" s="1">
        <v>147217.44316642999</v>
      </c>
      <c r="LI219" s="1">
        <v>154518.81248402401</v>
      </c>
      <c r="LJ219" s="1">
        <v>189105.46145135601</v>
      </c>
      <c r="LK219" s="1">
        <v>145628.631716445</v>
      </c>
    </row>
    <row r="220" spans="1:323" x14ac:dyDescent="0.25">
      <c r="A220" s="1" t="s">
        <v>1853</v>
      </c>
      <c r="B220" s="1" t="s">
        <v>979</v>
      </c>
      <c r="C220" s="1" t="s">
        <v>980</v>
      </c>
      <c r="D220" s="1" t="s">
        <v>0</v>
      </c>
      <c r="E220" s="1" t="s">
        <v>0</v>
      </c>
      <c r="F220" s="1" t="s">
        <v>0</v>
      </c>
      <c r="G220" s="1" t="s">
        <v>0</v>
      </c>
      <c r="H220" s="1" t="s">
        <v>0</v>
      </c>
      <c r="I220" s="1" t="s">
        <v>0</v>
      </c>
      <c r="J220" s="1" t="s">
        <v>0</v>
      </c>
      <c r="K220" s="1" t="s">
        <v>0</v>
      </c>
      <c r="L220" s="1" t="s">
        <v>0</v>
      </c>
      <c r="M220" s="1" t="s">
        <v>0</v>
      </c>
      <c r="N220" s="1" t="s">
        <v>0</v>
      </c>
      <c r="O220" s="1" t="s">
        <v>0</v>
      </c>
      <c r="P220" s="1" t="s">
        <v>0</v>
      </c>
      <c r="Q220" s="1" t="s">
        <v>0</v>
      </c>
      <c r="R220" s="1" t="s">
        <v>0</v>
      </c>
      <c r="S220" s="1" t="s">
        <v>0</v>
      </c>
      <c r="T220" s="1" t="s">
        <v>0</v>
      </c>
      <c r="U220" s="1" t="s">
        <v>0</v>
      </c>
      <c r="V220" s="1" t="s">
        <v>0</v>
      </c>
      <c r="W220" s="1" t="s">
        <v>0</v>
      </c>
      <c r="X220" s="1" t="s">
        <v>0</v>
      </c>
      <c r="Y220" s="1" t="s">
        <v>0</v>
      </c>
      <c r="Z220" s="1" t="s">
        <v>0</v>
      </c>
      <c r="AA220" s="1" t="s">
        <v>0</v>
      </c>
      <c r="AB220" s="1" t="s">
        <v>0</v>
      </c>
      <c r="AC220" s="1" t="s">
        <v>0</v>
      </c>
      <c r="AD220" s="1" t="s">
        <v>0</v>
      </c>
      <c r="AE220" s="1" t="s">
        <v>0</v>
      </c>
      <c r="AF220" s="1" t="s">
        <v>0</v>
      </c>
      <c r="AG220" s="1" t="s">
        <v>0</v>
      </c>
      <c r="AH220" s="1" t="s">
        <v>0</v>
      </c>
      <c r="AI220" s="1" t="s">
        <v>0</v>
      </c>
      <c r="AJ220" s="1" t="s">
        <v>0</v>
      </c>
      <c r="AK220" s="1" t="s">
        <v>0</v>
      </c>
      <c r="AL220" s="1" t="s">
        <v>0</v>
      </c>
      <c r="AM220" s="1" t="s">
        <v>0</v>
      </c>
      <c r="AN220" s="1" t="s">
        <v>0</v>
      </c>
      <c r="AO220" s="1" t="s">
        <v>0</v>
      </c>
      <c r="AP220" s="1" t="s">
        <v>0</v>
      </c>
      <c r="AQ220" s="1" t="s">
        <v>0</v>
      </c>
      <c r="AR220" s="1" t="s">
        <v>0</v>
      </c>
      <c r="AS220" s="1" t="s">
        <v>0</v>
      </c>
      <c r="AT220" s="1" t="s">
        <v>0</v>
      </c>
      <c r="AU220" s="1" t="s">
        <v>0</v>
      </c>
      <c r="AV220" s="1" t="s">
        <v>0</v>
      </c>
      <c r="AW220" s="1" t="s">
        <v>0</v>
      </c>
      <c r="AX220" s="1" t="s">
        <v>0</v>
      </c>
      <c r="AY220" s="1" t="s">
        <v>0</v>
      </c>
      <c r="AZ220" s="1" t="s">
        <v>0</v>
      </c>
      <c r="BA220" s="1" t="s">
        <v>0</v>
      </c>
      <c r="BB220" s="1" t="s">
        <v>0</v>
      </c>
      <c r="BC220" s="1" t="s">
        <v>0</v>
      </c>
      <c r="BD220" s="1" t="s">
        <v>0</v>
      </c>
      <c r="BE220" s="1" t="s">
        <v>0</v>
      </c>
      <c r="BF220" s="1" t="s">
        <v>0</v>
      </c>
      <c r="BG220" s="1" t="s">
        <v>0</v>
      </c>
      <c r="BH220" s="1" t="s">
        <v>0</v>
      </c>
      <c r="BI220" s="1" t="s">
        <v>0</v>
      </c>
      <c r="BJ220" s="1" t="s">
        <v>0</v>
      </c>
      <c r="BK220" s="1" t="s">
        <v>0</v>
      </c>
      <c r="BL220" s="1" t="s">
        <v>0</v>
      </c>
      <c r="BM220" s="1" t="s">
        <v>0</v>
      </c>
      <c r="BN220" s="1" t="s">
        <v>0</v>
      </c>
      <c r="BO220" s="1" t="s">
        <v>0</v>
      </c>
      <c r="BP220" s="1" t="s">
        <v>0</v>
      </c>
      <c r="BQ220" s="1" t="s">
        <v>0</v>
      </c>
      <c r="BR220" s="1" t="s">
        <v>0</v>
      </c>
      <c r="BS220" s="1" t="s">
        <v>0</v>
      </c>
      <c r="BT220" s="1" t="s">
        <v>0</v>
      </c>
      <c r="BU220" s="1" t="s">
        <v>0</v>
      </c>
      <c r="BV220" s="1" t="s">
        <v>0</v>
      </c>
      <c r="BW220" s="1" t="s">
        <v>0</v>
      </c>
      <c r="BX220" s="1" t="s">
        <v>0</v>
      </c>
      <c r="BY220" s="1" t="s">
        <v>0</v>
      </c>
      <c r="BZ220" s="1" t="s">
        <v>0</v>
      </c>
      <c r="CA220" s="1" t="s">
        <v>0</v>
      </c>
      <c r="CB220" s="1" t="s">
        <v>0</v>
      </c>
      <c r="CC220" s="1" t="s">
        <v>0</v>
      </c>
      <c r="CD220" s="1" t="s">
        <v>0</v>
      </c>
      <c r="CE220" s="1" t="s">
        <v>0</v>
      </c>
      <c r="CF220" s="1" t="s">
        <v>0</v>
      </c>
      <c r="CG220" s="1" t="s">
        <v>0</v>
      </c>
      <c r="CH220" s="1" t="s">
        <v>0</v>
      </c>
      <c r="CI220" s="1" t="s">
        <v>0</v>
      </c>
      <c r="CJ220" s="1" t="s">
        <v>0</v>
      </c>
      <c r="CK220" s="1" t="s">
        <v>0</v>
      </c>
      <c r="CL220" s="1" t="s">
        <v>0</v>
      </c>
      <c r="CM220" s="1" t="s">
        <v>0</v>
      </c>
      <c r="CN220" s="1" t="s">
        <v>0</v>
      </c>
      <c r="CO220" s="1" t="s">
        <v>0</v>
      </c>
      <c r="CP220" s="1" t="s">
        <v>0</v>
      </c>
      <c r="CQ220" s="1" t="s">
        <v>0</v>
      </c>
      <c r="CR220" s="1" t="s">
        <v>0</v>
      </c>
      <c r="CS220" s="1" t="s">
        <v>0</v>
      </c>
      <c r="CT220" s="1" t="s">
        <v>0</v>
      </c>
      <c r="CU220" s="1" t="s">
        <v>0</v>
      </c>
      <c r="CV220" s="1" t="s">
        <v>0</v>
      </c>
      <c r="CW220" s="1" t="s">
        <v>0</v>
      </c>
      <c r="CX220" s="1" t="s">
        <v>0</v>
      </c>
      <c r="CY220" s="1" t="s">
        <v>0</v>
      </c>
      <c r="CZ220" s="1" t="s">
        <v>0</v>
      </c>
      <c r="DA220" s="1" t="s">
        <v>0</v>
      </c>
      <c r="DB220" s="1" t="s">
        <v>0</v>
      </c>
      <c r="DC220" s="1" t="s">
        <v>0</v>
      </c>
      <c r="DD220" s="1" t="s">
        <v>0</v>
      </c>
      <c r="DE220" s="1" t="s">
        <v>0</v>
      </c>
      <c r="DF220" s="1" t="s">
        <v>0</v>
      </c>
      <c r="DG220" s="1" t="s">
        <v>0</v>
      </c>
      <c r="DH220" s="1" t="s">
        <v>0</v>
      </c>
      <c r="DI220" s="1" t="s">
        <v>0</v>
      </c>
      <c r="DJ220" s="1" t="s">
        <v>0</v>
      </c>
      <c r="DK220" s="1" t="s">
        <v>0</v>
      </c>
      <c r="DL220" s="1" t="s">
        <v>0</v>
      </c>
      <c r="DM220" s="1" t="s">
        <v>0</v>
      </c>
      <c r="DN220" s="1" t="s">
        <v>0</v>
      </c>
      <c r="DO220" s="1" t="s">
        <v>0</v>
      </c>
      <c r="DP220" s="1" t="s">
        <v>0</v>
      </c>
      <c r="DQ220" s="1" t="s">
        <v>0</v>
      </c>
      <c r="DR220" s="1" t="s">
        <v>0</v>
      </c>
      <c r="DS220" s="1" t="s">
        <v>0</v>
      </c>
      <c r="DT220" s="1" t="s">
        <v>0</v>
      </c>
      <c r="DU220" s="1" t="s">
        <v>0</v>
      </c>
      <c r="DV220" s="1" t="s">
        <v>0</v>
      </c>
      <c r="DW220" s="1" t="s">
        <v>0</v>
      </c>
      <c r="DX220" s="1" t="s">
        <v>0</v>
      </c>
      <c r="DY220" s="1" t="s">
        <v>0</v>
      </c>
      <c r="DZ220" s="1" t="s">
        <v>0</v>
      </c>
      <c r="EA220" s="1" t="s">
        <v>0</v>
      </c>
      <c r="EB220" s="1" t="s">
        <v>0</v>
      </c>
      <c r="EC220" s="1" t="s">
        <v>0</v>
      </c>
      <c r="ED220" s="1" t="s">
        <v>0</v>
      </c>
      <c r="EE220" s="1" t="s">
        <v>0</v>
      </c>
      <c r="EF220" s="1" t="s">
        <v>0</v>
      </c>
      <c r="EG220" s="1" t="s">
        <v>0</v>
      </c>
      <c r="EH220" s="1" t="s">
        <v>0</v>
      </c>
      <c r="EI220" s="1" t="s">
        <v>0</v>
      </c>
      <c r="EJ220" s="1" t="s">
        <v>0</v>
      </c>
      <c r="EK220" s="1" t="s">
        <v>0</v>
      </c>
      <c r="EL220" s="1" t="s">
        <v>0</v>
      </c>
      <c r="EM220" s="1" t="s">
        <v>0</v>
      </c>
      <c r="EN220" s="1" t="s">
        <v>0</v>
      </c>
      <c r="EO220" s="1" t="s">
        <v>0</v>
      </c>
      <c r="EP220" s="1" t="s">
        <v>0</v>
      </c>
      <c r="EQ220" s="1" t="s">
        <v>0</v>
      </c>
      <c r="ER220" s="1" t="s">
        <v>0</v>
      </c>
      <c r="ES220" s="1" t="s">
        <v>0</v>
      </c>
      <c r="ET220" s="1" t="s">
        <v>0</v>
      </c>
      <c r="EU220" s="1" t="s">
        <v>0</v>
      </c>
      <c r="EV220" s="1" t="s">
        <v>0</v>
      </c>
      <c r="EW220" s="1" t="s">
        <v>0</v>
      </c>
      <c r="EX220" s="1" t="s">
        <v>0</v>
      </c>
      <c r="EY220" s="1" t="s">
        <v>0</v>
      </c>
      <c r="EZ220" s="1" t="s">
        <v>0</v>
      </c>
      <c r="FA220" s="1" t="s">
        <v>0</v>
      </c>
      <c r="FB220" s="1" t="s">
        <v>0</v>
      </c>
      <c r="FC220" s="1" t="s">
        <v>0</v>
      </c>
      <c r="FD220" s="1" t="s">
        <v>0</v>
      </c>
      <c r="FE220" s="1" t="s">
        <v>0</v>
      </c>
      <c r="FF220" s="1" t="s">
        <v>0</v>
      </c>
      <c r="FG220" s="1" t="s">
        <v>0</v>
      </c>
      <c r="FH220" s="1" t="s">
        <v>0</v>
      </c>
      <c r="FI220" s="1" t="s">
        <v>0</v>
      </c>
      <c r="FJ220" s="1" t="s">
        <v>0</v>
      </c>
      <c r="FK220" s="1" t="s">
        <v>0</v>
      </c>
      <c r="FL220" s="1" t="s">
        <v>0</v>
      </c>
      <c r="FM220" s="1" t="s">
        <v>0</v>
      </c>
      <c r="FN220" s="1" t="s">
        <v>0</v>
      </c>
      <c r="FO220" s="1" t="s">
        <v>0</v>
      </c>
      <c r="FP220" s="1" t="s">
        <v>0</v>
      </c>
      <c r="FQ220" s="1" t="s">
        <v>0</v>
      </c>
      <c r="FR220" s="1" t="s">
        <v>0</v>
      </c>
      <c r="FS220" s="1" t="s">
        <v>0</v>
      </c>
      <c r="FT220" s="1" t="s">
        <v>0</v>
      </c>
      <c r="FU220" s="1" t="s">
        <v>0</v>
      </c>
      <c r="FV220" s="1" t="s">
        <v>0</v>
      </c>
      <c r="FW220" s="1" t="s">
        <v>0</v>
      </c>
      <c r="FX220" s="1" t="s">
        <v>0</v>
      </c>
      <c r="FY220" s="1" t="s">
        <v>0</v>
      </c>
      <c r="FZ220" s="1" t="s">
        <v>0</v>
      </c>
      <c r="GA220" s="1" t="s">
        <v>0</v>
      </c>
      <c r="GB220" s="1" t="s">
        <v>0</v>
      </c>
      <c r="GC220" s="1" t="s">
        <v>0</v>
      </c>
      <c r="GD220" s="1" t="s">
        <v>0</v>
      </c>
      <c r="GE220" s="1" t="s">
        <v>0</v>
      </c>
      <c r="GF220" s="1" t="s">
        <v>0</v>
      </c>
      <c r="GG220" s="1" t="s">
        <v>0</v>
      </c>
      <c r="GH220" s="1" t="s">
        <v>0</v>
      </c>
      <c r="GI220" s="1" t="s">
        <v>0</v>
      </c>
      <c r="GJ220" s="1" t="s">
        <v>0</v>
      </c>
      <c r="GK220" s="1" t="s">
        <v>0</v>
      </c>
      <c r="GL220" s="1" t="s">
        <v>0</v>
      </c>
      <c r="GM220" s="1" t="s">
        <v>0</v>
      </c>
      <c r="GN220" s="1" t="s">
        <v>0</v>
      </c>
      <c r="GO220" s="1" t="s">
        <v>0</v>
      </c>
      <c r="GP220" s="1" t="s">
        <v>0</v>
      </c>
      <c r="GQ220" s="1" t="s">
        <v>0</v>
      </c>
      <c r="GR220" s="1" t="s">
        <v>0</v>
      </c>
      <c r="GS220" s="1" t="s">
        <v>0</v>
      </c>
      <c r="GT220" s="1" t="s">
        <v>0</v>
      </c>
      <c r="GU220" s="1" t="s">
        <v>0</v>
      </c>
      <c r="GV220" s="1" t="s">
        <v>0</v>
      </c>
      <c r="GW220" s="1" t="s">
        <v>0</v>
      </c>
      <c r="GX220" s="1" t="s">
        <v>0</v>
      </c>
      <c r="GY220" s="1" t="s">
        <v>0</v>
      </c>
      <c r="GZ220" s="1" t="s">
        <v>0</v>
      </c>
      <c r="HA220" s="1" t="s">
        <v>0</v>
      </c>
      <c r="HB220" s="1" t="s">
        <v>0</v>
      </c>
      <c r="HC220" s="1" t="s">
        <v>0</v>
      </c>
      <c r="HD220" s="1" t="s">
        <v>0</v>
      </c>
      <c r="HE220" s="1" t="s">
        <v>0</v>
      </c>
      <c r="HF220" s="1" t="s">
        <v>0</v>
      </c>
      <c r="HG220" s="1" t="s">
        <v>0</v>
      </c>
      <c r="HH220" s="1" t="s">
        <v>0</v>
      </c>
      <c r="HI220" s="1" t="s">
        <v>0</v>
      </c>
      <c r="HJ220" s="1" t="s">
        <v>0</v>
      </c>
      <c r="HK220" s="1" t="s">
        <v>0</v>
      </c>
      <c r="HL220" s="1" t="s">
        <v>0</v>
      </c>
      <c r="HM220" s="1" t="s">
        <v>0</v>
      </c>
      <c r="HN220" s="1" t="s">
        <v>0</v>
      </c>
      <c r="HO220" s="1" t="s">
        <v>0</v>
      </c>
      <c r="HP220" s="1" t="s">
        <v>0</v>
      </c>
      <c r="HQ220" s="1" t="s">
        <v>0</v>
      </c>
      <c r="HR220" s="1" t="s">
        <v>0</v>
      </c>
      <c r="HS220" s="1" t="s">
        <v>0</v>
      </c>
      <c r="HT220" s="1" t="s">
        <v>0</v>
      </c>
      <c r="HU220" s="1" t="s">
        <v>0</v>
      </c>
      <c r="HV220" s="1" t="s">
        <v>0</v>
      </c>
      <c r="HW220" s="1" t="s">
        <v>0</v>
      </c>
      <c r="HX220" s="1" t="s">
        <v>0</v>
      </c>
      <c r="HY220" s="1" t="s">
        <v>0</v>
      </c>
      <c r="HZ220" s="1" t="s">
        <v>0</v>
      </c>
      <c r="IA220" s="1" t="s">
        <v>0</v>
      </c>
      <c r="IB220" s="1" t="s">
        <v>0</v>
      </c>
      <c r="IC220" s="1" t="s">
        <v>0</v>
      </c>
      <c r="ID220" s="1" t="s">
        <v>0</v>
      </c>
      <c r="IE220" s="1" t="s">
        <v>0</v>
      </c>
      <c r="IF220" s="1" t="s">
        <v>0</v>
      </c>
      <c r="IG220" s="1" t="s">
        <v>0</v>
      </c>
      <c r="IH220" s="1" t="s">
        <v>0</v>
      </c>
      <c r="II220" s="1" t="s">
        <v>0</v>
      </c>
      <c r="IJ220" s="1" t="s">
        <v>0</v>
      </c>
      <c r="IK220" s="1" t="s">
        <v>0</v>
      </c>
      <c r="IL220" s="1" t="s">
        <v>0</v>
      </c>
      <c r="IM220" s="1" t="s">
        <v>0</v>
      </c>
      <c r="IN220" s="1" t="s">
        <v>0</v>
      </c>
      <c r="IO220" s="1" t="s">
        <v>0</v>
      </c>
      <c r="IP220" s="1" t="s">
        <v>0</v>
      </c>
      <c r="IQ220" s="1" t="s">
        <v>0</v>
      </c>
      <c r="IR220" s="1" t="s">
        <v>0</v>
      </c>
      <c r="IS220" s="1" t="s">
        <v>0</v>
      </c>
      <c r="IT220" s="1" t="s">
        <v>0</v>
      </c>
      <c r="IU220" s="1" t="s">
        <v>0</v>
      </c>
      <c r="IV220" s="1" t="s">
        <v>0</v>
      </c>
      <c r="IW220" s="1" t="s">
        <v>0</v>
      </c>
      <c r="IX220" s="1" t="s">
        <v>0</v>
      </c>
      <c r="IY220" s="1" t="s">
        <v>0</v>
      </c>
      <c r="IZ220" s="1" t="s">
        <v>0</v>
      </c>
      <c r="JA220" s="1" t="s">
        <v>0</v>
      </c>
      <c r="JB220" s="1" t="s">
        <v>0</v>
      </c>
      <c r="JC220" s="1" t="s">
        <v>0</v>
      </c>
      <c r="JD220" s="1" t="s">
        <v>0</v>
      </c>
      <c r="JE220" s="1" t="s">
        <v>0</v>
      </c>
      <c r="JF220" s="1" t="s">
        <v>0</v>
      </c>
      <c r="JG220" s="1" t="s">
        <v>0</v>
      </c>
      <c r="JH220" s="1" t="s">
        <v>0</v>
      </c>
      <c r="JI220" s="1" t="s">
        <v>0</v>
      </c>
      <c r="JJ220" s="1" t="s">
        <v>0</v>
      </c>
      <c r="JK220" s="1" t="s">
        <v>0</v>
      </c>
      <c r="JL220" s="1" t="s">
        <v>0</v>
      </c>
      <c r="JM220" s="1" t="s">
        <v>0</v>
      </c>
      <c r="JN220" s="1" t="s">
        <v>0</v>
      </c>
      <c r="JO220" s="1" t="s">
        <v>0</v>
      </c>
      <c r="JP220" s="1" t="s">
        <v>0</v>
      </c>
      <c r="JQ220" s="1" t="s">
        <v>0</v>
      </c>
      <c r="JR220" s="1" t="s">
        <v>0</v>
      </c>
      <c r="JS220" s="1" t="s">
        <v>0</v>
      </c>
      <c r="JT220" s="1" t="s">
        <v>0</v>
      </c>
      <c r="JU220" s="1" t="s">
        <v>0</v>
      </c>
      <c r="JV220" s="1" t="s">
        <v>0</v>
      </c>
      <c r="JW220" s="1" t="s">
        <v>0</v>
      </c>
      <c r="JX220" s="1" t="s">
        <v>0</v>
      </c>
      <c r="JY220" s="1" t="s">
        <v>0</v>
      </c>
      <c r="JZ220" s="1" t="s">
        <v>0</v>
      </c>
      <c r="KA220" s="1" t="s">
        <v>0</v>
      </c>
      <c r="KB220" s="1" t="s">
        <v>0</v>
      </c>
      <c r="KC220" s="1" t="s">
        <v>0</v>
      </c>
      <c r="KD220" s="1" t="s">
        <v>0</v>
      </c>
      <c r="KE220" s="1" t="s">
        <v>0</v>
      </c>
      <c r="KF220" s="1" t="s">
        <v>0</v>
      </c>
      <c r="KG220" s="1" t="s">
        <v>0</v>
      </c>
      <c r="KH220" s="1" t="s">
        <v>0</v>
      </c>
      <c r="KI220" s="1" t="s">
        <v>0</v>
      </c>
      <c r="KJ220" s="1" t="s">
        <v>0</v>
      </c>
      <c r="KK220" s="1" t="s">
        <v>0</v>
      </c>
      <c r="KL220" s="1" t="s">
        <v>0</v>
      </c>
      <c r="KM220" s="1" t="s">
        <v>0</v>
      </c>
      <c r="KN220" s="1" t="s">
        <v>0</v>
      </c>
      <c r="KO220" s="1" t="s">
        <v>0</v>
      </c>
      <c r="KP220" s="1" t="s">
        <v>0</v>
      </c>
      <c r="KQ220" s="1" t="s">
        <v>0</v>
      </c>
      <c r="KR220" s="1" t="s">
        <v>0</v>
      </c>
      <c r="KS220" s="1" t="s">
        <v>0</v>
      </c>
      <c r="KT220" s="1" t="s">
        <v>0</v>
      </c>
      <c r="KU220" s="1" t="s">
        <v>0</v>
      </c>
      <c r="KV220" s="1" t="s">
        <v>0</v>
      </c>
      <c r="KW220" s="1" t="s">
        <v>0</v>
      </c>
      <c r="KX220" s="1" t="s">
        <v>0</v>
      </c>
      <c r="KY220" s="1" t="s">
        <v>0</v>
      </c>
      <c r="KZ220" s="1" t="s">
        <v>0</v>
      </c>
      <c r="LA220" s="1" t="s">
        <v>0</v>
      </c>
      <c r="LB220" s="1" t="s">
        <v>0</v>
      </c>
      <c r="LC220" s="1" t="s">
        <v>0</v>
      </c>
      <c r="LD220" s="1" t="s">
        <v>0</v>
      </c>
      <c r="LE220" s="1" t="s">
        <v>0</v>
      </c>
      <c r="LF220" s="1" t="s">
        <v>0</v>
      </c>
      <c r="LG220" s="1" t="s">
        <v>0</v>
      </c>
      <c r="LH220" s="1" t="s">
        <v>0</v>
      </c>
      <c r="LI220" s="1" t="s">
        <v>0</v>
      </c>
      <c r="LJ220" s="1" t="s">
        <v>0</v>
      </c>
      <c r="LK220" s="1" t="s">
        <v>0</v>
      </c>
    </row>
    <row r="221" spans="1:323" x14ac:dyDescent="0.25">
      <c r="A221" s="1" t="s">
        <v>1854</v>
      </c>
      <c r="B221" s="1" t="s">
        <v>983</v>
      </c>
      <c r="C221" s="1" t="s">
        <v>984</v>
      </c>
      <c r="D221" s="1" t="s">
        <v>0</v>
      </c>
      <c r="E221" s="1" t="s">
        <v>0</v>
      </c>
      <c r="F221" s="1" t="s">
        <v>0</v>
      </c>
      <c r="G221" s="1" t="s">
        <v>0</v>
      </c>
      <c r="H221" s="1" t="s">
        <v>0</v>
      </c>
      <c r="I221" s="1" t="s">
        <v>0</v>
      </c>
      <c r="J221" s="1" t="s">
        <v>0</v>
      </c>
      <c r="K221" s="1" t="s">
        <v>0</v>
      </c>
      <c r="L221" s="1" t="s">
        <v>0</v>
      </c>
      <c r="M221" s="1" t="s">
        <v>0</v>
      </c>
      <c r="N221" s="1" t="s">
        <v>0</v>
      </c>
      <c r="O221" s="1" t="s">
        <v>0</v>
      </c>
      <c r="P221" s="1" t="s">
        <v>0</v>
      </c>
      <c r="Q221" s="1" t="s">
        <v>0</v>
      </c>
      <c r="R221" s="1" t="s">
        <v>0</v>
      </c>
      <c r="S221" s="1" t="s">
        <v>0</v>
      </c>
      <c r="T221" s="1" t="s">
        <v>0</v>
      </c>
      <c r="U221" s="1" t="s">
        <v>0</v>
      </c>
      <c r="V221" s="1" t="s">
        <v>0</v>
      </c>
      <c r="W221" s="1" t="s">
        <v>0</v>
      </c>
      <c r="X221" s="1" t="s">
        <v>0</v>
      </c>
      <c r="Y221" s="1" t="s">
        <v>0</v>
      </c>
      <c r="Z221" s="1" t="s">
        <v>0</v>
      </c>
      <c r="AA221" s="1" t="s">
        <v>0</v>
      </c>
      <c r="AB221" s="1" t="s">
        <v>0</v>
      </c>
      <c r="AC221" s="1" t="s">
        <v>0</v>
      </c>
      <c r="AD221" s="1" t="s">
        <v>0</v>
      </c>
      <c r="AE221" s="1" t="s">
        <v>0</v>
      </c>
      <c r="AF221" s="1" t="s">
        <v>0</v>
      </c>
      <c r="AG221" s="1" t="s">
        <v>0</v>
      </c>
      <c r="AH221" s="1" t="s">
        <v>0</v>
      </c>
      <c r="AI221" s="1" t="s">
        <v>0</v>
      </c>
      <c r="AJ221" s="1" t="s">
        <v>0</v>
      </c>
      <c r="AK221" s="1" t="s">
        <v>0</v>
      </c>
      <c r="AL221" s="1" t="s">
        <v>0</v>
      </c>
      <c r="AM221" s="1" t="s">
        <v>0</v>
      </c>
      <c r="AN221" s="1" t="s">
        <v>0</v>
      </c>
      <c r="AO221" s="1" t="s">
        <v>0</v>
      </c>
      <c r="AP221" s="1" t="s">
        <v>0</v>
      </c>
      <c r="AQ221" s="1" t="s">
        <v>0</v>
      </c>
      <c r="AR221" s="1" t="s">
        <v>0</v>
      </c>
      <c r="AS221" s="1" t="s">
        <v>0</v>
      </c>
      <c r="AT221" s="1" t="s">
        <v>0</v>
      </c>
      <c r="AU221" s="1" t="s">
        <v>0</v>
      </c>
      <c r="AV221" s="1" t="s">
        <v>0</v>
      </c>
      <c r="AW221" s="1" t="s">
        <v>0</v>
      </c>
      <c r="AX221" s="1" t="s">
        <v>0</v>
      </c>
      <c r="AY221" s="1" t="s">
        <v>0</v>
      </c>
      <c r="AZ221" s="1" t="s">
        <v>0</v>
      </c>
      <c r="BA221" s="1" t="s">
        <v>0</v>
      </c>
      <c r="BB221" s="1" t="s">
        <v>0</v>
      </c>
      <c r="BC221" s="1" t="s">
        <v>0</v>
      </c>
      <c r="BD221" s="1" t="s">
        <v>0</v>
      </c>
      <c r="BE221" s="1" t="s">
        <v>0</v>
      </c>
      <c r="BF221" s="1" t="s">
        <v>0</v>
      </c>
      <c r="BG221" s="1" t="s">
        <v>0</v>
      </c>
      <c r="BH221" s="1" t="s">
        <v>0</v>
      </c>
      <c r="BI221" s="1" t="s">
        <v>0</v>
      </c>
      <c r="BJ221" s="1" t="s">
        <v>0</v>
      </c>
      <c r="BK221" s="1" t="s">
        <v>0</v>
      </c>
      <c r="BL221" s="1" t="s">
        <v>0</v>
      </c>
      <c r="BM221" s="1" t="s">
        <v>0</v>
      </c>
      <c r="BN221" s="1" t="s">
        <v>0</v>
      </c>
      <c r="BO221" s="1" t="s">
        <v>0</v>
      </c>
      <c r="BP221" s="1" t="s">
        <v>0</v>
      </c>
      <c r="BQ221" s="1" t="s">
        <v>0</v>
      </c>
      <c r="BR221" s="1" t="s">
        <v>0</v>
      </c>
      <c r="BS221" s="1" t="s">
        <v>0</v>
      </c>
      <c r="BT221" s="1" t="s">
        <v>0</v>
      </c>
      <c r="BU221" s="1" t="s">
        <v>0</v>
      </c>
      <c r="BV221" s="1" t="s">
        <v>0</v>
      </c>
      <c r="BW221" s="1" t="s">
        <v>0</v>
      </c>
      <c r="BX221" s="1" t="s">
        <v>0</v>
      </c>
      <c r="BY221" s="1" t="s">
        <v>0</v>
      </c>
      <c r="BZ221" s="1" t="s">
        <v>0</v>
      </c>
      <c r="CA221" s="1" t="s">
        <v>0</v>
      </c>
      <c r="CB221" s="1" t="s">
        <v>0</v>
      </c>
      <c r="CC221" s="1" t="s">
        <v>0</v>
      </c>
      <c r="CD221" s="1" t="s">
        <v>0</v>
      </c>
      <c r="CE221" s="1" t="s">
        <v>0</v>
      </c>
      <c r="CF221" s="1" t="s">
        <v>0</v>
      </c>
      <c r="CG221" s="1" t="s">
        <v>0</v>
      </c>
      <c r="CH221" s="1" t="s">
        <v>0</v>
      </c>
      <c r="CI221" s="1" t="s">
        <v>0</v>
      </c>
      <c r="CJ221" s="1" t="s">
        <v>0</v>
      </c>
      <c r="CK221" s="1" t="s">
        <v>0</v>
      </c>
      <c r="CL221" s="1" t="s">
        <v>0</v>
      </c>
      <c r="CM221" s="1" t="s">
        <v>0</v>
      </c>
      <c r="CN221" s="1" t="s">
        <v>0</v>
      </c>
      <c r="CO221" s="1" t="s">
        <v>0</v>
      </c>
      <c r="CP221" s="1" t="s">
        <v>0</v>
      </c>
      <c r="CQ221" s="1" t="s">
        <v>0</v>
      </c>
      <c r="CR221" s="1" t="s">
        <v>0</v>
      </c>
      <c r="CS221" s="1" t="s">
        <v>0</v>
      </c>
      <c r="CT221" s="1" t="s">
        <v>0</v>
      </c>
      <c r="CU221" s="1" t="s">
        <v>0</v>
      </c>
      <c r="CV221" s="1" t="s">
        <v>0</v>
      </c>
      <c r="CW221" s="1" t="s">
        <v>0</v>
      </c>
      <c r="CX221" s="1" t="s">
        <v>0</v>
      </c>
      <c r="CY221" s="1" t="s">
        <v>0</v>
      </c>
      <c r="CZ221" s="1" t="s">
        <v>0</v>
      </c>
      <c r="DA221" s="1" t="s">
        <v>0</v>
      </c>
      <c r="DB221" s="1" t="s">
        <v>0</v>
      </c>
      <c r="DC221" s="1" t="s">
        <v>0</v>
      </c>
      <c r="DD221" s="1" t="s">
        <v>0</v>
      </c>
      <c r="DE221" s="1" t="s">
        <v>0</v>
      </c>
      <c r="DF221" s="1" t="s">
        <v>0</v>
      </c>
      <c r="DG221" s="1" t="s">
        <v>0</v>
      </c>
      <c r="DH221" s="1" t="s">
        <v>0</v>
      </c>
      <c r="DI221" s="1" t="s">
        <v>0</v>
      </c>
      <c r="DJ221" s="1" t="s">
        <v>0</v>
      </c>
      <c r="DK221" s="1" t="s">
        <v>0</v>
      </c>
      <c r="DL221" s="1" t="s">
        <v>0</v>
      </c>
      <c r="DM221" s="1" t="s">
        <v>0</v>
      </c>
      <c r="DN221" s="1" t="s">
        <v>0</v>
      </c>
      <c r="DO221" s="1" t="s">
        <v>0</v>
      </c>
      <c r="DP221" s="1" t="s">
        <v>0</v>
      </c>
      <c r="DQ221" s="1" t="s">
        <v>0</v>
      </c>
      <c r="DR221" s="1" t="s">
        <v>0</v>
      </c>
      <c r="DS221" s="1" t="s">
        <v>0</v>
      </c>
      <c r="DT221" s="1" t="s">
        <v>0</v>
      </c>
      <c r="DU221" s="1" t="s">
        <v>0</v>
      </c>
      <c r="DV221" s="1" t="s">
        <v>0</v>
      </c>
      <c r="DW221" s="1" t="s">
        <v>0</v>
      </c>
      <c r="DX221" s="1" t="s">
        <v>0</v>
      </c>
      <c r="DY221" s="1" t="s">
        <v>0</v>
      </c>
      <c r="DZ221" s="1" t="s">
        <v>0</v>
      </c>
      <c r="EA221" s="1" t="s">
        <v>0</v>
      </c>
      <c r="EB221" s="1" t="s">
        <v>0</v>
      </c>
      <c r="EC221" s="1" t="s">
        <v>0</v>
      </c>
      <c r="ED221" s="1" t="s">
        <v>0</v>
      </c>
      <c r="EE221" s="1" t="s">
        <v>0</v>
      </c>
      <c r="EF221" s="1" t="s">
        <v>0</v>
      </c>
      <c r="EG221" s="1" t="s">
        <v>0</v>
      </c>
      <c r="EH221" s="1" t="s">
        <v>0</v>
      </c>
      <c r="EI221" s="1" t="s">
        <v>0</v>
      </c>
      <c r="EJ221" s="1" t="s">
        <v>0</v>
      </c>
      <c r="EK221" s="1" t="s">
        <v>0</v>
      </c>
      <c r="EL221" s="1" t="s">
        <v>0</v>
      </c>
      <c r="EM221" s="1" t="s">
        <v>0</v>
      </c>
      <c r="EN221" s="1" t="s">
        <v>0</v>
      </c>
      <c r="EO221" s="1" t="s">
        <v>0</v>
      </c>
      <c r="EP221" s="1" t="s">
        <v>0</v>
      </c>
      <c r="EQ221" s="1" t="s">
        <v>0</v>
      </c>
      <c r="ER221" s="1" t="s">
        <v>0</v>
      </c>
      <c r="ES221" s="1" t="s">
        <v>0</v>
      </c>
      <c r="ET221" s="1" t="s">
        <v>0</v>
      </c>
      <c r="EU221" s="1" t="s">
        <v>0</v>
      </c>
      <c r="EV221" s="1" t="s">
        <v>0</v>
      </c>
      <c r="EW221" s="1" t="s">
        <v>0</v>
      </c>
      <c r="EX221" s="1" t="s">
        <v>0</v>
      </c>
      <c r="EY221" s="1" t="s">
        <v>0</v>
      </c>
      <c r="EZ221" s="1" t="s">
        <v>0</v>
      </c>
      <c r="FA221" s="1" t="s">
        <v>0</v>
      </c>
      <c r="FB221" s="1" t="s">
        <v>0</v>
      </c>
      <c r="FC221" s="1" t="s">
        <v>0</v>
      </c>
      <c r="FD221" s="1" t="s">
        <v>0</v>
      </c>
      <c r="FE221" s="1" t="s">
        <v>0</v>
      </c>
      <c r="FF221" s="1" t="s">
        <v>0</v>
      </c>
      <c r="FG221" s="1" t="s">
        <v>0</v>
      </c>
      <c r="FH221" s="1" t="s">
        <v>0</v>
      </c>
      <c r="FI221" s="1" t="s">
        <v>0</v>
      </c>
      <c r="FJ221" s="1" t="s">
        <v>0</v>
      </c>
      <c r="FK221" s="1" t="s">
        <v>0</v>
      </c>
      <c r="FL221" s="1" t="s">
        <v>0</v>
      </c>
      <c r="FM221" s="1" t="s">
        <v>0</v>
      </c>
      <c r="FN221" s="1" t="s">
        <v>0</v>
      </c>
      <c r="FO221" s="1" t="s">
        <v>0</v>
      </c>
      <c r="FP221" s="1" t="s">
        <v>0</v>
      </c>
      <c r="FQ221" s="1" t="s">
        <v>0</v>
      </c>
      <c r="FR221" s="1" t="s">
        <v>0</v>
      </c>
      <c r="FS221" s="1" t="s">
        <v>0</v>
      </c>
      <c r="FT221" s="1" t="s">
        <v>0</v>
      </c>
      <c r="FU221" s="1" t="s">
        <v>0</v>
      </c>
      <c r="FV221" s="1" t="s">
        <v>0</v>
      </c>
      <c r="FW221" s="1" t="s">
        <v>0</v>
      </c>
      <c r="FX221" s="1" t="s">
        <v>0</v>
      </c>
      <c r="FY221" s="1" t="s">
        <v>0</v>
      </c>
      <c r="FZ221" s="1" t="s">
        <v>0</v>
      </c>
      <c r="GA221" s="1" t="s">
        <v>0</v>
      </c>
      <c r="GB221" s="1" t="s">
        <v>0</v>
      </c>
      <c r="GC221" s="1" t="s">
        <v>0</v>
      </c>
      <c r="GD221" s="1" t="s">
        <v>0</v>
      </c>
      <c r="GE221" s="1" t="s">
        <v>0</v>
      </c>
      <c r="GF221" s="1" t="s">
        <v>0</v>
      </c>
      <c r="GG221" s="1" t="s">
        <v>0</v>
      </c>
      <c r="GH221" s="1" t="s">
        <v>0</v>
      </c>
      <c r="GI221" s="1" t="s">
        <v>0</v>
      </c>
      <c r="GJ221" s="1" t="s">
        <v>0</v>
      </c>
      <c r="GK221" s="1" t="s">
        <v>0</v>
      </c>
      <c r="GL221" s="1" t="s">
        <v>0</v>
      </c>
      <c r="GM221" s="1" t="s">
        <v>0</v>
      </c>
      <c r="GN221" s="1" t="s">
        <v>0</v>
      </c>
      <c r="GO221" s="1" t="s">
        <v>0</v>
      </c>
      <c r="GP221" s="1" t="s">
        <v>0</v>
      </c>
      <c r="GQ221" s="1" t="s">
        <v>0</v>
      </c>
      <c r="GR221" s="1" t="s">
        <v>0</v>
      </c>
      <c r="GS221" s="1" t="s">
        <v>0</v>
      </c>
      <c r="GT221" s="1" t="s">
        <v>0</v>
      </c>
      <c r="GU221" s="1" t="s">
        <v>0</v>
      </c>
      <c r="GV221" s="1" t="s">
        <v>0</v>
      </c>
      <c r="GW221" s="1" t="s">
        <v>0</v>
      </c>
      <c r="GX221" s="1" t="s">
        <v>0</v>
      </c>
      <c r="GY221" s="1" t="s">
        <v>0</v>
      </c>
      <c r="GZ221" s="1" t="s">
        <v>0</v>
      </c>
      <c r="HA221" s="1" t="s">
        <v>0</v>
      </c>
      <c r="HB221" s="1" t="s">
        <v>0</v>
      </c>
      <c r="HC221" s="1" t="s">
        <v>0</v>
      </c>
      <c r="HD221" s="1" t="s">
        <v>0</v>
      </c>
      <c r="HE221" s="1" t="s">
        <v>0</v>
      </c>
      <c r="HF221" s="1" t="s">
        <v>0</v>
      </c>
      <c r="HG221" s="1" t="s">
        <v>0</v>
      </c>
      <c r="HH221" s="1" t="s">
        <v>0</v>
      </c>
      <c r="HI221" s="1" t="s">
        <v>0</v>
      </c>
      <c r="HJ221" s="1" t="s">
        <v>0</v>
      </c>
      <c r="HK221" s="1" t="s">
        <v>0</v>
      </c>
      <c r="HL221" s="1" t="s">
        <v>0</v>
      </c>
      <c r="HM221" s="1" t="s">
        <v>0</v>
      </c>
      <c r="HN221" s="1" t="s">
        <v>0</v>
      </c>
      <c r="HO221" s="1" t="s">
        <v>0</v>
      </c>
      <c r="HP221" s="1" t="s">
        <v>0</v>
      </c>
      <c r="HQ221" s="1" t="s">
        <v>0</v>
      </c>
      <c r="HR221" s="1" t="s">
        <v>0</v>
      </c>
      <c r="HS221" s="1" t="s">
        <v>0</v>
      </c>
      <c r="HT221" s="1" t="s">
        <v>0</v>
      </c>
      <c r="HU221" s="1" t="s">
        <v>0</v>
      </c>
      <c r="HV221" s="1" t="s">
        <v>0</v>
      </c>
      <c r="HW221" s="1" t="s">
        <v>0</v>
      </c>
      <c r="HX221" s="1" t="s">
        <v>0</v>
      </c>
      <c r="HY221" s="1" t="s">
        <v>0</v>
      </c>
      <c r="HZ221" s="1" t="s">
        <v>0</v>
      </c>
      <c r="IA221" s="1" t="s">
        <v>0</v>
      </c>
      <c r="IB221" s="1" t="s">
        <v>0</v>
      </c>
      <c r="IC221" s="1" t="s">
        <v>0</v>
      </c>
      <c r="ID221" s="1" t="s">
        <v>0</v>
      </c>
      <c r="IE221" s="1" t="s">
        <v>0</v>
      </c>
      <c r="IF221" s="1" t="s">
        <v>0</v>
      </c>
      <c r="IG221" s="1" t="s">
        <v>0</v>
      </c>
      <c r="IH221" s="1" t="s">
        <v>0</v>
      </c>
      <c r="II221" s="1" t="s">
        <v>0</v>
      </c>
      <c r="IJ221" s="1" t="s">
        <v>0</v>
      </c>
      <c r="IK221" s="1" t="s">
        <v>0</v>
      </c>
      <c r="IL221" s="1" t="s">
        <v>0</v>
      </c>
      <c r="IM221" s="1" t="s">
        <v>0</v>
      </c>
      <c r="IN221" s="1" t="s">
        <v>0</v>
      </c>
      <c r="IO221" s="1" t="s">
        <v>0</v>
      </c>
      <c r="IP221" s="1" t="s">
        <v>0</v>
      </c>
      <c r="IQ221" s="1" t="s">
        <v>0</v>
      </c>
      <c r="IR221" s="1" t="s">
        <v>0</v>
      </c>
      <c r="IS221" s="1" t="s">
        <v>0</v>
      </c>
      <c r="IT221" s="1" t="s">
        <v>0</v>
      </c>
      <c r="IU221" s="1" t="s">
        <v>0</v>
      </c>
      <c r="IV221" s="1" t="s">
        <v>0</v>
      </c>
      <c r="IW221" s="1" t="s">
        <v>0</v>
      </c>
      <c r="IX221" s="1" t="s">
        <v>0</v>
      </c>
      <c r="IY221" s="1" t="s">
        <v>0</v>
      </c>
      <c r="IZ221" s="1" t="s">
        <v>0</v>
      </c>
      <c r="JA221" s="1" t="s">
        <v>0</v>
      </c>
      <c r="JB221" s="1" t="s">
        <v>0</v>
      </c>
      <c r="JC221" s="1" t="s">
        <v>0</v>
      </c>
      <c r="JD221" s="1" t="s">
        <v>0</v>
      </c>
      <c r="JE221" s="1" t="s">
        <v>0</v>
      </c>
      <c r="JF221" s="1" t="s">
        <v>0</v>
      </c>
      <c r="JG221" s="1" t="s">
        <v>0</v>
      </c>
      <c r="JH221" s="1" t="s">
        <v>0</v>
      </c>
      <c r="JI221" s="1" t="s">
        <v>0</v>
      </c>
      <c r="JJ221" s="1" t="s">
        <v>0</v>
      </c>
      <c r="JK221" s="1" t="s">
        <v>0</v>
      </c>
      <c r="JL221" s="1" t="s">
        <v>0</v>
      </c>
      <c r="JM221" s="1" t="s">
        <v>0</v>
      </c>
      <c r="JN221" s="1" t="s">
        <v>0</v>
      </c>
      <c r="JO221" s="1" t="s">
        <v>0</v>
      </c>
      <c r="JP221" s="1" t="s">
        <v>0</v>
      </c>
      <c r="JQ221" s="1" t="s">
        <v>0</v>
      </c>
      <c r="JR221" s="1" t="s">
        <v>0</v>
      </c>
      <c r="JS221" s="1" t="s">
        <v>0</v>
      </c>
      <c r="JT221" s="1" t="s">
        <v>0</v>
      </c>
      <c r="JU221" s="1" t="s">
        <v>0</v>
      </c>
      <c r="JV221" s="1" t="s">
        <v>0</v>
      </c>
      <c r="JW221" s="1" t="s">
        <v>0</v>
      </c>
      <c r="JX221" s="1" t="s">
        <v>0</v>
      </c>
      <c r="JY221" s="1" t="s">
        <v>0</v>
      </c>
      <c r="JZ221" s="1" t="s">
        <v>0</v>
      </c>
      <c r="KA221" s="1" t="s">
        <v>0</v>
      </c>
      <c r="KB221" s="1" t="s">
        <v>0</v>
      </c>
      <c r="KC221" s="1" t="s">
        <v>0</v>
      </c>
      <c r="KD221" s="1" t="s">
        <v>0</v>
      </c>
      <c r="KE221" s="1" t="s">
        <v>0</v>
      </c>
      <c r="KF221" s="1" t="s">
        <v>0</v>
      </c>
      <c r="KG221" s="1" t="s">
        <v>0</v>
      </c>
      <c r="KH221" s="1" t="s">
        <v>0</v>
      </c>
      <c r="KI221" s="1" t="s">
        <v>0</v>
      </c>
      <c r="KJ221" s="1" t="s">
        <v>0</v>
      </c>
      <c r="KK221" s="1" t="s">
        <v>0</v>
      </c>
      <c r="KL221" s="1" t="s">
        <v>0</v>
      </c>
      <c r="KM221" s="1" t="s">
        <v>0</v>
      </c>
      <c r="KN221" s="1" t="s">
        <v>0</v>
      </c>
      <c r="KO221" s="1" t="s">
        <v>0</v>
      </c>
      <c r="KP221" s="1" t="s">
        <v>0</v>
      </c>
      <c r="KQ221" s="1" t="s">
        <v>0</v>
      </c>
      <c r="KR221" s="1" t="s">
        <v>0</v>
      </c>
      <c r="KS221" s="1" t="s">
        <v>0</v>
      </c>
      <c r="KT221" s="1" t="s">
        <v>0</v>
      </c>
      <c r="KU221" s="1" t="s">
        <v>0</v>
      </c>
      <c r="KV221" s="1" t="s">
        <v>0</v>
      </c>
      <c r="KW221" s="1" t="s">
        <v>0</v>
      </c>
      <c r="KX221" s="1" t="s">
        <v>0</v>
      </c>
      <c r="KY221" s="1" t="s">
        <v>0</v>
      </c>
      <c r="KZ221" s="1" t="s">
        <v>0</v>
      </c>
      <c r="LA221" s="1" t="s">
        <v>0</v>
      </c>
      <c r="LB221" s="1" t="s">
        <v>0</v>
      </c>
      <c r="LC221" s="1" t="s">
        <v>0</v>
      </c>
      <c r="LD221" s="1" t="s">
        <v>0</v>
      </c>
      <c r="LE221" s="1" t="s">
        <v>0</v>
      </c>
      <c r="LF221" s="1" t="s">
        <v>0</v>
      </c>
      <c r="LG221" s="1" t="s">
        <v>0</v>
      </c>
      <c r="LH221" s="1" t="s">
        <v>0</v>
      </c>
      <c r="LI221" s="1" t="s">
        <v>0</v>
      </c>
      <c r="LJ221" s="1" t="s">
        <v>0</v>
      </c>
      <c r="LK221" s="1" t="s">
        <v>0</v>
      </c>
    </row>
    <row r="222" spans="1:323" x14ac:dyDescent="0.25">
      <c r="A222" s="1" t="s">
        <v>1855</v>
      </c>
      <c r="B222" s="1" t="s">
        <v>988</v>
      </c>
      <c r="C222" s="1" t="s">
        <v>989</v>
      </c>
      <c r="D222" s="1" t="s">
        <v>0</v>
      </c>
      <c r="E222" s="1" t="s">
        <v>0</v>
      </c>
      <c r="F222" s="1" t="s">
        <v>0</v>
      </c>
      <c r="G222" s="1" t="s">
        <v>0</v>
      </c>
      <c r="H222" s="1" t="s">
        <v>0</v>
      </c>
      <c r="I222" s="1" t="s">
        <v>0</v>
      </c>
      <c r="J222" s="1" t="s">
        <v>0</v>
      </c>
      <c r="K222" s="1" t="s">
        <v>0</v>
      </c>
      <c r="L222" s="1" t="s">
        <v>0</v>
      </c>
      <c r="M222" s="1" t="s">
        <v>0</v>
      </c>
      <c r="N222" s="1" t="s">
        <v>0</v>
      </c>
      <c r="O222" s="1" t="s">
        <v>0</v>
      </c>
      <c r="P222" s="1" t="s">
        <v>0</v>
      </c>
      <c r="Q222" s="1" t="s">
        <v>0</v>
      </c>
      <c r="R222" s="1" t="s">
        <v>0</v>
      </c>
      <c r="S222" s="1" t="s">
        <v>0</v>
      </c>
      <c r="T222" s="1" t="s">
        <v>0</v>
      </c>
      <c r="U222" s="1" t="s">
        <v>0</v>
      </c>
      <c r="V222" s="1" t="s">
        <v>0</v>
      </c>
      <c r="W222" s="1" t="s">
        <v>0</v>
      </c>
      <c r="X222" s="1" t="s">
        <v>0</v>
      </c>
      <c r="Y222" s="1" t="s">
        <v>0</v>
      </c>
      <c r="Z222" s="1" t="s">
        <v>0</v>
      </c>
      <c r="AA222" s="1" t="s">
        <v>0</v>
      </c>
      <c r="AB222" s="1" t="s">
        <v>0</v>
      </c>
      <c r="AC222" s="1" t="s">
        <v>0</v>
      </c>
      <c r="AD222" s="1" t="s">
        <v>0</v>
      </c>
      <c r="AE222" s="1" t="s">
        <v>0</v>
      </c>
      <c r="AF222" s="1" t="s">
        <v>0</v>
      </c>
      <c r="AG222" s="1" t="s">
        <v>0</v>
      </c>
      <c r="AH222" s="1" t="s">
        <v>0</v>
      </c>
      <c r="AI222" s="1" t="s">
        <v>0</v>
      </c>
      <c r="AJ222" s="1" t="s">
        <v>0</v>
      </c>
      <c r="AK222" s="1" t="s">
        <v>0</v>
      </c>
      <c r="AL222" s="1" t="s">
        <v>0</v>
      </c>
      <c r="AM222" s="1" t="s">
        <v>0</v>
      </c>
      <c r="AN222" s="1" t="s">
        <v>0</v>
      </c>
      <c r="AO222" s="1" t="s">
        <v>0</v>
      </c>
      <c r="AP222" s="1" t="s">
        <v>0</v>
      </c>
      <c r="AQ222" s="1" t="s">
        <v>0</v>
      </c>
      <c r="AR222" s="1" t="s">
        <v>0</v>
      </c>
      <c r="AS222" s="1" t="s">
        <v>0</v>
      </c>
      <c r="AT222" s="1" t="s">
        <v>0</v>
      </c>
      <c r="AU222" s="1" t="s">
        <v>0</v>
      </c>
      <c r="AV222" s="1" t="s">
        <v>0</v>
      </c>
      <c r="AW222" s="1" t="s">
        <v>0</v>
      </c>
      <c r="AX222" s="1" t="s">
        <v>0</v>
      </c>
      <c r="AY222" s="1" t="s">
        <v>0</v>
      </c>
      <c r="AZ222" s="1" t="s">
        <v>0</v>
      </c>
      <c r="BA222" s="1" t="s">
        <v>0</v>
      </c>
      <c r="BB222" s="1" t="s">
        <v>0</v>
      </c>
      <c r="BC222" s="1" t="s">
        <v>0</v>
      </c>
      <c r="BD222" s="1" t="s">
        <v>0</v>
      </c>
      <c r="BE222" s="1" t="s">
        <v>0</v>
      </c>
      <c r="BF222" s="1" t="s">
        <v>0</v>
      </c>
      <c r="BG222" s="1" t="s">
        <v>0</v>
      </c>
      <c r="BH222" s="1" t="s">
        <v>0</v>
      </c>
      <c r="BI222" s="1" t="s">
        <v>0</v>
      </c>
      <c r="BJ222" s="1" t="s">
        <v>0</v>
      </c>
      <c r="BK222" s="1" t="s">
        <v>0</v>
      </c>
      <c r="BL222" s="1" t="s">
        <v>0</v>
      </c>
      <c r="BM222" s="1" t="s">
        <v>0</v>
      </c>
      <c r="BN222" s="1" t="s">
        <v>0</v>
      </c>
      <c r="BO222" s="1" t="s">
        <v>0</v>
      </c>
      <c r="BP222" s="1" t="s">
        <v>0</v>
      </c>
      <c r="BQ222" s="1" t="s">
        <v>0</v>
      </c>
      <c r="BR222" s="1" t="s">
        <v>0</v>
      </c>
      <c r="BS222" s="1" t="s">
        <v>0</v>
      </c>
      <c r="BT222" s="1" t="s">
        <v>0</v>
      </c>
      <c r="BU222" s="1" t="s">
        <v>0</v>
      </c>
      <c r="BV222" s="1" t="s">
        <v>0</v>
      </c>
      <c r="BW222" s="1" t="s">
        <v>0</v>
      </c>
      <c r="BX222" s="1" t="s">
        <v>0</v>
      </c>
      <c r="BY222" s="1" t="s">
        <v>0</v>
      </c>
      <c r="BZ222" s="1" t="s">
        <v>0</v>
      </c>
      <c r="CA222" s="1" t="s">
        <v>0</v>
      </c>
      <c r="CB222" s="1" t="s">
        <v>0</v>
      </c>
      <c r="CC222" s="1" t="s">
        <v>0</v>
      </c>
      <c r="CD222" s="1" t="s">
        <v>0</v>
      </c>
      <c r="CE222" s="1" t="s">
        <v>0</v>
      </c>
      <c r="CF222" s="1" t="s">
        <v>0</v>
      </c>
      <c r="CG222" s="1" t="s">
        <v>0</v>
      </c>
      <c r="CH222" s="1" t="s">
        <v>0</v>
      </c>
      <c r="CI222" s="1" t="s">
        <v>0</v>
      </c>
      <c r="CJ222" s="1" t="s">
        <v>0</v>
      </c>
      <c r="CK222" s="1" t="s">
        <v>0</v>
      </c>
      <c r="CL222" s="1" t="s">
        <v>0</v>
      </c>
      <c r="CM222" s="1" t="s">
        <v>0</v>
      </c>
      <c r="CN222" s="1" t="s">
        <v>0</v>
      </c>
      <c r="CO222" s="1" t="s">
        <v>0</v>
      </c>
      <c r="CP222" s="1" t="s">
        <v>0</v>
      </c>
      <c r="CQ222" s="1" t="s">
        <v>0</v>
      </c>
      <c r="CR222" s="1" t="s">
        <v>0</v>
      </c>
      <c r="CS222" s="1" t="s">
        <v>0</v>
      </c>
      <c r="CT222" s="1" t="s">
        <v>0</v>
      </c>
      <c r="CU222" s="1" t="s">
        <v>0</v>
      </c>
      <c r="CV222" s="1" t="s">
        <v>0</v>
      </c>
      <c r="CW222" s="1" t="s">
        <v>0</v>
      </c>
      <c r="CX222" s="1" t="s">
        <v>0</v>
      </c>
      <c r="CY222" s="1" t="s">
        <v>0</v>
      </c>
      <c r="CZ222" s="1" t="s">
        <v>0</v>
      </c>
      <c r="DA222" s="1" t="s">
        <v>0</v>
      </c>
      <c r="DB222" s="1" t="s">
        <v>0</v>
      </c>
      <c r="DC222" s="1" t="s">
        <v>0</v>
      </c>
      <c r="DD222" s="1" t="s">
        <v>0</v>
      </c>
      <c r="DE222" s="1" t="s">
        <v>0</v>
      </c>
      <c r="DF222" s="1" t="s">
        <v>0</v>
      </c>
      <c r="DG222" s="1" t="s">
        <v>0</v>
      </c>
      <c r="DH222" s="1" t="s">
        <v>0</v>
      </c>
      <c r="DI222" s="1" t="s">
        <v>0</v>
      </c>
      <c r="DJ222" s="1" t="s">
        <v>0</v>
      </c>
      <c r="DK222" s="1" t="s">
        <v>0</v>
      </c>
      <c r="DL222" s="1" t="s">
        <v>0</v>
      </c>
      <c r="DM222" s="1" t="s">
        <v>0</v>
      </c>
      <c r="DN222" s="1" t="s">
        <v>0</v>
      </c>
      <c r="DO222" s="1" t="s">
        <v>0</v>
      </c>
      <c r="DP222" s="1" t="s">
        <v>0</v>
      </c>
      <c r="DQ222" s="1" t="s">
        <v>0</v>
      </c>
      <c r="DR222" s="1" t="s">
        <v>0</v>
      </c>
      <c r="DS222" s="1" t="s">
        <v>0</v>
      </c>
      <c r="DT222" s="1" t="s">
        <v>0</v>
      </c>
      <c r="DU222" s="1" t="s">
        <v>0</v>
      </c>
      <c r="DV222" s="1" t="s">
        <v>0</v>
      </c>
      <c r="DW222" s="1" t="s">
        <v>0</v>
      </c>
      <c r="DX222" s="1" t="s">
        <v>0</v>
      </c>
      <c r="DY222" s="1" t="s">
        <v>0</v>
      </c>
      <c r="DZ222" s="1" t="s">
        <v>0</v>
      </c>
      <c r="EA222" s="1" t="s">
        <v>0</v>
      </c>
      <c r="EB222" s="1" t="s">
        <v>0</v>
      </c>
      <c r="EC222" s="1" t="s">
        <v>0</v>
      </c>
      <c r="ED222" s="1" t="s">
        <v>0</v>
      </c>
      <c r="EE222" s="1" t="s">
        <v>0</v>
      </c>
      <c r="EF222" s="1" t="s">
        <v>0</v>
      </c>
      <c r="EG222" s="1" t="s">
        <v>0</v>
      </c>
      <c r="EH222" s="1" t="s">
        <v>0</v>
      </c>
      <c r="EI222" s="1" t="s">
        <v>0</v>
      </c>
      <c r="EJ222" s="1" t="s">
        <v>0</v>
      </c>
      <c r="EK222" s="1" t="s">
        <v>0</v>
      </c>
      <c r="EL222" s="1" t="s">
        <v>0</v>
      </c>
      <c r="EM222" s="1" t="s">
        <v>0</v>
      </c>
      <c r="EN222" s="1" t="s">
        <v>0</v>
      </c>
      <c r="EO222" s="1" t="s">
        <v>0</v>
      </c>
      <c r="EP222" s="1" t="s">
        <v>0</v>
      </c>
      <c r="EQ222" s="1" t="s">
        <v>0</v>
      </c>
      <c r="ER222" s="1" t="s">
        <v>0</v>
      </c>
      <c r="ES222" s="1" t="s">
        <v>0</v>
      </c>
      <c r="ET222" s="1" t="s">
        <v>0</v>
      </c>
      <c r="EU222" s="1" t="s">
        <v>0</v>
      </c>
      <c r="EV222" s="1" t="s">
        <v>0</v>
      </c>
      <c r="EW222" s="1" t="s">
        <v>0</v>
      </c>
      <c r="EX222" s="1" t="s">
        <v>0</v>
      </c>
      <c r="EY222" s="1" t="s">
        <v>0</v>
      </c>
      <c r="EZ222" s="1" t="s">
        <v>0</v>
      </c>
      <c r="FA222" s="1" t="s">
        <v>0</v>
      </c>
      <c r="FB222" s="1" t="s">
        <v>0</v>
      </c>
      <c r="FC222" s="1" t="s">
        <v>0</v>
      </c>
      <c r="FD222" s="1" t="s">
        <v>0</v>
      </c>
      <c r="FE222" s="1" t="s">
        <v>0</v>
      </c>
      <c r="FF222" s="1" t="s">
        <v>0</v>
      </c>
      <c r="FG222" s="1" t="s">
        <v>0</v>
      </c>
      <c r="FH222" s="1" t="s">
        <v>0</v>
      </c>
      <c r="FI222" s="1" t="s">
        <v>0</v>
      </c>
      <c r="FJ222" s="1" t="s">
        <v>0</v>
      </c>
      <c r="FK222" s="1" t="s">
        <v>0</v>
      </c>
      <c r="FL222" s="1" t="s">
        <v>0</v>
      </c>
      <c r="FM222" s="1" t="s">
        <v>0</v>
      </c>
      <c r="FN222" s="1" t="s">
        <v>0</v>
      </c>
      <c r="FO222" s="1" t="s">
        <v>0</v>
      </c>
      <c r="FP222" s="1" t="s">
        <v>0</v>
      </c>
      <c r="FQ222" s="1" t="s">
        <v>0</v>
      </c>
      <c r="FR222" s="1" t="s">
        <v>0</v>
      </c>
      <c r="FS222" s="1" t="s">
        <v>0</v>
      </c>
      <c r="FT222" s="1" t="s">
        <v>0</v>
      </c>
      <c r="FU222" s="1" t="s">
        <v>0</v>
      </c>
      <c r="FV222" s="1" t="s">
        <v>0</v>
      </c>
      <c r="FW222" s="1" t="s">
        <v>0</v>
      </c>
      <c r="FX222" s="1" t="s">
        <v>0</v>
      </c>
      <c r="FY222" s="1" t="s">
        <v>0</v>
      </c>
      <c r="FZ222" s="1" t="s">
        <v>0</v>
      </c>
      <c r="GA222" s="1" t="s">
        <v>0</v>
      </c>
      <c r="GB222" s="1" t="s">
        <v>0</v>
      </c>
      <c r="GC222" s="1" t="s">
        <v>0</v>
      </c>
      <c r="GD222" s="1" t="s">
        <v>0</v>
      </c>
      <c r="GE222" s="1" t="s">
        <v>0</v>
      </c>
      <c r="GF222" s="1" t="s">
        <v>0</v>
      </c>
      <c r="GG222" s="1" t="s">
        <v>0</v>
      </c>
      <c r="GH222" s="1" t="s">
        <v>0</v>
      </c>
      <c r="GI222" s="1" t="s">
        <v>0</v>
      </c>
      <c r="GJ222" s="1" t="s">
        <v>0</v>
      </c>
      <c r="GK222" s="1" t="s">
        <v>0</v>
      </c>
      <c r="GL222" s="1" t="s">
        <v>0</v>
      </c>
      <c r="GM222" s="1" t="s">
        <v>0</v>
      </c>
      <c r="GN222" s="1" t="s">
        <v>0</v>
      </c>
      <c r="GO222" s="1" t="s">
        <v>0</v>
      </c>
      <c r="GP222" s="1" t="s">
        <v>0</v>
      </c>
      <c r="GQ222" s="1" t="s">
        <v>0</v>
      </c>
      <c r="GR222" s="1" t="s">
        <v>0</v>
      </c>
      <c r="GS222" s="1" t="s">
        <v>0</v>
      </c>
      <c r="GT222" s="1" t="s">
        <v>0</v>
      </c>
      <c r="GU222" s="1" t="s">
        <v>0</v>
      </c>
      <c r="GV222" s="1" t="s">
        <v>0</v>
      </c>
      <c r="GW222" s="1" t="s">
        <v>0</v>
      </c>
      <c r="GX222" s="1" t="s">
        <v>0</v>
      </c>
      <c r="GY222" s="1" t="s">
        <v>0</v>
      </c>
      <c r="GZ222" s="1" t="s">
        <v>0</v>
      </c>
      <c r="HA222" s="1" t="s">
        <v>0</v>
      </c>
      <c r="HB222" s="1" t="s">
        <v>0</v>
      </c>
      <c r="HC222" s="1" t="s">
        <v>0</v>
      </c>
      <c r="HD222" s="1" t="s">
        <v>0</v>
      </c>
      <c r="HE222" s="1" t="s">
        <v>0</v>
      </c>
      <c r="HF222" s="1" t="s">
        <v>0</v>
      </c>
      <c r="HG222" s="1" t="s">
        <v>0</v>
      </c>
      <c r="HH222" s="1" t="s">
        <v>0</v>
      </c>
      <c r="HI222" s="1" t="s">
        <v>0</v>
      </c>
      <c r="HJ222" s="1" t="s">
        <v>0</v>
      </c>
      <c r="HK222" s="1" t="s">
        <v>0</v>
      </c>
      <c r="HL222" s="1" t="s">
        <v>0</v>
      </c>
      <c r="HM222" s="1" t="s">
        <v>0</v>
      </c>
      <c r="HN222" s="1" t="s">
        <v>0</v>
      </c>
      <c r="HO222" s="1" t="s">
        <v>0</v>
      </c>
      <c r="HP222" s="1" t="s">
        <v>0</v>
      </c>
      <c r="HQ222" s="1" t="s">
        <v>0</v>
      </c>
      <c r="HR222" s="1" t="s">
        <v>0</v>
      </c>
      <c r="HS222" s="1" t="s">
        <v>0</v>
      </c>
      <c r="HT222" s="1" t="s">
        <v>0</v>
      </c>
      <c r="HU222" s="1" t="s">
        <v>0</v>
      </c>
      <c r="HV222" s="1" t="s">
        <v>0</v>
      </c>
      <c r="HW222" s="1" t="s">
        <v>0</v>
      </c>
      <c r="HX222" s="1" t="s">
        <v>0</v>
      </c>
      <c r="HY222" s="1" t="s">
        <v>0</v>
      </c>
      <c r="HZ222" s="1" t="s">
        <v>0</v>
      </c>
      <c r="IA222" s="1" t="s">
        <v>0</v>
      </c>
      <c r="IB222" s="1" t="s">
        <v>0</v>
      </c>
      <c r="IC222" s="1" t="s">
        <v>0</v>
      </c>
      <c r="ID222" s="1" t="s">
        <v>0</v>
      </c>
      <c r="IE222" s="1" t="s">
        <v>0</v>
      </c>
      <c r="IF222" s="1" t="s">
        <v>0</v>
      </c>
      <c r="IG222" s="1" t="s">
        <v>0</v>
      </c>
      <c r="IH222" s="1" t="s">
        <v>0</v>
      </c>
      <c r="II222" s="1" t="s">
        <v>0</v>
      </c>
      <c r="IJ222" s="1" t="s">
        <v>0</v>
      </c>
      <c r="IK222" s="1" t="s">
        <v>0</v>
      </c>
      <c r="IL222" s="1" t="s">
        <v>0</v>
      </c>
      <c r="IM222" s="1" t="s">
        <v>0</v>
      </c>
      <c r="IN222" s="1" t="s">
        <v>0</v>
      </c>
      <c r="IO222" s="1" t="s">
        <v>0</v>
      </c>
      <c r="IP222" s="1" t="s">
        <v>0</v>
      </c>
      <c r="IQ222" s="1" t="s">
        <v>0</v>
      </c>
      <c r="IR222" s="1" t="s">
        <v>0</v>
      </c>
      <c r="IS222" s="1" t="s">
        <v>0</v>
      </c>
      <c r="IT222" s="1" t="s">
        <v>0</v>
      </c>
      <c r="IU222" s="1" t="s">
        <v>0</v>
      </c>
      <c r="IV222" s="1" t="s">
        <v>0</v>
      </c>
      <c r="IW222" s="1" t="s">
        <v>0</v>
      </c>
      <c r="IX222" s="1" t="s">
        <v>0</v>
      </c>
      <c r="IY222" s="1" t="s">
        <v>0</v>
      </c>
      <c r="IZ222" s="1" t="s">
        <v>0</v>
      </c>
      <c r="JA222" s="1" t="s">
        <v>0</v>
      </c>
      <c r="JB222" s="1" t="s">
        <v>0</v>
      </c>
      <c r="JC222" s="1" t="s">
        <v>0</v>
      </c>
      <c r="JD222" s="1" t="s">
        <v>0</v>
      </c>
      <c r="JE222" s="1" t="s">
        <v>0</v>
      </c>
      <c r="JF222" s="1" t="s">
        <v>0</v>
      </c>
      <c r="JG222" s="1" t="s">
        <v>0</v>
      </c>
      <c r="JH222" s="1" t="s">
        <v>0</v>
      </c>
      <c r="JI222" s="1" t="s">
        <v>0</v>
      </c>
      <c r="JJ222" s="1" t="s">
        <v>0</v>
      </c>
      <c r="JK222" s="1" t="s">
        <v>0</v>
      </c>
      <c r="JL222" s="1" t="s">
        <v>0</v>
      </c>
      <c r="JM222" s="1" t="s">
        <v>0</v>
      </c>
      <c r="JN222" s="1" t="s">
        <v>0</v>
      </c>
      <c r="JO222" s="1" t="s">
        <v>0</v>
      </c>
      <c r="JP222" s="1" t="s">
        <v>0</v>
      </c>
      <c r="JQ222" s="1" t="s">
        <v>0</v>
      </c>
      <c r="JR222" s="1" t="s">
        <v>0</v>
      </c>
      <c r="JS222" s="1" t="s">
        <v>0</v>
      </c>
      <c r="JT222" s="1" t="s">
        <v>0</v>
      </c>
      <c r="JU222" s="1" t="s">
        <v>0</v>
      </c>
      <c r="JV222" s="1" t="s">
        <v>0</v>
      </c>
      <c r="JW222" s="1" t="s">
        <v>0</v>
      </c>
      <c r="JX222" s="1" t="s">
        <v>0</v>
      </c>
      <c r="JY222" s="1" t="s">
        <v>0</v>
      </c>
      <c r="JZ222" s="1" t="s">
        <v>0</v>
      </c>
      <c r="KA222" s="1" t="s">
        <v>0</v>
      </c>
      <c r="KB222" s="1" t="s">
        <v>0</v>
      </c>
      <c r="KC222" s="1" t="s">
        <v>0</v>
      </c>
      <c r="KD222" s="1" t="s">
        <v>0</v>
      </c>
      <c r="KE222" s="1" t="s">
        <v>0</v>
      </c>
      <c r="KF222" s="1" t="s">
        <v>0</v>
      </c>
      <c r="KG222" s="1" t="s">
        <v>0</v>
      </c>
      <c r="KH222" s="1" t="s">
        <v>0</v>
      </c>
      <c r="KI222" s="1" t="s">
        <v>0</v>
      </c>
      <c r="KJ222" s="1" t="s">
        <v>0</v>
      </c>
      <c r="KK222" s="1" t="s">
        <v>0</v>
      </c>
      <c r="KL222" s="1" t="s">
        <v>0</v>
      </c>
      <c r="KM222" s="1" t="s">
        <v>0</v>
      </c>
      <c r="KN222" s="1" t="s">
        <v>0</v>
      </c>
      <c r="KO222" s="1" t="s">
        <v>0</v>
      </c>
      <c r="KP222" s="1" t="s">
        <v>0</v>
      </c>
      <c r="KQ222" s="1" t="s">
        <v>0</v>
      </c>
      <c r="KR222" s="1" t="s">
        <v>0</v>
      </c>
      <c r="KS222" s="1" t="s">
        <v>0</v>
      </c>
      <c r="KT222" s="1" t="s">
        <v>0</v>
      </c>
      <c r="KU222" s="1" t="s">
        <v>0</v>
      </c>
      <c r="KV222" s="1" t="s">
        <v>0</v>
      </c>
      <c r="KW222" s="1" t="s">
        <v>0</v>
      </c>
      <c r="KX222" s="1" t="s">
        <v>0</v>
      </c>
      <c r="KY222" s="1" t="s">
        <v>0</v>
      </c>
      <c r="KZ222" s="1" t="s">
        <v>0</v>
      </c>
      <c r="LA222" s="1" t="s">
        <v>0</v>
      </c>
      <c r="LB222" s="1" t="s">
        <v>0</v>
      </c>
      <c r="LC222" s="1" t="s">
        <v>0</v>
      </c>
      <c r="LD222" s="1" t="s">
        <v>0</v>
      </c>
      <c r="LE222" s="1" t="s">
        <v>0</v>
      </c>
      <c r="LF222" s="1" t="s">
        <v>0</v>
      </c>
      <c r="LG222" s="1" t="s">
        <v>0</v>
      </c>
      <c r="LH222" s="1" t="s">
        <v>0</v>
      </c>
      <c r="LI222" s="1" t="s">
        <v>0</v>
      </c>
      <c r="LJ222" s="1" t="s">
        <v>0</v>
      </c>
      <c r="LK222" s="1" t="s">
        <v>0</v>
      </c>
    </row>
    <row r="223" spans="1:323" x14ac:dyDescent="0.25">
      <c r="A223" s="1" t="s">
        <v>1857</v>
      </c>
      <c r="B223" s="1" t="s">
        <v>992</v>
      </c>
      <c r="C223" s="1" t="s">
        <v>993</v>
      </c>
      <c r="D223" s="1" t="s">
        <v>0</v>
      </c>
      <c r="E223" s="1" t="s">
        <v>0</v>
      </c>
      <c r="F223" s="1" t="s">
        <v>0</v>
      </c>
      <c r="G223" s="1" t="s">
        <v>0</v>
      </c>
      <c r="H223" s="1" t="s">
        <v>0</v>
      </c>
      <c r="I223" s="1" t="s">
        <v>0</v>
      </c>
      <c r="J223" s="1" t="s">
        <v>0</v>
      </c>
      <c r="K223" s="1" t="s">
        <v>0</v>
      </c>
      <c r="L223" s="1" t="s">
        <v>0</v>
      </c>
      <c r="M223" s="1" t="s">
        <v>0</v>
      </c>
      <c r="N223" s="1" t="s">
        <v>0</v>
      </c>
      <c r="O223" s="1" t="s">
        <v>0</v>
      </c>
      <c r="P223" s="1" t="s">
        <v>0</v>
      </c>
      <c r="Q223" s="1" t="s">
        <v>0</v>
      </c>
      <c r="R223" s="1" t="s">
        <v>0</v>
      </c>
      <c r="S223" s="1" t="s">
        <v>0</v>
      </c>
      <c r="T223" s="1" t="s">
        <v>0</v>
      </c>
      <c r="U223" s="1" t="s">
        <v>0</v>
      </c>
      <c r="V223" s="1" t="s">
        <v>0</v>
      </c>
      <c r="W223" s="1" t="s">
        <v>0</v>
      </c>
      <c r="X223" s="1" t="s">
        <v>0</v>
      </c>
      <c r="Y223" s="1" t="s">
        <v>0</v>
      </c>
      <c r="Z223" s="1" t="s">
        <v>0</v>
      </c>
      <c r="AA223" s="1" t="s">
        <v>0</v>
      </c>
      <c r="AB223" s="1" t="s">
        <v>0</v>
      </c>
      <c r="AC223" s="1" t="s">
        <v>0</v>
      </c>
      <c r="AD223" s="1" t="s">
        <v>0</v>
      </c>
      <c r="AE223" s="1" t="s">
        <v>0</v>
      </c>
      <c r="AF223" s="1" t="s">
        <v>0</v>
      </c>
      <c r="AG223" s="1" t="s">
        <v>0</v>
      </c>
      <c r="AH223" s="1" t="s">
        <v>0</v>
      </c>
      <c r="AI223" s="1" t="s">
        <v>0</v>
      </c>
      <c r="AJ223" s="1" t="s">
        <v>0</v>
      </c>
      <c r="AK223" s="1" t="s">
        <v>0</v>
      </c>
      <c r="AL223" s="1" t="s">
        <v>0</v>
      </c>
      <c r="AM223" s="1" t="s">
        <v>0</v>
      </c>
      <c r="AN223" s="1" t="s">
        <v>0</v>
      </c>
      <c r="AO223" s="1" t="s">
        <v>0</v>
      </c>
      <c r="AP223" s="1" t="s">
        <v>0</v>
      </c>
      <c r="AQ223" s="1" t="s">
        <v>0</v>
      </c>
      <c r="AR223" s="1" t="s">
        <v>0</v>
      </c>
      <c r="AS223" s="1" t="s">
        <v>0</v>
      </c>
      <c r="AT223" s="1" t="s">
        <v>0</v>
      </c>
      <c r="AU223" s="1" t="s">
        <v>0</v>
      </c>
      <c r="AV223" s="1" t="s">
        <v>0</v>
      </c>
      <c r="AW223" s="1" t="s">
        <v>0</v>
      </c>
      <c r="AX223" s="1" t="s">
        <v>0</v>
      </c>
      <c r="AY223" s="1" t="s">
        <v>0</v>
      </c>
      <c r="AZ223" s="1" t="s">
        <v>0</v>
      </c>
      <c r="BA223" s="1" t="s">
        <v>0</v>
      </c>
      <c r="BB223" s="1" t="s">
        <v>0</v>
      </c>
      <c r="BC223" s="1" t="s">
        <v>0</v>
      </c>
      <c r="BD223" s="1" t="s">
        <v>0</v>
      </c>
      <c r="BE223" s="1" t="s">
        <v>0</v>
      </c>
      <c r="BF223" s="1" t="s">
        <v>0</v>
      </c>
      <c r="BG223" s="1" t="s">
        <v>0</v>
      </c>
      <c r="BH223" s="1" t="s">
        <v>0</v>
      </c>
      <c r="BI223" s="1" t="s">
        <v>0</v>
      </c>
      <c r="BJ223" s="1" t="s">
        <v>0</v>
      </c>
      <c r="BK223" s="1" t="s">
        <v>0</v>
      </c>
      <c r="BL223" s="1" t="s">
        <v>0</v>
      </c>
      <c r="BM223" s="1" t="s">
        <v>0</v>
      </c>
      <c r="BN223" s="1" t="s">
        <v>0</v>
      </c>
      <c r="BO223" s="1" t="s">
        <v>0</v>
      </c>
      <c r="BP223" s="1" t="s">
        <v>0</v>
      </c>
      <c r="BQ223" s="1" t="s">
        <v>0</v>
      </c>
      <c r="BR223" s="1" t="s">
        <v>0</v>
      </c>
      <c r="BS223" s="1" t="s">
        <v>0</v>
      </c>
      <c r="BT223" s="1" t="s">
        <v>0</v>
      </c>
      <c r="BU223" s="1" t="s">
        <v>0</v>
      </c>
      <c r="BV223" s="1" t="s">
        <v>0</v>
      </c>
      <c r="BW223" s="1" t="s">
        <v>0</v>
      </c>
      <c r="BX223" s="1" t="s">
        <v>0</v>
      </c>
      <c r="BY223" s="1" t="s">
        <v>0</v>
      </c>
      <c r="BZ223" s="1" t="s">
        <v>0</v>
      </c>
      <c r="CA223" s="1" t="s">
        <v>0</v>
      </c>
      <c r="CB223" s="1" t="s">
        <v>0</v>
      </c>
      <c r="CC223" s="1" t="s">
        <v>0</v>
      </c>
      <c r="CD223" s="1" t="s">
        <v>0</v>
      </c>
      <c r="CE223" s="1" t="s">
        <v>0</v>
      </c>
      <c r="CF223" s="1" t="s">
        <v>0</v>
      </c>
      <c r="CG223" s="1" t="s">
        <v>0</v>
      </c>
      <c r="CH223" s="1" t="s">
        <v>0</v>
      </c>
      <c r="CI223" s="1" t="s">
        <v>0</v>
      </c>
      <c r="CJ223" s="1" t="s">
        <v>0</v>
      </c>
      <c r="CK223" s="1" t="s">
        <v>0</v>
      </c>
      <c r="CL223" s="1" t="s">
        <v>0</v>
      </c>
      <c r="CM223" s="1" t="s">
        <v>0</v>
      </c>
      <c r="CN223" s="1" t="s">
        <v>0</v>
      </c>
      <c r="CO223" s="1" t="s">
        <v>0</v>
      </c>
      <c r="CP223" s="1" t="s">
        <v>0</v>
      </c>
      <c r="CQ223" s="1" t="s">
        <v>0</v>
      </c>
      <c r="CR223" s="1" t="s">
        <v>0</v>
      </c>
      <c r="CS223" s="1" t="s">
        <v>0</v>
      </c>
      <c r="CT223" s="1" t="s">
        <v>0</v>
      </c>
      <c r="CU223" s="1" t="s">
        <v>0</v>
      </c>
      <c r="CV223" s="1" t="s">
        <v>0</v>
      </c>
      <c r="CW223" s="1" t="s">
        <v>0</v>
      </c>
      <c r="CX223" s="1" t="s">
        <v>0</v>
      </c>
      <c r="CY223" s="1" t="s">
        <v>0</v>
      </c>
      <c r="CZ223" s="1" t="s">
        <v>0</v>
      </c>
      <c r="DA223" s="1" t="s">
        <v>0</v>
      </c>
      <c r="DB223" s="1" t="s">
        <v>0</v>
      </c>
      <c r="DC223" s="1" t="s">
        <v>0</v>
      </c>
      <c r="DD223" s="1" t="s">
        <v>0</v>
      </c>
      <c r="DE223" s="1" t="s">
        <v>0</v>
      </c>
      <c r="DF223" s="1" t="s">
        <v>0</v>
      </c>
      <c r="DG223" s="1" t="s">
        <v>0</v>
      </c>
      <c r="DH223" s="1" t="s">
        <v>0</v>
      </c>
      <c r="DI223" s="1" t="s">
        <v>0</v>
      </c>
      <c r="DJ223" s="1" t="s">
        <v>0</v>
      </c>
      <c r="DK223" s="1" t="s">
        <v>0</v>
      </c>
      <c r="DL223" s="1" t="s">
        <v>0</v>
      </c>
      <c r="DM223" s="1" t="s">
        <v>0</v>
      </c>
      <c r="DN223" s="1" t="s">
        <v>0</v>
      </c>
      <c r="DO223" s="1" t="s">
        <v>0</v>
      </c>
      <c r="DP223" s="1" t="s">
        <v>0</v>
      </c>
      <c r="DQ223" s="1" t="s">
        <v>0</v>
      </c>
      <c r="DR223" s="1" t="s">
        <v>0</v>
      </c>
      <c r="DS223" s="1" t="s">
        <v>0</v>
      </c>
      <c r="DT223" s="1" t="s">
        <v>0</v>
      </c>
      <c r="DU223" s="1" t="s">
        <v>0</v>
      </c>
      <c r="DV223" s="1" t="s">
        <v>0</v>
      </c>
      <c r="DW223" s="1" t="s">
        <v>0</v>
      </c>
      <c r="DX223" s="1" t="s">
        <v>0</v>
      </c>
      <c r="DY223" s="1" t="s">
        <v>0</v>
      </c>
      <c r="DZ223" s="1" t="s">
        <v>0</v>
      </c>
      <c r="EA223" s="1" t="s">
        <v>0</v>
      </c>
      <c r="EB223" s="1" t="s">
        <v>0</v>
      </c>
      <c r="EC223" s="1" t="s">
        <v>0</v>
      </c>
      <c r="ED223" s="1" t="s">
        <v>0</v>
      </c>
      <c r="EE223" s="1" t="s">
        <v>0</v>
      </c>
      <c r="EF223" s="1" t="s">
        <v>0</v>
      </c>
      <c r="EG223" s="1" t="s">
        <v>0</v>
      </c>
      <c r="EH223" s="1" t="s">
        <v>0</v>
      </c>
      <c r="EI223" s="1" t="s">
        <v>0</v>
      </c>
      <c r="EJ223" s="1" t="s">
        <v>0</v>
      </c>
      <c r="EK223" s="1" t="s">
        <v>0</v>
      </c>
      <c r="EL223" s="1" t="s">
        <v>0</v>
      </c>
      <c r="EM223" s="1" t="s">
        <v>0</v>
      </c>
      <c r="EN223" s="1" t="s">
        <v>0</v>
      </c>
      <c r="EO223" s="1" t="s">
        <v>0</v>
      </c>
      <c r="EP223" s="1" t="s">
        <v>0</v>
      </c>
      <c r="EQ223" s="1" t="s">
        <v>0</v>
      </c>
      <c r="ER223" s="1" t="s">
        <v>0</v>
      </c>
      <c r="ES223" s="1" t="s">
        <v>0</v>
      </c>
      <c r="ET223" s="1" t="s">
        <v>0</v>
      </c>
      <c r="EU223" s="1" t="s">
        <v>0</v>
      </c>
      <c r="EV223" s="1" t="s">
        <v>0</v>
      </c>
      <c r="EW223" s="1" t="s">
        <v>0</v>
      </c>
      <c r="EX223" s="1" t="s">
        <v>0</v>
      </c>
      <c r="EY223" s="1" t="s">
        <v>0</v>
      </c>
      <c r="EZ223" s="1" t="s">
        <v>0</v>
      </c>
      <c r="FA223" s="1" t="s">
        <v>0</v>
      </c>
      <c r="FB223" s="1" t="s">
        <v>0</v>
      </c>
      <c r="FC223" s="1" t="s">
        <v>0</v>
      </c>
      <c r="FD223" s="1" t="s">
        <v>0</v>
      </c>
      <c r="FE223" s="1" t="s">
        <v>0</v>
      </c>
      <c r="FF223" s="1" t="s">
        <v>0</v>
      </c>
      <c r="FG223" s="1" t="s">
        <v>0</v>
      </c>
      <c r="FH223" s="1" t="s">
        <v>0</v>
      </c>
      <c r="FI223" s="1" t="s">
        <v>0</v>
      </c>
      <c r="FJ223" s="1" t="s">
        <v>0</v>
      </c>
      <c r="FK223" s="1" t="s">
        <v>0</v>
      </c>
      <c r="FL223" s="1" t="s">
        <v>0</v>
      </c>
      <c r="FM223" s="1" t="s">
        <v>0</v>
      </c>
      <c r="FN223" s="1" t="s">
        <v>0</v>
      </c>
      <c r="FO223" s="1" t="s">
        <v>0</v>
      </c>
      <c r="FP223" s="1" t="s">
        <v>0</v>
      </c>
      <c r="FQ223" s="1" t="s">
        <v>0</v>
      </c>
      <c r="FR223" s="1" t="s">
        <v>0</v>
      </c>
      <c r="FS223" s="1" t="s">
        <v>0</v>
      </c>
      <c r="FT223" s="1" t="s">
        <v>0</v>
      </c>
      <c r="FU223" s="1" t="s">
        <v>0</v>
      </c>
      <c r="FV223" s="1" t="s">
        <v>0</v>
      </c>
      <c r="FW223" s="1" t="s">
        <v>0</v>
      </c>
      <c r="FX223" s="1" t="s">
        <v>0</v>
      </c>
      <c r="FY223" s="1" t="s">
        <v>0</v>
      </c>
      <c r="FZ223" s="1" t="s">
        <v>0</v>
      </c>
      <c r="GA223" s="1" t="s">
        <v>0</v>
      </c>
      <c r="GB223" s="1" t="s">
        <v>0</v>
      </c>
      <c r="GC223" s="1" t="s">
        <v>0</v>
      </c>
      <c r="GD223" s="1" t="s">
        <v>0</v>
      </c>
      <c r="GE223" s="1" t="s">
        <v>0</v>
      </c>
      <c r="GF223" s="1" t="s">
        <v>0</v>
      </c>
      <c r="GG223" s="1" t="s">
        <v>0</v>
      </c>
      <c r="GH223" s="1" t="s">
        <v>0</v>
      </c>
      <c r="GI223" s="1" t="s">
        <v>0</v>
      </c>
      <c r="GJ223" s="1" t="s">
        <v>0</v>
      </c>
      <c r="GK223" s="1" t="s">
        <v>0</v>
      </c>
      <c r="GL223" s="1" t="s">
        <v>0</v>
      </c>
      <c r="GM223" s="1" t="s">
        <v>0</v>
      </c>
      <c r="GN223" s="1" t="s">
        <v>0</v>
      </c>
      <c r="GO223" s="1" t="s">
        <v>0</v>
      </c>
      <c r="GP223" s="1" t="s">
        <v>0</v>
      </c>
      <c r="GQ223" s="1" t="s">
        <v>0</v>
      </c>
      <c r="GR223" s="1" t="s">
        <v>0</v>
      </c>
      <c r="GS223" s="1" t="s">
        <v>0</v>
      </c>
      <c r="GT223" s="1" t="s">
        <v>0</v>
      </c>
      <c r="GU223" s="1" t="s">
        <v>0</v>
      </c>
      <c r="GV223" s="1" t="s">
        <v>0</v>
      </c>
      <c r="GW223" s="1" t="s">
        <v>0</v>
      </c>
      <c r="GX223" s="1" t="s">
        <v>0</v>
      </c>
      <c r="GY223" s="1" t="s">
        <v>0</v>
      </c>
      <c r="GZ223" s="1" t="s">
        <v>0</v>
      </c>
      <c r="HA223" s="1" t="s">
        <v>0</v>
      </c>
      <c r="HB223" s="1" t="s">
        <v>0</v>
      </c>
      <c r="HC223" s="1" t="s">
        <v>0</v>
      </c>
      <c r="HD223" s="1" t="s">
        <v>0</v>
      </c>
      <c r="HE223" s="1" t="s">
        <v>0</v>
      </c>
      <c r="HF223" s="1" t="s">
        <v>0</v>
      </c>
      <c r="HG223" s="1" t="s">
        <v>0</v>
      </c>
      <c r="HH223" s="1" t="s">
        <v>0</v>
      </c>
      <c r="HI223" s="1" t="s">
        <v>0</v>
      </c>
      <c r="HJ223" s="1" t="s">
        <v>0</v>
      </c>
      <c r="HK223" s="1" t="s">
        <v>0</v>
      </c>
      <c r="HL223" s="1" t="s">
        <v>0</v>
      </c>
      <c r="HM223" s="1" t="s">
        <v>0</v>
      </c>
      <c r="HN223" s="1" t="s">
        <v>0</v>
      </c>
      <c r="HO223" s="1" t="s">
        <v>0</v>
      </c>
      <c r="HP223" s="1" t="s">
        <v>0</v>
      </c>
      <c r="HQ223" s="1" t="s">
        <v>0</v>
      </c>
      <c r="HR223" s="1" t="s">
        <v>0</v>
      </c>
      <c r="HS223" s="1" t="s">
        <v>0</v>
      </c>
      <c r="HT223" s="1" t="s">
        <v>0</v>
      </c>
      <c r="HU223" s="1" t="s">
        <v>0</v>
      </c>
      <c r="HV223" s="1" t="s">
        <v>0</v>
      </c>
      <c r="HW223" s="1" t="s">
        <v>0</v>
      </c>
      <c r="HX223" s="1" t="s">
        <v>0</v>
      </c>
      <c r="HY223" s="1" t="s">
        <v>0</v>
      </c>
      <c r="HZ223" s="1" t="s">
        <v>0</v>
      </c>
      <c r="IA223" s="1" t="s">
        <v>0</v>
      </c>
      <c r="IB223" s="1" t="s">
        <v>0</v>
      </c>
      <c r="IC223" s="1" t="s">
        <v>0</v>
      </c>
      <c r="ID223" s="1" t="s">
        <v>0</v>
      </c>
      <c r="IE223" s="1" t="s">
        <v>0</v>
      </c>
      <c r="IF223" s="1" t="s">
        <v>0</v>
      </c>
      <c r="IG223" s="1" t="s">
        <v>0</v>
      </c>
      <c r="IH223" s="1" t="s">
        <v>0</v>
      </c>
      <c r="II223" s="1" t="s">
        <v>0</v>
      </c>
      <c r="IJ223" s="1" t="s">
        <v>0</v>
      </c>
      <c r="IK223" s="1" t="s">
        <v>0</v>
      </c>
      <c r="IL223" s="1" t="s">
        <v>0</v>
      </c>
      <c r="IM223" s="1" t="s">
        <v>0</v>
      </c>
      <c r="IN223" s="1" t="s">
        <v>0</v>
      </c>
      <c r="IO223" s="1" t="s">
        <v>0</v>
      </c>
      <c r="IP223" s="1" t="s">
        <v>0</v>
      </c>
      <c r="IQ223" s="1" t="s">
        <v>0</v>
      </c>
      <c r="IR223" s="1" t="s">
        <v>0</v>
      </c>
      <c r="IS223" s="1" t="s">
        <v>0</v>
      </c>
      <c r="IT223" s="1" t="s">
        <v>0</v>
      </c>
      <c r="IU223" s="1" t="s">
        <v>0</v>
      </c>
      <c r="IV223" s="1" t="s">
        <v>0</v>
      </c>
      <c r="IW223" s="1" t="s">
        <v>0</v>
      </c>
      <c r="IX223" s="1" t="s">
        <v>0</v>
      </c>
      <c r="IY223" s="1" t="s">
        <v>0</v>
      </c>
      <c r="IZ223" s="1" t="s">
        <v>0</v>
      </c>
      <c r="JA223" s="1" t="s">
        <v>0</v>
      </c>
      <c r="JB223" s="1" t="s">
        <v>0</v>
      </c>
      <c r="JC223" s="1" t="s">
        <v>0</v>
      </c>
      <c r="JD223" s="1" t="s">
        <v>0</v>
      </c>
      <c r="JE223" s="1" t="s">
        <v>0</v>
      </c>
      <c r="JF223" s="1" t="s">
        <v>0</v>
      </c>
      <c r="JG223" s="1" t="s">
        <v>0</v>
      </c>
      <c r="JH223" s="1" t="s">
        <v>0</v>
      </c>
      <c r="JI223" s="1" t="s">
        <v>0</v>
      </c>
      <c r="JJ223" s="1" t="s">
        <v>0</v>
      </c>
      <c r="JK223" s="1" t="s">
        <v>0</v>
      </c>
      <c r="JL223" s="1" t="s">
        <v>0</v>
      </c>
      <c r="JM223" s="1" t="s">
        <v>0</v>
      </c>
      <c r="JN223" s="1" t="s">
        <v>0</v>
      </c>
      <c r="JO223" s="1" t="s">
        <v>0</v>
      </c>
      <c r="JP223" s="1" t="s">
        <v>0</v>
      </c>
      <c r="JQ223" s="1" t="s">
        <v>0</v>
      </c>
      <c r="JR223" s="1" t="s">
        <v>0</v>
      </c>
      <c r="JS223" s="1" t="s">
        <v>0</v>
      </c>
      <c r="JT223" s="1" t="s">
        <v>0</v>
      </c>
      <c r="JU223" s="1" t="s">
        <v>0</v>
      </c>
      <c r="JV223" s="1" t="s">
        <v>0</v>
      </c>
      <c r="JW223" s="1" t="s">
        <v>0</v>
      </c>
      <c r="JX223" s="1" t="s">
        <v>0</v>
      </c>
      <c r="JY223" s="1" t="s">
        <v>0</v>
      </c>
      <c r="JZ223" s="1" t="s">
        <v>0</v>
      </c>
      <c r="KA223" s="1" t="s">
        <v>0</v>
      </c>
      <c r="KB223" s="1" t="s">
        <v>0</v>
      </c>
      <c r="KC223" s="1" t="s">
        <v>0</v>
      </c>
      <c r="KD223" s="1" t="s">
        <v>0</v>
      </c>
      <c r="KE223" s="1" t="s">
        <v>0</v>
      </c>
      <c r="KF223" s="1" t="s">
        <v>0</v>
      </c>
      <c r="KG223" s="1" t="s">
        <v>0</v>
      </c>
      <c r="KH223" s="1" t="s">
        <v>0</v>
      </c>
      <c r="KI223" s="1" t="s">
        <v>0</v>
      </c>
      <c r="KJ223" s="1" t="s">
        <v>0</v>
      </c>
      <c r="KK223" s="1" t="s">
        <v>0</v>
      </c>
      <c r="KL223" s="1" t="s">
        <v>0</v>
      </c>
      <c r="KM223" s="1" t="s">
        <v>0</v>
      </c>
      <c r="KN223" s="1" t="s">
        <v>0</v>
      </c>
      <c r="KO223" s="1" t="s">
        <v>0</v>
      </c>
      <c r="KP223" s="1" t="s">
        <v>0</v>
      </c>
      <c r="KQ223" s="1" t="s">
        <v>0</v>
      </c>
      <c r="KR223" s="1" t="s">
        <v>0</v>
      </c>
      <c r="KS223" s="1" t="s">
        <v>0</v>
      </c>
      <c r="KT223" s="1" t="s">
        <v>0</v>
      </c>
      <c r="KU223" s="1" t="s">
        <v>0</v>
      </c>
      <c r="KV223" s="1" t="s">
        <v>0</v>
      </c>
      <c r="KW223" s="1" t="s">
        <v>0</v>
      </c>
      <c r="KX223" s="1" t="s">
        <v>0</v>
      </c>
      <c r="KY223" s="1" t="s">
        <v>0</v>
      </c>
      <c r="KZ223" s="1" t="s">
        <v>0</v>
      </c>
      <c r="LA223" s="1" t="s">
        <v>0</v>
      </c>
      <c r="LB223" s="1" t="s">
        <v>0</v>
      </c>
      <c r="LC223" s="1" t="s">
        <v>0</v>
      </c>
      <c r="LD223" s="1" t="s">
        <v>0</v>
      </c>
      <c r="LE223" s="1" t="s">
        <v>0</v>
      </c>
      <c r="LF223" s="1" t="s">
        <v>0</v>
      </c>
      <c r="LG223" s="1" t="s">
        <v>0</v>
      </c>
      <c r="LH223" s="1" t="s">
        <v>0</v>
      </c>
      <c r="LI223" s="1" t="s">
        <v>0</v>
      </c>
      <c r="LJ223" s="1" t="s">
        <v>0</v>
      </c>
      <c r="LK223" s="1" t="s">
        <v>0</v>
      </c>
    </row>
    <row r="224" spans="1:323" x14ac:dyDescent="0.25">
      <c r="A224" s="1" t="s">
        <v>1858</v>
      </c>
      <c r="B224" s="1" t="s">
        <v>997</v>
      </c>
      <c r="C224" s="1" t="s">
        <v>998</v>
      </c>
      <c r="D224" s="1" t="s">
        <v>0</v>
      </c>
      <c r="E224" s="1">
        <v>135364.78944696399</v>
      </c>
      <c r="F224" s="1">
        <v>50495.1365317214</v>
      </c>
      <c r="G224" s="1" t="s">
        <v>0</v>
      </c>
      <c r="H224" s="1" t="s">
        <v>0</v>
      </c>
      <c r="I224" s="1">
        <v>128660.258403361</v>
      </c>
      <c r="J224" s="1">
        <v>397154.74398287601</v>
      </c>
      <c r="K224" s="1">
        <v>48500.350541635496</v>
      </c>
      <c r="L224" s="1">
        <v>279661.79391997098</v>
      </c>
      <c r="M224" s="1">
        <v>543639.12604642299</v>
      </c>
      <c r="N224" s="1">
        <v>23716.378521621398</v>
      </c>
      <c r="O224" s="1">
        <v>374625.40604561497</v>
      </c>
      <c r="P224" s="1">
        <v>48516.492478385298</v>
      </c>
      <c r="Q224" s="1" t="s">
        <v>0</v>
      </c>
      <c r="R224" s="1" t="s">
        <v>0</v>
      </c>
      <c r="S224" s="1">
        <v>82600.476959412801</v>
      </c>
      <c r="T224" s="1">
        <v>273015.918803985</v>
      </c>
      <c r="U224" s="1">
        <v>72893.847002154595</v>
      </c>
      <c r="V224" s="1">
        <v>70447.216064419496</v>
      </c>
      <c r="W224" s="1" t="s">
        <v>0</v>
      </c>
      <c r="X224" s="1">
        <v>26376.877289793501</v>
      </c>
      <c r="Y224" s="1">
        <v>39134.413654085503</v>
      </c>
      <c r="Z224" s="1">
        <v>87652.416704543197</v>
      </c>
      <c r="AA224" s="1">
        <v>394066.59328870598</v>
      </c>
      <c r="AB224" s="1">
        <v>31531.764215869502</v>
      </c>
      <c r="AC224" s="1">
        <v>112166.953825021</v>
      </c>
      <c r="AD224" s="1">
        <v>61263.825120131602</v>
      </c>
      <c r="AE224" s="1">
        <v>270350.810160044</v>
      </c>
      <c r="AF224" s="1">
        <v>38935.359617248701</v>
      </c>
      <c r="AG224" s="1">
        <v>50482.715056315101</v>
      </c>
      <c r="AH224" s="1">
        <v>642082.880836881</v>
      </c>
      <c r="AI224" s="1">
        <v>83201.183090260805</v>
      </c>
      <c r="AJ224" s="1">
        <v>129123.64675893199</v>
      </c>
      <c r="AK224" s="1">
        <v>497683.45182304899</v>
      </c>
      <c r="AL224" s="1">
        <v>359309.36411537498</v>
      </c>
      <c r="AM224" s="1">
        <v>323087.36804117798</v>
      </c>
      <c r="AN224" s="1">
        <v>331808.817950472</v>
      </c>
      <c r="AO224" s="1">
        <v>265839.90482276602</v>
      </c>
      <c r="AP224" s="1">
        <v>163670.15162485599</v>
      </c>
      <c r="AQ224" s="1">
        <v>24043.905375235601</v>
      </c>
      <c r="AR224" s="1">
        <v>23647.405463276202</v>
      </c>
      <c r="AS224" s="1">
        <v>1187541.2433442899</v>
      </c>
      <c r="AT224" s="1">
        <v>17876.538645088502</v>
      </c>
      <c r="AU224" s="1">
        <v>232120.984101482</v>
      </c>
      <c r="AV224" s="1">
        <v>595916.26456859801</v>
      </c>
      <c r="AW224" s="1">
        <v>34023.748406286897</v>
      </c>
      <c r="AX224" s="1">
        <v>918220.69151918299</v>
      </c>
      <c r="AY224" s="1">
        <v>268578.54229135002</v>
      </c>
      <c r="AZ224" s="1">
        <v>501537.51982442703</v>
      </c>
      <c r="BA224" s="1">
        <v>244311.78654001901</v>
      </c>
      <c r="BB224" s="1">
        <v>505980.16481637</v>
      </c>
      <c r="BC224" s="1">
        <v>100539.350617048</v>
      </c>
      <c r="BD224" s="1">
        <v>47265.6186792792</v>
      </c>
      <c r="BE224" s="1">
        <v>341996.87193645001</v>
      </c>
      <c r="BF224" s="1">
        <v>64481.335724216398</v>
      </c>
      <c r="BG224" s="1">
        <v>245347.33153340401</v>
      </c>
      <c r="BH224" s="1">
        <v>73197.031603997006</v>
      </c>
      <c r="BI224" s="1">
        <v>135174.54769604301</v>
      </c>
      <c r="BJ224" s="1">
        <v>141840.291406462</v>
      </c>
      <c r="BK224" s="1">
        <v>367496.78835261898</v>
      </c>
      <c r="BL224" s="1">
        <v>154335.46721829899</v>
      </c>
      <c r="BM224" s="1">
        <v>306108.890294171</v>
      </c>
      <c r="BN224" s="1">
        <v>58448.275199706099</v>
      </c>
      <c r="BO224" s="1">
        <v>211599.75606770601</v>
      </c>
      <c r="BP224" s="1" t="s">
        <v>0</v>
      </c>
      <c r="BQ224" s="1">
        <v>843283.43836759997</v>
      </c>
      <c r="BR224" s="1">
        <v>104540.836932281</v>
      </c>
      <c r="BS224" s="1">
        <v>23787.0429401119</v>
      </c>
      <c r="BT224" s="1">
        <v>246698.435238629</v>
      </c>
      <c r="BU224" s="1">
        <v>31841.4652036974</v>
      </c>
      <c r="BV224" s="1">
        <v>152418.36691570401</v>
      </c>
      <c r="BW224" s="1">
        <v>107713.72738634099</v>
      </c>
      <c r="BX224" s="1" t="s">
        <v>0</v>
      </c>
      <c r="BY224" s="1">
        <v>18556.108141398101</v>
      </c>
      <c r="BZ224" s="1">
        <v>15186.846577983701</v>
      </c>
      <c r="CA224" s="1">
        <v>78927.375968447202</v>
      </c>
      <c r="CB224" s="1">
        <v>896237.14643299498</v>
      </c>
      <c r="CC224" s="1">
        <v>1935435.85379612</v>
      </c>
      <c r="CD224" s="1">
        <v>46908.698007945401</v>
      </c>
      <c r="CE224" s="1">
        <v>152835.13958919799</v>
      </c>
      <c r="CF224" s="1">
        <v>258915.59253016399</v>
      </c>
      <c r="CG224" s="1">
        <v>386728.40651791397</v>
      </c>
      <c r="CH224" s="1">
        <v>68363.669614958199</v>
      </c>
      <c r="CI224" s="1">
        <v>711412.64657202305</v>
      </c>
      <c r="CJ224" s="1">
        <v>184630.685382492</v>
      </c>
      <c r="CK224" s="1">
        <v>102254.535123165</v>
      </c>
      <c r="CL224" s="1">
        <v>246081.42812858601</v>
      </c>
      <c r="CM224" s="1">
        <v>442881.08504155203</v>
      </c>
      <c r="CN224" s="1" t="s">
        <v>0</v>
      </c>
      <c r="CO224" s="1">
        <v>296960.74062443298</v>
      </c>
      <c r="CP224" s="1">
        <v>834884.031449895</v>
      </c>
      <c r="CQ224" s="1">
        <v>37747.065408256502</v>
      </c>
      <c r="CR224" s="1">
        <v>20277.805754525802</v>
      </c>
      <c r="CS224" s="1">
        <v>63379.741826957797</v>
      </c>
      <c r="CT224" s="1">
        <v>491432.29933696002</v>
      </c>
      <c r="CU224" s="1">
        <v>505993.670083937</v>
      </c>
      <c r="CV224" s="1">
        <v>78817.190957669198</v>
      </c>
      <c r="CW224" s="1">
        <v>188696.50930109501</v>
      </c>
      <c r="CX224" s="1">
        <v>134690.36999418499</v>
      </c>
      <c r="CY224" s="1">
        <v>416788.36717502499</v>
      </c>
      <c r="CZ224" s="1">
        <v>61753.106587166098</v>
      </c>
      <c r="DA224" s="1" t="s">
        <v>0</v>
      </c>
      <c r="DB224" s="1">
        <v>472309.60519154498</v>
      </c>
      <c r="DC224" s="1">
        <v>34823.361560346697</v>
      </c>
      <c r="DD224" s="1">
        <v>404128.805609687</v>
      </c>
      <c r="DE224" s="1">
        <v>209570.60163226299</v>
      </c>
      <c r="DF224" s="1">
        <v>60008.968460138101</v>
      </c>
      <c r="DG224" s="1">
        <v>133826.71032261601</v>
      </c>
      <c r="DH224" s="1">
        <v>268940.14033663098</v>
      </c>
      <c r="DI224" s="1">
        <v>227161.336761552</v>
      </c>
      <c r="DJ224" s="1">
        <v>160084.80970021701</v>
      </c>
      <c r="DK224" s="1">
        <v>61279.286236108499</v>
      </c>
      <c r="DL224" s="1">
        <v>444566.65449952602</v>
      </c>
      <c r="DM224" s="1">
        <v>349102.88061880198</v>
      </c>
      <c r="DN224" s="1" t="s">
        <v>0</v>
      </c>
      <c r="DO224" s="1">
        <v>495325.82556697598</v>
      </c>
      <c r="DP224" s="1">
        <v>2617951.5050567798</v>
      </c>
      <c r="DQ224" s="1">
        <v>178918.86229715799</v>
      </c>
      <c r="DR224" s="1" t="s">
        <v>0</v>
      </c>
      <c r="DS224" s="1" t="s">
        <v>0</v>
      </c>
      <c r="DT224" s="1">
        <v>40145.722145910098</v>
      </c>
      <c r="DU224" s="1">
        <v>42666.359164101603</v>
      </c>
      <c r="DV224" s="1">
        <v>155167.207108559</v>
      </c>
      <c r="DW224" s="1" t="s">
        <v>0</v>
      </c>
      <c r="DX224" s="1" t="s">
        <v>0</v>
      </c>
      <c r="DY224" s="1">
        <v>24121.791381296</v>
      </c>
      <c r="DZ224" s="1">
        <v>162659.93183565501</v>
      </c>
      <c r="EA224" s="1">
        <v>42169.922228686701</v>
      </c>
      <c r="EB224" s="1">
        <v>452463.62515877897</v>
      </c>
      <c r="EC224" s="1">
        <v>105178.92029472601</v>
      </c>
      <c r="ED224" s="1">
        <v>53452.604504114599</v>
      </c>
      <c r="EE224" s="1">
        <v>215567.09181742201</v>
      </c>
      <c r="EF224" s="1">
        <v>710729.36103968904</v>
      </c>
      <c r="EG224" s="1">
        <v>59662.966262711503</v>
      </c>
      <c r="EH224" s="1">
        <v>245046.454669133</v>
      </c>
      <c r="EI224" s="1">
        <v>21269.453361083401</v>
      </c>
      <c r="EJ224" s="1" t="s">
        <v>0</v>
      </c>
      <c r="EK224" s="1">
        <v>142790.56850312799</v>
      </c>
      <c r="EL224" s="1">
        <v>114650.854954643</v>
      </c>
      <c r="EM224" s="1">
        <v>176626.087352784</v>
      </c>
      <c r="EN224" s="1">
        <v>402402.89031375898</v>
      </c>
      <c r="EO224" s="1">
        <v>180959.596190535</v>
      </c>
      <c r="EP224" s="1">
        <v>463117.53860944498</v>
      </c>
      <c r="EQ224" s="1">
        <v>313201.53248932702</v>
      </c>
      <c r="ER224" s="1">
        <v>767939.69666252297</v>
      </c>
      <c r="ES224" s="1">
        <v>266263.52400062198</v>
      </c>
      <c r="ET224" s="1">
        <v>287737.87398090801</v>
      </c>
      <c r="EU224" s="1">
        <v>256878.437549378</v>
      </c>
      <c r="EV224" s="1">
        <v>257651.03222426999</v>
      </c>
      <c r="EW224" s="1">
        <v>61795.546980291198</v>
      </c>
      <c r="EX224" s="1" t="s">
        <v>0</v>
      </c>
      <c r="EY224" s="1">
        <v>69649.504077060905</v>
      </c>
      <c r="EZ224" s="1" t="s">
        <v>0</v>
      </c>
      <c r="FA224" s="1">
        <v>166471.85136466401</v>
      </c>
      <c r="FB224" s="1">
        <v>196656.42970963099</v>
      </c>
      <c r="FC224" s="1">
        <v>193499.157732711</v>
      </c>
      <c r="FD224" s="1" t="s">
        <v>0</v>
      </c>
      <c r="FE224" s="1">
        <v>56874.068876359197</v>
      </c>
      <c r="FF224" s="1">
        <v>325352.70314543397</v>
      </c>
      <c r="FG224" s="1">
        <v>58939.9652296161</v>
      </c>
      <c r="FH224" s="1">
        <v>251442.460130728</v>
      </c>
      <c r="FI224" s="1" t="s">
        <v>0</v>
      </c>
      <c r="FJ224" s="1">
        <v>34320.065525679202</v>
      </c>
      <c r="FK224" s="1">
        <v>269007.53009010799</v>
      </c>
      <c r="FL224" s="1">
        <v>453629.99862270302</v>
      </c>
      <c r="FM224" s="1">
        <v>35968.107245799598</v>
      </c>
      <c r="FN224" s="1">
        <v>14979.4043012372</v>
      </c>
      <c r="FO224" s="1">
        <v>79273.153452617102</v>
      </c>
      <c r="FP224" s="1">
        <v>308481.99223094498</v>
      </c>
      <c r="FQ224" s="1">
        <v>299744.72032228002</v>
      </c>
      <c r="FR224" s="1">
        <v>237793.889002446</v>
      </c>
      <c r="FS224" s="1">
        <v>107113.155228408</v>
      </c>
      <c r="FT224" s="1">
        <v>113186.928812089</v>
      </c>
      <c r="FU224" s="1">
        <v>148718.233673457</v>
      </c>
      <c r="FV224" s="1">
        <v>16162.311266806</v>
      </c>
      <c r="FW224" s="1">
        <v>170898.68397216499</v>
      </c>
      <c r="FX224" s="1">
        <v>93647.765468689104</v>
      </c>
      <c r="FY224" s="1">
        <v>17505.428000239699</v>
      </c>
      <c r="FZ224" s="1">
        <v>24190.383794350899</v>
      </c>
      <c r="GA224" s="1">
        <v>145682.31190381001</v>
      </c>
      <c r="GB224" s="1">
        <v>940076.30254394503</v>
      </c>
      <c r="GC224" s="1">
        <v>179264.83419825599</v>
      </c>
      <c r="GD224" s="1">
        <v>275772.82652948803</v>
      </c>
      <c r="GE224" s="1">
        <v>363230.52528684301</v>
      </c>
      <c r="GF224" s="1">
        <v>55862.412951425998</v>
      </c>
      <c r="GG224" s="1">
        <v>425121.447211441</v>
      </c>
      <c r="GH224" s="1">
        <v>276077.98535028403</v>
      </c>
      <c r="GI224" s="1">
        <v>250540.206594763</v>
      </c>
      <c r="GJ224" s="1">
        <v>682354.63910664199</v>
      </c>
      <c r="GK224" s="1">
        <v>95661.613805687302</v>
      </c>
      <c r="GL224" s="1">
        <v>187403.542486013</v>
      </c>
      <c r="GM224" s="1">
        <v>331198.92518363998</v>
      </c>
      <c r="GN224" s="1" t="s">
        <v>0</v>
      </c>
      <c r="GO224" s="1">
        <v>256966.947180683</v>
      </c>
      <c r="GP224" s="1">
        <v>455171.18123784702</v>
      </c>
      <c r="GQ224" s="1">
        <v>510870.14490542898</v>
      </c>
      <c r="GR224" s="1">
        <v>101000.778855004</v>
      </c>
      <c r="GS224" s="1">
        <v>420682.77139599097</v>
      </c>
      <c r="GT224" s="1">
        <v>876494.63818925596</v>
      </c>
      <c r="GU224" s="1">
        <v>98806.038615083104</v>
      </c>
      <c r="GV224" s="1">
        <v>168723.93330731301</v>
      </c>
      <c r="GW224" s="1">
        <v>156352.55458786999</v>
      </c>
      <c r="GX224" s="1">
        <v>256273.162049026</v>
      </c>
      <c r="GY224" s="1">
        <v>145472.96449494601</v>
      </c>
      <c r="GZ224" s="1">
        <v>53774.384671785403</v>
      </c>
      <c r="HA224" s="1">
        <v>211803.55891122701</v>
      </c>
      <c r="HB224" s="1">
        <v>100216.60526291501</v>
      </c>
      <c r="HC224" s="1">
        <v>60726.590746275098</v>
      </c>
      <c r="HD224" s="1">
        <v>528631.53653432196</v>
      </c>
      <c r="HE224" s="1">
        <v>98993.268529452995</v>
      </c>
      <c r="HF224" s="1">
        <v>90172.909290484997</v>
      </c>
      <c r="HG224" s="1">
        <v>176045.65832621101</v>
      </c>
      <c r="HH224" s="1">
        <v>359481.16474763502</v>
      </c>
      <c r="HI224" s="1">
        <v>198191.66568863101</v>
      </c>
      <c r="HJ224" s="1">
        <v>88773.113755451297</v>
      </c>
      <c r="HK224" s="1">
        <v>47974.662909288403</v>
      </c>
      <c r="HL224" s="1">
        <v>50546.407190114798</v>
      </c>
      <c r="HM224" s="1">
        <v>87089.926160206494</v>
      </c>
      <c r="HN224" s="1">
        <v>433321.595452582</v>
      </c>
      <c r="HO224" s="1">
        <v>357508.14841679001</v>
      </c>
      <c r="HP224" s="1">
        <v>40359.454386222103</v>
      </c>
      <c r="HQ224" s="1">
        <v>36053.360367652203</v>
      </c>
      <c r="HR224" s="1">
        <v>21814.398058882201</v>
      </c>
      <c r="HS224" s="1">
        <v>137401.95737813399</v>
      </c>
      <c r="HT224" s="1">
        <v>16428.226096791401</v>
      </c>
      <c r="HU224" s="1">
        <v>144405.814656206</v>
      </c>
      <c r="HV224" s="1">
        <v>335953.63417885901</v>
      </c>
      <c r="HW224" s="1">
        <v>361903.21439227002</v>
      </c>
      <c r="HX224" s="1">
        <v>586161.74238374899</v>
      </c>
      <c r="HY224" s="1" t="s">
        <v>0</v>
      </c>
      <c r="HZ224" s="1">
        <v>272238.93955344101</v>
      </c>
      <c r="IA224" s="1">
        <v>76103.864646371105</v>
      </c>
      <c r="IB224" s="1" t="s">
        <v>0</v>
      </c>
      <c r="IC224" s="1">
        <v>50489.5582803414</v>
      </c>
      <c r="ID224" s="1">
        <v>399359.688724318</v>
      </c>
      <c r="IE224" s="1">
        <v>18895.740087157199</v>
      </c>
      <c r="IF224" s="1">
        <v>1085143.13466337</v>
      </c>
      <c r="IG224" s="1">
        <v>71259.320300349005</v>
      </c>
      <c r="IH224" s="1">
        <v>67745.519610145202</v>
      </c>
      <c r="II224" s="1">
        <v>75390.249123904694</v>
      </c>
      <c r="IJ224" s="1" t="s">
        <v>0</v>
      </c>
      <c r="IK224" s="1">
        <v>13389.1128514513</v>
      </c>
      <c r="IL224" s="1">
        <v>14325.6802866544</v>
      </c>
      <c r="IM224" s="1">
        <v>590743.47778815497</v>
      </c>
      <c r="IN224" s="1">
        <v>74153.429455991602</v>
      </c>
      <c r="IO224" s="1">
        <v>207725.56776563299</v>
      </c>
      <c r="IP224" s="1" t="s">
        <v>0</v>
      </c>
      <c r="IQ224" s="1">
        <v>278057.89265472</v>
      </c>
      <c r="IR224" s="1">
        <v>401438.50193580799</v>
      </c>
      <c r="IS224" s="1">
        <v>234109.33825798499</v>
      </c>
      <c r="IT224" s="1" t="s">
        <v>0</v>
      </c>
      <c r="IU224" s="1">
        <v>562067.24370317894</v>
      </c>
      <c r="IV224" s="1">
        <v>31471.2445143515</v>
      </c>
      <c r="IW224" s="1">
        <v>397825.36318710801</v>
      </c>
      <c r="IX224" s="1">
        <v>205763.61931973</v>
      </c>
      <c r="IY224" s="1">
        <v>200174.37115326099</v>
      </c>
      <c r="IZ224" s="1">
        <v>159751.68793018299</v>
      </c>
      <c r="JA224" s="1">
        <v>15483.1956639123</v>
      </c>
      <c r="JB224" s="1">
        <v>223012.228316022</v>
      </c>
      <c r="JC224" s="1">
        <v>394457.26539005799</v>
      </c>
      <c r="JD224" s="1">
        <v>21300.675563168799</v>
      </c>
      <c r="JE224" s="1">
        <v>27043.217626374899</v>
      </c>
      <c r="JF224" s="1">
        <v>114073.836944542</v>
      </c>
      <c r="JG224" s="1">
        <v>58857.087545788403</v>
      </c>
      <c r="JH224" s="1" t="s">
        <v>0</v>
      </c>
      <c r="JI224" s="1">
        <v>113172.440136316</v>
      </c>
      <c r="JJ224" s="1">
        <v>143004.58251699901</v>
      </c>
      <c r="JK224" s="1">
        <v>207434.27604491901</v>
      </c>
      <c r="JL224" s="1">
        <v>150606.12621722199</v>
      </c>
      <c r="JM224" s="1">
        <v>34321.0305472857</v>
      </c>
      <c r="JN224" s="1" t="s">
        <v>0</v>
      </c>
      <c r="JO224" s="1">
        <v>924188.02237592405</v>
      </c>
      <c r="JP224" s="1">
        <v>426408.35668193601</v>
      </c>
      <c r="JQ224" s="1">
        <v>203638.85941703801</v>
      </c>
      <c r="JR224" s="1">
        <v>434159.76058838703</v>
      </c>
      <c r="JS224" s="1">
        <v>75538.338246686704</v>
      </c>
      <c r="JT224" s="1">
        <v>305238.60301346501</v>
      </c>
      <c r="JU224" s="1">
        <v>142339.62134632299</v>
      </c>
      <c r="JV224" s="1">
        <v>305725.94120995101</v>
      </c>
      <c r="JW224" s="1">
        <v>71944.603146745998</v>
      </c>
      <c r="JX224" s="1">
        <v>116001.395319034</v>
      </c>
      <c r="JY224" s="1">
        <v>72438.501882099998</v>
      </c>
      <c r="JZ224" s="1">
        <v>546931.09205682494</v>
      </c>
      <c r="KA224" s="1">
        <v>25776.4856044177</v>
      </c>
      <c r="KB224" s="1">
        <v>95137.157031224298</v>
      </c>
      <c r="KC224" s="1">
        <v>454149.38258731499</v>
      </c>
      <c r="KD224" s="1">
        <v>190951.58533888901</v>
      </c>
      <c r="KE224" s="1">
        <v>34787.097267959398</v>
      </c>
      <c r="KF224" s="1">
        <v>31966.2946171558</v>
      </c>
      <c r="KG224" s="1">
        <v>142530.34509465299</v>
      </c>
      <c r="KH224" s="1">
        <v>110692.456692835</v>
      </c>
      <c r="KI224" s="1">
        <v>40847.175792932998</v>
      </c>
      <c r="KJ224" s="1">
        <v>34088.718797892499</v>
      </c>
      <c r="KK224" s="1">
        <v>147650.73604476399</v>
      </c>
      <c r="KL224" s="1">
        <v>36171.301329679802</v>
      </c>
      <c r="KM224" s="1">
        <v>205917.62764033701</v>
      </c>
      <c r="KN224" s="1">
        <v>272023.91298973298</v>
      </c>
      <c r="KO224" s="1">
        <v>369781.54717463098</v>
      </c>
      <c r="KP224" s="1">
        <v>1038270.29636305</v>
      </c>
      <c r="KQ224" s="1">
        <v>258763.549358169</v>
      </c>
      <c r="KR224" s="1">
        <v>38368.545483289497</v>
      </c>
      <c r="KS224" s="1">
        <v>60856.2013256176</v>
      </c>
      <c r="KT224" s="1">
        <v>136177.92584209199</v>
      </c>
      <c r="KU224" s="1">
        <v>89794.508456673298</v>
      </c>
      <c r="KV224" s="1">
        <v>440546.10286008101</v>
      </c>
      <c r="KW224" s="1">
        <v>58402.941524250702</v>
      </c>
      <c r="KX224" s="1">
        <v>730365.72680174501</v>
      </c>
      <c r="KY224" s="1">
        <v>34872.280259912797</v>
      </c>
      <c r="KZ224" s="1">
        <v>59010.340519777703</v>
      </c>
      <c r="LA224" s="1">
        <v>691190.77618426702</v>
      </c>
      <c r="LB224" s="1">
        <v>159681.11229337301</v>
      </c>
      <c r="LC224" s="1">
        <v>404013.340295223</v>
      </c>
      <c r="LD224" s="1" t="s">
        <v>0</v>
      </c>
      <c r="LE224" s="1">
        <v>125989.426743023</v>
      </c>
      <c r="LF224" s="1">
        <v>80556.253504789507</v>
      </c>
      <c r="LG224" s="1">
        <v>520865.14580962399</v>
      </c>
      <c r="LH224" s="1">
        <v>243116.34323930499</v>
      </c>
      <c r="LI224" s="1">
        <v>1334423.4059284001</v>
      </c>
      <c r="LJ224" s="1">
        <v>1478292.8693724701</v>
      </c>
      <c r="LK224" s="1">
        <v>128690.361075938</v>
      </c>
    </row>
    <row r="225" spans="1:323" x14ac:dyDescent="0.25">
      <c r="A225" s="1" t="s">
        <v>1859</v>
      </c>
      <c r="B225" s="1" t="s">
        <v>1002</v>
      </c>
      <c r="C225" s="1" t="s">
        <v>1003</v>
      </c>
      <c r="D225" s="1" t="s">
        <v>0</v>
      </c>
      <c r="E225" s="1" t="s">
        <v>0</v>
      </c>
      <c r="F225" s="1" t="s">
        <v>0</v>
      </c>
      <c r="G225" s="1" t="s">
        <v>0</v>
      </c>
      <c r="H225" s="1" t="s">
        <v>0</v>
      </c>
      <c r="I225" s="1" t="s">
        <v>0</v>
      </c>
      <c r="J225" s="1" t="s">
        <v>0</v>
      </c>
      <c r="K225" s="1" t="s">
        <v>0</v>
      </c>
      <c r="L225" s="1" t="s">
        <v>0</v>
      </c>
      <c r="M225" s="1" t="s">
        <v>0</v>
      </c>
      <c r="N225" s="1" t="s">
        <v>0</v>
      </c>
      <c r="O225" s="1" t="s">
        <v>0</v>
      </c>
      <c r="P225" s="1" t="s">
        <v>0</v>
      </c>
      <c r="Q225" s="1" t="s">
        <v>0</v>
      </c>
      <c r="R225" s="1" t="s">
        <v>0</v>
      </c>
      <c r="S225" s="1" t="s">
        <v>0</v>
      </c>
      <c r="T225" s="1" t="s">
        <v>0</v>
      </c>
      <c r="U225" s="1" t="s">
        <v>0</v>
      </c>
      <c r="V225" s="1" t="s">
        <v>0</v>
      </c>
      <c r="W225" s="1" t="s">
        <v>0</v>
      </c>
      <c r="X225" s="1" t="s">
        <v>0</v>
      </c>
      <c r="Y225" s="1" t="s">
        <v>0</v>
      </c>
      <c r="Z225" s="1" t="s">
        <v>0</v>
      </c>
      <c r="AA225" s="1" t="s">
        <v>0</v>
      </c>
      <c r="AB225" s="1" t="s">
        <v>0</v>
      </c>
      <c r="AC225" s="1" t="s">
        <v>0</v>
      </c>
      <c r="AD225" s="1" t="s">
        <v>0</v>
      </c>
      <c r="AE225" s="1" t="s">
        <v>0</v>
      </c>
      <c r="AF225" s="1" t="s">
        <v>0</v>
      </c>
      <c r="AG225" s="1" t="s">
        <v>0</v>
      </c>
      <c r="AH225" s="1" t="s">
        <v>0</v>
      </c>
      <c r="AI225" s="1" t="s">
        <v>0</v>
      </c>
      <c r="AJ225" s="1" t="s">
        <v>0</v>
      </c>
      <c r="AK225" s="1" t="s">
        <v>0</v>
      </c>
      <c r="AL225" s="1" t="s">
        <v>0</v>
      </c>
      <c r="AM225" s="1" t="s">
        <v>0</v>
      </c>
      <c r="AN225" s="1" t="s">
        <v>0</v>
      </c>
      <c r="AO225" s="1" t="s">
        <v>0</v>
      </c>
      <c r="AP225" s="1" t="s">
        <v>0</v>
      </c>
      <c r="AQ225" s="1" t="s">
        <v>0</v>
      </c>
      <c r="AR225" s="1" t="s">
        <v>0</v>
      </c>
      <c r="AS225" s="1" t="s">
        <v>0</v>
      </c>
      <c r="AT225" s="1" t="s">
        <v>0</v>
      </c>
      <c r="AU225" s="1" t="s">
        <v>0</v>
      </c>
      <c r="AV225" s="1" t="s">
        <v>0</v>
      </c>
      <c r="AW225" s="1" t="s">
        <v>0</v>
      </c>
      <c r="AX225" s="1" t="s">
        <v>0</v>
      </c>
      <c r="AY225" s="1" t="s">
        <v>0</v>
      </c>
      <c r="AZ225" s="1" t="s">
        <v>0</v>
      </c>
      <c r="BA225" s="1" t="s">
        <v>0</v>
      </c>
      <c r="BB225" s="1" t="s">
        <v>0</v>
      </c>
      <c r="BC225" s="1" t="s">
        <v>0</v>
      </c>
      <c r="BD225" s="1" t="s">
        <v>0</v>
      </c>
      <c r="BE225" s="1" t="s">
        <v>0</v>
      </c>
      <c r="BF225" s="1" t="s">
        <v>0</v>
      </c>
      <c r="BG225" s="1" t="s">
        <v>0</v>
      </c>
      <c r="BH225" s="1" t="s">
        <v>0</v>
      </c>
      <c r="BI225" s="1" t="s">
        <v>0</v>
      </c>
      <c r="BJ225" s="1" t="s">
        <v>0</v>
      </c>
      <c r="BK225" s="1" t="s">
        <v>0</v>
      </c>
      <c r="BL225" s="1" t="s">
        <v>0</v>
      </c>
      <c r="BM225" s="1" t="s">
        <v>0</v>
      </c>
      <c r="BN225" s="1" t="s">
        <v>0</v>
      </c>
      <c r="BO225" s="1" t="s">
        <v>0</v>
      </c>
      <c r="BP225" s="1" t="s">
        <v>0</v>
      </c>
      <c r="BQ225" s="1" t="s">
        <v>0</v>
      </c>
      <c r="BR225" s="1" t="s">
        <v>0</v>
      </c>
      <c r="BS225" s="1" t="s">
        <v>0</v>
      </c>
      <c r="BT225" s="1" t="s">
        <v>0</v>
      </c>
      <c r="BU225" s="1" t="s">
        <v>0</v>
      </c>
      <c r="BV225" s="1" t="s">
        <v>0</v>
      </c>
      <c r="BW225" s="1" t="s">
        <v>0</v>
      </c>
      <c r="BX225" s="1" t="s">
        <v>0</v>
      </c>
      <c r="BY225" s="1" t="s">
        <v>0</v>
      </c>
      <c r="BZ225" s="1" t="s">
        <v>0</v>
      </c>
      <c r="CA225" s="1" t="s">
        <v>0</v>
      </c>
      <c r="CB225" s="1" t="s">
        <v>0</v>
      </c>
      <c r="CC225" s="1" t="s">
        <v>0</v>
      </c>
      <c r="CD225" s="1" t="s">
        <v>0</v>
      </c>
      <c r="CE225" s="1" t="s">
        <v>0</v>
      </c>
      <c r="CF225" s="1" t="s">
        <v>0</v>
      </c>
      <c r="CG225" s="1" t="s">
        <v>0</v>
      </c>
      <c r="CH225" s="1" t="s">
        <v>0</v>
      </c>
      <c r="CI225" s="1" t="s">
        <v>0</v>
      </c>
      <c r="CJ225" s="1" t="s">
        <v>0</v>
      </c>
      <c r="CK225" s="1" t="s">
        <v>0</v>
      </c>
      <c r="CL225" s="1" t="s">
        <v>0</v>
      </c>
      <c r="CM225" s="1" t="s">
        <v>0</v>
      </c>
      <c r="CN225" s="1" t="s">
        <v>0</v>
      </c>
      <c r="CO225" s="1" t="s">
        <v>0</v>
      </c>
      <c r="CP225" s="1" t="s">
        <v>0</v>
      </c>
      <c r="CQ225" s="1" t="s">
        <v>0</v>
      </c>
      <c r="CR225" s="1" t="s">
        <v>0</v>
      </c>
      <c r="CS225" s="1" t="s">
        <v>0</v>
      </c>
      <c r="CT225" s="1" t="s">
        <v>0</v>
      </c>
      <c r="CU225" s="1" t="s">
        <v>0</v>
      </c>
      <c r="CV225" s="1" t="s">
        <v>0</v>
      </c>
      <c r="CW225" s="1" t="s">
        <v>0</v>
      </c>
      <c r="CX225" s="1" t="s">
        <v>0</v>
      </c>
      <c r="CY225" s="1" t="s">
        <v>0</v>
      </c>
      <c r="CZ225" s="1" t="s">
        <v>0</v>
      </c>
      <c r="DA225" s="1" t="s">
        <v>0</v>
      </c>
      <c r="DB225" s="1" t="s">
        <v>0</v>
      </c>
      <c r="DC225" s="1" t="s">
        <v>0</v>
      </c>
      <c r="DD225" s="1" t="s">
        <v>0</v>
      </c>
      <c r="DE225" s="1" t="s">
        <v>0</v>
      </c>
      <c r="DF225" s="1" t="s">
        <v>0</v>
      </c>
      <c r="DG225" s="1" t="s">
        <v>0</v>
      </c>
      <c r="DH225" s="1" t="s">
        <v>0</v>
      </c>
      <c r="DI225" s="1" t="s">
        <v>0</v>
      </c>
      <c r="DJ225" s="1" t="s">
        <v>0</v>
      </c>
      <c r="DK225" s="1" t="s">
        <v>0</v>
      </c>
      <c r="DL225" s="1" t="s">
        <v>0</v>
      </c>
      <c r="DM225" s="1" t="s">
        <v>0</v>
      </c>
      <c r="DN225" s="1" t="s">
        <v>0</v>
      </c>
      <c r="DO225" s="1" t="s">
        <v>0</v>
      </c>
      <c r="DP225" s="1" t="s">
        <v>0</v>
      </c>
      <c r="DQ225" s="1" t="s">
        <v>0</v>
      </c>
      <c r="DR225" s="1" t="s">
        <v>0</v>
      </c>
      <c r="DS225" s="1" t="s">
        <v>0</v>
      </c>
      <c r="DT225" s="1" t="s">
        <v>0</v>
      </c>
      <c r="DU225" s="1" t="s">
        <v>0</v>
      </c>
      <c r="DV225" s="1" t="s">
        <v>0</v>
      </c>
      <c r="DW225" s="1" t="s">
        <v>0</v>
      </c>
      <c r="DX225" s="1" t="s">
        <v>0</v>
      </c>
      <c r="DY225" s="1" t="s">
        <v>0</v>
      </c>
      <c r="DZ225" s="1" t="s">
        <v>0</v>
      </c>
      <c r="EA225" s="1" t="s">
        <v>0</v>
      </c>
      <c r="EB225" s="1" t="s">
        <v>0</v>
      </c>
      <c r="EC225" s="1" t="s">
        <v>0</v>
      </c>
      <c r="ED225" s="1" t="s">
        <v>0</v>
      </c>
      <c r="EE225" s="1" t="s">
        <v>0</v>
      </c>
      <c r="EF225" s="1" t="s">
        <v>0</v>
      </c>
      <c r="EG225" s="1" t="s">
        <v>0</v>
      </c>
      <c r="EH225" s="1" t="s">
        <v>0</v>
      </c>
      <c r="EI225" s="1" t="s">
        <v>0</v>
      </c>
      <c r="EJ225" s="1" t="s">
        <v>0</v>
      </c>
      <c r="EK225" s="1" t="s">
        <v>0</v>
      </c>
      <c r="EL225" s="1" t="s">
        <v>0</v>
      </c>
      <c r="EM225" s="1" t="s">
        <v>0</v>
      </c>
      <c r="EN225" s="1" t="s">
        <v>0</v>
      </c>
      <c r="EO225" s="1" t="s">
        <v>0</v>
      </c>
      <c r="EP225" s="1" t="s">
        <v>0</v>
      </c>
      <c r="EQ225" s="1" t="s">
        <v>0</v>
      </c>
      <c r="ER225" s="1" t="s">
        <v>0</v>
      </c>
      <c r="ES225" s="1" t="s">
        <v>0</v>
      </c>
      <c r="ET225" s="1" t="s">
        <v>0</v>
      </c>
      <c r="EU225" s="1" t="s">
        <v>0</v>
      </c>
      <c r="EV225" s="1" t="s">
        <v>0</v>
      </c>
      <c r="EW225" s="1" t="s">
        <v>0</v>
      </c>
      <c r="EX225" s="1" t="s">
        <v>0</v>
      </c>
      <c r="EY225" s="1" t="s">
        <v>0</v>
      </c>
      <c r="EZ225" s="1" t="s">
        <v>0</v>
      </c>
      <c r="FA225" s="1" t="s">
        <v>0</v>
      </c>
      <c r="FB225" s="1" t="s">
        <v>0</v>
      </c>
      <c r="FC225" s="1" t="s">
        <v>0</v>
      </c>
      <c r="FD225" s="1" t="s">
        <v>0</v>
      </c>
      <c r="FE225" s="1" t="s">
        <v>0</v>
      </c>
      <c r="FF225" s="1" t="s">
        <v>0</v>
      </c>
      <c r="FG225" s="1" t="s">
        <v>0</v>
      </c>
      <c r="FH225" s="1" t="s">
        <v>0</v>
      </c>
      <c r="FI225" s="1" t="s">
        <v>0</v>
      </c>
      <c r="FJ225" s="1" t="s">
        <v>0</v>
      </c>
      <c r="FK225" s="1" t="s">
        <v>0</v>
      </c>
      <c r="FL225" s="1" t="s">
        <v>0</v>
      </c>
      <c r="FM225" s="1" t="s">
        <v>0</v>
      </c>
      <c r="FN225" s="1" t="s">
        <v>0</v>
      </c>
      <c r="FO225" s="1" t="s">
        <v>0</v>
      </c>
      <c r="FP225" s="1" t="s">
        <v>0</v>
      </c>
      <c r="FQ225" s="1" t="s">
        <v>0</v>
      </c>
      <c r="FR225" s="1" t="s">
        <v>0</v>
      </c>
      <c r="FS225" s="1" t="s">
        <v>0</v>
      </c>
      <c r="FT225" s="1" t="s">
        <v>0</v>
      </c>
      <c r="FU225" s="1" t="s">
        <v>0</v>
      </c>
      <c r="FV225" s="1" t="s">
        <v>0</v>
      </c>
      <c r="FW225" s="1" t="s">
        <v>0</v>
      </c>
      <c r="FX225" s="1" t="s">
        <v>0</v>
      </c>
      <c r="FY225" s="1" t="s">
        <v>0</v>
      </c>
      <c r="FZ225" s="1" t="s">
        <v>0</v>
      </c>
      <c r="GA225" s="1" t="s">
        <v>0</v>
      </c>
      <c r="GB225" s="1" t="s">
        <v>0</v>
      </c>
      <c r="GC225" s="1" t="s">
        <v>0</v>
      </c>
      <c r="GD225" s="1" t="s">
        <v>0</v>
      </c>
      <c r="GE225" s="1" t="s">
        <v>0</v>
      </c>
      <c r="GF225" s="1" t="s">
        <v>0</v>
      </c>
      <c r="GG225" s="1" t="s">
        <v>0</v>
      </c>
      <c r="GH225" s="1" t="s">
        <v>0</v>
      </c>
      <c r="GI225" s="1" t="s">
        <v>0</v>
      </c>
      <c r="GJ225" s="1" t="s">
        <v>0</v>
      </c>
      <c r="GK225" s="1" t="s">
        <v>0</v>
      </c>
      <c r="GL225" s="1" t="s">
        <v>0</v>
      </c>
      <c r="GM225" s="1" t="s">
        <v>0</v>
      </c>
      <c r="GN225" s="1" t="s">
        <v>0</v>
      </c>
      <c r="GO225" s="1" t="s">
        <v>0</v>
      </c>
      <c r="GP225" s="1" t="s">
        <v>0</v>
      </c>
      <c r="GQ225" s="1" t="s">
        <v>0</v>
      </c>
      <c r="GR225" s="1" t="s">
        <v>0</v>
      </c>
      <c r="GS225" s="1" t="s">
        <v>0</v>
      </c>
      <c r="GT225" s="1" t="s">
        <v>0</v>
      </c>
      <c r="GU225" s="1" t="s">
        <v>0</v>
      </c>
      <c r="GV225" s="1" t="s">
        <v>0</v>
      </c>
      <c r="GW225" s="1" t="s">
        <v>0</v>
      </c>
      <c r="GX225" s="1" t="s">
        <v>0</v>
      </c>
      <c r="GY225" s="1" t="s">
        <v>0</v>
      </c>
      <c r="GZ225" s="1" t="s">
        <v>0</v>
      </c>
      <c r="HA225" s="1" t="s">
        <v>0</v>
      </c>
      <c r="HB225" s="1" t="s">
        <v>0</v>
      </c>
      <c r="HC225" s="1" t="s">
        <v>0</v>
      </c>
      <c r="HD225" s="1" t="s">
        <v>0</v>
      </c>
      <c r="HE225" s="1" t="s">
        <v>0</v>
      </c>
      <c r="HF225" s="1" t="s">
        <v>0</v>
      </c>
      <c r="HG225" s="1" t="s">
        <v>0</v>
      </c>
      <c r="HH225" s="1" t="s">
        <v>0</v>
      </c>
      <c r="HI225" s="1" t="s">
        <v>0</v>
      </c>
      <c r="HJ225" s="1" t="s">
        <v>0</v>
      </c>
      <c r="HK225" s="1" t="s">
        <v>0</v>
      </c>
      <c r="HL225" s="1" t="s">
        <v>0</v>
      </c>
      <c r="HM225" s="1" t="s">
        <v>0</v>
      </c>
      <c r="HN225" s="1" t="s">
        <v>0</v>
      </c>
      <c r="HO225" s="1" t="s">
        <v>0</v>
      </c>
      <c r="HP225" s="1" t="s">
        <v>0</v>
      </c>
      <c r="HQ225" s="1" t="s">
        <v>0</v>
      </c>
      <c r="HR225" s="1" t="s">
        <v>0</v>
      </c>
      <c r="HS225" s="1" t="s">
        <v>0</v>
      </c>
      <c r="HT225" s="1" t="s">
        <v>0</v>
      </c>
      <c r="HU225" s="1" t="s">
        <v>0</v>
      </c>
      <c r="HV225" s="1" t="s">
        <v>0</v>
      </c>
      <c r="HW225" s="1" t="s">
        <v>0</v>
      </c>
      <c r="HX225" s="1" t="s">
        <v>0</v>
      </c>
      <c r="HY225" s="1" t="s">
        <v>0</v>
      </c>
      <c r="HZ225" s="1" t="s">
        <v>0</v>
      </c>
      <c r="IA225" s="1" t="s">
        <v>0</v>
      </c>
      <c r="IB225" s="1" t="s">
        <v>0</v>
      </c>
      <c r="IC225" s="1" t="s">
        <v>0</v>
      </c>
      <c r="ID225" s="1" t="s">
        <v>0</v>
      </c>
      <c r="IE225" s="1" t="s">
        <v>0</v>
      </c>
      <c r="IF225" s="1" t="s">
        <v>0</v>
      </c>
      <c r="IG225" s="1" t="s">
        <v>0</v>
      </c>
      <c r="IH225" s="1" t="s">
        <v>0</v>
      </c>
      <c r="II225" s="1" t="s">
        <v>0</v>
      </c>
      <c r="IJ225" s="1" t="s">
        <v>0</v>
      </c>
      <c r="IK225" s="1" t="s">
        <v>0</v>
      </c>
      <c r="IL225" s="1" t="s">
        <v>0</v>
      </c>
      <c r="IM225" s="1" t="s">
        <v>0</v>
      </c>
      <c r="IN225" s="1" t="s">
        <v>0</v>
      </c>
      <c r="IO225" s="1" t="s">
        <v>0</v>
      </c>
      <c r="IP225" s="1" t="s">
        <v>0</v>
      </c>
      <c r="IQ225" s="1" t="s">
        <v>0</v>
      </c>
      <c r="IR225" s="1" t="s">
        <v>0</v>
      </c>
      <c r="IS225" s="1" t="s">
        <v>0</v>
      </c>
      <c r="IT225" s="1" t="s">
        <v>0</v>
      </c>
      <c r="IU225" s="1" t="s">
        <v>0</v>
      </c>
      <c r="IV225" s="1" t="s">
        <v>0</v>
      </c>
      <c r="IW225" s="1" t="s">
        <v>0</v>
      </c>
      <c r="IX225" s="1" t="s">
        <v>0</v>
      </c>
      <c r="IY225" s="1" t="s">
        <v>0</v>
      </c>
      <c r="IZ225" s="1" t="s">
        <v>0</v>
      </c>
      <c r="JA225" s="1" t="s">
        <v>0</v>
      </c>
      <c r="JB225" s="1" t="s">
        <v>0</v>
      </c>
      <c r="JC225" s="1" t="s">
        <v>0</v>
      </c>
      <c r="JD225" s="1" t="s">
        <v>0</v>
      </c>
      <c r="JE225" s="1" t="s">
        <v>0</v>
      </c>
      <c r="JF225" s="1" t="s">
        <v>0</v>
      </c>
      <c r="JG225" s="1" t="s">
        <v>0</v>
      </c>
      <c r="JH225" s="1" t="s">
        <v>0</v>
      </c>
      <c r="JI225" s="1" t="s">
        <v>0</v>
      </c>
      <c r="JJ225" s="1" t="s">
        <v>0</v>
      </c>
      <c r="JK225" s="1" t="s">
        <v>0</v>
      </c>
      <c r="JL225" s="1" t="s">
        <v>0</v>
      </c>
      <c r="JM225" s="1" t="s">
        <v>0</v>
      </c>
      <c r="JN225" s="1" t="s">
        <v>0</v>
      </c>
      <c r="JO225" s="1" t="s">
        <v>0</v>
      </c>
      <c r="JP225" s="1" t="s">
        <v>0</v>
      </c>
      <c r="JQ225" s="1" t="s">
        <v>0</v>
      </c>
      <c r="JR225" s="1" t="s">
        <v>0</v>
      </c>
      <c r="JS225" s="1" t="s">
        <v>0</v>
      </c>
      <c r="JT225" s="1" t="s">
        <v>0</v>
      </c>
      <c r="JU225" s="1" t="s">
        <v>0</v>
      </c>
      <c r="JV225" s="1" t="s">
        <v>0</v>
      </c>
      <c r="JW225" s="1" t="s">
        <v>0</v>
      </c>
      <c r="JX225" s="1" t="s">
        <v>0</v>
      </c>
      <c r="JY225" s="1" t="s">
        <v>0</v>
      </c>
      <c r="JZ225" s="1" t="s">
        <v>0</v>
      </c>
      <c r="KA225" s="1" t="s">
        <v>0</v>
      </c>
      <c r="KB225" s="1" t="s">
        <v>0</v>
      </c>
      <c r="KC225" s="1" t="s">
        <v>0</v>
      </c>
      <c r="KD225" s="1" t="s">
        <v>0</v>
      </c>
      <c r="KE225" s="1" t="s">
        <v>0</v>
      </c>
      <c r="KF225" s="1" t="s">
        <v>0</v>
      </c>
      <c r="KG225" s="1" t="s">
        <v>0</v>
      </c>
      <c r="KH225" s="1" t="s">
        <v>0</v>
      </c>
      <c r="KI225" s="1" t="s">
        <v>0</v>
      </c>
      <c r="KJ225" s="1" t="s">
        <v>0</v>
      </c>
      <c r="KK225" s="1" t="s">
        <v>0</v>
      </c>
      <c r="KL225" s="1" t="s">
        <v>0</v>
      </c>
      <c r="KM225" s="1" t="s">
        <v>0</v>
      </c>
      <c r="KN225" s="1" t="s">
        <v>0</v>
      </c>
      <c r="KO225" s="1" t="s">
        <v>0</v>
      </c>
      <c r="KP225" s="1" t="s">
        <v>0</v>
      </c>
      <c r="KQ225" s="1" t="s">
        <v>0</v>
      </c>
      <c r="KR225" s="1" t="s">
        <v>0</v>
      </c>
      <c r="KS225" s="1" t="s">
        <v>0</v>
      </c>
      <c r="KT225" s="1" t="s">
        <v>0</v>
      </c>
      <c r="KU225" s="1" t="s">
        <v>0</v>
      </c>
      <c r="KV225" s="1" t="s">
        <v>0</v>
      </c>
      <c r="KW225" s="1" t="s">
        <v>0</v>
      </c>
      <c r="KX225" s="1" t="s">
        <v>0</v>
      </c>
      <c r="KY225" s="1" t="s">
        <v>0</v>
      </c>
      <c r="KZ225" s="1" t="s">
        <v>0</v>
      </c>
      <c r="LA225" s="1" t="s">
        <v>0</v>
      </c>
      <c r="LB225" s="1" t="s">
        <v>0</v>
      </c>
      <c r="LC225" s="1" t="s">
        <v>0</v>
      </c>
      <c r="LD225" s="1" t="s">
        <v>0</v>
      </c>
      <c r="LE225" s="1" t="s">
        <v>0</v>
      </c>
      <c r="LF225" s="1" t="s">
        <v>0</v>
      </c>
      <c r="LG225" s="1" t="s">
        <v>0</v>
      </c>
      <c r="LH225" s="1" t="s">
        <v>0</v>
      </c>
      <c r="LI225" s="1" t="s">
        <v>0</v>
      </c>
      <c r="LJ225" s="1" t="s">
        <v>0</v>
      </c>
      <c r="LK225" s="1" t="s">
        <v>0</v>
      </c>
    </row>
    <row r="226" spans="1:323" x14ac:dyDescent="0.25">
      <c r="A226" s="1" t="s">
        <v>1860</v>
      </c>
      <c r="B226" s="1" t="s">
        <v>1006</v>
      </c>
      <c r="C226" s="1" t="s">
        <v>1007</v>
      </c>
      <c r="D226" s="1">
        <v>114462.53930663</v>
      </c>
      <c r="E226" s="1">
        <v>110813.536594716</v>
      </c>
      <c r="F226" s="1">
        <v>94479.4231697168</v>
      </c>
      <c r="G226" s="1">
        <v>119293.151815046</v>
      </c>
      <c r="H226" s="1">
        <v>74314.056642651005</v>
      </c>
      <c r="I226" s="1">
        <v>46628.457825293699</v>
      </c>
      <c r="J226" s="1">
        <v>82598.721067729697</v>
      </c>
      <c r="K226" s="1">
        <v>118611.186483732</v>
      </c>
      <c r="L226" s="1">
        <v>117486.33495476699</v>
      </c>
      <c r="M226" s="1">
        <v>85285.494652661</v>
      </c>
      <c r="N226" s="1">
        <v>93657.327916541704</v>
      </c>
      <c r="O226" s="1">
        <v>101589.01700740401</v>
      </c>
      <c r="P226" s="1">
        <v>110296.256819899</v>
      </c>
      <c r="Q226" s="1">
        <v>64590.859587042098</v>
      </c>
      <c r="R226" s="1">
        <v>68133.898615067796</v>
      </c>
      <c r="S226" s="1">
        <v>76266.762038677</v>
      </c>
      <c r="T226" s="1">
        <v>83530.059579147201</v>
      </c>
      <c r="U226" s="1">
        <v>116190.473596714</v>
      </c>
      <c r="V226" s="1">
        <v>89719.309080384803</v>
      </c>
      <c r="W226" s="1">
        <v>56715.070609465001</v>
      </c>
      <c r="X226" s="1">
        <v>86511.780668398904</v>
      </c>
      <c r="Y226" s="1">
        <v>124991.451599869</v>
      </c>
      <c r="Z226" s="1">
        <v>89549.737570423706</v>
      </c>
      <c r="AA226" s="1">
        <v>70364.164223380096</v>
      </c>
      <c r="AB226" s="1">
        <v>82153.608714882794</v>
      </c>
      <c r="AC226" s="1">
        <v>61716.104639586702</v>
      </c>
      <c r="AD226" s="1">
        <v>110715.87594927799</v>
      </c>
      <c r="AE226" s="1">
        <v>99336.954176558706</v>
      </c>
      <c r="AF226" s="1">
        <v>89525.030758670895</v>
      </c>
      <c r="AG226" s="1">
        <v>100750.215427898</v>
      </c>
      <c r="AH226" s="1">
        <v>106137.338582899</v>
      </c>
      <c r="AI226" s="1">
        <v>115221.358977877</v>
      </c>
      <c r="AJ226" s="1">
        <v>75847.316298858204</v>
      </c>
      <c r="AK226" s="1">
        <v>117032.051879213</v>
      </c>
      <c r="AL226" s="1">
        <v>205820.43522508201</v>
      </c>
      <c r="AM226" s="1">
        <v>112589.234268114</v>
      </c>
      <c r="AN226" s="1">
        <v>114833.796551172</v>
      </c>
      <c r="AO226" s="1">
        <v>98737.185238329199</v>
      </c>
      <c r="AP226" s="1">
        <v>127697.70401155201</v>
      </c>
      <c r="AQ226" s="1">
        <v>91722.4504795885</v>
      </c>
      <c r="AR226" s="1">
        <v>128113.798610128</v>
      </c>
      <c r="AS226" s="1">
        <v>90603.065600175498</v>
      </c>
      <c r="AT226" s="1">
        <v>79374.294199739597</v>
      </c>
      <c r="AU226" s="1">
        <v>102038.279229829</v>
      </c>
      <c r="AV226" s="1">
        <v>100739.83343003799</v>
      </c>
      <c r="AW226" s="1">
        <v>131066.984994276</v>
      </c>
      <c r="AX226" s="1">
        <v>76589.367455350701</v>
      </c>
      <c r="AY226" s="1">
        <v>79804.467395895306</v>
      </c>
      <c r="AZ226" s="1">
        <v>134354.88990692701</v>
      </c>
      <c r="BA226" s="1">
        <v>114687.506641031</v>
      </c>
      <c r="BB226" s="1">
        <v>87259.892636780394</v>
      </c>
      <c r="BC226" s="1">
        <v>79116.826340842497</v>
      </c>
      <c r="BD226" s="1">
        <v>114574.728094014</v>
      </c>
      <c r="BE226" s="1">
        <v>80620.294541744297</v>
      </c>
      <c r="BF226" s="1">
        <v>100170.546468377</v>
      </c>
      <c r="BG226" s="1">
        <v>77440.280549251504</v>
      </c>
      <c r="BH226" s="1">
        <v>113830.143585251</v>
      </c>
      <c r="BI226" s="1">
        <v>69339.661012147102</v>
      </c>
      <c r="BJ226" s="1">
        <v>64855.558737505897</v>
      </c>
      <c r="BK226" s="1">
        <v>167910.48750105701</v>
      </c>
      <c r="BL226" s="1">
        <v>92043.847383884699</v>
      </c>
      <c r="BM226" s="1">
        <v>79421.961039892005</v>
      </c>
      <c r="BN226" s="1">
        <v>97412.384418252695</v>
      </c>
      <c r="BO226" s="1">
        <v>95281.487021793306</v>
      </c>
      <c r="BP226" s="1">
        <v>76480.368881271905</v>
      </c>
      <c r="BQ226" s="1">
        <v>118913.94708814</v>
      </c>
      <c r="BR226" s="1">
        <v>93144.703270102604</v>
      </c>
      <c r="BS226" s="1">
        <v>99961.784607944501</v>
      </c>
      <c r="BT226" s="1">
        <v>97331.031794755807</v>
      </c>
      <c r="BU226" s="1">
        <v>82789.071790421003</v>
      </c>
      <c r="BV226" s="1">
        <v>66496.207002053896</v>
      </c>
      <c r="BW226" s="1">
        <v>102376.155600636</v>
      </c>
      <c r="BX226" s="1">
        <v>72644.9992281421</v>
      </c>
      <c r="BY226" s="1">
        <v>83042.425788552893</v>
      </c>
      <c r="BZ226" s="1">
        <v>71022.255348473002</v>
      </c>
      <c r="CA226" s="1">
        <v>73832.339066297398</v>
      </c>
      <c r="CB226" s="1">
        <v>83763.841636754194</v>
      </c>
      <c r="CC226" s="1">
        <v>89116.281082511196</v>
      </c>
      <c r="CD226" s="1">
        <v>125213.42203366901</v>
      </c>
      <c r="CE226" s="1">
        <v>130814.09333862401</v>
      </c>
      <c r="CF226" s="1">
        <v>154663.96390478799</v>
      </c>
      <c r="CG226" s="1">
        <v>73308.481208958401</v>
      </c>
      <c r="CH226" s="1">
        <v>100444.52919652899</v>
      </c>
      <c r="CI226" s="1">
        <v>97654.225263475397</v>
      </c>
      <c r="CJ226" s="1">
        <v>110406.52566258999</v>
      </c>
      <c r="CK226" s="1">
        <v>103222.403436935</v>
      </c>
      <c r="CL226" s="1">
        <v>108853.924138783</v>
      </c>
      <c r="CM226" s="1">
        <v>71522.875718364303</v>
      </c>
      <c r="CN226" s="1">
        <v>83235.163651238006</v>
      </c>
      <c r="CO226" s="1">
        <v>87790.497483135303</v>
      </c>
      <c r="CP226" s="1">
        <v>95760.975822656299</v>
      </c>
      <c r="CQ226" s="1">
        <v>84059.991026943302</v>
      </c>
      <c r="CR226" s="1">
        <v>102507.417904535</v>
      </c>
      <c r="CS226" s="1">
        <v>76061.899159734894</v>
      </c>
      <c r="CT226" s="1">
        <v>112444.444993264</v>
      </c>
      <c r="CU226" s="1">
        <v>88964.673339196393</v>
      </c>
      <c r="CV226" s="1">
        <v>99050.975880765502</v>
      </c>
      <c r="CW226" s="1">
        <v>71246.254117999895</v>
      </c>
      <c r="CX226" s="1">
        <v>95152.477814485595</v>
      </c>
      <c r="CY226" s="1">
        <v>83763.810288210501</v>
      </c>
      <c r="CZ226" s="1">
        <v>86489.617785738097</v>
      </c>
      <c r="DA226" s="1">
        <v>70138.427192445699</v>
      </c>
      <c r="DB226" s="1">
        <v>104563.36685548299</v>
      </c>
      <c r="DC226" s="1">
        <v>97141.968709786102</v>
      </c>
      <c r="DD226" s="1">
        <v>67188.955071472199</v>
      </c>
      <c r="DE226" s="1">
        <v>412738.98255115899</v>
      </c>
      <c r="DF226" s="1">
        <v>118728.27253304901</v>
      </c>
      <c r="DG226" s="1">
        <v>53825.719008471402</v>
      </c>
      <c r="DH226" s="1">
        <v>90813.498041201296</v>
      </c>
      <c r="DI226" s="1">
        <v>92450.715000545504</v>
      </c>
      <c r="DJ226" s="1">
        <v>91663.687499280699</v>
      </c>
      <c r="DK226" s="1">
        <v>93805.538254831394</v>
      </c>
      <c r="DL226" s="1">
        <v>131771.01124945201</v>
      </c>
      <c r="DM226" s="1">
        <v>92224.395776776204</v>
      </c>
      <c r="DN226" s="1">
        <v>63115.766704117203</v>
      </c>
      <c r="DO226" s="1">
        <v>127666.06241536399</v>
      </c>
      <c r="DP226" s="1">
        <v>85613.486164416303</v>
      </c>
      <c r="DQ226" s="1">
        <v>109873.459089629</v>
      </c>
      <c r="DR226" s="1">
        <v>83743.485519737398</v>
      </c>
      <c r="DS226" s="1">
        <v>113482.960960132</v>
      </c>
      <c r="DT226" s="1">
        <v>66448.545878958204</v>
      </c>
      <c r="DU226" s="1">
        <v>93649.308163336696</v>
      </c>
      <c r="DV226" s="1">
        <v>100711.64312913</v>
      </c>
      <c r="DW226" s="1">
        <v>85813.337509366407</v>
      </c>
      <c r="DX226" s="1">
        <v>85118.646366576402</v>
      </c>
      <c r="DY226" s="1">
        <v>70699.035610937906</v>
      </c>
      <c r="DZ226" s="1">
        <v>105548.82323291501</v>
      </c>
      <c r="EA226" s="1">
        <v>92654.028075464099</v>
      </c>
      <c r="EB226" s="1">
        <v>80595.821789117501</v>
      </c>
      <c r="EC226" s="1">
        <v>140262.320187934</v>
      </c>
      <c r="ED226" s="1">
        <v>63590.716433173096</v>
      </c>
      <c r="EE226" s="1">
        <v>63475.381368151699</v>
      </c>
      <c r="EF226" s="1">
        <v>110804.857085565</v>
      </c>
      <c r="EG226" s="1">
        <v>53275.202092395797</v>
      </c>
      <c r="EH226" s="1">
        <v>89198.386594831696</v>
      </c>
      <c r="EI226" s="1">
        <v>105785.425168916</v>
      </c>
      <c r="EJ226" s="1">
        <v>113690.85254110899</v>
      </c>
      <c r="EK226" s="1">
        <v>81698.202226164794</v>
      </c>
      <c r="EL226" s="1">
        <v>60547.082305457203</v>
      </c>
      <c r="EM226" s="1">
        <v>74454.088524127801</v>
      </c>
      <c r="EN226" s="1">
        <v>83574.482171833297</v>
      </c>
      <c r="EO226" s="1">
        <v>102303.832328993</v>
      </c>
      <c r="EP226" s="1">
        <v>79443.436117669204</v>
      </c>
      <c r="EQ226" s="1">
        <v>43455.236852308597</v>
      </c>
      <c r="ER226" s="1">
        <v>132175.09180663599</v>
      </c>
      <c r="ES226" s="1">
        <v>82494.752422459002</v>
      </c>
      <c r="ET226" s="1">
        <v>94147.503295898699</v>
      </c>
      <c r="EU226" s="1">
        <v>82230.296661294706</v>
      </c>
      <c r="EV226" s="1">
        <v>108746.40710827601</v>
      </c>
      <c r="EW226" s="1">
        <v>83664.886089686406</v>
      </c>
      <c r="EX226" s="1">
        <v>58370.6840685727</v>
      </c>
      <c r="EY226" s="1">
        <v>95154.428963582395</v>
      </c>
      <c r="EZ226" s="1">
        <v>85564.686421006802</v>
      </c>
      <c r="FA226" s="1">
        <v>124191.143153014</v>
      </c>
      <c r="FB226" s="1">
        <v>109342.13995213401</v>
      </c>
      <c r="FC226" s="1">
        <v>94066.541164701906</v>
      </c>
      <c r="FD226" s="1">
        <v>79529.224088099494</v>
      </c>
      <c r="FE226" s="1">
        <v>69863.385339643894</v>
      </c>
      <c r="FF226" s="1">
        <v>85523.393345426899</v>
      </c>
      <c r="FG226" s="1">
        <v>77279.892608858398</v>
      </c>
      <c r="FH226" s="1">
        <v>92000.154456136705</v>
      </c>
      <c r="FI226" s="1">
        <v>90271.270049909304</v>
      </c>
      <c r="FJ226" s="1">
        <v>125268.15538169901</v>
      </c>
      <c r="FK226" s="1">
        <v>82776.689531473297</v>
      </c>
      <c r="FL226" s="1">
        <v>107132.62516605</v>
      </c>
      <c r="FM226" s="1">
        <v>69242.917413543299</v>
      </c>
      <c r="FN226" s="1">
        <v>127209.007714351</v>
      </c>
      <c r="FO226" s="1">
        <v>74419.077958540205</v>
      </c>
      <c r="FP226" s="1">
        <v>79371.269011028897</v>
      </c>
      <c r="FQ226" s="1">
        <v>120839.28564213699</v>
      </c>
      <c r="FR226" s="1">
        <v>95637.029559162795</v>
      </c>
      <c r="FS226" s="1">
        <v>105935.11533989001</v>
      </c>
      <c r="FT226" s="1">
        <v>78445.096662227603</v>
      </c>
      <c r="FU226" s="1">
        <v>127626.569773447</v>
      </c>
      <c r="FV226" s="1">
        <v>91940.694066889293</v>
      </c>
      <c r="FW226" s="1">
        <v>90201.427566023893</v>
      </c>
      <c r="FX226" s="1">
        <v>89150.982387822703</v>
      </c>
      <c r="FY226" s="1">
        <v>82123.0546647882</v>
      </c>
      <c r="FZ226" s="1">
        <v>127852.77515352301</v>
      </c>
      <c r="GA226" s="1">
        <v>98096.531868633305</v>
      </c>
      <c r="GB226" s="1">
        <v>72343.600237882798</v>
      </c>
      <c r="GC226" s="1">
        <v>106391.445578775</v>
      </c>
      <c r="GD226" s="1">
        <v>78327.971974241504</v>
      </c>
      <c r="GE226" s="1">
        <v>99103.100224939306</v>
      </c>
      <c r="GF226" s="1">
        <v>77025.642700201293</v>
      </c>
      <c r="GG226" s="1">
        <v>121465.35058687101</v>
      </c>
      <c r="GH226" s="1">
        <v>105478.038161631</v>
      </c>
      <c r="GI226" s="1">
        <v>148587.18787289</v>
      </c>
      <c r="GJ226" s="1">
        <v>78646.161540331304</v>
      </c>
      <c r="GK226" s="1">
        <v>58684.850600266698</v>
      </c>
      <c r="GL226" s="1">
        <v>75538.938584734802</v>
      </c>
      <c r="GM226" s="1">
        <v>111252.16541696301</v>
      </c>
      <c r="GN226" s="1">
        <v>77584.022888642998</v>
      </c>
      <c r="GO226" s="1">
        <v>86826.763729661106</v>
      </c>
      <c r="GP226" s="1">
        <v>93239.132314321498</v>
      </c>
      <c r="GQ226" s="1">
        <v>51893.834784785402</v>
      </c>
      <c r="GR226" s="1">
        <v>85202.736777235303</v>
      </c>
      <c r="GS226" s="1">
        <v>64209.737649831797</v>
      </c>
      <c r="GT226" s="1">
        <v>81948.903058350799</v>
      </c>
      <c r="GU226" s="1">
        <v>82081.4633033508</v>
      </c>
      <c r="GV226" s="1">
        <v>106080.75239333299</v>
      </c>
      <c r="GW226" s="1">
        <v>158295.103388633</v>
      </c>
      <c r="GX226" s="1">
        <v>128388.844121199</v>
      </c>
      <c r="GY226" s="1">
        <v>53420.3167643341</v>
      </c>
      <c r="GZ226" s="1">
        <v>92238.883583582399</v>
      </c>
      <c r="HA226" s="1">
        <v>103979.844574786</v>
      </c>
      <c r="HB226" s="1">
        <v>88180.052010116706</v>
      </c>
      <c r="HC226" s="1">
        <v>138256.86132885399</v>
      </c>
      <c r="HD226" s="1">
        <v>94624.231566138202</v>
      </c>
      <c r="HE226" s="1">
        <v>85150.789891680295</v>
      </c>
      <c r="HF226" s="1">
        <v>81368.778838549697</v>
      </c>
      <c r="HG226" s="1">
        <v>105838.01942658699</v>
      </c>
      <c r="HH226" s="1">
        <v>114533.47379271399</v>
      </c>
      <c r="HI226" s="1">
        <v>104317.019655418</v>
      </c>
      <c r="HJ226" s="1">
        <v>96632.327106959099</v>
      </c>
      <c r="HK226" s="1">
        <v>86887.158172762895</v>
      </c>
      <c r="HL226" s="1">
        <v>109351.935288872</v>
      </c>
      <c r="HM226" s="1">
        <v>100063.02179815801</v>
      </c>
      <c r="HN226" s="1">
        <v>73944.295769036296</v>
      </c>
      <c r="HO226" s="1">
        <v>101109.502993758</v>
      </c>
      <c r="HP226" s="1">
        <v>90256.023421082995</v>
      </c>
      <c r="HQ226" s="1">
        <v>102717.18036435801</v>
      </c>
      <c r="HR226" s="1">
        <v>79562.1153544806</v>
      </c>
      <c r="HS226" s="1">
        <v>95805.876610900596</v>
      </c>
      <c r="HT226" s="1">
        <v>71860.604994800495</v>
      </c>
      <c r="HU226" s="1">
        <v>82050.140390578003</v>
      </c>
      <c r="HV226" s="1">
        <v>73443.5433229357</v>
      </c>
      <c r="HW226" s="1">
        <v>113792.741895978</v>
      </c>
      <c r="HX226" s="1">
        <v>125795.744896829</v>
      </c>
      <c r="HY226" s="1">
        <v>97845.291057577604</v>
      </c>
      <c r="HZ226" s="1">
        <v>73034.349656395498</v>
      </c>
      <c r="IA226" s="1">
        <v>89111.105800789897</v>
      </c>
      <c r="IB226" s="1">
        <v>69733.546124318003</v>
      </c>
      <c r="IC226" s="1">
        <v>69154.121007505397</v>
      </c>
      <c r="ID226" s="1">
        <v>97742.616454389005</v>
      </c>
      <c r="IE226" s="1">
        <v>100888.660328037</v>
      </c>
      <c r="IF226" s="1">
        <v>94433.159894293494</v>
      </c>
      <c r="IG226" s="1">
        <v>125113.730976693</v>
      </c>
      <c r="IH226" s="1">
        <v>80466.796348887394</v>
      </c>
      <c r="II226" s="1">
        <v>97217.389818503405</v>
      </c>
      <c r="IJ226" s="1">
        <v>76623.758575358603</v>
      </c>
      <c r="IK226" s="1">
        <v>64793.4529582494</v>
      </c>
      <c r="IL226" s="1">
        <v>90751.088505101405</v>
      </c>
      <c r="IM226" s="1">
        <v>91455.526638588606</v>
      </c>
      <c r="IN226" s="1">
        <v>83029.5252047174</v>
      </c>
      <c r="IO226" s="1">
        <v>93647.669030221805</v>
      </c>
      <c r="IP226" s="1">
        <v>67663.348289752204</v>
      </c>
      <c r="IQ226" s="1">
        <v>78235.817164817898</v>
      </c>
      <c r="IR226" s="1">
        <v>131473.99504292401</v>
      </c>
      <c r="IS226" s="1">
        <v>87004.564744216099</v>
      </c>
      <c r="IT226" s="1">
        <v>70111.043140238602</v>
      </c>
      <c r="IU226" s="1">
        <v>69250.529461380298</v>
      </c>
      <c r="IV226" s="1">
        <v>103401.15884395099</v>
      </c>
      <c r="IW226" s="1">
        <v>97220.019235866697</v>
      </c>
      <c r="IX226" s="1">
        <v>89876.732848778294</v>
      </c>
      <c r="IY226" s="1">
        <v>75875.877483781893</v>
      </c>
      <c r="IZ226" s="1">
        <v>80419.447161570904</v>
      </c>
      <c r="JA226" s="1">
        <v>76983.168680759904</v>
      </c>
      <c r="JB226" s="1">
        <v>121007.263826963</v>
      </c>
      <c r="JC226" s="1">
        <v>119563.10066216</v>
      </c>
      <c r="JD226" s="1">
        <v>52844.877865383802</v>
      </c>
      <c r="JE226" s="1">
        <v>76951.371386865896</v>
      </c>
      <c r="JF226" s="1">
        <v>85411.047200960398</v>
      </c>
      <c r="JG226" s="1">
        <v>83319.090757886195</v>
      </c>
      <c r="JH226" s="1">
        <v>72812.371836176593</v>
      </c>
      <c r="JI226" s="1">
        <v>80996.011640846904</v>
      </c>
      <c r="JJ226" s="1">
        <v>91811.231952613598</v>
      </c>
      <c r="JK226" s="1">
        <v>73974.0191356008</v>
      </c>
      <c r="JL226" s="1">
        <v>117617.563957217</v>
      </c>
      <c r="JM226" s="1">
        <v>83339.797641815298</v>
      </c>
      <c r="JN226" s="1">
        <v>73780.863018129705</v>
      </c>
      <c r="JO226" s="1">
        <v>79448.498211932398</v>
      </c>
      <c r="JP226" s="1">
        <v>73675.633197304807</v>
      </c>
      <c r="JQ226" s="1">
        <v>75160.370538602903</v>
      </c>
      <c r="JR226" s="1">
        <v>91239.202645237398</v>
      </c>
      <c r="JS226" s="1">
        <v>85951.933849630295</v>
      </c>
      <c r="JT226" s="1">
        <v>101354.101843511</v>
      </c>
      <c r="JU226" s="1">
        <v>117026.95495448601</v>
      </c>
      <c r="JV226" s="1">
        <v>95258.8547480462</v>
      </c>
      <c r="JW226" s="1">
        <v>65021.858252617101</v>
      </c>
      <c r="JX226" s="1">
        <v>77664.459531393804</v>
      </c>
      <c r="JY226" s="1">
        <v>145640.98817151799</v>
      </c>
      <c r="JZ226" s="1">
        <v>81753.441081898694</v>
      </c>
      <c r="KA226" s="1">
        <v>68816.957470180598</v>
      </c>
      <c r="KB226" s="1">
        <v>87562.556963494193</v>
      </c>
      <c r="KC226" s="1">
        <v>103266.72276701299</v>
      </c>
      <c r="KD226" s="1">
        <v>63626.182969214802</v>
      </c>
      <c r="KE226" s="1">
        <v>72784.280867574402</v>
      </c>
      <c r="KF226" s="1">
        <v>72740.645345411001</v>
      </c>
      <c r="KG226" s="1">
        <v>102820.116843809</v>
      </c>
      <c r="KH226" s="1">
        <v>89926.694195477306</v>
      </c>
      <c r="KI226" s="1">
        <v>98528.577787582704</v>
      </c>
      <c r="KJ226" s="1">
        <v>107776.167416678</v>
      </c>
      <c r="KK226" s="1">
        <v>70477.713177358804</v>
      </c>
      <c r="KL226" s="1">
        <v>114082.633237047</v>
      </c>
      <c r="KM226" s="1">
        <v>71945.356896386395</v>
      </c>
      <c r="KN226" s="1">
        <v>124994.585850385</v>
      </c>
      <c r="KO226" s="1">
        <v>89011.438804633901</v>
      </c>
      <c r="KP226" s="1">
        <v>85991.571266706102</v>
      </c>
      <c r="KQ226" s="1">
        <v>82813.2715706046</v>
      </c>
      <c r="KR226" s="1">
        <v>70211.581848144604</v>
      </c>
      <c r="KS226" s="1">
        <v>38905.834312580802</v>
      </c>
      <c r="KT226" s="1">
        <v>108675.674833135</v>
      </c>
      <c r="KU226" s="1">
        <v>68546.035573524205</v>
      </c>
      <c r="KV226" s="1">
        <v>81360.084780682606</v>
      </c>
      <c r="KW226" s="1">
        <v>49648.914872974397</v>
      </c>
      <c r="KX226" s="1">
        <v>75388.691527597606</v>
      </c>
      <c r="KY226" s="1">
        <v>83873.793170359699</v>
      </c>
      <c r="KZ226" s="1">
        <v>47351.206864124397</v>
      </c>
      <c r="LA226" s="1">
        <v>125788.183423967</v>
      </c>
      <c r="LB226" s="1">
        <v>77758.871114491005</v>
      </c>
      <c r="LC226" s="1">
        <v>69579.156052210106</v>
      </c>
      <c r="LD226" s="1">
        <v>76349.074015007893</v>
      </c>
      <c r="LE226" s="1">
        <v>82372.321612187603</v>
      </c>
      <c r="LF226" s="1">
        <v>57293.077399747002</v>
      </c>
      <c r="LG226" s="1">
        <v>84733.904910099795</v>
      </c>
      <c r="LH226" s="1">
        <v>109886.765924536</v>
      </c>
      <c r="LI226" s="1">
        <v>108057.436242069</v>
      </c>
      <c r="LJ226" s="1">
        <v>90933.091153451096</v>
      </c>
      <c r="LK226" s="1">
        <v>120902.97063657299</v>
      </c>
    </row>
    <row r="227" spans="1:323" x14ac:dyDescent="0.25">
      <c r="A227" s="1" t="s">
        <v>1861</v>
      </c>
      <c r="B227" s="1" t="s">
        <v>1010</v>
      </c>
      <c r="C227" s="1" t="s">
        <v>1011</v>
      </c>
      <c r="D227" s="1">
        <v>11212619.566010199</v>
      </c>
      <c r="E227" s="1">
        <v>10030375.094104599</v>
      </c>
      <c r="F227" s="1">
        <v>12409566.139955301</v>
      </c>
      <c r="G227" s="1">
        <v>9693195.0139177199</v>
      </c>
      <c r="H227" s="1">
        <v>11972074.4036994</v>
      </c>
      <c r="I227" s="1">
        <v>10132943.2483986</v>
      </c>
      <c r="J227" s="1">
        <v>11972151.2146957</v>
      </c>
      <c r="K227" s="1">
        <v>8422656.7088013403</v>
      </c>
      <c r="L227" s="1">
        <v>8768982.9072097894</v>
      </c>
      <c r="M227" s="1">
        <v>11417758.347577101</v>
      </c>
      <c r="N227" s="1">
        <v>11113308.6137271</v>
      </c>
      <c r="O227" s="1">
        <v>13977248.6386516</v>
      </c>
      <c r="P227" s="1">
        <v>9363118.9209216908</v>
      </c>
      <c r="Q227" s="1">
        <v>8050273.4082236597</v>
      </c>
      <c r="R227" s="1">
        <v>12255879.6707526</v>
      </c>
      <c r="S227" s="1">
        <v>13346489.887421301</v>
      </c>
      <c r="T227" s="1">
        <v>12730209.198117601</v>
      </c>
      <c r="U227" s="1">
        <v>9215387.7504754998</v>
      </c>
      <c r="V227" s="1">
        <v>12414490.256461101</v>
      </c>
      <c r="W227" s="1">
        <v>8343904.1344971796</v>
      </c>
      <c r="X227" s="1">
        <v>10348159.9048161</v>
      </c>
      <c r="Y227" s="1">
        <v>8786264.1193102207</v>
      </c>
      <c r="Z227" s="1">
        <v>9586218.6721434798</v>
      </c>
      <c r="AA227" s="1">
        <v>12713575.665908201</v>
      </c>
      <c r="AB227" s="1">
        <v>8918888.6602948606</v>
      </c>
      <c r="AC227" s="1">
        <v>10462793.575996401</v>
      </c>
      <c r="AD227" s="1">
        <v>10033306.440168001</v>
      </c>
      <c r="AE227" s="1">
        <v>14265670.612957301</v>
      </c>
      <c r="AF227" s="1">
        <v>11137164.963545199</v>
      </c>
      <c r="AG227" s="1">
        <v>9839174.9270484205</v>
      </c>
      <c r="AH227" s="1">
        <v>10394821.614472499</v>
      </c>
      <c r="AI227" s="1">
        <v>12774672.649057901</v>
      </c>
      <c r="AJ227" s="1">
        <v>8205549.4488663301</v>
      </c>
      <c r="AK227" s="1">
        <v>9799723.1038575396</v>
      </c>
      <c r="AL227" s="1">
        <v>13963250.1721633</v>
      </c>
      <c r="AM227" s="1">
        <v>11718506.9498803</v>
      </c>
      <c r="AN227" s="1">
        <v>10444740.8998865</v>
      </c>
      <c r="AO227" s="1">
        <v>11664734.725118199</v>
      </c>
      <c r="AP227" s="1">
        <v>14170859.8326707</v>
      </c>
      <c r="AQ227" s="1">
        <v>12412251.370197</v>
      </c>
      <c r="AR227" s="1">
        <v>9179212.9855753295</v>
      </c>
      <c r="AS227" s="1">
        <v>12594109.5880196</v>
      </c>
      <c r="AT227" s="1">
        <v>9605447.0139944907</v>
      </c>
      <c r="AU227" s="1">
        <v>10183408.8654285</v>
      </c>
      <c r="AV227" s="1">
        <v>11479832.1149642</v>
      </c>
      <c r="AW227" s="1">
        <v>12313706.390582001</v>
      </c>
      <c r="AX227" s="1">
        <v>11992053.3677062</v>
      </c>
      <c r="AY227" s="1">
        <v>9981403.7063865904</v>
      </c>
      <c r="AZ227" s="1">
        <v>7309175.7308205096</v>
      </c>
      <c r="BA227" s="1">
        <v>19093847.522850201</v>
      </c>
      <c r="BB227" s="1">
        <v>11143858.166251799</v>
      </c>
      <c r="BC227" s="1">
        <v>10803954.3934315</v>
      </c>
      <c r="BD227" s="1">
        <v>10325084.3153172</v>
      </c>
      <c r="BE227" s="1">
        <v>9946416.4705989193</v>
      </c>
      <c r="BF227" s="1">
        <v>8005928.5303602098</v>
      </c>
      <c r="BG227" s="1">
        <v>9351179.7446877696</v>
      </c>
      <c r="BH227" s="1">
        <v>10008881.385503501</v>
      </c>
      <c r="BI227" s="1">
        <v>8755549.7697442509</v>
      </c>
      <c r="BJ227" s="1">
        <v>9023975.6002455</v>
      </c>
      <c r="BK227" s="1">
        <v>10801434.829607001</v>
      </c>
      <c r="BL227" s="1">
        <v>8865890.5701171793</v>
      </c>
      <c r="BM227" s="1">
        <v>12710469.9338289</v>
      </c>
      <c r="BN227" s="1">
        <v>12159832.0030596</v>
      </c>
      <c r="BO227" s="1">
        <v>9602309.90643177</v>
      </c>
      <c r="BP227" s="1">
        <v>7036356.2521082703</v>
      </c>
      <c r="BQ227" s="1">
        <v>15612266.7564028</v>
      </c>
      <c r="BR227" s="1">
        <v>9087267.5640587304</v>
      </c>
      <c r="BS227" s="1">
        <v>13158028.1379262</v>
      </c>
      <c r="BT227" s="1">
        <v>27831133.736299898</v>
      </c>
      <c r="BU227" s="1">
        <v>7786081.09938371</v>
      </c>
      <c r="BV227" s="1">
        <v>10248782.5710171</v>
      </c>
      <c r="BW227" s="1">
        <v>8226985.5603247201</v>
      </c>
      <c r="BX227" s="1">
        <v>8826304.9425035603</v>
      </c>
      <c r="BY227" s="1">
        <v>10184425.8466217</v>
      </c>
      <c r="BZ227" s="1">
        <v>13932226.383726301</v>
      </c>
      <c r="CA227" s="1">
        <v>11578099.9160248</v>
      </c>
      <c r="CB227" s="1">
        <v>10592242.2479214</v>
      </c>
      <c r="CC227" s="1">
        <v>11229823.2926689</v>
      </c>
      <c r="CD227" s="1">
        <v>9579017.6482733507</v>
      </c>
      <c r="CE227" s="1">
        <v>10247213.577045601</v>
      </c>
      <c r="CF227" s="1">
        <v>9242496.4374014791</v>
      </c>
      <c r="CG227" s="1">
        <v>8081442.4070116403</v>
      </c>
      <c r="CH227" s="1">
        <v>13047553.2494708</v>
      </c>
      <c r="CI227" s="1">
        <v>11005091.014156399</v>
      </c>
      <c r="CJ227" s="1">
        <v>13151545.473988701</v>
      </c>
      <c r="CK227" s="1">
        <v>9782225.3234583009</v>
      </c>
      <c r="CL227" s="1">
        <v>14048135.5559684</v>
      </c>
      <c r="CM227" s="1">
        <v>8400957.3733048495</v>
      </c>
      <c r="CN227" s="1">
        <v>13121627.881263999</v>
      </c>
      <c r="CO227" s="1">
        <v>9457174.8586966097</v>
      </c>
      <c r="CP227" s="1">
        <v>10186609.719652001</v>
      </c>
      <c r="CQ227" s="1">
        <v>10628461.1989886</v>
      </c>
      <c r="CR227" s="1">
        <v>14656418.5315606</v>
      </c>
      <c r="CS227" s="1">
        <v>10302153.7167567</v>
      </c>
      <c r="CT227" s="1">
        <v>8960647.1770631503</v>
      </c>
      <c r="CU227" s="1">
        <v>9100715.4198029898</v>
      </c>
      <c r="CV227" s="1">
        <v>11722023.409379801</v>
      </c>
      <c r="CW227" s="1">
        <v>6463273.8412401397</v>
      </c>
      <c r="CX227" s="1">
        <v>8040251.8100553704</v>
      </c>
      <c r="CY227" s="1">
        <v>8466386.5940203704</v>
      </c>
      <c r="CZ227" s="1">
        <v>13225186.247518299</v>
      </c>
      <c r="DA227" s="1">
        <v>9416464.1808965597</v>
      </c>
      <c r="DB227" s="1">
        <v>11258706.700623199</v>
      </c>
      <c r="DC227" s="1">
        <v>7972573.72720287</v>
      </c>
      <c r="DD227" s="1">
        <v>9553788.5425568204</v>
      </c>
      <c r="DE227" s="1">
        <v>9137879.2177902106</v>
      </c>
      <c r="DF227" s="1">
        <v>13757361.8206241</v>
      </c>
      <c r="DG227" s="1">
        <v>19202144.2010464</v>
      </c>
      <c r="DH227" s="1">
        <v>8921583.9048063792</v>
      </c>
      <c r="DI227" s="1">
        <v>10571715.568944501</v>
      </c>
      <c r="DJ227" s="1">
        <v>8001562.1457473403</v>
      </c>
      <c r="DK227" s="1">
        <v>6302386.0591284204</v>
      </c>
      <c r="DL227" s="1">
        <v>11184172.601297</v>
      </c>
      <c r="DM227" s="1">
        <v>11055584.2562804</v>
      </c>
      <c r="DN227" s="1">
        <v>9009446.6424541604</v>
      </c>
      <c r="DO227" s="1">
        <v>25016567.687707301</v>
      </c>
      <c r="DP227" s="1">
        <v>13347456.516502799</v>
      </c>
      <c r="DQ227" s="1">
        <v>10335447.3102223</v>
      </c>
      <c r="DR227" s="1">
        <v>9751508.7609072197</v>
      </c>
      <c r="DS227" s="1">
        <v>8116333.8922976498</v>
      </c>
      <c r="DT227" s="1">
        <v>7729411.9041937897</v>
      </c>
      <c r="DU227" s="1">
        <v>8980825.1608127002</v>
      </c>
      <c r="DV227" s="1">
        <v>9077728.9620161708</v>
      </c>
      <c r="DW227" s="1">
        <v>8890893.91157718</v>
      </c>
      <c r="DX227" s="1">
        <v>7965682.34883295</v>
      </c>
      <c r="DY227" s="1">
        <v>10281341.6782931</v>
      </c>
      <c r="DZ227" s="1">
        <v>12512200.0893781</v>
      </c>
      <c r="EA227" s="1">
        <v>10459772.5649956</v>
      </c>
      <c r="EB227" s="1">
        <v>9444097.8832354192</v>
      </c>
      <c r="EC227" s="1">
        <v>13494898.2589279</v>
      </c>
      <c r="ED227" s="1">
        <v>9093555.1437040903</v>
      </c>
      <c r="EE227" s="1">
        <v>9299076.5571208801</v>
      </c>
      <c r="EF227" s="1">
        <v>9825865.5873994604</v>
      </c>
      <c r="EG227" s="1">
        <v>12934046.1562098</v>
      </c>
      <c r="EH227" s="1">
        <v>9178843.4967009593</v>
      </c>
      <c r="EI227" s="1">
        <v>12484494.4769044</v>
      </c>
      <c r="EJ227" s="1">
        <v>11960211.7829087</v>
      </c>
      <c r="EK227" s="1">
        <v>10192324.464276001</v>
      </c>
      <c r="EL227" s="1">
        <v>7938350.47891594</v>
      </c>
      <c r="EM227" s="1">
        <v>8059106.1351739597</v>
      </c>
      <c r="EN227" s="1">
        <v>8115575.34349408</v>
      </c>
      <c r="EO227" s="1">
        <v>10090710.241699601</v>
      </c>
      <c r="EP227" s="1">
        <v>12542041.523682799</v>
      </c>
      <c r="EQ227" s="1">
        <v>10286641.8947029</v>
      </c>
      <c r="ER227" s="1">
        <v>10728129.1052157</v>
      </c>
      <c r="ES227" s="1">
        <v>8361772.8964018999</v>
      </c>
      <c r="ET227" s="1">
        <v>7686175.2512987899</v>
      </c>
      <c r="EU227" s="1">
        <v>8965579.2938963994</v>
      </c>
      <c r="EV227" s="1">
        <v>9527170.9986237697</v>
      </c>
      <c r="EW227" s="1">
        <v>9737736.7773296703</v>
      </c>
      <c r="EX227" s="1">
        <v>9818466.59523331</v>
      </c>
      <c r="EY227" s="1">
        <v>9884505.3534726202</v>
      </c>
      <c r="EZ227" s="1">
        <v>9107518.5003857501</v>
      </c>
      <c r="FA227" s="1">
        <v>10416456.7618549</v>
      </c>
      <c r="FB227" s="1">
        <v>7985371.1802883903</v>
      </c>
      <c r="FC227" s="1">
        <v>9990938.0493353996</v>
      </c>
      <c r="FD227" s="1">
        <v>9616678.5655869506</v>
      </c>
      <c r="FE227" s="1">
        <v>8015736.3222473096</v>
      </c>
      <c r="FF227" s="1">
        <v>11808533.1987177</v>
      </c>
      <c r="FG227" s="1">
        <v>8539039.4714654498</v>
      </c>
      <c r="FH227" s="1">
        <v>8776312.4833585694</v>
      </c>
      <c r="FI227" s="1">
        <v>8636758.2500883006</v>
      </c>
      <c r="FJ227" s="1">
        <v>13646405.376922499</v>
      </c>
      <c r="FK227" s="1">
        <v>10679968.3170832</v>
      </c>
      <c r="FL227" s="1">
        <v>7934338.50126212</v>
      </c>
      <c r="FM227" s="1">
        <v>11022799.2458618</v>
      </c>
      <c r="FN227" s="1">
        <v>10180456.0732294</v>
      </c>
      <c r="FO227" s="1">
        <v>6781639.2452755198</v>
      </c>
      <c r="FP227" s="1">
        <v>9838578.1162182</v>
      </c>
      <c r="FQ227" s="1">
        <v>12785898.704432201</v>
      </c>
      <c r="FR227" s="1">
        <v>9687692.6903190799</v>
      </c>
      <c r="FS227" s="1">
        <v>11807750.258496299</v>
      </c>
      <c r="FT227" s="1">
        <v>8197514.3809621502</v>
      </c>
      <c r="FU227" s="1">
        <v>12008771.7373279</v>
      </c>
      <c r="FV227" s="1">
        <v>9281455.1374314092</v>
      </c>
      <c r="FW227" s="1">
        <v>11982573.909316801</v>
      </c>
      <c r="FX227" s="1">
        <v>9167268.4715399202</v>
      </c>
      <c r="FY227" s="1">
        <v>9025686.8541740701</v>
      </c>
      <c r="FZ227" s="1">
        <v>12532111.0969797</v>
      </c>
      <c r="GA227" s="1">
        <v>7918443.1048734402</v>
      </c>
      <c r="GB227" s="1">
        <v>15763896.1273173</v>
      </c>
      <c r="GC227" s="1">
        <v>8077647.8269691197</v>
      </c>
      <c r="GD227" s="1">
        <v>6932225.8342787595</v>
      </c>
      <c r="GE227" s="1">
        <v>4848560.3164699702</v>
      </c>
      <c r="GF227" s="1">
        <v>4158096.0412869002</v>
      </c>
      <c r="GG227" s="1">
        <v>7304927.9784385497</v>
      </c>
      <c r="GH227" s="1">
        <v>10504634.5500123</v>
      </c>
      <c r="GI227" s="1">
        <v>12503837.302491199</v>
      </c>
      <c r="GJ227" s="1">
        <v>12182644.995051101</v>
      </c>
      <c r="GK227" s="1">
        <v>9980037.2121066991</v>
      </c>
      <c r="GL227" s="1">
        <v>11504539.4692252</v>
      </c>
      <c r="GM227" s="1">
        <v>16968288.977306001</v>
      </c>
      <c r="GN227" s="1">
        <v>14943854.2647426</v>
      </c>
      <c r="GO227" s="1">
        <v>11854705.3772818</v>
      </c>
      <c r="GP227" s="1">
        <v>11090883.2197336</v>
      </c>
      <c r="GQ227" s="1">
        <v>11620999.684146401</v>
      </c>
      <c r="GR227" s="1">
        <v>12855460.4692581</v>
      </c>
      <c r="GS227" s="1">
        <v>10247013.6645182</v>
      </c>
      <c r="GT227" s="1">
        <v>8821713.4543538895</v>
      </c>
      <c r="GU227" s="1">
        <v>8803840.8184670303</v>
      </c>
      <c r="GV227" s="1">
        <v>12173200.558684399</v>
      </c>
      <c r="GW227" s="1">
        <v>14129108.5522657</v>
      </c>
      <c r="GX227" s="1">
        <v>11430608.655084601</v>
      </c>
      <c r="GY227" s="1">
        <v>8465349.9689234197</v>
      </c>
      <c r="GZ227" s="1">
        <v>12846129.070460601</v>
      </c>
      <c r="HA227" s="1">
        <v>11108450.6730741</v>
      </c>
      <c r="HB227" s="1">
        <v>12014581.6946117</v>
      </c>
      <c r="HC227" s="1">
        <v>12896444.4593016</v>
      </c>
      <c r="HD227" s="1">
        <v>11369467.807573801</v>
      </c>
      <c r="HE227" s="1">
        <v>12875235.5298208</v>
      </c>
      <c r="HF227" s="1">
        <v>16123555.811081899</v>
      </c>
      <c r="HG227" s="1">
        <v>13626139.813757399</v>
      </c>
      <c r="HH227" s="1">
        <v>11293326.606140301</v>
      </c>
      <c r="HI227" s="1">
        <v>16173892.4310164</v>
      </c>
      <c r="HJ227" s="1">
        <v>13533580.369413801</v>
      </c>
      <c r="HK227" s="1">
        <v>13180675.875637401</v>
      </c>
      <c r="HL227" s="1">
        <v>9897977.0832501799</v>
      </c>
      <c r="HM227" s="1">
        <v>10305552.3117676</v>
      </c>
      <c r="HN227" s="1">
        <v>11238716.493889</v>
      </c>
      <c r="HO227" s="1">
        <v>9328712.47650286</v>
      </c>
      <c r="HP227" s="1">
        <v>13681747.572845699</v>
      </c>
      <c r="HQ227" s="1">
        <v>11871275.2395886</v>
      </c>
      <c r="HR227" s="1">
        <v>10503286.373862401</v>
      </c>
      <c r="HS227" s="1">
        <v>12158967.621886</v>
      </c>
      <c r="HT227" s="1">
        <v>9822162.9354589507</v>
      </c>
      <c r="HU227" s="1">
        <v>10140843.083256099</v>
      </c>
      <c r="HV227" s="1">
        <v>13617408.586128499</v>
      </c>
      <c r="HW227" s="1">
        <v>16365105.943717601</v>
      </c>
      <c r="HX227" s="1">
        <v>17429988.124930799</v>
      </c>
      <c r="HY227" s="1">
        <v>13227806.444597499</v>
      </c>
      <c r="HZ227" s="1">
        <v>11126267.944992701</v>
      </c>
      <c r="IA227" s="1">
        <v>11184159.0005487</v>
      </c>
      <c r="IB227" s="1">
        <v>9518113.8794230092</v>
      </c>
      <c r="IC227" s="1">
        <v>10419678.4844067</v>
      </c>
      <c r="ID227" s="1">
        <v>12135456.955908</v>
      </c>
      <c r="IE227" s="1">
        <v>18206405.8199137</v>
      </c>
      <c r="IF227" s="1">
        <v>8295212.1931442404</v>
      </c>
      <c r="IG227" s="1">
        <v>9183131.9057555795</v>
      </c>
      <c r="IH227" s="1">
        <v>8752272.25986127</v>
      </c>
      <c r="II227" s="1">
        <v>11757480.639642701</v>
      </c>
      <c r="IJ227" s="1">
        <v>12876000.051057899</v>
      </c>
      <c r="IK227" s="1">
        <v>10521446.106166501</v>
      </c>
      <c r="IL227" s="1">
        <v>13252164.113252301</v>
      </c>
      <c r="IM227" s="1">
        <v>28068515.800292298</v>
      </c>
      <c r="IN227" s="1">
        <v>11184013.6752987</v>
      </c>
      <c r="IO227" s="1">
        <v>9734632.2910275999</v>
      </c>
      <c r="IP227" s="1">
        <v>9079040.2224387899</v>
      </c>
      <c r="IQ227" s="1">
        <v>8922729.0249693096</v>
      </c>
      <c r="IR227" s="1">
        <v>11291337.394710099</v>
      </c>
      <c r="IS227" s="1">
        <v>13848666.9309153</v>
      </c>
      <c r="IT227" s="1">
        <v>12726352.5983759</v>
      </c>
      <c r="IU227" s="1">
        <v>10889284.1407896</v>
      </c>
      <c r="IV227" s="1">
        <v>13800491.4430969</v>
      </c>
      <c r="IW227" s="1">
        <v>14148526.7258038</v>
      </c>
      <c r="IX227" s="1">
        <v>13937119.1134624</v>
      </c>
      <c r="IY227" s="1">
        <v>10659267.319270199</v>
      </c>
      <c r="IZ227" s="1">
        <v>7350849.9359376999</v>
      </c>
      <c r="JA227" s="1">
        <v>13563872.253323499</v>
      </c>
      <c r="JB227" s="1">
        <v>10560489.863874201</v>
      </c>
      <c r="JC227" s="1">
        <v>10725212.6403796</v>
      </c>
      <c r="JD227" s="1">
        <v>9078763.4787867293</v>
      </c>
      <c r="JE227" s="1">
        <v>11050790.0025337</v>
      </c>
      <c r="JF227" s="1">
        <v>10532244.946050299</v>
      </c>
      <c r="JG227" s="1">
        <v>7981265.9959596004</v>
      </c>
      <c r="JH227" s="1">
        <v>11270385.705662301</v>
      </c>
      <c r="JI227" s="1">
        <v>8502187.6401457097</v>
      </c>
      <c r="JJ227" s="1">
        <v>10396331.3615562</v>
      </c>
      <c r="JK227" s="1">
        <v>9735076.0045268591</v>
      </c>
      <c r="JL227" s="1">
        <v>10686809.763483999</v>
      </c>
      <c r="JM227" s="1">
        <v>10250255.5685624</v>
      </c>
      <c r="JN227" s="1">
        <v>10526095.8365306</v>
      </c>
      <c r="JO227" s="1">
        <v>15083169.4614248</v>
      </c>
      <c r="JP227" s="1">
        <v>11697564.100520199</v>
      </c>
      <c r="JQ227" s="1">
        <v>6910270.0515616704</v>
      </c>
      <c r="JR227" s="1">
        <v>6204078.6173705198</v>
      </c>
      <c r="JS227" s="1">
        <v>15669488.302974001</v>
      </c>
      <c r="JT227" s="1">
        <v>9338661.8614241295</v>
      </c>
      <c r="JU227" s="1">
        <v>7409974.3751302101</v>
      </c>
      <c r="JV227" s="1">
        <v>12054437.484041199</v>
      </c>
      <c r="JW227" s="1">
        <v>7259803.3154196804</v>
      </c>
      <c r="JX227" s="1">
        <v>9237217.4916559793</v>
      </c>
      <c r="JY227" s="1">
        <v>9128972.5110389702</v>
      </c>
      <c r="JZ227" s="1">
        <v>10423280.8458109</v>
      </c>
      <c r="KA227" s="1">
        <v>7780053.6127174897</v>
      </c>
      <c r="KB227" s="1">
        <v>11059759.155365501</v>
      </c>
      <c r="KC227" s="1">
        <v>13385012.633644</v>
      </c>
      <c r="KD227" s="1">
        <v>10848344.997874301</v>
      </c>
      <c r="KE227" s="1">
        <v>10089603.608359201</v>
      </c>
      <c r="KF227" s="1">
        <v>8297280.62136951</v>
      </c>
      <c r="KG227" s="1">
        <v>12863693.5124451</v>
      </c>
      <c r="KH227" s="1">
        <v>12397940.8154695</v>
      </c>
      <c r="KI227" s="1">
        <v>12484659.8272889</v>
      </c>
      <c r="KJ227" s="1">
        <v>11719870.7912638</v>
      </c>
      <c r="KK227" s="1">
        <v>11805762.3376859</v>
      </c>
      <c r="KL227" s="1">
        <v>11410659.280768501</v>
      </c>
      <c r="KM227" s="1">
        <v>10768743.226298099</v>
      </c>
      <c r="KN227" s="1">
        <v>8153984.0470860796</v>
      </c>
      <c r="KO227" s="1">
        <v>15081916.662293199</v>
      </c>
      <c r="KP227" s="1">
        <v>14574239.4116349</v>
      </c>
      <c r="KQ227" s="1">
        <v>10491115.1389408</v>
      </c>
      <c r="KR227" s="1">
        <v>9076921.6747242305</v>
      </c>
      <c r="KS227" s="1">
        <v>9485588.9148048591</v>
      </c>
      <c r="KT227" s="1">
        <v>10050853.9932216</v>
      </c>
      <c r="KU227" s="1">
        <v>12642098.8799656</v>
      </c>
      <c r="KV227" s="1">
        <v>8748124.6144234203</v>
      </c>
      <c r="KW227" s="1">
        <v>8054301.1535177296</v>
      </c>
      <c r="KX227" s="1">
        <v>13469780.8796371</v>
      </c>
      <c r="KY227" s="1">
        <v>8861390.3289353307</v>
      </c>
      <c r="KZ227" s="1">
        <v>7654900.3787090397</v>
      </c>
      <c r="LA227" s="1">
        <v>10492388.5149711</v>
      </c>
      <c r="LB227" s="1">
        <v>14919180.2450937</v>
      </c>
      <c r="LC227" s="1">
        <v>9521478.08369275</v>
      </c>
      <c r="LD227" s="1">
        <v>10306402.158108501</v>
      </c>
      <c r="LE227" s="1">
        <v>9584926.9610422403</v>
      </c>
      <c r="LF227" s="1">
        <v>10752965.150841599</v>
      </c>
      <c r="LG227" s="1">
        <v>10876632.4360715</v>
      </c>
      <c r="LH227" s="1">
        <v>6872915.5247092396</v>
      </c>
      <c r="LI227" s="1">
        <v>8593206.5883090198</v>
      </c>
      <c r="LJ227" s="1">
        <v>8428459.0943266004</v>
      </c>
      <c r="LK227" s="1">
        <v>10143229.049707999</v>
      </c>
    </row>
    <row r="228" spans="1:323" x14ac:dyDescent="0.25">
      <c r="A228" s="1" t="s">
        <v>1862</v>
      </c>
      <c r="B228" s="1" t="s">
        <v>1014</v>
      </c>
      <c r="C228" s="1" t="s">
        <v>0</v>
      </c>
      <c r="D228" s="1" t="s">
        <v>0</v>
      </c>
      <c r="E228" s="1" t="s">
        <v>0</v>
      </c>
      <c r="F228" s="1" t="s">
        <v>0</v>
      </c>
      <c r="G228" s="1" t="s">
        <v>0</v>
      </c>
      <c r="H228" s="1" t="s">
        <v>0</v>
      </c>
      <c r="I228" s="1" t="s">
        <v>0</v>
      </c>
      <c r="J228" s="1" t="s">
        <v>0</v>
      </c>
      <c r="K228" s="1" t="s">
        <v>0</v>
      </c>
      <c r="L228" s="1" t="s">
        <v>0</v>
      </c>
      <c r="M228" s="1" t="s">
        <v>0</v>
      </c>
      <c r="N228" s="1" t="s">
        <v>0</v>
      </c>
      <c r="O228" s="1" t="s">
        <v>0</v>
      </c>
      <c r="P228" s="1" t="s">
        <v>0</v>
      </c>
      <c r="Q228" s="1" t="s">
        <v>0</v>
      </c>
      <c r="R228" s="1" t="s">
        <v>0</v>
      </c>
      <c r="S228" s="1" t="s">
        <v>0</v>
      </c>
      <c r="T228" s="1" t="s">
        <v>0</v>
      </c>
      <c r="U228" s="1" t="s">
        <v>0</v>
      </c>
      <c r="V228" s="1" t="s">
        <v>0</v>
      </c>
      <c r="W228" s="1" t="s">
        <v>0</v>
      </c>
      <c r="X228" s="1" t="s">
        <v>0</v>
      </c>
      <c r="Y228" s="1" t="s">
        <v>0</v>
      </c>
      <c r="Z228" s="1" t="s">
        <v>0</v>
      </c>
      <c r="AA228" s="1" t="s">
        <v>0</v>
      </c>
      <c r="AB228" s="1" t="s">
        <v>0</v>
      </c>
      <c r="AC228" s="1" t="s">
        <v>0</v>
      </c>
      <c r="AD228" s="1" t="s">
        <v>0</v>
      </c>
      <c r="AE228" s="1" t="s">
        <v>0</v>
      </c>
      <c r="AF228" s="1" t="s">
        <v>0</v>
      </c>
      <c r="AG228" s="1" t="s">
        <v>0</v>
      </c>
      <c r="AH228" s="1" t="s">
        <v>0</v>
      </c>
      <c r="AI228" s="1" t="s">
        <v>0</v>
      </c>
      <c r="AJ228" s="1" t="s">
        <v>0</v>
      </c>
      <c r="AK228" s="1" t="s">
        <v>0</v>
      </c>
      <c r="AL228" s="1" t="s">
        <v>0</v>
      </c>
      <c r="AM228" s="1" t="s">
        <v>0</v>
      </c>
      <c r="AN228" s="1" t="s">
        <v>0</v>
      </c>
      <c r="AO228" s="1" t="s">
        <v>0</v>
      </c>
      <c r="AP228" s="1" t="s">
        <v>0</v>
      </c>
      <c r="AQ228" s="1" t="s">
        <v>0</v>
      </c>
      <c r="AR228" s="1" t="s">
        <v>0</v>
      </c>
      <c r="AS228" s="1" t="s">
        <v>0</v>
      </c>
      <c r="AT228" s="1" t="s">
        <v>0</v>
      </c>
      <c r="AU228" s="1" t="s">
        <v>0</v>
      </c>
      <c r="AV228" s="1" t="s">
        <v>0</v>
      </c>
      <c r="AW228" s="1" t="s">
        <v>0</v>
      </c>
      <c r="AX228" s="1" t="s">
        <v>0</v>
      </c>
      <c r="AY228" s="1" t="s">
        <v>0</v>
      </c>
      <c r="AZ228" s="1" t="s">
        <v>0</v>
      </c>
      <c r="BA228" s="1" t="s">
        <v>0</v>
      </c>
      <c r="BB228" s="1" t="s">
        <v>0</v>
      </c>
      <c r="BC228" s="1" t="s">
        <v>0</v>
      </c>
      <c r="BD228" s="1" t="s">
        <v>0</v>
      </c>
      <c r="BE228" s="1" t="s">
        <v>0</v>
      </c>
      <c r="BF228" s="1" t="s">
        <v>0</v>
      </c>
      <c r="BG228" s="1" t="s">
        <v>0</v>
      </c>
      <c r="BH228" s="1" t="s">
        <v>0</v>
      </c>
      <c r="BI228" s="1" t="s">
        <v>0</v>
      </c>
      <c r="BJ228" s="1" t="s">
        <v>0</v>
      </c>
      <c r="BK228" s="1" t="s">
        <v>0</v>
      </c>
      <c r="BL228" s="1" t="s">
        <v>0</v>
      </c>
      <c r="BM228" s="1" t="s">
        <v>0</v>
      </c>
      <c r="BN228" s="1" t="s">
        <v>0</v>
      </c>
      <c r="BO228" s="1" t="s">
        <v>0</v>
      </c>
      <c r="BP228" s="1" t="s">
        <v>0</v>
      </c>
      <c r="BQ228" s="1" t="s">
        <v>0</v>
      </c>
      <c r="BR228" s="1" t="s">
        <v>0</v>
      </c>
      <c r="BS228" s="1" t="s">
        <v>0</v>
      </c>
      <c r="BT228" s="1" t="s">
        <v>0</v>
      </c>
      <c r="BU228" s="1" t="s">
        <v>0</v>
      </c>
      <c r="BV228" s="1" t="s">
        <v>0</v>
      </c>
      <c r="BW228" s="1" t="s">
        <v>0</v>
      </c>
      <c r="BX228" s="1" t="s">
        <v>0</v>
      </c>
      <c r="BY228" s="1" t="s">
        <v>0</v>
      </c>
      <c r="BZ228" s="1" t="s">
        <v>0</v>
      </c>
      <c r="CA228" s="1" t="s">
        <v>0</v>
      </c>
      <c r="CB228" s="1" t="s">
        <v>0</v>
      </c>
      <c r="CC228" s="1" t="s">
        <v>0</v>
      </c>
      <c r="CD228" s="1" t="s">
        <v>0</v>
      </c>
      <c r="CE228" s="1" t="s">
        <v>0</v>
      </c>
      <c r="CF228" s="1" t="s">
        <v>0</v>
      </c>
      <c r="CG228" s="1" t="s">
        <v>0</v>
      </c>
      <c r="CH228" s="1" t="s">
        <v>0</v>
      </c>
      <c r="CI228" s="1" t="s">
        <v>0</v>
      </c>
      <c r="CJ228" s="1" t="s">
        <v>0</v>
      </c>
      <c r="CK228" s="1" t="s">
        <v>0</v>
      </c>
      <c r="CL228" s="1" t="s">
        <v>0</v>
      </c>
      <c r="CM228" s="1" t="s">
        <v>0</v>
      </c>
      <c r="CN228" s="1" t="s">
        <v>0</v>
      </c>
      <c r="CO228" s="1" t="s">
        <v>0</v>
      </c>
      <c r="CP228" s="1" t="s">
        <v>0</v>
      </c>
      <c r="CQ228" s="1" t="s">
        <v>0</v>
      </c>
      <c r="CR228" s="1" t="s">
        <v>0</v>
      </c>
      <c r="CS228" s="1" t="s">
        <v>0</v>
      </c>
      <c r="CT228" s="1" t="s">
        <v>0</v>
      </c>
      <c r="CU228" s="1" t="s">
        <v>0</v>
      </c>
      <c r="CV228" s="1" t="s">
        <v>0</v>
      </c>
      <c r="CW228" s="1" t="s">
        <v>0</v>
      </c>
      <c r="CX228" s="1" t="s">
        <v>0</v>
      </c>
      <c r="CY228" s="1" t="s">
        <v>0</v>
      </c>
      <c r="CZ228" s="1" t="s">
        <v>0</v>
      </c>
      <c r="DA228" s="1" t="s">
        <v>0</v>
      </c>
      <c r="DB228" s="1" t="s">
        <v>0</v>
      </c>
      <c r="DC228" s="1" t="s">
        <v>0</v>
      </c>
      <c r="DD228" s="1" t="s">
        <v>0</v>
      </c>
      <c r="DE228" s="1" t="s">
        <v>0</v>
      </c>
      <c r="DF228" s="1" t="s">
        <v>0</v>
      </c>
      <c r="DG228" s="1" t="s">
        <v>0</v>
      </c>
      <c r="DH228" s="1" t="s">
        <v>0</v>
      </c>
      <c r="DI228" s="1" t="s">
        <v>0</v>
      </c>
      <c r="DJ228" s="1" t="s">
        <v>0</v>
      </c>
      <c r="DK228" s="1" t="s">
        <v>0</v>
      </c>
      <c r="DL228" s="1" t="s">
        <v>0</v>
      </c>
      <c r="DM228" s="1" t="s">
        <v>0</v>
      </c>
      <c r="DN228" s="1" t="s">
        <v>0</v>
      </c>
      <c r="DO228" s="1" t="s">
        <v>0</v>
      </c>
      <c r="DP228" s="1" t="s">
        <v>0</v>
      </c>
      <c r="DQ228" s="1" t="s">
        <v>0</v>
      </c>
      <c r="DR228" s="1" t="s">
        <v>0</v>
      </c>
      <c r="DS228" s="1" t="s">
        <v>0</v>
      </c>
      <c r="DT228" s="1" t="s">
        <v>0</v>
      </c>
      <c r="DU228" s="1" t="s">
        <v>0</v>
      </c>
      <c r="DV228" s="1" t="s">
        <v>0</v>
      </c>
      <c r="DW228" s="1" t="s">
        <v>0</v>
      </c>
      <c r="DX228" s="1" t="s">
        <v>0</v>
      </c>
      <c r="DY228" s="1" t="s">
        <v>0</v>
      </c>
      <c r="DZ228" s="1" t="s">
        <v>0</v>
      </c>
      <c r="EA228" s="1" t="s">
        <v>0</v>
      </c>
      <c r="EB228" s="1" t="s">
        <v>0</v>
      </c>
      <c r="EC228" s="1" t="s">
        <v>0</v>
      </c>
      <c r="ED228" s="1" t="s">
        <v>0</v>
      </c>
      <c r="EE228" s="1" t="s">
        <v>0</v>
      </c>
      <c r="EF228" s="1" t="s">
        <v>0</v>
      </c>
      <c r="EG228" s="1" t="s">
        <v>0</v>
      </c>
      <c r="EH228" s="1" t="s">
        <v>0</v>
      </c>
      <c r="EI228" s="1" t="s">
        <v>0</v>
      </c>
      <c r="EJ228" s="1" t="s">
        <v>0</v>
      </c>
      <c r="EK228" s="1" t="s">
        <v>0</v>
      </c>
      <c r="EL228" s="1" t="s">
        <v>0</v>
      </c>
      <c r="EM228" s="1" t="s">
        <v>0</v>
      </c>
      <c r="EN228" s="1" t="s">
        <v>0</v>
      </c>
      <c r="EO228" s="1" t="s">
        <v>0</v>
      </c>
      <c r="EP228" s="1" t="s">
        <v>0</v>
      </c>
      <c r="EQ228" s="1" t="s">
        <v>0</v>
      </c>
      <c r="ER228" s="1" t="s">
        <v>0</v>
      </c>
      <c r="ES228" s="1" t="s">
        <v>0</v>
      </c>
      <c r="ET228" s="1" t="s">
        <v>0</v>
      </c>
      <c r="EU228" s="1" t="s">
        <v>0</v>
      </c>
      <c r="EV228" s="1" t="s">
        <v>0</v>
      </c>
      <c r="EW228" s="1" t="s">
        <v>0</v>
      </c>
      <c r="EX228" s="1" t="s">
        <v>0</v>
      </c>
      <c r="EY228" s="1" t="s">
        <v>0</v>
      </c>
      <c r="EZ228" s="1" t="s">
        <v>0</v>
      </c>
      <c r="FA228" s="1" t="s">
        <v>0</v>
      </c>
      <c r="FB228" s="1" t="s">
        <v>0</v>
      </c>
      <c r="FC228" s="1" t="s">
        <v>0</v>
      </c>
      <c r="FD228" s="1" t="s">
        <v>0</v>
      </c>
      <c r="FE228" s="1" t="s">
        <v>0</v>
      </c>
      <c r="FF228" s="1" t="s">
        <v>0</v>
      </c>
      <c r="FG228" s="1" t="s">
        <v>0</v>
      </c>
      <c r="FH228" s="1" t="s">
        <v>0</v>
      </c>
      <c r="FI228" s="1" t="s">
        <v>0</v>
      </c>
      <c r="FJ228" s="1" t="s">
        <v>0</v>
      </c>
      <c r="FK228" s="1" t="s">
        <v>0</v>
      </c>
      <c r="FL228" s="1" t="s">
        <v>0</v>
      </c>
      <c r="FM228" s="1" t="s">
        <v>0</v>
      </c>
      <c r="FN228" s="1" t="s">
        <v>0</v>
      </c>
      <c r="FO228" s="1" t="s">
        <v>0</v>
      </c>
      <c r="FP228" s="1" t="s">
        <v>0</v>
      </c>
      <c r="FQ228" s="1" t="s">
        <v>0</v>
      </c>
      <c r="FR228" s="1" t="s">
        <v>0</v>
      </c>
      <c r="FS228" s="1" t="s">
        <v>0</v>
      </c>
      <c r="FT228" s="1" t="s">
        <v>0</v>
      </c>
      <c r="FU228" s="1" t="s">
        <v>0</v>
      </c>
      <c r="FV228" s="1" t="s">
        <v>0</v>
      </c>
      <c r="FW228" s="1" t="s">
        <v>0</v>
      </c>
      <c r="FX228" s="1" t="s">
        <v>0</v>
      </c>
      <c r="FY228" s="1" t="s">
        <v>0</v>
      </c>
      <c r="FZ228" s="1" t="s">
        <v>0</v>
      </c>
      <c r="GA228" s="1" t="s">
        <v>0</v>
      </c>
      <c r="GB228" s="1" t="s">
        <v>0</v>
      </c>
      <c r="GC228" s="1" t="s">
        <v>0</v>
      </c>
      <c r="GD228" s="1" t="s">
        <v>0</v>
      </c>
      <c r="GE228" s="1" t="s">
        <v>0</v>
      </c>
      <c r="GF228" s="1" t="s">
        <v>0</v>
      </c>
      <c r="GG228" s="1" t="s">
        <v>0</v>
      </c>
      <c r="GH228" s="1" t="s">
        <v>0</v>
      </c>
      <c r="GI228" s="1" t="s">
        <v>0</v>
      </c>
      <c r="GJ228" s="1" t="s">
        <v>0</v>
      </c>
      <c r="GK228" s="1" t="s">
        <v>0</v>
      </c>
      <c r="GL228" s="1" t="s">
        <v>0</v>
      </c>
      <c r="GM228" s="1" t="s">
        <v>0</v>
      </c>
      <c r="GN228" s="1" t="s">
        <v>0</v>
      </c>
      <c r="GO228" s="1" t="s">
        <v>0</v>
      </c>
      <c r="GP228" s="1" t="s">
        <v>0</v>
      </c>
      <c r="GQ228" s="1" t="s">
        <v>0</v>
      </c>
      <c r="GR228" s="1" t="s">
        <v>0</v>
      </c>
      <c r="GS228" s="1" t="s">
        <v>0</v>
      </c>
      <c r="GT228" s="1" t="s">
        <v>0</v>
      </c>
      <c r="GU228" s="1" t="s">
        <v>0</v>
      </c>
      <c r="GV228" s="1" t="s">
        <v>0</v>
      </c>
      <c r="GW228" s="1" t="s">
        <v>0</v>
      </c>
      <c r="GX228" s="1" t="s">
        <v>0</v>
      </c>
      <c r="GY228" s="1" t="s">
        <v>0</v>
      </c>
      <c r="GZ228" s="1" t="s">
        <v>0</v>
      </c>
      <c r="HA228" s="1" t="s">
        <v>0</v>
      </c>
      <c r="HB228" s="1" t="s">
        <v>0</v>
      </c>
      <c r="HC228" s="1" t="s">
        <v>0</v>
      </c>
      <c r="HD228" s="1" t="s">
        <v>0</v>
      </c>
      <c r="HE228" s="1" t="s">
        <v>0</v>
      </c>
      <c r="HF228" s="1" t="s">
        <v>0</v>
      </c>
      <c r="HG228" s="1" t="s">
        <v>0</v>
      </c>
      <c r="HH228" s="1" t="s">
        <v>0</v>
      </c>
      <c r="HI228" s="1" t="s">
        <v>0</v>
      </c>
      <c r="HJ228" s="1" t="s">
        <v>0</v>
      </c>
      <c r="HK228" s="1" t="s">
        <v>0</v>
      </c>
      <c r="HL228" s="1" t="s">
        <v>0</v>
      </c>
      <c r="HM228" s="1" t="s">
        <v>0</v>
      </c>
      <c r="HN228" s="1" t="s">
        <v>0</v>
      </c>
      <c r="HO228" s="1" t="s">
        <v>0</v>
      </c>
      <c r="HP228" s="1" t="s">
        <v>0</v>
      </c>
      <c r="HQ228" s="1" t="s">
        <v>0</v>
      </c>
      <c r="HR228" s="1" t="s">
        <v>0</v>
      </c>
      <c r="HS228" s="1" t="s">
        <v>0</v>
      </c>
      <c r="HT228" s="1" t="s">
        <v>0</v>
      </c>
      <c r="HU228" s="1" t="s">
        <v>0</v>
      </c>
      <c r="HV228" s="1" t="s">
        <v>0</v>
      </c>
      <c r="HW228" s="1" t="s">
        <v>0</v>
      </c>
      <c r="HX228" s="1" t="s">
        <v>0</v>
      </c>
      <c r="HY228" s="1" t="s">
        <v>0</v>
      </c>
      <c r="HZ228" s="1" t="s">
        <v>0</v>
      </c>
      <c r="IA228" s="1" t="s">
        <v>0</v>
      </c>
      <c r="IB228" s="1" t="s">
        <v>0</v>
      </c>
      <c r="IC228" s="1" t="s">
        <v>0</v>
      </c>
      <c r="ID228" s="1" t="s">
        <v>0</v>
      </c>
      <c r="IE228" s="1" t="s">
        <v>0</v>
      </c>
      <c r="IF228" s="1" t="s">
        <v>0</v>
      </c>
      <c r="IG228" s="1" t="s">
        <v>0</v>
      </c>
      <c r="IH228" s="1" t="s">
        <v>0</v>
      </c>
      <c r="II228" s="1" t="s">
        <v>0</v>
      </c>
      <c r="IJ228" s="1" t="s">
        <v>0</v>
      </c>
      <c r="IK228" s="1" t="s">
        <v>0</v>
      </c>
      <c r="IL228" s="1" t="s">
        <v>0</v>
      </c>
      <c r="IM228" s="1" t="s">
        <v>0</v>
      </c>
      <c r="IN228" s="1" t="s">
        <v>0</v>
      </c>
      <c r="IO228" s="1" t="s">
        <v>0</v>
      </c>
      <c r="IP228" s="1" t="s">
        <v>0</v>
      </c>
      <c r="IQ228" s="1" t="s">
        <v>0</v>
      </c>
      <c r="IR228" s="1" t="s">
        <v>0</v>
      </c>
      <c r="IS228" s="1" t="s">
        <v>0</v>
      </c>
      <c r="IT228" s="1" t="s">
        <v>0</v>
      </c>
      <c r="IU228" s="1" t="s">
        <v>0</v>
      </c>
      <c r="IV228" s="1" t="s">
        <v>0</v>
      </c>
      <c r="IW228" s="1" t="s">
        <v>0</v>
      </c>
      <c r="IX228" s="1" t="s">
        <v>0</v>
      </c>
      <c r="IY228" s="1" t="s">
        <v>0</v>
      </c>
      <c r="IZ228" s="1" t="s">
        <v>0</v>
      </c>
      <c r="JA228" s="1" t="s">
        <v>0</v>
      </c>
      <c r="JB228" s="1" t="s">
        <v>0</v>
      </c>
      <c r="JC228" s="1" t="s">
        <v>0</v>
      </c>
      <c r="JD228" s="1" t="s">
        <v>0</v>
      </c>
      <c r="JE228" s="1" t="s">
        <v>0</v>
      </c>
      <c r="JF228" s="1" t="s">
        <v>0</v>
      </c>
      <c r="JG228" s="1" t="s">
        <v>0</v>
      </c>
      <c r="JH228" s="1" t="s">
        <v>0</v>
      </c>
      <c r="JI228" s="1" t="s">
        <v>0</v>
      </c>
      <c r="JJ228" s="1" t="s">
        <v>0</v>
      </c>
      <c r="JK228" s="1" t="s">
        <v>0</v>
      </c>
      <c r="JL228" s="1" t="s">
        <v>0</v>
      </c>
      <c r="JM228" s="1" t="s">
        <v>0</v>
      </c>
      <c r="JN228" s="1" t="s">
        <v>0</v>
      </c>
      <c r="JO228" s="1" t="s">
        <v>0</v>
      </c>
      <c r="JP228" s="1" t="s">
        <v>0</v>
      </c>
      <c r="JQ228" s="1" t="s">
        <v>0</v>
      </c>
      <c r="JR228" s="1" t="s">
        <v>0</v>
      </c>
      <c r="JS228" s="1" t="s">
        <v>0</v>
      </c>
      <c r="JT228" s="1" t="s">
        <v>0</v>
      </c>
      <c r="JU228" s="1" t="s">
        <v>0</v>
      </c>
      <c r="JV228" s="1" t="s">
        <v>0</v>
      </c>
      <c r="JW228" s="1" t="s">
        <v>0</v>
      </c>
      <c r="JX228" s="1" t="s">
        <v>0</v>
      </c>
      <c r="JY228" s="1" t="s">
        <v>0</v>
      </c>
      <c r="JZ228" s="1" t="s">
        <v>0</v>
      </c>
      <c r="KA228" s="1" t="s">
        <v>0</v>
      </c>
      <c r="KB228" s="1" t="s">
        <v>0</v>
      </c>
      <c r="KC228" s="1" t="s">
        <v>0</v>
      </c>
      <c r="KD228" s="1" t="s">
        <v>0</v>
      </c>
      <c r="KE228" s="1" t="s">
        <v>0</v>
      </c>
      <c r="KF228" s="1" t="s">
        <v>0</v>
      </c>
      <c r="KG228" s="1" t="s">
        <v>0</v>
      </c>
      <c r="KH228" s="1" t="s">
        <v>0</v>
      </c>
      <c r="KI228" s="1" t="s">
        <v>0</v>
      </c>
      <c r="KJ228" s="1" t="s">
        <v>0</v>
      </c>
      <c r="KK228" s="1" t="s">
        <v>0</v>
      </c>
      <c r="KL228" s="1" t="s">
        <v>0</v>
      </c>
      <c r="KM228" s="1" t="s">
        <v>0</v>
      </c>
      <c r="KN228" s="1" t="s">
        <v>0</v>
      </c>
      <c r="KO228" s="1" t="s">
        <v>0</v>
      </c>
      <c r="KP228" s="1" t="s">
        <v>0</v>
      </c>
      <c r="KQ228" s="1" t="s">
        <v>0</v>
      </c>
      <c r="KR228" s="1" t="s">
        <v>0</v>
      </c>
      <c r="KS228" s="1" t="s">
        <v>0</v>
      </c>
      <c r="KT228" s="1" t="s">
        <v>0</v>
      </c>
      <c r="KU228" s="1" t="s">
        <v>0</v>
      </c>
      <c r="KV228" s="1" t="s">
        <v>0</v>
      </c>
      <c r="KW228" s="1" t="s">
        <v>0</v>
      </c>
      <c r="KX228" s="1" t="s">
        <v>0</v>
      </c>
      <c r="KY228" s="1" t="s">
        <v>0</v>
      </c>
      <c r="KZ228" s="1" t="s">
        <v>0</v>
      </c>
      <c r="LA228" s="1" t="s">
        <v>0</v>
      </c>
      <c r="LB228" s="1" t="s">
        <v>0</v>
      </c>
      <c r="LC228" s="1" t="s">
        <v>0</v>
      </c>
      <c r="LD228" s="1" t="s">
        <v>0</v>
      </c>
      <c r="LE228" s="1" t="s">
        <v>0</v>
      </c>
      <c r="LF228" s="1" t="s">
        <v>0</v>
      </c>
      <c r="LG228" s="1" t="s">
        <v>0</v>
      </c>
      <c r="LH228" s="1" t="s">
        <v>0</v>
      </c>
      <c r="LI228" s="1" t="s">
        <v>0</v>
      </c>
      <c r="LJ228" s="1" t="s">
        <v>0</v>
      </c>
      <c r="LK228" s="1" t="s">
        <v>0</v>
      </c>
    </row>
    <row r="229" spans="1:323" x14ac:dyDescent="0.25">
      <c r="A229" s="1" t="s">
        <v>1863</v>
      </c>
      <c r="B229" s="1" t="s">
        <v>1017</v>
      </c>
      <c r="C229" s="1" t="s">
        <v>1018</v>
      </c>
      <c r="D229" s="1">
        <v>197803.76775557699</v>
      </c>
      <c r="E229" s="1">
        <v>96161.361926404294</v>
      </c>
      <c r="F229" s="1">
        <v>100745.606563248</v>
      </c>
      <c r="G229" s="1">
        <v>55895.489389863098</v>
      </c>
      <c r="H229" s="1">
        <v>235797.50207452499</v>
      </c>
      <c r="I229" s="1">
        <v>95701.242794620906</v>
      </c>
      <c r="J229" s="1">
        <v>182083.558253077</v>
      </c>
      <c r="K229" s="1">
        <v>79848.194451350195</v>
      </c>
      <c r="L229" s="1">
        <v>153533.16590289801</v>
      </c>
      <c r="M229" s="1">
        <v>166502.23246342101</v>
      </c>
      <c r="N229" s="1">
        <v>120593.76495810199</v>
      </c>
      <c r="O229" s="1">
        <v>73908.072485823795</v>
      </c>
      <c r="P229" s="1">
        <v>67632.713132406701</v>
      </c>
      <c r="Q229" s="1">
        <v>114182.375544551</v>
      </c>
      <c r="R229" s="1">
        <v>243441.23371051101</v>
      </c>
      <c r="S229" s="1">
        <v>154173.738658577</v>
      </c>
      <c r="T229" s="1">
        <v>78379.287512512397</v>
      </c>
      <c r="U229" s="1">
        <v>67947.227318653604</v>
      </c>
      <c r="V229" s="1">
        <v>91055.920837687401</v>
      </c>
      <c r="W229" s="1">
        <v>83744.593114214804</v>
      </c>
      <c r="X229" s="1">
        <v>114907.938388893</v>
      </c>
      <c r="Y229" s="1">
        <v>140853.64590278501</v>
      </c>
      <c r="Z229" s="1">
        <v>180126.30750831499</v>
      </c>
      <c r="AA229" s="1">
        <v>81356.3048177577</v>
      </c>
      <c r="AB229" s="1">
        <v>121321.105337291</v>
      </c>
      <c r="AC229" s="1">
        <v>198316.96833434701</v>
      </c>
      <c r="AD229" s="1">
        <v>179875.645973673</v>
      </c>
      <c r="AE229" s="1">
        <v>244128.53346899399</v>
      </c>
      <c r="AF229" s="1">
        <v>82644.088979325301</v>
      </c>
      <c r="AG229" s="1">
        <v>130361.231553316</v>
      </c>
      <c r="AH229" s="1">
        <v>114091.850414541</v>
      </c>
      <c r="AI229" s="1">
        <v>74300.544134609896</v>
      </c>
      <c r="AJ229" s="1">
        <v>82622.422401432093</v>
      </c>
      <c r="AK229" s="1">
        <v>73200.828124342996</v>
      </c>
      <c r="AL229" s="1">
        <v>205869.232739428</v>
      </c>
      <c r="AM229" s="1">
        <v>198817.701664808</v>
      </c>
      <c r="AN229" s="1">
        <v>95765.880100968803</v>
      </c>
      <c r="AO229" s="1">
        <v>215870.84255348501</v>
      </c>
      <c r="AP229" s="1">
        <v>155581.52263764601</v>
      </c>
      <c r="AQ229" s="1">
        <v>227210.97657746001</v>
      </c>
      <c r="AR229" s="1">
        <v>242934.20287909501</v>
      </c>
      <c r="AS229" s="1">
        <v>116781.237547988</v>
      </c>
      <c r="AT229" s="1">
        <v>71899.029581803101</v>
      </c>
      <c r="AU229" s="1">
        <v>74700.624222047802</v>
      </c>
      <c r="AV229" s="1">
        <v>145538.75084805701</v>
      </c>
      <c r="AW229" s="1">
        <v>152780.21944874001</v>
      </c>
      <c r="AX229" s="1">
        <v>49945.584275370602</v>
      </c>
      <c r="AY229" s="1">
        <v>108994.789038016</v>
      </c>
      <c r="AZ229" s="1">
        <v>74904.135227077495</v>
      </c>
      <c r="BA229" s="1">
        <v>166936.10378183</v>
      </c>
      <c r="BB229" s="1">
        <v>153210.69504606701</v>
      </c>
      <c r="BC229" s="1">
        <v>123462.25037372</v>
      </c>
      <c r="BD229" s="1">
        <v>284601.741792013</v>
      </c>
      <c r="BE229" s="1">
        <v>162264.534716519</v>
      </c>
      <c r="BF229" s="1">
        <v>119913.34796331001</v>
      </c>
      <c r="BG229" s="1">
        <v>57086.104200303103</v>
      </c>
      <c r="BH229" s="1">
        <v>75114.1740027169</v>
      </c>
      <c r="BI229" s="1">
        <v>149780.014357704</v>
      </c>
      <c r="BJ229" s="1">
        <v>85152.179889550505</v>
      </c>
      <c r="BK229" s="1">
        <v>59945.324964749401</v>
      </c>
      <c r="BL229" s="1">
        <v>61260.779922122303</v>
      </c>
      <c r="BM229" s="1">
        <v>147596.94787831401</v>
      </c>
      <c r="BN229" s="1">
        <v>202230.009755843</v>
      </c>
      <c r="BO229" s="1">
        <v>138993.23680282501</v>
      </c>
      <c r="BP229" s="1">
        <v>206919.25770970399</v>
      </c>
      <c r="BQ229" s="1">
        <v>124908.575221605</v>
      </c>
      <c r="BR229" s="1">
        <v>79432.319586468395</v>
      </c>
      <c r="BS229" s="1">
        <v>159646.13186466601</v>
      </c>
      <c r="BT229" s="1">
        <v>216617.038560179</v>
      </c>
      <c r="BU229" s="1">
        <v>155375.63263414701</v>
      </c>
      <c r="BV229" s="1">
        <v>132763.162620054</v>
      </c>
      <c r="BW229" s="1">
        <v>58038.371181790899</v>
      </c>
      <c r="BX229" s="1">
        <v>194483.94846595201</v>
      </c>
      <c r="BY229" s="1">
        <v>83019.675314186301</v>
      </c>
      <c r="BZ229" s="1">
        <v>163406.653757177</v>
      </c>
      <c r="CA229" s="1">
        <v>142138.461985698</v>
      </c>
      <c r="CB229" s="1">
        <v>80132.456825465706</v>
      </c>
      <c r="CC229" s="1">
        <v>153234.03278867999</v>
      </c>
      <c r="CD229" s="1">
        <v>75495.249979975095</v>
      </c>
      <c r="CE229" s="1">
        <v>106496.22706354001</v>
      </c>
      <c r="CF229" s="1">
        <v>40069.6193384914</v>
      </c>
      <c r="CG229" s="1">
        <v>51819.969994077801</v>
      </c>
      <c r="CH229" s="1">
        <v>124352.920281834</v>
      </c>
      <c r="CI229" s="1">
        <v>63215.625553283899</v>
      </c>
      <c r="CJ229" s="1">
        <v>80194.962390945904</v>
      </c>
      <c r="CK229" s="1">
        <v>94695.741520905503</v>
      </c>
      <c r="CL229" s="1">
        <v>73216.259980506904</v>
      </c>
      <c r="CM229" s="1">
        <v>87329.213580462194</v>
      </c>
      <c r="CN229" s="1">
        <v>282338.98854157102</v>
      </c>
      <c r="CO229" s="1">
        <v>143369.081311541</v>
      </c>
      <c r="CP229" s="1">
        <v>89403.968328596093</v>
      </c>
      <c r="CQ229" s="1">
        <v>223641.70379529701</v>
      </c>
      <c r="CR229" s="1">
        <v>208060.524489128</v>
      </c>
      <c r="CS229" s="1">
        <v>122532.578247831</v>
      </c>
      <c r="CT229" s="1">
        <v>102868.396550976</v>
      </c>
      <c r="CU229" s="1">
        <v>64781.1826812695</v>
      </c>
      <c r="CV229" s="1">
        <v>103742.07386092799</v>
      </c>
      <c r="CW229" s="1">
        <v>62888.6710632143</v>
      </c>
      <c r="CX229" s="1">
        <v>191958.089317562</v>
      </c>
      <c r="CY229" s="1">
        <v>101792.735774791</v>
      </c>
      <c r="CZ229" s="1">
        <v>72095.833047478605</v>
      </c>
      <c r="DA229" s="1">
        <v>110167.892134275</v>
      </c>
      <c r="DB229" s="1">
        <v>101673.85096577001</v>
      </c>
      <c r="DC229" s="1">
        <v>120073.463642947</v>
      </c>
      <c r="DD229" s="1">
        <v>131890.87945484399</v>
      </c>
      <c r="DE229" s="1">
        <v>75594.796451816903</v>
      </c>
      <c r="DF229" s="1">
        <v>138408.72122582901</v>
      </c>
      <c r="DG229" s="1">
        <v>238148.79279528599</v>
      </c>
      <c r="DH229" s="1">
        <v>145713.16870122499</v>
      </c>
      <c r="DI229" s="1">
        <v>79485.128846997497</v>
      </c>
      <c r="DJ229" s="1">
        <v>126828.37966825601</v>
      </c>
      <c r="DK229" s="1">
        <v>126714.308436251</v>
      </c>
      <c r="DL229" s="1">
        <v>114766.750883058</v>
      </c>
      <c r="DM229" s="1">
        <v>61858.552617404603</v>
      </c>
      <c r="DN229" s="1">
        <v>132380.35777580601</v>
      </c>
      <c r="DO229" s="1">
        <v>164552.13713541499</v>
      </c>
      <c r="DP229" s="1">
        <v>123902.134397756</v>
      </c>
      <c r="DQ229" s="1">
        <v>102763.987642411</v>
      </c>
      <c r="DR229" s="1">
        <v>201297.86133492301</v>
      </c>
      <c r="DS229" s="1">
        <v>48412.684783445598</v>
      </c>
      <c r="DT229" s="1">
        <v>96319.345862294504</v>
      </c>
      <c r="DU229" s="1">
        <v>89157.749000781303</v>
      </c>
      <c r="DV229" s="1">
        <v>78048.636928825901</v>
      </c>
      <c r="DW229" s="1">
        <v>278324.29025183897</v>
      </c>
      <c r="DX229" s="1">
        <v>214450.890111485</v>
      </c>
      <c r="DY229" s="1">
        <v>216795.29073920101</v>
      </c>
      <c r="DZ229" s="1">
        <v>122937.204608867</v>
      </c>
      <c r="EA229" s="1">
        <v>128584.477914419</v>
      </c>
      <c r="EB229" s="1">
        <v>129211.11316747899</v>
      </c>
      <c r="EC229" s="1">
        <v>121510.806462494</v>
      </c>
      <c r="ED229" s="1">
        <v>139150.279374253</v>
      </c>
      <c r="EE229" s="1">
        <v>124481.219042878</v>
      </c>
      <c r="EF229" s="1">
        <v>88121.265105633807</v>
      </c>
      <c r="EG229" s="1">
        <v>208138.60103723101</v>
      </c>
      <c r="EH229" s="1">
        <v>93077.696855929098</v>
      </c>
      <c r="EI229" s="1">
        <v>266403.00402044499</v>
      </c>
      <c r="EJ229" s="1">
        <v>247863.21532336401</v>
      </c>
      <c r="EK229" s="1">
        <v>41233.288351447904</v>
      </c>
      <c r="EL229" s="1">
        <v>65788.944931207705</v>
      </c>
      <c r="EM229" s="1">
        <v>218623.696271647</v>
      </c>
      <c r="EN229" s="1">
        <v>175146.931924259</v>
      </c>
      <c r="EO229" s="1">
        <v>58488.517821142101</v>
      </c>
      <c r="EP229" s="1">
        <v>203881.81604917499</v>
      </c>
      <c r="EQ229" s="1">
        <v>284606.10360962898</v>
      </c>
      <c r="ER229" s="1">
        <v>73268.784567701397</v>
      </c>
      <c r="ES229" s="1">
        <v>55218.756699101497</v>
      </c>
      <c r="ET229" s="1">
        <v>460410.70354859898</v>
      </c>
      <c r="EU229" s="1">
        <v>161781.58778380099</v>
      </c>
      <c r="EV229" s="1">
        <v>94662.332588791105</v>
      </c>
      <c r="EW229" s="1">
        <v>152941.02761669899</v>
      </c>
      <c r="EX229" s="1">
        <v>245521.377360913</v>
      </c>
      <c r="EY229" s="1">
        <v>105425.290167103</v>
      </c>
      <c r="EZ229" s="1">
        <v>223801.17943309201</v>
      </c>
      <c r="FA229" s="1">
        <v>92914.663449113097</v>
      </c>
      <c r="FB229" s="1">
        <v>84224.565054723105</v>
      </c>
      <c r="FC229" s="1">
        <v>102275.692948614</v>
      </c>
      <c r="FD229" s="1">
        <v>84576.397530336195</v>
      </c>
      <c r="FE229" s="1">
        <v>39462.432190512402</v>
      </c>
      <c r="FF229" s="1">
        <v>123811.920763266</v>
      </c>
      <c r="FG229" s="1">
        <v>43192.767039566403</v>
      </c>
      <c r="FH229" s="1">
        <v>35645.3131332704</v>
      </c>
      <c r="FI229" s="1">
        <v>84803.573316099602</v>
      </c>
      <c r="FJ229" s="1">
        <v>201510.09725121601</v>
      </c>
      <c r="FK229" s="1">
        <v>174829.00077543699</v>
      </c>
      <c r="FL229" s="1">
        <v>154927.595982005</v>
      </c>
      <c r="FM229" s="1">
        <v>297257.23388911301</v>
      </c>
      <c r="FN229" s="1">
        <v>110507.58548354699</v>
      </c>
      <c r="FO229" s="1">
        <v>71278.053162527707</v>
      </c>
      <c r="FP229" s="1">
        <v>99447.787731516</v>
      </c>
      <c r="FQ229" s="1">
        <v>111396.687441584</v>
      </c>
      <c r="FR229" s="1">
        <v>187760.42186331699</v>
      </c>
      <c r="FS229" s="1">
        <v>113940.594998819</v>
      </c>
      <c r="FT229" s="1">
        <v>90848.186690582501</v>
      </c>
      <c r="FU229" s="1">
        <v>215593.39938411801</v>
      </c>
      <c r="FV229" s="1">
        <v>169970.62975457599</v>
      </c>
      <c r="FW229" s="1">
        <v>155780.54035068801</v>
      </c>
      <c r="FX229" s="1">
        <v>100043.539264345</v>
      </c>
      <c r="FY229" s="1">
        <v>77263.910584326906</v>
      </c>
      <c r="FZ229" s="1">
        <v>88718.462721918797</v>
      </c>
      <c r="GA229" s="1">
        <v>77694.399358688795</v>
      </c>
      <c r="GB229" s="1">
        <v>268401.59346497402</v>
      </c>
      <c r="GC229" s="1">
        <v>85132.141972219601</v>
      </c>
      <c r="GD229" s="1">
        <v>74110.963321529503</v>
      </c>
      <c r="GE229" s="1">
        <v>72767.826730968998</v>
      </c>
      <c r="GF229" s="1">
        <v>70273.576471627894</v>
      </c>
      <c r="GG229" s="1">
        <v>631975.362212857</v>
      </c>
      <c r="GH229" s="1">
        <v>116296.250150868</v>
      </c>
      <c r="GI229" s="1">
        <v>102954.340911044</v>
      </c>
      <c r="GJ229" s="1">
        <v>125909.021119371</v>
      </c>
      <c r="GK229" s="1">
        <v>265004.148635955</v>
      </c>
      <c r="GL229" s="1">
        <v>95103.280839622807</v>
      </c>
      <c r="GM229" s="1">
        <v>187455.68576804601</v>
      </c>
      <c r="GN229" s="1">
        <v>250048.907128725</v>
      </c>
      <c r="GO229" s="1">
        <v>219005.63453311301</v>
      </c>
      <c r="GP229" s="1">
        <v>85649.854276878599</v>
      </c>
      <c r="GQ229" s="1">
        <v>267211.39290775498</v>
      </c>
      <c r="GR229" s="1">
        <v>144569.66248177199</v>
      </c>
      <c r="GS229" s="1">
        <v>115697.300627014</v>
      </c>
      <c r="GT229" s="1">
        <v>86340.916351423497</v>
      </c>
      <c r="GU229" s="1">
        <v>578878.40092052799</v>
      </c>
      <c r="GV229" s="1">
        <v>101611.80275093501</v>
      </c>
      <c r="GW229" s="1">
        <v>146738.76985085799</v>
      </c>
      <c r="GX229" s="1">
        <v>72657.621879680606</v>
      </c>
      <c r="GY229" s="1">
        <v>95812.061898284897</v>
      </c>
      <c r="GZ229" s="1">
        <v>121759.60302295801</v>
      </c>
      <c r="HA229" s="1">
        <v>150712.01335739001</v>
      </c>
      <c r="HB229" s="1">
        <v>141398.23490211301</v>
      </c>
      <c r="HC229" s="1">
        <v>71548.6350045734</v>
      </c>
      <c r="HD229" s="1">
        <v>106186.690803305</v>
      </c>
      <c r="HE229" s="1">
        <v>192108.084683339</v>
      </c>
      <c r="HF229" s="1">
        <v>254969.150572282</v>
      </c>
      <c r="HG229" s="1">
        <v>99511.120767669898</v>
      </c>
      <c r="HH229" s="1">
        <v>185204.974101272</v>
      </c>
      <c r="HI229" s="1">
        <v>211287.20859584099</v>
      </c>
      <c r="HJ229" s="1">
        <v>304977.37482149701</v>
      </c>
      <c r="HK229" s="1">
        <v>95472.697619961502</v>
      </c>
      <c r="HL229" s="1">
        <v>63593.083932111898</v>
      </c>
      <c r="HM229" s="1">
        <v>78002.415686937806</v>
      </c>
      <c r="HN229" s="1">
        <v>166845.316872497</v>
      </c>
      <c r="HO229" s="1">
        <v>103354.598514162</v>
      </c>
      <c r="HP229" s="1">
        <v>197490.11279393401</v>
      </c>
      <c r="HQ229" s="1">
        <v>74840.755836647397</v>
      </c>
      <c r="HR229" s="1">
        <v>89433.7658394686</v>
      </c>
      <c r="HS229" s="1">
        <v>58214.5233914981</v>
      </c>
      <c r="HT229" s="1">
        <v>284331.539169444</v>
      </c>
      <c r="HU229" s="1">
        <v>76791.398005550203</v>
      </c>
      <c r="HV229" s="1">
        <v>71082.656798948097</v>
      </c>
      <c r="HW229" s="1">
        <v>97455.578237654205</v>
      </c>
      <c r="HX229" s="1">
        <v>60955.746488045603</v>
      </c>
      <c r="HY229" s="1">
        <v>212731.91970830699</v>
      </c>
      <c r="HZ229" s="1">
        <v>138807.50898278601</v>
      </c>
      <c r="IA229" s="1">
        <v>65274.284026403198</v>
      </c>
      <c r="IB229" s="1">
        <v>144969.44388800801</v>
      </c>
      <c r="IC229" s="1">
        <v>174243.59797280401</v>
      </c>
      <c r="ID229" s="1">
        <v>111174.36551776501</v>
      </c>
      <c r="IE229" s="1">
        <v>309455.72809528402</v>
      </c>
      <c r="IF229" s="1">
        <v>117255.816919263</v>
      </c>
      <c r="IG229" s="1">
        <v>65169.412153077101</v>
      </c>
      <c r="IH229" s="1">
        <v>108060.173158982</v>
      </c>
      <c r="II229" s="1">
        <v>156457.01047885601</v>
      </c>
      <c r="IJ229" s="1">
        <v>166113.14614319699</v>
      </c>
      <c r="IK229" s="1">
        <v>120520.733297692</v>
      </c>
      <c r="IL229" s="1">
        <v>136964.74922900801</v>
      </c>
      <c r="IM229" s="1">
        <v>178753.55865266299</v>
      </c>
      <c r="IN229" s="1">
        <v>89719.647337578004</v>
      </c>
      <c r="IO229" s="1">
        <v>109307.113895042</v>
      </c>
      <c r="IP229" s="1">
        <v>118618.63955994</v>
      </c>
      <c r="IQ229" s="1">
        <v>79950.168271437404</v>
      </c>
      <c r="IR229" s="1">
        <v>90381.638079760596</v>
      </c>
      <c r="IS229" s="1">
        <v>149445.09630901201</v>
      </c>
      <c r="IT229" s="1">
        <v>148637.539495381</v>
      </c>
      <c r="IU229" s="1">
        <v>153966.151036867</v>
      </c>
      <c r="IV229" s="1">
        <v>194356.37069845799</v>
      </c>
      <c r="IW229" s="1">
        <v>125802.34384969001</v>
      </c>
      <c r="IX229" s="1">
        <v>75973.156940126893</v>
      </c>
      <c r="IY229" s="1">
        <v>175632.83338786499</v>
      </c>
      <c r="IZ229" s="1">
        <v>249834.879476053</v>
      </c>
      <c r="JA229" s="1">
        <v>134021.99348740699</v>
      </c>
      <c r="JB229" s="1">
        <v>114411.114418506</v>
      </c>
      <c r="JC229" s="1">
        <v>138020.40563192</v>
      </c>
      <c r="JD229" s="1">
        <v>84340.634115581895</v>
      </c>
      <c r="JE229" s="1">
        <v>150422.53267238999</v>
      </c>
      <c r="JF229" s="1">
        <v>102814.760088261</v>
      </c>
      <c r="JG229" s="1">
        <v>30898.641391455902</v>
      </c>
      <c r="JH229" s="1">
        <v>200452.01481649099</v>
      </c>
      <c r="JI229" s="1">
        <v>138597.007174128</v>
      </c>
      <c r="JJ229" s="1">
        <v>147676.10252049699</v>
      </c>
      <c r="JK229" s="1">
        <v>115832.78829702899</v>
      </c>
      <c r="JL229" s="1">
        <v>126189.13148144601</v>
      </c>
      <c r="JM229" s="1">
        <v>190697.269600603</v>
      </c>
      <c r="JN229" s="1">
        <v>163212.78871642501</v>
      </c>
      <c r="JO229" s="1">
        <v>84456.405044408501</v>
      </c>
      <c r="JP229" s="1">
        <v>104429.67632216599</v>
      </c>
      <c r="JQ229" s="1">
        <v>74915.085021924402</v>
      </c>
      <c r="JR229" s="1">
        <v>131248.63089249001</v>
      </c>
      <c r="JS229" s="1">
        <v>71947.267810883699</v>
      </c>
      <c r="JT229" s="1">
        <v>47936.2670237735</v>
      </c>
      <c r="JU229" s="1">
        <v>61543.910698738902</v>
      </c>
      <c r="JV229" s="1">
        <v>123536.55395153401</v>
      </c>
      <c r="JW229" s="1">
        <v>87669.411401348596</v>
      </c>
      <c r="JX229" s="1">
        <v>78110.024738300999</v>
      </c>
      <c r="JY229" s="1" t="s">
        <v>0</v>
      </c>
      <c r="JZ229" s="1">
        <v>33744.186300940899</v>
      </c>
      <c r="KA229" s="1">
        <v>207880.177821077</v>
      </c>
      <c r="KB229" s="1">
        <v>109018.935373841</v>
      </c>
      <c r="KC229" s="1">
        <v>116523.467299408</v>
      </c>
      <c r="KD229" s="1">
        <v>66988.975775743398</v>
      </c>
      <c r="KE229" s="1">
        <v>353615.36179821298</v>
      </c>
      <c r="KF229" s="1">
        <v>263445.93148176599</v>
      </c>
      <c r="KG229" s="1">
        <v>106091.15095254499</v>
      </c>
      <c r="KH229" s="1">
        <v>206873.277963556</v>
      </c>
      <c r="KI229" s="1">
        <v>120769.514738592</v>
      </c>
      <c r="KJ229" s="1">
        <v>119414.931957284</v>
      </c>
      <c r="KK229" s="1">
        <v>50340.832641815803</v>
      </c>
      <c r="KL229" s="1">
        <v>198537.89022806799</v>
      </c>
      <c r="KM229" s="1">
        <v>23427.069721673201</v>
      </c>
      <c r="KN229" s="1">
        <v>63185.684566614298</v>
      </c>
      <c r="KO229" s="1">
        <v>94990.921291299703</v>
      </c>
      <c r="KP229" s="1">
        <v>269603.011040674</v>
      </c>
      <c r="KQ229" s="1">
        <v>89477.040075177894</v>
      </c>
      <c r="KR229" s="1">
        <v>428594.93223776901</v>
      </c>
      <c r="KS229" s="1">
        <v>430971.04372710601</v>
      </c>
      <c r="KT229" s="1">
        <v>69956.625876910693</v>
      </c>
      <c r="KU229" s="1">
        <v>84559.786162246106</v>
      </c>
      <c r="KV229" s="1">
        <v>58908.576992199603</v>
      </c>
      <c r="KW229" s="1">
        <v>51215.677189863702</v>
      </c>
      <c r="KX229" s="1">
        <v>71616.035827911706</v>
      </c>
      <c r="KY229" s="1">
        <v>119577.239112771</v>
      </c>
      <c r="KZ229" s="1">
        <v>22080.737112434301</v>
      </c>
      <c r="LA229" s="1">
        <v>78697.527661354703</v>
      </c>
      <c r="LB229" s="1">
        <v>127595.093022349</v>
      </c>
      <c r="LC229" s="1">
        <v>47683.308224580098</v>
      </c>
      <c r="LD229" s="1">
        <v>112940.74281646201</v>
      </c>
      <c r="LE229" s="1">
        <v>113500.936250642</v>
      </c>
      <c r="LF229" s="1">
        <v>71833.2983787665</v>
      </c>
      <c r="LG229" s="1">
        <v>267014.48807390197</v>
      </c>
      <c r="LH229" s="1">
        <v>85493.426903822095</v>
      </c>
      <c r="LI229" s="1">
        <v>83978.578065759895</v>
      </c>
      <c r="LJ229" s="1">
        <v>37992.234288133797</v>
      </c>
      <c r="LK229" s="1">
        <v>90027.842959052199</v>
      </c>
    </row>
    <row r="230" spans="1:323" x14ac:dyDescent="0.25">
      <c r="A230" s="1" t="s">
        <v>1864</v>
      </c>
      <c r="B230" s="1" t="s">
        <v>1021</v>
      </c>
      <c r="C230" s="1" t="s">
        <v>1022</v>
      </c>
      <c r="D230" s="1">
        <v>24877.1375131856</v>
      </c>
      <c r="E230" s="1">
        <v>26749.120470652899</v>
      </c>
      <c r="F230" s="1">
        <v>18706.121098621399</v>
      </c>
      <c r="G230" s="1">
        <v>11993.1740289058</v>
      </c>
      <c r="H230" s="1">
        <v>15762.848142238399</v>
      </c>
      <c r="I230" s="1">
        <v>21066.372911701499</v>
      </c>
      <c r="J230" s="1">
        <v>18526.0018201817</v>
      </c>
      <c r="K230" s="1">
        <v>11986.4236743848</v>
      </c>
      <c r="L230" s="1">
        <v>15632.502147521</v>
      </c>
      <c r="M230" s="1">
        <v>24087.383395716701</v>
      </c>
      <c r="N230" s="1">
        <v>19136.3989989242</v>
      </c>
      <c r="O230" s="1">
        <v>16553.222726656899</v>
      </c>
      <c r="P230" s="1">
        <v>21957.1393695611</v>
      </c>
      <c r="Q230" s="1">
        <v>10768.1264861812</v>
      </c>
      <c r="R230" s="1">
        <v>19041.023431264799</v>
      </c>
      <c r="S230" s="1">
        <v>16637.072825768701</v>
      </c>
      <c r="T230" s="1">
        <v>19023.722903238999</v>
      </c>
      <c r="U230" s="1">
        <v>24140.618211156001</v>
      </c>
      <c r="V230" s="1">
        <v>25005.975580263101</v>
      </c>
      <c r="W230" s="1">
        <v>22074.5084364781</v>
      </c>
      <c r="X230" s="1">
        <v>14397.7964906381</v>
      </c>
      <c r="Y230" s="1">
        <v>15625.6387007785</v>
      </c>
      <c r="Z230" s="1">
        <v>22085.5586239554</v>
      </c>
      <c r="AA230" s="1">
        <v>17529.387553392</v>
      </c>
      <c r="AB230" s="1">
        <v>14614.284739631799</v>
      </c>
      <c r="AC230" s="1">
        <v>16585.5132255387</v>
      </c>
      <c r="AD230" s="1">
        <v>18521.4483147262</v>
      </c>
      <c r="AE230" s="1">
        <v>19824.879311984401</v>
      </c>
      <c r="AF230" s="1">
        <v>18405.506210200401</v>
      </c>
      <c r="AG230" s="1">
        <v>15128.1334815315</v>
      </c>
      <c r="AH230" s="1">
        <v>16431.012004538799</v>
      </c>
      <c r="AI230" s="1">
        <v>16970.148082505999</v>
      </c>
      <c r="AJ230" s="1">
        <v>15906.913035088501</v>
      </c>
      <c r="AK230" s="1">
        <v>14292.481720060699</v>
      </c>
      <c r="AL230" s="1">
        <v>16054.8398075514</v>
      </c>
      <c r="AM230" s="1">
        <v>11026.7903431589</v>
      </c>
      <c r="AN230" s="1">
        <v>19706.200668155801</v>
      </c>
      <c r="AO230" s="1">
        <v>18018.033290024199</v>
      </c>
      <c r="AP230" s="1">
        <v>17895.4471695838</v>
      </c>
      <c r="AQ230" s="1">
        <v>18708.872673241302</v>
      </c>
      <c r="AR230" s="1">
        <v>18334.039096546301</v>
      </c>
      <c r="AS230" s="1">
        <v>24441.590319127099</v>
      </c>
      <c r="AT230" s="1">
        <v>15485.0096601326</v>
      </c>
      <c r="AU230" s="1">
        <v>16610.413160949</v>
      </c>
      <c r="AV230" s="1">
        <v>22327.570031570998</v>
      </c>
      <c r="AW230" s="1">
        <v>17460.850412234398</v>
      </c>
      <c r="AX230" s="1">
        <v>21242.679327211201</v>
      </c>
      <c r="AY230" s="1">
        <v>11649.1285616073</v>
      </c>
      <c r="AZ230" s="1">
        <v>19470.524297361098</v>
      </c>
      <c r="BA230" s="1">
        <v>18015.842863948801</v>
      </c>
      <c r="BB230" s="1">
        <v>15147.974800284201</v>
      </c>
      <c r="BC230" s="1">
        <v>14772.480232350999</v>
      </c>
      <c r="BD230" s="1">
        <v>19234.4261411769</v>
      </c>
      <c r="BE230" s="1">
        <v>16496.775916149101</v>
      </c>
      <c r="BF230" s="1">
        <v>18653.892817614</v>
      </c>
      <c r="BG230" s="1">
        <v>12566.544984267401</v>
      </c>
      <c r="BH230" s="1">
        <v>19923.87049003</v>
      </c>
      <c r="BI230" s="1">
        <v>17203.7542728062</v>
      </c>
      <c r="BJ230" s="1">
        <v>19779.6593338313</v>
      </c>
      <c r="BK230" s="1">
        <v>13262.6348939157</v>
      </c>
      <c r="BL230" s="1">
        <v>33821.953778941599</v>
      </c>
      <c r="BM230" s="1">
        <v>22487.119371510202</v>
      </c>
      <c r="BN230" s="1">
        <v>13086.864456363801</v>
      </c>
      <c r="BO230" s="1">
        <v>17303.121949683198</v>
      </c>
      <c r="BP230" s="1">
        <v>15604.785729646799</v>
      </c>
      <c r="BQ230" s="1">
        <v>23379.878463716501</v>
      </c>
      <c r="BR230" s="1">
        <v>21767.170952329201</v>
      </c>
      <c r="BS230" s="1">
        <v>16307.1058835494</v>
      </c>
      <c r="BT230" s="1">
        <v>16021.796731643501</v>
      </c>
      <c r="BU230" s="1">
        <v>49360.432496321402</v>
      </c>
      <c r="BV230" s="1">
        <v>14966.7503365836</v>
      </c>
      <c r="BW230" s="1">
        <v>16778.744666143601</v>
      </c>
      <c r="BX230" s="1">
        <v>15134.3999477662</v>
      </c>
      <c r="BY230" s="1">
        <v>12706.1481523655</v>
      </c>
      <c r="BZ230" s="1">
        <v>7142.1727730157099</v>
      </c>
      <c r="CA230" s="1">
        <v>16597.8475877048</v>
      </c>
      <c r="CB230" s="1">
        <v>10503.0261190574</v>
      </c>
      <c r="CC230" s="1">
        <v>27564.638529232601</v>
      </c>
      <c r="CD230" s="1">
        <v>14356.039077514901</v>
      </c>
      <c r="CE230" s="1">
        <v>20210.8997245793</v>
      </c>
      <c r="CF230" s="1">
        <v>13361.969311590199</v>
      </c>
      <c r="CG230" s="1">
        <v>17653.193240771699</v>
      </c>
      <c r="CH230" s="1">
        <v>23522.3050860373</v>
      </c>
      <c r="CI230" s="1">
        <v>8659.2777134377193</v>
      </c>
      <c r="CJ230" s="1">
        <v>16347.3898177175</v>
      </c>
      <c r="CK230" s="1">
        <v>17435.436227106999</v>
      </c>
      <c r="CL230" s="1">
        <v>19127.650755550199</v>
      </c>
      <c r="CM230" s="1">
        <v>23863.470638635499</v>
      </c>
      <c r="CN230" s="1">
        <v>16802.829902249199</v>
      </c>
      <c r="CO230" s="1">
        <v>17701.7832054557</v>
      </c>
      <c r="CP230" s="1">
        <v>18073.110467034199</v>
      </c>
      <c r="CQ230" s="1">
        <v>16413.3538009187</v>
      </c>
      <c r="CR230" s="1">
        <v>23255.809371089301</v>
      </c>
      <c r="CS230" s="1">
        <v>16534.168411446401</v>
      </c>
      <c r="CT230" s="1">
        <v>23846.9238994724</v>
      </c>
      <c r="CU230" s="1">
        <v>17314.8151830278</v>
      </c>
      <c r="CV230" s="1">
        <v>18462.300629786001</v>
      </c>
      <c r="CW230" s="1">
        <v>19893.143929551799</v>
      </c>
      <c r="CX230" s="1">
        <v>19120.040829213402</v>
      </c>
      <c r="CY230" s="1">
        <v>15836.3622060658</v>
      </c>
      <c r="CZ230" s="1">
        <v>17433.9448870382</v>
      </c>
      <c r="DA230" s="1">
        <v>14180.0169056346</v>
      </c>
      <c r="DB230" s="1">
        <v>15264.3164805949</v>
      </c>
      <c r="DC230" s="1">
        <v>23850.7350619467</v>
      </c>
      <c r="DD230" s="1">
        <v>18663.724244966499</v>
      </c>
      <c r="DE230" s="1">
        <v>14910.4001923408</v>
      </c>
      <c r="DF230" s="1">
        <v>19220.719145446899</v>
      </c>
      <c r="DG230" s="1">
        <v>24255.092614020799</v>
      </c>
      <c r="DH230" s="1">
        <v>17700.062839603899</v>
      </c>
      <c r="DI230" s="1">
        <v>12114.9767291588</v>
      </c>
      <c r="DJ230" s="1">
        <v>22503.9878154531</v>
      </c>
      <c r="DK230" s="1">
        <v>23092.630900951499</v>
      </c>
      <c r="DL230" s="1">
        <v>14548.3414696082</v>
      </c>
      <c r="DM230" s="1">
        <v>16775.168897409101</v>
      </c>
      <c r="DN230" s="1">
        <v>14084.256770853201</v>
      </c>
      <c r="DO230" s="1">
        <v>15247.833106653199</v>
      </c>
      <c r="DP230" s="1">
        <v>39648.028499065404</v>
      </c>
      <c r="DQ230" s="1">
        <v>18912.448621493899</v>
      </c>
      <c r="DR230" s="1">
        <v>18795.650886173298</v>
      </c>
      <c r="DS230" s="1">
        <v>17357.028151552098</v>
      </c>
      <c r="DT230" s="1">
        <v>15691.279837239699</v>
      </c>
      <c r="DU230" s="1">
        <v>16240.842253380401</v>
      </c>
      <c r="DV230" s="1">
        <v>17565.086585785299</v>
      </c>
      <c r="DW230" s="1">
        <v>18625.823931577699</v>
      </c>
      <c r="DX230" s="1">
        <v>25863.929625786699</v>
      </c>
      <c r="DY230" s="1">
        <v>17808.319409233001</v>
      </c>
      <c r="DZ230" s="1">
        <v>26732.623259692398</v>
      </c>
      <c r="EA230" s="1">
        <v>14216.892900184501</v>
      </c>
      <c r="EB230" s="1">
        <v>30035.651722241098</v>
      </c>
      <c r="EC230" s="1">
        <v>21452.176736012101</v>
      </c>
      <c r="ED230" s="1">
        <v>15897.019339097</v>
      </c>
      <c r="EE230" s="1">
        <v>19457.359235207499</v>
      </c>
      <c r="EF230" s="1">
        <v>19475.975385714799</v>
      </c>
      <c r="EG230" s="1">
        <v>38178.067659687302</v>
      </c>
      <c r="EH230" s="1">
        <v>22682.068184282602</v>
      </c>
      <c r="EI230" s="1">
        <v>24866.442241073601</v>
      </c>
      <c r="EJ230" s="1">
        <v>14789.816282748699</v>
      </c>
      <c r="EK230" s="1">
        <v>13259.548196600899</v>
      </c>
      <c r="EL230" s="1">
        <v>16941.161652449598</v>
      </c>
      <c r="EM230" s="1">
        <v>28772.6633810397</v>
      </c>
      <c r="EN230" s="1">
        <v>27981.034664441198</v>
      </c>
      <c r="EO230" s="1">
        <v>20044.286553900602</v>
      </c>
      <c r="EP230" s="1">
        <v>26258.062859972499</v>
      </c>
      <c r="EQ230" s="1">
        <v>21398.766423982699</v>
      </c>
      <c r="ER230" s="1">
        <v>12949.4827929808</v>
      </c>
      <c r="ES230" s="1">
        <v>35023.124179285704</v>
      </c>
      <c r="ET230" s="1">
        <v>21984.319602023301</v>
      </c>
      <c r="EU230" s="1">
        <v>20384.497654140599</v>
      </c>
      <c r="EV230" s="1">
        <v>26985.731125307298</v>
      </c>
      <c r="EW230" s="1">
        <v>17068.878429664401</v>
      </c>
      <c r="EX230" s="1">
        <v>18740.062192831101</v>
      </c>
      <c r="EY230" s="1">
        <v>20804.791329287102</v>
      </c>
      <c r="EZ230" s="1">
        <v>17184.339172852</v>
      </c>
      <c r="FA230" s="1">
        <v>17907.248529284399</v>
      </c>
      <c r="FB230" s="1">
        <v>14598.7673296635</v>
      </c>
      <c r="FC230" s="1">
        <v>18516.2235802787</v>
      </c>
      <c r="FD230" s="1">
        <v>8824.5401702967793</v>
      </c>
      <c r="FE230" s="1">
        <v>17970.2505738482</v>
      </c>
      <c r="FF230" s="1">
        <v>20942.627765740599</v>
      </c>
      <c r="FG230" s="1">
        <v>14267.0676589054</v>
      </c>
      <c r="FH230" s="1">
        <v>15525.2414982507</v>
      </c>
      <c r="FI230" s="1">
        <v>11368.143745622199</v>
      </c>
      <c r="FJ230" s="1">
        <v>14489.0564584886</v>
      </c>
      <c r="FK230" s="1">
        <v>13600.465084897</v>
      </c>
      <c r="FL230" s="1">
        <v>16132.2104337326</v>
      </c>
      <c r="FM230" s="1">
        <v>20455.8391155793</v>
      </c>
      <c r="FN230" s="1">
        <v>11785.1542048422</v>
      </c>
      <c r="FO230" s="1">
        <v>18251.9999539417</v>
      </c>
      <c r="FP230" s="1">
        <v>9893.4816203707196</v>
      </c>
      <c r="FQ230" s="1">
        <v>13783.5812933778</v>
      </c>
      <c r="FR230" s="1">
        <v>26568.236414230199</v>
      </c>
      <c r="FS230" s="1">
        <v>21007.127033701101</v>
      </c>
      <c r="FT230" s="1">
        <v>14367.755557754799</v>
      </c>
      <c r="FU230" s="1">
        <v>15096.9857008869</v>
      </c>
      <c r="FV230" s="1">
        <v>19271.817304940902</v>
      </c>
      <c r="FW230" s="1">
        <v>30126.801567177401</v>
      </c>
      <c r="FX230" s="1">
        <v>14322.216894409999</v>
      </c>
      <c r="FY230" s="1">
        <v>17543.562237027501</v>
      </c>
      <c r="FZ230" s="1">
        <v>7654.5935154368299</v>
      </c>
      <c r="GA230" s="1">
        <v>12620.145572927</v>
      </c>
      <c r="GB230" s="1">
        <v>13690.7450727921</v>
      </c>
      <c r="GC230" s="1">
        <v>15242.852884161201</v>
      </c>
      <c r="GD230" s="1">
        <v>13916.1606041179</v>
      </c>
      <c r="GE230" s="1">
        <v>17785.7428756597</v>
      </c>
      <c r="GF230" s="1">
        <v>18030.289742720499</v>
      </c>
      <c r="GG230" s="1">
        <v>16230.770584719599</v>
      </c>
      <c r="GH230" s="1">
        <v>21897.7048664004</v>
      </c>
      <c r="GI230" s="1">
        <v>20229.9831969939</v>
      </c>
      <c r="GJ230" s="1">
        <v>15508.195011969199</v>
      </c>
      <c r="GK230" s="1">
        <v>24252.5474375718</v>
      </c>
      <c r="GL230" s="1">
        <v>11440.369851326899</v>
      </c>
      <c r="GM230" s="1">
        <v>30211.9782302366</v>
      </c>
      <c r="GN230" s="1">
        <v>19703.6166410187</v>
      </c>
      <c r="GO230" s="1">
        <v>13666.3857330387</v>
      </c>
      <c r="GP230" s="1">
        <v>17751.7570151168</v>
      </c>
      <c r="GQ230" s="1">
        <v>32520.947177779399</v>
      </c>
      <c r="GR230" s="1">
        <v>19244.554352683001</v>
      </c>
      <c r="GS230" s="1">
        <v>17050.758719846101</v>
      </c>
      <c r="GT230" s="1">
        <v>22364.801814462699</v>
      </c>
      <c r="GU230" s="1">
        <v>16419.3105063244</v>
      </c>
      <c r="GV230" s="1">
        <v>19465.505418804099</v>
      </c>
      <c r="GW230" s="1">
        <v>86296.377670132104</v>
      </c>
      <c r="GX230" s="1">
        <v>13948.535353391901</v>
      </c>
      <c r="GY230" s="1">
        <v>28503.473155328498</v>
      </c>
      <c r="GZ230" s="1">
        <v>15695.184179329501</v>
      </c>
      <c r="HA230" s="1">
        <v>23927.900352180499</v>
      </c>
      <c r="HB230" s="1">
        <v>19077.0278872745</v>
      </c>
      <c r="HC230" s="1">
        <v>10193.016527371599</v>
      </c>
      <c r="HD230" s="1">
        <v>23183.812349341199</v>
      </c>
      <c r="HE230" s="1">
        <v>20679.171947903698</v>
      </c>
      <c r="HF230" s="1">
        <v>28650.940095820901</v>
      </c>
      <c r="HG230" s="1">
        <v>20940.030103239598</v>
      </c>
      <c r="HH230" s="1">
        <v>16158.0027938887</v>
      </c>
      <c r="HI230" s="1">
        <v>24346.4008339303</v>
      </c>
      <c r="HJ230" s="1">
        <v>45263.981683747399</v>
      </c>
      <c r="HK230" s="1">
        <v>18323.382742179801</v>
      </c>
      <c r="HL230" s="1">
        <v>21094.741221268199</v>
      </c>
      <c r="HM230" s="1">
        <v>25261.552031736501</v>
      </c>
      <c r="HN230" s="1">
        <v>16545.6112578172</v>
      </c>
      <c r="HO230" s="1">
        <v>22421.2750957227</v>
      </c>
      <c r="HP230" s="1">
        <v>10079.868711842901</v>
      </c>
      <c r="HQ230" s="1">
        <v>23959.032539608801</v>
      </c>
      <c r="HR230" s="1">
        <v>2534.54854790017</v>
      </c>
      <c r="HS230" s="1">
        <v>23923.005438096399</v>
      </c>
      <c r="HT230" s="1">
        <v>3811.3126596306201</v>
      </c>
      <c r="HU230" s="1">
        <v>12660.962778884699</v>
      </c>
      <c r="HV230" s="1">
        <v>10870.6594647813</v>
      </c>
      <c r="HW230" s="1">
        <v>10473.587775689301</v>
      </c>
      <c r="HX230" s="1">
        <v>22493.708947059698</v>
      </c>
      <c r="HY230" s="1">
        <v>19014.468740701101</v>
      </c>
      <c r="HZ230" s="1">
        <v>21906.025704495401</v>
      </c>
      <c r="IA230" s="1">
        <v>17114.104439058501</v>
      </c>
      <c r="IB230" s="1">
        <v>17738.015293921399</v>
      </c>
      <c r="IC230" s="1">
        <v>22962.856407926502</v>
      </c>
      <c r="ID230" s="1">
        <v>20865.312323158501</v>
      </c>
      <c r="IE230" s="1">
        <v>30995.975974930101</v>
      </c>
      <c r="IF230" s="1">
        <v>12909.876219296701</v>
      </c>
      <c r="IG230" s="1">
        <v>16447.652867603501</v>
      </c>
      <c r="IH230" s="1">
        <v>18614.406778868699</v>
      </c>
      <c r="II230" s="1">
        <v>28930.960723222499</v>
      </c>
      <c r="IJ230" s="1">
        <v>17986.266136837199</v>
      </c>
      <c r="IK230" s="1">
        <v>23538.605722997501</v>
      </c>
      <c r="IL230" s="1">
        <v>15568.7518219843</v>
      </c>
      <c r="IM230" s="1">
        <v>11771.2805675727</v>
      </c>
      <c r="IN230" s="1">
        <v>7923.9056468876197</v>
      </c>
      <c r="IO230" s="1">
        <v>20335.6126257744</v>
      </c>
      <c r="IP230" s="1">
        <v>22258.109800690399</v>
      </c>
      <c r="IQ230" s="1">
        <v>17357.137881435199</v>
      </c>
      <c r="IR230" s="1">
        <v>25556.2979872619</v>
      </c>
      <c r="IS230" s="1">
        <v>17809.522193568799</v>
      </c>
      <c r="IT230" s="1">
        <v>19473.240589206001</v>
      </c>
      <c r="IU230" s="1">
        <v>23368.1122938425</v>
      </c>
      <c r="IV230" s="1">
        <v>18274.8881925844</v>
      </c>
      <c r="IW230" s="1">
        <v>29787.536146346301</v>
      </c>
      <c r="IX230" s="1">
        <v>20027.1440161459</v>
      </c>
      <c r="IY230" s="1">
        <v>14077.870425015</v>
      </c>
      <c r="IZ230" s="1">
        <v>17272.492573597301</v>
      </c>
      <c r="JA230" s="1">
        <v>14452.6585906935</v>
      </c>
      <c r="JB230" s="1">
        <v>23520.704338885698</v>
      </c>
      <c r="JC230" s="1">
        <v>29695.9947908914</v>
      </c>
      <c r="JD230" s="1">
        <v>6917.4342183013496</v>
      </c>
      <c r="JE230" s="1">
        <v>13131.0397073721</v>
      </c>
      <c r="JF230" s="1">
        <v>20729.7571169982</v>
      </c>
      <c r="JG230" s="1">
        <v>15551.274512997699</v>
      </c>
      <c r="JH230" s="1">
        <v>15723.675622909601</v>
      </c>
      <c r="JI230" s="1">
        <v>22599.434728246801</v>
      </c>
      <c r="JJ230" s="1">
        <v>22045.380092150699</v>
      </c>
      <c r="JK230" s="1">
        <v>23402.962352082999</v>
      </c>
      <c r="JL230" s="1">
        <v>18263.601774757699</v>
      </c>
      <c r="JM230" s="1">
        <v>16435.993371776502</v>
      </c>
      <c r="JN230" s="1">
        <v>19514.9178638579</v>
      </c>
      <c r="JO230" s="1">
        <v>11056.837425018301</v>
      </c>
      <c r="JP230" s="1">
        <v>21385.947564669201</v>
      </c>
      <c r="JQ230" s="1">
        <v>14657.6924706218</v>
      </c>
      <c r="JR230" s="1">
        <v>18087.436362274901</v>
      </c>
      <c r="JS230" s="1">
        <v>8768.75437360055</v>
      </c>
      <c r="JT230" s="1">
        <v>11236.3438294181</v>
      </c>
      <c r="JU230" s="1">
        <v>13348.1020222886</v>
      </c>
      <c r="JV230" s="1">
        <v>29377.279925490799</v>
      </c>
      <c r="JW230" s="1">
        <v>11785.8869000452</v>
      </c>
      <c r="JX230" s="1">
        <v>12565.868161902499</v>
      </c>
      <c r="JY230" s="1">
        <v>18104.609119556299</v>
      </c>
      <c r="JZ230" s="1">
        <v>16155.437200562799</v>
      </c>
      <c r="KA230" s="1">
        <v>19446.558757527499</v>
      </c>
      <c r="KB230" s="1">
        <v>14930.472637405201</v>
      </c>
      <c r="KC230" s="1">
        <v>11742.8666806982</v>
      </c>
      <c r="KD230" s="1">
        <v>12486.2429864513</v>
      </c>
      <c r="KE230" s="1">
        <v>22564.226652552199</v>
      </c>
      <c r="KF230" s="1">
        <v>21387.219806032899</v>
      </c>
      <c r="KG230" s="1">
        <v>11110.821463701401</v>
      </c>
      <c r="KH230" s="1">
        <v>25482.3297465428</v>
      </c>
      <c r="KI230" s="1">
        <v>13311.8130317589</v>
      </c>
      <c r="KJ230" s="1">
        <v>20469.7756384844</v>
      </c>
      <c r="KK230" s="1">
        <v>23824.346619598899</v>
      </c>
      <c r="KL230" s="1">
        <v>25352.456573850901</v>
      </c>
      <c r="KM230" s="1">
        <v>24419.2353012719</v>
      </c>
      <c r="KN230" s="1">
        <v>16306.5176492305</v>
      </c>
      <c r="KO230" s="1">
        <v>36041.449856297302</v>
      </c>
      <c r="KP230" s="1">
        <v>28014.271616950598</v>
      </c>
      <c r="KQ230" s="1">
        <v>21236.294151175902</v>
      </c>
      <c r="KR230" s="1">
        <v>20404.396262541199</v>
      </c>
      <c r="KS230" s="1">
        <v>37307.676996575603</v>
      </c>
      <c r="KT230" s="1">
        <v>11490.1853489108</v>
      </c>
      <c r="KU230" s="1">
        <v>16816.768698028402</v>
      </c>
      <c r="KV230" s="1">
        <v>18685.6231466139</v>
      </c>
      <c r="KW230" s="1">
        <v>13185.500618887199</v>
      </c>
      <c r="KX230" s="1">
        <v>13363.948049794</v>
      </c>
      <c r="KY230" s="1">
        <v>17371.570110703</v>
      </c>
      <c r="KZ230" s="1">
        <v>23908.061243480199</v>
      </c>
      <c r="LA230" s="1">
        <v>22366.101853861801</v>
      </c>
      <c r="LB230" s="1">
        <v>14096.554313226199</v>
      </c>
      <c r="LC230" s="1">
        <v>22676.794321168101</v>
      </c>
      <c r="LD230" s="1">
        <v>17465.239878581899</v>
      </c>
      <c r="LE230" s="1">
        <v>14492.245600255699</v>
      </c>
      <c r="LF230" s="1">
        <v>39455.8350970295</v>
      </c>
      <c r="LG230" s="1">
        <v>28484.359633018801</v>
      </c>
      <c r="LH230" s="1">
        <v>23826.8948622842</v>
      </c>
      <c r="LI230" s="1">
        <v>16241.884946722999</v>
      </c>
      <c r="LJ230" s="1">
        <v>26305.615507115501</v>
      </c>
      <c r="LK230" s="1">
        <v>20442.303002438599</v>
      </c>
    </row>
    <row r="231" spans="1:323" x14ac:dyDescent="0.25">
      <c r="A231" s="1" t="s">
        <v>1865</v>
      </c>
      <c r="B231" s="1" t="s">
        <v>1025</v>
      </c>
      <c r="C231" s="1" t="s">
        <v>0</v>
      </c>
      <c r="D231" s="1" t="s">
        <v>0</v>
      </c>
      <c r="E231" s="1" t="s">
        <v>0</v>
      </c>
      <c r="F231" s="1" t="s">
        <v>0</v>
      </c>
      <c r="G231" s="1" t="s">
        <v>0</v>
      </c>
      <c r="H231" s="1" t="s">
        <v>0</v>
      </c>
      <c r="I231" s="1" t="s">
        <v>0</v>
      </c>
      <c r="J231" s="1" t="s">
        <v>0</v>
      </c>
      <c r="K231" s="1" t="s">
        <v>0</v>
      </c>
      <c r="L231" s="1" t="s">
        <v>0</v>
      </c>
      <c r="M231" s="1" t="s">
        <v>0</v>
      </c>
      <c r="N231" s="1" t="s">
        <v>0</v>
      </c>
      <c r="O231" s="1" t="s">
        <v>0</v>
      </c>
      <c r="P231" s="1" t="s">
        <v>0</v>
      </c>
      <c r="Q231" s="1" t="s">
        <v>0</v>
      </c>
      <c r="R231" s="1" t="s">
        <v>0</v>
      </c>
      <c r="S231" s="1" t="s">
        <v>0</v>
      </c>
      <c r="T231" s="1" t="s">
        <v>0</v>
      </c>
      <c r="U231" s="1" t="s">
        <v>0</v>
      </c>
      <c r="V231" s="1" t="s">
        <v>0</v>
      </c>
      <c r="W231" s="1" t="s">
        <v>0</v>
      </c>
      <c r="X231" s="1" t="s">
        <v>0</v>
      </c>
      <c r="Y231" s="1" t="s">
        <v>0</v>
      </c>
      <c r="Z231" s="1" t="s">
        <v>0</v>
      </c>
      <c r="AA231" s="1" t="s">
        <v>0</v>
      </c>
      <c r="AB231" s="1" t="s">
        <v>0</v>
      </c>
      <c r="AC231" s="1" t="s">
        <v>0</v>
      </c>
      <c r="AD231" s="1" t="s">
        <v>0</v>
      </c>
      <c r="AE231" s="1" t="s">
        <v>0</v>
      </c>
      <c r="AF231" s="1" t="s">
        <v>0</v>
      </c>
      <c r="AG231" s="1" t="s">
        <v>0</v>
      </c>
      <c r="AH231" s="1" t="s">
        <v>0</v>
      </c>
      <c r="AI231" s="1" t="s">
        <v>0</v>
      </c>
      <c r="AJ231" s="1" t="s">
        <v>0</v>
      </c>
      <c r="AK231" s="1" t="s">
        <v>0</v>
      </c>
      <c r="AL231" s="1" t="s">
        <v>0</v>
      </c>
      <c r="AM231" s="1" t="s">
        <v>0</v>
      </c>
      <c r="AN231" s="1" t="s">
        <v>0</v>
      </c>
      <c r="AO231" s="1" t="s">
        <v>0</v>
      </c>
      <c r="AP231" s="1" t="s">
        <v>0</v>
      </c>
      <c r="AQ231" s="1" t="s">
        <v>0</v>
      </c>
      <c r="AR231" s="1" t="s">
        <v>0</v>
      </c>
      <c r="AS231" s="1" t="s">
        <v>0</v>
      </c>
      <c r="AT231" s="1" t="s">
        <v>0</v>
      </c>
      <c r="AU231" s="1" t="s">
        <v>0</v>
      </c>
      <c r="AV231" s="1" t="s">
        <v>0</v>
      </c>
      <c r="AW231" s="1" t="s">
        <v>0</v>
      </c>
      <c r="AX231" s="1" t="s">
        <v>0</v>
      </c>
      <c r="AY231" s="1" t="s">
        <v>0</v>
      </c>
      <c r="AZ231" s="1" t="s">
        <v>0</v>
      </c>
      <c r="BA231" s="1" t="s">
        <v>0</v>
      </c>
      <c r="BB231" s="1" t="s">
        <v>0</v>
      </c>
      <c r="BC231" s="1" t="s">
        <v>0</v>
      </c>
      <c r="BD231" s="1" t="s">
        <v>0</v>
      </c>
      <c r="BE231" s="1" t="s">
        <v>0</v>
      </c>
      <c r="BF231" s="1" t="s">
        <v>0</v>
      </c>
      <c r="BG231" s="1" t="s">
        <v>0</v>
      </c>
      <c r="BH231" s="1" t="s">
        <v>0</v>
      </c>
      <c r="BI231" s="1" t="s">
        <v>0</v>
      </c>
      <c r="BJ231" s="1" t="s">
        <v>0</v>
      </c>
      <c r="BK231" s="1" t="s">
        <v>0</v>
      </c>
      <c r="BL231" s="1" t="s">
        <v>0</v>
      </c>
      <c r="BM231" s="1" t="s">
        <v>0</v>
      </c>
      <c r="BN231" s="1" t="s">
        <v>0</v>
      </c>
      <c r="BO231" s="1" t="s">
        <v>0</v>
      </c>
      <c r="BP231" s="1" t="s">
        <v>0</v>
      </c>
      <c r="BQ231" s="1" t="s">
        <v>0</v>
      </c>
      <c r="BR231" s="1" t="s">
        <v>0</v>
      </c>
      <c r="BS231" s="1" t="s">
        <v>0</v>
      </c>
      <c r="BT231" s="1" t="s">
        <v>0</v>
      </c>
      <c r="BU231" s="1" t="s">
        <v>0</v>
      </c>
      <c r="BV231" s="1" t="s">
        <v>0</v>
      </c>
      <c r="BW231" s="1" t="s">
        <v>0</v>
      </c>
      <c r="BX231" s="1" t="s">
        <v>0</v>
      </c>
      <c r="BY231" s="1" t="s">
        <v>0</v>
      </c>
      <c r="BZ231" s="1" t="s">
        <v>0</v>
      </c>
      <c r="CA231" s="1" t="s">
        <v>0</v>
      </c>
      <c r="CB231" s="1" t="s">
        <v>0</v>
      </c>
      <c r="CC231" s="1" t="s">
        <v>0</v>
      </c>
      <c r="CD231" s="1" t="s">
        <v>0</v>
      </c>
      <c r="CE231" s="1" t="s">
        <v>0</v>
      </c>
      <c r="CF231" s="1" t="s">
        <v>0</v>
      </c>
      <c r="CG231" s="1" t="s">
        <v>0</v>
      </c>
      <c r="CH231" s="1" t="s">
        <v>0</v>
      </c>
      <c r="CI231" s="1" t="s">
        <v>0</v>
      </c>
      <c r="CJ231" s="1" t="s">
        <v>0</v>
      </c>
      <c r="CK231" s="1" t="s">
        <v>0</v>
      </c>
      <c r="CL231" s="1" t="s">
        <v>0</v>
      </c>
      <c r="CM231" s="1" t="s">
        <v>0</v>
      </c>
      <c r="CN231" s="1" t="s">
        <v>0</v>
      </c>
      <c r="CO231" s="1" t="s">
        <v>0</v>
      </c>
      <c r="CP231" s="1" t="s">
        <v>0</v>
      </c>
      <c r="CQ231" s="1" t="s">
        <v>0</v>
      </c>
      <c r="CR231" s="1" t="s">
        <v>0</v>
      </c>
      <c r="CS231" s="1" t="s">
        <v>0</v>
      </c>
      <c r="CT231" s="1" t="s">
        <v>0</v>
      </c>
      <c r="CU231" s="1" t="s">
        <v>0</v>
      </c>
      <c r="CV231" s="1" t="s">
        <v>0</v>
      </c>
      <c r="CW231" s="1" t="s">
        <v>0</v>
      </c>
      <c r="CX231" s="1" t="s">
        <v>0</v>
      </c>
      <c r="CY231" s="1" t="s">
        <v>0</v>
      </c>
      <c r="CZ231" s="1" t="s">
        <v>0</v>
      </c>
      <c r="DA231" s="1" t="s">
        <v>0</v>
      </c>
      <c r="DB231" s="1" t="s">
        <v>0</v>
      </c>
      <c r="DC231" s="1" t="s">
        <v>0</v>
      </c>
      <c r="DD231" s="1" t="s">
        <v>0</v>
      </c>
      <c r="DE231" s="1" t="s">
        <v>0</v>
      </c>
      <c r="DF231" s="1" t="s">
        <v>0</v>
      </c>
      <c r="DG231" s="1" t="s">
        <v>0</v>
      </c>
      <c r="DH231" s="1" t="s">
        <v>0</v>
      </c>
      <c r="DI231" s="1" t="s">
        <v>0</v>
      </c>
      <c r="DJ231" s="1" t="s">
        <v>0</v>
      </c>
      <c r="DK231" s="1" t="s">
        <v>0</v>
      </c>
      <c r="DL231" s="1" t="s">
        <v>0</v>
      </c>
      <c r="DM231" s="1" t="s">
        <v>0</v>
      </c>
      <c r="DN231" s="1" t="s">
        <v>0</v>
      </c>
      <c r="DO231" s="1" t="s">
        <v>0</v>
      </c>
      <c r="DP231" s="1" t="s">
        <v>0</v>
      </c>
      <c r="DQ231" s="1" t="s">
        <v>0</v>
      </c>
      <c r="DR231" s="1" t="s">
        <v>0</v>
      </c>
      <c r="DS231" s="1" t="s">
        <v>0</v>
      </c>
      <c r="DT231" s="1" t="s">
        <v>0</v>
      </c>
      <c r="DU231" s="1" t="s">
        <v>0</v>
      </c>
      <c r="DV231" s="1" t="s">
        <v>0</v>
      </c>
      <c r="DW231" s="1" t="s">
        <v>0</v>
      </c>
      <c r="DX231" s="1" t="s">
        <v>0</v>
      </c>
      <c r="DY231" s="1" t="s">
        <v>0</v>
      </c>
      <c r="DZ231" s="1" t="s">
        <v>0</v>
      </c>
      <c r="EA231" s="1" t="s">
        <v>0</v>
      </c>
      <c r="EB231" s="1" t="s">
        <v>0</v>
      </c>
      <c r="EC231" s="1" t="s">
        <v>0</v>
      </c>
      <c r="ED231" s="1" t="s">
        <v>0</v>
      </c>
      <c r="EE231" s="1" t="s">
        <v>0</v>
      </c>
      <c r="EF231" s="1" t="s">
        <v>0</v>
      </c>
      <c r="EG231" s="1" t="s">
        <v>0</v>
      </c>
      <c r="EH231" s="1" t="s">
        <v>0</v>
      </c>
      <c r="EI231" s="1" t="s">
        <v>0</v>
      </c>
      <c r="EJ231" s="1" t="s">
        <v>0</v>
      </c>
      <c r="EK231" s="1" t="s">
        <v>0</v>
      </c>
      <c r="EL231" s="1" t="s">
        <v>0</v>
      </c>
      <c r="EM231" s="1" t="s">
        <v>0</v>
      </c>
      <c r="EN231" s="1" t="s">
        <v>0</v>
      </c>
      <c r="EO231" s="1" t="s">
        <v>0</v>
      </c>
      <c r="EP231" s="1" t="s">
        <v>0</v>
      </c>
      <c r="EQ231" s="1" t="s">
        <v>0</v>
      </c>
      <c r="ER231" s="1" t="s">
        <v>0</v>
      </c>
      <c r="ES231" s="1" t="s">
        <v>0</v>
      </c>
      <c r="ET231" s="1" t="s">
        <v>0</v>
      </c>
      <c r="EU231" s="1" t="s">
        <v>0</v>
      </c>
      <c r="EV231" s="1" t="s">
        <v>0</v>
      </c>
      <c r="EW231" s="1" t="s">
        <v>0</v>
      </c>
      <c r="EX231" s="1" t="s">
        <v>0</v>
      </c>
      <c r="EY231" s="1" t="s">
        <v>0</v>
      </c>
      <c r="EZ231" s="1" t="s">
        <v>0</v>
      </c>
      <c r="FA231" s="1" t="s">
        <v>0</v>
      </c>
      <c r="FB231" s="1" t="s">
        <v>0</v>
      </c>
      <c r="FC231" s="1" t="s">
        <v>0</v>
      </c>
      <c r="FD231" s="1" t="s">
        <v>0</v>
      </c>
      <c r="FE231" s="1" t="s">
        <v>0</v>
      </c>
      <c r="FF231" s="1" t="s">
        <v>0</v>
      </c>
      <c r="FG231" s="1" t="s">
        <v>0</v>
      </c>
      <c r="FH231" s="1" t="s">
        <v>0</v>
      </c>
      <c r="FI231" s="1" t="s">
        <v>0</v>
      </c>
      <c r="FJ231" s="1" t="s">
        <v>0</v>
      </c>
      <c r="FK231" s="1" t="s">
        <v>0</v>
      </c>
      <c r="FL231" s="1" t="s">
        <v>0</v>
      </c>
      <c r="FM231" s="1" t="s">
        <v>0</v>
      </c>
      <c r="FN231" s="1" t="s">
        <v>0</v>
      </c>
      <c r="FO231" s="1" t="s">
        <v>0</v>
      </c>
      <c r="FP231" s="1" t="s">
        <v>0</v>
      </c>
      <c r="FQ231" s="1" t="s">
        <v>0</v>
      </c>
      <c r="FR231" s="1" t="s">
        <v>0</v>
      </c>
      <c r="FS231" s="1" t="s">
        <v>0</v>
      </c>
      <c r="FT231" s="1" t="s">
        <v>0</v>
      </c>
      <c r="FU231" s="1" t="s">
        <v>0</v>
      </c>
      <c r="FV231" s="1" t="s">
        <v>0</v>
      </c>
      <c r="FW231" s="1" t="s">
        <v>0</v>
      </c>
      <c r="FX231" s="1" t="s">
        <v>0</v>
      </c>
      <c r="FY231" s="1" t="s">
        <v>0</v>
      </c>
      <c r="FZ231" s="1" t="s">
        <v>0</v>
      </c>
      <c r="GA231" s="1" t="s">
        <v>0</v>
      </c>
      <c r="GB231" s="1" t="s">
        <v>0</v>
      </c>
      <c r="GC231" s="1" t="s">
        <v>0</v>
      </c>
      <c r="GD231" s="1" t="s">
        <v>0</v>
      </c>
      <c r="GE231" s="1" t="s">
        <v>0</v>
      </c>
      <c r="GF231" s="1" t="s">
        <v>0</v>
      </c>
      <c r="GG231" s="1" t="s">
        <v>0</v>
      </c>
      <c r="GH231" s="1" t="s">
        <v>0</v>
      </c>
      <c r="GI231" s="1" t="s">
        <v>0</v>
      </c>
      <c r="GJ231" s="1" t="s">
        <v>0</v>
      </c>
      <c r="GK231" s="1" t="s">
        <v>0</v>
      </c>
      <c r="GL231" s="1" t="s">
        <v>0</v>
      </c>
      <c r="GM231" s="1" t="s">
        <v>0</v>
      </c>
      <c r="GN231" s="1" t="s">
        <v>0</v>
      </c>
      <c r="GO231" s="1" t="s">
        <v>0</v>
      </c>
      <c r="GP231" s="1" t="s">
        <v>0</v>
      </c>
      <c r="GQ231" s="1" t="s">
        <v>0</v>
      </c>
      <c r="GR231" s="1" t="s">
        <v>0</v>
      </c>
      <c r="GS231" s="1" t="s">
        <v>0</v>
      </c>
      <c r="GT231" s="1" t="s">
        <v>0</v>
      </c>
      <c r="GU231" s="1" t="s">
        <v>0</v>
      </c>
      <c r="GV231" s="1" t="s">
        <v>0</v>
      </c>
      <c r="GW231" s="1" t="s">
        <v>0</v>
      </c>
      <c r="GX231" s="1" t="s">
        <v>0</v>
      </c>
      <c r="GY231" s="1" t="s">
        <v>0</v>
      </c>
      <c r="GZ231" s="1" t="s">
        <v>0</v>
      </c>
      <c r="HA231" s="1" t="s">
        <v>0</v>
      </c>
      <c r="HB231" s="1" t="s">
        <v>0</v>
      </c>
      <c r="HC231" s="1" t="s">
        <v>0</v>
      </c>
      <c r="HD231" s="1" t="s">
        <v>0</v>
      </c>
      <c r="HE231" s="1" t="s">
        <v>0</v>
      </c>
      <c r="HF231" s="1" t="s">
        <v>0</v>
      </c>
      <c r="HG231" s="1" t="s">
        <v>0</v>
      </c>
      <c r="HH231" s="1" t="s">
        <v>0</v>
      </c>
      <c r="HI231" s="1" t="s">
        <v>0</v>
      </c>
      <c r="HJ231" s="1" t="s">
        <v>0</v>
      </c>
      <c r="HK231" s="1" t="s">
        <v>0</v>
      </c>
      <c r="HL231" s="1" t="s">
        <v>0</v>
      </c>
      <c r="HM231" s="1" t="s">
        <v>0</v>
      </c>
      <c r="HN231" s="1" t="s">
        <v>0</v>
      </c>
      <c r="HO231" s="1" t="s">
        <v>0</v>
      </c>
      <c r="HP231" s="1" t="s">
        <v>0</v>
      </c>
      <c r="HQ231" s="1" t="s">
        <v>0</v>
      </c>
      <c r="HR231" s="1" t="s">
        <v>0</v>
      </c>
      <c r="HS231" s="1" t="s">
        <v>0</v>
      </c>
      <c r="HT231" s="1" t="s">
        <v>0</v>
      </c>
      <c r="HU231" s="1" t="s">
        <v>0</v>
      </c>
      <c r="HV231" s="1" t="s">
        <v>0</v>
      </c>
      <c r="HW231" s="1" t="s">
        <v>0</v>
      </c>
      <c r="HX231" s="1" t="s">
        <v>0</v>
      </c>
      <c r="HY231" s="1" t="s">
        <v>0</v>
      </c>
      <c r="HZ231" s="1" t="s">
        <v>0</v>
      </c>
      <c r="IA231" s="1" t="s">
        <v>0</v>
      </c>
      <c r="IB231" s="1" t="s">
        <v>0</v>
      </c>
      <c r="IC231" s="1" t="s">
        <v>0</v>
      </c>
      <c r="ID231" s="1" t="s">
        <v>0</v>
      </c>
      <c r="IE231" s="1" t="s">
        <v>0</v>
      </c>
      <c r="IF231" s="1" t="s">
        <v>0</v>
      </c>
      <c r="IG231" s="1" t="s">
        <v>0</v>
      </c>
      <c r="IH231" s="1" t="s">
        <v>0</v>
      </c>
      <c r="II231" s="1" t="s">
        <v>0</v>
      </c>
      <c r="IJ231" s="1" t="s">
        <v>0</v>
      </c>
      <c r="IK231" s="1" t="s">
        <v>0</v>
      </c>
      <c r="IL231" s="1" t="s">
        <v>0</v>
      </c>
      <c r="IM231" s="1" t="s">
        <v>0</v>
      </c>
      <c r="IN231" s="1" t="s">
        <v>0</v>
      </c>
      <c r="IO231" s="1" t="s">
        <v>0</v>
      </c>
      <c r="IP231" s="1" t="s">
        <v>0</v>
      </c>
      <c r="IQ231" s="1" t="s">
        <v>0</v>
      </c>
      <c r="IR231" s="1" t="s">
        <v>0</v>
      </c>
      <c r="IS231" s="1" t="s">
        <v>0</v>
      </c>
      <c r="IT231" s="1" t="s">
        <v>0</v>
      </c>
      <c r="IU231" s="1" t="s">
        <v>0</v>
      </c>
      <c r="IV231" s="1" t="s">
        <v>0</v>
      </c>
      <c r="IW231" s="1" t="s">
        <v>0</v>
      </c>
      <c r="IX231" s="1" t="s">
        <v>0</v>
      </c>
      <c r="IY231" s="1" t="s">
        <v>0</v>
      </c>
      <c r="IZ231" s="1" t="s">
        <v>0</v>
      </c>
      <c r="JA231" s="1" t="s">
        <v>0</v>
      </c>
      <c r="JB231" s="1" t="s">
        <v>0</v>
      </c>
      <c r="JC231" s="1" t="s">
        <v>0</v>
      </c>
      <c r="JD231" s="1" t="s">
        <v>0</v>
      </c>
      <c r="JE231" s="1" t="s">
        <v>0</v>
      </c>
      <c r="JF231" s="1" t="s">
        <v>0</v>
      </c>
      <c r="JG231" s="1" t="s">
        <v>0</v>
      </c>
      <c r="JH231" s="1" t="s">
        <v>0</v>
      </c>
      <c r="JI231" s="1" t="s">
        <v>0</v>
      </c>
      <c r="JJ231" s="1" t="s">
        <v>0</v>
      </c>
      <c r="JK231" s="1" t="s">
        <v>0</v>
      </c>
      <c r="JL231" s="1" t="s">
        <v>0</v>
      </c>
      <c r="JM231" s="1" t="s">
        <v>0</v>
      </c>
      <c r="JN231" s="1" t="s">
        <v>0</v>
      </c>
      <c r="JO231" s="1" t="s">
        <v>0</v>
      </c>
      <c r="JP231" s="1" t="s">
        <v>0</v>
      </c>
      <c r="JQ231" s="1" t="s">
        <v>0</v>
      </c>
      <c r="JR231" s="1" t="s">
        <v>0</v>
      </c>
      <c r="JS231" s="1" t="s">
        <v>0</v>
      </c>
      <c r="JT231" s="1" t="s">
        <v>0</v>
      </c>
      <c r="JU231" s="1" t="s">
        <v>0</v>
      </c>
      <c r="JV231" s="1" t="s">
        <v>0</v>
      </c>
      <c r="JW231" s="1" t="s">
        <v>0</v>
      </c>
      <c r="JX231" s="1" t="s">
        <v>0</v>
      </c>
      <c r="JY231" s="1" t="s">
        <v>0</v>
      </c>
      <c r="JZ231" s="1" t="s">
        <v>0</v>
      </c>
      <c r="KA231" s="1" t="s">
        <v>0</v>
      </c>
      <c r="KB231" s="1" t="s">
        <v>0</v>
      </c>
      <c r="KC231" s="1" t="s">
        <v>0</v>
      </c>
      <c r="KD231" s="1" t="s">
        <v>0</v>
      </c>
      <c r="KE231" s="1" t="s">
        <v>0</v>
      </c>
      <c r="KF231" s="1" t="s">
        <v>0</v>
      </c>
      <c r="KG231" s="1" t="s">
        <v>0</v>
      </c>
      <c r="KH231" s="1" t="s">
        <v>0</v>
      </c>
      <c r="KI231" s="1" t="s">
        <v>0</v>
      </c>
      <c r="KJ231" s="1" t="s">
        <v>0</v>
      </c>
      <c r="KK231" s="1" t="s">
        <v>0</v>
      </c>
      <c r="KL231" s="1" t="s">
        <v>0</v>
      </c>
      <c r="KM231" s="1" t="s">
        <v>0</v>
      </c>
      <c r="KN231" s="1" t="s">
        <v>0</v>
      </c>
      <c r="KO231" s="1" t="s">
        <v>0</v>
      </c>
      <c r="KP231" s="1" t="s">
        <v>0</v>
      </c>
      <c r="KQ231" s="1" t="s">
        <v>0</v>
      </c>
      <c r="KR231" s="1" t="s">
        <v>0</v>
      </c>
      <c r="KS231" s="1" t="s">
        <v>0</v>
      </c>
      <c r="KT231" s="1" t="s">
        <v>0</v>
      </c>
      <c r="KU231" s="1" t="s">
        <v>0</v>
      </c>
      <c r="KV231" s="1" t="s">
        <v>0</v>
      </c>
      <c r="KW231" s="1" t="s">
        <v>0</v>
      </c>
      <c r="KX231" s="1" t="s">
        <v>0</v>
      </c>
      <c r="KY231" s="1" t="s">
        <v>0</v>
      </c>
      <c r="KZ231" s="1" t="s">
        <v>0</v>
      </c>
      <c r="LA231" s="1" t="s">
        <v>0</v>
      </c>
      <c r="LB231" s="1" t="s">
        <v>0</v>
      </c>
      <c r="LC231" s="1" t="s">
        <v>0</v>
      </c>
      <c r="LD231" s="1" t="s">
        <v>0</v>
      </c>
      <c r="LE231" s="1" t="s">
        <v>0</v>
      </c>
      <c r="LF231" s="1" t="s">
        <v>0</v>
      </c>
      <c r="LG231" s="1" t="s">
        <v>0</v>
      </c>
      <c r="LH231" s="1" t="s">
        <v>0</v>
      </c>
      <c r="LI231" s="1" t="s">
        <v>0</v>
      </c>
      <c r="LJ231" s="1" t="s">
        <v>0</v>
      </c>
      <c r="LK231" s="1" t="s">
        <v>0</v>
      </c>
    </row>
    <row r="232" spans="1:323" x14ac:dyDescent="0.25">
      <c r="A232" s="1" t="s">
        <v>1866</v>
      </c>
      <c r="B232" s="1" t="s">
        <v>1027</v>
      </c>
      <c r="C232" s="1" t="s">
        <v>1028</v>
      </c>
      <c r="D232" s="1">
        <v>283587.21685053001</v>
      </c>
      <c r="E232" s="1">
        <v>90395.609475223697</v>
      </c>
      <c r="F232" s="1">
        <v>139031.83874192499</v>
      </c>
      <c r="G232" s="1">
        <v>81598.495000922107</v>
      </c>
      <c r="H232" s="1">
        <v>100881.01098089801</v>
      </c>
      <c r="I232" s="1">
        <v>105532.056504586</v>
      </c>
      <c r="J232" s="1">
        <v>200314.590088739</v>
      </c>
      <c r="K232" s="1">
        <v>77647.137041064605</v>
      </c>
      <c r="L232" s="1">
        <v>104130.097062459</v>
      </c>
      <c r="M232" s="1">
        <v>117199.708509751</v>
      </c>
      <c r="N232" s="1">
        <v>98142.309591723504</v>
      </c>
      <c r="O232" s="1">
        <v>112245.48985370999</v>
      </c>
      <c r="P232" s="1">
        <v>57620.636657684598</v>
      </c>
      <c r="Q232" s="1">
        <v>59171.676391197601</v>
      </c>
      <c r="R232" s="1">
        <v>70564.684139137695</v>
      </c>
      <c r="S232" s="1">
        <v>111252.287586694</v>
      </c>
      <c r="T232" s="1">
        <v>105643.447489137</v>
      </c>
      <c r="U232" s="1">
        <v>55515.8428691359</v>
      </c>
      <c r="V232" s="1">
        <v>123007.669872709</v>
      </c>
      <c r="W232" s="1">
        <v>55110.628093044303</v>
      </c>
      <c r="X232" s="1">
        <v>109112.188068041</v>
      </c>
      <c r="Y232" s="1">
        <v>118492.932160226</v>
      </c>
      <c r="Z232" s="1">
        <v>111853.584870748</v>
      </c>
      <c r="AA232" s="1">
        <v>235025.79339043601</v>
      </c>
      <c r="AB232" s="1">
        <v>53089.233542075002</v>
      </c>
      <c r="AC232" s="1">
        <v>99986.5216691979</v>
      </c>
      <c r="AD232" s="1">
        <v>81876.549317086596</v>
      </c>
      <c r="AE232" s="1">
        <v>191136.372309292</v>
      </c>
      <c r="AF232" s="1">
        <v>65884.833200242196</v>
      </c>
      <c r="AG232" s="1">
        <v>152352.815541363</v>
      </c>
      <c r="AH232" s="1">
        <v>123652.46616084399</v>
      </c>
      <c r="AI232" s="1">
        <v>82231.493993121097</v>
      </c>
      <c r="AJ232" s="1">
        <v>52744.033527844898</v>
      </c>
      <c r="AK232" s="1">
        <v>92018.763435845307</v>
      </c>
      <c r="AL232" s="1">
        <v>96111.339233979597</v>
      </c>
      <c r="AM232" s="1">
        <v>131045.105877711</v>
      </c>
      <c r="AN232" s="1">
        <v>88755.275083005006</v>
      </c>
      <c r="AO232" s="1">
        <v>101121.358141216</v>
      </c>
      <c r="AP232" s="1">
        <v>125767.444838578</v>
      </c>
      <c r="AQ232" s="1">
        <v>175694.91128004101</v>
      </c>
      <c r="AR232" s="1">
        <v>102847.72624951899</v>
      </c>
      <c r="AS232" s="1">
        <v>161669.10172755699</v>
      </c>
      <c r="AT232" s="1">
        <v>77525.417981464896</v>
      </c>
      <c r="AU232" s="1">
        <v>114711.51283612</v>
      </c>
      <c r="AV232" s="1">
        <v>95099.255894287795</v>
      </c>
      <c r="AW232" s="1">
        <v>94376.696482432206</v>
      </c>
      <c r="AX232" s="1">
        <v>137028.953880238</v>
      </c>
      <c r="AY232" s="1">
        <v>55808.828089896801</v>
      </c>
      <c r="AZ232" s="1">
        <v>45124.435163824099</v>
      </c>
      <c r="BA232" s="1">
        <v>98921.7718883372</v>
      </c>
      <c r="BB232" s="1">
        <v>89550.518369002399</v>
      </c>
      <c r="BC232" s="1">
        <v>62678.863327946703</v>
      </c>
      <c r="BD232" s="1">
        <v>67316.333051682799</v>
      </c>
      <c r="BE232" s="1">
        <v>90916.200500124905</v>
      </c>
      <c r="BF232" s="1">
        <v>71302.631435301199</v>
      </c>
      <c r="BG232" s="1">
        <v>55691.904809733896</v>
      </c>
      <c r="BH232" s="1">
        <v>58202.131813400199</v>
      </c>
      <c r="BI232" s="1">
        <v>74742.258679471794</v>
      </c>
      <c r="BJ232" s="1">
        <v>57524.820342116604</v>
      </c>
      <c r="BK232" s="1">
        <v>76340.863750627206</v>
      </c>
      <c r="BL232" s="1">
        <v>62337.828558975198</v>
      </c>
      <c r="BM232" s="1">
        <v>64532.6520941329</v>
      </c>
      <c r="BN232" s="1">
        <v>67441.694376515705</v>
      </c>
      <c r="BO232" s="1">
        <v>64567.641784297499</v>
      </c>
      <c r="BP232" s="1">
        <v>62874.7873680052</v>
      </c>
      <c r="BQ232" s="1">
        <v>97000.483921833395</v>
      </c>
      <c r="BR232" s="1">
        <v>60065.0194615375</v>
      </c>
      <c r="BS232" s="1">
        <v>93067.640400516801</v>
      </c>
      <c r="BT232" s="1">
        <v>80545.636426201498</v>
      </c>
      <c r="BU232" s="1">
        <v>56776.500817309003</v>
      </c>
      <c r="BV232" s="1">
        <v>75385.960308225898</v>
      </c>
      <c r="BW232" s="1">
        <v>74561.557826312201</v>
      </c>
      <c r="BX232" s="1">
        <v>69326.113503973</v>
      </c>
      <c r="BY232" s="1">
        <v>77495.841680753598</v>
      </c>
      <c r="BZ232" s="1">
        <v>121846.29962749399</v>
      </c>
      <c r="CA232" s="1">
        <v>101206.188377346</v>
      </c>
      <c r="CB232" s="1">
        <v>89865.734641082105</v>
      </c>
      <c r="CC232" s="1">
        <v>90500.670075945003</v>
      </c>
      <c r="CD232" s="1">
        <v>70114.568920891397</v>
      </c>
      <c r="CE232" s="1">
        <v>62597.437464665803</v>
      </c>
      <c r="CF232" s="1">
        <v>61390.929029351697</v>
      </c>
      <c r="CG232" s="1">
        <v>45486.147670527498</v>
      </c>
      <c r="CH232" s="1">
        <v>86352.218396977405</v>
      </c>
      <c r="CI232" s="1">
        <v>66962.508969891598</v>
      </c>
      <c r="CJ232" s="1">
        <v>107119.317657238</v>
      </c>
      <c r="CK232" s="1">
        <v>57657.479362916703</v>
      </c>
      <c r="CL232" s="1">
        <v>68111.032505009294</v>
      </c>
      <c r="CM232" s="1">
        <v>66383.3444017742</v>
      </c>
      <c r="CN232" s="1">
        <v>77257.422322338694</v>
      </c>
      <c r="CO232" s="1">
        <v>53781.909871577998</v>
      </c>
      <c r="CP232" s="1">
        <v>54267.081505689501</v>
      </c>
      <c r="CQ232" s="1">
        <v>43613.293948357998</v>
      </c>
      <c r="CR232" s="1">
        <v>71045.800446376204</v>
      </c>
      <c r="CS232" s="1">
        <v>41840.000159519397</v>
      </c>
      <c r="CT232" s="1">
        <v>86210.230218842393</v>
      </c>
      <c r="CU232" s="1">
        <v>52695.482266022198</v>
      </c>
      <c r="CV232" s="1">
        <v>67209.843778203402</v>
      </c>
      <c r="CW232" s="1">
        <v>64050.474861658397</v>
      </c>
      <c r="CX232" s="1">
        <v>39904.874230370799</v>
      </c>
      <c r="CY232" s="1">
        <v>65872.891477548299</v>
      </c>
      <c r="CZ232" s="1">
        <v>62373.540967923102</v>
      </c>
      <c r="DA232" s="1">
        <v>59321.6267094984</v>
      </c>
      <c r="DB232" s="1">
        <v>69241.475710913699</v>
      </c>
      <c r="DC232" s="1">
        <v>57751.356461657801</v>
      </c>
      <c r="DD232" s="1">
        <v>112107.324462652</v>
      </c>
      <c r="DE232" s="1">
        <v>55098.000658337398</v>
      </c>
      <c r="DF232" s="1">
        <v>86828.363784056506</v>
      </c>
      <c r="DG232" s="1">
        <v>144738.884737279</v>
      </c>
      <c r="DH232" s="1">
        <v>127490.19935143201</v>
      </c>
      <c r="DI232" s="1">
        <v>56170.765469728998</v>
      </c>
      <c r="DJ232" s="1">
        <v>67488.773456536597</v>
      </c>
      <c r="DK232" s="1">
        <v>57509.662040579897</v>
      </c>
      <c r="DL232" s="1">
        <v>100272.144958591</v>
      </c>
      <c r="DM232" s="1">
        <v>79725.723492075995</v>
      </c>
      <c r="DN232" s="1">
        <v>59317.426620451501</v>
      </c>
      <c r="DO232" s="1">
        <v>108734.984374034</v>
      </c>
      <c r="DP232" s="1">
        <v>84320.848178507105</v>
      </c>
      <c r="DQ232" s="1">
        <v>63709.052916835302</v>
      </c>
      <c r="DR232" s="1">
        <v>71390.628549170899</v>
      </c>
      <c r="DS232" s="1">
        <v>64839.5315741581</v>
      </c>
      <c r="DT232" s="1">
        <v>56558.127129023298</v>
      </c>
      <c r="DU232" s="1">
        <v>57496.829582679697</v>
      </c>
      <c r="DV232" s="1">
        <v>55423.353473846902</v>
      </c>
      <c r="DW232" s="1">
        <v>48646.274932566099</v>
      </c>
      <c r="DX232" s="1">
        <v>74034.414695800893</v>
      </c>
      <c r="DY232" s="1">
        <v>96117.668068953193</v>
      </c>
      <c r="DZ232" s="1">
        <v>82178.150199292606</v>
      </c>
      <c r="EA232" s="1">
        <v>63457.138637886499</v>
      </c>
      <c r="EB232" s="1">
        <v>90681.423357275096</v>
      </c>
      <c r="EC232" s="1">
        <v>65258.4212931726</v>
      </c>
      <c r="ED232" s="1">
        <v>47619.2108153769</v>
      </c>
      <c r="EE232" s="1">
        <v>58203.729452538202</v>
      </c>
      <c r="EF232" s="1">
        <v>78332.7019444951</v>
      </c>
      <c r="EG232" s="1">
        <v>202562.82009400701</v>
      </c>
      <c r="EH232" s="1">
        <v>75069.807165331804</v>
      </c>
      <c r="EI232" s="1">
        <v>96074.189085902501</v>
      </c>
      <c r="EJ232" s="1">
        <v>67850.888142166805</v>
      </c>
      <c r="EK232" s="1">
        <v>60763.027970324103</v>
      </c>
      <c r="EL232" s="1">
        <v>42974.748644006897</v>
      </c>
      <c r="EM232" s="1">
        <v>85689.916883528698</v>
      </c>
      <c r="EN232" s="1">
        <v>42353.884721104099</v>
      </c>
      <c r="EO232" s="1">
        <v>47402.474645104703</v>
      </c>
      <c r="EP232" s="1">
        <v>91011.767448110302</v>
      </c>
      <c r="EQ232" s="1">
        <v>111351.464218209</v>
      </c>
      <c r="ER232" s="1">
        <v>84641.018250164896</v>
      </c>
      <c r="ES232" s="1">
        <v>56601.322047570698</v>
      </c>
      <c r="ET232" s="1">
        <v>47996.728234141097</v>
      </c>
      <c r="EU232" s="1">
        <v>63866.861493693599</v>
      </c>
      <c r="EV232" s="1">
        <v>94555.594840200501</v>
      </c>
      <c r="EW232" s="1">
        <v>95778.035785882006</v>
      </c>
      <c r="EX232" s="1">
        <v>58977.042677769801</v>
      </c>
      <c r="EY232" s="1">
        <v>68461.667044611997</v>
      </c>
      <c r="EZ232" s="1">
        <v>45853.750592877899</v>
      </c>
      <c r="FA232" s="1">
        <v>70492.086248211897</v>
      </c>
      <c r="FB232" s="1">
        <v>81248.176192804007</v>
      </c>
      <c r="FC232" s="1">
        <v>43116.430330219897</v>
      </c>
      <c r="FD232" s="1">
        <v>69209.635742756305</v>
      </c>
      <c r="FE232" s="1">
        <v>63567.865392147301</v>
      </c>
      <c r="FF232" s="1">
        <v>66998.242253672899</v>
      </c>
      <c r="FG232" s="1">
        <v>48866.750535381601</v>
      </c>
      <c r="FH232" s="1">
        <v>51215.984763268003</v>
      </c>
      <c r="FI232" s="1">
        <v>72779.736168529897</v>
      </c>
      <c r="FJ232" s="1">
        <v>55913.714259832399</v>
      </c>
      <c r="FK232" s="1">
        <v>86526.992917208394</v>
      </c>
      <c r="FL232" s="1">
        <v>71427.570626963396</v>
      </c>
      <c r="FM232" s="1">
        <v>91232.493606446107</v>
      </c>
      <c r="FN232" s="1">
        <v>72524.209445878907</v>
      </c>
      <c r="FO232" s="1">
        <v>74011.015404906502</v>
      </c>
      <c r="FP232" s="1">
        <v>59877.570322160696</v>
      </c>
      <c r="FQ232" s="1">
        <v>112740.412299919</v>
      </c>
      <c r="FR232" s="1">
        <v>36398.774473890597</v>
      </c>
      <c r="FS232" s="1">
        <v>52629.1920105967</v>
      </c>
      <c r="FT232" s="1">
        <v>35376.606665177402</v>
      </c>
      <c r="FU232" s="1">
        <v>110546.450481227</v>
      </c>
      <c r="FV232" s="1">
        <v>41461.000663386003</v>
      </c>
      <c r="FW232" s="1">
        <v>81672.012653777696</v>
      </c>
      <c r="FX232" s="1">
        <v>67465.041290128996</v>
      </c>
      <c r="FY232" s="1">
        <v>54328.096331820598</v>
      </c>
      <c r="FZ232" s="1">
        <v>88271.087109147105</v>
      </c>
      <c r="GA232" s="1">
        <v>48393.570777455097</v>
      </c>
      <c r="GB232" s="1">
        <v>49995.959721629399</v>
      </c>
      <c r="GC232" s="1">
        <v>69100.653312069699</v>
      </c>
      <c r="GD232" s="1">
        <v>91585.524526199602</v>
      </c>
      <c r="GE232" s="1">
        <v>76835.617117335394</v>
      </c>
      <c r="GF232" s="1">
        <v>97061.8807241795</v>
      </c>
      <c r="GG232" s="1">
        <v>95257.151982060503</v>
      </c>
      <c r="GH232" s="1">
        <v>49472.2036758221</v>
      </c>
      <c r="GI232" s="1">
        <v>84540.173485315594</v>
      </c>
      <c r="GJ232" s="1">
        <v>62307.651344766397</v>
      </c>
      <c r="GK232" s="1">
        <v>49564.230384033297</v>
      </c>
      <c r="GL232" s="1">
        <v>77899.489321349305</v>
      </c>
      <c r="GM232" s="1">
        <v>59154.652626892799</v>
      </c>
      <c r="GN232" s="1">
        <v>50093.404612225997</v>
      </c>
      <c r="GO232" s="1">
        <v>65312.828787980303</v>
      </c>
      <c r="GP232" s="1">
        <v>68537.495636401494</v>
      </c>
      <c r="GQ232" s="1">
        <v>86880.376873142493</v>
      </c>
      <c r="GR232" s="1">
        <v>109975.374956039</v>
      </c>
      <c r="GS232" s="1">
        <v>55698.6466229242</v>
      </c>
      <c r="GT232" s="1">
        <v>74212.895823905303</v>
      </c>
      <c r="GU232" s="1">
        <v>57600.929615739202</v>
      </c>
      <c r="GV232" s="1">
        <v>45836.911740445103</v>
      </c>
      <c r="GW232" s="1">
        <v>74455.716507703793</v>
      </c>
      <c r="GX232" s="1">
        <v>89283.122899881098</v>
      </c>
      <c r="GY232" s="1">
        <v>60224.3907482082</v>
      </c>
      <c r="GZ232" s="1">
        <v>49149.316000067403</v>
      </c>
      <c r="HA232" s="1">
        <v>64387.719389197802</v>
      </c>
      <c r="HB232" s="1">
        <v>82682.276415296903</v>
      </c>
      <c r="HC232" s="1">
        <v>42356.186093682001</v>
      </c>
      <c r="HD232" s="1">
        <v>58452.291969511702</v>
      </c>
      <c r="HE232" s="1">
        <v>57628.986250571099</v>
      </c>
      <c r="HF232" s="1">
        <v>75886.552183571097</v>
      </c>
      <c r="HG232" s="1">
        <v>94564.156967478004</v>
      </c>
      <c r="HH232" s="1">
        <v>57210.140894248099</v>
      </c>
      <c r="HI232" s="1">
        <v>78328.461118395397</v>
      </c>
      <c r="HJ232" s="1">
        <v>47342.215884218102</v>
      </c>
      <c r="HK232" s="1">
        <v>73893.427792638904</v>
      </c>
      <c r="HL232" s="1">
        <v>52573.977412945198</v>
      </c>
      <c r="HM232" s="1">
        <v>82163.2556313409</v>
      </c>
      <c r="HN232" s="1">
        <v>70028.791093297201</v>
      </c>
      <c r="HO232" s="1">
        <v>41667.117265910601</v>
      </c>
      <c r="HP232" s="1">
        <v>34567.603929662</v>
      </c>
      <c r="HQ232" s="1">
        <v>50127.804331216597</v>
      </c>
      <c r="HR232" s="1">
        <v>58667.4646216974</v>
      </c>
      <c r="HS232" s="1">
        <v>61047.726406176102</v>
      </c>
      <c r="HT232" s="1">
        <v>43107.1823261381</v>
      </c>
      <c r="HU232" s="1">
        <v>49015.268910435399</v>
      </c>
      <c r="HV232" s="1">
        <v>49147.331043581798</v>
      </c>
      <c r="HW232" s="1">
        <v>66307.851529677399</v>
      </c>
      <c r="HX232" s="1">
        <v>66540.826576184205</v>
      </c>
      <c r="HY232" s="1">
        <v>57561.832592641498</v>
      </c>
      <c r="HZ232" s="1">
        <v>64290.517225225602</v>
      </c>
      <c r="IA232" s="1">
        <v>55342.678527689801</v>
      </c>
      <c r="IB232" s="1">
        <v>36944.239645263602</v>
      </c>
      <c r="IC232" s="1">
        <v>39395.5116894116</v>
      </c>
      <c r="ID232" s="1">
        <v>44505.635001775998</v>
      </c>
      <c r="IE232" s="1">
        <v>113072.77018680899</v>
      </c>
      <c r="IF232" s="1">
        <v>37673.293108051999</v>
      </c>
      <c r="IG232" s="1">
        <v>31395.0783934502</v>
      </c>
      <c r="IH232" s="1">
        <v>47515.573865267797</v>
      </c>
      <c r="II232" s="1">
        <v>76453.331895746</v>
      </c>
      <c r="IJ232" s="1">
        <v>63524.920877598299</v>
      </c>
      <c r="IK232" s="1">
        <v>78970.098425830598</v>
      </c>
      <c r="IL232" s="1">
        <v>58441.174871775896</v>
      </c>
      <c r="IM232" s="1">
        <v>88334.601097347695</v>
      </c>
      <c r="IN232" s="1">
        <v>66876.021807703</v>
      </c>
      <c r="IO232" s="1">
        <v>38547.983301945002</v>
      </c>
      <c r="IP232" s="1">
        <v>53181.818385782703</v>
      </c>
      <c r="IQ232" s="1">
        <v>44996.0741302768</v>
      </c>
      <c r="IR232" s="1">
        <v>111798.637715512</v>
      </c>
      <c r="IS232" s="1">
        <v>56005.426792962899</v>
      </c>
      <c r="IT232" s="1">
        <v>41963.348004259897</v>
      </c>
      <c r="IU232" s="1">
        <v>80897.182081921201</v>
      </c>
      <c r="IV232" s="1">
        <v>59985.831559459097</v>
      </c>
      <c r="IW232" s="1">
        <v>71797.117153941101</v>
      </c>
      <c r="IX232" s="1">
        <v>43689.606186476602</v>
      </c>
      <c r="IY232" s="1">
        <v>38481.066186445198</v>
      </c>
      <c r="IZ232" s="1">
        <v>38733.859251838599</v>
      </c>
      <c r="JA232" s="1">
        <v>52500.091021084198</v>
      </c>
      <c r="JB232" s="1">
        <v>39938.518879942203</v>
      </c>
      <c r="JC232" s="1">
        <v>192847.05441111801</v>
      </c>
      <c r="JD232" s="1">
        <v>28419.5383765486</v>
      </c>
      <c r="JE232" s="1">
        <v>74240.127011991397</v>
      </c>
      <c r="JF232" s="1">
        <v>51321.366258988099</v>
      </c>
      <c r="JG232" s="1">
        <v>37393.4696887143</v>
      </c>
      <c r="JH232" s="1">
        <v>53031.039086012403</v>
      </c>
      <c r="JI232" s="1">
        <v>46270.524051044697</v>
      </c>
      <c r="JJ232" s="1">
        <v>38866.412378151799</v>
      </c>
      <c r="JK232" s="1">
        <v>72317.871727676495</v>
      </c>
      <c r="JL232" s="1">
        <v>77362.943689922904</v>
      </c>
      <c r="JM232" s="1">
        <v>40333.473181744303</v>
      </c>
      <c r="JN232" s="1">
        <v>47721.786109128399</v>
      </c>
      <c r="JO232" s="1">
        <v>46769.1563008663</v>
      </c>
      <c r="JP232" s="1">
        <v>51962.353067195603</v>
      </c>
      <c r="JQ232" s="1">
        <v>65841.466454011403</v>
      </c>
      <c r="JR232" s="1">
        <v>32492.6418588911</v>
      </c>
      <c r="JS232" s="1">
        <v>66891.241233655703</v>
      </c>
      <c r="JT232" s="1">
        <v>39350.0528690067</v>
      </c>
      <c r="JU232" s="1">
        <v>42691.697376359902</v>
      </c>
      <c r="JV232" s="1">
        <v>47819.081344273698</v>
      </c>
      <c r="JW232" s="1">
        <v>50443.340495009499</v>
      </c>
      <c r="JX232" s="1">
        <v>85707.967976139495</v>
      </c>
      <c r="JY232" s="1">
        <v>33396.540505609999</v>
      </c>
      <c r="JZ232" s="1">
        <v>45531.328708915396</v>
      </c>
      <c r="KA232" s="1">
        <v>47183.125072604802</v>
      </c>
      <c r="KB232" s="1">
        <v>53597.340291356297</v>
      </c>
      <c r="KC232" s="1">
        <v>61513.208711010899</v>
      </c>
      <c r="KD232" s="1">
        <v>58002.933599330398</v>
      </c>
      <c r="KE232" s="1">
        <v>68379.615103423494</v>
      </c>
      <c r="KF232" s="1">
        <v>44540.457427929497</v>
      </c>
      <c r="KG232" s="1">
        <v>95005.2101081812</v>
      </c>
      <c r="KH232" s="1">
        <v>93500.836701063497</v>
      </c>
      <c r="KI232" s="1">
        <v>52179.505831732298</v>
      </c>
      <c r="KJ232" s="1">
        <v>62620.344161481</v>
      </c>
      <c r="KK232" s="1">
        <v>58859.048793017697</v>
      </c>
      <c r="KL232" s="1">
        <v>43192.6332272976</v>
      </c>
      <c r="KM232" s="1">
        <v>37809.654449960603</v>
      </c>
      <c r="KN232" s="1">
        <v>46573.159710661297</v>
      </c>
      <c r="KO232" s="1">
        <v>52508.317359153203</v>
      </c>
      <c r="KP232" s="1">
        <v>56128.811144060201</v>
      </c>
      <c r="KQ232" s="1">
        <v>38793.301789604498</v>
      </c>
      <c r="KR232" s="1">
        <v>80517.738325096303</v>
      </c>
      <c r="KS232" s="1">
        <v>60536.196897320602</v>
      </c>
      <c r="KT232" s="1">
        <v>44388.081162942799</v>
      </c>
      <c r="KU232" s="1">
        <v>81023.817311876803</v>
      </c>
      <c r="KV232" s="1">
        <v>64248.043722564798</v>
      </c>
      <c r="KW232" s="1">
        <v>66170.807856395899</v>
      </c>
      <c r="KX232" s="1">
        <v>41092.451151049201</v>
      </c>
      <c r="KY232" s="1">
        <v>32564.335421325901</v>
      </c>
      <c r="KZ232" s="1">
        <v>29990.174370619199</v>
      </c>
      <c r="LA232" s="1">
        <v>68428.782069207693</v>
      </c>
      <c r="LB232" s="1">
        <v>50781.189780173299</v>
      </c>
      <c r="LC232" s="1">
        <v>34235.275473742498</v>
      </c>
      <c r="LD232" s="1">
        <v>45117.2232950463</v>
      </c>
      <c r="LE232" s="1">
        <v>42262.0584242638</v>
      </c>
      <c r="LF232" s="1">
        <v>51820.142328953603</v>
      </c>
      <c r="LG232" s="1">
        <v>82458.288856522893</v>
      </c>
      <c r="LH232" s="1">
        <v>80933.180907314803</v>
      </c>
      <c r="LI232" s="1">
        <v>60259.800274999398</v>
      </c>
      <c r="LJ232" s="1">
        <v>40829.814100642798</v>
      </c>
      <c r="LK232" s="1">
        <v>57965.876824438899</v>
      </c>
    </row>
    <row r="233" spans="1:323" x14ac:dyDescent="0.25">
      <c r="A233" s="1" t="s">
        <v>1867</v>
      </c>
      <c r="B233" s="1" t="s">
        <v>1031</v>
      </c>
      <c r="C233" s="1" t="s">
        <v>1032</v>
      </c>
      <c r="D233" s="1">
        <v>22165.309708495901</v>
      </c>
      <c r="E233" s="1">
        <v>69895.361127638796</v>
      </c>
      <c r="F233" s="1">
        <v>11760.2125146174</v>
      </c>
      <c r="G233" s="1">
        <v>46530.017851597098</v>
      </c>
      <c r="H233" s="1" t="s">
        <v>0</v>
      </c>
      <c r="I233" s="1">
        <v>12723.8611006294</v>
      </c>
      <c r="J233" s="1">
        <v>36811.187727534503</v>
      </c>
      <c r="K233" s="1" t="s">
        <v>0</v>
      </c>
      <c r="L233" s="1">
        <v>92242.305401129604</v>
      </c>
      <c r="M233" s="1">
        <v>27157.144751931301</v>
      </c>
      <c r="N233" s="1" t="s">
        <v>0</v>
      </c>
      <c r="O233" s="1">
        <v>31054.695090360401</v>
      </c>
      <c r="P233" s="1">
        <v>8828.2341735443406</v>
      </c>
      <c r="Q233" s="1">
        <v>17383.788201831299</v>
      </c>
      <c r="R233" s="1">
        <v>37082.412612775901</v>
      </c>
      <c r="S233" s="1">
        <v>7988.5010158749301</v>
      </c>
      <c r="T233" s="1">
        <v>106379.56861818</v>
      </c>
      <c r="U233" s="1">
        <v>12288.846867430801</v>
      </c>
      <c r="V233" s="1">
        <v>10437.9053149993</v>
      </c>
      <c r="W233" s="1">
        <v>24161.534123506899</v>
      </c>
      <c r="X233" s="1">
        <v>23755.289705335701</v>
      </c>
      <c r="Y233" s="1">
        <v>13490.197628198601</v>
      </c>
      <c r="Z233" s="1">
        <v>37030.002317074403</v>
      </c>
      <c r="AA233" s="1">
        <v>25228.352435543598</v>
      </c>
      <c r="AB233" s="1">
        <v>19973.033710930398</v>
      </c>
      <c r="AC233" s="1">
        <v>37426.568899515398</v>
      </c>
      <c r="AD233" s="1">
        <v>15865.341460695399</v>
      </c>
      <c r="AE233" s="1">
        <v>87228.643936120294</v>
      </c>
      <c r="AF233" s="1">
        <v>21843.560435300002</v>
      </c>
      <c r="AG233" s="1">
        <v>9540.12882955444</v>
      </c>
      <c r="AH233" s="1">
        <v>11236.2322188381</v>
      </c>
      <c r="AI233" s="1">
        <v>11329.3352813156</v>
      </c>
      <c r="AJ233" s="1">
        <v>14429.8476569061</v>
      </c>
      <c r="AK233" s="1">
        <v>15702.831846000699</v>
      </c>
      <c r="AL233" s="1">
        <v>8272.2368199367193</v>
      </c>
      <c r="AM233" s="1">
        <v>46532.748469451799</v>
      </c>
      <c r="AN233" s="1">
        <v>78068.686864125702</v>
      </c>
      <c r="AO233" s="1">
        <v>41251.644708138498</v>
      </c>
      <c r="AP233" s="1">
        <v>7886.8881345905202</v>
      </c>
      <c r="AQ233" s="1">
        <v>22830.129775621699</v>
      </c>
      <c r="AR233" s="1">
        <v>28566.5209246206</v>
      </c>
      <c r="AS233" s="1">
        <v>28748.634488453899</v>
      </c>
      <c r="AT233" s="1">
        <v>8161.3226738927797</v>
      </c>
      <c r="AU233" s="1">
        <v>35815.7501978129</v>
      </c>
      <c r="AV233" s="1">
        <v>39386.167289884303</v>
      </c>
      <c r="AW233" s="1">
        <v>61347.967279436001</v>
      </c>
      <c r="AX233" s="1">
        <v>33618.768527295702</v>
      </c>
      <c r="AY233" s="1">
        <v>29877.582232627799</v>
      </c>
      <c r="AZ233" s="1">
        <v>15904.7544849025</v>
      </c>
      <c r="BA233" s="1">
        <v>14965.073153052101</v>
      </c>
      <c r="BB233" s="1">
        <v>31569.088869328101</v>
      </c>
      <c r="BC233" s="1">
        <v>18831.748365115101</v>
      </c>
      <c r="BD233" s="1">
        <v>151065.24143623601</v>
      </c>
      <c r="BE233" s="1">
        <v>16344.0559255141</v>
      </c>
      <c r="BF233" s="1">
        <v>21315.782772127401</v>
      </c>
      <c r="BG233" s="1">
        <v>21818.018575080099</v>
      </c>
      <c r="BH233" s="1">
        <v>41577.161979099998</v>
      </c>
      <c r="BI233" s="1">
        <v>67657.1536578386</v>
      </c>
      <c r="BJ233" s="1">
        <v>15902.5062499495</v>
      </c>
      <c r="BK233" s="1">
        <v>37761.183119313297</v>
      </c>
      <c r="BL233" s="1">
        <v>28787.196261438399</v>
      </c>
      <c r="BM233" s="1">
        <v>102688.481461726</v>
      </c>
      <c r="BN233" s="1">
        <v>62325.864047684598</v>
      </c>
      <c r="BO233" s="1">
        <v>24783.4195735254</v>
      </c>
      <c r="BP233" s="1">
        <v>10071.026842505</v>
      </c>
      <c r="BQ233" s="1">
        <v>15992.211546418401</v>
      </c>
      <c r="BR233" s="1">
        <v>14823.5468676245</v>
      </c>
      <c r="BS233" s="1">
        <v>24574.938070099401</v>
      </c>
      <c r="BT233" s="1">
        <v>61723.180560144603</v>
      </c>
      <c r="BU233" s="1">
        <v>12882.360397607999</v>
      </c>
      <c r="BV233" s="1">
        <v>25392.462975266801</v>
      </c>
      <c r="BW233" s="1">
        <v>42794.945869495699</v>
      </c>
      <c r="BX233" s="1">
        <v>15486.8730439062</v>
      </c>
      <c r="BY233" s="1">
        <v>18395.508949057701</v>
      </c>
      <c r="BZ233" s="1">
        <v>20135.166127201901</v>
      </c>
      <c r="CA233" s="1">
        <v>26044.664654050401</v>
      </c>
      <c r="CB233" s="1">
        <v>55604.286179231101</v>
      </c>
      <c r="CC233" s="1">
        <v>74301.834626659795</v>
      </c>
      <c r="CD233" s="1">
        <v>26496.853449761002</v>
      </c>
      <c r="CE233" s="1">
        <v>19016.196752837401</v>
      </c>
      <c r="CF233" s="1">
        <v>52941.585538782099</v>
      </c>
      <c r="CG233" s="1">
        <v>33389.160911862797</v>
      </c>
      <c r="CH233" s="1">
        <v>47197.655417709298</v>
      </c>
      <c r="CI233" s="1">
        <v>17692.931761932599</v>
      </c>
      <c r="CJ233" s="1">
        <v>19774.826486100901</v>
      </c>
      <c r="CK233" s="1">
        <v>16608.271368584399</v>
      </c>
      <c r="CL233" s="1">
        <v>46881.829481767803</v>
      </c>
      <c r="CM233" s="1">
        <v>22171.750945696302</v>
      </c>
      <c r="CN233" s="1">
        <v>49026.520554151197</v>
      </c>
      <c r="CO233" s="1">
        <v>13640.850222737001</v>
      </c>
      <c r="CP233" s="1">
        <v>38661.041510369098</v>
      </c>
      <c r="CQ233" s="1">
        <v>240062.396926563</v>
      </c>
      <c r="CR233" s="1">
        <v>20736.588614443699</v>
      </c>
      <c r="CS233" s="1">
        <v>35394.839353573203</v>
      </c>
      <c r="CT233" s="1">
        <v>15664.869840685</v>
      </c>
      <c r="CU233" s="1">
        <v>42975.593493604501</v>
      </c>
      <c r="CV233" s="1">
        <v>21273.674679495402</v>
      </c>
      <c r="CW233" s="1">
        <v>14543.2819216519</v>
      </c>
      <c r="CX233" s="1">
        <v>15725.3766963052</v>
      </c>
      <c r="CY233" s="1">
        <v>53479.419311139201</v>
      </c>
      <c r="CZ233" s="1">
        <v>59809.3044308514</v>
      </c>
      <c r="DA233" s="1">
        <v>33060.855379385401</v>
      </c>
      <c r="DB233" s="1">
        <v>57823.893266914303</v>
      </c>
      <c r="DC233" s="1">
        <v>28243.505387531699</v>
      </c>
      <c r="DD233" s="1">
        <v>23034.139750525101</v>
      </c>
      <c r="DE233" s="1">
        <v>254362.997432348</v>
      </c>
      <c r="DF233" s="1">
        <v>32034.983726756702</v>
      </c>
      <c r="DG233" s="1">
        <v>15643.570952948499</v>
      </c>
      <c r="DH233" s="1">
        <v>35283.343074525401</v>
      </c>
      <c r="DI233" s="1">
        <v>13571.0820368437</v>
      </c>
      <c r="DJ233" s="1">
        <v>23490.907343247301</v>
      </c>
      <c r="DK233" s="1">
        <v>42740.237248100202</v>
      </c>
      <c r="DL233" s="1">
        <v>8889.1334944748196</v>
      </c>
      <c r="DM233" s="1">
        <v>101837.50854041699</v>
      </c>
      <c r="DN233" s="1">
        <v>18728.024862503698</v>
      </c>
      <c r="DO233" s="1">
        <v>41801.427351855098</v>
      </c>
      <c r="DP233" s="1">
        <v>112768.044146457</v>
      </c>
      <c r="DQ233" s="1">
        <v>45240.6233908676</v>
      </c>
      <c r="DR233" s="1">
        <v>41799.684727620202</v>
      </c>
      <c r="DS233" s="1">
        <v>17422.521227264198</v>
      </c>
      <c r="DT233" s="1">
        <v>25165.286888444702</v>
      </c>
      <c r="DU233" s="1">
        <v>8366.2619739603997</v>
      </c>
      <c r="DV233" s="1">
        <v>13071.2964453147</v>
      </c>
      <c r="DW233" s="1">
        <v>146803.79626291199</v>
      </c>
      <c r="DX233" s="1">
        <v>9572.9478959368207</v>
      </c>
      <c r="DY233" s="1">
        <v>37425.994763412498</v>
      </c>
      <c r="DZ233" s="1">
        <v>40686.982962720598</v>
      </c>
      <c r="EA233" s="1">
        <v>8577.5006855739102</v>
      </c>
      <c r="EB233" s="1">
        <v>21280.079973947901</v>
      </c>
      <c r="EC233" s="1">
        <v>30892.600254466</v>
      </c>
      <c r="ED233" s="1">
        <v>15159.5003517853</v>
      </c>
      <c r="EE233" s="1">
        <v>47262.464733101202</v>
      </c>
      <c r="EF233" s="1">
        <v>22361.146949068399</v>
      </c>
      <c r="EG233" s="1">
        <v>13243.487801540899</v>
      </c>
      <c r="EH233" s="1">
        <v>97579.297478017004</v>
      </c>
      <c r="EI233" s="1">
        <v>17233.3521958079</v>
      </c>
      <c r="EJ233" s="1">
        <v>20431.119481242698</v>
      </c>
      <c r="EK233" s="1">
        <v>18386.3938460071</v>
      </c>
      <c r="EL233" s="1">
        <v>14518.056979317</v>
      </c>
      <c r="EM233" s="1">
        <v>9745.8081811699703</v>
      </c>
      <c r="EN233" s="1">
        <v>33788.790429317698</v>
      </c>
      <c r="EO233" s="1">
        <v>17437.9203214515</v>
      </c>
      <c r="EP233" s="1">
        <v>10046.5164823369</v>
      </c>
      <c r="EQ233" s="1">
        <v>39799.210844270601</v>
      </c>
      <c r="ER233" s="1">
        <v>14408.1969842088</v>
      </c>
      <c r="ES233" s="1">
        <v>30503.7028890533</v>
      </c>
      <c r="ET233" s="1">
        <v>6927.6625608716604</v>
      </c>
      <c r="EU233" s="1">
        <v>9365.1053619882205</v>
      </c>
      <c r="EV233" s="1">
        <v>953458.25544922403</v>
      </c>
      <c r="EW233" s="1">
        <v>12392.9101715204</v>
      </c>
      <c r="EX233" s="1">
        <v>23837.407004134999</v>
      </c>
      <c r="EY233" s="1">
        <v>95050.856640795697</v>
      </c>
      <c r="EZ233" s="1">
        <v>48621.063391166703</v>
      </c>
      <c r="FA233" s="1">
        <v>5882.2445846184801</v>
      </c>
      <c r="FB233" s="1">
        <v>12188.039425933899</v>
      </c>
      <c r="FC233" s="1" t="s">
        <v>0</v>
      </c>
      <c r="FD233" s="1">
        <v>26434.849166298802</v>
      </c>
      <c r="FE233" s="1">
        <v>17221.4505519423</v>
      </c>
      <c r="FF233" s="1">
        <v>25214.121180849001</v>
      </c>
      <c r="FG233" s="1">
        <v>8516.2682731770092</v>
      </c>
      <c r="FH233" s="1">
        <v>10220.6095421887</v>
      </c>
      <c r="FI233" s="1" t="s">
        <v>0</v>
      </c>
      <c r="FJ233" s="1">
        <v>125953.95969336999</v>
      </c>
      <c r="FK233" s="1">
        <v>8592.4383244588007</v>
      </c>
      <c r="FL233" s="1">
        <v>24815.645982297599</v>
      </c>
      <c r="FM233" s="1">
        <v>41641.253515920202</v>
      </c>
      <c r="FN233" s="1">
        <v>19018.598782085599</v>
      </c>
      <c r="FO233" s="1">
        <v>28605.113089693099</v>
      </c>
      <c r="FP233" s="1">
        <v>20971.951703436898</v>
      </c>
      <c r="FQ233" s="1">
        <v>40227.766316470297</v>
      </c>
      <c r="FR233" s="1">
        <v>20036.273790260198</v>
      </c>
      <c r="FS233" s="1">
        <v>81373.466995140698</v>
      </c>
      <c r="FT233" s="1">
        <v>85027.862980033198</v>
      </c>
      <c r="FU233" s="1">
        <v>22727.816785788498</v>
      </c>
      <c r="FV233" s="1">
        <v>33615.856743203003</v>
      </c>
      <c r="FW233" s="1" t="s">
        <v>0</v>
      </c>
      <c r="FX233" s="1">
        <v>25349.913570090099</v>
      </c>
      <c r="FY233" s="1">
        <v>35078.427937320797</v>
      </c>
      <c r="FZ233" s="1">
        <v>18807.7212199815</v>
      </c>
      <c r="GA233" s="1">
        <v>22812.861167540199</v>
      </c>
      <c r="GB233" s="1">
        <v>17345.0439606744</v>
      </c>
      <c r="GC233" s="1">
        <v>18078.400241294901</v>
      </c>
      <c r="GD233" s="1">
        <v>17887.746552324701</v>
      </c>
      <c r="GE233" s="1">
        <v>43751.841639772298</v>
      </c>
      <c r="GF233" s="1">
        <v>28073.0536220914</v>
      </c>
      <c r="GG233" s="1">
        <v>12220.427167386701</v>
      </c>
      <c r="GH233" s="1">
        <v>40155.088421768298</v>
      </c>
      <c r="GI233" s="1">
        <v>6746.0866107771399</v>
      </c>
      <c r="GJ233" s="1">
        <v>131119.25570719401</v>
      </c>
      <c r="GK233" s="1">
        <v>14439.8684107474</v>
      </c>
      <c r="GL233" s="1">
        <v>7835.6633636239103</v>
      </c>
      <c r="GM233" s="1">
        <v>12189.1437282428</v>
      </c>
      <c r="GN233" s="1">
        <v>333614.852823372</v>
      </c>
      <c r="GO233" s="1">
        <v>18654.609518630099</v>
      </c>
      <c r="GP233" s="1">
        <v>63498.187584269901</v>
      </c>
      <c r="GQ233" s="1">
        <v>11877.4585477082</v>
      </c>
      <c r="GR233" s="1">
        <v>12191.236575819001</v>
      </c>
      <c r="GS233" s="1">
        <v>19743.0590685604</v>
      </c>
      <c r="GT233" s="1">
        <v>7076.2528691811303</v>
      </c>
      <c r="GU233" s="1">
        <v>73703.601698871105</v>
      </c>
      <c r="GV233" s="1">
        <v>106885.82497731299</v>
      </c>
      <c r="GW233" s="1">
        <v>21483.606849997701</v>
      </c>
      <c r="GX233" s="1">
        <v>23385.229604692599</v>
      </c>
      <c r="GY233" s="1">
        <v>27015.0819848967</v>
      </c>
      <c r="GZ233" s="1">
        <v>44385.744822159199</v>
      </c>
      <c r="HA233" s="1">
        <v>73566.737257644403</v>
      </c>
      <c r="HB233" s="1">
        <v>32196.7847238174</v>
      </c>
      <c r="HC233" s="1">
        <v>16511.555678982699</v>
      </c>
      <c r="HD233" s="1">
        <v>326423.68548067397</v>
      </c>
      <c r="HE233" s="1">
        <v>5900.5190933560798</v>
      </c>
      <c r="HF233" s="1">
        <v>49183.095154688301</v>
      </c>
      <c r="HG233" s="1">
        <v>13718.9783169286</v>
      </c>
      <c r="HH233" s="1">
        <v>25086.802602144598</v>
      </c>
      <c r="HI233" s="1">
        <v>21003.599894433399</v>
      </c>
      <c r="HJ233" s="1">
        <v>3949979.2045507599</v>
      </c>
      <c r="HK233" s="1">
        <v>11418.994511941601</v>
      </c>
      <c r="HL233" s="1">
        <v>43921.497995819802</v>
      </c>
      <c r="HM233" s="1">
        <v>14220.7590686853</v>
      </c>
      <c r="HN233" s="1">
        <v>9133.2889689988897</v>
      </c>
      <c r="HO233" s="1">
        <v>22686.420238593499</v>
      </c>
      <c r="HP233" s="1">
        <v>17442.220286124899</v>
      </c>
      <c r="HQ233" s="1">
        <v>20414.039634917201</v>
      </c>
      <c r="HR233" s="1">
        <v>14804.162072348599</v>
      </c>
      <c r="HS233" s="1">
        <v>14351.2964672176</v>
      </c>
      <c r="HT233" s="1">
        <v>19722.471338687701</v>
      </c>
      <c r="HU233" s="1">
        <v>14796.4268295944</v>
      </c>
      <c r="HV233" s="1">
        <v>40792.6165777161</v>
      </c>
      <c r="HW233" s="1">
        <v>10221.8222710344</v>
      </c>
      <c r="HX233" s="1">
        <v>11841.7882811735</v>
      </c>
      <c r="HY233" s="1">
        <v>23054.546053196002</v>
      </c>
      <c r="HZ233" s="1">
        <v>24125.440545613299</v>
      </c>
      <c r="IA233" s="1">
        <v>14037.1150632319</v>
      </c>
      <c r="IB233" s="1">
        <v>70994.523275473097</v>
      </c>
      <c r="IC233" s="1">
        <v>15597.490737698899</v>
      </c>
      <c r="ID233" s="1">
        <v>9422.5414399764395</v>
      </c>
      <c r="IE233" s="1">
        <v>40257.9664907322</v>
      </c>
      <c r="IF233" s="1">
        <v>9226.1377332868105</v>
      </c>
      <c r="IG233" s="1">
        <v>54528.902789623498</v>
      </c>
      <c r="IH233" s="1">
        <v>28480.537196655801</v>
      </c>
      <c r="II233" s="1">
        <v>14438.862005475599</v>
      </c>
      <c r="IJ233" s="1">
        <v>213579.19299834999</v>
      </c>
      <c r="IK233" s="1">
        <v>7447.1368851319103</v>
      </c>
      <c r="IL233" s="1">
        <v>13066.7173954421</v>
      </c>
      <c r="IM233" s="1">
        <v>37871.058995384803</v>
      </c>
      <c r="IN233" s="1">
        <v>10944.386059660101</v>
      </c>
      <c r="IO233" s="1">
        <v>97502.937965227204</v>
      </c>
      <c r="IP233" s="1">
        <v>21392.3039277754</v>
      </c>
      <c r="IQ233" s="1">
        <v>14885.313275884901</v>
      </c>
      <c r="IR233" s="1">
        <v>16757.980245069899</v>
      </c>
      <c r="IS233" s="1">
        <v>30114.633501771299</v>
      </c>
      <c r="IT233" s="1">
        <v>470178.01587852702</v>
      </c>
      <c r="IU233" s="1">
        <v>48592.528813735997</v>
      </c>
      <c r="IV233" s="1">
        <v>152215.826655746</v>
      </c>
      <c r="IW233" s="1">
        <v>187365.43570326999</v>
      </c>
      <c r="IX233" s="1">
        <v>14500.687713003999</v>
      </c>
      <c r="IY233" s="1">
        <v>46343.7593287645</v>
      </c>
      <c r="IZ233" s="1">
        <v>14151.7507756165</v>
      </c>
      <c r="JA233" s="1">
        <v>195151.74578689699</v>
      </c>
      <c r="JB233" s="1">
        <v>42975.785767867499</v>
      </c>
      <c r="JC233" s="1">
        <v>82330.725606965803</v>
      </c>
      <c r="JD233" s="1">
        <v>10364.1029416171</v>
      </c>
      <c r="JE233" s="1">
        <v>9535.0889896532808</v>
      </c>
      <c r="JF233" s="1">
        <v>10757.874946296401</v>
      </c>
      <c r="JG233" s="1">
        <v>43141.387065495001</v>
      </c>
      <c r="JH233" s="1">
        <v>208141.42324632901</v>
      </c>
      <c r="JI233" s="1">
        <v>16886.9314532477</v>
      </c>
      <c r="JJ233" s="1">
        <v>23815.0407918198</v>
      </c>
      <c r="JK233" s="1">
        <v>11981.9266756793</v>
      </c>
      <c r="JL233" s="1">
        <v>20428.608218861798</v>
      </c>
      <c r="JM233" s="1">
        <v>44652.613289945002</v>
      </c>
      <c r="JN233" s="1">
        <v>11358.798990654799</v>
      </c>
      <c r="JO233" s="1">
        <v>20454.434185062499</v>
      </c>
      <c r="JP233" s="1">
        <v>11319.811897157901</v>
      </c>
      <c r="JQ233" s="1">
        <v>22726.022528908499</v>
      </c>
      <c r="JR233" s="1">
        <v>16277.6925046342</v>
      </c>
      <c r="JS233" s="1">
        <v>20021.048952862198</v>
      </c>
      <c r="JT233" s="1">
        <v>13104.802121909899</v>
      </c>
      <c r="JU233" s="1">
        <v>6126.9972545220899</v>
      </c>
      <c r="JV233" s="1">
        <v>11372.8268571114</v>
      </c>
      <c r="JW233" s="1">
        <v>32936.284180277296</v>
      </c>
      <c r="JX233" s="1">
        <v>15616.8642632558</v>
      </c>
      <c r="JY233" s="1">
        <v>50487.394140568598</v>
      </c>
      <c r="JZ233" s="1">
        <v>19627.948708107699</v>
      </c>
      <c r="KA233" s="1">
        <v>45234.641734193698</v>
      </c>
      <c r="KB233" s="1">
        <v>33915.302951947502</v>
      </c>
      <c r="KC233" s="1">
        <v>4607.1314618821998</v>
      </c>
      <c r="KD233" s="1">
        <v>35678.352050918198</v>
      </c>
      <c r="KE233" s="1">
        <v>331445.73508968099</v>
      </c>
      <c r="KF233" s="1">
        <v>55779.065958814899</v>
      </c>
      <c r="KG233" s="1">
        <v>15124.4740701603</v>
      </c>
      <c r="KH233" s="1">
        <v>15189.2291172392</v>
      </c>
      <c r="KI233" s="1">
        <v>16368.8440402573</v>
      </c>
      <c r="KJ233" s="1">
        <v>28265.809549044701</v>
      </c>
      <c r="KK233" s="1">
        <v>108775.68194625901</v>
      </c>
      <c r="KL233" s="1">
        <v>76195.9747365363</v>
      </c>
      <c r="KM233" s="1">
        <v>9887.0824917788395</v>
      </c>
      <c r="KN233" s="1">
        <v>41621.368514607202</v>
      </c>
      <c r="KO233" s="1">
        <v>59431.801949681103</v>
      </c>
      <c r="KP233" s="1">
        <v>68733.188844560806</v>
      </c>
      <c r="KQ233" s="1">
        <v>15001.200770355401</v>
      </c>
      <c r="KR233" s="1">
        <v>50233.667131766902</v>
      </c>
      <c r="KS233" s="1">
        <v>36480.530770781101</v>
      </c>
      <c r="KT233" s="1">
        <v>20700.321305554899</v>
      </c>
      <c r="KU233" s="1">
        <v>39687.513194135099</v>
      </c>
      <c r="KV233" s="1">
        <v>140602.95941347399</v>
      </c>
      <c r="KW233" s="1">
        <v>7440.8376314460602</v>
      </c>
      <c r="KX233" s="1">
        <v>12128.768681486299</v>
      </c>
      <c r="KY233" s="1">
        <v>19307.643327559599</v>
      </c>
      <c r="KZ233" s="1">
        <v>17417.3828301047</v>
      </c>
      <c r="LA233" s="1">
        <v>38991.486374401597</v>
      </c>
      <c r="LB233" s="1">
        <v>11124.2481737997</v>
      </c>
      <c r="LC233" s="1">
        <v>21264.321535468702</v>
      </c>
      <c r="LD233" s="1">
        <v>30797.492154136798</v>
      </c>
      <c r="LE233" s="1">
        <v>29851.132713915398</v>
      </c>
      <c r="LF233" s="1">
        <v>57333.222967276903</v>
      </c>
      <c r="LG233" s="1">
        <v>24782.112798193801</v>
      </c>
      <c r="LH233" s="1">
        <v>133323.54243761601</v>
      </c>
      <c r="LI233" s="1">
        <v>17561.320868652401</v>
      </c>
      <c r="LJ233" s="1">
        <v>36659.3577597884</v>
      </c>
      <c r="LK233" s="1">
        <v>22816.8741594969</v>
      </c>
    </row>
    <row r="234" spans="1:323" x14ac:dyDescent="0.25">
      <c r="A234" s="1" t="s">
        <v>1868</v>
      </c>
      <c r="B234" s="1" t="s">
        <v>1036</v>
      </c>
      <c r="C234" s="1" t="s">
        <v>1037</v>
      </c>
      <c r="D234" s="1" t="s">
        <v>0</v>
      </c>
      <c r="E234" s="1" t="s">
        <v>0</v>
      </c>
      <c r="F234" s="1" t="s">
        <v>0</v>
      </c>
      <c r="G234" s="1" t="s">
        <v>0</v>
      </c>
      <c r="H234" s="1" t="s">
        <v>0</v>
      </c>
      <c r="I234" s="1" t="s">
        <v>0</v>
      </c>
      <c r="J234" s="1" t="s">
        <v>0</v>
      </c>
      <c r="K234" s="1" t="s">
        <v>0</v>
      </c>
      <c r="L234" s="1" t="s">
        <v>0</v>
      </c>
      <c r="M234" s="1" t="s">
        <v>0</v>
      </c>
      <c r="N234" s="1" t="s">
        <v>0</v>
      </c>
      <c r="O234" s="1" t="s">
        <v>0</v>
      </c>
      <c r="P234" s="1" t="s">
        <v>0</v>
      </c>
      <c r="Q234" s="1" t="s">
        <v>0</v>
      </c>
      <c r="R234" s="1" t="s">
        <v>0</v>
      </c>
      <c r="S234" s="1" t="s">
        <v>0</v>
      </c>
      <c r="T234" s="1" t="s">
        <v>0</v>
      </c>
      <c r="U234" s="1" t="s">
        <v>0</v>
      </c>
      <c r="V234" s="1" t="s">
        <v>0</v>
      </c>
      <c r="W234" s="1" t="s">
        <v>0</v>
      </c>
      <c r="X234" s="1" t="s">
        <v>0</v>
      </c>
      <c r="Y234" s="1" t="s">
        <v>0</v>
      </c>
      <c r="Z234" s="1" t="s">
        <v>0</v>
      </c>
      <c r="AA234" s="1" t="s">
        <v>0</v>
      </c>
      <c r="AB234" s="1" t="s">
        <v>0</v>
      </c>
      <c r="AC234" s="1" t="s">
        <v>0</v>
      </c>
      <c r="AD234" s="1" t="s">
        <v>0</v>
      </c>
      <c r="AE234" s="1" t="s">
        <v>0</v>
      </c>
      <c r="AF234" s="1" t="s">
        <v>0</v>
      </c>
      <c r="AG234" s="1" t="s">
        <v>0</v>
      </c>
      <c r="AH234" s="1" t="s">
        <v>0</v>
      </c>
      <c r="AI234" s="1" t="s">
        <v>0</v>
      </c>
      <c r="AJ234" s="1" t="s">
        <v>0</v>
      </c>
      <c r="AK234" s="1" t="s">
        <v>0</v>
      </c>
      <c r="AL234" s="1" t="s">
        <v>0</v>
      </c>
      <c r="AM234" s="1" t="s">
        <v>0</v>
      </c>
      <c r="AN234" s="1" t="s">
        <v>0</v>
      </c>
      <c r="AO234" s="1" t="s">
        <v>0</v>
      </c>
      <c r="AP234" s="1" t="s">
        <v>0</v>
      </c>
      <c r="AQ234" s="1" t="s">
        <v>0</v>
      </c>
      <c r="AR234" s="1" t="s">
        <v>0</v>
      </c>
      <c r="AS234" s="1" t="s">
        <v>0</v>
      </c>
      <c r="AT234" s="1" t="s">
        <v>0</v>
      </c>
      <c r="AU234" s="1" t="s">
        <v>0</v>
      </c>
      <c r="AV234" s="1" t="s">
        <v>0</v>
      </c>
      <c r="AW234" s="1" t="s">
        <v>0</v>
      </c>
      <c r="AX234" s="1" t="s">
        <v>0</v>
      </c>
      <c r="AY234" s="1" t="s">
        <v>0</v>
      </c>
      <c r="AZ234" s="1" t="s">
        <v>0</v>
      </c>
      <c r="BA234" s="1" t="s">
        <v>0</v>
      </c>
      <c r="BB234" s="1" t="s">
        <v>0</v>
      </c>
      <c r="BC234" s="1" t="s">
        <v>0</v>
      </c>
      <c r="BD234" s="1" t="s">
        <v>0</v>
      </c>
      <c r="BE234" s="1" t="s">
        <v>0</v>
      </c>
      <c r="BF234" s="1" t="s">
        <v>0</v>
      </c>
      <c r="BG234" s="1" t="s">
        <v>0</v>
      </c>
      <c r="BH234" s="1" t="s">
        <v>0</v>
      </c>
      <c r="BI234" s="1" t="s">
        <v>0</v>
      </c>
      <c r="BJ234" s="1" t="s">
        <v>0</v>
      </c>
      <c r="BK234" s="1" t="s">
        <v>0</v>
      </c>
      <c r="BL234" s="1" t="s">
        <v>0</v>
      </c>
      <c r="BM234" s="1" t="s">
        <v>0</v>
      </c>
      <c r="BN234" s="1" t="s">
        <v>0</v>
      </c>
      <c r="BO234" s="1" t="s">
        <v>0</v>
      </c>
      <c r="BP234" s="1" t="s">
        <v>0</v>
      </c>
      <c r="BQ234" s="1" t="s">
        <v>0</v>
      </c>
      <c r="BR234" s="1" t="s">
        <v>0</v>
      </c>
      <c r="BS234" s="1" t="s">
        <v>0</v>
      </c>
      <c r="BT234" s="1" t="s">
        <v>0</v>
      </c>
      <c r="BU234" s="1" t="s">
        <v>0</v>
      </c>
      <c r="BV234" s="1" t="s">
        <v>0</v>
      </c>
      <c r="BW234" s="1" t="s">
        <v>0</v>
      </c>
      <c r="BX234" s="1" t="s">
        <v>0</v>
      </c>
      <c r="BY234" s="1" t="s">
        <v>0</v>
      </c>
      <c r="BZ234" s="1" t="s">
        <v>0</v>
      </c>
      <c r="CA234" s="1" t="s">
        <v>0</v>
      </c>
      <c r="CB234" s="1" t="s">
        <v>0</v>
      </c>
      <c r="CC234" s="1" t="s">
        <v>0</v>
      </c>
      <c r="CD234" s="1" t="s">
        <v>0</v>
      </c>
      <c r="CE234" s="1" t="s">
        <v>0</v>
      </c>
      <c r="CF234" s="1" t="s">
        <v>0</v>
      </c>
      <c r="CG234" s="1" t="s">
        <v>0</v>
      </c>
      <c r="CH234" s="1" t="s">
        <v>0</v>
      </c>
      <c r="CI234" s="1" t="s">
        <v>0</v>
      </c>
      <c r="CJ234" s="1" t="s">
        <v>0</v>
      </c>
      <c r="CK234" s="1" t="s">
        <v>0</v>
      </c>
      <c r="CL234" s="1" t="s">
        <v>0</v>
      </c>
      <c r="CM234" s="1" t="s">
        <v>0</v>
      </c>
      <c r="CN234" s="1" t="s">
        <v>0</v>
      </c>
      <c r="CO234" s="1" t="s">
        <v>0</v>
      </c>
      <c r="CP234" s="1" t="s">
        <v>0</v>
      </c>
      <c r="CQ234" s="1" t="s">
        <v>0</v>
      </c>
      <c r="CR234" s="1" t="s">
        <v>0</v>
      </c>
      <c r="CS234" s="1" t="s">
        <v>0</v>
      </c>
      <c r="CT234" s="1" t="s">
        <v>0</v>
      </c>
      <c r="CU234" s="1" t="s">
        <v>0</v>
      </c>
      <c r="CV234" s="1" t="s">
        <v>0</v>
      </c>
      <c r="CW234" s="1" t="s">
        <v>0</v>
      </c>
      <c r="CX234" s="1" t="s">
        <v>0</v>
      </c>
      <c r="CY234" s="1" t="s">
        <v>0</v>
      </c>
      <c r="CZ234" s="1" t="s">
        <v>0</v>
      </c>
      <c r="DA234" s="1" t="s">
        <v>0</v>
      </c>
      <c r="DB234" s="1" t="s">
        <v>0</v>
      </c>
      <c r="DC234" s="1" t="s">
        <v>0</v>
      </c>
      <c r="DD234" s="1" t="s">
        <v>0</v>
      </c>
      <c r="DE234" s="1" t="s">
        <v>0</v>
      </c>
      <c r="DF234" s="1" t="s">
        <v>0</v>
      </c>
      <c r="DG234" s="1" t="s">
        <v>0</v>
      </c>
      <c r="DH234" s="1" t="s">
        <v>0</v>
      </c>
      <c r="DI234" s="1" t="s">
        <v>0</v>
      </c>
      <c r="DJ234" s="1" t="s">
        <v>0</v>
      </c>
      <c r="DK234" s="1" t="s">
        <v>0</v>
      </c>
      <c r="DL234" s="1" t="s">
        <v>0</v>
      </c>
      <c r="DM234" s="1" t="s">
        <v>0</v>
      </c>
      <c r="DN234" s="1" t="s">
        <v>0</v>
      </c>
      <c r="DO234" s="1" t="s">
        <v>0</v>
      </c>
      <c r="DP234" s="1" t="s">
        <v>0</v>
      </c>
      <c r="DQ234" s="1" t="s">
        <v>0</v>
      </c>
      <c r="DR234" s="1" t="s">
        <v>0</v>
      </c>
      <c r="DS234" s="1" t="s">
        <v>0</v>
      </c>
      <c r="DT234" s="1" t="s">
        <v>0</v>
      </c>
      <c r="DU234" s="1" t="s">
        <v>0</v>
      </c>
      <c r="DV234" s="1" t="s">
        <v>0</v>
      </c>
      <c r="DW234" s="1" t="s">
        <v>0</v>
      </c>
      <c r="DX234" s="1" t="s">
        <v>0</v>
      </c>
      <c r="DY234" s="1" t="s">
        <v>0</v>
      </c>
      <c r="DZ234" s="1" t="s">
        <v>0</v>
      </c>
      <c r="EA234" s="1" t="s">
        <v>0</v>
      </c>
      <c r="EB234" s="1" t="s">
        <v>0</v>
      </c>
      <c r="EC234" s="1" t="s">
        <v>0</v>
      </c>
      <c r="ED234" s="1" t="s">
        <v>0</v>
      </c>
      <c r="EE234" s="1" t="s">
        <v>0</v>
      </c>
      <c r="EF234" s="1" t="s">
        <v>0</v>
      </c>
      <c r="EG234" s="1" t="s">
        <v>0</v>
      </c>
      <c r="EH234" s="1" t="s">
        <v>0</v>
      </c>
      <c r="EI234" s="1" t="s">
        <v>0</v>
      </c>
      <c r="EJ234" s="1" t="s">
        <v>0</v>
      </c>
      <c r="EK234" s="1" t="s">
        <v>0</v>
      </c>
      <c r="EL234" s="1" t="s">
        <v>0</v>
      </c>
      <c r="EM234" s="1" t="s">
        <v>0</v>
      </c>
      <c r="EN234" s="1" t="s">
        <v>0</v>
      </c>
      <c r="EO234" s="1" t="s">
        <v>0</v>
      </c>
      <c r="EP234" s="1" t="s">
        <v>0</v>
      </c>
      <c r="EQ234" s="1" t="s">
        <v>0</v>
      </c>
      <c r="ER234" s="1" t="s">
        <v>0</v>
      </c>
      <c r="ES234" s="1" t="s">
        <v>0</v>
      </c>
      <c r="ET234" s="1" t="s">
        <v>0</v>
      </c>
      <c r="EU234" s="1" t="s">
        <v>0</v>
      </c>
      <c r="EV234" s="1" t="s">
        <v>0</v>
      </c>
      <c r="EW234" s="1" t="s">
        <v>0</v>
      </c>
      <c r="EX234" s="1" t="s">
        <v>0</v>
      </c>
      <c r="EY234" s="1" t="s">
        <v>0</v>
      </c>
      <c r="EZ234" s="1" t="s">
        <v>0</v>
      </c>
      <c r="FA234" s="1" t="s">
        <v>0</v>
      </c>
      <c r="FB234" s="1" t="s">
        <v>0</v>
      </c>
      <c r="FC234" s="1" t="s">
        <v>0</v>
      </c>
      <c r="FD234" s="1" t="s">
        <v>0</v>
      </c>
      <c r="FE234" s="1" t="s">
        <v>0</v>
      </c>
      <c r="FF234" s="1" t="s">
        <v>0</v>
      </c>
      <c r="FG234" s="1" t="s">
        <v>0</v>
      </c>
      <c r="FH234" s="1" t="s">
        <v>0</v>
      </c>
      <c r="FI234" s="1" t="s">
        <v>0</v>
      </c>
      <c r="FJ234" s="1" t="s">
        <v>0</v>
      </c>
      <c r="FK234" s="1" t="s">
        <v>0</v>
      </c>
      <c r="FL234" s="1" t="s">
        <v>0</v>
      </c>
      <c r="FM234" s="1" t="s">
        <v>0</v>
      </c>
      <c r="FN234" s="1" t="s">
        <v>0</v>
      </c>
      <c r="FO234" s="1" t="s">
        <v>0</v>
      </c>
      <c r="FP234" s="1" t="s">
        <v>0</v>
      </c>
      <c r="FQ234" s="1" t="s">
        <v>0</v>
      </c>
      <c r="FR234" s="1" t="s">
        <v>0</v>
      </c>
      <c r="FS234" s="1" t="s">
        <v>0</v>
      </c>
      <c r="FT234" s="1" t="s">
        <v>0</v>
      </c>
      <c r="FU234" s="1" t="s">
        <v>0</v>
      </c>
      <c r="FV234" s="1" t="s">
        <v>0</v>
      </c>
      <c r="FW234" s="1" t="s">
        <v>0</v>
      </c>
      <c r="FX234" s="1" t="s">
        <v>0</v>
      </c>
      <c r="FY234" s="1" t="s">
        <v>0</v>
      </c>
      <c r="FZ234" s="1" t="s">
        <v>0</v>
      </c>
      <c r="GA234" s="1" t="s">
        <v>0</v>
      </c>
      <c r="GB234" s="1" t="s">
        <v>0</v>
      </c>
      <c r="GC234" s="1" t="s">
        <v>0</v>
      </c>
      <c r="GD234" s="1" t="s">
        <v>0</v>
      </c>
      <c r="GE234" s="1" t="s">
        <v>0</v>
      </c>
      <c r="GF234" s="1" t="s">
        <v>0</v>
      </c>
      <c r="GG234" s="1" t="s">
        <v>0</v>
      </c>
      <c r="GH234" s="1" t="s">
        <v>0</v>
      </c>
      <c r="GI234" s="1" t="s">
        <v>0</v>
      </c>
      <c r="GJ234" s="1" t="s">
        <v>0</v>
      </c>
      <c r="GK234" s="1" t="s">
        <v>0</v>
      </c>
      <c r="GL234" s="1" t="s">
        <v>0</v>
      </c>
      <c r="GM234" s="1" t="s">
        <v>0</v>
      </c>
      <c r="GN234" s="1" t="s">
        <v>0</v>
      </c>
      <c r="GO234" s="1" t="s">
        <v>0</v>
      </c>
      <c r="GP234" s="1" t="s">
        <v>0</v>
      </c>
      <c r="GQ234" s="1" t="s">
        <v>0</v>
      </c>
      <c r="GR234" s="1" t="s">
        <v>0</v>
      </c>
      <c r="GS234" s="1" t="s">
        <v>0</v>
      </c>
      <c r="GT234" s="1" t="s">
        <v>0</v>
      </c>
      <c r="GU234" s="1" t="s">
        <v>0</v>
      </c>
      <c r="GV234" s="1" t="s">
        <v>0</v>
      </c>
      <c r="GW234" s="1" t="s">
        <v>0</v>
      </c>
      <c r="GX234" s="1" t="s">
        <v>0</v>
      </c>
      <c r="GY234" s="1" t="s">
        <v>0</v>
      </c>
      <c r="GZ234" s="1" t="s">
        <v>0</v>
      </c>
      <c r="HA234" s="1" t="s">
        <v>0</v>
      </c>
      <c r="HB234" s="1" t="s">
        <v>0</v>
      </c>
      <c r="HC234" s="1" t="s">
        <v>0</v>
      </c>
      <c r="HD234" s="1" t="s">
        <v>0</v>
      </c>
      <c r="HE234" s="1" t="s">
        <v>0</v>
      </c>
      <c r="HF234" s="1" t="s">
        <v>0</v>
      </c>
      <c r="HG234" s="1" t="s">
        <v>0</v>
      </c>
      <c r="HH234" s="1" t="s">
        <v>0</v>
      </c>
      <c r="HI234" s="1" t="s">
        <v>0</v>
      </c>
      <c r="HJ234" s="1" t="s">
        <v>0</v>
      </c>
      <c r="HK234" s="1" t="s">
        <v>0</v>
      </c>
      <c r="HL234" s="1" t="s">
        <v>0</v>
      </c>
      <c r="HM234" s="1" t="s">
        <v>0</v>
      </c>
      <c r="HN234" s="1" t="s">
        <v>0</v>
      </c>
      <c r="HO234" s="1" t="s">
        <v>0</v>
      </c>
      <c r="HP234" s="1" t="s">
        <v>0</v>
      </c>
      <c r="HQ234" s="1" t="s">
        <v>0</v>
      </c>
      <c r="HR234" s="1" t="s">
        <v>0</v>
      </c>
      <c r="HS234" s="1" t="s">
        <v>0</v>
      </c>
      <c r="HT234" s="1" t="s">
        <v>0</v>
      </c>
      <c r="HU234" s="1" t="s">
        <v>0</v>
      </c>
      <c r="HV234" s="1" t="s">
        <v>0</v>
      </c>
      <c r="HW234" s="1" t="s">
        <v>0</v>
      </c>
      <c r="HX234" s="1" t="s">
        <v>0</v>
      </c>
      <c r="HY234" s="1" t="s">
        <v>0</v>
      </c>
      <c r="HZ234" s="1" t="s">
        <v>0</v>
      </c>
      <c r="IA234" s="1" t="s">
        <v>0</v>
      </c>
      <c r="IB234" s="1" t="s">
        <v>0</v>
      </c>
      <c r="IC234" s="1" t="s">
        <v>0</v>
      </c>
      <c r="ID234" s="1" t="s">
        <v>0</v>
      </c>
      <c r="IE234" s="1" t="s">
        <v>0</v>
      </c>
      <c r="IF234" s="1" t="s">
        <v>0</v>
      </c>
      <c r="IG234" s="1" t="s">
        <v>0</v>
      </c>
      <c r="IH234" s="1" t="s">
        <v>0</v>
      </c>
      <c r="II234" s="1" t="s">
        <v>0</v>
      </c>
      <c r="IJ234" s="1" t="s">
        <v>0</v>
      </c>
      <c r="IK234" s="1" t="s">
        <v>0</v>
      </c>
      <c r="IL234" s="1" t="s">
        <v>0</v>
      </c>
      <c r="IM234" s="1" t="s">
        <v>0</v>
      </c>
      <c r="IN234" s="1" t="s">
        <v>0</v>
      </c>
      <c r="IO234" s="1" t="s">
        <v>0</v>
      </c>
      <c r="IP234" s="1" t="s">
        <v>0</v>
      </c>
      <c r="IQ234" s="1" t="s">
        <v>0</v>
      </c>
      <c r="IR234" s="1" t="s">
        <v>0</v>
      </c>
      <c r="IS234" s="1" t="s">
        <v>0</v>
      </c>
      <c r="IT234" s="1" t="s">
        <v>0</v>
      </c>
      <c r="IU234" s="1" t="s">
        <v>0</v>
      </c>
      <c r="IV234" s="1" t="s">
        <v>0</v>
      </c>
      <c r="IW234" s="1" t="s">
        <v>0</v>
      </c>
      <c r="IX234" s="1" t="s">
        <v>0</v>
      </c>
      <c r="IY234" s="1" t="s">
        <v>0</v>
      </c>
      <c r="IZ234" s="1" t="s">
        <v>0</v>
      </c>
      <c r="JA234" s="1" t="s">
        <v>0</v>
      </c>
      <c r="JB234" s="1" t="s">
        <v>0</v>
      </c>
      <c r="JC234" s="1" t="s">
        <v>0</v>
      </c>
      <c r="JD234" s="1" t="s">
        <v>0</v>
      </c>
      <c r="JE234" s="1" t="s">
        <v>0</v>
      </c>
      <c r="JF234" s="1" t="s">
        <v>0</v>
      </c>
      <c r="JG234" s="1" t="s">
        <v>0</v>
      </c>
      <c r="JH234" s="1" t="s">
        <v>0</v>
      </c>
      <c r="JI234" s="1" t="s">
        <v>0</v>
      </c>
      <c r="JJ234" s="1" t="s">
        <v>0</v>
      </c>
      <c r="JK234" s="1" t="s">
        <v>0</v>
      </c>
      <c r="JL234" s="1" t="s">
        <v>0</v>
      </c>
      <c r="JM234" s="1" t="s">
        <v>0</v>
      </c>
      <c r="JN234" s="1" t="s">
        <v>0</v>
      </c>
      <c r="JO234" s="1" t="s">
        <v>0</v>
      </c>
      <c r="JP234" s="1" t="s">
        <v>0</v>
      </c>
      <c r="JQ234" s="1" t="s">
        <v>0</v>
      </c>
      <c r="JR234" s="1" t="s">
        <v>0</v>
      </c>
      <c r="JS234" s="1" t="s">
        <v>0</v>
      </c>
      <c r="JT234" s="1" t="s">
        <v>0</v>
      </c>
      <c r="JU234" s="1" t="s">
        <v>0</v>
      </c>
      <c r="JV234" s="1" t="s">
        <v>0</v>
      </c>
      <c r="JW234" s="1" t="s">
        <v>0</v>
      </c>
      <c r="JX234" s="1" t="s">
        <v>0</v>
      </c>
      <c r="JY234" s="1" t="s">
        <v>0</v>
      </c>
      <c r="JZ234" s="1" t="s">
        <v>0</v>
      </c>
      <c r="KA234" s="1" t="s">
        <v>0</v>
      </c>
      <c r="KB234" s="1" t="s">
        <v>0</v>
      </c>
      <c r="KC234" s="1" t="s">
        <v>0</v>
      </c>
      <c r="KD234" s="1" t="s">
        <v>0</v>
      </c>
      <c r="KE234" s="1" t="s">
        <v>0</v>
      </c>
      <c r="KF234" s="1" t="s">
        <v>0</v>
      </c>
      <c r="KG234" s="1" t="s">
        <v>0</v>
      </c>
      <c r="KH234" s="1" t="s">
        <v>0</v>
      </c>
      <c r="KI234" s="1" t="s">
        <v>0</v>
      </c>
      <c r="KJ234" s="1" t="s">
        <v>0</v>
      </c>
      <c r="KK234" s="1" t="s">
        <v>0</v>
      </c>
      <c r="KL234" s="1" t="s">
        <v>0</v>
      </c>
      <c r="KM234" s="1" t="s">
        <v>0</v>
      </c>
      <c r="KN234" s="1" t="s">
        <v>0</v>
      </c>
      <c r="KO234" s="1" t="s">
        <v>0</v>
      </c>
      <c r="KP234" s="1" t="s">
        <v>0</v>
      </c>
      <c r="KQ234" s="1" t="s">
        <v>0</v>
      </c>
      <c r="KR234" s="1" t="s">
        <v>0</v>
      </c>
      <c r="KS234" s="1" t="s">
        <v>0</v>
      </c>
      <c r="KT234" s="1" t="s">
        <v>0</v>
      </c>
      <c r="KU234" s="1" t="s">
        <v>0</v>
      </c>
      <c r="KV234" s="1" t="s">
        <v>0</v>
      </c>
      <c r="KW234" s="1" t="s">
        <v>0</v>
      </c>
      <c r="KX234" s="1" t="s">
        <v>0</v>
      </c>
      <c r="KY234" s="1" t="s">
        <v>0</v>
      </c>
      <c r="KZ234" s="1" t="s">
        <v>0</v>
      </c>
      <c r="LA234" s="1" t="s">
        <v>0</v>
      </c>
      <c r="LB234" s="1" t="s">
        <v>0</v>
      </c>
      <c r="LC234" s="1" t="s">
        <v>0</v>
      </c>
      <c r="LD234" s="1" t="s">
        <v>0</v>
      </c>
      <c r="LE234" s="1" t="s">
        <v>0</v>
      </c>
      <c r="LF234" s="1" t="s">
        <v>0</v>
      </c>
      <c r="LG234" s="1" t="s">
        <v>0</v>
      </c>
      <c r="LH234" s="1" t="s">
        <v>0</v>
      </c>
      <c r="LI234" s="1" t="s">
        <v>0</v>
      </c>
      <c r="LJ234" s="1" t="s">
        <v>0</v>
      </c>
      <c r="LK234" s="1" t="s">
        <v>0</v>
      </c>
    </row>
    <row r="235" spans="1:323" x14ac:dyDescent="0.25">
      <c r="A235" s="1" t="s">
        <v>1869</v>
      </c>
      <c r="B235" s="1" t="s">
        <v>1040</v>
      </c>
      <c r="C235" s="1" t="s">
        <v>1041</v>
      </c>
      <c r="D235" s="1" t="s">
        <v>0</v>
      </c>
      <c r="E235" s="1" t="s">
        <v>0</v>
      </c>
      <c r="F235" s="1" t="s">
        <v>0</v>
      </c>
      <c r="G235" s="1" t="s">
        <v>0</v>
      </c>
      <c r="H235" s="1" t="s">
        <v>0</v>
      </c>
      <c r="I235" s="1" t="s">
        <v>0</v>
      </c>
      <c r="J235" s="1" t="s">
        <v>0</v>
      </c>
      <c r="K235" s="1" t="s">
        <v>0</v>
      </c>
      <c r="L235" s="1" t="s">
        <v>0</v>
      </c>
      <c r="M235" s="1" t="s">
        <v>0</v>
      </c>
      <c r="N235" s="1" t="s">
        <v>0</v>
      </c>
      <c r="O235" s="1" t="s">
        <v>0</v>
      </c>
      <c r="P235" s="1" t="s">
        <v>0</v>
      </c>
      <c r="Q235" s="1" t="s">
        <v>0</v>
      </c>
      <c r="R235" s="1" t="s">
        <v>0</v>
      </c>
      <c r="S235" s="1" t="s">
        <v>0</v>
      </c>
      <c r="T235" s="1" t="s">
        <v>0</v>
      </c>
      <c r="U235" s="1" t="s">
        <v>0</v>
      </c>
      <c r="V235" s="1" t="s">
        <v>0</v>
      </c>
      <c r="W235" s="1" t="s">
        <v>0</v>
      </c>
      <c r="X235" s="1" t="s">
        <v>0</v>
      </c>
      <c r="Y235" s="1" t="s">
        <v>0</v>
      </c>
      <c r="Z235" s="1" t="s">
        <v>0</v>
      </c>
      <c r="AA235" s="1" t="s">
        <v>0</v>
      </c>
      <c r="AB235" s="1" t="s">
        <v>0</v>
      </c>
      <c r="AC235" s="1" t="s">
        <v>0</v>
      </c>
      <c r="AD235" s="1" t="s">
        <v>0</v>
      </c>
      <c r="AE235" s="1" t="s">
        <v>0</v>
      </c>
      <c r="AF235" s="1" t="s">
        <v>0</v>
      </c>
      <c r="AG235" s="1" t="s">
        <v>0</v>
      </c>
      <c r="AH235" s="1" t="s">
        <v>0</v>
      </c>
      <c r="AI235" s="1" t="s">
        <v>0</v>
      </c>
      <c r="AJ235" s="1" t="s">
        <v>0</v>
      </c>
      <c r="AK235" s="1" t="s">
        <v>0</v>
      </c>
      <c r="AL235" s="1" t="s">
        <v>0</v>
      </c>
      <c r="AM235" s="1" t="s">
        <v>0</v>
      </c>
      <c r="AN235" s="1" t="s">
        <v>0</v>
      </c>
      <c r="AO235" s="1" t="s">
        <v>0</v>
      </c>
      <c r="AP235" s="1" t="s">
        <v>0</v>
      </c>
      <c r="AQ235" s="1" t="s">
        <v>0</v>
      </c>
      <c r="AR235" s="1" t="s">
        <v>0</v>
      </c>
      <c r="AS235" s="1" t="s">
        <v>0</v>
      </c>
      <c r="AT235" s="1" t="s">
        <v>0</v>
      </c>
      <c r="AU235" s="1" t="s">
        <v>0</v>
      </c>
      <c r="AV235" s="1" t="s">
        <v>0</v>
      </c>
      <c r="AW235" s="1" t="s">
        <v>0</v>
      </c>
      <c r="AX235" s="1" t="s">
        <v>0</v>
      </c>
      <c r="AY235" s="1" t="s">
        <v>0</v>
      </c>
      <c r="AZ235" s="1" t="s">
        <v>0</v>
      </c>
      <c r="BA235" s="1" t="s">
        <v>0</v>
      </c>
      <c r="BB235" s="1" t="s">
        <v>0</v>
      </c>
      <c r="BC235" s="1" t="s">
        <v>0</v>
      </c>
      <c r="BD235" s="1" t="s">
        <v>0</v>
      </c>
      <c r="BE235" s="1" t="s">
        <v>0</v>
      </c>
      <c r="BF235" s="1" t="s">
        <v>0</v>
      </c>
      <c r="BG235" s="1" t="s">
        <v>0</v>
      </c>
      <c r="BH235" s="1" t="s">
        <v>0</v>
      </c>
      <c r="BI235" s="1" t="s">
        <v>0</v>
      </c>
      <c r="BJ235" s="1" t="s">
        <v>0</v>
      </c>
      <c r="BK235" s="1" t="s">
        <v>0</v>
      </c>
      <c r="BL235" s="1" t="s">
        <v>0</v>
      </c>
      <c r="BM235" s="1" t="s">
        <v>0</v>
      </c>
      <c r="BN235" s="1" t="s">
        <v>0</v>
      </c>
      <c r="BO235" s="1" t="s">
        <v>0</v>
      </c>
      <c r="BP235" s="1" t="s">
        <v>0</v>
      </c>
      <c r="BQ235" s="1" t="s">
        <v>0</v>
      </c>
      <c r="BR235" s="1" t="s">
        <v>0</v>
      </c>
      <c r="BS235" s="1" t="s">
        <v>0</v>
      </c>
      <c r="BT235" s="1" t="s">
        <v>0</v>
      </c>
      <c r="BU235" s="1" t="s">
        <v>0</v>
      </c>
      <c r="BV235" s="1" t="s">
        <v>0</v>
      </c>
      <c r="BW235" s="1" t="s">
        <v>0</v>
      </c>
      <c r="BX235" s="1" t="s">
        <v>0</v>
      </c>
      <c r="BY235" s="1" t="s">
        <v>0</v>
      </c>
      <c r="BZ235" s="1" t="s">
        <v>0</v>
      </c>
      <c r="CA235" s="1" t="s">
        <v>0</v>
      </c>
      <c r="CB235" s="1" t="s">
        <v>0</v>
      </c>
      <c r="CC235" s="1" t="s">
        <v>0</v>
      </c>
      <c r="CD235" s="1" t="s">
        <v>0</v>
      </c>
      <c r="CE235" s="1" t="s">
        <v>0</v>
      </c>
      <c r="CF235" s="1" t="s">
        <v>0</v>
      </c>
      <c r="CG235" s="1" t="s">
        <v>0</v>
      </c>
      <c r="CH235" s="1" t="s">
        <v>0</v>
      </c>
      <c r="CI235" s="1" t="s">
        <v>0</v>
      </c>
      <c r="CJ235" s="1" t="s">
        <v>0</v>
      </c>
      <c r="CK235" s="1" t="s">
        <v>0</v>
      </c>
      <c r="CL235" s="1" t="s">
        <v>0</v>
      </c>
      <c r="CM235" s="1" t="s">
        <v>0</v>
      </c>
      <c r="CN235" s="1" t="s">
        <v>0</v>
      </c>
      <c r="CO235" s="1" t="s">
        <v>0</v>
      </c>
      <c r="CP235" s="1" t="s">
        <v>0</v>
      </c>
      <c r="CQ235" s="1" t="s">
        <v>0</v>
      </c>
      <c r="CR235" s="1" t="s">
        <v>0</v>
      </c>
      <c r="CS235" s="1" t="s">
        <v>0</v>
      </c>
      <c r="CT235" s="1" t="s">
        <v>0</v>
      </c>
      <c r="CU235" s="1" t="s">
        <v>0</v>
      </c>
      <c r="CV235" s="1" t="s">
        <v>0</v>
      </c>
      <c r="CW235" s="1" t="s">
        <v>0</v>
      </c>
      <c r="CX235" s="1" t="s">
        <v>0</v>
      </c>
      <c r="CY235" s="1" t="s">
        <v>0</v>
      </c>
      <c r="CZ235" s="1" t="s">
        <v>0</v>
      </c>
      <c r="DA235" s="1" t="s">
        <v>0</v>
      </c>
      <c r="DB235" s="1" t="s">
        <v>0</v>
      </c>
      <c r="DC235" s="1" t="s">
        <v>0</v>
      </c>
      <c r="DD235" s="1" t="s">
        <v>0</v>
      </c>
      <c r="DE235" s="1" t="s">
        <v>0</v>
      </c>
      <c r="DF235" s="1" t="s">
        <v>0</v>
      </c>
      <c r="DG235" s="1" t="s">
        <v>0</v>
      </c>
      <c r="DH235" s="1" t="s">
        <v>0</v>
      </c>
      <c r="DI235" s="1" t="s">
        <v>0</v>
      </c>
      <c r="DJ235" s="1" t="s">
        <v>0</v>
      </c>
      <c r="DK235" s="1" t="s">
        <v>0</v>
      </c>
      <c r="DL235" s="1" t="s">
        <v>0</v>
      </c>
      <c r="DM235" s="1" t="s">
        <v>0</v>
      </c>
      <c r="DN235" s="1" t="s">
        <v>0</v>
      </c>
      <c r="DO235" s="1" t="s">
        <v>0</v>
      </c>
      <c r="DP235" s="1" t="s">
        <v>0</v>
      </c>
      <c r="DQ235" s="1" t="s">
        <v>0</v>
      </c>
      <c r="DR235" s="1" t="s">
        <v>0</v>
      </c>
      <c r="DS235" s="1" t="s">
        <v>0</v>
      </c>
      <c r="DT235" s="1" t="s">
        <v>0</v>
      </c>
      <c r="DU235" s="1" t="s">
        <v>0</v>
      </c>
      <c r="DV235" s="1" t="s">
        <v>0</v>
      </c>
      <c r="DW235" s="1" t="s">
        <v>0</v>
      </c>
      <c r="DX235" s="1" t="s">
        <v>0</v>
      </c>
      <c r="DY235" s="1" t="s">
        <v>0</v>
      </c>
      <c r="DZ235" s="1" t="s">
        <v>0</v>
      </c>
      <c r="EA235" s="1" t="s">
        <v>0</v>
      </c>
      <c r="EB235" s="1" t="s">
        <v>0</v>
      </c>
      <c r="EC235" s="1" t="s">
        <v>0</v>
      </c>
      <c r="ED235" s="1" t="s">
        <v>0</v>
      </c>
      <c r="EE235" s="1" t="s">
        <v>0</v>
      </c>
      <c r="EF235" s="1" t="s">
        <v>0</v>
      </c>
      <c r="EG235" s="1" t="s">
        <v>0</v>
      </c>
      <c r="EH235" s="1" t="s">
        <v>0</v>
      </c>
      <c r="EI235" s="1" t="s">
        <v>0</v>
      </c>
      <c r="EJ235" s="1" t="s">
        <v>0</v>
      </c>
      <c r="EK235" s="1" t="s">
        <v>0</v>
      </c>
      <c r="EL235" s="1" t="s">
        <v>0</v>
      </c>
      <c r="EM235" s="1" t="s">
        <v>0</v>
      </c>
      <c r="EN235" s="1" t="s">
        <v>0</v>
      </c>
      <c r="EO235" s="1" t="s">
        <v>0</v>
      </c>
      <c r="EP235" s="1" t="s">
        <v>0</v>
      </c>
      <c r="EQ235" s="1" t="s">
        <v>0</v>
      </c>
      <c r="ER235" s="1" t="s">
        <v>0</v>
      </c>
      <c r="ES235" s="1" t="s">
        <v>0</v>
      </c>
      <c r="ET235" s="1" t="s">
        <v>0</v>
      </c>
      <c r="EU235" s="1" t="s">
        <v>0</v>
      </c>
      <c r="EV235" s="1" t="s">
        <v>0</v>
      </c>
      <c r="EW235" s="1" t="s">
        <v>0</v>
      </c>
      <c r="EX235" s="1" t="s">
        <v>0</v>
      </c>
      <c r="EY235" s="1" t="s">
        <v>0</v>
      </c>
      <c r="EZ235" s="1" t="s">
        <v>0</v>
      </c>
      <c r="FA235" s="1" t="s">
        <v>0</v>
      </c>
      <c r="FB235" s="1" t="s">
        <v>0</v>
      </c>
      <c r="FC235" s="1" t="s">
        <v>0</v>
      </c>
      <c r="FD235" s="1" t="s">
        <v>0</v>
      </c>
      <c r="FE235" s="1" t="s">
        <v>0</v>
      </c>
      <c r="FF235" s="1" t="s">
        <v>0</v>
      </c>
      <c r="FG235" s="1" t="s">
        <v>0</v>
      </c>
      <c r="FH235" s="1" t="s">
        <v>0</v>
      </c>
      <c r="FI235" s="1" t="s">
        <v>0</v>
      </c>
      <c r="FJ235" s="1" t="s">
        <v>0</v>
      </c>
      <c r="FK235" s="1" t="s">
        <v>0</v>
      </c>
      <c r="FL235" s="1" t="s">
        <v>0</v>
      </c>
      <c r="FM235" s="1" t="s">
        <v>0</v>
      </c>
      <c r="FN235" s="1" t="s">
        <v>0</v>
      </c>
      <c r="FO235" s="1" t="s">
        <v>0</v>
      </c>
      <c r="FP235" s="1" t="s">
        <v>0</v>
      </c>
      <c r="FQ235" s="1" t="s">
        <v>0</v>
      </c>
      <c r="FR235" s="1" t="s">
        <v>0</v>
      </c>
      <c r="FS235" s="1" t="s">
        <v>0</v>
      </c>
      <c r="FT235" s="1" t="s">
        <v>0</v>
      </c>
      <c r="FU235" s="1" t="s">
        <v>0</v>
      </c>
      <c r="FV235" s="1" t="s">
        <v>0</v>
      </c>
      <c r="FW235" s="1" t="s">
        <v>0</v>
      </c>
      <c r="FX235" s="1" t="s">
        <v>0</v>
      </c>
      <c r="FY235" s="1" t="s">
        <v>0</v>
      </c>
      <c r="FZ235" s="1" t="s">
        <v>0</v>
      </c>
      <c r="GA235" s="1" t="s">
        <v>0</v>
      </c>
      <c r="GB235" s="1" t="s">
        <v>0</v>
      </c>
      <c r="GC235" s="1" t="s">
        <v>0</v>
      </c>
      <c r="GD235" s="1" t="s">
        <v>0</v>
      </c>
      <c r="GE235" s="1" t="s">
        <v>0</v>
      </c>
      <c r="GF235" s="1" t="s">
        <v>0</v>
      </c>
      <c r="GG235" s="1" t="s">
        <v>0</v>
      </c>
      <c r="GH235" s="1" t="s">
        <v>0</v>
      </c>
      <c r="GI235" s="1" t="s">
        <v>0</v>
      </c>
      <c r="GJ235" s="1" t="s">
        <v>0</v>
      </c>
      <c r="GK235" s="1" t="s">
        <v>0</v>
      </c>
      <c r="GL235" s="1" t="s">
        <v>0</v>
      </c>
      <c r="GM235" s="1" t="s">
        <v>0</v>
      </c>
      <c r="GN235" s="1" t="s">
        <v>0</v>
      </c>
      <c r="GO235" s="1" t="s">
        <v>0</v>
      </c>
      <c r="GP235" s="1" t="s">
        <v>0</v>
      </c>
      <c r="GQ235" s="1" t="s">
        <v>0</v>
      </c>
      <c r="GR235" s="1" t="s">
        <v>0</v>
      </c>
      <c r="GS235" s="1" t="s">
        <v>0</v>
      </c>
      <c r="GT235" s="1" t="s">
        <v>0</v>
      </c>
      <c r="GU235" s="1" t="s">
        <v>0</v>
      </c>
      <c r="GV235" s="1" t="s">
        <v>0</v>
      </c>
      <c r="GW235" s="1" t="s">
        <v>0</v>
      </c>
      <c r="GX235" s="1" t="s">
        <v>0</v>
      </c>
      <c r="GY235" s="1" t="s">
        <v>0</v>
      </c>
      <c r="GZ235" s="1" t="s">
        <v>0</v>
      </c>
      <c r="HA235" s="1" t="s">
        <v>0</v>
      </c>
      <c r="HB235" s="1" t="s">
        <v>0</v>
      </c>
      <c r="HC235" s="1" t="s">
        <v>0</v>
      </c>
      <c r="HD235" s="1" t="s">
        <v>0</v>
      </c>
      <c r="HE235" s="1" t="s">
        <v>0</v>
      </c>
      <c r="HF235" s="1" t="s">
        <v>0</v>
      </c>
      <c r="HG235" s="1" t="s">
        <v>0</v>
      </c>
      <c r="HH235" s="1" t="s">
        <v>0</v>
      </c>
      <c r="HI235" s="1" t="s">
        <v>0</v>
      </c>
      <c r="HJ235" s="1" t="s">
        <v>0</v>
      </c>
      <c r="HK235" s="1" t="s">
        <v>0</v>
      </c>
      <c r="HL235" s="1" t="s">
        <v>0</v>
      </c>
      <c r="HM235" s="1" t="s">
        <v>0</v>
      </c>
      <c r="HN235" s="1" t="s">
        <v>0</v>
      </c>
      <c r="HO235" s="1" t="s">
        <v>0</v>
      </c>
      <c r="HP235" s="1" t="s">
        <v>0</v>
      </c>
      <c r="HQ235" s="1" t="s">
        <v>0</v>
      </c>
      <c r="HR235" s="1" t="s">
        <v>0</v>
      </c>
      <c r="HS235" s="1" t="s">
        <v>0</v>
      </c>
      <c r="HT235" s="1" t="s">
        <v>0</v>
      </c>
      <c r="HU235" s="1" t="s">
        <v>0</v>
      </c>
      <c r="HV235" s="1" t="s">
        <v>0</v>
      </c>
      <c r="HW235" s="1" t="s">
        <v>0</v>
      </c>
      <c r="HX235" s="1" t="s">
        <v>0</v>
      </c>
      <c r="HY235" s="1" t="s">
        <v>0</v>
      </c>
      <c r="HZ235" s="1" t="s">
        <v>0</v>
      </c>
      <c r="IA235" s="1" t="s">
        <v>0</v>
      </c>
      <c r="IB235" s="1" t="s">
        <v>0</v>
      </c>
      <c r="IC235" s="1" t="s">
        <v>0</v>
      </c>
      <c r="ID235" s="1" t="s">
        <v>0</v>
      </c>
      <c r="IE235" s="1" t="s">
        <v>0</v>
      </c>
      <c r="IF235" s="1" t="s">
        <v>0</v>
      </c>
      <c r="IG235" s="1" t="s">
        <v>0</v>
      </c>
      <c r="IH235" s="1" t="s">
        <v>0</v>
      </c>
      <c r="II235" s="1" t="s">
        <v>0</v>
      </c>
      <c r="IJ235" s="1" t="s">
        <v>0</v>
      </c>
      <c r="IK235" s="1" t="s">
        <v>0</v>
      </c>
      <c r="IL235" s="1" t="s">
        <v>0</v>
      </c>
      <c r="IM235" s="1" t="s">
        <v>0</v>
      </c>
      <c r="IN235" s="1" t="s">
        <v>0</v>
      </c>
      <c r="IO235" s="1" t="s">
        <v>0</v>
      </c>
      <c r="IP235" s="1" t="s">
        <v>0</v>
      </c>
      <c r="IQ235" s="1" t="s">
        <v>0</v>
      </c>
      <c r="IR235" s="1" t="s">
        <v>0</v>
      </c>
      <c r="IS235" s="1" t="s">
        <v>0</v>
      </c>
      <c r="IT235" s="1" t="s">
        <v>0</v>
      </c>
      <c r="IU235" s="1" t="s">
        <v>0</v>
      </c>
      <c r="IV235" s="1" t="s">
        <v>0</v>
      </c>
      <c r="IW235" s="1" t="s">
        <v>0</v>
      </c>
      <c r="IX235" s="1" t="s">
        <v>0</v>
      </c>
      <c r="IY235" s="1" t="s">
        <v>0</v>
      </c>
      <c r="IZ235" s="1" t="s">
        <v>0</v>
      </c>
      <c r="JA235" s="1" t="s">
        <v>0</v>
      </c>
      <c r="JB235" s="1" t="s">
        <v>0</v>
      </c>
      <c r="JC235" s="1" t="s">
        <v>0</v>
      </c>
      <c r="JD235" s="1" t="s">
        <v>0</v>
      </c>
      <c r="JE235" s="1" t="s">
        <v>0</v>
      </c>
      <c r="JF235" s="1" t="s">
        <v>0</v>
      </c>
      <c r="JG235" s="1" t="s">
        <v>0</v>
      </c>
      <c r="JH235" s="1" t="s">
        <v>0</v>
      </c>
      <c r="JI235" s="1" t="s">
        <v>0</v>
      </c>
      <c r="JJ235" s="1" t="s">
        <v>0</v>
      </c>
      <c r="JK235" s="1" t="s">
        <v>0</v>
      </c>
      <c r="JL235" s="1" t="s">
        <v>0</v>
      </c>
      <c r="JM235" s="1" t="s">
        <v>0</v>
      </c>
      <c r="JN235" s="1" t="s">
        <v>0</v>
      </c>
      <c r="JO235" s="1" t="s">
        <v>0</v>
      </c>
      <c r="JP235" s="1" t="s">
        <v>0</v>
      </c>
      <c r="JQ235" s="1" t="s">
        <v>0</v>
      </c>
      <c r="JR235" s="1" t="s">
        <v>0</v>
      </c>
      <c r="JS235" s="1" t="s">
        <v>0</v>
      </c>
      <c r="JT235" s="1" t="s">
        <v>0</v>
      </c>
      <c r="JU235" s="1" t="s">
        <v>0</v>
      </c>
      <c r="JV235" s="1" t="s">
        <v>0</v>
      </c>
      <c r="JW235" s="1" t="s">
        <v>0</v>
      </c>
      <c r="JX235" s="1" t="s">
        <v>0</v>
      </c>
      <c r="JY235" s="1" t="s">
        <v>0</v>
      </c>
      <c r="JZ235" s="1" t="s">
        <v>0</v>
      </c>
      <c r="KA235" s="1" t="s">
        <v>0</v>
      </c>
      <c r="KB235" s="1" t="s">
        <v>0</v>
      </c>
      <c r="KC235" s="1" t="s">
        <v>0</v>
      </c>
      <c r="KD235" s="1" t="s">
        <v>0</v>
      </c>
      <c r="KE235" s="1" t="s">
        <v>0</v>
      </c>
      <c r="KF235" s="1" t="s">
        <v>0</v>
      </c>
      <c r="KG235" s="1" t="s">
        <v>0</v>
      </c>
      <c r="KH235" s="1" t="s">
        <v>0</v>
      </c>
      <c r="KI235" s="1" t="s">
        <v>0</v>
      </c>
      <c r="KJ235" s="1" t="s">
        <v>0</v>
      </c>
      <c r="KK235" s="1" t="s">
        <v>0</v>
      </c>
      <c r="KL235" s="1" t="s">
        <v>0</v>
      </c>
      <c r="KM235" s="1" t="s">
        <v>0</v>
      </c>
      <c r="KN235" s="1" t="s">
        <v>0</v>
      </c>
      <c r="KO235" s="1" t="s">
        <v>0</v>
      </c>
      <c r="KP235" s="1" t="s">
        <v>0</v>
      </c>
      <c r="KQ235" s="1" t="s">
        <v>0</v>
      </c>
      <c r="KR235" s="1" t="s">
        <v>0</v>
      </c>
      <c r="KS235" s="1" t="s">
        <v>0</v>
      </c>
      <c r="KT235" s="1" t="s">
        <v>0</v>
      </c>
      <c r="KU235" s="1" t="s">
        <v>0</v>
      </c>
      <c r="KV235" s="1" t="s">
        <v>0</v>
      </c>
      <c r="KW235" s="1" t="s">
        <v>0</v>
      </c>
      <c r="KX235" s="1" t="s">
        <v>0</v>
      </c>
      <c r="KY235" s="1" t="s">
        <v>0</v>
      </c>
      <c r="KZ235" s="1" t="s">
        <v>0</v>
      </c>
      <c r="LA235" s="1" t="s">
        <v>0</v>
      </c>
      <c r="LB235" s="1" t="s">
        <v>0</v>
      </c>
      <c r="LC235" s="1" t="s">
        <v>0</v>
      </c>
      <c r="LD235" s="1" t="s">
        <v>0</v>
      </c>
      <c r="LE235" s="1" t="s">
        <v>0</v>
      </c>
      <c r="LF235" s="1" t="s">
        <v>0</v>
      </c>
      <c r="LG235" s="1" t="s">
        <v>0</v>
      </c>
      <c r="LH235" s="1" t="s">
        <v>0</v>
      </c>
      <c r="LI235" s="1" t="s">
        <v>0</v>
      </c>
      <c r="LJ235" s="1" t="s">
        <v>0</v>
      </c>
      <c r="LK235" s="1" t="s">
        <v>0</v>
      </c>
    </row>
    <row r="236" spans="1:323" x14ac:dyDescent="0.25">
      <c r="A236" s="1" t="s">
        <v>1870</v>
      </c>
      <c r="B236" s="1" t="s">
        <v>1044</v>
      </c>
      <c r="C236" s="1" t="s">
        <v>1045</v>
      </c>
      <c r="D236" s="1" t="s">
        <v>0</v>
      </c>
      <c r="E236" s="1" t="s">
        <v>0</v>
      </c>
      <c r="F236" s="1" t="s">
        <v>0</v>
      </c>
      <c r="G236" s="1" t="s">
        <v>0</v>
      </c>
      <c r="H236" s="1" t="s">
        <v>0</v>
      </c>
      <c r="I236" s="1" t="s">
        <v>0</v>
      </c>
      <c r="J236" s="1" t="s">
        <v>0</v>
      </c>
      <c r="K236" s="1" t="s">
        <v>0</v>
      </c>
      <c r="L236" s="1" t="s">
        <v>0</v>
      </c>
      <c r="M236" s="1" t="s">
        <v>0</v>
      </c>
      <c r="N236" s="1" t="s">
        <v>0</v>
      </c>
      <c r="O236" s="1" t="s">
        <v>0</v>
      </c>
      <c r="P236" s="1" t="s">
        <v>0</v>
      </c>
      <c r="Q236" s="1" t="s">
        <v>0</v>
      </c>
      <c r="R236" s="1" t="s">
        <v>0</v>
      </c>
      <c r="S236" s="1" t="s">
        <v>0</v>
      </c>
      <c r="T236" s="1" t="s">
        <v>0</v>
      </c>
      <c r="U236" s="1" t="s">
        <v>0</v>
      </c>
      <c r="V236" s="1" t="s">
        <v>0</v>
      </c>
      <c r="W236" s="1" t="s">
        <v>0</v>
      </c>
      <c r="X236" s="1" t="s">
        <v>0</v>
      </c>
      <c r="Y236" s="1" t="s">
        <v>0</v>
      </c>
      <c r="Z236" s="1" t="s">
        <v>0</v>
      </c>
      <c r="AA236" s="1" t="s">
        <v>0</v>
      </c>
      <c r="AB236" s="1" t="s">
        <v>0</v>
      </c>
      <c r="AC236" s="1" t="s">
        <v>0</v>
      </c>
      <c r="AD236" s="1" t="s">
        <v>0</v>
      </c>
      <c r="AE236" s="1" t="s">
        <v>0</v>
      </c>
      <c r="AF236" s="1" t="s">
        <v>0</v>
      </c>
      <c r="AG236" s="1" t="s">
        <v>0</v>
      </c>
      <c r="AH236" s="1" t="s">
        <v>0</v>
      </c>
      <c r="AI236" s="1" t="s">
        <v>0</v>
      </c>
      <c r="AJ236" s="1" t="s">
        <v>0</v>
      </c>
      <c r="AK236" s="1" t="s">
        <v>0</v>
      </c>
      <c r="AL236" s="1" t="s">
        <v>0</v>
      </c>
      <c r="AM236" s="1" t="s">
        <v>0</v>
      </c>
      <c r="AN236" s="1" t="s">
        <v>0</v>
      </c>
      <c r="AO236" s="1" t="s">
        <v>0</v>
      </c>
      <c r="AP236" s="1" t="s">
        <v>0</v>
      </c>
      <c r="AQ236" s="1" t="s">
        <v>0</v>
      </c>
      <c r="AR236" s="1" t="s">
        <v>0</v>
      </c>
      <c r="AS236" s="1" t="s">
        <v>0</v>
      </c>
      <c r="AT236" s="1" t="s">
        <v>0</v>
      </c>
      <c r="AU236" s="1" t="s">
        <v>0</v>
      </c>
      <c r="AV236" s="1" t="s">
        <v>0</v>
      </c>
      <c r="AW236" s="1" t="s">
        <v>0</v>
      </c>
      <c r="AX236" s="1" t="s">
        <v>0</v>
      </c>
      <c r="AY236" s="1" t="s">
        <v>0</v>
      </c>
      <c r="AZ236" s="1" t="s">
        <v>0</v>
      </c>
      <c r="BA236" s="1" t="s">
        <v>0</v>
      </c>
      <c r="BB236" s="1" t="s">
        <v>0</v>
      </c>
      <c r="BC236" s="1" t="s">
        <v>0</v>
      </c>
      <c r="BD236" s="1" t="s">
        <v>0</v>
      </c>
      <c r="BE236" s="1" t="s">
        <v>0</v>
      </c>
      <c r="BF236" s="1" t="s">
        <v>0</v>
      </c>
      <c r="BG236" s="1" t="s">
        <v>0</v>
      </c>
      <c r="BH236" s="1" t="s">
        <v>0</v>
      </c>
      <c r="BI236" s="1" t="s">
        <v>0</v>
      </c>
      <c r="BJ236" s="1" t="s">
        <v>0</v>
      </c>
      <c r="BK236" s="1" t="s">
        <v>0</v>
      </c>
      <c r="BL236" s="1" t="s">
        <v>0</v>
      </c>
      <c r="BM236" s="1" t="s">
        <v>0</v>
      </c>
      <c r="BN236" s="1" t="s">
        <v>0</v>
      </c>
      <c r="BO236" s="1" t="s">
        <v>0</v>
      </c>
      <c r="BP236" s="1" t="s">
        <v>0</v>
      </c>
      <c r="BQ236" s="1" t="s">
        <v>0</v>
      </c>
      <c r="BR236" s="1" t="s">
        <v>0</v>
      </c>
      <c r="BS236" s="1" t="s">
        <v>0</v>
      </c>
      <c r="BT236" s="1" t="s">
        <v>0</v>
      </c>
      <c r="BU236" s="1" t="s">
        <v>0</v>
      </c>
      <c r="BV236" s="1" t="s">
        <v>0</v>
      </c>
      <c r="BW236" s="1" t="s">
        <v>0</v>
      </c>
      <c r="BX236" s="1" t="s">
        <v>0</v>
      </c>
      <c r="BY236" s="1" t="s">
        <v>0</v>
      </c>
      <c r="BZ236" s="1" t="s">
        <v>0</v>
      </c>
      <c r="CA236" s="1" t="s">
        <v>0</v>
      </c>
      <c r="CB236" s="1" t="s">
        <v>0</v>
      </c>
      <c r="CC236" s="1" t="s">
        <v>0</v>
      </c>
      <c r="CD236" s="1" t="s">
        <v>0</v>
      </c>
      <c r="CE236" s="1" t="s">
        <v>0</v>
      </c>
      <c r="CF236" s="1" t="s">
        <v>0</v>
      </c>
      <c r="CG236" s="1" t="s">
        <v>0</v>
      </c>
      <c r="CH236" s="1" t="s">
        <v>0</v>
      </c>
      <c r="CI236" s="1" t="s">
        <v>0</v>
      </c>
      <c r="CJ236" s="1" t="s">
        <v>0</v>
      </c>
      <c r="CK236" s="1" t="s">
        <v>0</v>
      </c>
      <c r="CL236" s="1" t="s">
        <v>0</v>
      </c>
      <c r="CM236" s="1" t="s">
        <v>0</v>
      </c>
      <c r="CN236" s="1" t="s">
        <v>0</v>
      </c>
      <c r="CO236" s="1" t="s">
        <v>0</v>
      </c>
      <c r="CP236" s="1" t="s">
        <v>0</v>
      </c>
      <c r="CQ236" s="1" t="s">
        <v>0</v>
      </c>
      <c r="CR236" s="1" t="s">
        <v>0</v>
      </c>
      <c r="CS236" s="1" t="s">
        <v>0</v>
      </c>
      <c r="CT236" s="1" t="s">
        <v>0</v>
      </c>
      <c r="CU236" s="1" t="s">
        <v>0</v>
      </c>
      <c r="CV236" s="1" t="s">
        <v>0</v>
      </c>
      <c r="CW236" s="1" t="s">
        <v>0</v>
      </c>
      <c r="CX236" s="1" t="s">
        <v>0</v>
      </c>
      <c r="CY236" s="1" t="s">
        <v>0</v>
      </c>
      <c r="CZ236" s="1" t="s">
        <v>0</v>
      </c>
      <c r="DA236" s="1" t="s">
        <v>0</v>
      </c>
      <c r="DB236" s="1" t="s">
        <v>0</v>
      </c>
      <c r="DC236" s="1" t="s">
        <v>0</v>
      </c>
      <c r="DD236" s="1" t="s">
        <v>0</v>
      </c>
      <c r="DE236" s="1" t="s">
        <v>0</v>
      </c>
      <c r="DF236" s="1" t="s">
        <v>0</v>
      </c>
      <c r="DG236" s="1" t="s">
        <v>0</v>
      </c>
      <c r="DH236" s="1" t="s">
        <v>0</v>
      </c>
      <c r="DI236" s="1" t="s">
        <v>0</v>
      </c>
      <c r="DJ236" s="1" t="s">
        <v>0</v>
      </c>
      <c r="DK236" s="1" t="s">
        <v>0</v>
      </c>
      <c r="DL236" s="1" t="s">
        <v>0</v>
      </c>
      <c r="DM236" s="1" t="s">
        <v>0</v>
      </c>
      <c r="DN236" s="1" t="s">
        <v>0</v>
      </c>
      <c r="DO236" s="1" t="s">
        <v>0</v>
      </c>
      <c r="DP236" s="1" t="s">
        <v>0</v>
      </c>
      <c r="DQ236" s="1" t="s">
        <v>0</v>
      </c>
      <c r="DR236" s="1" t="s">
        <v>0</v>
      </c>
      <c r="DS236" s="1" t="s">
        <v>0</v>
      </c>
      <c r="DT236" s="1" t="s">
        <v>0</v>
      </c>
      <c r="DU236" s="1" t="s">
        <v>0</v>
      </c>
      <c r="DV236" s="1" t="s">
        <v>0</v>
      </c>
      <c r="DW236" s="1" t="s">
        <v>0</v>
      </c>
      <c r="DX236" s="1" t="s">
        <v>0</v>
      </c>
      <c r="DY236" s="1" t="s">
        <v>0</v>
      </c>
      <c r="DZ236" s="1" t="s">
        <v>0</v>
      </c>
      <c r="EA236" s="1" t="s">
        <v>0</v>
      </c>
      <c r="EB236" s="1" t="s">
        <v>0</v>
      </c>
      <c r="EC236" s="1" t="s">
        <v>0</v>
      </c>
      <c r="ED236" s="1" t="s">
        <v>0</v>
      </c>
      <c r="EE236" s="1" t="s">
        <v>0</v>
      </c>
      <c r="EF236" s="1" t="s">
        <v>0</v>
      </c>
      <c r="EG236" s="1" t="s">
        <v>0</v>
      </c>
      <c r="EH236" s="1" t="s">
        <v>0</v>
      </c>
      <c r="EI236" s="1" t="s">
        <v>0</v>
      </c>
      <c r="EJ236" s="1" t="s">
        <v>0</v>
      </c>
      <c r="EK236" s="1" t="s">
        <v>0</v>
      </c>
      <c r="EL236" s="1" t="s">
        <v>0</v>
      </c>
      <c r="EM236" s="1" t="s">
        <v>0</v>
      </c>
      <c r="EN236" s="1" t="s">
        <v>0</v>
      </c>
      <c r="EO236" s="1" t="s">
        <v>0</v>
      </c>
      <c r="EP236" s="1" t="s">
        <v>0</v>
      </c>
      <c r="EQ236" s="1" t="s">
        <v>0</v>
      </c>
      <c r="ER236" s="1" t="s">
        <v>0</v>
      </c>
      <c r="ES236" s="1" t="s">
        <v>0</v>
      </c>
      <c r="ET236" s="1" t="s">
        <v>0</v>
      </c>
      <c r="EU236" s="1" t="s">
        <v>0</v>
      </c>
      <c r="EV236" s="1" t="s">
        <v>0</v>
      </c>
      <c r="EW236" s="1" t="s">
        <v>0</v>
      </c>
      <c r="EX236" s="1" t="s">
        <v>0</v>
      </c>
      <c r="EY236" s="1" t="s">
        <v>0</v>
      </c>
      <c r="EZ236" s="1" t="s">
        <v>0</v>
      </c>
      <c r="FA236" s="1" t="s">
        <v>0</v>
      </c>
      <c r="FB236" s="1" t="s">
        <v>0</v>
      </c>
      <c r="FC236" s="1" t="s">
        <v>0</v>
      </c>
      <c r="FD236" s="1" t="s">
        <v>0</v>
      </c>
      <c r="FE236" s="1" t="s">
        <v>0</v>
      </c>
      <c r="FF236" s="1" t="s">
        <v>0</v>
      </c>
      <c r="FG236" s="1" t="s">
        <v>0</v>
      </c>
      <c r="FH236" s="1" t="s">
        <v>0</v>
      </c>
      <c r="FI236" s="1" t="s">
        <v>0</v>
      </c>
      <c r="FJ236" s="1" t="s">
        <v>0</v>
      </c>
      <c r="FK236" s="1" t="s">
        <v>0</v>
      </c>
      <c r="FL236" s="1" t="s">
        <v>0</v>
      </c>
      <c r="FM236" s="1" t="s">
        <v>0</v>
      </c>
      <c r="FN236" s="1" t="s">
        <v>0</v>
      </c>
      <c r="FO236" s="1" t="s">
        <v>0</v>
      </c>
      <c r="FP236" s="1" t="s">
        <v>0</v>
      </c>
      <c r="FQ236" s="1" t="s">
        <v>0</v>
      </c>
      <c r="FR236" s="1" t="s">
        <v>0</v>
      </c>
      <c r="FS236" s="1" t="s">
        <v>0</v>
      </c>
      <c r="FT236" s="1" t="s">
        <v>0</v>
      </c>
      <c r="FU236" s="1" t="s">
        <v>0</v>
      </c>
      <c r="FV236" s="1" t="s">
        <v>0</v>
      </c>
      <c r="FW236" s="1" t="s">
        <v>0</v>
      </c>
      <c r="FX236" s="1" t="s">
        <v>0</v>
      </c>
      <c r="FY236" s="1" t="s">
        <v>0</v>
      </c>
      <c r="FZ236" s="1" t="s">
        <v>0</v>
      </c>
      <c r="GA236" s="1" t="s">
        <v>0</v>
      </c>
      <c r="GB236" s="1" t="s">
        <v>0</v>
      </c>
      <c r="GC236" s="1" t="s">
        <v>0</v>
      </c>
      <c r="GD236" s="1" t="s">
        <v>0</v>
      </c>
      <c r="GE236" s="1" t="s">
        <v>0</v>
      </c>
      <c r="GF236" s="1" t="s">
        <v>0</v>
      </c>
      <c r="GG236" s="1" t="s">
        <v>0</v>
      </c>
      <c r="GH236" s="1" t="s">
        <v>0</v>
      </c>
      <c r="GI236" s="1" t="s">
        <v>0</v>
      </c>
      <c r="GJ236" s="1" t="s">
        <v>0</v>
      </c>
      <c r="GK236" s="1" t="s">
        <v>0</v>
      </c>
      <c r="GL236" s="1" t="s">
        <v>0</v>
      </c>
      <c r="GM236" s="1" t="s">
        <v>0</v>
      </c>
      <c r="GN236" s="1" t="s">
        <v>0</v>
      </c>
      <c r="GO236" s="1" t="s">
        <v>0</v>
      </c>
      <c r="GP236" s="1" t="s">
        <v>0</v>
      </c>
      <c r="GQ236" s="1" t="s">
        <v>0</v>
      </c>
      <c r="GR236" s="1" t="s">
        <v>0</v>
      </c>
      <c r="GS236" s="1" t="s">
        <v>0</v>
      </c>
      <c r="GT236" s="1" t="s">
        <v>0</v>
      </c>
      <c r="GU236" s="1" t="s">
        <v>0</v>
      </c>
      <c r="GV236" s="1" t="s">
        <v>0</v>
      </c>
      <c r="GW236" s="1" t="s">
        <v>0</v>
      </c>
      <c r="GX236" s="1" t="s">
        <v>0</v>
      </c>
      <c r="GY236" s="1" t="s">
        <v>0</v>
      </c>
      <c r="GZ236" s="1" t="s">
        <v>0</v>
      </c>
      <c r="HA236" s="1" t="s">
        <v>0</v>
      </c>
      <c r="HB236" s="1" t="s">
        <v>0</v>
      </c>
      <c r="HC236" s="1" t="s">
        <v>0</v>
      </c>
      <c r="HD236" s="1" t="s">
        <v>0</v>
      </c>
      <c r="HE236" s="1" t="s">
        <v>0</v>
      </c>
      <c r="HF236" s="1" t="s">
        <v>0</v>
      </c>
      <c r="HG236" s="1" t="s">
        <v>0</v>
      </c>
      <c r="HH236" s="1" t="s">
        <v>0</v>
      </c>
      <c r="HI236" s="1" t="s">
        <v>0</v>
      </c>
      <c r="HJ236" s="1" t="s">
        <v>0</v>
      </c>
      <c r="HK236" s="1" t="s">
        <v>0</v>
      </c>
      <c r="HL236" s="1" t="s">
        <v>0</v>
      </c>
      <c r="HM236" s="1" t="s">
        <v>0</v>
      </c>
      <c r="HN236" s="1" t="s">
        <v>0</v>
      </c>
      <c r="HO236" s="1" t="s">
        <v>0</v>
      </c>
      <c r="HP236" s="1" t="s">
        <v>0</v>
      </c>
      <c r="HQ236" s="1" t="s">
        <v>0</v>
      </c>
      <c r="HR236" s="1" t="s">
        <v>0</v>
      </c>
      <c r="HS236" s="1" t="s">
        <v>0</v>
      </c>
      <c r="HT236" s="1" t="s">
        <v>0</v>
      </c>
      <c r="HU236" s="1" t="s">
        <v>0</v>
      </c>
      <c r="HV236" s="1" t="s">
        <v>0</v>
      </c>
      <c r="HW236" s="1" t="s">
        <v>0</v>
      </c>
      <c r="HX236" s="1" t="s">
        <v>0</v>
      </c>
      <c r="HY236" s="1" t="s">
        <v>0</v>
      </c>
      <c r="HZ236" s="1" t="s">
        <v>0</v>
      </c>
      <c r="IA236" s="1" t="s">
        <v>0</v>
      </c>
      <c r="IB236" s="1" t="s">
        <v>0</v>
      </c>
      <c r="IC236" s="1" t="s">
        <v>0</v>
      </c>
      <c r="ID236" s="1" t="s">
        <v>0</v>
      </c>
      <c r="IE236" s="1" t="s">
        <v>0</v>
      </c>
      <c r="IF236" s="1" t="s">
        <v>0</v>
      </c>
      <c r="IG236" s="1" t="s">
        <v>0</v>
      </c>
      <c r="IH236" s="1" t="s">
        <v>0</v>
      </c>
      <c r="II236" s="1" t="s">
        <v>0</v>
      </c>
      <c r="IJ236" s="1" t="s">
        <v>0</v>
      </c>
      <c r="IK236" s="1" t="s">
        <v>0</v>
      </c>
      <c r="IL236" s="1" t="s">
        <v>0</v>
      </c>
      <c r="IM236" s="1" t="s">
        <v>0</v>
      </c>
      <c r="IN236" s="1" t="s">
        <v>0</v>
      </c>
      <c r="IO236" s="1" t="s">
        <v>0</v>
      </c>
      <c r="IP236" s="1" t="s">
        <v>0</v>
      </c>
      <c r="IQ236" s="1" t="s">
        <v>0</v>
      </c>
      <c r="IR236" s="1" t="s">
        <v>0</v>
      </c>
      <c r="IS236" s="1" t="s">
        <v>0</v>
      </c>
      <c r="IT236" s="1" t="s">
        <v>0</v>
      </c>
      <c r="IU236" s="1" t="s">
        <v>0</v>
      </c>
      <c r="IV236" s="1" t="s">
        <v>0</v>
      </c>
      <c r="IW236" s="1" t="s">
        <v>0</v>
      </c>
      <c r="IX236" s="1" t="s">
        <v>0</v>
      </c>
      <c r="IY236" s="1" t="s">
        <v>0</v>
      </c>
      <c r="IZ236" s="1" t="s">
        <v>0</v>
      </c>
      <c r="JA236" s="1" t="s">
        <v>0</v>
      </c>
      <c r="JB236" s="1" t="s">
        <v>0</v>
      </c>
      <c r="JC236" s="1" t="s">
        <v>0</v>
      </c>
      <c r="JD236" s="1" t="s">
        <v>0</v>
      </c>
      <c r="JE236" s="1" t="s">
        <v>0</v>
      </c>
      <c r="JF236" s="1" t="s">
        <v>0</v>
      </c>
      <c r="JG236" s="1" t="s">
        <v>0</v>
      </c>
      <c r="JH236" s="1" t="s">
        <v>0</v>
      </c>
      <c r="JI236" s="1" t="s">
        <v>0</v>
      </c>
      <c r="JJ236" s="1" t="s">
        <v>0</v>
      </c>
      <c r="JK236" s="1" t="s">
        <v>0</v>
      </c>
      <c r="JL236" s="1" t="s">
        <v>0</v>
      </c>
      <c r="JM236" s="1" t="s">
        <v>0</v>
      </c>
      <c r="JN236" s="1" t="s">
        <v>0</v>
      </c>
      <c r="JO236" s="1" t="s">
        <v>0</v>
      </c>
      <c r="JP236" s="1" t="s">
        <v>0</v>
      </c>
      <c r="JQ236" s="1" t="s">
        <v>0</v>
      </c>
      <c r="JR236" s="1" t="s">
        <v>0</v>
      </c>
      <c r="JS236" s="1" t="s">
        <v>0</v>
      </c>
      <c r="JT236" s="1" t="s">
        <v>0</v>
      </c>
      <c r="JU236" s="1" t="s">
        <v>0</v>
      </c>
      <c r="JV236" s="1" t="s">
        <v>0</v>
      </c>
      <c r="JW236" s="1" t="s">
        <v>0</v>
      </c>
      <c r="JX236" s="1" t="s">
        <v>0</v>
      </c>
      <c r="JY236" s="1" t="s">
        <v>0</v>
      </c>
      <c r="JZ236" s="1" t="s">
        <v>0</v>
      </c>
      <c r="KA236" s="1" t="s">
        <v>0</v>
      </c>
      <c r="KB236" s="1" t="s">
        <v>0</v>
      </c>
      <c r="KC236" s="1" t="s">
        <v>0</v>
      </c>
      <c r="KD236" s="1" t="s">
        <v>0</v>
      </c>
      <c r="KE236" s="1" t="s">
        <v>0</v>
      </c>
      <c r="KF236" s="1" t="s">
        <v>0</v>
      </c>
      <c r="KG236" s="1" t="s">
        <v>0</v>
      </c>
      <c r="KH236" s="1" t="s">
        <v>0</v>
      </c>
      <c r="KI236" s="1" t="s">
        <v>0</v>
      </c>
      <c r="KJ236" s="1" t="s">
        <v>0</v>
      </c>
      <c r="KK236" s="1" t="s">
        <v>0</v>
      </c>
      <c r="KL236" s="1" t="s">
        <v>0</v>
      </c>
      <c r="KM236" s="1" t="s">
        <v>0</v>
      </c>
      <c r="KN236" s="1" t="s">
        <v>0</v>
      </c>
      <c r="KO236" s="1" t="s">
        <v>0</v>
      </c>
      <c r="KP236" s="1" t="s">
        <v>0</v>
      </c>
      <c r="KQ236" s="1" t="s">
        <v>0</v>
      </c>
      <c r="KR236" s="1" t="s">
        <v>0</v>
      </c>
      <c r="KS236" s="1" t="s">
        <v>0</v>
      </c>
      <c r="KT236" s="1" t="s">
        <v>0</v>
      </c>
      <c r="KU236" s="1" t="s">
        <v>0</v>
      </c>
      <c r="KV236" s="1" t="s">
        <v>0</v>
      </c>
      <c r="KW236" s="1" t="s">
        <v>0</v>
      </c>
      <c r="KX236" s="1" t="s">
        <v>0</v>
      </c>
      <c r="KY236" s="1" t="s">
        <v>0</v>
      </c>
      <c r="KZ236" s="1" t="s">
        <v>0</v>
      </c>
      <c r="LA236" s="1" t="s">
        <v>0</v>
      </c>
      <c r="LB236" s="1" t="s">
        <v>0</v>
      </c>
      <c r="LC236" s="1" t="s">
        <v>0</v>
      </c>
      <c r="LD236" s="1" t="s">
        <v>0</v>
      </c>
      <c r="LE236" s="1" t="s">
        <v>0</v>
      </c>
      <c r="LF236" s="1" t="s">
        <v>0</v>
      </c>
      <c r="LG236" s="1" t="s">
        <v>0</v>
      </c>
      <c r="LH236" s="1" t="s">
        <v>0</v>
      </c>
      <c r="LI236" s="1" t="s">
        <v>0</v>
      </c>
      <c r="LJ236" s="1" t="s">
        <v>0</v>
      </c>
      <c r="LK236" s="1" t="s">
        <v>0</v>
      </c>
    </row>
    <row r="237" spans="1:323" x14ac:dyDescent="0.25">
      <c r="A237" s="1" t="s">
        <v>1871</v>
      </c>
      <c r="B237" s="1" t="s">
        <v>1049</v>
      </c>
      <c r="C237" s="1" t="s">
        <v>1050</v>
      </c>
      <c r="D237" s="1">
        <v>597944.99544681597</v>
      </c>
      <c r="E237" s="1">
        <v>1201345.0494152601</v>
      </c>
      <c r="F237" s="1">
        <v>419450.61598232097</v>
      </c>
      <c r="G237" s="1">
        <v>333656.25115928397</v>
      </c>
      <c r="H237" s="1">
        <v>451441.87219504698</v>
      </c>
      <c r="I237" s="1">
        <v>292200.37911998399</v>
      </c>
      <c r="J237" s="1">
        <v>392635.29333995102</v>
      </c>
      <c r="K237" s="1">
        <v>298603.23568213201</v>
      </c>
      <c r="L237" s="1">
        <v>984691.55405634805</v>
      </c>
      <c r="M237" s="1">
        <v>792148.39828584797</v>
      </c>
      <c r="N237" s="1">
        <v>240264.91530749301</v>
      </c>
      <c r="O237" s="1">
        <v>390200.649224828</v>
      </c>
      <c r="P237" s="1">
        <v>518610.12532156799</v>
      </c>
      <c r="Q237" s="1">
        <v>283290.35541985702</v>
      </c>
      <c r="R237" s="1">
        <v>703848.74937197403</v>
      </c>
      <c r="S237" s="1">
        <v>301454.54558427498</v>
      </c>
      <c r="T237" s="1">
        <v>161063.47867401701</v>
      </c>
      <c r="U237" s="1">
        <v>320171.65329171199</v>
      </c>
      <c r="V237" s="1">
        <v>537136.48327767802</v>
      </c>
      <c r="W237" s="1">
        <v>425577.16835749499</v>
      </c>
      <c r="X237" s="1">
        <v>1183055.04775841</v>
      </c>
      <c r="Y237" s="1">
        <v>623810.30760381895</v>
      </c>
      <c r="Z237" s="1">
        <v>1673769.9835162801</v>
      </c>
      <c r="AA237" s="1">
        <v>385887.63827994902</v>
      </c>
      <c r="AB237" s="1">
        <v>234541.274907838</v>
      </c>
      <c r="AC237" s="1">
        <v>177174.96189987299</v>
      </c>
      <c r="AD237" s="1">
        <v>169649.95801444701</v>
      </c>
      <c r="AE237" s="1">
        <v>491210.61290696298</v>
      </c>
      <c r="AF237" s="1">
        <v>1564050.80249381</v>
      </c>
      <c r="AG237" s="1">
        <v>1247544.6410240601</v>
      </c>
      <c r="AH237" s="1">
        <v>304511.34400551999</v>
      </c>
      <c r="AI237" s="1">
        <v>518079.49890569301</v>
      </c>
      <c r="AJ237" s="1">
        <v>481691.69445349899</v>
      </c>
      <c r="AK237" s="1">
        <v>254763.997133194</v>
      </c>
      <c r="AL237" s="1">
        <v>753806.59269408497</v>
      </c>
      <c r="AM237" s="1">
        <v>811195.74696076894</v>
      </c>
      <c r="AN237" s="1">
        <v>605363.38936912699</v>
      </c>
      <c r="AO237" s="1">
        <v>440838.60531779903</v>
      </c>
      <c r="AP237" s="1">
        <v>230186.25717027599</v>
      </c>
      <c r="AQ237" s="1">
        <v>363414.44547626399</v>
      </c>
      <c r="AR237" s="1">
        <v>118682.49709205799</v>
      </c>
      <c r="AS237" s="1">
        <v>414131.57933260698</v>
      </c>
      <c r="AT237" s="1">
        <v>197149.43922462399</v>
      </c>
      <c r="AU237" s="1">
        <v>493244.929402782</v>
      </c>
      <c r="AV237" s="1">
        <v>617416.65478707699</v>
      </c>
      <c r="AW237" s="1">
        <v>632184.51277613104</v>
      </c>
      <c r="AX237" s="1">
        <v>607748.57468093</v>
      </c>
      <c r="AY237" s="1">
        <v>413033.15984339698</v>
      </c>
      <c r="AZ237" s="1">
        <v>339624.84220919601</v>
      </c>
      <c r="BA237" s="1">
        <v>453810.68757459399</v>
      </c>
      <c r="BB237" s="1">
        <v>144078.61405384901</v>
      </c>
      <c r="BC237" s="1">
        <v>162302.44802066899</v>
      </c>
      <c r="BD237" s="1">
        <v>905943.77224319906</v>
      </c>
      <c r="BE237" s="1">
        <v>441643.20508393698</v>
      </c>
      <c r="BF237" s="1">
        <v>303785.89793469501</v>
      </c>
      <c r="BG237" s="1">
        <v>177427.70740241799</v>
      </c>
      <c r="BH237" s="1">
        <v>235147.37923958799</v>
      </c>
      <c r="BI237" s="1">
        <v>775527.41882095102</v>
      </c>
      <c r="BJ237" s="1">
        <v>208112.144606505</v>
      </c>
      <c r="BK237" s="1">
        <v>867366.36144942499</v>
      </c>
      <c r="BL237" s="1">
        <v>537293.27015912405</v>
      </c>
      <c r="BM237" s="1">
        <v>311242.019243302</v>
      </c>
      <c r="BN237" s="1">
        <v>454628.087684892</v>
      </c>
      <c r="BO237" s="1">
        <v>710206.43945941306</v>
      </c>
      <c r="BP237" s="1">
        <v>150371.26386403301</v>
      </c>
      <c r="BQ237" s="1">
        <v>666613.09959605802</v>
      </c>
      <c r="BR237" s="1">
        <v>314293.78523855499</v>
      </c>
      <c r="BS237" s="1">
        <v>724083.73262280505</v>
      </c>
      <c r="BT237" s="1">
        <v>437817.237658097</v>
      </c>
      <c r="BU237" s="1">
        <v>431404.82929498103</v>
      </c>
      <c r="BV237" s="1">
        <v>312034.06751463597</v>
      </c>
      <c r="BW237" s="1">
        <v>546175.72770421405</v>
      </c>
      <c r="BX237" s="1">
        <v>141513.36357469499</v>
      </c>
      <c r="BY237" s="1">
        <v>128100.61203171199</v>
      </c>
      <c r="BZ237" s="1">
        <v>169127.130257779</v>
      </c>
      <c r="CA237" s="1">
        <v>280301.29984355601</v>
      </c>
      <c r="CB237" s="1">
        <v>314258.555283033</v>
      </c>
      <c r="CC237" s="1">
        <v>1368789.3829262899</v>
      </c>
      <c r="CD237" s="1">
        <v>585797.16963101097</v>
      </c>
      <c r="CE237" s="1">
        <v>289716.07673258102</v>
      </c>
      <c r="CF237" s="1">
        <v>228278.647051871</v>
      </c>
      <c r="CG237" s="1">
        <v>626824.74026261002</v>
      </c>
      <c r="CH237" s="1">
        <v>610555.06252047897</v>
      </c>
      <c r="CI237" s="1">
        <v>234110.44159034101</v>
      </c>
      <c r="CJ237" s="1">
        <v>363727.70474038401</v>
      </c>
      <c r="CK237" s="1">
        <v>273230.63229706098</v>
      </c>
      <c r="CL237" s="1">
        <v>584421.05574213702</v>
      </c>
      <c r="CM237" s="1">
        <v>406711.53464178101</v>
      </c>
      <c r="CN237" s="1">
        <v>719779.18662300101</v>
      </c>
      <c r="CO237" s="1">
        <v>603954.14487684204</v>
      </c>
      <c r="CP237" s="1">
        <v>504035.036823968</v>
      </c>
      <c r="CQ237" s="1">
        <v>539989.66739988304</v>
      </c>
      <c r="CR237" s="1">
        <v>1151578.88747762</v>
      </c>
      <c r="CS237" s="1">
        <v>515215.46049149998</v>
      </c>
      <c r="CT237" s="1">
        <v>234987.942836781</v>
      </c>
      <c r="CU237" s="1">
        <v>508297.00967488298</v>
      </c>
      <c r="CV237" s="1">
        <v>989522.64706786</v>
      </c>
      <c r="CW237" s="1">
        <v>825853.72446428298</v>
      </c>
      <c r="CX237" s="1">
        <v>587637.62763457</v>
      </c>
      <c r="CY237" s="1">
        <v>734768.67337625497</v>
      </c>
      <c r="CZ237" s="1">
        <v>216169.95625968199</v>
      </c>
      <c r="DA237" s="1">
        <v>383289.13412717101</v>
      </c>
      <c r="DB237" s="1">
        <v>402219.862031091</v>
      </c>
      <c r="DC237" s="1">
        <v>553077.36429031601</v>
      </c>
      <c r="DD237" s="1">
        <v>358815.69828154001</v>
      </c>
      <c r="DE237" s="1">
        <v>464284.23956459702</v>
      </c>
      <c r="DF237" s="1">
        <v>672319.335014335</v>
      </c>
      <c r="DG237" s="1">
        <v>1844440.2054908299</v>
      </c>
      <c r="DH237" s="1">
        <v>369167.79196703102</v>
      </c>
      <c r="DI237" s="1">
        <v>185887.550304829</v>
      </c>
      <c r="DJ237" s="1">
        <v>266721.08753724798</v>
      </c>
      <c r="DK237" s="1">
        <v>367270.39794739801</v>
      </c>
      <c r="DL237" s="1">
        <v>191386.010994813</v>
      </c>
      <c r="DM237" s="1">
        <v>455731.37272432499</v>
      </c>
      <c r="DN237" s="1">
        <v>204067.222975652</v>
      </c>
      <c r="DO237" s="1">
        <v>1200245.7208823699</v>
      </c>
      <c r="DP237" s="1">
        <v>632394.54028098797</v>
      </c>
      <c r="DQ237" s="1">
        <v>341465.24665979302</v>
      </c>
      <c r="DR237" s="1">
        <v>421829.53052718198</v>
      </c>
      <c r="DS237" s="1">
        <v>309799.56507585</v>
      </c>
      <c r="DT237" s="1">
        <v>796677.56633984298</v>
      </c>
      <c r="DU237" s="1">
        <v>1169757.8992295</v>
      </c>
      <c r="DV237" s="1">
        <v>313924.52431425801</v>
      </c>
      <c r="DW237" s="1">
        <v>258772.48743897301</v>
      </c>
      <c r="DX237" s="1">
        <v>165727.61840245401</v>
      </c>
      <c r="DY237" s="1">
        <v>429835.175106426</v>
      </c>
      <c r="DZ237" s="1">
        <v>70779.082373334197</v>
      </c>
      <c r="EA237" s="1">
        <v>636023.71556153102</v>
      </c>
      <c r="EB237" s="1">
        <v>817866.20284863201</v>
      </c>
      <c r="EC237" s="1">
        <v>469333.89573118999</v>
      </c>
      <c r="ED237" s="1">
        <v>224449.48913921401</v>
      </c>
      <c r="EE237" s="1">
        <v>382942.11982376798</v>
      </c>
      <c r="EF237" s="1">
        <v>277774.49563561002</v>
      </c>
      <c r="EG237" s="1">
        <v>1626279.10644255</v>
      </c>
      <c r="EH237" s="1">
        <v>688332.28975124203</v>
      </c>
      <c r="EI237" s="1">
        <v>265386.59430710401</v>
      </c>
      <c r="EJ237" s="1">
        <v>348130.35921498103</v>
      </c>
      <c r="EK237" s="1">
        <v>248290.452704297</v>
      </c>
      <c r="EL237" s="1">
        <v>1153772.17664556</v>
      </c>
      <c r="EM237" s="1">
        <v>768656.06923677598</v>
      </c>
      <c r="EN237" s="1">
        <v>767582.29089613003</v>
      </c>
      <c r="EO237" s="1">
        <v>499880.05905169202</v>
      </c>
      <c r="EP237" s="1">
        <v>1831623.09145224</v>
      </c>
      <c r="EQ237" s="1">
        <v>312027.74051340902</v>
      </c>
      <c r="ER237" s="1">
        <v>691996.40589116199</v>
      </c>
      <c r="ES237" s="1">
        <v>200104.38803793999</v>
      </c>
      <c r="ET237" s="1">
        <v>563633.58046317298</v>
      </c>
      <c r="EU237" s="1">
        <v>403079.20742542</v>
      </c>
      <c r="EV237" s="1">
        <v>323371.59516072198</v>
      </c>
      <c r="EW237" s="1" t="s">
        <v>0</v>
      </c>
      <c r="EX237" s="1">
        <v>312868.29600369098</v>
      </c>
      <c r="EY237" s="1">
        <v>393926.68450433499</v>
      </c>
      <c r="EZ237" s="1">
        <v>1016218.56429566</v>
      </c>
      <c r="FA237" s="1">
        <v>170074.80794376199</v>
      </c>
      <c r="FB237" s="1">
        <v>934787.20627570897</v>
      </c>
      <c r="FC237" s="1">
        <v>400308.51232826902</v>
      </c>
      <c r="FD237" s="1">
        <v>187898.795074547</v>
      </c>
      <c r="FE237" s="1">
        <v>275979.76540622202</v>
      </c>
      <c r="FF237" s="1">
        <v>644685.543762238</v>
      </c>
      <c r="FG237" s="1">
        <v>327888.35394395702</v>
      </c>
      <c r="FH237" s="1">
        <v>257792.163983106</v>
      </c>
      <c r="FI237" s="1" t="s">
        <v>0</v>
      </c>
      <c r="FJ237" s="1">
        <v>634402.51839445904</v>
      </c>
      <c r="FK237" s="1">
        <v>338535.071462141</v>
      </c>
      <c r="FL237" s="1">
        <v>685823.24697373505</v>
      </c>
      <c r="FM237" s="1">
        <v>312193.82619852503</v>
      </c>
      <c r="FN237" s="1">
        <v>300188.21563266899</v>
      </c>
      <c r="FO237" s="1">
        <v>1518990.6874635599</v>
      </c>
      <c r="FP237" s="1">
        <v>392239.92131715198</v>
      </c>
      <c r="FQ237" s="1">
        <v>482463.20167265</v>
      </c>
      <c r="FR237" s="1">
        <v>482315.63267225202</v>
      </c>
      <c r="FS237" s="1">
        <v>639427.92232687201</v>
      </c>
      <c r="FT237" s="1">
        <v>1119593.9802713101</v>
      </c>
      <c r="FU237" s="1">
        <v>619810.80448577402</v>
      </c>
      <c r="FV237" s="1">
        <v>380787.94621326699</v>
      </c>
      <c r="FW237" s="1">
        <v>697236.44080664497</v>
      </c>
      <c r="FX237" s="1">
        <v>995430.99490822398</v>
      </c>
      <c r="FY237" s="1">
        <v>606538.87262073695</v>
      </c>
      <c r="FZ237" s="1">
        <v>414139.41883097403</v>
      </c>
      <c r="GA237" s="1">
        <v>413997.03550299502</v>
      </c>
      <c r="GB237" s="1">
        <v>243745.21133641299</v>
      </c>
      <c r="GC237" s="1">
        <v>303964.892636779</v>
      </c>
      <c r="GD237" s="1">
        <v>230552.06404561599</v>
      </c>
      <c r="GE237" s="1">
        <v>279029.26170376298</v>
      </c>
      <c r="GF237" s="1">
        <v>132600.36546535301</v>
      </c>
      <c r="GG237" s="1">
        <v>2717935.2363516502</v>
      </c>
      <c r="GH237" s="1">
        <v>342078.62769657199</v>
      </c>
      <c r="GI237" s="1">
        <v>391011.26691116003</v>
      </c>
      <c r="GJ237" s="1">
        <v>985153.88353672205</v>
      </c>
      <c r="GK237" s="1">
        <v>618938.67389672797</v>
      </c>
      <c r="GL237" s="1">
        <v>206267.03165711599</v>
      </c>
      <c r="GM237" s="1">
        <v>584755.37319535599</v>
      </c>
      <c r="GN237" s="1">
        <v>1892343.5360270501</v>
      </c>
      <c r="GO237" s="1">
        <v>500708.062355956</v>
      </c>
      <c r="GP237" s="1">
        <v>354131.35561248398</v>
      </c>
      <c r="GQ237" s="1">
        <v>413017.578606172</v>
      </c>
      <c r="GR237" s="1">
        <v>467433.91516057501</v>
      </c>
      <c r="GS237" s="1">
        <v>768314.73975089705</v>
      </c>
      <c r="GT237" s="1">
        <v>476010.48059056001</v>
      </c>
      <c r="GU237" s="1">
        <v>955814.94618113595</v>
      </c>
      <c r="GV237" s="1">
        <v>541035.69164895196</v>
      </c>
      <c r="GW237" s="1">
        <v>711741.54819085705</v>
      </c>
      <c r="GX237" s="1">
        <v>254770.34041901299</v>
      </c>
      <c r="GY237" s="1">
        <v>598022.563299492</v>
      </c>
      <c r="GZ237" s="1">
        <v>364754.90471484198</v>
      </c>
      <c r="HA237" s="1">
        <v>472319.79251252802</v>
      </c>
      <c r="HB237" s="1">
        <v>934230.41402706201</v>
      </c>
      <c r="HC237" s="1">
        <v>222939.95905979001</v>
      </c>
      <c r="HD237" s="1">
        <v>209525.58973218899</v>
      </c>
      <c r="HE237" s="1">
        <v>913958.02585808001</v>
      </c>
      <c r="HF237" s="1">
        <v>566174.93894996902</v>
      </c>
      <c r="HG237" s="1">
        <v>370085.445872813</v>
      </c>
      <c r="HH237" s="1">
        <v>1457120.7663573399</v>
      </c>
      <c r="HI237" s="1">
        <v>1258812.3428827</v>
      </c>
      <c r="HJ237" s="1">
        <v>413336.59274596599</v>
      </c>
      <c r="HK237" s="1">
        <v>365021.72557377903</v>
      </c>
      <c r="HL237" s="1">
        <v>537818.73586854502</v>
      </c>
      <c r="HM237" s="1">
        <v>414205.37735797197</v>
      </c>
      <c r="HN237" s="1">
        <v>461791.098515702</v>
      </c>
      <c r="HO237" s="1">
        <v>474605.630054913</v>
      </c>
      <c r="HP237" s="1">
        <v>594746.30664017203</v>
      </c>
      <c r="HQ237" s="1">
        <v>702099.49852620298</v>
      </c>
      <c r="HR237" s="1">
        <v>513771.20709414902</v>
      </c>
      <c r="HS237" s="1">
        <v>827697.95472090098</v>
      </c>
      <c r="HT237" s="1">
        <v>676480.12901870802</v>
      </c>
      <c r="HU237" s="1">
        <v>534054.87235301104</v>
      </c>
      <c r="HV237" s="1">
        <v>575502.07356189203</v>
      </c>
      <c r="HW237" s="1">
        <v>246646.59607642301</v>
      </c>
      <c r="HX237" s="1">
        <v>269679.38702384097</v>
      </c>
      <c r="HY237" s="1">
        <v>293885.54941331601</v>
      </c>
      <c r="HZ237" s="1">
        <v>264553.60408799403</v>
      </c>
      <c r="IA237" s="1">
        <v>382114.13665821298</v>
      </c>
      <c r="IB237" s="1">
        <v>358509.32393113797</v>
      </c>
      <c r="IC237" s="1">
        <v>358613.85694583203</v>
      </c>
      <c r="ID237" s="1">
        <v>652686.273915809</v>
      </c>
      <c r="IE237" s="1">
        <v>802481.42106113897</v>
      </c>
      <c r="IF237" s="1">
        <v>254552.34576970199</v>
      </c>
      <c r="IG237" s="1">
        <v>271870.088669141</v>
      </c>
      <c r="IH237" s="1">
        <v>314173.27453535702</v>
      </c>
      <c r="II237" s="1">
        <v>641699.35836688394</v>
      </c>
      <c r="IJ237" s="1">
        <v>505413.81496470899</v>
      </c>
      <c r="IK237" s="1">
        <v>334650.52183838497</v>
      </c>
      <c r="IL237" s="1">
        <v>557247.70903779904</v>
      </c>
      <c r="IM237" s="1">
        <v>824514.23700974905</v>
      </c>
      <c r="IN237" s="1">
        <v>372178.78489847499</v>
      </c>
      <c r="IO237" s="1">
        <v>862107.00196810497</v>
      </c>
      <c r="IP237" s="1">
        <v>756932.09886830195</v>
      </c>
      <c r="IQ237" s="1">
        <v>138231.08990618901</v>
      </c>
      <c r="IR237" s="1">
        <v>1288626.60998579</v>
      </c>
      <c r="IS237" s="1">
        <v>307797.74361332599</v>
      </c>
      <c r="IT237" s="1">
        <v>285229.31658704602</v>
      </c>
      <c r="IU237" s="1">
        <v>429210.99329339201</v>
      </c>
      <c r="IV237" s="1">
        <v>227518.15889397601</v>
      </c>
      <c r="IW237" s="1">
        <v>593288.42455237499</v>
      </c>
      <c r="IX237" s="1">
        <v>465218.06290412199</v>
      </c>
      <c r="IY237" s="1">
        <v>227708.008999023</v>
      </c>
      <c r="IZ237" s="1">
        <v>214507.41865484801</v>
      </c>
      <c r="JA237" s="1">
        <v>260472.24632055001</v>
      </c>
      <c r="JB237" s="1">
        <v>255912.76637836601</v>
      </c>
      <c r="JC237" s="1">
        <v>2030113.75324659</v>
      </c>
      <c r="JD237" s="1">
        <v>279305.09972472797</v>
      </c>
      <c r="JE237" s="1">
        <v>300852.93831858598</v>
      </c>
      <c r="JF237" s="1">
        <v>718542.87088297505</v>
      </c>
      <c r="JG237" s="1">
        <v>324165.76709358703</v>
      </c>
      <c r="JH237" s="1">
        <v>170402.239233798</v>
      </c>
      <c r="JI237" s="1">
        <v>200425.40877254901</v>
      </c>
      <c r="JJ237" s="1">
        <v>249139.344540438</v>
      </c>
      <c r="JK237" s="1">
        <v>741021.97128697298</v>
      </c>
      <c r="JL237" s="1">
        <v>427540.42793021997</v>
      </c>
      <c r="JM237" s="1">
        <v>428732.90039734897</v>
      </c>
      <c r="JN237" s="1">
        <v>277905.79926878097</v>
      </c>
      <c r="JO237" s="1">
        <v>671560.85579636204</v>
      </c>
      <c r="JP237" s="1">
        <v>463041.40907657699</v>
      </c>
      <c r="JQ237" s="1">
        <v>557738.265866781</v>
      </c>
      <c r="JR237" s="1">
        <v>479813.74567571603</v>
      </c>
      <c r="JS237" s="1">
        <v>361427.65079074801</v>
      </c>
      <c r="JT237" s="1">
        <v>209086.335554869</v>
      </c>
      <c r="JU237" s="1">
        <v>767556.27593086904</v>
      </c>
      <c r="JV237" s="1">
        <v>1128760.59674167</v>
      </c>
      <c r="JW237" s="1">
        <v>247818.58178828101</v>
      </c>
      <c r="JX237" s="1">
        <v>662349.01513855299</v>
      </c>
      <c r="JY237" s="1">
        <v>348524.688684366</v>
      </c>
      <c r="JZ237" s="1">
        <v>283716.39425577701</v>
      </c>
      <c r="KA237" s="1">
        <v>613917.69804262801</v>
      </c>
      <c r="KB237" s="1">
        <v>267973.33279136597</v>
      </c>
      <c r="KC237" s="1">
        <v>332150.299429395</v>
      </c>
      <c r="KD237" s="1">
        <v>492168.02955120901</v>
      </c>
      <c r="KE237" s="1">
        <v>349431.39551899402</v>
      </c>
      <c r="KF237" s="1">
        <v>604927.14999073301</v>
      </c>
      <c r="KG237" s="1">
        <v>317449.94333653501</v>
      </c>
      <c r="KH237" s="1">
        <v>415680.22396301001</v>
      </c>
      <c r="KI237" s="1">
        <v>217948.38582931599</v>
      </c>
      <c r="KJ237" s="1">
        <v>514327.29230797099</v>
      </c>
      <c r="KK237" s="1">
        <v>321631.898285595</v>
      </c>
      <c r="KL237" s="1">
        <v>2337357.2718323399</v>
      </c>
      <c r="KM237" s="1">
        <v>220751.74998959</v>
      </c>
      <c r="KN237" s="1">
        <v>177805.063394075</v>
      </c>
      <c r="KO237" s="1">
        <v>156620.19825685999</v>
      </c>
      <c r="KP237" s="1">
        <v>595510.21153978899</v>
      </c>
      <c r="KQ237" s="1">
        <v>304295.08260554</v>
      </c>
      <c r="KR237" s="1">
        <v>399914.81493013998</v>
      </c>
      <c r="KS237" s="1">
        <v>491164.33173455799</v>
      </c>
      <c r="KT237" s="1">
        <v>217839.35788473001</v>
      </c>
      <c r="KU237" s="1">
        <v>671148.29218803195</v>
      </c>
      <c r="KV237" s="1">
        <v>542258.319648501</v>
      </c>
      <c r="KW237" s="1">
        <v>385276.70273537701</v>
      </c>
      <c r="KX237" s="1">
        <v>518636.76768705499</v>
      </c>
      <c r="KY237" s="1">
        <v>525156.11947125802</v>
      </c>
      <c r="KZ237" s="1">
        <v>244596.06260398499</v>
      </c>
      <c r="LA237" s="1">
        <v>447661.437760334</v>
      </c>
      <c r="LB237" s="1">
        <v>261330.259376509</v>
      </c>
      <c r="LC237" s="1">
        <v>668003.07477177097</v>
      </c>
      <c r="LD237" s="1">
        <v>540247.566995534</v>
      </c>
      <c r="LE237" s="1">
        <v>260487.68550525501</v>
      </c>
      <c r="LF237" s="1">
        <v>206633.02502255101</v>
      </c>
      <c r="LG237" s="1">
        <v>564099.56954171299</v>
      </c>
      <c r="LH237" s="1">
        <v>779684.60452705401</v>
      </c>
      <c r="LI237" s="1">
        <v>266970.33057288401</v>
      </c>
      <c r="LJ237" s="1">
        <v>486080.59892066201</v>
      </c>
      <c r="LK237" s="1">
        <v>1142488.8465291001</v>
      </c>
    </row>
    <row r="238" spans="1:323" x14ac:dyDescent="0.25">
      <c r="A238" s="1" t="s">
        <v>1872</v>
      </c>
      <c r="B238" s="1" t="s">
        <v>1053</v>
      </c>
      <c r="C238" s="1" t="s">
        <v>1054</v>
      </c>
      <c r="D238" s="1" t="s">
        <v>0</v>
      </c>
      <c r="E238" s="1" t="s">
        <v>0</v>
      </c>
      <c r="F238" s="1" t="s">
        <v>0</v>
      </c>
      <c r="G238" s="1" t="s">
        <v>0</v>
      </c>
      <c r="H238" s="1" t="s">
        <v>0</v>
      </c>
      <c r="I238" s="1" t="s">
        <v>0</v>
      </c>
      <c r="J238" s="1" t="s">
        <v>0</v>
      </c>
      <c r="K238" s="1" t="s">
        <v>0</v>
      </c>
      <c r="L238" s="1" t="s">
        <v>0</v>
      </c>
      <c r="M238" s="1" t="s">
        <v>0</v>
      </c>
      <c r="N238" s="1" t="s">
        <v>0</v>
      </c>
      <c r="O238" s="1" t="s">
        <v>0</v>
      </c>
      <c r="P238" s="1" t="s">
        <v>0</v>
      </c>
      <c r="Q238" s="1" t="s">
        <v>0</v>
      </c>
      <c r="R238" s="1" t="s">
        <v>0</v>
      </c>
      <c r="S238" s="1" t="s">
        <v>0</v>
      </c>
      <c r="T238" s="1" t="s">
        <v>0</v>
      </c>
      <c r="U238" s="1" t="s">
        <v>0</v>
      </c>
      <c r="V238" s="1" t="s">
        <v>0</v>
      </c>
      <c r="W238" s="1" t="s">
        <v>0</v>
      </c>
      <c r="X238" s="1" t="s">
        <v>0</v>
      </c>
      <c r="Y238" s="1" t="s">
        <v>0</v>
      </c>
      <c r="Z238" s="1" t="s">
        <v>0</v>
      </c>
      <c r="AA238" s="1" t="s">
        <v>0</v>
      </c>
      <c r="AB238" s="1" t="s">
        <v>0</v>
      </c>
      <c r="AC238" s="1" t="s">
        <v>0</v>
      </c>
      <c r="AD238" s="1" t="s">
        <v>0</v>
      </c>
      <c r="AE238" s="1" t="s">
        <v>0</v>
      </c>
      <c r="AF238" s="1" t="s">
        <v>0</v>
      </c>
      <c r="AG238" s="1" t="s">
        <v>0</v>
      </c>
      <c r="AH238" s="1" t="s">
        <v>0</v>
      </c>
      <c r="AI238" s="1" t="s">
        <v>0</v>
      </c>
      <c r="AJ238" s="1" t="s">
        <v>0</v>
      </c>
      <c r="AK238" s="1" t="s">
        <v>0</v>
      </c>
      <c r="AL238" s="1" t="s">
        <v>0</v>
      </c>
      <c r="AM238" s="1" t="s">
        <v>0</v>
      </c>
      <c r="AN238" s="1" t="s">
        <v>0</v>
      </c>
      <c r="AO238" s="1" t="s">
        <v>0</v>
      </c>
      <c r="AP238" s="1" t="s">
        <v>0</v>
      </c>
      <c r="AQ238" s="1" t="s">
        <v>0</v>
      </c>
      <c r="AR238" s="1" t="s">
        <v>0</v>
      </c>
      <c r="AS238" s="1" t="s">
        <v>0</v>
      </c>
      <c r="AT238" s="1" t="s">
        <v>0</v>
      </c>
      <c r="AU238" s="1" t="s">
        <v>0</v>
      </c>
      <c r="AV238" s="1" t="s">
        <v>0</v>
      </c>
      <c r="AW238" s="1" t="s">
        <v>0</v>
      </c>
      <c r="AX238" s="1" t="s">
        <v>0</v>
      </c>
      <c r="AY238" s="1" t="s">
        <v>0</v>
      </c>
      <c r="AZ238" s="1" t="s">
        <v>0</v>
      </c>
      <c r="BA238" s="1" t="s">
        <v>0</v>
      </c>
      <c r="BB238" s="1" t="s">
        <v>0</v>
      </c>
      <c r="BC238" s="1" t="s">
        <v>0</v>
      </c>
      <c r="BD238" s="1" t="s">
        <v>0</v>
      </c>
      <c r="BE238" s="1" t="s">
        <v>0</v>
      </c>
      <c r="BF238" s="1" t="s">
        <v>0</v>
      </c>
      <c r="BG238" s="1" t="s">
        <v>0</v>
      </c>
      <c r="BH238" s="1" t="s">
        <v>0</v>
      </c>
      <c r="BI238" s="1" t="s">
        <v>0</v>
      </c>
      <c r="BJ238" s="1" t="s">
        <v>0</v>
      </c>
      <c r="BK238" s="1" t="s">
        <v>0</v>
      </c>
      <c r="BL238" s="1" t="s">
        <v>0</v>
      </c>
      <c r="BM238" s="1" t="s">
        <v>0</v>
      </c>
      <c r="BN238" s="1" t="s">
        <v>0</v>
      </c>
      <c r="BO238" s="1" t="s">
        <v>0</v>
      </c>
      <c r="BP238" s="1" t="s">
        <v>0</v>
      </c>
      <c r="BQ238" s="1" t="s">
        <v>0</v>
      </c>
      <c r="BR238" s="1" t="s">
        <v>0</v>
      </c>
      <c r="BS238" s="1" t="s">
        <v>0</v>
      </c>
      <c r="BT238" s="1" t="s">
        <v>0</v>
      </c>
      <c r="BU238" s="1" t="s">
        <v>0</v>
      </c>
      <c r="BV238" s="1" t="s">
        <v>0</v>
      </c>
      <c r="BW238" s="1" t="s">
        <v>0</v>
      </c>
      <c r="BX238" s="1" t="s">
        <v>0</v>
      </c>
      <c r="BY238" s="1" t="s">
        <v>0</v>
      </c>
      <c r="BZ238" s="1" t="s">
        <v>0</v>
      </c>
      <c r="CA238" s="1" t="s">
        <v>0</v>
      </c>
      <c r="CB238" s="1" t="s">
        <v>0</v>
      </c>
      <c r="CC238" s="1" t="s">
        <v>0</v>
      </c>
      <c r="CD238" s="1" t="s">
        <v>0</v>
      </c>
      <c r="CE238" s="1" t="s">
        <v>0</v>
      </c>
      <c r="CF238" s="1" t="s">
        <v>0</v>
      </c>
      <c r="CG238" s="1" t="s">
        <v>0</v>
      </c>
      <c r="CH238" s="1" t="s">
        <v>0</v>
      </c>
      <c r="CI238" s="1" t="s">
        <v>0</v>
      </c>
      <c r="CJ238" s="1" t="s">
        <v>0</v>
      </c>
      <c r="CK238" s="1" t="s">
        <v>0</v>
      </c>
      <c r="CL238" s="1" t="s">
        <v>0</v>
      </c>
      <c r="CM238" s="1" t="s">
        <v>0</v>
      </c>
      <c r="CN238" s="1" t="s">
        <v>0</v>
      </c>
      <c r="CO238" s="1" t="s">
        <v>0</v>
      </c>
      <c r="CP238" s="1" t="s">
        <v>0</v>
      </c>
      <c r="CQ238" s="1" t="s">
        <v>0</v>
      </c>
      <c r="CR238" s="1" t="s">
        <v>0</v>
      </c>
      <c r="CS238" s="1" t="s">
        <v>0</v>
      </c>
      <c r="CT238" s="1" t="s">
        <v>0</v>
      </c>
      <c r="CU238" s="1" t="s">
        <v>0</v>
      </c>
      <c r="CV238" s="1" t="s">
        <v>0</v>
      </c>
      <c r="CW238" s="1" t="s">
        <v>0</v>
      </c>
      <c r="CX238" s="1" t="s">
        <v>0</v>
      </c>
      <c r="CY238" s="1" t="s">
        <v>0</v>
      </c>
      <c r="CZ238" s="1" t="s">
        <v>0</v>
      </c>
      <c r="DA238" s="1" t="s">
        <v>0</v>
      </c>
      <c r="DB238" s="1" t="s">
        <v>0</v>
      </c>
      <c r="DC238" s="1" t="s">
        <v>0</v>
      </c>
      <c r="DD238" s="1" t="s">
        <v>0</v>
      </c>
      <c r="DE238" s="1" t="s">
        <v>0</v>
      </c>
      <c r="DF238" s="1" t="s">
        <v>0</v>
      </c>
      <c r="DG238" s="1" t="s">
        <v>0</v>
      </c>
      <c r="DH238" s="1" t="s">
        <v>0</v>
      </c>
      <c r="DI238" s="1" t="s">
        <v>0</v>
      </c>
      <c r="DJ238" s="1" t="s">
        <v>0</v>
      </c>
      <c r="DK238" s="1" t="s">
        <v>0</v>
      </c>
      <c r="DL238" s="1" t="s">
        <v>0</v>
      </c>
      <c r="DM238" s="1" t="s">
        <v>0</v>
      </c>
      <c r="DN238" s="1" t="s">
        <v>0</v>
      </c>
      <c r="DO238" s="1" t="s">
        <v>0</v>
      </c>
      <c r="DP238" s="1" t="s">
        <v>0</v>
      </c>
      <c r="DQ238" s="1" t="s">
        <v>0</v>
      </c>
      <c r="DR238" s="1" t="s">
        <v>0</v>
      </c>
      <c r="DS238" s="1" t="s">
        <v>0</v>
      </c>
      <c r="DT238" s="1" t="s">
        <v>0</v>
      </c>
      <c r="DU238" s="1" t="s">
        <v>0</v>
      </c>
      <c r="DV238" s="1" t="s">
        <v>0</v>
      </c>
      <c r="DW238" s="1" t="s">
        <v>0</v>
      </c>
      <c r="DX238" s="1" t="s">
        <v>0</v>
      </c>
      <c r="DY238" s="1" t="s">
        <v>0</v>
      </c>
      <c r="DZ238" s="1" t="s">
        <v>0</v>
      </c>
      <c r="EA238" s="1" t="s">
        <v>0</v>
      </c>
      <c r="EB238" s="1" t="s">
        <v>0</v>
      </c>
      <c r="EC238" s="1" t="s">
        <v>0</v>
      </c>
      <c r="ED238" s="1" t="s">
        <v>0</v>
      </c>
      <c r="EE238" s="1" t="s">
        <v>0</v>
      </c>
      <c r="EF238" s="1" t="s">
        <v>0</v>
      </c>
      <c r="EG238" s="1" t="s">
        <v>0</v>
      </c>
      <c r="EH238" s="1" t="s">
        <v>0</v>
      </c>
      <c r="EI238" s="1" t="s">
        <v>0</v>
      </c>
      <c r="EJ238" s="1" t="s">
        <v>0</v>
      </c>
      <c r="EK238" s="1" t="s">
        <v>0</v>
      </c>
      <c r="EL238" s="1" t="s">
        <v>0</v>
      </c>
      <c r="EM238" s="1" t="s">
        <v>0</v>
      </c>
      <c r="EN238" s="1" t="s">
        <v>0</v>
      </c>
      <c r="EO238" s="1" t="s">
        <v>0</v>
      </c>
      <c r="EP238" s="1" t="s">
        <v>0</v>
      </c>
      <c r="EQ238" s="1" t="s">
        <v>0</v>
      </c>
      <c r="ER238" s="1" t="s">
        <v>0</v>
      </c>
      <c r="ES238" s="1" t="s">
        <v>0</v>
      </c>
      <c r="ET238" s="1" t="s">
        <v>0</v>
      </c>
      <c r="EU238" s="1" t="s">
        <v>0</v>
      </c>
      <c r="EV238" s="1" t="s">
        <v>0</v>
      </c>
      <c r="EW238" s="1" t="s">
        <v>0</v>
      </c>
      <c r="EX238" s="1" t="s">
        <v>0</v>
      </c>
      <c r="EY238" s="1" t="s">
        <v>0</v>
      </c>
      <c r="EZ238" s="1" t="s">
        <v>0</v>
      </c>
      <c r="FA238" s="1" t="s">
        <v>0</v>
      </c>
      <c r="FB238" s="1" t="s">
        <v>0</v>
      </c>
      <c r="FC238" s="1" t="s">
        <v>0</v>
      </c>
      <c r="FD238" s="1" t="s">
        <v>0</v>
      </c>
      <c r="FE238" s="1" t="s">
        <v>0</v>
      </c>
      <c r="FF238" s="1" t="s">
        <v>0</v>
      </c>
      <c r="FG238" s="1" t="s">
        <v>0</v>
      </c>
      <c r="FH238" s="1" t="s">
        <v>0</v>
      </c>
      <c r="FI238" s="1" t="s">
        <v>0</v>
      </c>
      <c r="FJ238" s="1" t="s">
        <v>0</v>
      </c>
      <c r="FK238" s="1" t="s">
        <v>0</v>
      </c>
      <c r="FL238" s="1" t="s">
        <v>0</v>
      </c>
      <c r="FM238" s="1" t="s">
        <v>0</v>
      </c>
      <c r="FN238" s="1" t="s">
        <v>0</v>
      </c>
      <c r="FO238" s="1" t="s">
        <v>0</v>
      </c>
      <c r="FP238" s="1" t="s">
        <v>0</v>
      </c>
      <c r="FQ238" s="1" t="s">
        <v>0</v>
      </c>
      <c r="FR238" s="1" t="s">
        <v>0</v>
      </c>
      <c r="FS238" s="1" t="s">
        <v>0</v>
      </c>
      <c r="FT238" s="1" t="s">
        <v>0</v>
      </c>
      <c r="FU238" s="1" t="s">
        <v>0</v>
      </c>
      <c r="FV238" s="1" t="s">
        <v>0</v>
      </c>
      <c r="FW238" s="1" t="s">
        <v>0</v>
      </c>
      <c r="FX238" s="1" t="s">
        <v>0</v>
      </c>
      <c r="FY238" s="1" t="s">
        <v>0</v>
      </c>
      <c r="FZ238" s="1" t="s">
        <v>0</v>
      </c>
      <c r="GA238" s="1" t="s">
        <v>0</v>
      </c>
      <c r="GB238" s="1" t="s">
        <v>0</v>
      </c>
      <c r="GC238" s="1" t="s">
        <v>0</v>
      </c>
      <c r="GD238" s="1" t="s">
        <v>0</v>
      </c>
      <c r="GE238" s="1" t="s">
        <v>0</v>
      </c>
      <c r="GF238" s="1" t="s">
        <v>0</v>
      </c>
      <c r="GG238" s="1" t="s">
        <v>0</v>
      </c>
      <c r="GH238" s="1" t="s">
        <v>0</v>
      </c>
      <c r="GI238" s="1" t="s">
        <v>0</v>
      </c>
      <c r="GJ238" s="1" t="s">
        <v>0</v>
      </c>
      <c r="GK238" s="1" t="s">
        <v>0</v>
      </c>
      <c r="GL238" s="1" t="s">
        <v>0</v>
      </c>
      <c r="GM238" s="1" t="s">
        <v>0</v>
      </c>
      <c r="GN238" s="1" t="s">
        <v>0</v>
      </c>
      <c r="GO238" s="1" t="s">
        <v>0</v>
      </c>
      <c r="GP238" s="1" t="s">
        <v>0</v>
      </c>
      <c r="GQ238" s="1" t="s">
        <v>0</v>
      </c>
      <c r="GR238" s="1" t="s">
        <v>0</v>
      </c>
      <c r="GS238" s="1" t="s">
        <v>0</v>
      </c>
      <c r="GT238" s="1" t="s">
        <v>0</v>
      </c>
      <c r="GU238" s="1" t="s">
        <v>0</v>
      </c>
      <c r="GV238" s="1" t="s">
        <v>0</v>
      </c>
      <c r="GW238" s="1" t="s">
        <v>0</v>
      </c>
      <c r="GX238" s="1" t="s">
        <v>0</v>
      </c>
      <c r="GY238" s="1" t="s">
        <v>0</v>
      </c>
      <c r="GZ238" s="1" t="s">
        <v>0</v>
      </c>
      <c r="HA238" s="1" t="s">
        <v>0</v>
      </c>
      <c r="HB238" s="1" t="s">
        <v>0</v>
      </c>
      <c r="HC238" s="1" t="s">
        <v>0</v>
      </c>
      <c r="HD238" s="1" t="s">
        <v>0</v>
      </c>
      <c r="HE238" s="1" t="s">
        <v>0</v>
      </c>
      <c r="HF238" s="1" t="s">
        <v>0</v>
      </c>
      <c r="HG238" s="1" t="s">
        <v>0</v>
      </c>
      <c r="HH238" s="1" t="s">
        <v>0</v>
      </c>
      <c r="HI238" s="1" t="s">
        <v>0</v>
      </c>
      <c r="HJ238" s="1" t="s">
        <v>0</v>
      </c>
      <c r="HK238" s="1" t="s">
        <v>0</v>
      </c>
      <c r="HL238" s="1" t="s">
        <v>0</v>
      </c>
      <c r="HM238" s="1" t="s">
        <v>0</v>
      </c>
      <c r="HN238" s="1" t="s">
        <v>0</v>
      </c>
      <c r="HO238" s="1" t="s">
        <v>0</v>
      </c>
      <c r="HP238" s="1" t="s">
        <v>0</v>
      </c>
      <c r="HQ238" s="1" t="s">
        <v>0</v>
      </c>
      <c r="HR238" s="1" t="s">
        <v>0</v>
      </c>
      <c r="HS238" s="1" t="s">
        <v>0</v>
      </c>
      <c r="HT238" s="1" t="s">
        <v>0</v>
      </c>
      <c r="HU238" s="1" t="s">
        <v>0</v>
      </c>
      <c r="HV238" s="1" t="s">
        <v>0</v>
      </c>
      <c r="HW238" s="1" t="s">
        <v>0</v>
      </c>
      <c r="HX238" s="1" t="s">
        <v>0</v>
      </c>
      <c r="HY238" s="1" t="s">
        <v>0</v>
      </c>
      <c r="HZ238" s="1" t="s">
        <v>0</v>
      </c>
      <c r="IA238" s="1" t="s">
        <v>0</v>
      </c>
      <c r="IB238" s="1" t="s">
        <v>0</v>
      </c>
      <c r="IC238" s="1" t="s">
        <v>0</v>
      </c>
      <c r="ID238" s="1" t="s">
        <v>0</v>
      </c>
      <c r="IE238" s="1" t="s">
        <v>0</v>
      </c>
      <c r="IF238" s="1" t="s">
        <v>0</v>
      </c>
      <c r="IG238" s="1" t="s">
        <v>0</v>
      </c>
      <c r="IH238" s="1" t="s">
        <v>0</v>
      </c>
      <c r="II238" s="1" t="s">
        <v>0</v>
      </c>
      <c r="IJ238" s="1" t="s">
        <v>0</v>
      </c>
      <c r="IK238" s="1" t="s">
        <v>0</v>
      </c>
      <c r="IL238" s="1" t="s">
        <v>0</v>
      </c>
      <c r="IM238" s="1" t="s">
        <v>0</v>
      </c>
      <c r="IN238" s="1" t="s">
        <v>0</v>
      </c>
      <c r="IO238" s="1" t="s">
        <v>0</v>
      </c>
      <c r="IP238" s="1" t="s">
        <v>0</v>
      </c>
      <c r="IQ238" s="1" t="s">
        <v>0</v>
      </c>
      <c r="IR238" s="1" t="s">
        <v>0</v>
      </c>
      <c r="IS238" s="1" t="s">
        <v>0</v>
      </c>
      <c r="IT238" s="1" t="s">
        <v>0</v>
      </c>
      <c r="IU238" s="1" t="s">
        <v>0</v>
      </c>
      <c r="IV238" s="1" t="s">
        <v>0</v>
      </c>
      <c r="IW238" s="1" t="s">
        <v>0</v>
      </c>
      <c r="IX238" s="1" t="s">
        <v>0</v>
      </c>
      <c r="IY238" s="1" t="s">
        <v>0</v>
      </c>
      <c r="IZ238" s="1" t="s">
        <v>0</v>
      </c>
      <c r="JA238" s="1" t="s">
        <v>0</v>
      </c>
      <c r="JB238" s="1" t="s">
        <v>0</v>
      </c>
      <c r="JC238" s="1" t="s">
        <v>0</v>
      </c>
      <c r="JD238" s="1" t="s">
        <v>0</v>
      </c>
      <c r="JE238" s="1" t="s">
        <v>0</v>
      </c>
      <c r="JF238" s="1" t="s">
        <v>0</v>
      </c>
      <c r="JG238" s="1" t="s">
        <v>0</v>
      </c>
      <c r="JH238" s="1" t="s">
        <v>0</v>
      </c>
      <c r="JI238" s="1" t="s">
        <v>0</v>
      </c>
      <c r="JJ238" s="1" t="s">
        <v>0</v>
      </c>
      <c r="JK238" s="1" t="s">
        <v>0</v>
      </c>
      <c r="JL238" s="1" t="s">
        <v>0</v>
      </c>
      <c r="JM238" s="1" t="s">
        <v>0</v>
      </c>
      <c r="JN238" s="1" t="s">
        <v>0</v>
      </c>
      <c r="JO238" s="1" t="s">
        <v>0</v>
      </c>
      <c r="JP238" s="1" t="s">
        <v>0</v>
      </c>
      <c r="JQ238" s="1" t="s">
        <v>0</v>
      </c>
      <c r="JR238" s="1" t="s">
        <v>0</v>
      </c>
      <c r="JS238" s="1" t="s">
        <v>0</v>
      </c>
      <c r="JT238" s="1" t="s">
        <v>0</v>
      </c>
      <c r="JU238" s="1" t="s">
        <v>0</v>
      </c>
      <c r="JV238" s="1" t="s">
        <v>0</v>
      </c>
      <c r="JW238" s="1" t="s">
        <v>0</v>
      </c>
      <c r="JX238" s="1" t="s">
        <v>0</v>
      </c>
      <c r="JY238" s="1" t="s">
        <v>0</v>
      </c>
      <c r="JZ238" s="1" t="s">
        <v>0</v>
      </c>
      <c r="KA238" s="1" t="s">
        <v>0</v>
      </c>
      <c r="KB238" s="1" t="s">
        <v>0</v>
      </c>
      <c r="KC238" s="1" t="s">
        <v>0</v>
      </c>
      <c r="KD238" s="1" t="s">
        <v>0</v>
      </c>
      <c r="KE238" s="1" t="s">
        <v>0</v>
      </c>
      <c r="KF238" s="1" t="s">
        <v>0</v>
      </c>
      <c r="KG238" s="1" t="s">
        <v>0</v>
      </c>
      <c r="KH238" s="1" t="s">
        <v>0</v>
      </c>
      <c r="KI238" s="1" t="s">
        <v>0</v>
      </c>
      <c r="KJ238" s="1" t="s">
        <v>0</v>
      </c>
      <c r="KK238" s="1" t="s">
        <v>0</v>
      </c>
      <c r="KL238" s="1" t="s">
        <v>0</v>
      </c>
      <c r="KM238" s="1" t="s">
        <v>0</v>
      </c>
      <c r="KN238" s="1" t="s">
        <v>0</v>
      </c>
      <c r="KO238" s="1" t="s">
        <v>0</v>
      </c>
      <c r="KP238" s="1" t="s">
        <v>0</v>
      </c>
      <c r="KQ238" s="1" t="s">
        <v>0</v>
      </c>
      <c r="KR238" s="1" t="s">
        <v>0</v>
      </c>
      <c r="KS238" s="1" t="s">
        <v>0</v>
      </c>
      <c r="KT238" s="1" t="s">
        <v>0</v>
      </c>
      <c r="KU238" s="1" t="s">
        <v>0</v>
      </c>
      <c r="KV238" s="1" t="s">
        <v>0</v>
      </c>
      <c r="KW238" s="1" t="s">
        <v>0</v>
      </c>
      <c r="KX238" s="1" t="s">
        <v>0</v>
      </c>
      <c r="KY238" s="1" t="s">
        <v>0</v>
      </c>
      <c r="KZ238" s="1" t="s">
        <v>0</v>
      </c>
      <c r="LA238" s="1" t="s">
        <v>0</v>
      </c>
      <c r="LB238" s="1" t="s">
        <v>0</v>
      </c>
      <c r="LC238" s="1" t="s">
        <v>0</v>
      </c>
      <c r="LD238" s="1" t="s">
        <v>0</v>
      </c>
      <c r="LE238" s="1" t="s">
        <v>0</v>
      </c>
      <c r="LF238" s="1" t="s">
        <v>0</v>
      </c>
      <c r="LG238" s="1" t="s">
        <v>0</v>
      </c>
      <c r="LH238" s="1" t="s">
        <v>0</v>
      </c>
      <c r="LI238" s="1" t="s">
        <v>0</v>
      </c>
      <c r="LJ238" s="1" t="s">
        <v>0</v>
      </c>
      <c r="LK238" s="1" t="s">
        <v>0</v>
      </c>
    </row>
    <row r="239" spans="1:323" x14ac:dyDescent="0.25">
      <c r="A239" s="1" t="s">
        <v>1873</v>
      </c>
      <c r="B239" s="1" t="s">
        <v>1057</v>
      </c>
      <c r="C239" s="1" t="s">
        <v>1058</v>
      </c>
      <c r="D239" s="1" t="s">
        <v>0</v>
      </c>
      <c r="E239" s="1" t="s">
        <v>0</v>
      </c>
      <c r="F239" s="1" t="s">
        <v>0</v>
      </c>
      <c r="G239" s="1" t="s">
        <v>0</v>
      </c>
      <c r="H239" s="1" t="s">
        <v>0</v>
      </c>
      <c r="I239" s="1" t="s">
        <v>0</v>
      </c>
      <c r="J239" s="1" t="s">
        <v>0</v>
      </c>
      <c r="K239" s="1" t="s">
        <v>0</v>
      </c>
      <c r="L239" s="1" t="s">
        <v>0</v>
      </c>
      <c r="M239" s="1" t="s">
        <v>0</v>
      </c>
      <c r="N239" s="1" t="s">
        <v>0</v>
      </c>
      <c r="O239" s="1" t="s">
        <v>0</v>
      </c>
      <c r="P239" s="1" t="s">
        <v>0</v>
      </c>
      <c r="Q239" s="1" t="s">
        <v>0</v>
      </c>
      <c r="R239" s="1" t="s">
        <v>0</v>
      </c>
      <c r="S239" s="1" t="s">
        <v>0</v>
      </c>
      <c r="T239" s="1" t="s">
        <v>0</v>
      </c>
      <c r="U239" s="1" t="s">
        <v>0</v>
      </c>
      <c r="V239" s="1" t="s">
        <v>0</v>
      </c>
      <c r="W239" s="1" t="s">
        <v>0</v>
      </c>
      <c r="X239" s="1" t="s">
        <v>0</v>
      </c>
      <c r="Y239" s="1" t="s">
        <v>0</v>
      </c>
      <c r="Z239" s="1" t="s">
        <v>0</v>
      </c>
      <c r="AA239" s="1" t="s">
        <v>0</v>
      </c>
      <c r="AB239" s="1" t="s">
        <v>0</v>
      </c>
      <c r="AC239" s="1" t="s">
        <v>0</v>
      </c>
      <c r="AD239" s="1" t="s">
        <v>0</v>
      </c>
      <c r="AE239" s="1" t="s">
        <v>0</v>
      </c>
      <c r="AF239" s="1" t="s">
        <v>0</v>
      </c>
      <c r="AG239" s="1" t="s">
        <v>0</v>
      </c>
      <c r="AH239" s="1" t="s">
        <v>0</v>
      </c>
      <c r="AI239" s="1" t="s">
        <v>0</v>
      </c>
      <c r="AJ239" s="1" t="s">
        <v>0</v>
      </c>
      <c r="AK239" s="1" t="s">
        <v>0</v>
      </c>
      <c r="AL239" s="1" t="s">
        <v>0</v>
      </c>
      <c r="AM239" s="1" t="s">
        <v>0</v>
      </c>
      <c r="AN239" s="1" t="s">
        <v>0</v>
      </c>
      <c r="AO239" s="1" t="s">
        <v>0</v>
      </c>
      <c r="AP239" s="1" t="s">
        <v>0</v>
      </c>
      <c r="AQ239" s="1" t="s">
        <v>0</v>
      </c>
      <c r="AR239" s="1" t="s">
        <v>0</v>
      </c>
      <c r="AS239" s="1" t="s">
        <v>0</v>
      </c>
      <c r="AT239" s="1" t="s">
        <v>0</v>
      </c>
      <c r="AU239" s="1" t="s">
        <v>0</v>
      </c>
      <c r="AV239" s="1" t="s">
        <v>0</v>
      </c>
      <c r="AW239" s="1" t="s">
        <v>0</v>
      </c>
      <c r="AX239" s="1" t="s">
        <v>0</v>
      </c>
      <c r="AY239" s="1" t="s">
        <v>0</v>
      </c>
      <c r="AZ239" s="1" t="s">
        <v>0</v>
      </c>
      <c r="BA239" s="1" t="s">
        <v>0</v>
      </c>
      <c r="BB239" s="1" t="s">
        <v>0</v>
      </c>
      <c r="BC239" s="1" t="s">
        <v>0</v>
      </c>
      <c r="BD239" s="1" t="s">
        <v>0</v>
      </c>
      <c r="BE239" s="1" t="s">
        <v>0</v>
      </c>
      <c r="BF239" s="1" t="s">
        <v>0</v>
      </c>
      <c r="BG239" s="1" t="s">
        <v>0</v>
      </c>
      <c r="BH239" s="1" t="s">
        <v>0</v>
      </c>
      <c r="BI239" s="1" t="s">
        <v>0</v>
      </c>
      <c r="BJ239" s="1" t="s">
        <v>0</v>
      </c>
      <c r="BK239" s="1" t="s">
        <v>0</v>
      </c>
      <c r="BL239" s="1" t="s">
        <v>0</v>
      </c>
      <c r="BM239" s="1" t="s">
        <v>0</v>
      </c>
      <c r="BN239" s="1" t="s">
        <v>0</v>
      </c>
      <c r="BO239" s="1" t="s">
        <v>0</v>
      </c>
      <c r="BP239" s="1" t="s">
        <v>0</v>
      </c>
      <c r="BQ239" s="1" t="s">
        <v>0</v>
      </c>
      <c r="BR239" s="1" t="s">
        <v>0</v>
      </c>
      <c r="BS239" s="1" t="s">
        <v>0</v>
      </c>
      <c r="BT239" s="1" t="s">
        <v>0</v>
      </c>
      <c r="BU239" s="1" t="s">
        <v>0</v>
      </c>
      <c r="BV239" s="1" t="s">
        <v>0</v>
      </c>
      <c r="BW239" s="1" t="s">
        <v>0</v>
      </c>
      <c r="BX239" s="1" t="s">
        <v>0</v>
      </c>
      <c r="BY239" s="1" t="s">
        <v>0</v>
      </c>
      <c r="BZ239" s="1" t="s">
        <v>0</v>
      </c>
      <c r="CA239" s="1" t="s">
        <v>0</v>
      </c>
      <c r="CB239" s="1" t="s">
        <v>0</v>
      </c>
      <c r="CC239" s="1" t="s">
        <v>0</v>
      </c>
      <c r="CD239" s="1" t="s">
        <v>0</v>
      </c>
      <c r="CE239" s="1" t="s">
        <v>0</v>
      </c>
      <c r="CF239" s="1" t="s">
        <v>0</v>
      </c>
      <c r="CG239" s="1" t="s">
        <v>0</v>
      </c>
      <c r="CH239" s="1" t="s">
        <v>0</v>
      </c>
      <c r="CI239" s="1" t="s">
        <v>0</v>
      </c>
      <c r="CJ239" s="1" t="s">
        <v>0</v>
      </c>
      <c r="CK239" s="1" t="s">
        <v>0</v>
      </c>
      <c r="CL239" s="1" t="s">
        <v>0</v>
      </c>
      <c r="CM239" s="1" t="s">
        <v>0</v>
      </c>
      <c r="CN239" s="1" t="s">
        <v>0</v>
      </c>
      <c r="CO239" s="1" t="s">
        <v>0</v>
      </c>
      <c r="CP239" s="1" t="s">
        <v>0</v>
      </c>
      <c r="CQ239" s="1" t="s">
        <v>0</v>
      </c>
      <c r="CR239" s="1" t="s">
        <v>0</v>
      </c>
      <c r="CS239" s="1" t="s">
        <v>0</v>
      </c>
      <c r="CT239" s="1" t="s">
        <v>0</v>
      </c>
      <c r="CU239" s="1" t="s">
        <v>0</v>
      </c>
      <c r="CV239" s="1" t="s">
        <v>0</v>
      </c>
      <c r="CW239" s="1" t="s">
        <v>0</v>
      </c>
      <c r="CX239" s="1" t="s">
        <v>0</v>
      </c>
      <c r="CY239" s="1" t="s">
        <v>0</v>
      </c>
      <c r="CZ239" s="1" t="s">
        <v>0</v>
      </c>
      <c r="DA239" s="1" t="s">
        <v>0</v>
      </c>
      <c r="DB239" s="1" t="s">
        <v>0</v>
      </c>
      <c r="DC239" s="1" t="s">
        <v>0</v>
      </c>
      <c r="DD239" s="1" t="s">
        <v>0</v>
      </c>
      <c r="DE239" s="1" t="s">
        <v>0</v>
      </c>
      <c r="DF239" s="1" t="s">
        <v>0</v>
      </c>
      <c r="DG239" s="1" t="s">
        <v>0</v>
      </c>
      <c r="DH239" s="1" t="s">
        <v>0</v>
      </c>
      <c r="DI239" s="1" t="s">
        <v>0</v>
      </c>
      <c r="DJ239" s="1" t="s">
        <v>0</v>
      </c>
      <c r="DK239" s="1" t="s">
        <v>0</v>
      </c>
      <c r="DL239" s="1" t="s">
        <v>0</v>
      </c>
      <c r="DM239" s="1" t="s">
        <v>0</v>
      </c>
      <c r="DN239" s="1" t="s">
        <v>0</v>
      </c>
      <c r="DO239" s="1" t="s">
        <v>0</v>
      </c>
      <c r="DP239" s="1" t="s">
        <v>0</v>
      </c>
      <c r="DQ239" s="1" t="s">
        <v>0</v>
      </c>
      <c r="DR239" s="1" t="s">
        <v>0</v>
      </c>
      <c r="DS239" s="1" t="s">
        <v>0</v>
      </c>
      <c r="DT239" s="1" t="s">
        <v>0</v>
      </c>
      <c r="DU239" s="1" t="s">
        <v>0</v>
      </c>
      <c r="DV239" s="1" t="s">
        <v>0</v>
      </c>
      <c r="DW239" s="1" t="s">
        <v>0</v>
      </c>
      <c r="DX239" s="1" t="s">
        <v>0</v>
      </c>
      <c r="DY239" s="1" t="s">
        <v>0</v>
      </c>
      <c r="DZ239" s="1" t="s">
        <v>0</v>
      </c>
      <c r="EA239" s="1" t="s">
        <v>0</v>
      </c>
      <c r="EB239" s="1" t="s">
        <v>0</v>
      </c>
      <c r="EC239" s="1" t="s">
        <v>0</v>
      </c>
      <c r="ED239" s="1" t="s">
        <v>0</v>
      </c>
      <c r="EE239" s="1" t="s">
        <v>0</v>
      </c>
      <c r="EF239" s="1" t="s">
        <v>0</v>
      </c>
      <c r="EG239" s="1" t="s">
        <v>0</v>
      </c>
      <c r="EH239" s="1" t="s">
        <v>0</v>
      </c>
      <c r="EI239" s="1" t="s">
        <v>0</v>
      </c>
      <c r="EJ239" s="1" t="s">
        <v>0</v>
      </c>
      <c r="EK239" s="1" t="s">
        <v>0</v>
      </c>
      <c r="EL239" s="1" t="s">
        <v>0</v>
      </c>
      <c r="EM239" s="1" t="s">
        <v>0</v>
      </c>
      <c r="EN239" s="1" t="s">
        <v>0</v>
      </c>
      <c r="EO239" s="1" t="s">
        <v>0</v>
      </c>
      <c r="EP239" s="1" t="s">
        <v>0</v>
      </c>
      <c r="EQ239" s="1" t="s">
        <v>0</v>
      </c>
      <c r="ER239" s="1" t="s">
        <v>0</v>
      </c>
      <c r="ES239" s="1" t="s">
        <v>0</v>
      </c>
      <c r="ET239" s="1" t="s">
        <v>0</v>
      </c>
      <c r="EU239" s="1" t="s">
        <v>0</v>
      </c>
      <c r="EV239" s="1" t="s">
        <v>0</v>
      </c>
      <c r="EW239" s="1" t="s">
        <v>0</v>
      </c>
      <c r="EX239" s="1" t="s">
        <v>0</v>
      </c>
      <c r="EY239" s="1" t="s">
        <v>0</v>
      </c>
      <c r="EZ239" s="1" t="s">
        <v>0</v>
      </c>
      <c r="FA239" s="1" t="s">
        <v>0</v>
      </c>
      <c r="FB239" s="1" t="s">
        <v>0</v>
      </c>
      <c r="FC239" s="1" t="s">
        <v>0</v>
      </c>
      <c r="FD239" s="1" t="s">
        <v>0</v>
      </c>
      <c r="FE239" s="1" t="s">
        <v>0</v>
      </c>
      <c r="FF239" s="1" t="s">
        <v>0</v>
      </c>
      <c r="FG239" s="1" t="s">
        <v>0</v>
      </c>
      <c r="FH239" s="1" t="s">
        <v>0</v>
      </c>
      <c r="FI239" s="1" t="s">
        <v>0</v>
      </c>
      <c r="FJ239" s="1" t="s">
        <v>0</v>
      </c>
      <c r="FK239" s="1" t="s">
        <v>0</v>
      </c>
      <c r="FL239" s="1" t="s">
        <v>0</v>
      </c>
      <c r="FM239" s="1" t="s">
        <v>0</v>
      </c>
      <c r="FN239" s="1" t="s">
        <v>0</v>
      </c>
      <c r="FO239" s="1" t="s">
        <v>0</v>
      </c>
      <c r="FP239" s="1" t="s">
        <v>0</v>
      </c>
      <c r="FQ239" s="1" t="s">
        <v>0</v>
      </c>
      <c r="FR239" s="1" t="s">
        <v>0</v>
      </c>
      <c r="FS239" s="1" t="s">
        <v>0</v>
      </c>
      <c r="FT239" s="1" t="s">
        <v>0</v>
      </c>
      <c r="FU239" s="1" t="s">
        <v>0</v>
      </c>
      <c r="FV239" s="1" t="s">
        <v>0</v>
      </c>
      <c r="FW239" s="1" t="s">
        <v>0</v>
      </c>
      <c r="FX239" s="1" t="s">
        <v>0</v>
      </c>
      <c r="FY239" s="1" t="s">
        <v>0</v>
      </c>
      <c r="FZ239" s="1" t="s">
        <v>0</v>
      </c>
      <c r="GA239" s="1" t="s">
        <v>0</v>
      </c>
      <c r="GB239" s="1" t="s">
        <v>0</v>
      </c>
      <c r="GC239" s="1" t="s">
        <v>0</v>
      </c>
      <c r="GD239" s="1" t="s">
        <v>0</v>
      </c>
      <c r="GE239" s="1" t="s">
        <v>0</v>
      </c>
      <c r="GF239" s="1" t="s">
        <v>0</v>
      </c>
      <c r="GG239" s="1" t="s">
        <v>0</v>
      </c>
      <c r="GH239" s="1" t="s">
        <v>0</v>
      </c>
      <c r="GI239" s="1" t="s">
        <v>0</v>
      </c>
      <c r="GJ239" s="1" t="s">
        <v>0</v>
      </c>
      <c r="GK239" s="1" t="s">
        <v>0</v>
      </c>
      <c r="GL239" s="1" t="s">
        <v>0</v>
      </c>
      <c r="GM239" s="1" t="s">
        <v>0</v>
      </c>
      <c r="GN239" s="1" t="s">
        <v>0</v>
      </c>
      <c r="GO239" s="1" t="s">
        <v>0</v>
      </c>
      <c r="GP239" s="1" t="s">
        <v>0</v>
      </c>
      <c r="GQ239" s="1" t="s">
        <v>0</v>
      </c>
      <c r="GR239" s="1" t="s">
        <v>0</v>
      </c>
      <c r="GS239" s="1" t="s">
        <v>0</v>
      </c>
      <c r="GT239" s="1" t="s">
        <v>0</v>
      </c>
      <c r="GU239" s="1" t="s">
        <v>0</v>
      </c>
      <c r="GV239" s="1" t="s">
        <v>0</v>
      </c>
      <c r="GW239" s="1" t="s">
        <v>0</v>
      </c>
      <c r="GX239" s="1" t="s">
        <v>0</v>
      </c>
      <c r="GY239" s="1" t="s">
        <v>0</v>
      </c>
      <c r="GZ239" s="1" t="s">
        <v>0</v>
      </c>
      <c r="HA239" s="1" t="s">
        <v>0</v>
      </c>
      <c r="HB239" s="1" t="s">
        <v>0</v>
      </c>
      <c r="HC239" s="1" t="s">
        <v>0</v>
      </c>
      <c r="HD239" s="1" t="s">
        <v>0</v>
      </c>
      <c r="HE239" s="1" t="s">
        <v>0</v>
      </c>
      <c r="HF239" s="1" t="s">
        <v>0</v>
      </c>
      <c r="HG239" s="1" t="s">
        <v>0</v>
      </c>
      <c r="HH239" s="1" t="s">
        <v>0</v>
      </c>
      <c r="HI239" s="1" t="s">
        <v>0</v>
      </c>
      <c r="HJ239" s="1" t="s">
        <v>0</v>
      </c>
      <c r="HK239" s="1" t="s">
        <v>0</v>
      </c>
      <c r="HL239" s="1" t="s">
        <v>0</v>
      </c>
      <c r="HM239" s="1" t="s">
        <v>0</v>
      </c>
      <c r="HN239" s="1" t="s">
        <v>0</v>
      </c>
      <c r="HO239" s="1" t="s">
        <v>0</v>
      </c>
      <c r="HP239" s="1" t="s">
        <v>0</v>
      </c>
      <c r="HQ239" s="1" t="s">
        <v>0</v>
      </c>
      <c r="HR239" s="1" t="s">
        <v>0</v>
      </c>
      <c r="HS239" s="1" t="s">
        <v>0</v>
      </c>
      <c r="HT239" s="1" t="s">
        <v>0</v>
      </c>
      <c r="HU239" s="1" t="s">
        <v>0</v>
      </c>
      <c r="HV239" s="1" t="s">
        <v>0</v>
      </c>
      <c r="HW239" s="1" t="s">
        <v>0</v>
      </c>
      <c r="HX239" s="1" t="s">
        <v>0</v>
      </c>
      <c r="HY239" s="1" t="s">
        <v>0</v>
      </c>
      <c r="HZ239" s="1" t="s">
        <v>0</v>
      </c>
      <c r="IA239" s="1" t="s">
        <v>0</v>
      </c>
      <c r="IB239" s="1" t="s">
        <v>0</v>
      </c>
      <c r="IC239" s="1" t="s">
        <v>0</v>
      </c>
      <c r="ID239" s="1" t="s">
        <v>0</v>
      </c>
      <c r="IE239" s="1" t="s">
        <v>0</v>
      </c>
      <c r="IF239" s="1" t="s">
        <v>0</v>
      </c>
      <c r="IG239" s="1" t="s">
        <v>0</v>
      </c>
      <c r="IH239" s="1" t="s">
        <v>0</v>
      </c>
      <c r="II239" s="1" t="s">
        <v>0</v>
      </c>
      <c r="IJ239" s="1" t="s">
        <v>0</v>
      </c>
      <c r="IK239" s="1" t="s">
        <v>0</v>
      </c>
      <c r="IL239" s="1" t="s">
        <v>0</v>
      </c>
      <c r="IM239" s="1" t="s">
        <v>0</v>
      </c>
      <c r="IN239" s="1" t="s">
        <v>0</v>
      </c>
      <c r="IO239" s="1" t="s">
        <v>0</v>
      </c>
      <c r="IP239" s="1" t="s">
        <v>0</v>
      </c>
      <c r="IQ239" s="1" t="s">
        <v>0</v>
      </c>
      <c r="IR239" s="1" t="s">
        <v>0</v>
      </c>
      <c r="IS239" s="1" t="s">
        <v>0</v>
      </c>
      <c r="IT239" s="1" t="s">
        <v>0</v>
      </c>
      <c r="IU239" s="1" t="s">
        <v>0</v>
      </c>
      <c r="IV239" s="1" t="s">
        <v>0</v>
      </c>
      <c r="IW239" s="1" t="s">
        <v>0</v>
      </c>
      <c r="IX239" s="1" t="s">
        <v>0</v>
      </c>
      <c r="IY239" s="1" t="s">
        <v>0</v>
      </c>
      <c r="IZ239" s="1" t="s">
        <v>0</v>
      </c>
      <c r="JA239" s="1" t="s">
        <v>0</v>
      </c>
      <c r="JB239" s="1" t="s">
        <v>0</v>
      </c>
      <c r="JC239" s="1" t="s">
        <v>0</v>
      </c>
      <c r="JD239" s="1" t="s">
        <v>0</v>
      </c>
      <c r="JE239" s="1" t="s">
        <v>0</v>
      </c>
      <c r="JF239" s="1" t="s">
        <v>0</v>
      </c>
      <c r="JG239" s="1" t="s">
        <v>0</v>
      </c>
      <c r="JH239" s="1" t="s">
        <v>0</v>
      </c>
      <c r="JI239" s="1" t="s">
        <v>0</v>
      </c>
      <c r="JJ239" s="1" t="s">
        <v>0</v>
      </c>
      <c r="JK239" s="1" t="s">
        <v>0</v>
      </c>
      <c r="JL239" s="1" t="s">
        <v>0</v>
      </c>
      <c r="JM239" s="1" t="s">
        <v>0</v>
      </c>
      <c r="JN239" s="1" t="s">
        <v>0</v>
      </c>
      <c r="JO239" s="1" t="s">
        <v>0</v>
      </c>
      <c r="JP239" s="1" t="s">
        <v>0</v>
      </c>
      <c r="JQ239" s="1" t="s">
        <v>0</v>
      </c>
      <c r="JR239" s="1" t="s">
        <v>0</v>
      </c>
      <c r="JS239" s="1" t="s">
        <v>0</v>
      </c>
      <c r="JT239" s="1" t="s">
        <v>0</v>
      </c>
      <c r="JU239" s="1" t="s">
        <v>0</v>
      </c>
      <c r="JV239" s="1" t="s">
        <v>0</v>
      </c>
      <c r="JW239" s="1" t="s">
        <v>0</v>
      </c>
      <c r="JX239" s="1" t="s">
        <v>0</v>
      </c>
      <c r="JY239" s="1" t="s">
        <v>0</v>
      </c>
      <c r="JZ239" s="1" t="s">
        <v>0</v>
      </c>
      <c r="KA239" s="1" t="s">
        <v>0</v>
      </c>
      <c r="KB239" s="1" t="s">
        <v>0</v>
      </c>
      <c r="KC239" s="1" t="s">
        <v>0</v>
      </c>
      <c r="KD239" s="1" t="s">
        <v>0</v>
      </c>
      <c r="KE239" s="1" t="s">
        <v>0</v>
      </c>
      <c r="KF239" s="1" t="s">
        <v>0</v>
      </c>
      <c r="KG239" s="1" t="s">
        <v>0</v>
      </c>
      <c r="KH239" s="1" t="s">
        <v>0</v>
      </c>
      <c r="KI239" s="1" t="s">
        <v>0</v>
      </c>
      <c r="KJ239" s="1" t="s">
        <v>0</v>
      </c>
      <c r="KK239" s="1" t="s">
        <v>0</v>
      </c>
      <c r="KL239" s="1" t="s">
        <v>0</v>
      </c>
      <c r="KM239" s="1" t="s">
        <v>0</v>
      </c>
      <c r="KN239" s="1" t="s">
        <v>0</v>
      </c>
      <c r="KO239" s="1" t="s">
        <v>0</v>
      </c>
      <c r="KP239" s="1" t="s">
        <v>0</v>
      </c>
      <c r="KQ239" s="1" t="s">
        <v>0</v>
      </c>
      <c r="KR239" s="1" t="s">
        <v>0</v>
      </c>
      <c r="KS239" s="1" t="s">
        <v>0</v>
      </c>
      <c r="KT239" s="1" t="s">
        <v>0</v>
      </c>
      <c r="KU239" s="1" t="s">
        <v>0</v>
      </c>
      <c r="KV239" s="1" t="s">
        <v>0</v>
      </c>
      <c r="KW239" s="1" t="s">
        <v>0</v>
      </c>
      <c r="KX239" s="1" t="s">
        <v>0</v>
      </c>
      <c r="KY239" s="1" t="s">
        <v>0</v>
      </c>
      <c r="KZ239" s="1" t="s">
        <v>0</v>
      </c>
      <c r="LA239" s="1" t="s">
        <v>0</v>
      </c>
      <c r="LB239" s="1" t="s">
        <v>0</v>
      </c>
      <c r="LC239" s="1" t="s">
        <v>0</v>
      </c>
      <c r="LD239" s="1" t="s">
        <v>0</v>
      </c>
      <c r="LE239" s="1" t="s">
        <v>0</v>
      </c>
      <c r="LF239" s="1" t="s">
        <v>0</v>
      </c>
      <c r="LG239" s="1" t="s">
        <v>0</v>
      </c>
      <c r="LH239" s="1" t="s">
        <v>0</v>
      </c>
      <c r="LI239" s="1" t="s">
        <v>0</v>
      </c>
      <c r="LJ239" s="1" t="s">
        <v>0</v>
      </c>
      <c r="LK239" s="1" t="s">
        <v>0</v>
      </c>
    </row>
    <row r="240" spans="1:323" x14ac:dyDescent="0.25">
      <c r="A240" s="1" t="s">
        <v>1874</v>
      </c>
      <c r="B240" s="1" t="s">
        <v>1062</v>
      </c>
      <c r="C240" s="1" t="s">
        <v>1063</v>
      </c>
      <c r="D240" s="1" t="s">
        <v>0</v>
      </c>
      <c r="E240" s="1" t="s">
        <v>0</v>
      </c>
      <c r="F240" s="1" t="s">
        <v>0</v>
      </c>
      <c r="G240" s="1" t="s">
        <v>0</v>
      </c>
      <c r="H240" s="1" t="s">
        <v>0</v>
      </c>
      <c r="I240" s="1" t="s">
        <v>0</v>
      </c>
      <c r="J240" s="1" t="s">
        <v>0</v>
      </c>
      <c r="K240" s="1" t="s">
        <v>0</v>
      </c>
      <c r="L240" s="1" t="s">
        <v>0</v>
      </c>
      <c r="M240" s="1" t="s">
        <v>0</v>
      </c>
      <c r="N240" s="1" t="s">
        <v>0</v>
      </c>
      <c r="O240" s="1" t="s">
        <v>0</v>
      </c>
      <c r="P240" s="1" t="s">
        <v>0</v>
      </c>
      <c r="Q240" s="1" t="s">
        <v>0</v>
      </c>
      <c r="R240" s="1" t="s">
        <v>0</v>
      </c>
      <c r="S240" s="1" t="s">
        <v>0</v>
      </c>
      <c r="T240" s="1" t="s">
        <v>0</v>
      </c>
      <c r="U240" s="1" t="s">
        <v>0</v>
      </c>
      <c r="V240" s="1" t="s">
        <v>0</v>
      </c>
      <c r="W240" s="1" t="s">
        <v>0</v>
      </c>
      <c r="X240" s="1" t="s">
        <v>0</v>
      </c>
      <c r="Y240" s="1" t="s">
        <v>0</v>
      </c>
      <c r="Z240" s="1" t="s">
        <v>0</v>
      </c>
      <c r="AA240" s="1" t="s">
        <v>0</v>
      </c>
      <c r="AB240" s="1" t="s">
        <v>0</v>
      </c>
      <c r="AC240" s="1" t="s">
        <v>0</v>
      </c>
      <c r="AD240" s="1" t="s">
        <v>0</v>
      </c>
      <c r="AE240" s="1" t="s">
        <v>0</v>
      </c>
      <c r="AF240" s="1" t="s">
        <v>0</v>
      </c>
      <c r="AG240" s="1" t="s">
        <v>0</v>
      </c>
      <c r="AH240" s="1" t="s">
        <v>0</v>
      </c>
      <c r="AI240" s="1" t="s">
        <v>0</v>
      </c>
      <c r="AJ240" s="1" t="s">
        <v>0</v>
      </c>
      <c r="AK240" s="1" t="s">
        <v>0</v>
      </c>
      <c r="AL240" s="1" t="s">
        <v>0</v>
      </c>
      <c r="AM240" s="1" t="s">
        <v>0</v>
      </c>
      <c r="AN240" s="1" t="s">
        <v>0</v>
      </c>
      <c r="AO240" s="1" t="s">
        <v>0</v>
      </c>
      <c r="AP240" s="1" t="s">
        <v>0</v>
      </c>
      <c r="AQ240" s="1" t="s">
        <v>0</v>
      </c>
      <c r="AR240" s="1" t="s">
        <v>0</v>
      </c>
      <c r="AS240" s="1" t="s">
        <v>0</v>
      </c>
      <c r="AT240" s="1" t="s">
        <v>0</v>
      </c>
      <c r="AU240" s="1" t="s">
        <v>0</v>
      </c>
      <c r="AV240" s="1" t="s">
        <v>0</v>
      </c>
      <c r="AW240" s="1" t="s">
        <v>0</v>
      </c>
      <c r="AX240" s="1" t="s">
        <v>0</v>
      </c>
      <c r="AY240" s="1" t="s">
        <v>0</v>
      </c>
      <c r="AZ240" s="1" t="s">
        <v>0</v>
      </c>
      <c r="BA240" s="1" t="s">
        <v>0</v>
      </c>
      <c r="BB240" s="1" t="s">
        <v>0</v>
      </c>
      <c r="BC240" s="1" t="s">
        <v>0</v>
      </c>
      <c r="BD240" s="1" t="s">
        <v>0</v>
      </c>
      <c r="BE240" s="1" t="s">
        <v>0</v>
      </c>
      <c r="BF240" s="1" t="s">
        <v>0</v>
      </c>
      <c r="BG240" s="1" t="s">
        <v>0</v>
      </c>
      <c r="BH240" s="1" t="s">
        <v>0</v>
      </c>
      <c r="BI240" s="1" t="s">
        <v>0</v>
      </c>
      <c r="BJ240" s="1" t="s">
        <v>0</v>
      </c>
      <c r="BK240" s="1" t="s">
        <v>0</v>
      </c>
      <c r="BL240" s="1" t="s">
        <v>0</v>
      </c>
      <c r="BM240" s="1" t="s">
        <v>0</v>
      </c>
      <c r="BN240" s="1" t="s">
        <v>0</v>
      </c>
      <c r="BO240" s="1" t="s">
        <v>0</v>
      </c>
      <c r="BP240" s="1" t="s">
        <v>0</v>
      </c>
      <c r="BQ240" s="1" t="s">
        <v>0</v>
      </c>
      <c r="BR240" s="1" t="s">
        <v>0</v>
      </c>
      <c r="BS240" s="1" t="s">
        <v>0</v>
      </c>
      <c r="BT240" s="1" t="s">
        <v>0</v>
      </c>
      <c r="BU240" s="1" t="s">
        <v>0</v>
      </c>
      <c r="BV240" s="1" t="s">
        <v>0</v>
      </c>
      <c r="BW240" s="1" t="s">
        <v>0</v>
      </c>
      <c r="BX240" s="1" t="s">
        <v>0</v>
      </c>
      <c r="BY240" s="1" t="s">
        <v>0</v>
      </c>
      <c r="BZ240" s="1" t="s">
        <v>0</v>
      </c>
      <c r="CA240" s="1" t="s">
        <v>0</v>
      </c>
      <c r="CB240" s="1" t="s">
        <v>0</v>
      </c>
      <c r="CC240" s="1" t="s">
        <v>0</v>
      </c>
      <c r="CD240" s="1" t="s">
        <v>0</v>
      </c>
      <c r="CE240" s="1" t="s">
        <v>0</v>
      </c>
      <c r="CF240" s="1" t="s">
        <v>0</v>
      </c>
      <c r="CG240" s="1" t="s">
        <v>0</v>
      </c>
      <c r="CH240" s="1" t="s">
        <v>0</v>
      </c>
      <c r="CI240" s="1" t="s">
        <v>0</v>
      </c>
      <c r="CJ240" s="1" t="s">
        <v>0</v>
      </c>
      <c r="CK240" s="1" t="s">
        <v>0</v>
      </c>
      <c r="CL240" s="1" t="s">
        <v>0</v>
      </c>
      <c r="CM240" s="1" t="s">
        <v>0</v>
      </c>
      <c r="CN240" s="1" t="s">
        <v>0</v>
      </c>
      <c r="CO240" s="1" t="s">
        <v>0</v>
      </c>
      <c r="CP240" s="1" t="s">
        <v>0</v>
      </c>
      <c r="CQ240" s="1" t="s">
        <v>0</v>
      </c>
      <c r="CR240" s="1" t="s">
        <v>0</v>
      </c>
      <c r="CS240" s="1" t="s">
        <v>0</v>
      </c>
      <c r="CT240" s="1" t="s">
        <v>0</v>
      </c>
      <c r="CU240" s="1" t="s">
        <v>0</v>
      </c>
      <c r="CV240" s="1" t="s">
        <v>0</v>
      </c>
      <c r="CW240" s="1" t="s">
        <v>0</v>
      </c>
      <c r="CX240" s="1" t="s">
        <v>0</v>
      </c>
      <c r="CY240" s="1" t="s">
        <v>0</v>
      </c>
      <c r="CZ240" s="1" t="s">
        <v>0</v>
      </c>
      <c r="DA240" s="1" t="s">
        <v>0</v>
      </c>
      <c r="DB240" s="1" t="s">
        <v>0</v>
      </c>
      <c r="DC240" s="1" t="s">
        <v>0</v>
      </c>
      <c r="DD240" s="1" t="s">
        <v>0</v>
      </c>
      <c r="DE240" s="1" t="s">
        <v>0</v>
      </c>
      <c r="DF240" s="1" t="s">
        <v>0</v>
      </c>
      <c r="DG240" s="1" t="s">
        <v>0</v>
      </c>
      <c r="DH240" s="1" t="s">
        <v>0</v>
      </c>
      <c r="DI240" s="1" t="s">
        <v>0</v>
      </c>
      <c r="DJ240" s="1" t="s">
        <v>0</v>
      </c>
      <c r="DK240" s="1" t="s">
        <v>0</v>
      </c>
      <c r="DL240" s="1" t="s">
        <v>0</v>
      </c>
      <c r="DM240" s="1" t="s">
        <v>0</v>
      </c>
      <c r="DN240" s="1" t="s">
        <v>0</v>
      </c>
      <c r="DO240" s="1" t="s">
        <v>0</v>
      </c>
      <c r="DP240" s="1" t="s">
        <v>0</v>
      </c>
      <c r="DQ240" s="1" t="s">
        <v>0</v>
      </c>
      <c r="DR240" s="1" t="s">
        <v>0</v>
      </c>
      <c r="DS240" s="1" t="s">
        <v>0</v>
      </c>
      <c r="DT240" s="1" t="s">
        <v>0</v>
      </c>
      <c r="DU240" s="1" t="s">
        <v>0</v>
      </c>
      <c r="DV240" s="1" t="s">
        <v>0</v>
      </c>
      <c r="DW240" s="1" t="s">
        <v>0</v>
      </c>
      <c r="DX240" s="1" t="s">
        <v>0</v>
      </c>
      <c r="DY240" s="1" t="s">
        <v>0</v>
      </c>
      <c r="DZ240" s="1" t="s">
        <v>0</v>
      </c>
      <c r="EA240" s="1" t="s">
        <v>0</v>
      </c>
      <c r="EB240" s="1" t="s">
        <v>0</v>
      </c>
      <c r="EC240" s="1" t="s">
        <v>0</v>
      </c>
      <c r="ED240" s="1" t="s">
        <v>0</v>
      </c>
      <c r="EE240" s="1" t="s">
        <v>0</v>
      </c>
      <c r="EF240" s="1" t="s">
        <v>0</v>
      </c>
      <c r="EG240" s="1" t="s">
        <v>0</v>
      </c>
      <c r="EH240" s="1" t="s">
        <v>0</v>
      </c>
      <c r="EI240" s="1" t="s">
        <v>0</v>
      </c>
      <c r="EJ240" s="1" t="s">
        <v>0</v>
      </c>
      <c r="EK240" s="1" t="s">
        <v>0</v>
      </c>
      <c r="EL240" s="1" t="s">
        <v>0</v>
      </c>
      <c r="EM240" s="1" t="s">
        <v>0</v>
      </c>
      <c r="EN240" s="1" t="s">
        <v>0</v>
      </c>
      <c r="EO240" s="1" t="s">
        <v>0</v>
      </c>
      <c r="EP240" s="1" t="s">
        <v>0</v>
      </c>
      <c r="EQ240" s="1" t="s">
        <v>0</v>
      </c>
      <c r="ER240" s="1" t="s">
        <v>0</v>
      </c>
      <c r="ES240" s="1" t="s">
        <v>0</v>
      </c>
      <c r="ET240" s="1" t="s">
        <v>0</v>
      </c>
      <c r="EU240" s="1" t="s">
        <v>0</v>
      </c>
      <c r="EV240" s="1" t="s">
        <v>0</v>
      </c>
      <c r="EW240" s="1" t="s">
        <v>0</v>
      </c>
      <c r="EX240" s="1" t="s">
        <v>0</v>
      </c>
      <c r="EY240" s="1" t="s">
        <v>0</v>
      </c>
      <c r="EZ240" s="1" t="s">
        <v>0</v>
      </c>
      <c r="FA240" s="1" t="s">
        <v>0</v>
      </c>
      <c r="FB240" s="1" t="s">
        <v>0</v>
      </c>
      <c r="FC240" s="1" t="s">
        <v>0</v>
      </c>
      <c r="FD240" s="1" t="s">
        <v>0</v>
      </c>
      <c r="FE240" s="1" t="s">
        <v>0</v>
      </c>
      <c r="FF240" s="1" t="s">
        <v>0</v>
      </c>
      <c r="FG240" s="1" t="s">
        <v>0</v>
      </c>
      <c r="FH240" s="1" t="s">
        <v>0</v>
      </c>
      <c r="FI240" s="1" t="s">
        <v>0</v>
      </c>
      <c r="FJ240" s="1" t="s">
        <v>0</v>
      </c>
      <c r="FK240" s="1" t="s">
        <v>0</v>
      </c>
      <c r="FL240" s="1" t="s">
        <v>0</v>
      </c>
      <c r="FM240" s="1" t="s">
        <v>0</v>
      </c>
      <c r="FN240" s="1" t="s">
        <v>0</v>
      </c>
      <c r="FO240" s="1" t="s">
        <v>0</v>
      </c>
      <c r="FP240" s="1" t="s">
        <v>0</v>
      </c>
      <c r="FQ240" s="1" t="s">
        <v>0</v>
      </c>
      <c r="FR240" s="1" t="s">
        <v>0</v>
      </c>
      <c r="FS240" s="1" t="s">
        <v>0</v>
      </c>
      <c r="FT240" s="1" t="s">
        <v>0</v>
      </c>
      <c r="FU240" s="1" t="s">
        <v>0</v>
      </c>
      <c r="FV240" s="1" t="s">
        <v>0</v>
      </c>
      <c r="FW240" s="1" t="s">
        <v>0</v>
      </c>
      <c r="FX240" s="1" t="s">
        <v>0</v>
      </c>
      <c r="FY240" s="1" t="s">
        <v>0</v>
      </c>
      <c r="FZ240" s="1" t="s">
        <v>0</v>
      </c>
      <c r="GA240" s="1" t="s">
        <v>0</v>
      </c>
      <c r="GB240" s="1" t="s">
        <v>0</v>
      </c>
      <c r="GC240" s="1" t="s">
        <v>0</v>
      </c>
      <c r="GD240" s="1" t="s">
        <v>0</v>
      </c>
      <c r="GE240" s="1" t="s">
        <v>0</v>
      </c>
      <c r="GF240" s="1" t="s">
        <v>0</v>
      </c>
      <c r="GG240" s="1" t="s">
        <v>0</v>
      </c>
      <c r="GH240" s="1" t="s">
        <v>0</v>
      </c>
      <c r="GI240" s="1" t="s">
        <v>0</v>
      </c>
      <c r="GJ240" s="1" t="s">
        <v>0</v>
      </c>
      <c r="GK240" s="1" t="s">
        <v>0</v>
      </c>
      <c r="GL240" s="1" t="s">
        <v>0</v>
      </c>
      <c r="GM240" s="1" t="s">
        <v>0</v>
      </c>
      <c r="GN240" s="1" t="s">
        <v>0</v>
      </c>
      <c r="GO240" s="1" t="s">
        <v>0</v>
      </c>
      <c r="GP240" s="1" t="s">
        <v>0</v>
      </c>
      <c r="GQ240" s="1" t="s">
        <v>0</v>
      </c>
      <c r="GR240" s="1" t="s">
        <v>0</v>
      </c>
      <c r="GS240" s="1" t="s">
        <v>0</v>
      </c>
      <c r="GT240" s="1" t="s">
        <v>0</v>
      </c>
      <c r="GU240" s="1" t="s">
        <v>0</v>
      </c>
      <c r="GV240" s="1" t="s">
        <v>0</v>
      </c>
      <c r="GW240" s="1" t="s">
        <v>0</v>
      </c>
      <c r="GX240" s="1" t="s">
        <v>0</v>
      </c>
      <c r="GY240" s="1" t="s">
        <v>0</v>
      </c>
      <c r="GZ240" s="1" t="s">
        <v>0</v>
      </c>
      <c r="HA240" s="1" t="s">
        <v>0</v>
      </c>
      <c r="HB240" s="1" t="s">
        <v>0</v>
      </c>
      <c r="HC240" s="1" t="s">
        <v>0</v>
      </c>
      <c r="HD240" s="1" t="s">
        <v>0</v>
      </c>
      <c r="HE240" s="1" t="s">
        <v>0</v>
      </c>
      <c r="HF240" s="1" t="s">
        <v>0</v>
      </c>
      <c r="HG240" s="1" t="s">
        <v>0</v>
      </c>
      <c r="HH240" s="1" t="s">
        <v>0</v>
      </c>
      <c r="HI240" s="1" t="s">
        <v>0</v>
      </c>
      <c r="HJ240" s="1" t="s">
        <v>0</v>
      </c>
      <c r="HK240" s="1" t="s">
        <v>0</v>
      </c>
      <c r="HL240" s="1" t="s">
        <v>0</v>
      </c>
      <c r="HM240" s="1" t="s">
        <v>0</v>
      </c>
      <c r="HN240" s="1" t="s">
        <v>0</v>
      </c>
      <c r="HO240" s="1" t="s">
        <v>0</v>
      </c>
      <c r="HP240" s="1" t="s">
        <v>0</v>
      </c>
      <c r="HQ240" s="1" t="s">
        <v>0</v>
      </c>
      <c r="HR240" s="1" t="s">
        <v>0</v>
      </c>
      <c r="HS240" s="1" t="s">
        <v>0</v>
      </c>
      <c r="HT240" s="1" t="s">
        <v>0</v>
      </c>
      <c r="HU240" s="1" t="s">
        <v>0</v>
      </c>
      <c r="HV240" s="1" t="s">
        <v>0</v>
      </c>
      <c r="HW240" s="1" t="s">
        <v>0</v>
      </c>
      <c r="HX240" s="1" t="s">
        <v>0</v>
      </c>
      <c r="HY240" s="1" t="s">
        <v>0</v>
      </c>
      <c r="HZ240" s="1" t="s">
        <v>0</v>
      </c>
      <c r="IA240" s="1" t="s">
        <v>0</v>
      </c>
      <c r="IB240" s="1" t="s">
        <v>0</v>
      </c>
      <c r="IC240" s="1" t="s">
        <v>0</v>
      </c>
      <c r="ID240" s="1" t="s">
        <v>0</v>
      </c>
      <c r="IE240" s="1" t="s">
        <v>0</v>
      </c>
      <c r="IF240" s="1" t="s">
        <v>0</v>
      </c>
      <c r="IG240" s="1" t="s">
        <v>0</v>
      </c>
      <c r="IH240" s="1" t="s">
        <v>0</v>
      </c>
      <c r="II240" s="1" t="s">
        <v>0</v>
      </c>
      <c r="IJ240" s="1" t="s">
        <v>0</v>
      </c>
      <c r="IK240" s="1" t="s">
        <v>0</v>
      </c>
      <c r="IL240" s="1" t="s">
        <v>0</v>
      </c>
      <c r="IM240" s="1" t="s">
        <v>0</v>
      </c>
      <c r="IN240" s="1" t="s">
        <v>0</v>
      </c>
      <c r="IO240" s="1" t="s">
        <v>0</v>
      </c>
      <c r="IP240" s="1" t="s">
        <v>0</v>
      </c>
      <c r="IQ240" s="1" t="s">
        <v>0</v>
      </c>
      <c r="IR240" s="1" t="s">
        <v>0</v>
      </c>
      <c r="IS240" s="1" t="s">
        <v>0</v>
      </c>
      <c r="IT240" s="1" t="s">
        <v>0</v>
      </c>
      <c r="IU240" s="1" t="s">
        <v>0</v>
      </c>
      <c r="IV240" s="1" t="s">
        <v>0</v>
      </c>
      <c r="IW240" s="1" t="s">
        <v>0</v>
      </c>
      <c r="IX240" s="1" t="s">
        <v>0</v>
      </c>
      <c r="IY240" s="1" t="s">
        <v>0</v>
      </c>
      <c r="IZ240" s="1" t="s">
        <v>0</v>
      </c>
      <c r="JA240" s="1" t="s">
        <v>0</v>
      </c>
      <c r="JB240" s="1" t="s">
        <v>0</v>
      </c>
      <c r="JC240" s="1" t="s">
        <v>0</v>
      </c>
      <c r="JD240" s="1" t="s">
        <v>0</v>
      </c>
      <c r="JE240" s="1" t="s">
        <v>0</v>
      </c>
      <c r="JF240" s="1" t="s">
        <v>0</v>
      </c>
      <c r="JG240" s="1" t="s">
        <v>0</v>
      </c>
      <c r="JH240" s="1" t="s">
        <v>0</v>
      </c>
      <c r="JI240" s="1" t="s">
        <v>0</v>
      </c>
      <c r="JJ240" s="1" t="s">
        <v>0</v>
      </c>
      <c r="JK240" s="1" t="s">
        <v>0</v>
      </c>
      <c r="JL240" s="1" t="s">
        <v>0</v>
      </c>
      <c r="JM240" s="1" t="s">
        <v>0</v>
      </c>
      <c r="JN240" s="1" t="s">
        <v>0</v>
      </c>
      <c r="JO240" s="1" t="s">
        <v>0</v>
      </c>
      <c r="JP240" s="1" t="s">
        <v>0</v>
      </c>
      <c r="JQ240" s="1" t="s">
        <v>0</v>
      </c>
      <c r="JR240" s="1" t="s">
        <v>0</v>
      </c>
      <c r="JS240" s="1" t="s">
        <v>0</v>
      </c>
      <c r="JT240" s="1" t="s">
        <v>0</v>
      </c>
      <c r="JU240" s="1" t="s">
        <v>0</v>
      </c>
      <c r="JV240" s="1" t="s">
        <v>0</v>
      </c>
      <c r="JW240" s="1" t="s">
        <v>0</v>
      </c>
      <c r="JX240" s="1" t="s">
        <v>0</v>
      </c>
      <c r="JY240" s="1" t="s">
        <v>0</v>
      </c>
      <c r="JZ240" s="1" t="s">
        <v>0</v>
      </c>
      <c r="KA240" s="1" t="s">
        <v>0</v>
      </c>
      <c r="KB240" s="1" t="s">
        <v>0</v>
      </c>
      <c r="KC240" s="1" t="s">
        <v>0</v>
      </c>
      <c r="KD240" s="1" t="s">
        <v>0</v>
      </c>
      <c r="KE240" s="1" t="s">
        <v>0</v>
      </c>
      <c r="KF240" s="1" t="s">
        <v>0</v>
      </c>
      <c r="KG240" s="1" t="s">
        <v>0</v>
      </c>
      <c r="KH240" s="1" t="s">
        <v>0</v>
      </c>
      <c r="KI240" s="1" t="s">
        <v>0</v>
      </c>
      <c r="KJ240" s="1" t="s">
        <v>0</v>
      </c>
      <c r="KK240" s="1" t="s">
        <v>0</v>
      </c>
      <c r="KL240" s="1" t="s">
        <v>0</v>
      </c>
      <c r="KM240" s="1" t="s">
        <v>0</v>
      </c>
      <c r="KN240" s="1" t="s">
        <v>0</v>
      </c>
      <c r="KO240" s="1" t="s">
        <v>0</v>
      </c>
      <c r="KP240" s="1" t="s">
        <v>0</v>
      </c>
      <c r="KQ240" s="1" t="s">
        <v>0</v>
      </c>
      <c r="KR240" s="1" t="s">
        <v>0</v>
      </c>
      <c r="KS240" s="1" t="s">
        <v>0</v>
      </c>
      <c r="KT240" s="1" t="s">
        <v>0</v>
      </c>
      <c r="KU240" s="1" t="s">
        <v>0</v>
      </c>
      <c r="KV240" s="1" t="s">
        <v>0</v>
      </c>
      <c r="KW240" s="1" t="s">
        <v>0</v>
      </c>
      <c r="KX240" s="1" t="s">
        <v>0</v>
      </c>
      <c r="KY240" s="1" t="s">
        <v>0</v>
      </c>
      <c r="KZ240" s="1" t="s">
        <v>0</v>
      </c>
      <c r="LA240" s="1" t="s">
        <v>0</v>
      </c>
      <c r="LB240" s="1" t="s">
        <v>0</v>
      </c>
      <c r="LC240" s="1" t="s">
        <v>0</v>
      </c>
      <c r="LD240" s="1" t="s">
        <v>0</v>
      </c>
      <c r="LE240" s="1" t="s">
        <v>0</v>
      </c>
      <c r="LF240" s="1" t="s">
        <v>0</v>
      </c>
      <c r="LG240" s="1" t="s">
        <v>0</v>
      </c>
      <c r="LH240" s="1" t="s">
        <v>0</v>
      </c>
      <c r="LI240" s="1" t="s">
        <v>0</v>
      </c>
      <c r="LJ240" s="1" t="s">
        <v>0</v>
      </c>
      <c r="LK240" s="1" t="s">
        <v>0</v>
      </c>
    </row>
    <row r="241" spans="1:323" x14ac:dyDescent="0.25">
      <c r="A241" s="1" t="s">
        <v>1875</v>
      </c>
      <c r="B241" s="1" t="s">
        <v>1067</v>
      </c>
      <c r="C241" s="1" t="s">
        <v>1068</v>
      </c>
      <c r="D241" s="1" t="s">
        <v>0</v>
      </c>
      <c r="E241" s="1" t="s">
        <v>0</v>
      </c>
      <c r="F241" s="1" t="s">
        <v>0</v>
      </c>
      <c r="G241" s="1" t="s">
        <v>0</v>
      </c>
      <c r="H241" s="1" t="s">
        <v>0</v>
      </c>
      <c r="I241" s="1" t="s">
        <v>0</v>
      </c>
      <c r="J241" s="1" t="s">
        <v>0</v>
      </c>
      <c r="K241" s="1" t="s">
        <v>0</v>
      </c>
      <c r="L241" s="1" t="s">
        <v>0</v>
      </c>
      <c r="M241" s="1" t="s">
        <v>0</v>
      </c>
      <c r="N241" s="1" t="s">
        <v>0</v>
      </c>
      <c r="O241" s="1" t="s">
        <v>0</v>
      </c>
      <c r="P241" s="1" t="s">
        <v>0</v>
      </c>
      <c r="Q241" s="1" t="s">
        <v>0</v>
      </c>
      <c r="R241" s="1" t="s">
        <v>0</v>
      </c>
      <c r="S241" s="1" t="s">
        <v>0</v>
      </c>
      <c r="T241" s="1" t="s">
        <v>0</v>
      </c>
      <c r="U241" s="1" t="s">
        <v>0</v>
      </c>
      <c r="V241" s="1" t="s">
        <v>0</v>
      </c>
      <c r="W241" s="1" t="s">
        <v>0</v>
      </c>
      <c r="X241" s="1" t="s">
        <v>0</v>
      </c>
      <c r="Y241" s="1" t="s">
        <v>0</v>
      </c>
      <c r="Z241" s="1" t="s">
        <v>0</v>
      </c>
      <c r="AA241" s="1" t="s">
        <v>0</v>
      </c>
      <c r="AB241" s="1" t="s">
        <v>0</v>
      </c>
      <c r="AC241" s="1" t="s">
        <v>0</v>
      </c>
      <c r="AD241" s="1" t="s">
        <v>0</v>
      </c>
      <c r="AE241" s="1" t="s">
        <v>0</v>
      </c>
      <c r="AF241" s="1" t="s">
        <v>0</v>
      </c>
      <c r="AG241" s="1" t="s">
        <v>0</v>
      </c>
      <c r="AH241" s="1" t="s">
        <v>0</v>
      </c>
      <c r="AI241" s="1" t="s">
        <v>0</v>
      </c>
      <c r="AJ241" s="1" t="s">
        <v>0</v>
      </c>
      <c r="AK241" s="1" t="s">
        <v>0</v>
      </c>
      <c r="AL241" s="1" t="s">
        <v>0</v>
      </c>
      <c r="AM241" s="1" t="s">
        <v>0</v>
      </c>
      <c r="AN241" s="1" t="s">
        <v>0</v>
      </c>
      <c r="AO241" s="1" t="s">
        <v>0</v>
      </c>
      <c r="AP241" s="1" t="s">
        <v>0</v>
      </c>
      <c r="AQ241" s="1" t="s">
        <v>0</v>
      </c>
      <c r="AR241" s="1" t="s">
        <v>0</v>
      </c>
      <c r="AS241" s="1" t="s">
        <v>0</v>
      </c>
      <c r="AT241" s="1" t="s">
        <v>0</v>
      </c>
      <c r="AU241" s="1" t="s">
        <v>0</v>
      </c>
      <c r="AV241" s="1" t="s">
        <v>0</v>
      </c>
      <c r="AW241" s="1" t="s">
        <v>0</v>
      </c>
      <c r="AX241" s="1" t="s">
        <v>0</v>
      </c>
      <c r="AY241" s="1" t="s">
        <v>0</v>
      </c>
      <c r="AZ241" s="1" t="s">
        <v>0</v>
      </c>
      <c r="BA241" s="1" t="s">
        <v>0</v>
      </c>
      <c r="BB241" s="1" t="s">
        <v>0</v>
      </c>
      <c r="BC241" s="1" t="s">
        <v>0</v>
      </c>
      <c r="BD241" s="1" t="s">
        <v>0</v>
      </c>
      <c r="BE241" s="1" t="s">
        <v>0</v>
      </c>
      <c r="BF241" s="1" t="s">
        <v>0</v>
      </c>
      <c r="BG241" s="1" t="s">
        <v>0</v>
      </c>
      <c r="BH241" s="1" t="s">
        <v>0</v>
      </c>
      <c r="BI241" s="1" t="s">
        <v>0</v>
      </c>
      <c r="BJ241" s="1" t="s">
        <v>0</v>
      </c>
      <c r="BK241" s="1" t="s">
        <v>0</v>
      </c>
      <c r="BL241" s="1" t="s">
        <v>0</v>
      </c>
      <c r="BM241" s="1" t="s">
        <v>0</v>
      </c>
      <c r="BN241" s="1" t="s">
        <v>0</v>
      </c>
      <c r="BO241" s="1" t="s">
        <v>0</v>
      </c>
      <c r="BP241" s="1" t="s">
        <v>0</v>
      </c>
      <c r="BQ241" s="1" t="s">
        <v>0</v>
      </c>
      <c r="BR241" s="1" t="s">
        <v>0</v>
      </c>
      <c r="BS241" s="1" t="s">
        <v>0</v>
      </c>
      <c r="BT241" s="1" t="s">
        <v>0</v>
      </c>
      <c r="BU241" s="1" t="s">
        <v>0</v>
      </c>
      <c r="BV241" s="1" t="s">
        <v>0</v>
      </c>
      <c r="BW241" s="1" t="s">
        <v>0</v>
      </c>
      <c r="BX241" s="1" t="s">
        <v>0</v>
      </c>
      <c r="BY241" s="1" t="s">
        <v>0</v>
      </c>
      <c r="BZ241" s="1" t="s">
        <v>0</v>
      </c>
      <c r="CA241" s="1" t="s">
        <v>0</v>
      </c>
      <c r="CB241" s="1" t="s">
        <v>0</v>
      </c>
      <c r="CC241" s="1" t="s">
        <v>0</v>
      </c>
      <c r="CD241" s="1" t="s">
        <v>0</v>
      </c>
      <c r="CE241" s="1" t="s">
        <v>0</v>
      </c>
      <c r="CF241" s="1" t="s">
        <v>0</v>
      </c>
      <c r="CG241" s="1" t="s">
        <v>0</v>
      </c>
      <c r="CH241" s="1" t="s">
        <v>0</v>
      </c>
      <c r="CI241" s="1" t="s">
        <v>0</v>
      </c>
      <c r="CJ241" s="1" t="s">
        <v>0</v>
      </c>
      <c r="CK241" s="1" t="s">
        <v>0</v>
      </c>
      <c r="CL241" s="1" t="s">
        <v>0</v>
      </c>
      <c r="CM241" s="1" t="s">
        <v>0</v>
      </c>
      <c r="CN241" s="1" t="s">
        <v>0</v>
      </c>
      <c r="CO241" s="1" t="s">
        <v>0</v>
      </c>
      <c r="CP241" s="1" t="s">
        <v>0</v>
      </c>
      <c r="CQ241" s="1" t="s">
        <v>0</v>
      </c>
      <c r="CR241" s="1" t="s">
        <v>0</v>
      </c>
      <c r="CS241" s="1" t="s">
        <v>0</v>
      </c>
      <c r="CT241" s="1" t="s">
        <v>0</v>
      </c>
      <c r="CU241" s="1" t="s">
        <v>0</v>
      </c>
      <c r="CV241" s="1" t="s">
        <v>0</v>
      </c>
      <c r="CW241" s="1" t="s">
        <v>0</v>
      </c>
      <c r="CX241" s="1" t="s">
        <v>0</v>
      </c>
      <c r="CY241" s="1" t="s">
        <v>0</v>
      </c>
      <c r="CZ241" s="1" t="s">
        <v>0</v>
      </c>
      <c r="DA241" s="1" t="s">
        <v>0</v>
      </c>
      <c r="DB241" s="1" t="s">
        <v>0</v>
      </c>
      <c r="DC241" s="1" t="s">
        <v>0</v>
      </c>
      <c r="DD241" s="1" t="s">
        <v>0</v>
      </c>
      <c r="DE241" s="1" t="s">
        <v>0</v>
      </c>
      <c r="DF241" s="1" t="s">
        <v>0</v>
      </c>
      <c r="DG241" s="1" t="s">
        <v>0</v>
      </c>
      <c r="DH241" s="1" t="s">
        <v>0</v>
      </c>
      <c r="DI241" s="1" t="s">
        <v>0</v>
      </c>
      <c r="DJ241" s="1" t="s">
        <v>0</v>
      </c>
      <c r="DK241" s="1" t="s">
        <v>0</v>
      </c>
      <c r="DL241" s="1" t="s">
        <v>0</v>
      </c>
      <c r="DM241" s="1" t="s">
        <v>0</v>
      </c>
      <c r="DN241" s="1" t="s">
        <v>0</v>
      </c>
      <c r="DO241" s="1" t="s">
        <v>0</v>
      </c>
      <c r="DP241" s="1" t="s">
        <v>0</v>
      </c>
      <c r="DQ241" s="1" t="s">
        <v>0</v>
      </c>
      <c r="DR241" s="1" t="s">
        <v>0</v>
      </c>
      <c r="DS241" s="1" t="s">
        <v>0</v>
      </c>
      <c r="DT241" s="1" t="s">
        <v>0</v>
      </c>
      <c r="DU241" s="1" t="s">
        <v>0</v>
      </c>
      <c r="DV241" s="1" t="s">
        <v>0</v>
      </c>
      <c r="DW241" s="1" t="s">
        <v>0</v>
      </c>
      <c r="DX241" s="1" t="s">
        <v>0</v>
      </c>
      <c r="DY241" s="1" t="s">
        <v>0</v>
      </c>
      <c r="DZ241" s="1" t="s">
        <v>0</v>
      </c>
      <c r="EA241" s="1" t="s">
        <v>0</v>
      </c>
      <c r="EB241" s="1" t="s">
        <v>0</v>
      </c>
      <c r="EC241" s="1" t="s">
        <v>0</v>
      </c>
      <c r="ED241" s="1" t="s">
        <v>0</v>
      </c>
      <c r="EE241" s="1" t="s">
        <v>0</v>
      </c>
      <c r="EF241" s="1" t="s">
        <v>0</v>
      </c>
      <c r="EG241" s="1" t="s">
        <v>0</v>
      </c>
      <c r="EH241" s="1" t="s">
        <v>0</v>
      </c>
      <c r="EI241" s="1" t="s">
        <v>0</v>
      </c>
      <c r="EJ241" s="1" t="s">
        <v>0</v>
      </c>
      <c r="EK241" s="1" t="s">
        <v>0</v>
      </c>
      <c r="EL241" s="1" t="s">
        <v>0</v>
      </c>
      <c r="EM241" s="1" t="s">
        <v>0</v>
      </c>
      <c r="EN241" s="1" t="s">
        <v>0</v>
      </c>
      <c r="EO241" s="1" t="s">
        <v>0</v>
      </c>
      <c r="EP241" s="1" t="s">
        <v>0</v>
      </c>
      <c r="EQ241" s="1" t="s">
        <v>0</v>
      </c>
      <c r="ER241" s="1" t="s">
        <v>0</v>
      </c>
      <c r="ES241" s="1" t="s">
        <v>0</v>
      </c>
      <c r="ET241" s="1" t="s">
        <v>0</v>
      </c>
      <c r="EU241" s="1" t="s">
        <v>0</v>
      </c>
      <c r="EV241" s="1" t="s">
        <v>0</v>
      </c>
      <c r="EW241" s="1" t="s">
        <v>0</v>
      </c>
      <c r="EX241" s="1" t="s">
        <v>0</v>
      </c>
      <c r="EY241" s="1" t="s">
        <v>0</v>
      </c>
      <c r="EZ241" s="1" t="s">
        <v>0</v>
      </c>
      <c r="FA241" s="1" t="s">
        <v>0</v>
      </c>
      <c r="FB241" s="1" t="s">
        <v>0</v>
      </c>
      <c r="FC241" s="1" t="s">
        <v>0</v>
      </c>
      <c r="FD241" s="1" t="s">
        <v>0</v>
      </c>
      <c r="FE241" s="1" t="s">
        <v>0</v>
      </c>
      <c r="FF241" s="1" t="s">
        <v>0</v>
      </c>
      <c r="FG241" s="1" t="s">
        <v>0</v>
      </c>
      <c r="FH241" s="1" t="s">
        <v>0</v>
      </c>
      <c r="FI241" s="1" t="s">
        <v>0</v>
      </c>
      <c r="FJ241" s="1" t="s">
        <v>0</v>
      </c>
      <c r="FK241" s="1" t="s">
        <v>0</v>
      </c>
      <c r="FL241" s="1" t="s">
        <v>0</v>
      </c>
      <c r="FM241" s="1" t="s">
        <v>0</v>
      </c>
      <c r="FN241" s="1" t="s">
        <v>0</v>
      </c>
      <c r="FO241" s="1" t="s">
        <v>0</v>
      </c>
      <c r="FP241" s="1" t="s">
        <v>0</v>
      </c>
      <c r="FQ241" s="1" t="s">
        <v>0</v>
      </c>
      <c r="FR241" s="1" t="s">
        <v>0</v>
      </c>
      <c r="FS241" s="1" t="s">
        <v>0</v>
      </c>
      <c r="FT241" s="1" t="s">
        <v>0</v>
      </c>
      <c r="FU241" s="1" t="s">
        <v>0</v>
      </c>
      <c r="FV241" s="1" t="s">
        <v>0</v>
      </c>
      <c r="FW241" s="1" t="s">
        <v>0</v>
      </c>
      <c r="FX241" s="1" t="s">
        <v>0</v>
      </c>
      <c r="FY241" s="1" t="s">
        <v>0</v>
      </c>
      <c r="FZ241" s="1" t="s">
        <v>0</v>
      </c>
      <c r="GA241" s="1" t="s">
        <v>0</v>
      </c>
      <c r="GB241" s="1" t="s">
        <v>0</v>
      </c>
      <c r="GC241" s="1" t="s">
        <v>0</v>
      </c>
      <c r="GD241" s="1" t="s">
        <v>0</v>
      </c>
      <c r="GE241" s="1" t="s">
        <v>0</v>
      </c>
      <c r="GF241" s="1" t="s">
        <v>0</v>
      </c>
      <c r="GG241" s="1" t="s">
        <v>0</v>
      </c>
      <c r="GH241" s="1" t="s">
        <v>0</v>
      </c>
      <c r="GI241" s="1" t="s">
        <v>0</v>
      </c>
      <c r="GJ241" s="1" t="s">
        <v>0</v>
      </c>
      <c r="GK241" s="1" t="s">
        <v>0</v>
      </c>
      <c r="GL241" s="1" t="s">
        <v>0</v>
      </c>
      <c r="GM241" s="1" t="s">
        <v>0</v>
      </c>
      <c r="GN241" s="1" t="s">
        <v>0</v>
      </c>
      <c r="GO241" s="1" t="s">
        <v>0</v>
      </c>
      <c r="GP241" s="1" t="s">
        <v>0</v>
      </c>
      <c r="GQ241" s="1" t="s">
        <v>0</v>
      </c>
      <c r="GR241" s="1" t="s">
        <v>0</v>
      </c>
      <c r="GS241" s="1" t="s">
        <v>0</v>
      </c>
      <c r="GT241" s="1" t="s">
        <v>0</v>
      </c>
      <c r="GU241" s="1" t="s">
        <v>0</v>
      </c>
      <c r="GV241" s="1" t="s">
        <v>0</v>
      </c>
      <c r="GW241" s="1" t="s">
        <v>0</v>
      </c>
      <c r="GX241" s="1" t="s">
        <v>0</v>
      </c>
      <c r="GY241" s="1" t="s">
        <v>0</v>
      </c>
      <c r="GZ241" s="1" t="s">
        <v>0</v>
      </c>
      <c r="HA241" s="1" t="s">
        <v>0</v>
      </c>
      <c r="HB241" s="1" t="s">
        <v>0</v>
      </c>
      <c r="HC241" s="1" t="s">
        <v>0</v>
      </c>
      <c r="HD241" s="1" t="s">
        <v>0</v>
      </c>
      <c r="HE241" s="1" t="s">
        <v>0</v>
      </c>
      <c r="HF241" s="1" t="s">
        <v>0</v>
      </c>
      <c r="HG241" s="1" t="s">
        <v>0</v>
      </c>
      <c r="HH241" s="1" t="s">
        <v>0</v>
      </c>
      <c r="HI241" s="1" t="s">
        <v>0</v>
      </c>
      <c r="HJ241" s="1" t="s">
        <v>0</v>
      </c>
      <c r="HK241" s="1" t="s">
        <v>0</v>
      </c>
      <c r="HL241" s="1" t="s">
        <v>0</v>
      </c>
      <c r="HM241" s="1" t="s">
        <v>0</v>
      </c>
      <c r="HN241" s="1" t="s">
        <v>0</v>
      </c>
      <c r="HO241" s="1" t="s">
        <v>0</v>
      </c>
      <c r="HP241" s="1" t="s">
        <v>0</v>
      </c>
      <c r="HQ241" s="1" t="s">
        <v>0</v>
      </c>
      <c r="HR241" s="1" t="s">
        <v>0</v>
      </c>
      <c r="HS241" s="1" t="s">
        <v>0</v>
      </c>
      <c r="HT241" s="1" t="s">
        <v>0</v>
      </c>
      <c r="HU241" s="1" t="s">
        <v>0</v>
      </c>
      <c r="HV241" s="1" t="s">
        <v>0</v>
      </c>
      <c r="HW241" s="1" t="s">
        <v>0</v>
      </c>
      <c r="HX241" s="1" t="s">
        <v>0</v>
      </c>
      <c r="HY241" s="1" t="s">
        <v>0</v>
      </c>
      <c r="HZ241" s="1" t="s">
        <v>0</v>
      </c>
      <c r="IA241" s="1" t="s">
        <v>0</v>
      </c>
      <c r="IB241" s="1" t="s">
        <v>0</v>
      </c>
      <c r="IC241" s="1" t="s">
        <v>0</v>
      </c>
      <c r="ID241" s="1" t="s">
        <v>0</v>
      </c>
      <c r="IE241" s="1" t="s">
        <v>0</v>
      </c>
      <c r="IF241" s="1" t="s">
        <v>0</v>
      </c>
      <c r="IG241" s="1" t="s">
        <v>0</v>
      </c>
      <c r="IH241" s="1" t="s">
        <v>0</v>
      </c>
      <c r="II241" s="1" t="s">
        <v>0</v>
      </c>
      <c r="IJ241" s="1" t="s">
        <v>0</v>
      </c>
      <c r="IK241" s="1" t="s">
        <v>0</v>
      </c>
      <c r="IL241" s="1" t="s">
        <v>0</v>
      </c>
      <c r="IM241" s="1" t="s">
        <v>0</v>
      </c>
      <c r="IN241" s="1" t="s">
        <v>0</v>
      </c>
      <c r="IO241" s="1" t="s">
        <v>0</v>
      </c>
      <c r="IP241" s="1" t="s">
        <v>0</v>
      </c>
      <c r="IQ241" s="1" t="s">
        <v>0</v>
      </c>
      <c r="IR241" s="1" t="s">
        <v>0</v>
      </c>
      <c r="IS241" s="1" t="s">
        <v>0</v>
      </c>
      <c r="IT241" s="1" t="s">
        <v>0</v>
      </c>
      <c r="IU241" s="1" t="s">
        <v>0</v>
      </c>
      <c r="IV241" s="1" t="s">
        <v>0</v>
      </c>
      <c r="IW241" s="1" t="s">
        <v>0</v>
      </c>
      <c r="IX241" s="1" t="s">
        <v>0</v>
      </c>
      <c r="IY241" s="1" t="s">
        <v>0</v>
      </c>
      <c r="IZ241" s="1" t="s">
        <v>0</v>
      </c>
      <c r="JA241" s="1" t="s">
        <v>0</v>
      </c>
      <c r="JB241" s="1" t="s">
        <v>0</v>
      </c>
      <c r="JC241" s="1" t="s">
        <v>0</v>
      </c>
      <c r="JD241" s="1" t="s">
        <v>0</v>
      </c>
      <c r="JE241" s="1" t="s">
        <v>0</v>
      </c>
      <c r="JF241" s="1" t="s">
        <v>0</v>
      </c>
      <c r="JG241" s="1" t="s">
        <v>0</v>
      </c>
      <c r="JH241" s="1" t="s">
        <v>0</v>
      </c>
      <c r="JI241" s="1" t="s">
        <v>0</v>
      </c>
      <c r="JJ241" s="1" t="s">
        <v>0</v>
      </c>
      <c r="JK241" s="1" t="s">
        <v>0</v>
      </c>
      <c r="JL241" s="1" t="s">
        <v>0</v>
      </c>
      <c r="JM241" s="1" t="s">
        <v>0</v>
      </c>
      <c r="JN241" s="1" t="s">
        <v>0</v>
      </c>
      <c r="JO241" s="1" t="s">
        <v>0</v>
      </c>
      <c r="JP241" s="1" t="s">
        <v>0</v>
      </c>
      <c r="JQ241" s="1" t="s">
        <v>0</v>
      </c>
      <c r="JR241" s="1" t="s">
        <v>0</v>
      </c>
      <c r="JS241" s="1" t="s">
        <v>0</v>
      </c>
      <c r="JT241" s="1" t="s">
        <v>0</v>
      </c>
      <c r="JU241" s="1" t="s">
        <v>0</v>
      </c>
      <c r="JV241" s="1" t="s">
        <v>0</v>
      </c>
      <c r="JW241" s="1" t="s">
        <v>0</v>
      </c>
      <c r="JX241" s="1" t="s">
        <v>0</v>
      </c>
      <c r="JY241" s="1" t="s">
        <v>0</v>
      </c>
      <c r="JZ241" s="1" t="s">
        <v>0</v>
      </c>
      <c r="KA241" s="1" t="s">
        <v>0</v>
      </c>
      <c r="KB241" s="1" t="s">
        <v>0</v>
      </c>
      <c r="KC241" s="1" t="s">
        <v>0</v>
      </c>
      <c r="KD241" s="1" t="s">
        <v>0</v>
      </c>
      <c r="KE241" s="1" t="s">
        <v>0</v>
      </c>
      <c r="KF241" s="1" t="s">
        <v>0</v>
      </c>
      <c r="KG241" s="1" t="s">
        <v>0</v>
      </c>
      <c r="KH241" s="1" t="s">
        <v>0</v>
      </c>
      <c r="KI241" s="1" t="s">
        <v>0</v>
      </c>
      <c r="KJ241" s="1" t="s">
        <v>0</v>
      </c>
      <c r="KK241" s="1" t="s">
        <v>0</v>
      </c>
      <c r="KL241" s="1" t="s">
        <v>0</v>
      </c>
      <c r="KM241" s="1" t="s">
        <v>0</v>
      </c>
      <c r="KN241" s="1" t="s">
        <v>0</v>
      </c>
      <c r="KO241" s="1" t="s">
        <v>0</v>
      </c>
      <c r="KP241" s="1" t="s">
        <v>0</v>
      </c>
      <c r="KQ241" s="1" t="s">
        <v>0</v>
      </c>
      <c r="KR241" s="1" t="s">
        <v>0</v>
      </c>
      <c r="KS241" s="1" t="s">
        <v>0</v>
      </c>
      <c r="KT241" s="1" t="s">
        <v>0</v>
      </c>
      <c r="KU241" s="1" t="s">
        <v>0</v>
      </c>
      <c r="KV241" s="1" t="s">
        <v>0</v>
      </c>
      <c r="KW241" s="1" t="s">
        <v>0</v>
      </c>
      <c r="KX241" s="1" t="s">
        <v>0</v>
      </c>
      <c r="KY241" s="1" t="s">
        <v>0</v>
      </c>
      <c r="KZ241" s="1" t="s">
        <v>0</v>
      </c>
      <c r="LA241" s="1" t="s">
        <v>0</v>
      </c>
      <c r="LB241" s="1" t="s">
        <v>0</v>
      </c>
      <c r="LC241" s="1" t="s">
        <v>0</v>
      </c>
      <c r="LD241" s="1" t="s">
        <v>0</v>
      </c>
      <c r="LE241" s="1" t="s">
        <v>0</v>
      </c>
      <c r="LF241" s="1" t="s">
        <v>0</v>
      </c>
      <c r="LG241" s="1" t="s">
        <v>0</v>
      </c>
      <c r="LH241" s="1" t="s">
        <v>0</v>
      </c>
      <c r="LI241" s="1" t="s">
        <v>0</v>
      </c>
      <c r="LJ241" s="1" t="s">
        <v>0</v>
      </c>
      <c r="LK241" s="1" t="s">
        <v>0</v>
      </c>
    </row>
    <row r="242" spans="1:323" x14ac:dyDescent="0.25">
      <c r="A242" s="1" t="s">
        <v>1876</v>
      </c>
      <c r="B242" s="1" t="s">
        <v>1072</v>
      </c>
      <c r="C242" s="1" t="s">
        <v>1073</v>
      </c>
      <c r="D242" s="1">
        <v>2035208.7677879699</v>
      </c>
      <c r="E242" s="1">
        <v>1854776.6375471901</v>
      </c>
      <c r="F242" s="1">
        <v>1574733.1161907499</v>
      </c>
      <c r="G242" s="1">
        <v>1627596.1965459399</v>
      </c>
      <c r="H242" s="1">
        <v>2635701.40746665</v>
      </c>
      <c r="I242" s="1">
        <v>4784517.5092402603</v>
      </c>
      <c r="J242" s="1">
        <v>1563207.89655001</v>
      </c>
      <c r="K242" s="1">
        <v>1878960.01598703</v>
      </c>
      <c r="L242" s="1">
        <v>1754287.6592921701</v>
      </c>
      <c r="M242" s="1">
        <v>3444724.9256305201</v>
      </c>
      <c r="N242" s="1">
        <v>2366313.94377416</v>
      </c>
      <c r="O242" s="1">
        <v>2035415.51257794</v>
      </c>
      <c r="P242" s="1">
        <v>1939293.89390055</v>
      </c>
      <c r="Q242" s="1">
        <v>1565525.90513908</v>
      </c>
      <c r="R242" s="1">
        <v>2053680.0949699499</v>
      </c>
      <c r="S242" s="1">
        <v>1890150.5777576701</v>
      </c>
      <c r="T242" s="1">
        <v>3171810.39137311</v>
      </c>
      <c r="U242" s="1">
        <v>1663481.1839564401</v>
      </c>
      <c r="V242" s="1">
        <v>1228953.4096828899</v>
      </c>
      <c r="W242" s="1">
        <v>1661802.1363553</v>
      </c>
      <c r="X242" s="1">
        <v>1971103.3902322899</v>
      </c>
      <c r="Y242" s="1">
        <v>2870957.95610569</v>
      </c>
      <c r="Z242" s="1">
        <v>2087614.8989985101</v>
      </c>
      <c r="AA242" s="1">
        <v>1969184.22229222</v>
      </c>
      <c r="AB242" s="1">
        <v>1293352.6793845401</v>
      </c>
      <c r="AC242" s="1">
        <v>2274680.29369439</v>
      </c>
      <c r="AD242" s="1">
        <v>3147761.32790743</v>
      </c>
      <c r="AE242" s="1">
        <v>1209990.6198636901</v>
      </c>
      <c r="AF242" s="1">
        <v>1869432.6208669899</v>
      </c>
      <c r="AG242" s="1">
        <v>1782328.22144494</v>
      </c>
      <c r="AH242" s="1">
        <v>2418687.18056837</v>
      </c>
      <c r="AI242" s="1">
        <v>2102768.3222958199</v>
      </c>
      <c r="AJ242" s="1">
        <v>1301661.3726291</v>
      </c>
      <c r="AK242" s="1">
        <v>2093230.8810538501</v>
      </c>
      <c r="AL242" s="1">
        <v>3611306.54550497</v>
      </c>
      <c r="AM242" s="1">
        <v>3455201.3013712601</v>
      </c>
      <c r="AN242" s="1">
        <v>1588033.3635830099</v>
      </c>
      <c r="AO242" s="1">
        <v>2117263.16992018</v>
      </c>
      <c r="AP242" s="1">
        <v>1856077.61937953</v>
      </c>
      <c r="AQ242" s="1">
        <v>4633933.9411846995</v>
      </c>
      <c r="AR242" s="1">
        <v>1923247.57398113</v>
      </c>
      <c r="AS242" s="1">
        <v>5349321.3881259402</v>
      </c>
      <c r="AT242" s="1">
        <v>2009375.1709827899</v>
      </c>
      <c r="AU242" s="1">
        <v>2763445.3207145901</v>
      </c>
      <c r="AV242" s="1">
        <v>2170720.7046779902</v>
      </c>
      <c r="AW242" s="1">
        <v>2233498.1714350898</v>
      </c>
      <c r="AX242" s="1">
        <v>2220053.5631726501</v>
      </c>
      <c r="AY242" s="1">
        <v>1217831.2389642701</v>
      </c>
      <c r="AZ242" s="1">
        <v>1517744.2120828</v>
      </c>
      <c r="BA242" s="1">
        <v>1519596.29684263</v>
      </c>
      <c r="BB242" s="1">
        <v>1508551.6914143099</v>
      </c>
      <c r="BC242" s="1">
        <v>2013303.5825805899</v>
      </c>
      <c r="BD242" s="1">
        <v>2592447.9331642198</v>
      </c>
      <c r="BE242" s="1">
        <v>2945375.5877856798</v>
      </c>
      <c r="BF242" s="1">
        <v>2146683.13569469</v>
      </c>
      <c r="BG242" s="1">
        <v>2202427.8678214001</v>
      </c>
      <c r="BH242" s="1">
        <v>1443764.8893549901</v>
      </c>
      <c r="BI242" s="1">
        <v>1220774.4717055699</v>
      </c>
      <c r="BJ242" s="1">
        <v>1809524.9171076</v>
      </c>
      <c r="BK242" s="1">
        <v>1420467.7855811301</v>
      </c>
      <c r="BL242" s="1">
        <v>1442775.3406002801</v>
      </c>
      <c r="BM242" s="1">
        <v>2040125.2550880499</v>
      </c>
      <c r="BN242" s="1">
        <v>1905132.33672954</v>
      </c>
      <c r="BO242" s="1">
        <v>1823496.48623621</v>
      </c>
      <c r="BP242" s="1">
        <v>1548919.6919710699</v>
      </c>
      <c r="BQ242" s="1">
        <v>2614712.8416138999</v>
      </c>
      <c r="BR242" s="1">
        <v>1851130.05381361</v>
      </c>
      <c r="BS242" s="1">
        <v>3002029.5054386002</v>
      </c>
      <c r="BT242" s="1">
        <v>2280489.3128108</v>
      </c>
      <c r="BU242" s="1">
        <v>1655036.4232535299</v>
      </c>
      <c r="BV242" s="1">
        <v>2423589.2021559798</v>
      </c>
      <c r="BW242" s="1">
        <v>2255474.0060613202</v>
      </c>
      <c r="BX242" s="1">
        <v>2094682.74306973</v>
      </c>
      <c r="BY242" s="1">
        <v>1574505.8939304501</v>
      </c>
      <c r="BZ242" s="1">
        <v>2085872.12969646</v>
      </c>
      <c r="CA242" s="1">
        <v>2075617.0274362799</v>
      </c>
      <c r="CB242" s="1">
        <v>1179142.2224501499</v>
      </c>
      <c r="CC242" s="1">
        <v>1594196.6192828501</v>
      </c>
      <c r="CD242" s="1">
        <v>2017462.2514202399</v>
      </c>
      <c r="CE242" s="1">
        <v>1664657.7623163699</v>
      </c>
      <c r="CF242" s="1">
        <v>2005429.91706921</v>
      </c>
      <c r="CG242" s="1">
        <v>1557347.72473644</v>
      </c>
      <c r="CH242" s="1">
        <v>3913074.2860606299</v>
      </c>
      <c r="CI242" s="1">
        <v>1977684.7128274301</v>
      </c>
      <c r="CJ242" s="1">
        <v>1634966.6157759901</v>
      </c>
      <c r="CK242" s="1">
        <v>2001840.89029234</v>
      </c>
      <c r="CL242" s="1">
        <v>1761353.1581536699</v>
      </c>
      <c r="CM242" s="1">
        <v>1890379.1814321501</v>
      </c>
      <c r="CN242" s="1">
        <v>2188359.0887327301</v>
      </c>
      <c r="CO242" s="1">
        <v>2055999.8724682</v>
      </c>
      <c r="CP242" s="1">
        <v>2476194.4939350602</v>
      </c>
      <c r="CQ242" s="1">
        <v>2425910.4714353601</v>
      </c>
      <c r="CR242" s="1">
        <v>3381159.6110560498</v>
      </c>
      <c r="CS242" s="1">
        <v>1730258.04740436</v>
      </c>
      <c r="CT242" s="1">
        <v>1577803.69595056</v>
      </c>
      <c r="CU242" s="1">
        <v>1843424.0300421601</v>
      </c>
      <c r="CV242" s="1">
        <v>2563784.3386936099</v>
      </c>
      <c r="CW242" s="1">
        <v>2142421.82782711</v>
      </c>
      <c r="CX242" s="1">
        <v>1368161.12226132</v>
      </c>
      <c r="CY242" s="1">
        <v>1861727.1700982701</v>
      </c>
      <c r="CZ242" s="1">
        <v>1821095.37636963</v>
      </c>
      <c r="DA242" s="1">
        <v>1772580.66497231</v>
      </c>
      <c r="DB242" s="1">
        <v>1884368.6485786201</v>
      </c>
      <c r="DC242" s="1">
        <v>1817571.1470315901</v>
      </c>
      <c r="DD242" s="1">
        <v>4391443.0501143401</v>
      </c>
      <c r="DE242" s="1">
        <v>3069888.1884663901</v>
      </c>
      <c r="DF242" s="1">
        <v>2897631.31859829</v>
      </c>
      <c r="DG242" s="1">
        <v>5182084.2539290097</v>
      </c>
      <c r="DH242" s="1">
        <v>2684633.6578303501</v>
      </c>
      <c r="DI242" s="1">
        <v>1502500.66087137</v>
      </c>
      <c r="DJ242" s="1">
        <v>1201625.55113596</v>
      </c>
      <c r="DK242" s="1">
        <v>1229149.16574131</v>
      </c>
      <c r="DL242" s="1">
        <v>2129441.2278486202</v>
      </c>
      <c r="DM242" s="1">
        <v>2049622.5493938399</v>
      </c>
      <c r="DN242" s="1">
        <v>1276845.39128071</v>
      </c>
      <c r="DO242" s="1">
        <v>1773832.55644497</v>
      </c>
      <c r="DP242" s="1">
        <v>2022819.7228214601</v>
      </c>
      <c r="DQ242" s="1">
        <v>2025159.96271389</v>
      </c>
      <c r="DR242" s="1">
        <v>2028576.6660533601</v>
      </c>
      <c r="DS242" s="1">
        <v>1886940.6524937099</v>
      </c>
      <c r="DT242" s="1">
        <v>1875441.0081648</v>
      </c>
      <c r="DU242" s="1">
        <v>1611755.91732537</v>
      </c>
      <c r="DV242" s="1">
        <v>2400284.5244147</v>
      </c>
      <c r="DW242" s="1">
        <v>2267857.0523492401</v>
      </c>
      <c r="DX242" s="1">
        <v>1576352.91293287</v>
      </c>
      <c r="DY242" s="1">
        <v>2931018.1667815</v>
      </c>
      <c r="DZ242" s="1">
        <v>1601324.0975451199</v>
      </c>
      <c r="EA242" s="1">
        <v>1738853.22858724</v>
      </c>
      <c r="EB242" s="1">
        <v>2858302.6140540699</v>
      </c>
      <c r="EC242" s="1">
        <v>1713822.1030149499</v>
      </c>
      <c r="ED242" s="1">
        <v>1373235.9156305999</v>
      </c>
      <c r="EE242" s="1">
        <v>1666067.3087792301</v>
      </c>
      <c r="EF242" s="1">
        <v>2150960.4718580302</v>
      </c>
      <c r="EG242" s="1">
        <v>4961090.2183350101</v>
      </c>
      <c r="EH242" s="1">
        <v>2229388.6710709399</v>
      </c>
      <c r="EI242" s="1">
        <v>4374569.0338642504</v>
      </c>
      <c r="EJ242" s="1">
        <v>2271251.2155800699</v>
      </c>
      <c r="EK242" s="1">
        <v>2555395.4848100198</v>
      </c>
      <c r="EL242" s="1">
        <v>1861793.28277262</v>
      </c>
      <c r="EM242" s="1">
        <v>5144194.8022611598</v>
      </c>
      <c r="EN242" s="1">
        <v>1420769.73107263</v>
      </c>
      <c r="EO242" s="1">
        <v>1904392.3838206499</v>
      </c>
      <c r="EP242" s="1">
        <v>2854097.45824112</v>
      </c>
      <c r="EQ242" s="1">
        <v>2851953.03933931</v>
      </c>
      <c r="ER242" s="1">
        <v>3154681.7263170299</v>
      </c>
      <c r="ES242" s="1">
        <v>1699311.3150896099</v>
      </c>
      <c r="ET242" s="1">
        <v>1497532.3146709199</v>
      </c>
      <c r="EU242" s="1">
        <v>1825021.24056475</v>
      </c>
      <c r="EV242" s="1">
        <v>1750559.94921798</v>
      </c>
      <c r="EW242" s="1">
        <v>2586309.7863113098</v>
      </c>
      <c r="EX242" s="1">
        <v>1707588.8935239499</v>
      </c>
      <c r="EY242" s="1">
        <v>2156049.5429415498</v>
      </c>
      <c r="EZ242" s="1">
        <v>1505948.5343202101</v>
      </c>
      <c r="FA242" s="1">
        <v>1823294.4850028399</v>
      </c>
      <c r="FB242" s="1">
        <v>2263851.8391501098</v>
      </c>
      <c r="FC242" s="1">
        <v>1782512.9138084401</v>
      </c>
      <c r="FD242" s="1">
        <v>1360818.5628075299</v>
      </c>
      <c r="FE242" s="1">
        <v>1713539.5626759401</v>
      </c>
      <c r="FF242" s="1">
        <v>2117119.7278218199</v>
      </c>
      <c r="FG242" s="1">
        <v>1396988.44064581</v>
      </c>
      <c r="FH242" s="1">
        <v>1813463.7133544399</v>
      </c>
      <c r="FI242" s="1">
        <v>1725764.0039154401</v>
      </c>
      <c r="FJ242" s="1">
        <v>3183493.62190542</v>
      </c>
      <c r="FK242" s="1">
        <v>1575079.6132366899</v>
      </c>
      <c r="FL242" s="1">
        <v>1506574.7701874799</v>
      </c>
      <c r="FM242" s="1">
        <v>2513269.9584520902</v>
      </c>
      <c r="FN242" s="1">
        <v>2472338.4314942299</v>
      </c>
      <c r="FO242" s="1">
        <v>1661297.1850491201</v>
      </c>
      <c r="FP242" s="1">
        <v>1663173.7945525399</v>
      </c>
      <c r="FQ242" s="1">
        <v>4008934.4382287301</v>
      </c>
      <c r="FR242" s="1">
        <v>1868552.2439954099</v>
      </c>
      <c r="FS242" s="1">
        <v>2221287.9563462702</v>
      </c>
      <c r="FT242" s="1">
        <v>1780106.42780322</v>
      </c>
      <c r="FU242" s="1">
        <v>1720501.8927142001</v>
      </c>
      <c r="FV242" s="1">
        <v>1257658.5779581401</v>
      </c>
      <c r="FW242" s="1">
        <v>2175883.6604269501</v>
      </c>
      <c r="FX242" s="1">
        <v>2429509.15406428</v>
      </c>
      <c r="FY242" s="1">
        <v>1640626.8952744401</v>
      </c>
      <c r="FZ242" s="1">
        <v>2551774.0494061401</v>
      </c>
      <c r="GA242" s="1">
        <v>1624264.3150760301</v>
      </c>
      <c r="GB242" s="1">
        <v>1371833.76730642</v>
      </c>
      <c r="GC242" s="1">
        <v>2515177.2982212701</v>
      </c>
      <c r="GD242" s="1">
        <v>2930786.83713387</v>
      </c>
      <c r="GE242" s="1">
        <v>3715033.5876642601</v>
      </c>
      <c r="GF242" s="1">
        <v>6304359.2685936401</v>
      </c>
      <c r="GG242" s="1">
        <v>2448211.1129381098</v>
      </c>
      <c r="GH242" s="1">
        <v>1632574.2079368399</v>
      </c>
      <c r="GI242" s="1">
        <v>2574150.4871819401</v>
      </c>
      <c r="GJ242" s="1">
        <v>1422232.58608153</v>
      </c>
      <c r="GK242" s="1">
        <v>1908168.8288495</v>
      </c>
      <c r="GL242" s="1">
        <v>1330848.56551966</v>
      </c>
      <c r="GM242" s="1">
        <v>2514363.98189183</v>
      </c>
      <c r="GN242" s="1">
        <v>2408525.9456157801</v>
      </c>
      <c r="GO242" s="1">
        <v>1307590.10850748</v>
      </c>
      <c r="GP242" s="1">
        <v>2610431.92844244</v>
      </c>
      <c r="GQ242" s="1">
        <v>2035226.27756864</v>
      </c>
      <c r="GR242" s="1">
        <v>2826502.2287933999</v>
      </c>
      <c r="GS242" s="1">
        <v>2235963.9949050499</v>
      </c>
      <c r="GT242" s="1">
        <v>6155708.3332520304</v>
      </c>
      <c r="GU242" s="1">
        <v>2629797.6919803601</v>
      </c>
      <c r="GV242" s="1">
        <v>2277267.3230699198</v>
      </c>
      <c r="GW242" s="1">
        <v>1063484.8400399699</v>
      </c>
      <c r="GX242" s="1">
        <v>1650307.9862031699</v>
      </c>
      <c r="GY242" s="1">
        <v>2927602.8148475499</v>
      </c>
      <c r="GZ242" s="1">
        <v>1261892.89476496</v>
      </c>
      <c r="HA242" s="1">
        <v>2267620.9454752202</v>
      </c>
      <c r="HB242" s="1">
        <v>2350674.2016399498</v>
      </c>
      <c r="HC242" s="1">
        <v>1742491.86779414</v>
      </c>
      <c r="HD242" s="1">
        <v>1591103.1185624599</v>
      </c>
      <c r="HE242" s="1">
        <v>1912431.7287746801</v>
      </c>
      <c r="HF242" s="1">
        <v>3821966.12772641</v>
      </c>
      <c r="HG242" s="1">
        <v>2775316.23600853</v>
      </c>
      <c r="HH242" s="1">
        <v>1755392.8460750701</v>
      </c>
      <c r="HI242" s="1">
        <v>2419513.57434079</v>
      </c>
      <c r="HJ242" s="1">
        <v>2125329.9055663198</v>
      </c>
      <c r="HK242" s="1">
        <v>2350934.3807673799</v>
      </c>
      <c r="HL242" s="1">
        <v>1913990.19380435</v>
      </c>
      <c r="HM242" s="1">
        <v>2464856.09134534</v>
      </c>
      <c r="HN242" s="1">
        <v>3061050.2565771402</v>
      </c>
      <c r="HO242" s="1">
        <v>2224839.3079511998</v>
      </c>
      <c r="HP242" s="1">
        <v>1710529.3145596699</v>
      </c>
      <c r="HQ242" s="1">
        <v>2123560.2960361498</v>
      </c>
      <c r="HR242" s="1">
        <v>2138917.6617078399</v>
      </c>
      <c r="HS242" s="1">
        <v>1641937.20486285</v>
      </c>
      <c r="HT242" s="1">
        <v>2775452.69341865</v>
      </c>
      <c r="HU242" s="1">
        <v>2002120.77406519</v>
      </c>
      <c r="HV242" s="1">
        <v>2668538.8562506801</v>
      </c>
      <c r="HW242" s="1">
        <v>2654503.0065661999</v>
      </c>
      <c r="HX242" s="1">
        <v>2851184.0361386999</v>
      </c>
      <c r="HY242" s="1">
        <v>2188531.3812974901</v>
      </c>
      <c r="HZ242" s="1">
        <v>2286440.9294809401</v>
      </c>
      <c r="IA242" s="1">
        <v>1934821.6720834801</v>
      </c>
      <c r="IB242" s="1">
        <v>1759020.3940907901</v>
      </c>
      <c r="IC242" s="1">
        <v>1537213.47132198</v>
      </c>
      <c r="ID242" s="1">
        <v>1422261.8690891501</v>
      </c>
      <c r="IE242" s="1">
        <v>6932190.7820482897</v>
      </c>
      <c r="IF242" s="1">
        <v>2263225.6317599099</v>
      </c>
      <c r="IG242" s="1">
        <v>1609632.1975106499</v>
      </c>
      <c r="IH242" s="1">
        <v>2064396.6653176299</v>
      </c>
      <c r="II242" s="1">
        <v>3119017.7146312902</v>
      </c>
      <c r="IJ242" s="1">
        <v>2181649.40190023</v>
      </c>
      <c r="IK242" s="1">
        <v>3402890.1495437701</v>
      </c>
      <c r="IL242" s="1">
        <v>2446530.56682987</v>
      </c>
      <c r="IM242" s="1">
        <v>1914842.81193351</v>
      </c>
      <c r="IN242" s="1">
        <v>1986402.2554779099</v>
      </c>
      <c r="IO242" s="1">
        <v>1684004.1067169399</v>
      </c>
      <c r="IP242" s="1">
        <v>1798774.87071186</v>
      </c>
      <c r="IQ242" s="1">
        <v>1743760.4053347399</v>
      </c>
      <c r="IR242" s="1">
        <v>2876015.6504905699</v>
      </c>
      <c r="IS242" s="1">
        <v>2802936.7113290802</v>
      </c>
      <c r="IT242" s="1">
        <v>1730251.5445399701</v>
      </c>
      <c r="IU242" s="1">
        <v>2247614.4388023298</v>
      </c>
      <c r="IV242" s="1">
        <v>2120993.4051802498</v>
      </c>
      <c r="IW242" s="1">
        <v>2669465.6547449999</v>
      </c>
      <c r="IX242" s="1">
        <v>1849220.9710969899</v>
      </c>
      <c r="IY242" s="1">
        <v>1835284.0524333699</v>
      </c>
      <c r="IZ242" s="1">
        <v>1743779.9069979601</v>
      </c>
      <c r="JA242" s="1">
        <v>2524073.5912608202</v>
      </c>
      <c r="JB242" s="1">
        <v>1660484.4487302401</v>
      </c>
      <c r="JC242" s="1">
        <v>4492387.8639159501</v>
      </c>
      <c r="JD242" s="1">
        <v>1318776.5869934501</v>
      </c>
      <c r="JE242" s="1">
        <v>1878783.79996537</v>
      </c>
      <c r="JF242" s="1">
        <v>1847097.2218945599</v>
      </c>
      <c r="JG242" s="1">
        <v>2371058.5208199499</v>
      </c>
      <c r="JH242" s="1">
        <v>2104174.37184704</v>
      </c>
      <c r="JI242" s="1">
        <v>1952665.60324493</v>
      </c>
      <c r="JJ242" s="1">
        <v>1883975.83730576</v>
      </c>
      <c r="JK242" s="1">
        <v>1597134.0492822099</v>
      </c>
      <c r="JL242" s="1">
        <v>2194068.9747836599</v>
      </c>
      <c r="JM242" s="1">
        <v>1747209.7540907001</v>
      </c>
      <c r="JN242" s="1">
        <v>1840684.0659266701</v>
      </c>
      <c r="JO242" s="1">
        <v>1273190.0072517199</v>
      </c>
      <c r="JP242" s="1">
        <v>2440185.20831978</v>
      </c>
      <c r="JQ242" s="1">
        <v>1655763.6553730301</v>
      </c>
      <c r="JR242" s="1">
        <v>1748949.0879432601</v>
      </c>
      <c r="JS242" s="1">
        <v>1617339.21429319</v>
      </c>
      <c r="JT242" s="1">
        <v>1627356.5711224801</v>
      </c>
      <c r="JU242" s="1">
        <v>1616714.3218690399</v>
      </c>
      <c r="JV242" s="1">
        <v>2460768.2792563299</v>
      </c>
      <c r="JW242" s="1">
        <v>2225470.1950769001</v>
      </c>
      <c r="JX242" s="1">
        <v>1861643.1157784699</v>
      </c>
      <c r="JY242" s="1">
        <v>1483548.45549111</v>
      </c>
      <c r="JZ242" s="1">
        <v>1240263.42408792</v>
      </c>
      <c r="KA242" s="1">
        <v>3328732.5071434202</v>
      </c>
      <c r="KB242" s="1">
        <v>1837195.82380509</v>
      </c>
      <c r="KC242" s="1">
        <v>1650112.2501006899</v>
      </c>
      <c r="KD242" s="1">
        <v>1753439.0355753901</v>
      </c>
      <c r="KE242" s="1">
        <v>2059602.4522468799</v>
      </c>
      <c r="KF242" s="1">
        <v>2236338.2333434299</v>
      </c>
      <c r="KG242" s="1">
        <v>1763324.20956029</v>
      </c>
      <c r="KH242" s="1">
        <v>3044330.4877795801</v>
      </c>
      <c r="KI242" s="1">
        <v>1786394.76476803</v>
      </c>
      <c r="KJ242" s="1">
        <v>1805596.4647550599</v>
      </c>
      <c r="KK242" s="1">
        <v>1772046.3896823099</v>
      </c>
      <c r="KL242" s="1">
        <v>3433011.8478452601</v>
      </c>
      <c r="KM242" s="1">
        <v>1486267.9850302499</v>
      </c>
      <c r="KN242" s="1">
        <v>1886371.2339786601</v>
      </c>
      <c r="KO242" s="1">
        <v>1581788.89128671</v>
      </c>
      <c r="KP242" s="1">
        <v>1903944.87433458</v>
      </c>
      <c r="KQ242" s="1">
        <v>2112340.9947877401</v>
      </c>
      <c r="KR242" s="1">
        <v>3234369.4737327299</v>
      </c>
      <c r="KS242" s="1">
        <v>3427623.6343261101</v>
      </c>
      <c r="KT242" s="1">
        <v>1791803.4295351701</v>
      </c>
      <c r="KU242" s="1">
        <v>1776671.11159961</v>
      </c>
      <c r="KV242" s="1">
        <v>1726748.4774392101</v>
      </c>
      <c r="KW242" s="1">
        <v>1567999.16904189</v>
      </c>
      <c r="KX242" s="1">
        <v>2543386.8828915101</v>
      </c>
      <c r="KY242" s="1">
        <v>2192945.0777495201</v>
      </c>
      <c r="KZ242" s="1">
        <v>1502719.7341694699</v>
      </c>
      <c r="LA242" s="1">
        <v>1785319.5837951</v>
      </c>
      <c r="LB242" s="1">
        <v>1324984.7331073401</v>
      </c>
      <c r="LC242" s="1">
        <v>1342297.51696641</v>
      </c>
      <c r="LD242" s="1">
        <v>1636436.62247092</v>
      </c>
      <c r="LE242" s="1">
        <v>1803467.5288455701</v>
      </c>
      <c r="LF242" s="1">
        <v>1642838.39217229</v>
      </c>
      <c r="LG242" s="1">
        <v>1463874.1305281499</v>
      </c>
      <c r="LH242" s="1">
        <v>1771829.52211535</v>
      </c>
      <c r="LI242" s="1">
        <v>2056748.35458053</v>
      </c>
      <c r="LJ242" s="1">
        <v>1183767.36736094</v>
      </c>
      <c r="LK242" s="1">
        <v>1730349.5727015301</v>
      </c>
    </row>
    <row r="243" spans="1:323" x14ac:dyDescent="0.25">
      <c r="A243" s="1" t="s">
        <v>1877</v>
      </c>
      <c r="B243" s="1" t="s">
        <v>1077</v>
      </c>
      <c r="C243" s="1" t="s">
        <v>1078</v>
      </c>
      <c r="D243" s="1" t="s">
        <v>0</v>
      </c>
      <c r="E243" s="1" t="s">
        <v>0</v>
      </c>
      <c r="F243" s="1" t="s">
        <v>0</v>
      </c>
      <c r="G243" s="1" t="s">
        <v>0</v>
      </c>
      <c r="H243" s="1" t="s">
        <v>0</v>
      </c>
      <c r="I243" s="1" t="s">
        <v>0</v>
      </c>
      <c r="J243" s="1" t="s">
        <v>0</v>
      </c>
      <c r="K243" s="1" t="s">
        <v>0</v>
      </c>
      <c r="L243" s="1" t="s">
        <v>0</v>
      </c>
      <c r="M243" s="1" t="s">
        <v>0</v>
      </c>
      <c r="N243" s="1" t="s">
        <v>0</v>
      </c>
      <c r="O243" s="1" t="s">
        <v>0</v>
      </c>
      <c r="P243" s="1" t="s">
        <v>0</v>
      </c>
      <c r="Q243" s="1" t="s">
        <v>0</v>
      </c>
      <c r="R243" s="1" t="s">
        <v>0</v>
      </c>
      <c r="S243" s="1" t="s">
        <v>0</v>
      </c>
      <c r="T243" s="1" t="s">
        <v>0</v>
      </c>
      <c r="U243" s="1" t="s">
        <v>0</v>
      </c>
      <c r="V243" s="1" t="s">
        <v>0</v>
      </c>
      <c r="W243" s="1" t="s">
        <v>0</v>
      </c>
      <c r="X243" s="1" t="s">
        <v>0</v>
      </c>
      <c r="Y243" s="1" t="s">
        <v>0</v>
      </c>
      <c r="Z243" s="1" t="s">
        <v>0</v>
      </c>
      <c r="AA243" s="1" t="s">
        <v>0</v>
      </c>
      <c r="AB243" s="1" t="s">
        <v>0</v>
      </c>
      <c r="AC243" s="1" t="s">
        <v>0</v>
      </c>
      <c r="AD243" s="1" t="s">
        <v>0</v>
      </c>
      <c r="AE243" s="1" t="s">
        <v>0</v>
      </c>
      <c r="AF243" s="1" t="s">
        <v>0</v>
      </c>
      <c r="AG243" s="1" t="s">
        <v>0</v>
      </c>
      <c r="AH243" s="1" t="s">
        <v>0</v>
      </c>
      <c r="AI243" s="1" t="s">
        <v>0</v>
      </c>
      <c r="AJ243" s="1" t="s">
        <v>0</v>
      </c>
      <c r="AK243" s="1" t="s">
        <v>0</v>
      </c>
      <c r="AL243" s="1" t="s">
        <v>0</v>
      </c>
      <c r="AM243" s="1" t="s">
        <v>0</v>
      </c>
      <c r="AN243" s="1" t="s">
        <v>0</v>
      </c>
      <c r="AO243" s="1" t="s">
        <v>0</v>
      </c>
      <c r="AP243" s="1" t="s">
        <v>0</v>
      </c>
      <c r="AQ243" s="1" t="s">
        <v>0</v>
      </c>
      <c r="AR243" s="1" t="s">
        <v>0</v>
      </c>
      <c r="AS243" s="1" t="s">
        <v>0</v>
      </c>
      <c r="AT243" s="1" t="s">
        <v>0</v>
      </c>
      <c r="AU243" s="1" t="s">
        <v>0</v>
      </c>
      <c r="AV243" s="1" t="s">
        <v>0</v>
      </c>
      <c r="AW243" s="1" t="s">
        <v>0</v>
      </c>
      <c r="AX243" s="1" t="s">
        <v>0</v>
      </c>
      <c r="AY243" s="1" t="s">
        <v>0</v>
      </c>
      <c r="AZ243" s="1" t="s">
        <v>0</v>
      </c>
      <c r="BA243" s="1" t="s">
        <v>0</v>
      </c>
      <c r="BB243" s="1" t="s">
        <v>0</v>
      </c>
      <c r="BC243" s="1" t="s">
        <v>0</v>
      </c>
      <c r="BD243" s="1" t="s">
        <v>0</v>
      </c>
      <c r="BE243" s="1" t="s">
        <v>0</v>
      </c>
      <c r="BF243" s="1" t="s">
        <v>0</v>
      </c>
      <c r="BG243" s="1" t="s">
        <v>0</v>
      </c>
      <c r="BH243" s="1" t="s">
        <v>0</v>
      </c>
      <c r="BI243" s="1" t="s">
        <v>0</v>
      </c>
      <c r="BJ243" s="1" t="s">
        <v>0</v>
      </c>
      <c r="BK243" s="1" t="s">
        <v>0</v>
      </c>
      <c r="BL243" s="1" t="s">
        <v>0</v>
      </c>
      <c r="BM243" s="1" t="s">
        <v>0</v>
      </c>
      <c r="BN243" s="1" t="s">
        <v>0</v>
      </c>
      <c r="BO243" s="1" t="s">
        <v>0</v>
      </c>
      <c r="BP243" s="1" t="s">
        <v>0</v>
      </c>
      <c r="BQ243" s="1" t="s">
        <v>0</v>
      </c>
      <c r="BR243" s="1" t="s">
        <v>0</v>
      </c>
      <c r="BS243" s="1" t="s">
        <v>0</v>
      </c>
      <c r="BT243" s="1" t="s">
        <v>0</v>
      </c>
      <c r="BU243" s="1" t="s">
        <v>0</v>
      </c>
      <c r="BV243" s="1" t="s">
        <v>0</v>
      </c>
      <c r="BW243" s="1" t="s">
        <v>0</v>
      </c>
      <c r="BX243" s="1" t="s">
        <v>0</v>
      </c>
      <c r="BY243" s="1" t="s">
        <v>0</v>
      </c>
      <c r="BZ243" s="1" t="s">
        <v>0</v>
      </c>
      <c r="CA243" s="1" t="s">
        <v>0</v>
      </c>
      <c r="CB243" s="1" t="s">
        <v>0</v>
      </c>
      <c r="CC243" s="1" t="s">
        <v>0</v>
      </c>
      <c r="CD243" s="1" t="s">
        <v>0</v>
      </c>
      <c r="CE243" s="1" t="s">
        <v>0</v>
      </c>
      <c r="CF243" s="1" t="s">
        <v>0</v>
      </c>
      <c r="CG243" s="1" t="s">
        <v>0</v>
      </c>
      <c r="CH243" s="1" t="s">
        <v>0</v>
      </c>
      <c r="CI243" s="1" t="s">
        <v>0</v>
      </c>
      <c r="CJ243" s="1" t="s">
        <v>0</v>
      </c>
      <c r="CK243" s="1" t="s">
        <v>0</v>
      </c>
      <c r="CL243" s="1" t="s">
        <v>0</v>
      </c>
      <c r="CM243" s="1" t="s">
        <v>0</v>
      </c>
      <c r="CN243" s="1" t="s">
        <v>0</v>
      </c>
      <c r="CO243" s="1" t="s">
        <v>0</v>
      </c>
      <c r="CP243" s="1" t="s">
        <v>0</v>
      </c>
      <c r="CQ243" s="1" t="s">
        <v>0</v>
      </c>
      <c r="CR243" s="1" t="s">
        <v>0</v>
      </c>
      <c r="CS243" s="1" t="s">
        <v>0</v>
      </c>
      <c r="CT243" s="1" t="s">
        <v>0</v>
      </c>
      <c r="CU243" s="1" t="s">
        <v>0</v>
      </c>
      <c r="CV243" s="1" t="s">
        <v>0</v>
      </c>
      <c r="CW243" s="1" t="s">
        <v>0</v>
      </c>
      <c r="CX243" s="1" t="s">
        <v>0</v>
      </c>
      <c r="CY243" s="1" t="s">
        <v>0</v>
      </c>
      <c r="CZ243" s="1" t="s">
        <v>0</v>
      </c>
      <c r="DA243" s="1" t="s">
        <v>0</v>
      </c>
      <c r="DB243" s="1" t="s">
        <v>0</v>
      </c>
      <c r="DC243" s="1" t="s">
        <v>0</v>
      </c>
      <c r="DD243" s="1" t="s">
        <v>0</v>
      </c>
      <c r="DE243" s="1" t="s">
        <v>0</v>
      </c>
      <c r="DF243" s="1" t="s">
        <v>0</v>
      </c>
      <c r="DG243" s="1" t="s">
        <v>0</v>
      </c>
      <c r="DH243" s="1" t="s">
        <v>0</v>
      </c>
      <c r="DI243" s="1" t="s">
        <v>0</v>
      </c>
      <c r="DJ243" s="1" t="s">
        <v>0</v>
      </c>
      <c r="DK243" s="1" t="s">
        <v>0</v>
      </c>
      <c r="DL243" s="1" t="s">
        <v>0</v>
      </c>
      <c r="DM243" s="1" t="s">
        <v>0</v>
      </c>
      <c r="DN243" s="1" t="s">
        <v>0</v>
      </c>
      <c r="DO243" s="1" t="s">
        <v>0</v>
      </c>
      <c r="DP243" s="1" t="s">
        <v>0</v>
      </c>
      <c r="DQ243" s="1" t="s">
        <v>0</v>
      </c>
      <c r="DR243" s="1" t="s">
        <v>0</v>
      </c>
      <c r="DS243" s="1" t="s">
        <v>0</v>
      </c>
      <c r="DT243" s="1" t="s">
        <v>0</v>
      </c>
      <c r="DU243" s="1" t="s">
        <v>0</v>
      </c>
      <c r="DV243" s="1" t="s">
        <v>0</v>
      </c>
      <c r="DW243" s="1" t="s">
        <v>0</v>
      </c>
      <c r="DX243" s="1" t="s">
        <v>0</v>
      </c>
      <c r="DY243" s="1" t="s">
        <v>0</v>
      </c>
      <c r="DZ243" s="1" t="s">
        <v>0</v>
      </c>
      <c r="EA243" s="1" t="s">
        <v>0</v>
      </c>
      <c r="EB243" s="1" t="s">
        <v>0</v>
      </c>
      <c r="EC243" s="1" t="s">
        <v>0</v>
      </c>
      <c r="ED243" s="1" t="s">
        <v>0</v>
      </c>
      <c r="EE243" s="1" t="s">
        <v>0</v>
      </c>
      <c r="EF243" s="1" t="s">
        <v>0</v>
      </c>
      <c r="EG243" s="1" t="s">
        <v>0</v>
      </c>
      <c r="EH243" s="1" t="s">
        <v>0</v>
      </c>
      <c r="EI243" s="1" t="s">
        <v>0</v>
      </c>
      <c r="EJ243" s="1" t="s">
        <v>0</v>
      </c>
      <c r="EK243" s="1" t="s">
        <v>0</v>
      </c>
      <c r="EL243" s="1" t="s">
        <v>0</v>
      </c>
      <c r="EM243" s="1" t="s">
        <v>0</v>
      </c>
      <c r="EN243" s="1" t="s">
        <v>0</v>
      </c>
      <c r="EO243" s="1" t="s">
        <v>0</v>
      </c>
      <c r="EP243" s="1" t="s">
        <v>0</v>
      </c>
      <c r="EQ243" s="1" t="s">
        <v>0</v>
      </c>
      <c r="ER243" s="1" t="s">
        <v>0</v>
      </c>
      <c r="ES243" s="1" t="s">
        <v>0</v>
      </c>
      <c r="ET243" s="1" t="s">
        <v>0</v>
      </c>
      <c r="EU243" s="1" t="s">
        <v>0</v>
      </c>
      <c r="EV243" s="1" t="s">
        <v>0</v>
      </c>
      <c r="EW243" s="1" t="s">
        <v>0</v>
      </c>
      <c r="EX243" s="1" t="s">
        <v>0</v>
      </c>
      <c r="EY243" s="1" t="s">
        <v>0</v>
      </c>
      <c r="EZ243" s="1" t="s">
        <v>0</v>
      </c>
      <c r="FA243" s="1" t="s">
        <v>0</v>
      </c>
      <c r="FB243" s="1" t="s">
        <v>0</v>
      </c>
      <c r="FC243" s="1" t="s">
        <v>0</v>
      </c>
      <c r="FD243" s="1" t="s">
        <v>0</v>
      </c>
      <c r="FE243" s="1" t="s">
        <v>0</v>
      </c>
      <c r="FF243" s="1" t="s">
        <v>0</v>
      </c>
      <c r="FG243" s="1" t="s">
        <v>0</v>
      </c>
      <c r="FH243" s="1" t="s">
        <v>0</v>
      </c>
      <c r="FI243" s="1" t="s">
        <v>0</v>
      </c>
      <c r="FJ243" s="1" t="s">
        <v>0</v>
      </c>
      <c r="FK243" s="1" t="s">
        <v>0</v>
      </c>
      <c r="FL243" s="1" t="s">
        <v>0</v>
      </c>
      <c r="FM243" s="1" t="s">
        <v>0</v>
      </c>
      <c r="FN243" s="1" t="s">
        <v>0</v>
      </c>
      <c r="FO243" s="1" t="s">
        <v>0</v>
      </c>
      <c r="FP243" s="1" t="s">
        <v>0</v>
      </c>
      <c r="FQ243" s="1" t="s">
        <v>0</v>
      </c>
      <c r="FR243" s="1" t="s">
        <v>0</v>
      </c>
      <c r="FS243" s="1" t="s">
        <v>0</v>
      </c>
      <c r="FT243" s="1" t="s">
        <v>0</v>
      </c>
      <c r="FU243" s="1" t="s">
        <v>0</v>
      </c>
      <c r="FV243" s="1" t="s">
        <v>0</v>
      </c>
      <c r="FW243" s="1" t="s">
        <v>0</v>
      </c>
      <c r="FX243" s="1" t="s">
        <v>0</v>
      </c>
      <c r="FY243" s="1" t="s">
        <v>0</v>
      </c>
      <c r="FZ243" s="1" t="s">
        <v>0</v>
      </c>
      <c r="GA243" s="1" t="s">
        <v>0</v>
      </c>
      <c r="GB243" s="1" t="s">
        <v>0</v>
      </c>
      <c r="GC243" s="1" t="s">
        <v>0</v>
      </c>
      <c r="GD243" s="1" t="s">
        <v>0</v>
      </c>
      <c r="GE243" s="1" t="s">
        <v>0</v>
      </c>
      <c r="GF243" s="1" t="s">
        <v>0</v>
      </c>
      <c r="GG243" s="1" t="s">
        <v>0</v>
      </c>
      <c r="GH243" s="1" t="s">
        <v>0</v>
      </c>
      <c r="GI243" s="1" t="s">
        <v>0</v>
      </c>
      <c r="GJ243" s="1" t="s">
        <v>0</v>
      </c>
      <c r="GK243" s="1" t="s">
        <v>0</v>
      </c>
      <c r="GL243" s="1" t="s">
        <v>0</v>
      </c>
      <c r="GM243" s="1" t="s">
        <v>0</v>
      </c>
      <c r="GN243" s="1" t="s">
        <v>0</v>
      </c>
      <c r="GO243" s="1" t="s">
        <v>0</v>
      </c>
      <c r="GP243" s="1" t="s">
        <v>0</v>
      </c>
      <c r="GQ243" s="1" t="s">
        <v>0</v>
      </c>
      <c r="GR243" s="1" t="s">
        <v>0</v>
      </c>
      <c r="GS243" s="1" t="s">
        <v>0</v>
      </c>
      <c r="GT243" s="1" t="s">
        <v>0</v>
      </c>
      <c r="GU243" s="1" t="s">
        <v>0</v>
      </c>
      <c r="GV243" s="1" t="s">
        <v>0</v>
      </c>
      <c r="GW243" s="1" t="s">
        <v>0</v>
      </c>
      <c r="GX243" s="1" t="s">
        <v>0</v>
      </c>
      <c r="GY243" s="1" t="s">
        <v>0</v>
      </c>
      <c r="GZ243" s="1" t="s">
        <v>0</v>
      </c>
      <c r="HA243" s="1" t="s">
        <v>0</v>
      </c>
      <c r="HB243" s="1" t="s">
        <v>0</v>
      </c>
      <c r="HC243" s="1" t="s">
        <v>0</v>
      </c>
      <c r="HD243" s="1" t="s">
        <v>0</v>
      </c>
      <c r="HE243" s="1" t="s">
        <v>0</v>
      </c>
      <c r="HF243" s="1" t="s">
        <v>0</v>
      </c>
      <c r="HG243" s="1" t="s">
        <v>0</v>
      </c>
      <c r="HH243" s="1" t="s">
        <v>0</v>
      </c>
      <c r="HI243" s="1" t="s">
        <v>0</v>
      </c>
      <c r="HJ243" s="1" t="s">
        <v>0</v>
      </c>
      <c r="HK243" s="1" t="s">
        <v>0</v>
      </c>
      <c r="HL243" s="1" t="s">
        <v>0</v>
      </c>
      <c r="HM243" s="1" t="s">
        <v>0</v>
      </c>
      <c r="HN243" s="1" t="s">
        <v>0</v>
      </c>
      <c r="HO243" s="1" t="s">
        <v>0</v>
      </c>
      <c r="HP243" s="1" t="s">
        <v>0</v>
      </c>
      <c r="HQ243" s="1" t="s">
        <v>0</v>
      </c>
      <c r="HR243" s="1" t="s">
        <v>0</v>
      </c>
      <c r="HS243" s="1" t="s">
        <v>0</v>
      </c>
      <c r="HT243" s="1" t="s">
        <v>0</v>
      </c>
      <c r="HU243" s="1" t="s">
        <v>0</v>
      </c>
      <c r="HV243" s="1" t="s">
        <v>0</v>
      </c>
      <c r="HW243" s="1" t="s">
        <v>0</v>
      </c>
      <c r="HX243" s="1" t="s">
        <v>0</v>
      </c>
      <c r="HY243" s="1" t="s">
        <v>0</v>
      </c>
      <c r="HZ243" s="1" t="s">
        <v>0</v>
      </c>
      <c r="IA243" s="1" t="s">
        <v>0</v>
      </c>
      <c r="IB243" s="1" t="s">
        <v>0</v>
      </c>
      <c r="IC243" s="1" t="s">
        <v>0</v>
      </c>
      <c r="ID243" s="1" t="s">
        <v>0</v>
      </c>
      <c r="IE243" s="1" t="s">
        <v>0</v>
      </c>
      <c r="IF243" s="1" t="s">
        <v>0</v>
      </c>
      <c r="IG243" s="1" t="s">
        <v>0</v>
      </c>
      <c r="IH243" s="1" t="s">
        <v>0</v>
      </c>
      <c r="II243" s="1" t="s">
        <v>0</v>
      </c>
      <c r="IJ243" s="1" t="s">
        <v>0</v>
      </c>
      <c r="IK243" s="1" t="s">
        <v>0</v>
      </c>
      <c r="IL243" s="1" t="s">
        <v>0</v>
      </c>
      <c r="IM243" s="1" t="s">
        <v>0</v>
      </c>
      <c r="IN243" s="1" t="s">
        <v>0</v>
      </c>
      <c r="IO243" s="1" t="s">
        <v>0</v>
      </c>
      <c r="IP243" s="1" t="s">
        <v>0</v>
      </c>
      <c r="IQ243" s="1" t="s">
        <v>0</v>
      </c>
      <c r="IR243" s="1" t="s">
        <v>0</v>
      </c>
      <c r="IS243" s="1" t="s">
        <v>0</v>
      </c>
      <c r="IT243" s="1" t="s">
        <v>0</v>
      </c>
      <c r="IU243" s="1" t="s">
        <v>0</v>
      </c>
      <c r="IV243" s="1" t="s">
        <v>0</v>
      </c>
      <c r="IW243" s="1" t="s">
        <v>0</v>
      </c>
      <c r="IX243" s="1" t="s">
        <v>0</v>
      </c>
      <c r="IY243" s="1" t="s">
        <v>0</v>
      </c>
      <c r="IZ243" s="1" t="s">
        <v>0</v>
      </c>
      <c r="JA243" s="1" t="s">
        <v>0</v>
      </c>
      <c r="JB243" s="1" t="s">
        <v>0</v>
      </c>
      <c r="JC243" s="1" t="s">
        <v>0</v>
      </c>
      <c r="JD243" s="1" t="s">
        <v>0</v>
      </c>
      <c r="JE243" s="1" t="s">
        <v>0</v>
      </c>
      <c r="JF243" s="1" t="s">
        <v>0</v>
      </c>
      <c r="JG243" s="1" t="s">
        <v>0</v>
      </c>
      <c r="JH243" s="1" t="s">
        <v>0</v>
      </c>
      <c r="JI243" s="1" t="s">
        <v>0</v>
      </c>
      <c r="JJ243" s="1" t="s">
        <v>0</v>
      </c>
      <c r="JK243" s="1" t="s">
        <v>0</v>
      </c>
      <c r="JL243" s="1" t="s">
        <v>0</v>
      </c>
      <c r="JM243" s="1" t="s">
        <v>0</v>
      </c>
      <c r="JN243" s="1" t="s">
        <v>0</v>
      </c>
      <c r="JO243" s="1" t="s">
        <v>0</v>
      </c>
      <c r="JP243" s="1" t="s">
        <v>0</v>
      </c>
      <c r="JQ243" s="1" t="s">
        <v>0</v>
      </c>
      <c r="JR243" s="1" t="s">
        <v>0</v>
      </c>
      <c r="JS243" s="1" t="s">
        <v>0</v>
      </c>
      <c r="JT243" s="1" t="s">
        <v>0</v>
      </c>
      <c r="JU243" s="1" t="s">
        <v>0</v>
      </c>
      <c r="JV243" s="1" t="s">
        <v>0</v>
      </c>
      <c r="JW243" s="1" t="s">
        <v>0</v>
      </c>
      <c r="JX243" s="1" t="s">
        <v>0</v>
      </c>
      <c r="JY243" s="1" t="s">
        <v>0</v>
      </c>
      <c r="JZ243" s="1" t="s">
        <v>0</v>
      </c>
      <c r="KA243" s="1" t="s">
        <v>0</v>
      </c>
      <c r="KB243" s="1" t="s">
        <v>0</v>
      </c>
      <c r="KC243" s="1" t="s">
        <v>0</v>
      </c>
      <c r="KD243" s="1" t="s">
        <v>0</v>
      </c>
      <c r="KE243" s="1" t="s">
        <v>0</v>
      </c>
      <c r="KF243" s="1" t="s">
        <v>0</v>
      </c>
      <c r="KG243" s="1" t="s">
        <v>0</v>
      </c>
      <c r="KH243" s="1" t="s">
        <v>0</v>
      </c>
      <c r="KI243" s="1" t="s">
        <v>0</v>
      </c>
      <c r="KJ243" s="1" t="s">
        <v>0</v>
      </c>
      <c r="KK243" s="1" t="s">
        <v>0</v>
      </c>
      <c r="KL243" s="1" t="s">
        <v>0</v>
      </c>
      <c r="KM243" s="1" t="s">
        <v>0</v>
      </c>
      <c r="KN243" s="1" t="s">
        <v>0</v>
      </c>
      <c r="KO243" s="1" t="s">
        <v>0</v>
      </c>
      <c r="KP243" s="1" t="s">
        <v>0</v>
      </c>
      <c r="KQ243" s="1" t="s">
        <v>0</v>
      </c>
      <c r="KR243" s="1" t="s">
        <v>0</v>
      </c>
      <c r="KS243" s="1" t="s">
        <v>0</v>
      </c>
      <c r="KT243" s="1" t="s">
        <v>0</v>
      </c>
      <c r="KU243" s="1" t="s">
        <v>0</v>
      </c>
      <c r="KV243" s="1" t="s">
        <v>0</v>
      </c>
      <c r="KW243" s="1" t="s">
        <v>0</v>
      </c>
      <c r="KX243" s="1" t="s">
        <v>0</v>
      </c>
      <c r="KY243" s="1" t="s">
        <v>0</v>
      </c>
      <c r="KZ243" s="1" t="s">
        <v>0</v>
      </c>
      <c r="LA243" s="1" t="s">
        <v>0</v>
      </c>
      <c r="LB243" s="1" t="s">
        <v>0</v>
      </c>
      <c r="LC243" s="1" t="s">
        <v>0</v>
      </c>
      <c r="LD243" s="1" t="s">
        <v>0</v>
      </c>
      <c r="LE243" s="1" t="s">
        <v>0</v>
      </c>
      <c r="LF243" s="1" t="s">
        <v>0</v>
      </c>
      <c r="LG243" s="1" t="s">
        <v>0</v>
      </c>
      <c r="LH243" s="1" t="s">
        <v>0</v>
      </c>
      <c r="LI243" s="1" t="s">
        <v>0</v>
      </c>
      <c r="LJ243" s="1" t="s">
        <v>0</v>
      </c>
      <c r="LK243" s="1" t="s">
        <v>0</v>
      </c>
    </row>
    <row r="244" spans="1:323" x14ac:dyDescent="0.25">
      <c r="A244" s="1" t="s">
        <v>1879</v>
      </c>
      <c r="B244" s="1" t="s">
        <v>1082</v>
      </c>
      <c r="C244" s="1" t="s">
        <v>1083</v>
      </c>
      <c r="D244" s="1">
        <v>538004.25745452405</v>
      </c>
      <c r="E244" s="1">
        <v>525877.16838189994</v>
      </c>
      <c r="F244" s="1">
        <v>202268.21681919301</v>
      </c>
      <c r="G244" s="1">
        <v>238264.77761534799</v>
      </c>
      <c r="H244" s="1">
        <v>222306.772494084</v>
      </c>
      <c r="I244" s="1">
        <v>348641.39281432499</v>
      </c>
      <c r="J244" s="1">
        <v>326443.96973850398</v>
      </c>
      <c r="K244" s="1">
        <v>435653.81436930702</v>
      </c>
      <c r="L244" s="1">
        <v>532174.72819034604</v>
      </c>
      <c r="M244" s="1">
        <v>722271.881588227</v>
      </c>
      <c r="N244" s="1">
        <v>411182.77176523802</v>
      </c>
      <c r="O244" s="1">
        <v>339766.83628176397</v>
      </c>
      <c r="P244" s="1">
        <v>411763.29982173501</v>
      </c>
      <c r="Q244" s="1">
        <v>522106.22081898601</v>
      </c>
      <c r="R244" s="1">
        <v>499770.55454232398</v>
      </c>
      <c r="S244" s="1">
        <v>428351.780228863</v>
      </c>
      <c r="T244" s="1">
        <v>202360.76994444799</v>
      </c>
      <c r="U244" s="1">
        <v>246045.54879112099</v>
      </c>
      <c r="V244" s="1">
        <v>773769.84441419295</v>
      </c>
      <c r="W244" s="1">
        <v>216873.42327284801</v>
      </c>
      <c r="X244" s="1">
        <v>509702.29609136301</v>
      </c>
      <c r="Y244" s="1">
        <v>631554.58272382105</v>
      </c>
      <c r="Z244" s="1">
        <v>772754.95426024299</v>
      </c>
      <c r="AA244" s="1">
        <v>646051.45034086297</v>
      </c>
      <c r="AB244" s="1">
        <v>597929.19581215899</v>
      </c>
      <c r="AC244" s="1">
        <v>523437.39406288503</v>
      </c>
      <c r="AD244" s="1">
        <v>388315.27069251798</v>
      </c>
      <c r="AE244" s="1">
        <v>569013.46065346699</v>
      </c>
      <c r="AF244" s="1">
        <v>144761.18841181701</v>
      </c>
      <c r="AG244" s="1">
        <v>279608.09426904802</v>
      </c>
      <c r="AH244" s="1">
        <v>152171.30210972301</v>
      </c>
      <c r="AI244" s="1">
        <v>444107.87969849299</v>
      </c>
      <c r="AJ244" s="1">
        <v>243866.38711947401</v>
      </c>
      <c r="AK244" s="1">
        <v>177774.701641658</v>
      </c>
      <c r="AL244" s="1">
        <v>538827.45863491297</v>
      </c>
      <c r="AM244" s="1">
        <v>327967.65007997502</v>
      </c>
      <c r="AN244" s="1">
        <v>564074.35714213597</v>
      </c>
      <c r="AO244" s="1">
        <v>399368.50810745999</v>
      </c>
      <c r="AP244" s="1">
        <v>290335.643516212</v>
      </c>
      <c r="AQ244" s="1">
        <v>188098.21888507501</v>
      </c>
      <c r="AR244" s="1">
        <v>524904.44703902397</v>
      </c>
      <c r="AS244" s="1">
        <v>297307.7070538</v>
      </c>
      <c r="AT244" s="1">
        <v>465907.990277095</v>
      </c>
      <c r="AU244" s="1">
        <v>241497.883037536</v>
      </c>
      <c r="AV244" s="1">
        <v>714163.14023078198</v>
      </c>
      <c r="AW244" s="1">
        <v>418728.71786635002</v>
      </c>
      <c r="AX244" s="1">
        <v>553486.23033029598</v>
      </c>
      <c r="AY244" s="1">
        <v>423271.02454399399</v>
      </c>
      <c r="AZ244" s="1">
        <v>658964.09518814704</v>
      </c>
      <c r="BA244" s="1">
        <v>502355.48032932897</v>
      </c>
      <c r="BB244" s="1">
        <v>203297.46046235599</v>
      </c>
      <c r="BC244" s="1">
        <v>1176142.22937672</v>
      </c>
      <c r="BD244" s="1">
        <v>634991.96240345098</v>
      </c>
      <c r="BE244" s="1">
        <v>188450.44409704901</v>
      </c>
      <c r="BF244" s="1">
        <v>159350.470187422</v>
      </c>
      <c r="BG244" s="1">
        <v>558867.94701471797</v>
      </c>
      <c r="BH244" s="1">
        <v>294120.68775057001</v>
      </c>
      <c r="BI244" s="1">
        <v>366094.29167856701</v>
      </c>
      <c r="BJ244" s="1">
        <v>453314.17356897198</v>
      </c>
      <c r="BK244" s="1">
        <v>327255.80282718799</v>
      </c>
      <c r="BL244" s="1">
        <v>285974.93560630298</v>
      </c>
      <c r="BM244" s="1">
        <v>689091.02273299603</v>
      </c>
      <c r="BN244" s="1">
        <v>209655.499242789</v>
      </c>
      <c r="BO244" s="1">
        <v>359209.12956019002</v>
      </c>
      <c r="BP244" s="1">
        <v>407877.472647571</v>
      </c>
      <c r="BQ244" s="1">
        <v>595608.47429548902</v>
      </c>
      <c r="BR244" s="1">
        <v>582500.34214812599</v>
      </c>
      <c r="BS244" s="1">
        <v>116146.65190447601</v>
      </c>
      <c r="BT244" s="1">
        <v>342256.95494573301</v>
      </c>
      <c r="BU244" s="1">
        <v>645183.59893366694</v>
      </c>
      <c r="BV244" s="1">
        <v>442739.428733273</v>
      </c>
      <c r="BW244" s="1">
        <v>675383.19086505403</v>
      </c>
      <c r="BX244" s="1">
        <v>694297.50826082099</v>
      </c>
      <c r="BY244" s="1">
        <v>315482.63271896902</v>
      </c>
      <c r="BZ244" s="1">
        <v>122241.152460105</v>
      </c>
      <c r="CA244" s="1">
        <v>630555.71750834805</v>
      </c>
      <c r="CB244" s="1">
        <v>547136.69971448404</v>
      </c>
      <c r="CC244" s="1">
        <v>485032.88659268699</v>
      </c>
      <c r="CD244" s="1">
        <v>456608.88896969898</v>
      </c>
      <c r="CE244" s="1">
        <v>1084659.0604538401</v>
      </c>
      <c r="CF244" s="1">
        <v>395354.41290599603</v>
      </c>
      <c r="CG244" s="1">
        <v>291456.04335991998</v>
      </c>
      <c r="CH244" s="1">
        <v>362752.52313839301</v>
      </c>
      <c r="CI244" s="1">
        <v>500724.55668988498</v>
      </c>
      <c r="CJ244" s="1">
        <v>290258.65177114803</v>
      </c>
      <c r="CK244" s="1">
        <v>719282.16254621698</v>
      </c>
      <c r="CL244" s="1">
        <v>380323.06082430901</v>
      </c>
      <c r="CM244" s="1">
        <v>492291.97269879997</v>
      </c>
      <c r="CN244" s="1">
        <v>268064.725952201</v>
      </c>
      <c r="CO244" s="1">
        <v>459670.30237608397</v>
      </c>
      <c r="CP244" s="1">
        <v>103843.12827108199</v>
      </c>
      <c r="CQ244" s="1">
        <v>401677.37694484601</v>
      </c>
      <c r="CR244" s="1">
        <v>134086.51970598899</v>
      </c>
      <c r="CS244" s="1">
        <v>197263.69050076499</v>
      </c>
      <c r="CT244" s="1">
        <v>392294.14303983998</v>
      </c>
      <c r="CU244" s="1">
        <v>634957.91589980805</v>
      </c>
      <c r="CV244" s="1">
        <v>327367.52762968501</v>
      </c>
      <c r="CW244" s="1">
        <v>576893.16014829499</v>
      </c>
      <c r="CX244" s="1">
        <v>442762.986242246</v>
      </c>
      <c r="CY244" s="1">
        <v>526079.23355083901</v>
      </c>
      <c r="CZ244" s="1">
        <v>887573.47608693899</v>
      </c>
      <c r="DA244" s="1">
        <v>197420.742307384</v>
      </c>
      <c r="DB244" s="1">
        <v>391892.24744196399</v>
      </c>
      <c r="DC244" s="1">
        <v>334193.78975547</v>
      </c>
      <c r="DD244" s="1">
        <v>198706.107564579</v>
      </c>
      <c r="DE244" s="1">
        <v>1953840.8465840099</v>
      </c>
      <c r="DF244" s="1">
        <v>247853.81622062199</v>
      </c>
      <c r="DG244" s="1">
        <v>298925.458737507</v>
      </c>
      <c r="DH244" s="1">
        <v>894437.457837675</v>
      </c>
      <c r="DI244" s="1">
        <v>602885.94951618998</v>
      </c>
      <c r="DJ244" s="1">
        <v>332042.99295964499</v>
      </c>
      <c r="DK244" s="1">
        <v>297689.54167077999</v>
      </c>
      <c r="DL244" s="1">
        <v>476897.94217303599</v>
      </c>
      <c r="DM244" s="1">
        <v>451076.32758719998</v>
      </c>
      <c r="DN244" s="1">
        <v>401721.75176860002</v>
      </c>
      <c r="DO244" s="1">
        <v>493432.40864734998</v>
      </c>
      <c r="DP244" s="1">
        <v>632838.88459257199</v>
      </c>
      <c r="DQ244" s="1">
        <v>821321.00774217397</v>
      </c>
      <c r="DR244" s="1">
        <v>369756.28808871802</v>
      </c>
      <c r="DS244" s="1">
        <v>322910.22944520798</v>
      </c>
      <c r="DT244" s="1">
        <v>409759.47536887001</v>
      </c>
      <c r="DU244" s="1">
        <v>920167.59526285902</v>
      </c>
      <c r="DV244" s="1">
        <v>947895.29750271002</v>
      </c>
      <c r="DW244" s="1">
        <v>833206.64575674105</v>
      </c>
      <c r="DX244" s="1">
        <v>1427950.8522344499</v>
      </c>
      <c r="DY244" s="1">
        <v>202902.63553070801</v>
      </c>
      <c r="DZ244" s="1">
        <v>654551.17072943703</v>
      </c>
      <c r="EA244" s="1">
        <v>320410.77798494801</v>
      </c>
      <c r="EB244" s="1">
        <v>353619.06745857297</v>
      </c>
      <c r="EC244" s="1">
        <v>145660.16163667201</v>
      </c>
      <c r="ED244" s="1">
        <v>481822.29133685201</v>
      </c>
      <c r="EE244" s="1">
        <v>354157.60592047701</v>
      </c>
      <c r="EF244" s="1">
        <v>507019.08061096602</v>
      </c>
      <c r="EG244" s="1">
        <v>111144.714260447</v>
      </c>
      <c r="EH244" s="1">
        <v>527240.19950321096</v>
      </c>
      <c r="EI244" s="1">
        <v>119918.92815155</v>
      </c>
      <c r="EJ244" s="1">
        <v>315740.73505940603</v>
      </c>
      <c r="EK244" s="1">
        <v>295976.867987242</v>
      </c>
      <c r="EL244" s="1">
        <v>221377.46009938401</v>
      </c>
      <c r="EM244" s="1">
        <v>369174.25426477601</v>
      </c>
      <c r="EN244" s="1">
        <v>154663.74606695201</v>
      </c>
      <c r="EO244" s="1">
        <v>424229.99570413399</v>
      </c>
      <c r="EP244" s="1">
        <v>163116.19423146901</v>
      </c>
      <c r="EQ244" s="1">
        <v>246366.97438895699</v>
      </c>
      <c r="ER244" s="1">
        <v>198151.73711021</v>
      </c>
      <c r="ES244" s="1">
        <v>244783.4260675</v>
      </c>
      <c r="ET244" s="1">
        <v>363270.869472316</v>
      </c>
      <c r="EU244" s="1">
        <v>266786.33253740199</v>
      </c>
      <c r="EV244" s="1">
        <v>872328.67148659495</v>
      </c>
      <c r="EW244" s="1">
        <v>371442.91808354098</v>
      </c>
      <c r="EX244" s="1">
        <v>373383.85160023201</v>
      </c>
      <c r="EY244" s="1">
        <v>240093.92448660301</v>
      </c>
      <c r="EZ244" s="1">
        <v>108774.927054213</v>
      </c>
      <c r="FA244" s="1">
        <v>674452.27521994303</v>
      </c>
      <c r="FB244" s="1">
        <v>458063.33186163299</v>
      </c>
      <c r="FC244" s="1">
        <v>338609.27740335499</v>
      </c>
      <c r="FD244" s="1">
        <v>148120.460750853</v>
      </c>
      <c r="FE244" s="1">
        <v>447808.737243646</v>
      </c>
      <c r="FF244" s="1">
        <v>450322.10162078397</v>
      </c>
      <c r="FG244" s="1">
        <v>474503.522681184</v>
      </c>
      <c r="FH244" s="1">
        <v>127012.649811265</v>
      </c>
      <c r="FI244" s="1">
        <v>296344.37108967599</v>
      </c>
      <c r="FJ244" s="1">
        <v>269079.62656765798</v>
      </c>
      <c r="FK244" s="1">
        <v>539974.69630903902</v>
      </c>
      <c r="FL244" s="1">
        <v>488259.02326513903</v>
      </c>
      <c r="FM244" s="1">
        <v>701321.05524393904</v>
      </c>
      <c r="FN244" s="1">
        <v>576075.79228077503</v>
      </c>
      <c r="FO244" s="1">
        <v>374158.953216094</v>
      </c>
      <c r="FP244" s="1">
        <v>474084.60658231401</v>
      </c>
      <c r="FQ244" s="1">
        <v>344121.67746808898</v>
      </c>
      <c r="FR244" s="1">
        <v>334921.41188601498</v>
      </c>
      <c r="FS244" s="1">
        <v>649082.54546653701</v>
      </c>
      <c r="FT244" s="1">
        <v>148169.818380696</v>
      </c>
      <c r="FU244" s="1">
        <v>385434.27454451</v>
      </c>
      <c r="FV244" s="1">
        <v>205008.67048823199</v>
      </c>
      <c r="FW244" s="1">
        <v>528525.26798493695</v>
      </c>
      <c r="FX244" s="1">
        <v>296593.213229994</v>
      </c>
      <c r="FY244" s="1">
        <v>431547.68897611299</v>
      </c>
      <c r="FZ244" s="1">
        <v>242029.278085094</v>
      </c>
      <c r="GA244" s="1">
        <v>477087.45030141901</v>
      </c>
      <c r="GB244" s="1">
        <v>55931.504074314202</v>
      </c>
      <c r="GC244" s="1">
        <v>315688.35778486897</v>
      </c>
      <c r="GD244" s="1">
        <v>334446.61619143601</v>
      </c>
      <c r="GE244" s="1">
        <v>329644.78024801501</v>
      </c>
      <c r="GF244" s="1">
        <v>479009.00548997801</v>
      </c>
      <c r="GG244" s="1">
        <v>654371.87558792799</v>
      </c>
      <c r="GH244" s="1">
        <v>356198.82839244598</v>
      </c>
      <c r="GI244" s="1">
        <v>522945.86383218499</v>
      </c>
      <c r="GJ244" s="1">
        <v>325072.12626745697</v>
      </c>
      <c r="GK244" s="1">
        <v>1266237.89696094</v>
      </c>
      <c r="GL244" s="1">
        <v>284768.165478512</v>
      </c>
      <c r="GM244" s="1">
        <v>1339233.06683084</v>
      </c>
      <c r="GN244" s="1">
        <v>338543.34617764101</v>
      </c>
      <c r="GO244" s="1">
        <v>295103.04900296201</v>
      </c>
      <c r="GP244" s="1">
        <v>673685.17744253494</v>
      </c>
      <c r="GQ244" s="1">
        <v>146299.45522811901</v>
      </c>
      <c r="GR244" s="1">
        <v>191717.496448577</v>
      </c>
      <c r="GS244" s="1">
        <v>628426.56126093899</v>
      </c>
      <c r="GT244" s="1">
        <v>161642.394871992</v>
      </c>
      <c r="GU244" s="1">
        <v>392126.09509229101</v>
      </c>
      <c r="GV244" s="1">
        <v>346545.834843066</v>
      </c>
      <c r="GW244" s="1">
        <v>1512006.8935942401</v>
      </c>
      <c r="GX244" s="1">
        <v>302040.02118682698</v>
      </c>
      <c r="GY244" s="1">
        <v>310460.44090887601</v>
      </c>
      <c r="GZ244" s="1">
        <v>401100.13108734501</v>
      </c>
      <c r="HA244" s="1">
        <v>435406.68423501903</v>
      </c>
      <c r="HB244" s="1">
        <v>595986.85091875202</v>
      </c>
      <c r="HC244" s="1">
        <v>254350.74238236999</v>
      </c>
      <c r="HD244" s="1">
        <v>610563.89340924902</v>
      </c>
      <c r="HE244" s="1">
        <v>434072.50913859397</v>
      </c>
      <c r="HF244" s="1">
        <v>742800.799226237</v>
      </c>
      <c r="HG244" s="1">
        <v>233768.70015521301</v>
      </c>
      <c r="HH244" s="1">
        <v>185772.628157153</v>
      </c>
      <c r="HI244" s="1">
        <v>322211.62816544401</v>
      </c>
      <c r="HJ244" s="1">
        <v>455415.90672713198</v>
      </c>
      <c r="HK244" s="1">
        <v>499582.70546477102</v>
      </c>
      <c r="HL244" s="1">
        <v>436163.66221415601</v>
      </c>
      <c r="HM244" s="1">
        <v>3488638.3801413001</v>
      </c>
      <c r="HN244" s="1">
        <v>254526.465195041</v>
      </c>
      <c r="HO244" s="1">
        <v>431572.39705085801</v>
      </c>
      <c r="HP244" s="1">
        <v>222811.595362686</v>
      </c>
      <c r="HQ244" s="1">
        <v>567775.05975482904</v>
      </c>
      <c r="HR244" s="1">
        <v>203435.50091294499</v>
      </c>
      <c r="HS244" s="1">
        <v>865556.62158093101</v>
      </c>
      <c r="HT244" s="1">
        <v>633964.59668855299</v>
      </c>
      <c r="HU244" s="1">
        <v>274765.69182077103</v>
      </c>
      <c r="HV244" s="1">
        <v>271620.04272272601</v>
      </c>
      <c r="HW244" s="1">
        <v>177740.89381666799</v>
      </c>
      <c r="HX244" s="1">
        <v>304955.30548341299</v>
      </c>
      <c r="HY244" s="1">
        <v>742135.48412606597</v>
      </c>
      <c r="HZ244" s="1">
        <v>722565.65248382499</v>
      </c>
      <c r="IA244" s="1">
        <v>284422.37154354498</v>
      </c>
      <c r="IB244" s="1">
        <v>400600.41224996001</v>
      </c>
      <c r="IC244" s="1">
        <v>323762.31327955402</v>
      </c>
      <c r="ID244" s="1">
        <v>394314.74661302799</v>
      </c>
      <c r="IE244" s="1">
        <v>141644.769161053</v>
      </c>
      <c r="IF244" s="1">
        <v>392232.84714754001</v>
      </c>
      <c r="IG244" s="1">
        <v>300426.05364063999</v>
      </c>
      <c r="IH244" s="1">
        <v>381981.51512281498</v>
      </c>
      <c r="II244" s="1">
        <v>410900.57408323098</v>
      </c>
      <c r="IJ244" s="1">
        <v>184676.04204059401</v>
      </c>
      <c r="IK244" s="1">
        <v>138016.157519956</v>
      </c>
      <c r="IL244" s="1">
        <v>525584.35651374795</v>
      </c>
      <c r="IM244" s="1">
        <v>136697.40666974001</v>
      </c>
      <c r="IN244" s="1">
        <v>176778.603024332</v>
      </c>
      <c r="IO244" s="1">
        <v>428560.92635980499</v>
      </c>
      <c r="IP244" s="1">
        <v>117301.17236148199</v>
      </c>
      <c r="IQ244" s="1">
        <v>271260.246817009</v>
      </c>
      <c r="IR244" s="1">
        <v>142068.860707113</v>
      </c>
      <c r="IS244" s="1">
        <v>447047.08460517501</v>
      </c>
      <c r="IT244" s="1">
        <v>432874.61339999398</v>
      </c>
      <c r="IU244" s="1">
        <v>621596.98010786902</v>
      </c>
      <c r="IV244" s="1">
        <v>172212.08215346801</v>
      </c>
      <c r="IW244" s="1">
        <v>281591.71220004797</v>
      </c>
      <c r="IX244" s="1">
        <v>393484.73766177503</v>
      </c>
      <c r="IY244" s="1">
        <v>348590.26868983603</v>
      </c>
      <c r="IZ244" s="1">
        <v>397987.90346725099</v>
      </c>
      <c r="JA244" s="1">
        <v>327913.89964673901</v>
      </c>
      <c r="JB244" s="1">
        <v>271234.77309872</v>
      </c>
      <c r="JC244" s="1">
        <v>377585.71191830601</v>
      </c>
      <c r="JD244" s="1">
        <v>31111.336623783402</v>
      </c>
      <c r="JE244" s="1">
        <v>214525.70749818199</v>
      </c>
      <c r="JF244" s="1">
        <v>171231.441352341</v>
      </c>
      <c r="JG244" s="1">
        <v>64720.295025292398</v>
      </c>
      <c r="JH244" s="1">
        <v>256081.25826045001</v>
      </c>
      <c r="JI244" s="1">
        <v>301471.67217916303</v>
      </c>
      <c r="JJ244" s="1">
        <v>457934.44607713301</v>
      </c>
      <c r="JK244" s="1">
        <v>159894.13190851599</v>
      </c>
      <c r="JL244" s="1">
        <v>236224.27615124101</v>
      </c>
      <c r="JM244" s="1">
        <v>335047.91127717501</v>
      </c>
      <c r="JN244" s="1">
        <v>260406.670917082</v>
      </c>
      <c r="JO244" s="1">
        <v>399151.02856953302</v>
      </c>
      <c r="JP244" s="1">
        <v>459507.27331785101</v>
      </c>
      <c r="JQ244" s="1">
        <v>40852.379681568003</v>
      </c>
      <c r="JR244" s="1">
        <v>270444.15071873</v>
      </c>
      <c r="JS244" s="1">
        <v>321156.37648358598</v>
      </c>
      <c r="JT244" s="1">
        <v>205720.096174053</v>
      </c>
      <c r="JU244" s="1">
        <v>282252.72242135199</v>
      </c>
      <c r="JV244" s="1">
        <v>144911.93346280599</v>
      </c>
      <c r="JW244" s="1">
        <v>369607.20937261399</v>
      </c>
      <c r="JX244" s="1">
        <v>156731.86105602601</v>
      </c>
      <c r="JY244" s="1">
        <v>33347.482775544901</v>
      </c>
      <c r="JZ244" s="1">
        <v>125214.46814747799</v>
      </c>
      <c r="KA244" s="1">
        <v>22300.581539766499</v>
      </c>
      <c r="KB244" s="1">
        <v>515475.53816300898</v>
      </c>
      <c r="KC244" s="1">
        <v>307175.19173611002</v>
      </c>
      <c r="KD244" s="1">
        <v>230504.922902722</v>
      </c>
      <c r="KE244" s="1">
        <v>328912.42277729599</v>
      </c>
      <c r="KF244" s="1">
        <v>611214.23581162305</v>
      </c>
      <c r="KG244" s="1">
        <v>150931.008113377</v>
      </c>
      <c r="KH244" s="1">
        <v>467212.46098756097</v>
      </c>
      <c r="KI244" s="1">
        <v>368266.03107634903</v>
      </c>
      <c r="KJ244" s="1">
        <v>596165.71404925606</v>
      </c>
      <c r="KK244" s="1">
        <v>164209.106473124</v>
      </c>
      <c r="KL244" s="1">
        <v>124372.606293223</v>
      </c>
      <c r="KM244" s="1">
        <v>68631.217333198103</v>
      </c>
      <c r="KN244" s="1">
        <v>244939.59723053101</v>
      </c>
      <c r="KO244" s="1">
        <v>361373.725003339</v>
      </c>
      <c r="KP244" s="1">
        <v>451874.55980046099</v>
      </c>
      <c r="KQ244" s="1">
        <v>448451.72209757398</v>
      </c>
      <c r="KR244" s="1">
        <v>637396.32272762503</v>
      </c>
      <c r="KS244" s="1">
        <v>153023.35509180999</v>
      </c>
      <c r="KT244" s="1">
        <v>204528.07279486</v>
      </c>
      <c r="KU244" s="1">
        <v>512405.798700232</v>
      </c>
      <c r="KV244" s="1">
        <v>566430.171617941</v>
      </c>
      <c r="KW244" s="1">
        <v>64686.200766266702</v>
      </c>
      <c r="KX244" s="1">
        <v>250821.68849505601</v>
      </c>
      <c r="KY244" s="1">
        <v>243055.914692883</v>
      </c>
      <c r="KZ244" s="1">
        <v>44401.134821677799</v>
      </c>
      <c r="LA244" s="1">
        <v>436572.77480633598</v>
      </c>
      <c r="LB244" s="1">
        <v>610446.58310714597</v>
      </c>
      <c r="LC244" s="1">
        <v>164226.783173298</v>
      </c>
      <c r="LD244" s="1">
        <v>294404.720246821</v>
      </c>
      <c r="LE244" s="1">
        <v>170906.68029979599</v>
      </c>
      <c r="LF244" s="1">
        <v>55127.437896954303</v>
      </c>
      <c r="LG244" s="1">
        <v>489027.04404536402</v>
      </c>
      <c r="LH244" s="1">
        <v>165251.86021242299</v>
      </c>
      <c r="LI244" s="1">
        <v>219413.324077553</v>
      </c>
      <c r="LJ244" s="1">
        <v>162118.42703445599</v>
      </c>
      <c r="LK244" s="1">
        <v>531514.60080869205</v>
      </c>
    </row>
    <row r="245" spans="1:323" x14ac:dyDescent="0.25">
      <c r="A245" s="1" t="s">
        <v>1880</v>
      </c>
      <c r="B245" s="1" t="s">
        <v>1087</v>
      </c>
      <c r="C245" s="1" t="s">
        <v>1088</v>
      </c>
      <c r="D245" s="1">
        <v>14551.6211062817</v>
      </c>
      <c r="E245" s="1">
        <v>12789.171304121701</v>
      </c>
      <c r="F245" s="1">
        <v>23900.1604490596</v>
      </c>
      <c r="G245" s="1">
        <v>19053.508964865501</v>
      </c>
      <c r="H245" s="1">
        <v>17538.853670602799</v>
      </c>
      <c r="I245" s="1">
        <v>11806.0019794859</v>
      </c>
      <c r="J245" s="1">
        <v>12113.7296792952</v>
      </c>
      <c r="K245" s="1">
        <v>17328.5448194319</v>
      </c>
      <c r="L245" s="1">
        <v>18689.656942565201</v>
      </c>
      <c r="M245" s="1">
        <v>12894.236240705401</v>
      </c>
      <c r="N245" s="1">
        <v>13497.393355346499</v>
      </c>
      <c r="O245" s="1">
        <v>24318.428829105102</v>
      </c>
      <c r="P245" s="1">
        <v>16048.957364010201</v>
      </c>
      <c r="Q245" s="1">
        <v>8714.0154290071696</v>
      </c>
      <c r="R245" s="1">
        <v>12545.639317687701</v>
      </c>
      <c r="S245" s="1">
        <v>17649.950855044099</v>
      </c>
      <c r="T245" s="1">
        <v>14025.2120632756</v>
      </c>
      <c r="U245" s="1">
        <v>12668.0213118464</v>
      </c>
      <c r="V245" s="1">
        <v>17515.129333478901</v>
      </c>
      <c r="W245" s="1">
        <v>8906.8779447485595</v>
      </c>
      <c r="X245" s="1">
        <v>9707.5140082535909</v>
      </c>
      <c r="Y245" s="1">
        <v>12383.2783790744</v>
      </c>
      <c r="Z245" s="1">
        <v>11246.942824682401</v>
      </c>
      <c r="AA245" s="1">
        <v>14030.2246480024</v>
      </c>
      <c r="AB245" s="1">
        <v>13218.3518830677</v>
      </c>
      <c r="AC245" s="1">
        <v>15976.6912525631</v>
      </c>
      <c r="AD245" s="1">
        <v>14975.6847921513</v>
      </c>
      <c r="AE245" s="1">
        <v>14944.272099002501</v>
      </c>
      <c r="AF245" s="1">
        <v>19788.967272171602</v>
      </c>
      <c r="AG245" s="1">
        <v>16445.9350812802</v>
      </c>
      <c r="AH245" s="1">
        <v>6235.2137228397796</v>
      </c>
      <c r="AI245" s="1">
        <v>15860.034209974299</v>
      </c>
      <c r="AJ245" s="1">
        <v>13488.9746869522</v>
      </c>
      <c r="AK245" s="1">
        <v>64594.652024942698</v>
      </c>
      <c r="AL245" s="1">
        <v>24131.134307544002</v>
      </c>
      <c r="AM245" s="1">
        <v>14017.5177800525</v>
      </c>
      <c r="AN245" s="1">
        <v>17800.703719171099</v>
      </c>
      <c r="AO245" s="1">
        <v>17208.5952951092</v>
      </c>
      <c r="AP245" s="1">
        <v>20226.886251084201</v>
      </c>
      <c r="AQ245" s="1">
        <v>15787.602423886499</v>
      </c>
      <c r="AR245" s="1">
        <v>25060.124634719399</v>
      </c>
      <c r="AS245" s="1">
        <v>15281.728282681899</v>
      </c>
      <c r="AT245" s="1">
        <v>17295.7587895494</v>
      </c>
      <c r="AU245" s="1">
        <v>20323.5719778206</v>
      </c>
      <c r="AV245" s="1">
        <v>26595.7916912689</v>
      </c>
      <c r="AW245" s="1">
        <v>35784.763090018001</v>
      </c>
      <c r="AX245" s="1">
        <v>25171.794759303299</v>
      </c>
      <c r="AY245" s="1">
        <v>16683.963551643399</v>
      </c>
      <c r="AZ245" s="1">
        <v>15388.921731317299</v>
      </c>
      <c r="BA245" s="1">
        <v>28809.692740017399</v>
      </c>
      <c r="BB245" s="1">
        <v>11228.1906403828</v>
      </c>
      <c r="BC245" s="1">
        <v>17490.171215701899</v>
      </c>
      <c r="BD245" s="1">
        <v>20110.276760630899</v>
      </c>
      <c r="BE245" s="1">
        <v>37647.302783901301</v>
      </c>
      <c r="BF245" s="1">
        <v>11660.9615792155</v>
      </c>
      <c r="BG245" s="1">
        <v>15393.548940222499</v>
      </c>
      <c r="BH245" s="1">
        <v>15099.2693763714</v>
      </c>
      <c r="BI245" s="1">
        <v>14819.7162422827</v>
      </c>
      <c r="BJ245" s="1">
        <v>17435.102950203502</v>
      </c>
      <c r="BK245" s="1">
        <v>20082.798004357101</v>
      </c>
      <c r="BL245" s="1">
        <v>12197.3941361174</v>
      </c>
      <c r="BM245" s="1">
        <v>20231.725713039399</v>
      </c>
      <c r="BN245" s="1">
        <v>17539.213026234102</v>
      </c>
      <c r="BO245" s="1">
        <v>14021.207120497</v>
      </c>
      <c r="BP245" s="1">
        <v>15841.512665251499</v>
      </c>
      <c r="BQ245" s="1">
        <v>25049.803548454802</v>
      </c>
      <c r="BR245" s="1">
        <v>19386.121768483899</v>
      </c>
      <c r="BS245" s="1">
        <v>20761.0537425488</v>
      </c>
      <c r="BT245" s="1">
        <v>16479.168624187099</v>
      </c>
      <c r="BU245" s="1">
        <v>23104.520979128501</v>
      </c>
      <c r="BV245" s="1">
        <v>18729.595367159101</v>
      </c>
      <c r="BW245" s="1">
        <v>12815.9065725455</v>
      </c>
      <c r="BX245" s="1">
        <v>5435.5299196897004</v>
      </c>
      <c r="BY245" s="1">
        <v>19653.2309525569</v>
      </c>
      <c r="BZ245" s="1">
        <v>12308.701179786</v>
      </c>
      <c r="CA245" s="1">
        <v>16074.8347325702</v>
      </c>
      <c r="CB245" s="1">
        <v>15400.3979871756</v>
      </c>
      <c r="CC245" s="1">
        <v>28546.735048396498</v>
      </c>
      <c r="CD245" s="1">
        <v>31309.572884840502</v>
      </c>
      <c r="CE245" s="1">
        <v>21061.816794664501</v>
      </c>
      <c r="CF245" s="1">
        <v>26524.570111891699</v>
      </c>
      <c r="CG245" s="1">
        <v>11788.676052299101</v>
      </c>
      <c r="CH245" s="1">
        <v>20143.026270126898</v>
      </c>
      <c r="CI245" s="1">
        <v>21746.026581027701</v>
      </c>
      <c r="CJ245" s="1">
        <v>24333.8708404883</v>
      </c>
      <c r="CK245" s="1">
        <v>93452.596618654396</v>
      </c>
      <c r="CL245" s="1">
        <v>141294.18525238201</v>
      </c>
      <c r="CM245" s="1">
        <v>18390.987007990701</v>
      </c>
      <c r="CN245" s="1">
        <v>13941.304134104799</v>
      </c>
      <c r="CO245" s="1">
        <v>19303.709355441199</v>
      </c>
      <c r="CP245" s="1">
        <v>28704.8980897412</v>
      </c>
      <c r="CQ245" s="1">
        <v>11354.533670630801</v>
      </c>
      <c r="CR245" s="1">
        <v>18746.619179360099</v>
      </c>
      <c r="CS245" s="1">
        <v>20017.4086011584</v>
      </c>
      <c r="CT245" s="1">
        <v>18830.7404035074</v>
      </c>
      <c r="CU245" s="1">
        <v>22862.590978923501</v>
      </c>
      <c r="CV245" s="1">
        <v>26845.934722048201</v>
      </c>
      <c r="CW245" s="1">
        <v>15735.920575951801</v>
      </c>
      <c r="CX245" s="1">
        <v>14606.8633098389</v>
      </c>
      <c r="CY245" s="1">
        <v>23725.027883854</v>
      </c>
      <c r="CZ245" s="1">
        <v>11177.711186493099</v>
      </c>
      <c r="DA245" s="1">
        <v>17999.071251387999</v>
      </c>
      <c r="DB245" s="1">
        <v>22527.7728797411</v>
      </c>
      <c r="DC245" s="1">
        <v>20997.158276040402</v>
      </c>
      <c r="DD245" s="1">
        <v>15304.7298553029</v>
      </c>
      <c r="DE245" s="1">
        <v>19226.667182117701</v>
      </c>
      <c r="DF245" s="1">
        <v>27505.2218477721</v>
      </c>
      <c r="DG245" s="1">
        <v>41241.652629952499</v>
      </c>
      <c r="DH245" s="1">
        <v>15858.175154578301</v>
      </c>
      <c r="DI245" s="1">
        <v>11553.6541782985</v>
      </c>
      <c r="DJ245" s="1">
        <v>18554.856182117099</v>
      </c>
      <c r="DK245" s="1">
        <v>23328.0102621652</v>
      </c>
      <c r="DL245" s="1">
        <v>29407.780933994101</v>
      </c>
      <c r="DM245" s="1">
        <v>21763.762305988799</v>
      </c>
      <c r="DN245" s="1">
        <v>14169.537165092501</v>
      </c>
      <c r="DO245" s="1">
        <v>52486.764168504902</v>
      </c>
      <c r="DP245" s="1">
        <v>19235.164792571901</v>
      </c>
      <c r="DQ245" s="1">
        <v>25719.425128392199</v>
      </c>
      <c r="DR245" s="1">
        <v>27603.168464402701</v>
      </c>
      <c r="DS245" s="1">
        <v>12505.1812198022</v>
      </c>
      <c r="DT245" s="1">
        <v>20025.2683056723</v>
      </c>
      <c r="DU245" s="1">
        <v>21192.454901593501</v>
      </c>
      <c r="DV245" s="1">
        <v>14336.9933306446</v>
      </c>
      <c r="DW245" s="1">
        <v>12620.181961651901</v>
      </c>
      <c r="DX245" s="1">
        <v>22716.7718953201</v>
      </c>
      <c r="DY245" s="1">
        <v>23156.648658550399</v>
      </c>
      <c r="DZ245" s="1">
        <v>26276.7146503566</v>
      </c>
      <c r="EA245" s="1">
        <v>25644.8549537539</v>
      </c>
      <c r="EB245" s="1">
        <v>34984.930049683702</v>
      </c>
      <c r="EC245" s="1">
        <v>18560.051000002499</v>
      </c>
      <c r="ED245" s="1">
        <v>21696.831475604598</v>
      </c>
      <c r="EE245" s="1">
        <v>14631.3122214795</v>
      </c>
      <c r="EF245" s="1">
        <v>28746.594628571602</v>
      </c>
      <c r="EG245" s="1">
        <v>30777.632184661099</v>
      </c>
      <c r="EH245" s="1">
        <v>18947.359705900199</v>
      </c>
      <c r="EI245" s="1">
        <v>22325.534599568498</v>
      </c>
      <c r="EJ245" s="1">
        <v>13826.189846228701</v>
      </c>
      <c r="EK245" s="1">
        <v>29425.9382350628</v>
      </c>
      <c r="EL245" s="1">
        <v>22056.038157873601</v>
      </c>
      <c r="EM245" s="1">
        <v>21841.727238324602</v>
      </c>
      <c r="EN245" s="1">
        <v>16151.2031591872</v>
      </c>
      <c r="EO245" s="1">
        <v>31211.247834270602</v>
      </c>
      <c r="EP245" s="1">
        <v>11313.0709515895</v>
      </c>
      <c r="EQ245" s="1">
        <v>25901.386663275902</v>
      </c>
      <c r="ER245" s="1">
        <v>20400.754455899001</v>
      </c>
      <c r="ES245" s="1">
        <v>23080.334334340099</v>
      </c>
      <c r="ET245" s="1">
        <v>26491.149481975699</v>
      </c>
      <c r="EU245" s="1">
        <v>27625.604910575399</v>
      </c>
      <c r="EV245" s="1">
        <v>17760.686795915801</v>
      </c>
      <c r="EW245" s="1">
        <v>19652.1071239997</v>
      </c>
      <c r="EX245" s="1">
        <v>21939.782859672101</v>
      </c>
      <c r="EY245" s="1">
        <v>17375.214767192199</v>
      </c>
      <c r="EZ245" s="1">
        <v>11679.9639487761</v>
      </c>
      <c r="FA245" s="1">
        <v>23962.955629494001</v>
      </c>
      <c r="FB245" s="1">
        <v>22409.352258901599</v>
      </c>
      <c r="FC245" s="1">
        <v>16037.372747134599</v>
      </c>
      <c r="FD245" s="1">
        <v>17249.813727643701</v>
      </c>
      <c r="FE245" s="1">
        <v>22876.067134188099</v>
      </c>
      <c r="FF245" s="1">
        <v>19269.368445386299</v>
      </c>
      <c r="FG245" s="1">
        <v>17767.180844355302</v>
      </c>
      <c r="FH245" s="1">
        <v>16694.475426648001</v>
      </c>
      <c r="FI245" s="1">
        <v>10001.1993031656</v>
      </c>
      <c r="FJ245" s="1">
        <v>22806.1256967105</v>
      </c>
      <c r="FK245" s="1">
        <v>21778.409109798198</v>
      </c>
      <c r="FL245" s="1">
        <v>16683.9131211774</v>
      </c>
      <c r="FM245" s="1">
        <v>15024.1922884052</v>
      </c>
      <c r="FN245" s="1">
        <v>17152.446799041601</v>
      </c>
      <c r="FO245" s="1">
        <v>19081.861455151498</v>
      </c>
      <c r="FP245" s="1">
        <v>14264.944375122701</v>
      </c>
      <c r="FQ245" s="1">
        <v>27744.452899870099</v>
      </c>
      <c r="FR245" s="1">
        <v>17318.264504806299</v>
      </c>
      <c r="FS245" s="1">
        <v>36383.160019277697</v>
      </c>
      <c r="FT245" s="1">
        <v>7718.6372928881401</v>
      </c>
      <c r="FU245" s="1">
        <v>24499.942191166901</v>
      </c>
      <c r="FV245" s="1">
        <v>18692.751569151998</v>
      </c>
      <c r="FW245" s="1">
        <v>22914.168795554</v>
      </c>
      <c r="FX245" s="1">
        <v>30447.0414363569</v>
      </c>
      <c r="FY245" s="1">
        <v>26613.871418623101</v>
      </c>
      <c r="FZ245" s="1">
        <v>33923.474986856003</v>
      </c>
      <c r="GA245" s="1">
        <v>20689.947843550199</v>
      </c>
      <c r="GB245" s="1">
        <v>14039.802252785499</v>
      </c>
      <c r="GC245" s="1">
        <v>24483.982044569999</v>
      </c>
      <c r="GD245" s="1">
        <v>14840.17330742</v>
      </c>
      <c r="GE245" s="1">
        <v>12577.859872146901</v>
      </c>
      <c r="GF245" s="1">
        <v>23356.267915599601</v>
      </c>
      <c r="GG245" s="1">
        <v>15338.7924869252</v>
      </c>
      <c r="GH245" s="1">
        <v>16692.4487346108</v>
      </c>
      <c r="GI245" s="1">
        <v>21041.2858082169</v>
      </c>
      <c r="GJ245" s="1">
        <v>20843.4920316278</v>
      </c>
      <c r="GK245" s="1">
        <v>12389.175995264501</v>
      </c>
      <c r="GL245" s="1">
        <v>14805.5506603298</v>
      </c>
      <c r="GM245" s="1">
        <v>47230.6627528932</v>
      </c>
      <c r="GN245" s="1">
        <v>20852.0044651237</v>
      </c>
      <c r="GO245" s="1">
        <v>25536.136101566899</v>
      </c>
      <c r="GP245" s="1">
        <v>22908.721285641299</v>
      </c>
      <c r="GQ245" s="1">
        <v>21470.346296405802</v>
      </c>
      <c r="GR245" s="1">
        <v>17205.620123315701</v>
      </c>
      <c r="GS245" s="1">
        <v>12921.4648622521</v>
      </c>
      <c r="GT245" s="1">
        <v>22011.081718712499</v>
      </c>
      <c r="GU245" s="1">
        <v>17033.662369925001</v>
      </c>
      <c r="GV245" s="1">
        <v>33171.493781388897</v>
      </c>
      <c r="GW245" s="1">
        <v>21185.288465079899</v>
      </c>
      <c r="GX245" s="1">
        <v>23043.8274968845</v>
      </c>
      <c r="GY245" s="1">
        <v>15658.616057000299</v>
      </c>
      <c r="GZ245" s="1">
        <v>27961.398815867498</v>
      </c>
      <c r="HA245" s="1">
        <v>15874.841829143401</v>
      </c>
      <c r="HB245" s="1">
        <v>19410.628470362601</v>
      </c>
      <c r="HC245" s="1">
        <v>21963.205327842799</v>
      </c>
      <c r="HD245" s="1">
        <v>25063.7271144675</v>
      </c>
      <c r="HE245" s="1">
        <v>22755.823615865502</v>
      </c>
      <c r="HF245" s="1">
        <v>15394.361099575999</v>
      </c>
      <c r="HG245" s="1">
        <v>28392.716857402102</v>
      </c>
      <c r="HH245" s="1">
        <v>27635.2629408217</v>
      </c>
      <c r="HI245" s="1">
        <v>17098.534324249202</v>
      </c>
      <c r="HJ245" s="1">
        <v>16769.010135263099</v>
      </c>
      <c r="HK245" s="1">
        <v>35155.847171157999</v>
      </c>
      <c r="HL245" s="1">
        <v>23612.198618129602</v>
      </c>
      <c r="HM245" s="1">
        <v>29403.513800409299</v>
      </c>
      <c r="HN245" s="1">
        <v>26560.423553322398</v>
      </c>
      <c r="HO245" s="1">
        <v>16121.0977763764</v>
      </c>
      <c r="HP245" s="1">
        <v>11364.3170385378</v>
      </c>
      <c r="HQ245" s="1">
        <v>22511.637799104701</v>
      </c>
      <c r="HR245" s="1">
        <v>18102.168585754102</v>
      </c>
      <c r="HS245" s="1">
        <v>31377.1784144216</v>
      </c>
      <c r="HT245" s="1">
        <v>14646.2168737829</v>
      </c>
      <c r="HU245" s="1">
        <v>19171.187746402498</v>
      </c>
      <c r="HV245" s="1">
        <v>17697.429765057601</v>
      </c>
      <c r="HW245" s="1">
        <v>32298.6793094926</v>
      </c>
      <c r="HX245" s="1">
        <v>23127.720994268198</v>
      </c>
      <c r="HY245" s="1">
        <v>18883.6888922701</v>
      </c>
      <c r="HZ245" s="1">
        <v>18932.848889994701</v>
      </c>
      <c r="IA245" s="1">
        <v>151033.858900255</v>
      </c>
      <c r="IB245" s="1">
        <v>14818.2715523016</v>
      </c>
      <c r="IC245" s="1">
        <v>21531.823683517501</v>
      </c>
      <c r="ID245" s="1">
        <v>38491.231500415197</v>
      </c>
      <c r="IE245" s="1">
        <v>28467.030352048601</v>
      </c>
      <c r="IF245" s="1">
        <v>24053.860127180102</v>
      </c>
      <c r="IG245" s="1">
        <v>12497.8478504901</v>
      </c>
      <c r="IH245" s="1">
        <v>24684.664793940701</v>
      </c>
      <c r="II245" s="1">
        <v>35852.844750354197</v>
      </c>
      <c r="IJ245" s="1">
        <v>19122.471738318902</v>
      </c>
      <c r="IK245" s="1">
        <v>24079.4389605305</v>
      </c>
      <c r="IL245" s="1">
        <v>18788.9633875379</v>
      </c>
      <c r="IM245" s="1">
        <v>41094.119351592002</v>
      </c>
      <c r="IN245" s="1">
        <v>18337.223685288001</v>
      </c>
      <c r="IO245" s="1">
        <v>20756.0189331945</v>
      </c>
      <c r="IP245" s="1">
        <v>27178.100981154301</v>
      </c>
      <c r="IQ245" s="1">
        <v>26578.863903253201</v>
      </c>
      <c r="IR245" s="1">
        <v>25251.373938183398</v>
      </c>
      <c r="IS245" s="1">
        <v>29064.748364123701</v>
      </c>
      <c r="IT245" s="1">
        <v>18693.405690766798</v>
      </c>
      <c r="IU245" s="1">
        <v>16764.989165604002</v>
      </c>
      <c r="IV245" s="1">
        <v>13361.355007575599</v>
      </c>
      <c r="IW245" s="1">
        <v>23713.3035553222</v>
      </c>
      <c r="IX245" s="1">
        <v>36183.396925120898</v>
      </c>
      <c r="IY245" s="1">
        <v>12175.0129444905</v>
      </c>
      <c r="IZ245" s="1">
        <v>18166.6587601231</v>
      </c>
      <c r="JA245" s="1">
        <v>16925.205332092999</v>
      </c>
      <c r="JB245" s="1">
        <v>14265.3678909352</v>
      </c>
      <c r="JC245" s="1">
        <v>19352.7331642227</v>
      </c>
      <c r="JD245" s="1">
        <v>17793.604787097502</v>
      </c>
      <c r="JE245" s="1">
        <v>24948.772120961501</v>
      </c>
      <c r="JF245" s="1">
        <v>25569.7558484771</v>
      </c>
      <c r="JG245" s="1">
        <v>20536.352196342101</v>
      </c>
      <c r="JH245" s="1">
        <v>18012.976602750601</v>
      </c>
      <c r="JI245" s="1">
        <v>22636.965339713501</v>
      </c>
      <c r="JJ245" s="1">
        <v>26564.4714923664</v>
      </c>
      <c r="JK245" s="1">
        <v>53436.5630600273</v>
      </c>
      <c r="JL245" s="1">
        <v>24560.1294164506</v>
      </c>
      <c r="JM245" s="1">
        <v>16126.0235720206</v>
      </c>
      <c r="JN245" s="1">
        <v>15356.3555930641</v>
      </c>
      <c r="JO245" s="1">
        <v>30697.921689835701</v>
      </c>
      <c r="JP245" s="1">
        <v>45651.096026210602</v>
      </c>
      <c r="JQ245" s="1">
        <v>10602.6529700991</v>
      </c>
      <c r="JR245" s="1">
        <v>13126.202448141101</v>
      </c>
      <c r="JS245" s="1">
        <v>18114.176394917198</v>
      </c>
      <c r="JT245" s="1">
        <v>26096.5121838659</v>
      </c>
      <c r="JU245" s="1">
        <v>16341.7675699599</v>
      </c>
      <c r="JV245" s="1">
        <v>30845.128779972001</v>
      </c>
      <c r="JW245" s="1">
        <v>13775.0773449306</v>
      </c>
      <c r="JX245" s="1">
        <v>18126.507311419198</v>
      </c>
      <c r="JY245" s="1">
        <v>14965.509055439899</v>
      </c>
      <c r="JZ245" s="1">
        <v>23591.3287576363</v>
      </c>
      <c r="KA245" s="1">
        <v>6424.9780391453096</v>
      </c>
      <c r="KB245" s="1">
        <v>31747.857289371601</v>
      </c>
      <c r="KC245" s="1">
        <v>197149.21067033699</v>
      </c>
      <c r="KD245" s="1">
        <v>23241.728412071701</v>
      </c>
      <c r="KE245" s="1">
        <v>31220.138733216001</v>
      </c>
      <c r="KF245" s="1">
        <v>12637.0877355883</v>
      </c>
      <c r="KG245" s="1">
        <v>23896.3559861006</v>
      </c>
      <c r="KH245" s="1">
        <v>27198.534193633601</v>
      </c>
      <c r="KI245" s="1">
        <v>17162.528062613601</v>
      </c>
      <c r="KJ245" s="1">
        <v>34924.580490107699</v>
      </c>
      <c r="KK245" s="1">
        <v>15622.9638214224</v>
      </c>
      <c r="KL245" s="1">
        <v>27392.860968818299</v>
      </c>
      <c r="KM245" s="1">
        <v>15382.8002706559</v>
      </c>
      <c r="KN245" s="1">
        <v>13873.505855601101</v>
      </c>
      <c r="KO245" s="1">
        <v>20088.838746052799</v>
      </c>
      <c r="KP245" s="1">
        <v>25954.984802728399</v>
      </c>
      <c r="KQ245" s="1">
        <v>11843.9515437727</v>
      </c>
      <c r="KR245" s="1">
        <v>19556.560609514701</v>
      </c>
      <c r="KS245" s="1">
        <v>23743.993132123102</v>
      </c>
      <c r="KT245" s="1">
        <v>13727.3152602994</v>
      </c>
      <c r="KU245" s="1">
        <v>23573.197410751502</v>
      </c>
      <c r="KV245" s="1">
        <v>19905.504594537</v>
      </c>
      <c r="KW245" s="1">
        <v>19590.1471903846</v>
      </c>
      <c r="KX245" s="1">
        <v>18021.7266760817</v>
      </c>
      <c r="KY245" s="1">
        <v>13494.757495678199</v>
      </c>
      <c r="KZ245" s="1">
        <v>13021.4484416302</v>
      </c>
      <c r="LA245" s="1">
        <v>11552.3843872008</v>
      </c>
      <c r="LB245" s="1">
        <v>35572.986248708003</v>
      </c>
      <c r="LC245" s="1">
        <v>67683.938255556306</v>
      </c>
      <c r="LD245" s="1">
        <v>22257.305032959401</v>
      </c>
      <c r="LE245" s="1">
        <v>69582.536320522006</v>
      </c>
      <c r="LF245" s="1">
        <v>17294.458062872302</v>
      </c>
      <c r="LG245" s="1">
        <v>15306.165942589199</v>
      </c>
      <c r="LH245" s="1">
        <v>6675.5451083812104</v>
      </c>
      <c r="LI245" s="1">
        <v>12332.323591185201</v>
      </c>
      <c r="LJ245" s="1">
        <v>24483.262920026598</v>
      </c>
      <c r="LK245" s="1">
        <v>22701.7890381814</v>
      </c>
    </row>
    <row r="246" spans="1:323" x14ac:dyDescent="0.25">
      <c r="A246" s="1" t="s">
        <v>1881</v>
      </c>
      <c r="B246" s="1" t="s">
        <v>1091</v>
      </c>
      <c r="C246" s="1" t="s">
        <v>1092</v>
      </c>
      <c r="D246" s="1" t="s">
        <v>0</v>
      </c>
      <c r="E246" s="1" t="s">
        <v>0</v>
      </c>
      <c r="F246" s="1" t="s">
        <v>0</v>
      </c>
      <c r="G246" s="1" t="s">
        <v>0</v>
      </c>
      <c r="H246" s="1" t="s">
        <v>0</v>
      </c>
      <c r="I246" s="1" t="s">
        <v>0</v>
      </c>
      <c r="J246" s="1" t="s">
        <v>0</v>
      </c>
      <c r="K246" s="1" t="s">
        <v>0</v>
      </c>
      <c r="L246" s="1" t="s">
        <v>0</v>
      </c>
      <c r="M246" s="1" t="s">
        <v>0</v>
      </c>
      <c r="N246" s="1" t="s">
        <v>0</v>
      </c>
      <c r="O246" s="1" t="s">
        <v>0</v>
      </c>
      <c r="P246" s="1" t="s">
        <v>0</v>
      </c>
      <c r="Q246" s="1" t="s">
        <v>0</v>
      </c>
      <c r="R246" s="1" t="s">
        <v>0</v>
      </c>
      <c r="S246" s="1" t="s">
        <v>0</v>
      </c>
      <c r="T246" s="1" t="s">
        <v>0</v>
      </c>
      <c r="U246" s="1" t="s">
        <v>0</v>
      </c>
      <c r="V246" s="1" t="s">
        <v>0</v>
      </c>
      <c r="W246" s="1" t="s">
        <v>0</v>
      </c>
      <c r="X246" s="1" t="s">
        <v>0</v>
      </c>
      <c r="Y246" s="1" t="s">
        <v>0</v>
      </c>
      <c r="Z246" s="1" t="s">
        <v>0</v>
      </c>
      <c r="AA246" s="1" t="s">
        <v>0</v>
      </c>
      <c r="AB246" s="1" t="s">
        <v>0</v>
      </c>
      <c r="AC246" s="1" t="s">
        <v>0</v>
      </c>
      <c r="AD246" s="1" t="s">
        <v>0</v>
      </c>
      <c r="AE246" s="1" t="s">
        <v>0</v>
      </c>
      <c r="AF246" s="1" t="s">
        <v>0</v>
      </c>
      <c r="AG246" s="1" t="s">
        <v>0</v>
      </c>
      <c r="AH246" s="1" t="s">
        <v>0</v>
      </c>
      <c r="AI246" s="1" t="s">
        <v>0</v>
      </c>
      <c r="AJ246" s="1" t="s">
        <v>0</v>
      </c>
      <c r="AK246" s="1" t="s">
        <v>0</v>
      </c>
      <c r="AL246" s="1" t="s">
        <v>0</v>
      </c>
      <c r="AM246" s="1" t="s">
        <v>0</v>
      </c>
      <c r="AN246" s="1" t="s">
        <v>0</v>
      </c>
      <c r="AO246" s="1" t="s">
        <v>0</v>
      </c>
      <c r="AP246" s="1" t="s">
        <v>0</v>
      </c>
      <c r="AQ246" s="1" t="s">
        <v>0</v>
      </c>
      <c r="AR246" s="1" t="s">
        <v>0</v>
      </c>
      <c r="AS246" s="1" t="s">
        <v>0</v>
      </c>
      <c r="AT246" s="1" t="s">
        <v>0</v>
      </c>
      <c r="AU246" s="1" t="s">
        <v>0</v>
      </c>
      <c r="AV246" s="1" t="s">
        <v>0</v>
      </c>
      <c r="AW246" s="1" t="s">
        <v>0</v>
      </c>
      <c r="AX246" s="1" t="s">
        <v>0</v>
      </c>
      <c r="AY246" s="1" t="s">
        <v>0</v>
      </c>
      <c r="AZ246" s="1" t="s">
        <v>0</v>
      </c>
      <c r="BA246" s="1" t="s">
        <v>0</v>
      </c>
      <c r="BB246" s="1" t="s">
        <v>0</v>
      </c>
      <c r="BC246" s="1" t="s">
        <v>0</v>
      </c>
      <c r="BD246" s="1" t="s">
        <v>0</v>
      </c>
      <c r="BE246" s="1" t="s">
        <v>0</v>
      </c>
      <c r="BF246" s="1" t="s">
        <v>0</v>
      </c>
      <c r="BG246" s="1" t="s">
        <v>0</v>
      </c>
      <c r="BH246" s="1" t="s">
        <v>0</v>
      </c>
      <c r="BI246" s="1" t="s">
        <v>0</v>
      </c>
      <c r="BJ246" s="1" t="s">
        <v>0</v>
      </c>
      <c r="BK246" s="1" t="s">
        <v>0</v>
      </c>
      <c r="BL246" s="1" t="s">
        <v>0</v>
      </c>
      <c r="BM246" s="1" t="s">
        <v>0</v>
      </c>
      <c r="BN246" s="1" t="s">
        <v>0</v>
      </c>
      <c r="BO246" s="1" t="s">
        <v>0</v>
      </c>
      <c r="BP246" s="1" t="s">
        <v>0</v>
      </c>
      <c r="BQ246" s="1" t="s">
        <v>0</v>
      </c>
      <c r="BR246" s="1" t="s">
        <v>0</v>
      </c>
      <c r="BS246" s="1" t="s">
        <v>0</v>
      </c>
      <c r="BT246" s="1" t="s">
        <v>0</v>
      </c>
      <c r="BU246" s="1" t="s">
        <v>0</v>
      </c>
      <c r="BV246" s="1" t="s">
        <v>0</v>
      </c>
      <c r="BW246" s="1" t="s">
        <v>0</v>
      </c>
      <c r="BX246" s="1" t="s">
        <v>0</v>
      </c>
      <c r="BY246" s="1" t="s">
        <v>0</v>
      </c>
      <c r="BZ246" s="1" t="s">
        <v>0</v>
      </c>
      <c r="CA246" s="1" t="s">
        <v>0</v>
      </c>
      <c r="CB246" s="1" t="s">
        <v>0</v>
      </c>
      <c r="CC246" s="1" t="s">
        <v>0</v>
      </c>
      <c r="CD246" s="1" t="s">
        <v>0</v>
      </c>
      <c r="CE246" s="1" t="s">
        <v>0</v>
      </c>
      <c r="CF246" s="1" t="s">
        <v>0</v>
      </c>
      <c r="CG246" s="1" t="s">
        <v>0</v>
      </c>
      <c r="CH246" s="1" t="s">
        <v>0</v>
      </c>
      <c r="CI246" s="1" t="s">
        <v>0</v>
      </c>
      <c r="CJ246" s="1" t="s">
        <v>0</v>
      </c>
      <c r="CK246" s="1" t="s">
        <v>0</v>
      </c>
      <c r="CL246" s="1" t="s">
        <v>0</v>
      </c>
      <c r="CM246" s="1" t="s">
        <v>0</v>
      </c>
      <c r="CN246" s="1" t="s">
        <v>0</v>
      </c>
      <c r="CO246" s="1" t="s">
        <v>0</v>
      </c>
      <c r="CP246" s="1" t="s">
        <v>0</v>
      </c>
      <c r="CQ246" s="1" t="s">
        <v>0</v>
      </c>
      <c r="CR246" s="1" t="s">
        <v>0</v>
      </c>
      <c r="CS246" s="1" t="s">
        <v>0</v>
      </c>
      <c r="CT246" s="1" t="s">
        <v>0</v>
      </c>
      <c r="CU246" s="1" t="s">
        <v>0</v>
      </c>
      <c r="CV246" s="1" t="s">
        <v>0</v>
      </c>
      <c r="CW246" s="1" t="s">
        <v>0</v>
      </c>
      <c r="CX246" s="1" t="s">
        <v>0</v>
      </c>
      <c r="CY246" s="1" t="s">
        <v>0</v>
      </c>
      <c r="CZ246" s="1" t="s">
        <v>0</v>
      </c>
      <c r="DA246" s="1" t="s">
        <v>0</v>
      </c>
      <c r="DB246" s="1" t="s">
        <v>0</v>
      </c>
      <c r="DC246" s="1" t="s">
        <v>0</v>
      </c>
      <c r="DD246" s="1" t="s">
        <v>0</v>
      </c>
      <c r="DE246" s="1" t="s">
        <v>0</v>
      </c>
      <c r="DF246" s="1" t="s">
        <v>0</v>
      </c>
      <c r="DG246" s="1" t="s">
        <v>0</v>
      </c>
      <c r="DH246" s="1" t="s">
        <v>0</v>
      </c>
      <c r="DI246" s="1" t="s">
        <v>0</v>
      </c>
      <c r="DJ246" s="1" t="s">
        <v>0</v>
      </c>
      <c r="DK246" s="1" t="s">
        <v>0</v>
      </c>
      <c r="DL246" s="1" t="s">
        <v>0</v>
      </c>
      <c r="DM246" s="1" t="s">
        <v>0</v>
      </c>
      <c r="DN246" s="1" t="s">
        <v>0</v>
      </c>
      <c r="DO246" s="1" t="s">
        <v>0</v>
      </c>
      <c r="DP246" s="1" t="s">
        <v>0</v>
      </c>
      <c r="DQ246" s="1" t="s">
        <v>0</v>
      </c>
      <c r="DR246" s="1" t="s">
        <v>0</v>
      </c>
      <c r="DS246" s="1" t="s">
        <v>0</v>
      </c>
      <c r="DT246" s="1" t="s">
        <v>0</v>
      </c>
      <c r="DU246" s="1" t="s">
        <v>0</v>
      </c>
      <c r="DV246" s="1" t="s">
        <v>0</v>
      </c>
      <c r="DW246" s="1" t="s">
        <v>0</v>
      </c>
      <c r="DX246" s="1" t="s">
        <v>0</v>
      </c>
      <c r="DY246" s="1" t="s">
        <v>0</v>
      </c>
      <c r="DZ246" s="1" t="s">
        <v>0</v>
      </c>
      <c r="EA246" s="1" t="s">
        <v>0</v>
      </c>
      <c r="EB246" s="1" t="s">
        <v>0</v>
      </c>
      <c r="EC246" s="1" t="s">
        <v>0</v>
      </c>
      <c r="ED246" s="1" t="s">
        <v>0</v>
      </c>
      <c r="EE246" s="1" t="s">
        <v>0</v>
      </c>
      <c r="EF246" s="1" t="s">
        <v>0</v>
      </c>
      <c r="EG246" s="1" t="s">
        <v>0</v>
      </c>
      <c r="EH246" s="1" t="s">
        <v>0</v>
      </c>
      <c r="EI246" s="1" t="s">
        <v>0</v>
      </c>
      <c r="EJ246" s="1" t="s">
        <v>0</v>
      </c>
      <c r="EK246" s="1" t="s">
        <v>0</v>
      </c>
      <c r="EL246" s="1" t="s">
        <v>0</v>
      </c>
      <c r="EM246" s="1" t="s">
        <v>0</v>
      </c>
      <c r="EN246" s="1" t="s">
        <v>0</v>
      </c>
      <c r="EO246" s="1" t="s">
        <v>0</v>
      </c>
      <c r="EP246" s="1" t="s">
        <v>0</v>
      </c>
      <c r="EQ246" s="1" t="s">
        <v>0</v>
      </c>
      <c r="ER246" s="1" t="s">
        <v>0</v>
      </c>
      <c r="ES246" s="1" t="s">
        <v>0</v>
      </c>
      <c r="ET246" s="1" t="s">
        <v>0</v>
      </c>
      <c r="EU246" s="1" t="s">
        <v>0</v>
      </c>
      <c r="EV246" s="1" t="s">
        <v>0</v>
      </c>
      <c r="EW246" s="1" t="s">
        <v>0</v>
      </c>
      <c r="EX246" s="1" t="s">
        <v>0</v>
      </c>
      <c r="EY246" s="1" t="s">
        <v>0</v>
      </c>
      <c r="EZ246" s="1" t="s">
        <v>0</v>
      </c>
      <c r="FA246" s="1" t="s">
        <v>0</v>
      </c>
      <c r="FB246" s="1" t="s">
        <v>0</v>
      </c>
      <c r="FC246" s="1" t="s">
        <v>0</v>
      </c>
      <c r="FD246" s="1" t="s">
        <v>0</v>
      </c>
      <c r="FE246" s="1" t="s">
        <v>0</v>
      </c>
      <c r="FF246" s="1" t="s">
        <v>0</v>
      </c>
      <c r="FG246" s="1" t="s">
        <v>0</v>
      </c>
      <c r="FH246" s="1" t="s">
        <v>0</v>
      </c>
      <c r="FI246" s="1" t="s">
        <v>0</v>
      </c>
      <c r="FJ246" s="1" t="s">
        <v>0</v>
      </c>
      <c r="FK246" s="1" t="s">
        <v>0</v>
      </c>
      <c r="FL246" s="1" t="s">
        <v>0</v>
      </c>
      <c r="FM246" s="1" t="s">
        <v>0</v>
      </c>
      <c r="FN246" s="1" t="s">
        <v>0</v>
      </c>
      <c r="FO246" s="1" t="s">
        <v>0</v>
      </c>
      <c r="FP246" s="1" t="s">
        <v>0</v>
      </c>
      <c r="FQ246" s="1" t="s">
        <v>0</v>
      </c>
      <c r="FR246" s="1" t="s">
        <v>0</v>
      </c>
      <c r="FS246" s="1" t="s">
        <v>0</v>
      </c>
      <c r="FT246" s="1" t="s">
        <v>0</v>
      </c>
      <c r="FU246" s="1" t="s">
        <v>0</v>
      </c>
      <c r="FV246" s="1" t="s">
        <v>0</v>
      </c>
      <c r="FW246" s="1" t="s">
        <v>0</v>
      </c>
      <c r="FX246" s="1" t="s">
        <v>0</v>
      </c>
      <c r="FY246" s="1" t="s">
        <v>0</v>
      </c>
      <c r="FZ246" s="1" t="s">
        <v>0</v>
      </c>
      <c r="GA246" s="1" t="s">
        <v>0</v>
      </c>
      <c r="GB246" s="1" t="s">
        <v>0</v>
      </c>
      <c r="GC246" s="1" t="s">
        <v>0</v>
      </c>
      <c r="GD246" s="1" t="s">
        <v>0</v>
      </c>
      <c r="GE246" s="1" t="s">
        <v>0</v>
      </c>
      <c r="GF246" s="1" t="s">
        <v>0</v>
      </c>
      <c r="GG246" s="1" t="s">
        <v>0</v>
      </c>
      <c r="GH246" s="1" t="s">
        <v>0</v>
      </c>
      <c r="GI246" s="1" t="s">
        <v>0</v>
      </c>
      <c r="GJ246" s="1" t="s">
        <v>0</v>
      </c>
      <c r="GK246" s="1" t="s">
        <v>0</v>
      </c>
      <c r="GL246" s="1" t="s">
        <v>0</v>
      </c>
      <c r="GM246" s="1" t="s">
        <v>0</v>
      </c>
      <c r="GN246" s="1" t="s">
        <v>0</v>
      </c>
      <c r="GO246" s="1" t="s">
        <v>0</v>
      </c>
      <c r="GP246" s="1" t="s">
        <v>0</v>
      </c>
      <c r="GQ246" s="1" t="s">
        <v>0</v>
      </c>
      <c r="GR246" s="1" t="s">
        <v>0</v>
      </c>
      <c r="GS246" s="1" t="s">
        <v>0</v>
      </c>
      <c r="GT246" s="1" t="s">
        <v>0</v>
      </c>
      <c r="GU246" s="1" t="s">
        <v>0</v>
      </c>
      <c r="GV246" s="1" t="s">
        <v>0</v>
      </c>
      <c r="GW246" s="1" t="s">
        <v>0</v>
      </c>
      <c r="GX246" s="1" t="s">
        <v>0</v>
      </c>
      <c r="GY246" s="1" t="s">
        <v>0</v>
      </c>
      <c r="GZ246" s="1" t="s">
        <v>0</v>
      </c>
      <c r="HA246" s="1" t="s">
        <v>0</v>
      </c>
      <c r="HB246" s="1" t="s">
        <v>0</v>
      </c>
      <c r="HC246" s="1" t="s">
        <v>0</v>
      </c>
      <c r="HD246" s="1" t="s">
        <v>0</v>
      </c>
      <c r="HE246" s="1" t="s">
        <v>0</v>
      </c>
      <c r="HF246" s="1" t="s">
        <v>0</v>
      </c>
      <c r="HG246" s="1" t="s">
        <v>0</v>
      </c>
      <c r="HH246" s="1" t="s">
        <v>0</v>
      </c>
      <c r="HI246" s="1" t="s">
        <v>0</v>
      </c>
      <c r="HJ246" s="1" t="s">
        <v>0</v>
      </c>
      <c r="HK246" s="1" t="s">
        <v>0</v>
      </c>
      <c r="HL246" s="1" t="s">
        <v>0</v>
      </c>
      <c r="HM246" s="1" t="s">
        <v>0</v>
      </c>
      <c r="HN246" s="1" t="s">
        <v>0</v>
      </c>
      <c r="HO246" s="1" t="s">
        <v>0</v>
      </c>
      <c r="HP246" s="1" t="s">
        <v>0</v>
      </c>
      <c r="HQ246" s="1" t="s">
        <v>0</v>
      </c>
      <c r="HR246" s="1" t="s">
        <v>0</v>
      </c>
      <c r="HS246" s="1" t="s">
        <v>0</v>
      </c>
      <c r="HT246" s="1" t="s">
        <v>0</v>
      </c>
      <c r="HU246" s="1" t="s">
        <v>0</v>
      </c>
      <c r="HV246" s="1" t="s">
        <v>0</v>
      </c>
      <c r="HW246" s="1" t="s">
        <v>0</v>
      </c>
      <c r="HX246" s="1" t="s">
        <v>0</v>
      </c>
      <c r="HY246" s="1" t="s">
        <v>0</v>
      </c>
      <c r="HZ246" s="1" t="s">
        <v>0</v>
      </c>
      <c r="IA246" s="1" t="s">
        <v>0</v>
      </c>
      <c r="IB246" s="1" t="s">
        <v>0</v>
      </c>
      <c r="IC246" s="1" t="s">
        <v>0</v>
      </c>
      <c r="ID246" s="1" t="s">
        <v>0</v>
      </c>
      <c r="IE246" s="1" t="s">
        <v>0</v>
      </c>
      <c r="IF246" s="1" t="s">
        <v>0</v>
      </c>
      <c r="IG246" s="1" t="s">
        <v>0</v>
      </c>
      <c r="IH246" s="1" t="s">
        <v>0</v>
      </c>
      <c r="II246" s="1" t="s">
        <v>0</v>
      </c>
      <c r="IJ246" s="1" t="s">
        <v>0</v>
      </c>
      <c r="IK246" s="1" t="s">
        <v>0</v>
      </c>
      <c r="IL246" s="1" t="s">
        <v>0</v>
      </c>
      <c r="IM246" s="1" t="s">
        <v>0</v>
      </c>
      <c r="IN246" s="1" t="s">
        <v>0</v>
      </c>
      <c r="IO246" s="1" t="s">
        <v>0</v>
      </c>
      <c r="IP246" s="1" t="s">
        <v>0</v>
      </c>
      <c r="IQ246" s="1" t="s">
        <v>0</v>
      </c>
      <c r="IR246" s="1" t="s">
        <v>0</v>
      </c>
      <c r="IS246" s="1" t="s">
        <v>0</v>
      </c>
      <c r="IT246" s="1" t="s">
        <v>0</v>
      </c>
      <c r="IU246" s="1" t="s">
        <v>0</v>
      </c>
      <c r="IV246" s="1" t="s">
        <v>0</v>
      </c>
      <c r="IW246" s="1" t="s">
        <v>0</v>
      </c>
      <c r="IX246" s="1" t="s">
        <v>0</v>
      </c>
      <c r="IY246" s="1" t="s">
        <v>0</v>
      </c>
      <c r="IZ246" s="1" t="s">
        <v>0</v>
      </c>
      <c r="JA246" s="1" t="s">
        <v>0</v>
      </c>
      <c r="JB246" s="1" t="s">
        <v>0</v>
      </c>
      <c r="JC246" s="1" t="s">
        <v>0</v>
      </c>
      <c r="JD246" s="1" t="s">
        <v>0</v>
      </c>
      <c r="JE246" s="1" t="s">
        <v>0</v>
      </c>
      <c r="JF246" s="1" t="s">
        <v>0</v>
      </c>
      <c r="JG246" s="1" t="s">
        <v>0</v>
      </c>
      <c r="JH246" s="1" t="s">
        <v>0</v>
      </c>
      <c r="JI246" s="1" t="s">
        <v>0</v>
      </c>
      <c r="JJ246" s="1" t="s">
        <v>0</v>
      </c>
      <c r="JK246" s="1" t="s">
        <v>0</v>
      </c>
      <c r="JL246" s="1" t="s">
        <v>0</v>
      </c>
      <c r="JM246" s="1" t="s">
        <v>0</v>
      </c>
      <c r="JN246" s="1" t="s">
        <v>0</v>
      </c>
      <c r="JO246" s="1" t="s">
        <v>0</v>
      </c>
      <c r="JP246" s="1" t="s">
        <v>0</v>
      </c>
      <c r="JQ246" s="1" t="s">
        <v>0</v>
      </c>
      <c r="JR246" s="1" t="s">
        <v>0</v>
      </c>
      <c r="JS246" s="1" t="s">
        <v>0</v>
      </c>
      <c r="JT246" s="1" t="s">
        <v>0</v>
      </c>
      <c r="JU246" s="1" t="s">
        <v>0</v>
      </c>
      <c r="JV246" s="1" t="s">
        <v>0</v>
      </c>
      <c r="JW246" s="1" t="s">
        <v>0</v>
      </c>
      <c r="JX246" s="1" t="s">
        <v>0</v>
      </c>
      <c r="JY246" s="1" t="s">
        <v>0</v>
      </c>
      <c r="JZ246" s="1" t="s">
        <v>0</v>
      </c>
      <c r="KA246" s="1" t="s">
        <v>0</v>
      </c>
      <c r="KB246" s="1" t="s">
        <v>0</v>
      </c>
      <c r="KC246" s="1" t="s">
        <v>0</v>
      </c>
      <c r="KD246" s="1" t="s">
        <v>0</v>
      </c>
      <c r="KE246" s="1" t="s">
        <v>0</v>
      </c>
      <c r="KF246" s="1" t="s">
        <v>0</v>
      </c>
      <c r="KG246" s="1" t="s">
        <v>0</v>
      </c>
      <c r="KH246" s="1" t="s">
        <v>0</v>
      </c>
      <c r="KI246" s="1" t="s">
        <v>0</v>
      </c>
      <c r="KJ246" s="1" t="s">
        <v>0</v>
      </c>
      <c r="KK246" s="1" t="s">
        <v>0</v>
      </c>
      <c r="KL246" s="1" t="s">
        <v>0</v>
      </c>
      <c r="KM246" s="1" t="s">
        <v>0</v>
      </c>
      <c r="KN246" s="1" t="s">
        <v>0</v>
      </c>
      <c r="KO246" s="1" t="s">
        <v>0</v>
      </c>
      <c r="KP246" s="1" t="s">
        <v>0</v>
      </c>
      <c r="KQ246" s="1" t="s">
        <v>0</v>
      </c>
      <c r="KR246" s="1" t="s">
        <v>0</v>
      </c>
      <c r="KS246" s="1" t="s">
        <v>0</v>
      </c>
      <c r="KT246" s="1" t="s">
        <v>0</v>
      </c>
      <c r="KU246" s="1" t="s">
        <v>0</v>
      </c>
      <c r="KV246" s="1" t="s">
        <v>0</v>
      </c>
      <c r="KW246" s="1" t="s">
        <v>0</v>
      </c>
      <c r="KX246" s="1" t="s">
        <v>0</v>
      </c>
      <c r="KY246" s="1" t="s">
        <v>0</v>
      </c>
      <c r="KZ246" s="1" t="s">
        <v>0</v>
      </c>
      <c r="LA246" s="1" t="s">
        <v>0</v>
      </c>
      <c r="LB246" s="1" t="s">
        <v>0</v>
      </c>
      <c r="LC246" s="1" t="s">
        <v>0</v>
      </c>
      <c r="LD246" s="1" t="s">
        <v>0</v>
      </c>
      <c r="LE246" s="1" t="s">
        <v>0</v>
      </c>
      <c r="LF246" s="1" t="s">
        <v>0</v>
      </c>
      <c r="LG246" s="1" t="s">
        <v>0</v>
      </c>
      <c r="LH246" s="1" t="s">
        <v>0</v>
      </c>
      <c r="LI246" s="1" t="s">
        <v>0</v>
      </c>
      <c r="LJ246" s="1" t="s">
        <v>0</v>
      </c>
      <c r="LK246" s="1" t="s">
        <v>0</v>
      </c>
    </row>
    <row r="247" spans="1:323" x14ac:dyDescent="0.25">
      <c r="A247" s="1" t="s">
        <v>1882</v>
      </c>
      <c r="B247" s="1" t="s">
        <v>1096</v>
      </c>
      <c r="C247" s="1" t="s">
        <v>1097</v>
      </c>
      <c r="D247" s="1">
        <v>29782.894648859299</v>
      </c>
      <c r="E247" s="1">
        <v>36633.302487736</v>
      </c>
      <c r="F247" s="1">
        <v>78887.108299379805</v>
      </c>
      <c r="G247" s="1">
        <v>31438.359079606998</v>
      </c>
      <c r="H247" s="1">
        <v>97874.868946729694</v>
      </c>
      <c r="I247" s="1">
        <v>61591.327450117897</v>
      </c>
      <c r="J247" s="1">
        <v>29259.164599813001</v>
      </c>
      <c r="K247" s="1">
        <v>42530.7380226815</v>
      </c>
      <c r="L247" s="1">
        <v>18848.963027853799</v>
      </c>
      <c r="M247" s="1">
        <v>31818.2192137741</v>
      </c>
      <c r="N247" s="1">
        <v>32154.274171325</v>
      </c>
      <c r="O247" s="1">
        <v>28522.914452618501</v>
      </c>
      <c r="P247" s="1">
        <v>14371.553897121499</v>
      </c>
      <c r="Q247" s="1">
        <v>28303.356084983501</v>
      </c>
      <c r="R247" s="1">
        <v>18632.429892001699</v>
      </c>
      <c r="S247" s="1">
        <v>128086.96150591099</v>
      </c>
      <c r="T247" s="1">
        <v>38975.168947213802</v>
      </c>
      <c r="U247" s="1">
        <v>13743.2514378177</v>
      </c>
      <c r="V247" s="1">
        <v>17903.713565000598</v>
      </c>
      <c r="W247" s="1">
        <v>19102.310635593702</v>
      </c>
      <c r="X247" s="1">
        <v>29986.668660720799</v>
      </c>
      <c r="Y247" s="1">
        <v>21396.511383769499</v>
      </c>
      <c r="Z247" s="1">
        <v>27968.659851134598</v>
      </c>
      <c r="AA247" s="1">
        <v>40074.690880251997</v>
      </c>
      <c r="AB247" s="1">
        <v>25957.128797779598</v>
      </c>
      <c r="AC247" s="1">
        <v>12107.5852908056</v>
      </c>
      <c r="AD247" s="1">
        <v>12199.8309674947</v>
      </c>
      <c r="AE247" s="1">
        <v>51924.124920151902</v>
      </c>
      <c r="AF247" s="1">
        <v>21436.3020486727</v>
      </c>
      <c r="AG247" s="1">
        <v>47714.602086581101</v>
      </c>
      <c r="AH247" s="1">
        <v>24625.058284974399</v>
      </c>
      <c r="AI247" s="1">
        <v>34295.576883804199</v>
      </c>
      <c r="AJ247" s="1">
        <v>12482.5463266835</v>
      </c>
      <c r="AK247" s="1">
        <v>19164.869091701901</v>
      </c>
      <c r="AL247" s="1">
        <v>24455.782678796299</v>
      </c>
      <c r="AM247" s="1">
        <v>35044.808161877503</v>
      </c>
      <c r="AN247" s="1">
        <v>48338.453492206601</v>
      </c>
      <c r="AO247" s="1">
        <v>23680.626407888602</v>
      </c>
      <c r="AP247" s="1">
        <v>31358.870719706101</v>
      </c>
      <c r="AQ247" s="1">
        <v>38408.820454056397</v>
      </c>
      <c r="AR247" s="1">
        <v>23003.0678102657</v>
      </c>
      <c r="AS247" s="1">
        <v>24857.042367540002</v>
      </c>
      <c r="AT247" s="1">
        <v>19321.5473480154</v>
      </c>
      <c r="AU247" s="1">
        <v>29915.964545615301</v>
      </c>
      <c r="AV247" s="1">
        <v>23353.715075420401</v>
      </c>
      <c r="AW247" s="1">
        <v>52946.897524601598</v>
      </c>
      <c r="AX247" s="1">
        <v>23269.0292762727</v>
      </c>
      <c r="AY247" s="1">
        <v>42690.610837572698</v>
      </c>
      <c r="AZ247" s="1">
        <v>42570.471052594403</v>
      </c>
      <c r="BA247" s="1">
        <v>68203.629974681302</v>
      </c>
      <c r="BB247" s="1">
        <v>19712.970823374199</v>
      </c>
      <c r="BC247" s="1">
        <v>35096.6684959903</v>
      </c>
      <c r="BD247" s="1">
        <v>46150.035921964401</v>
      </c>
      <c r="BE247" s="1">
        <v>34464.920966891099</v>
      </c>
      <c r="BF247" s="1">
        <v>44852.494674342699</v>
      </c>
      <c r="BG247" s="1">
        <v>30593.2594776525</v>
      </c>
      <c r="BH247" s="1">
        <v>36346.4584963448</v>
      </c>
      <c r="BI247" s="1">
        <v>40038.839955838899</v>
      </c>
      <c r="BJ247" s="1">
        <v>23410.654671014199</v>
      </c>
      <c r="BK247" s="1">
        <v>37421.402952894197</v>
      </c>
      <c r="BL247" s="1">
        <v>36929.819043565498</v>
      </c>
      <c r="BM247" s="1">
        <v>33878.406086464798</v>
      </c>
      <c r="BN247" s="1">
        <v>47516.846604868901</v>
      </c>
      <c r="BO247" s="1">
        <v>60062.094374811102</v>
      </c>
      <c r="BP247" s="1">
        <v>33893.760276147201</v>
      </c>
      <c r="BQ247" s="1">
        <v>52112.125885368703</v>
      </c>
      <c r="BR247" s="1">
        <v>33848.645311114</v>
      </c>
      <c r="BS247" s="1">
        <v>32897.077517328202</v>
      </c>
      <c r="BT247" s="1">
        <v>74705.190416329599</v>
      </c>
      <c r="BU247" s="1">
        <v>40108.423051190897</v>
      </c>
      <c r="BV247" s="1">
        <v>28611.2433423734</v>
      </c>
      <c r="BW247" s="1">
        <v>44672.507291734502</v>
      </c>
      <c r="BX247" s="1">
        <v>47362.726440075799</v>
      </c>
      <c r="BY247" s="1">
        <v>43824.642004153902</v>
      </c>
      <c r="BZ247" s="1">
        <v>48382.046000812799</v>
      </c>
      <c r="CA247" s="1">
        <v>40130.251125009803</v>
      </c>
      <c r="CB247" s="1">
        <v>47561.366717506797</v>
      </c>
      <c r="CC247" s="1">
        <v>40511.780829235198</v>
      </c>
      <c r="CD247" s="1">
        <v>22857.068425555499</v>
      </c>
      <c r="CE247" s="1">
        <v>34324.664188536597</v>
      </c>
      <c r="CF247" s="1">
        <v>32130.682994012601</v>
      </c>
      <c r="CG247" s="1">
        <v>16144.206641867</v>
      </c>
      <c r="CH247" s="1">
        <v>34216.690165354601</v>
      </c>
      <c r="CI247" s="1">
        <v>41962.815373139099</v>
      </c>
      <c r="CJ247" s="1">
        <v>57152.3937159548</v>
      </c>
      <c r="CK247" s="1">
        <v>35370.374595254099</v>
      </c>
      <c r="CL247" s="1">
        <v>39079.060427763899</v>
      </c>
      <c r="CM247" s="1">
        <v>53403.734121519301</v>
      </c>
      <c r="CN247" s="1">
        <v>49134.5629446616</v>
      </c>
      <c r="CO247" s="1">
        <v>48837.162324990299</v>
      </c>
      <c r="CP247" s="1">
        <v>40781.3152441192</v>
      </c>
      <c r="CQ247" s="1">
        <v>29297.2611364062</v>
      </c>
      <c r="CR247" s="1">
        <v>61427.940189586698</v>
      </c>
      <c r="CS247" s="1">
        <v>71822.004997887998</v>
      </c>
      <c r="CT247" s="1">
        <v>37164.192068958102</v>
      </c>
      <c r="CU247" s="1">
        <v>33838.6584445427</v>
      </c>
      <c r="CV247" s="1">
        <v>77977.821577195704</v>
      </c>
      <c r="CW247" s="1">
        <v>30478.520799706101</v>
      </c>
      <c r="CX247" s="1">
        <v>37599.145862149002</v>
      </c>
      <c r="CY247" s="1">
        <v>42771.097313311402</v>
      </c>
      <c r="CZ247" s="1">
        <v>74285.710454412198</v>
      </c>
      <c r="DA247" s="1">
        <v>38130.9434317255</v>
      </c>
      <c r="DB247" s="1">
        <v>32305.261271095798</v>
      </c>
      <c r="DC247" s="1">
        <v>32436.716310047901</v>
      </c>
      <c r="DD247" s="1">
        <v>49767.340380674003</v>
      </c>
      <c r="DE247" s="1">
        <v>48089.009629596199</v>
      </c>
      <c r="DF247" s="1">
        <v>76142.836349682606</v>
      </c>
      <c r="DG247" s="1">
        <v>133318.20123873599</v>
      </c>
      <c r="DH247" s="1">
        <v>74061.287124708906</v>
      </c>
      <c r="DI247" s="1">
        <v>59451.152871545499</v>
      </c>
      <c r="DJ247" s="1">
        <v>40685.351696545898</v>
      </c>
      <c r="DK247" s="1">
        <v>36369.0348975534</v>
      </c>
      <c r="DL247" s="1">
        <v>39703.733797052198</v>
      </c>
      <c r="DM247" s="1">
        <v>28209.9587626918</v>
      </c>
      <c r="DN247" s="1">
        <v>37107.739232916298</v>
      </c>
      <c r="DO247" s="1">
        <v>90119.888088444903</v>
      </c>
      <c r="DP247" s="1">
        <v>46742.281340138798</v>
      </c>
      <c r="DQ247" s="1">
        <v>42497.189990444698</v>
      </c>
      <c r="DR247" s="1">
        <v>63038.823717296502</v>
      </c>
      <c r="DS247" s="1">
        <v>34577.009695990899</v>
      </c>
      <c r="DT247" s="1">
        <v>49845.497210183697</v>
      </c>
      <c r="DU247" s="1">
        <v>54205.585526626703</v>
      </c>
      <c r="DV247" s="1">
        <v>42762.356065315798</v>
      </c>
      <c r="DW247" s="1">
        <v>41707.861082452102</v>
      </c>
      <c r="DX247" s="1">
        <v>70641.459180096106</v>
      </c>
      <c r="DY247" s="1">
        <v>89257.758742097096</v>
      </c>
      <c r="DZ247" s="1">
        <v>33967.775040860397</v>
      </c>
      <c r="EA247" s="1">
        <v>67478.532653934904</v>
      </c>
      <c r="EB247" s="1">
        <v>45288.644321689499</v>
      </c>
      <c r="EC247" s="1">
        <v>51981.803492416599</v>
      </c>
      <c r="ED247" s="1">
        <v>36451.996632250099</v>
      </c>
      <c r="EE247" s="1">
        <v>65234.337764696902</v>
      </c>
      <c r="EF247" s="1">
        <v>40737.016826128602</v>
      </c>
      <c r="EG247" s="1">
        <v>154945.740856435</v>
      </c>
      <c r="EH247" s="1">
        <v>64424.486440555098</v>
      </c>
      <c r="EI247" s="1">
        <v>65891.454577950703</v>
      </c>
      <c r="EJ247" s="1">
        <v>68432.369923487902</v>
      </c>
      <c r="EK247" s="1">
        <v>54127.137415218698</v>
      </c>
      <c r="EL247" s="1">
        <v>38864.020330518098</v>
      </c>
      <c r="EM247" s="1">
        <v>67643.382947426595</v>
      </c>
      <c r="EN247" s="1">
        <v>51016.603818434203</v>
      </c>
      <c r="EO247" s="1">
        <v>61559.794404508997</v>
      </c>
      <c r="EP247" s="1">
        <v>83060.161873247198</v>
      </c>
      <c r="EQ247" s="1">
        <v>131480.82829316601</v>
      </c>
      <c r="ER247" s="1">
        <v>83349.771154087401</v>
      </c>
      <c r="ES247" s="1">
        <v>62036.159759121801</v>
      </c>
      <c r="ET247" s="1">
        <v>29941.8568919625</v>
      </c>
      <c r="EU247" s="1">
        <v>41592.815720454499</v>
      </c>
      <c r="EV247" s="1">
        <v>63266.500838853797</v>
      </c>
      <c r="EW247" s="1">
        <v>105350.954826881</v>
      </c>
      <c r="EX247" s="1">
        <v>47788.601162878702</v>
      </c>
      <c r="EY247" s="1">
        <v>53892.264750977702</v>
      </c>
      <c r="EZ247" s="1">
        <v>47682.835719886702</v>
      </c>
      <c r="FA247" s="1">
        <v>50541.934487217499</v>
      </c>
      <c r="FB247" s="1">
        <v>36390.496068939799</v>
      </c>
      <c r="FC247" s="1">
        <v>28832.654784255999</v>
      </c>
      <c r="FD247" s="1">
        <v>62438.226010361301</v>
      </c>
      <c r="FE247" s="1">
        <v>38238.120733958</v>
      </c>
      <c r="FF247" s="1">
        <v>35623.820657515098</v>
      </c>
      <c r="FG247" s="1">
        <v>38124.403323082603</v>
      </c>
      <c r="FH247" s="1">
        <v>114910.328752471</v>
      </c>
      <c r="FI247" s="1">
        <v>77079.844217820995</v>
      </c>
      <c r="FJ247" s="1">
        <v>104689.35083363899</v>
      </c>
      <c r="FK247" s="1">
        <v>75033.853748462294</v>
      </c>
      <c r="FL247" s="1">
        <v>32666.481029693499</v>
      </c>
      <c r="FM247" s="1">
        <v>76634.417247304402</v>
      </c>
      <c r="FN247" s="1">
        <v>56564.706192745703</v>
      </c>
      <c r="FO247" s="1">
        <v>48404.907838569503</v>
      </c>
      <c r="FP247" s="1">
        <v>56252.385985890898</v>
      </c>
      <c r="FQ247" s="1">
        <v>52778.751436902297</v>
      </c>
      <c r="FR247" s="1">
        <v>57131.524231814103</v>
      </c>
      <c r="FS247" s="1">
        <v>45801.771529700498</v>
      </c>
      <c r="FT247" s="1">
        <v>42505.888290097202</v>
      </c>
      <c r="FU247" s="1">
        <v>70205.148075777601</v>
      </c>
      <c r="FV247" s="1">
        <v>60398.732609726103</v>
      </c>
      <c r="FW247" s="1">
        <v>96673.463515616706</v>
      </c>
      <c r="FX247" s="1">
        <v>55113.609292765403</v>
      </c>
      <c r="FY247" s="1">
        <v>42588.231066679298</v>
      </c>
      <c r="FZ247" s="1">
        <v>75685.538300156099</v>
      </c>
      <c r="GA247" s="1">
        <v>58523.772286504303</v>
      </c>
      <c r="GB247" s="1">
        <v>76698.421361660105</v>
      </c>
      <c r="GC247" s="1">
        <v>83752.811580654699</v>
      </c>
      <c r="GD247" s="1">
        <v>43754.698805368796</v>
      </c>
      <c r="GE247" s="1">
        <v>47628.089643958199</v>
      </c>
      <c r="GF247" s="1">
        <v>73187.407051007802</v>
      </c>
      <c r="GG247" s="1">
        <v>47571.051310045899</v>
      </c>
      <c r="GH247" s="1">
        <v>36009.596385049997</v>
      </c>
      <c r="GI247" s="1">
        <v>52535.997399209897</v>
      </c>
      <c r="GJ247" s="1">
        <v>53303.373526582101</v>
      </c>
      <c r="GK247" s="1">
        <v>86665.9335977226</v>
      </c>
      <c r="GL247" s="1">
        <v>66331.192159844199</v>
      </c>
      <c r="GM247" s="1">
        <v>63095.214514259402</v>
      </c>
      <c r="GN247" s="1">
        <v>87763.860169579493</v>
      </c>
      <c r="GO247" s="1">
        <v>47640.904159155602</v>
      </c>
      <c r="GP247" s="1">
        <v>45738.9630125615</v>
      </c>
      <c r="GQ247" s="1">
        <v>48944.306969979902</v>
      </c>
      <c r="GR247" s="1">
        <v>130938.973363964</v>
      </c>
      <c r="GS247" s="1">
        <v>73235.301759883703</v>
      </c>
      <c r="GT247" s="1">
        <v>68853.345413240895</v>
      </c>
      <c r="GU247" s="1">
        <v>77202.533698506406</v>
      </c>
      <c r="GV247" s="1">
        <v>97947.355971839599</v>
      </c>
      <c r="GW247" s="1">
        <v>120110.114321227</v>
      </c>
      <c r="GX247" s="1">
        <v>31157.713292640499</v>
      </c>
      <c r="GY247" s="1">
        <v>87341.422403023593</v>
      </c>
      <c r="GZ247" s="1">
        <v>51998.610668939997</v>
      </c>
      <c r="HA247" s="1">
        <v>82049.709624400799</v>
      </c>
      <c r="HB247" s="1">
        <v>71689.6132396834</v>
      </c>
      <c r="HC247" s="1">
        <v>43474.576553023202</v>
      </c>
      <c r="HD247" s="1">
        <v>52208.139623498697</v>
      </c>
      <c r="HE247" s="1">
        <v>67012.941181590795</v>
      </c>
      <c r="HF247" s="1">
        <v>75272.906372900106</v>
      </c>
      <c r="HG247" s="1">
        <v>65394.0702728041</v>
      </c>
      <c r="HH247" s="1">
        <v>57979.111969531899</v>
      </c>
      <c r="HI247" s="1">
        <v>105876.929778511</v>
      </c>
      <c r="HJ247" s="1">
        <v>61104.135488853397</v>
      </c>
      <c r="HK247" s="1">
        <v>75713.935174102196</v>
      </c>
      <c r="HL247" s="1">
        <v>46448.408693729703</v>
      </c>
      <c r="HM247" s="1">
        <v>69918.2627029695</v>
      </c>
      <c r="HN247" s="1">
        <v>88811.956570935698</v>
      </c>
      <c r="HO247" s="1">
        <v>48311.0024095954</v>
      </c>
      <c r="HP247" s="1">
        <v>65042.113941143303</v>
      </c>
      <c r="HQ247" s="1">
        <v>50092.664198762999</v>
      </c>
      <c r="HR247" s="1">
        <v>75167.035311966596</v>
      </c>
      <c r="HS247" s="1">
        <v>59159.2205390499</v>
      </c>
      <c r="HT247" s="1">
        <v>80654.364768348096</v>
      </c>
      <c r="HU247" s="1">
        <v>61549.499074252199</v>
      </c>
      <c r="HV247" s="1">
        <v>55009.027341619003</v>
      </c>
      <c r="HW247" s="1">
        <v>71975.622198030906</v>
      </c>
      <c r="HX247" s="1">
        <v>76565.837125804901</v>
      </c>
      <c r="HY247" s="1">
        <v>79245.1969954425</v>
      </c>
      <c r="HZ247" s="1">
        <v>51394.731563296598</v>
      </c>
      <c r="IA247" s="1">
        <v>60881.625021630498</v>
      </c>
      <c r="IB247" s="1">
        <v>40229.027467405802</v>
      </c>
      <c r="IC247" s="1">
        <v>53977.103956756</v>
      </c>
      <c r="ID247" s="1">
        <v>65677.980283586599</v>
      </c>
      <c r="IE247" s="1">
        <v>132398.81804428299</v>
      </c>
      <c r="IF247" s="1">
        <v>49825.017487038203</v>
      </c>
      <c r="IG247" s="1">
        <v>52625.143659977701</v>
      </c>
      <c r="IH247" s="1">
        <v>55570.267511525301</v>
      </c>
      <c r="II247" s="1">
        <v>98234.972454263596</v>
      </c>
      <c r="IJ247" s="1">
        <v>67331.978068937693</v>
      </c>
      <c r="IK247" s="1">
        <v>66483.210550588701</v>
      </c>
      <c r="IL247" s="1">
        <v>66009.643135646096</v>
      </c>
      <c r="IM247" s="1">
        <v>132526.76148750499</v>
      </c>
      <c r="IN247" s="1">
        <v>86112.741136604702</v>
      </c>
      <c r="IO247" s="1">
        <v>55370.720640738698</v>
      </c>
      <c r="IP247" s="1">
        <v>46421.0945456224</v>
      </c>
      <c r="IQ247" s="1">
        <v>40122.041706951502</v>
      </c>
      <c r="IR247" s="1">
        <v>66009.989319913104</v>
      </c>
      <c r="IS247" s="1">
        <v>75363.611510676201</v>
      </c>
      <c r="IT247" s="1">
        <v>56743.249577494702</v>
      </c>
      <c r="IU247" s="1">
        <v>78715.170858945901</v>
      </c>
      <c r="IV247" s="1">
        <v>55953.8956073511</v>
      </c>
      <c r="IW247" s="1">
        <v>85854.194124444301</v>
      </c>
      <c r="IX247" s="1">
        <v>51511.612413295901</v>
      </c>
      <c r="IY247" s="1">
        <v>47920.594444244904</v>
      </c>
      <c r="IZ247" s="1">
        <v>39577.734287528503</v>
      </c>
      <c r="JA247" s="1">
        <v>92767.971348884894</v>
      </c>
      <c r="JB247" s="1">
        <v>66144.049027405606</v>
      </c>
      <c r="JC247" s="1">
        <v>83147.495032405903</v>
      </c>
      <c r="JD247" s="1">
        <v>97530.549934726107</v>
      </c>
      <c r="JE247" s="1">
        <v>71283.267667306995</v>
      </c>
      <c r="JF247" s="1">
        <v>102314.763156516</v>
      </c>
      <c r="JG247" s="1">
        <v>49657.637387611103</v>
      </c>
      <c r="JH247" s="1">
        <v>80957.467420414599</v>
      </c>
      <c r="JI247" s="1">
        <v>66802.289086058707</v>
      </c>
      <c r="JJ247" s="1">
        <v>41205.016052045801</v>
      </c>
      <c r="JK247" s="1">
        <v>92360.895343788201</v>
      </c>
      <c r="JL247" s="1">
        <v>58879.731409535598</v>
      </c>
      <c r="JM247" s="1">
        <v>64208.675304754302</v>
      </c>
      <c r="JN247" s="1">
        <v>62774.803469508799</v>
      </c>
      <c r="JO247" s="1">
        <v>70688.939703652504</v>
      </c>
      <c r="JP247" s="1">
        <v>55271.951226253797</v>
      </c>
      <c r="JQ247" s="1">
        <v>53767.6331670621</v>
      </c>
      <c r="JR247" s="1">
        <v>42985.315549775798</v>
      </c>
      <c r="JS247" s="1">
        <v>110613.274573109</v>
      </c>
      <c r="JT247" s="1">
        <v>64297.969137010601</v>
      </c>
      <c r="JU247" s="1">
        <v>40820.194352746999</v>
      </c>
      <c r="JV247" s="1">
        <v>108679.02290448701</v>
      </c>
      <c r="JW247" s="1">
        <v>33691.452578420998</v>
      </c>
      <c r="JX247" s="1">
        <v>96019.826701684695</v>
      </c>
      <c r="JY247" s="1">
        <v>31576.019632360501</v>
      </c>
      <c r="JZ247" s="1">
        <v>68851.425154110999</v>
      </c>
      <c r="KA247" s="1">
        <v>88851.073129331402</v>
      </c>
      <c r="KB247" s="1">
        <v>40713.876662461204</v>
      </c>
      <c r="KC247" s="1">
        <v>78744.478131502299</v>
      </c>
      <c r="KD247" s="1">
        <v>99330.842058984694</v>
      </c>
      <c r="KE247" s="1">
        <v>79498.139946261101</v>
      </c>
      <c r="KF247" s="1">
        <v>80083.562526949594</v>
      </c>
      <c r="KG247" s="1">
        <v>75415.086388817595</v>
      </c>
      <c r="KH247" s="1">
        <v>98710.581442770796</v>
      </c>
      <c r="KI247" s="1">
        <v>80824.537550155699</v>
      </c>
      <c r="KJ247" s="1">
        <v>81406.927204462903</v>
      </c>
      <c r="KK247" s="1">
        <v>111530.28853155</v>
      </c>
      <c r="KL247" s="1">
        <v>113575.55969685499</v>
      </c>
      <c r="KM247" s="1">
        <v>10379.080217696501</v>
      </c>
      <c r="KN247" s="1">
        <v>68108.901960731702</v>
      </c>
      <c r="KO247" s="1">
        <v>90348.405941090794</v>
      </c>
      <c r="KP247" s="1">
        <v>41149.768773012198</v>
      </c>
      <c r="KQ247" s="1">
        <v>59424.069790163601</v>
      </c>
      <c r="KR247" s="1">
        <v>94327.169087158007</v>
      </c>
      <c r="KS247" s="1">
        <v>185434.452771546</v>
      </c>
      <c r="KT247" s="1">
        <v>62250.654383006302</v>
      </c>
      <c r="KU247" s="1">
        <v>69955.396633427605</v>
      </c>
      <c r="KV247" s="1">
        <v>60514.0973225954</v>
      </c>
      <c r="KW247" s="1">
        <v>172232.65118122601</v>
      </c>
      <c r="KX247" s="1">
        <v>112218.828036387</v>
      </c>
      <c r="KY247" s="1">
        <v>62630.679804508902</v>
      </c>
      <c r="KZ247" s="1">
        <v>66503.0531713487</v>
      </c>
      <c r="LA247" s="1">
        <v>57475.757438989502</v>
      </c>
      <c r="LB247" s="1">
        <v>74480.301887846595</v>
      </c>
      <c r="LC247" s="1">
        <v>97654.089791758306</v>
      </c>
      <c r="LD247" s="1">
        <v>82727.3851835284</v>
      </c>
      <c r="LE247" s="1">
        <v>76787.996683350299</v>
      </c>
      <c r="LF247" s="1">
        <v>209317.01104069699</v>
      </c>
      <c r="LG247" s="1">
        <v>50151.214835080697</v>
      </c>
      <c r="LH247" s="1">
        <v>50987.4363785163</v>
      </c>
      <c r="LI247" s="1">
        <v>74770.180583096706</v>
      </c>
      <c r="LJ247" s="1">
        <v>98753.531091918907</v>
      </c>
      <c r="LK247" s="1">
        <v>92143.999173330405</v>
      </c>
    </row>
    <row r="248" spans="1:323" x14ac:dyDescent="0.25">
      <c r="A248" s="1" t="s">
        <v>1883</v>
      </c>
      <c r="B248" s="1" t="s">
        <v>1100</v>
      </c>
      <c r="C248" s="1" t="s">
        <v>1101</v>
      </c>
      <c r="D248" s="1">
        <v>353168.18491602002</v>
      </c>
      <c r="E248" s="1">
        <v>374450.96272412699</v>
      </c>
      <c r="F248" s="1">
        <v>566666.56818914402</v>
      </c>
      <c r="G248" s="1">
        <v>322815.39187253301</v>
      </c>
      <c r="H248" s="1">
        <v>301062.67756415502</v>
      </c>
      <c r="I248" s="1">
        <v>235971.68146665001</v>
      </c>
      <c r="J248" s="1">
        <v>381195.612952828</v>
      </c>
      <c r="K248" s="1">
        <v>293275.77034902503</v>
      </c>
      <c r="L248" s="1">
        <v>390537.42083695799</v>
      </c>
      <c r="M248" s="1">
        <v>379426.55082453002</v>
      </c>
      <c r="N248" s="1">
        <v>170450.67963981099</v>
      </c>
      <c r="O248" s="1">
        <v>259371.34779806199</v>
      </c>
      <c r="P248" s="1">
        <v>158935.160424473</v>
      </c>
      <c r="Q248" s="1">
        <v>169610.89462810601</v>
      </c>
      <c r="R248" s="1">
        <v>170339.73339871201</v>
      </c>
      <c r="S248" s="1">
        <v>202308.51495490599</v>
      </c>
      <c r="T248" s="1">
        <v>198170.285403355</v>
      </c>
      <c r="U248" s="1">
        <v>201726.64159667501</v>
      </c>
      <c r="V248" s="1">
        <v>333017.78556856699</v>
      </c>
      <c r="W248" s="1">
        <v>147046.69893031701</v>
      </c>
      <c r="X248" s="1">
        <v>206278.00657315899</v>
      </c>
      <c r="Y248" s="1">
        <v>254923.38112556699</v>
      </c>
      <c r="Z248" s="1">
        <v>218265.93970633601</v>
      </c>
      <c r="AA248" s="1">
        <v>350872.44534917403</v>
      </c>
      <c r="AB248" s="1">
        <v>135544.052767246</v>
      </c>
      <c r="AC248" s="1">
        <v>378593.70062496501</v>
      </c>
      <c r="AD248" s="1">
        <v>152166.34989889001</v>
      </c>
      <c r="AE248" s="1">
        <v>375573.267257992</v>
      </c>
      <c r="AF248" s="1">
        <v>296868.62517627003</v>
      </c>
      <c r="AG248" s="1">
        <v>239324.03366651601</v>
      </c>
      <c r="AH248" s="1">
        <v>498772.41960836097</v>
      </c>
      <c r="AI248" s="1">
        <v>270777.89725612401</v>
      </c>
      <c r="AJ248" s="1">
        <v>136816.32778981799</v>
      </c>
      <c r="AK248" s="1">
        <v>152029.01280359301</v>
      </c>
      <c r="AL248" s="1">
        <v>181490.72061173699</v>
      </c>
      <c r="AM248" s="1">
        <v>190979.02180785401</v>
      </c>
      <c r="AN248" s="1">
        <v>292736.91323213303</v>
      </c>
      <c r="AO248" s="1">
        <v>157272.83986420499</v>
      </c>
      <c r="AP248" s="1">
        <v>516538.39594766003</v>
      </c>
      <c r="AQ248" s="1">
        <v>290050.19252716203</v>
      </c>
      <c r="AR248" s="1">
        <v>261023.905212788</v>
      </c>
      <c r="AS248" s="1">
        <v>304609.563627191</v>
      </c>
      <c r="AT248" s="1">
        <v>165779.38511892999</v>
      </c>
      <c r="AU248" s="1">
        <v>237513.59395116899</v>
      </c>
      <c r="AV248" s="1">
        <v>216746.70024393301</v>
      </c>
      <c r="AW248" s="1">
        <v>342935.56826999999</v>
      </c>
      <c r="AX248" s="1">
        <v>209238.05038464599</v>
      </c>
      <c r="AY248" s="1">
        <v>257289.43750354499</v>
      </c>
      <c r="AZ248" s="1">
        <v>235838.27890830001</v>
      </c>
      <c r="BA248" s="1">
        <v>279634.19448469701</v>
      </c>
      <c r="BB248" s="1">
        <v>208457.49933503999</v>
      </c>
      <c r="BC248" s="1">
        <v>167019.467700326</v>
      </c>
      <c r="BD248" s="1">
        <v>148133.24321926301</v>
      </c>
      <c r="BE248" s="1">
        <v>167576.03475893199</v>
      </c>
      <c r="BF248" s="1">
        <v>268389.19225251302</v>
      </c>
      <c r="BG248" s="1">
        <v>131766.27393586299</v>
      </c>
      <c r="BH248" s="1">
        <v>205711.72097363201</v>
      </c>
      <c r="BI248" s="1">
        <v>247679.992590482</v>
      </c>
      <c r="BJ248" s="1">
        <v>95721.445607632995</v>
      </c>
      <c r="BK248" s="1">
        <v>165451.066769767</v>
      </c>
      <c r="BL248" s="1">
        <v>160087.96177092599</v>
      </c>
      <c r="BM248" s="1">
        <v>893105.53985747497</v>
      </c>
      <c r="BN248" s="1">
        <v>125890.453612438</v>
      </c>
      <c r="BO248" s="1">
        <v>93778.874308004393</v>
      </c>
      <c r="BP248" s="1">
        <v>129261.509609357</v>
      </c>
      <c r="BQ248" s="1">
        <v>275241.03366815002</v>
      </c>
      <c r="BR248" s="1">
        <v>253913.03864381299</v>
      </c>
      <c r="BS248" s="1">
        <v>157460.75689934299</v>
      </c>
      <c r="BT248" s="1">
        <v>286586.81632007897</v>
      </c>
      <c r="BU248" s="1">
        <v>197315.62777111301</v>
      </c>
      <c r="BV248" s="1">
        <v>212965.60687759801</v>
      </c>
      <c r="BW248" s="1">
        <v>147980.021259753</v>
      </c>
      <c r="BX248" s="1">
        <v>171687.165104752</v>
      </c>
      <c r="BY248" s="1">
        <v>184391.92040313099</v>
      </c>
      <c r="BZ248" s="1">
        <v>236492.52046688</v>
      </c>
      <c r="CA248" s="1">
        <v>159714.53318925199</v>
      </c>
      <c r="CB248" s="1">
        <v>226507.482217807</v>
      </c>
      <c r="CC248" s="1">
        <v>491557.07716179901</v>
      </c>
      <c r="CD248" s="1">
        <v>164384.807231402</v>
      </c>
      <c r="CE248" s="1">
        <v>194823.87668104001</v>
      </c>
      <c r="CF248" s="1">
        <v>109525.78551493199</v>
      </c>
      <c r="CG248" s="1">
        <v>145928.02905645801</v>
      </c>
      <c r="CH248" s="1">
        <v>684532.638272129</v>
      </c>
      <c r="CI248" s="1">
        <v>183871.00509744999</v>
      </c>
      <c r="CJ248" s="1">
        <v>351350.02979971102</v>
      </c>
      <c r="CK248" s="1">
        <v>166097.44247562101</v>
      </c>
      <c r="CL248" s="1">
        <v>399313.48841252498</v>
      </c>
      <c r="CM248" s="1">
        <v>300958.16111345502</v>
      </c>
      <c r="CN248" s="1">
        <v>202645.24730772799</v>
      </c>
      <c r="CO248" s="1">
        <v>192038.34942878599</v>
      </c>
      <c r="CP248" s="1">
        <v>299739.75337723101</v>
      </c>
      <c r="CQ248" s="1">
        <v>390373.95831200702</v>
      </c>
      <c r="CR248" s="1">
        <v>184639.934252429</v>
      </c>
      <c r="CS248" s="1">
        <v>184986.942622545</v>
      </c>
      <c r="CT248" s="1">
        <v>168997.81359781799</v>
      </c>
      <c r="CU248" s="1">
        <v>186528.70402962499</v>
      </c>
      <c r="CV248" s="1">
        <v>183126.74911661301</v>
      </c>
      <c r="CW248" s="1">
        <v>169432.66965632301</v>
      </c>
      <c r="CX248" s="1">
        <v>133051.52433371401</v>
      </c>
      <c r="CY248" s="1">
        <v>107401.245591828</v>
      </c>
      <c r="CZ248" s="1">
        <v>356695.247439061</v>
      </c>
      <c r="DA248" s="1">
        <v>491518.74119581998</v>
      </c>
      <c r="DB248" s="1">
        <v>175480.34489052801</v>
      </c>
      <c r="DC248" s="1">
        <v>95314.225655664704</v>
      </c>
      <c r="DD248" s="1">
        <v>220657.22964355999</v>
      </c>
      <c r="DE248" s="1">
        <v>140556.90329223499</v>
      </c>
      <c r="DF248" s="1">
        <v>704035.49062804296</v>
      </c>
      <c r="DG248" s="1">
        <v>514986.23491285398</v>
      </c>
      <c r="DH248" s="1">
        <v>302581.31883763702</v>
      </c>
      <c r="DI248" s="1">
        <v>223969.69691286399</v>
      </c>
      <c r="DJ248" s="1">
        <v>178140.13925616801</v>
      </c>
      <c r="DK248" s="1">
        <v>265186.734479537</v>
      </c>
      <c r="DL248" s="1">
        <v>172735.854811539</v>
      </c>
      <c r="DM248" s="1">
        <v>187839.73047097301</v>
      </c>
      <c r="DN248" s="1">
        <v>184505.45173258099</v>
      </c>
      <c r="DO248" s="1">
        <v>440212.50244999502</v>
      </c>
      <c r="DP248" s="1">
        <v>200542.60270413401</v>
      </c>
      <c r="DQ248" s="1">
        <v>162965.03173977</v>
      </c>
      <c r="DR248" s="1">
        <v>129814.301252276</v>
      </c>
      <c r="DS248" s="1">
        <v>211679.53738050599</v>
      </c>
      <c r="DT248" s="1">
        <v>211917.95729797299</v>
      </c>
      <c r="DU248" s="1">
        <v>212231.4569319</v>
      </c>
      <c r="DV248" s="1">
        <v>162722.87321640999</v>
      </c>
      <c r="DW248" s="1">
        <v>141184.82182738101</v>
      </c>
      <c r="DX248" s="1">
        <v>276695.84669176303</v>
      </c>
      <c r="DY248" s="1">
        <v>88829.844307658495</v>
      </c>
      <c r="DZ248" s="1">
        <v>112296.831415439</v>
      </c>
      <c r="EA248" s="1">
        <v>194414.27952166501</v>
      </c>
      <c r="EB248" s="1">
        <v>157771.499733512</v>
      </c>
      <c r="EC248" s="1">
        <v>193573.39198392199</v>
      </c>
      <c r="ED248" s="1">
        <v>134669.01240402099</v>
      </c>
      <c r="EE248" s="1">
        <v>184953.24959290001</v>
      </c>
      <c r="EF248" s="1">
        <v>158065.648649782</v>
      </c>
      <c r="EG248" s="1">
        <v>3511854.1817482398</v>
      </c>
      <c r="EH248" s="1">
        <v>413529.499749696</v>
      </c>
      <c r="EI248" s="1">
        <v>194885.508107106</v>
      </c>
      <c r="EJ248" s="1">
        <v>185555.46042805401</v>
      </c>
      <c r="EK248" s="1">
        <v>140337.79195610801</v>
      </c>
      <c r="EL248" s="1">
        <v>174049.976102605</v>
      </c>
      <c r="EM248" s="1">
        <v>169114.36711086601</v>
      </c>
      <c r="EN248" s="1">
        <v>217014.14718111799</v>
      </c>
      <c r="EO248" s="1">
        <v>111517.53891268</v>
      </c>
      <c r="EP248" s="1">
        <v>158344.43637684101</v>
      </c>
      <c r="EQ248" s="1">
        <v>202430.535704321</v>
      </c>
      <c r="ER248" s="1">
        <v>243541.98784913399</v>
      </c>
      <c r="ES248" s="1">
        <v>151941.25586556701</v>
      </c>
      <c r="ET248" s="1">
        <v>770251.72791363799</v>
      </c>
      <c r="EU248" s="1">
        <v>117090.079992119</v>
      </c>
      <c r="EV248" s="1">
        <v>153924.779083879</v>
      </c>
      <c r="EW248" s="1">
        <v>230982.66301865899</v>
      </c>
      <c r="EX248" s="1">
        <v>176521.21922444299</v>
      </c>
      <c r="EY248" s="1">
        <v>123769.227348676</v>
      </c>
      <c r="EZ248" s="1">
        <v>172724.650463798</v>
      </c>
      <c r="FA248" s="1">
        <v>120452.694245249</v>
      </c>
      <c r="FB248" s="1">
        <v>146657.21238279101</v>
      </c>
      <c r="FC248" s="1">
        <v>163690.844905415</v>
      </c>
      <c r="FD248" s="1">
        <v>389778.70206733502</v>
      </c>
      <c r="FE248" s="1">
        <v>109088.23639013</v>
      </c>
      <c r="FF248" s="1">
        <v>233268.32379635901</v>
      </c>
      <c r="FG248" s="1">
        <v>85840.400699859994</v>
      </c>
      <c r="FH248" s="1">
        <v>131969.11363153701</v>
      </c>
      <c r="FI248" s="1">
        <v>236775.375644721</v>
      </c>
      <c r="FJ248" s="1">
        <v>169040.03665824301</v>
      </c>
      <c r="FK248" s="1">
        <v>215368.51143567299</v>
      </c>
      <c r="FL248" s="1">
        <v>122956.16470618101</v>
      </c>
      <c r="FM248" s="1">
        <v>106369.55778457499</v>
      </c>
      <c r="FN248" s="1">
        <v>131177.87589997301</v>
      </c>
      <c r="FO248" s="1">
        <v>185397.161454605</v>
      </c>
      <c r="FP248" s="1">
        <v>251055.52502519501</v>
      </c>
      <c r="FQ248" s="1">
        <v>189776.65025932901</v>
      </c>
      <c r="FR248" s="1">
        <v>152468.64459386401</v>
      </c>
      <c r="FS248" s="1">
        <v>103865.080342577</v>
      </c>
      <c r="FT248" s="1">
        <v>138027.04964198</v>
      </c>
      <c r="FU248" s="1">
        <v>169280.49325812</v>
      </c>
      <c r="FV248" s="1">
        <v>127174.42237265399</v>
      </c>
      <c r="FW248" s="1">
        <v>148121.72622521801</v>
      </c>
      <c r="FX248" s="1">
        <v>153861.61036137099</v>
      </c>
      <c r="FY248" s="1">
        <v>182131.88885396</v>
      </c>
      <c r="FZ248" s="1">
        <v>276106.55421230599</v>
      </c>
      <c r="GA248" s="1">
        <v>287035.58703365101</v>
      </c>
      <c r="GB248" s="1">
        <v>450748.90122899303</v>
      </c>
      <c r="GC248" s="1">
        <v>165941.84157230501</v>
      </c>
      <c r="GD248" s="1">
        <v>165019.93813908799</v>
      </c>
      <c r="GE248" s="1">
        <v>153233.615840374</v>
      </c>
      <c r="GF248" s="1">
        <v>214742.95715309499</v>
      </c>
      <c r="GG248" s="1">
        <v>186269.20241308201</v>
      </c>
      <c r="GH248" s="1">
        <v>111538.857379747</v>
      </c>
      <c r="GI248" s="1">
        <v>171219.565695703</v>
      </c>
      <c r="GJ248" s="1">
        <v>236552.78033992599</v>
      </c>
      <c r="GK248" s="1">
        <v>138021.67953550001</v>
      </c>
      <c r="GL248" s="1">
        <v>262978.34616882302</v>
      </c>
      <c r="GM248" s="1">
        <v>796041.86811625795</v>
      </c>
      <c r="GN248" s="1">
        <v>280680.99810226198</v>
      </c>
      <c r="GO248" s="1">
        <v>261328.430750912</v>
      </c>
      <c r="GP248" s="1">
        <v>273007.336029967</v>
      </c>
      <c r="GQ248" s="1">
        <v>291715.42741990101</v>
      </c>
      <c r="GR248" s="1">
        <v>201249.336382329</v>
      </c>
      <c r="GS248" s="1">
        <v>214304.179303393</v>
      </c>
      <c r="GT248" s="1">
        <v>370874.49874417402</v>
      </c>
      <c r="GU248" s="1">
        <v>179374.00347342301</v>
      </c>
      <c r="GV248" s="1">
        <v>289113.12733607902</v>
      </c>
      <c r="GW248" s="1">
        <v>286210.259959071</v>
      </c>
      <c r="GX248" s="1">
        <v>162873.38559614</v>
      </c>
      <c r="GY248" s="1">
        <v>225547.330837368</v>
      </c>
      <c r="GZ248" s="1">
        <v>260730.39146254701</v>
      </c>
      <c r="HA248" s="1">
        <v>212350.01611607801</v>
      </c>
      <c r="HB248" s="1">
        <v>257507.98975797501</v>
      </c>
      <c r="HC248" s="1">
        <v>159440.913356231</v>
      </c>
      <c r="HD248" s="1">
        <v>191537.788227235</v>
      </c>
      <c r="HE248" s="1">
        <v>328911.56270849297</v>
      </c>
      <c r="HF248" s="1">
        <v>155196.06403952101</v>
      </c>
      <c r="HG248" s="1">
        <v>129292.74072002999</v>
      </c>
      <c r="HH248" s="1">
        <v>273470.40693514002</v>
      </c>
      <c r="HI248" s="1">
        <v>221572.39447918799</v>
      </c>
      <c r="HJ248" s="1">
        <v>318519.43222529697</v>
      </c>
      <c r="HK248" s="1">
        <v>302980.20867720997</v>
      </c>
      <c r="HL248" s="1">
        <v>249053.50967633701</v>
      </c>
      <c r="HM248" s="1">
        <v>265349.48716187099</v>
      </c>
      <c r="HN248" s="1">
        <v>161609.87198362299</v>
      </c>
      <c r="HO248" s="1">
        <v>153696.03912403999</v>
      </c>
      <c r="HP248" s="1">
        <v>171533.84288982401</v>
      </c>
      <c r="HQ248" s="1">
        <v>205669.95070392199</v>
      </c>
      <c r="HR248" s="1">
        <v>203393.536250217</v>
      </c>
      <c r="HS248" s="1">
        <v>164212.14848334499</v>
      </c>
      <c r="HT248" s="1">
        <v>159569.748027561</v>
      </c>
      <c r="HU248" s="1">
        <v>184479.696044232</v>
      </c>
      <c r="HV248" s="1">
        <v>178090.40582310301</v>
      </c>
      <c r="HW248" s="1">
        <v>198989.251392951</v>
      </c>
      <c r="HX248" s="1">
        <v>234155.95819064599</v>
      </c>
      <c r="HY248" s="1">
        <v>178058.995255546</v>
      </c>
      <c r="HZ248" s="1">
        <v>159153.36189254801</v>
      </c>
      <c r="IA248" s="1">
        <v>219367.88750989799</v>
      </c>
      <c r="IB248" s="1">
        <v>172984.527373155</v>
      </c>
      <c r="IC248" s="1">
        <v>156554.02009198701</v>
      </c>
      <c r="ID248" s="1">
        <v>289036.67649216298</v>
      </c>
      <c r="IE248" s="1">
        <v>123826.44994311</v>
      </c>
      <c r="IF248" s="1">
        <v>196822.63272143301</v>
      </c>
      <c r="IG248" s="1">
        <v>196803.38781590399</v>
      </c>
      <c r="IH248" s="1">
        <v>143406.43688306</v>
      </c>
      <c r="II248" s="1">
        <v>236272.99775264799</v>
      </c>
      <c r="IJ248" s="1">
        <v>139482.94807098299</v>
      </c>
      <c r="IK248" s="1">
        <v>130603.186331576</v>
      </c>
      <c r="IL248" s="1">
        <v>170046.210037513</v>
      </c>
      <c r="IM248" s="1">
        <v>558922.35872586805</v>
      </c>
      <c r="IN248" s="1">
        <v>312552.29242276901</v>
      </c>
      <c r="IO248" s="1">
        <v>200460.992694888</v>
      </c>
      <c r="IP248" s="1">
        <v>260146.494406187</v>
      </c>
      <c r="IQ248" s="1">
        <v>120502.274095114</v>
      </c>
      <c r="IR248" s="1">
        <v>173908.95965398799</v>
      </c>
      <c r="IS248" s="1">
        <v>245161.768429855</v>
      </c>
      <c r="IT248" s="1">
        <v>149202.63109621999</v>
      </c>
      <c r="IU248" s="1">
        <v>283168.57117355202</v>
      </c>
      <c r="IV248" s="1">
        <v>185302.109716748</v>
      </c>
      <c r="IW248" s="1">
        <v>375986.49971415999</v>
      </c>
      <c r="IX248" s="1">
        <v>115770.450644055</v>
      </c>
      <c r="IY248" s="1">
        <v>123344.87212020899</v>
      </c>
      <c r="IZ248" s="1">
        <v>1297302.8679209</v>
      </c>
      <c r="JA248" s="1">
        <v>233139.57493959001</v>
      </c>
      <c r="JB248" s="1">
        <v>241543.195793013</v>
      </c>
      <c r="JC248" s="1">
        <v>115112.86410934399</v>
      </c>
      <c r="JD248" s="1">
        <v>140834.25695150599</v>
      </c>
      <c r="JE248" s="1">
        <v>212199.89794437899</v>
      </c>
      <c r="JF248" s="1">
        <v>200200.560610666</v>
      </c>
      <c r="JG248" s="1">
        <v>171184.101339274</v>
      </c>
      <c r="JH248" s="1">
        <v>185032.153899075</v>
      </c>
      <c r="JI248" s="1">
        <v>300207.40502762201</v>
      </c>
      <c r="JJ248" s="1">
        <v>138730.673927667</v>
      </c>
      <c r="JK248" s="1">
        <v>130912.888285655</v>
      </c>
      <c r="JL248" s="1">
        <v>201719.75605144299</v>
      </c>
      <c r="JM248" s="1">
        <v>111193.255634884</v>
      </c>
      <c r="JN248" s="1">
        <v>122573.60308282899</v>
      </c>
      <c r="JO248" s="1">
        <v>794219.99834299402</v>
      </c>
      <c r="JP248" s="1">
        <v>210288.456857196</v>
      </c>
      <c r="JQ248" s="1">
        <v>173281.205500474</v>
      </c>
      <c r="JR248" s="1">
        <v>159519.872712173</v>
      </c>
      <c r="JS248" s="1">
        <v>176667.57839168501</v>
      </c>
      <c r="JT248" s="1">
        <v>208018.151414013</v>
      </c>
      <c r="JU248" s="1">
        <v>96665.890427875202</v>
      </c>
      <c r="JV248" s="1">
        <v>641257.78928072006</v>
      </c>
      <c r="JW248" s="1">
        <v>133246.19295557201</v>
      </c>
      <c r="JX248" s="1">
        <v>194332.93973180899</v>
      </c>
      <c r="JY248" s="1">
        <v>114608.391789566</v>
      </c>
      <c r="JZ248" s="1">
        <v>132411.85101735199</v>
      </c>
      <c r="KA248" s="1">
        <v>184134.50929588801</v>
      </c>
      <c r="KB248" s="1">
        <v>112709.425763911</v>
      </c>
      <c r="KC248" s="1">
        <v>260830.95932102299</v>
      </c>
      <c r="KD248" s="1">
        <v>262701.36741104297</v>
      </c>
      <c r="KE248" s="1">
        <v>208028.09394516901</v>
      </c>
      <c r="KF248" s="1">
        <v>186696.96908275201</v>
      </c>
      <c r="KG248" s="1">
        <v>225468.818010655</v>
      </c>
      <c r="KH248" s="1">
        <v>188553.013426925</v>
      </c>
      <c r="KI248" s="1">
        <v>213241.30464799699</v>
      </c>
      <c r="KJ248" s="1">
        <v>180677.55865044499</v>
      </c>
      <c r="KK248" s="1">
        <v>256304.91317249299</v>
      </c>
      <c r="KL248" s="1">
        <v>298579.755760631</v>
      </c>
      <c r="KM248" s="1">
        <v>241281.87720148501</v>
      </c>
      <c r="KN248" s="1">
        <v>248135.15653142301</v>
      </c>
      <c r="KO248" s="1">
        <v>197291.36389649901</v>
      </c>
      <c r="KP248" s="1">
        <v>262609.12124633801</v>
      </c>
      <c r="KQ248" s="1">
        <v>196265.358356741</v>
      </c>
      <c r="KR248" s="1">
        <v>119327.217455641</v>
      </c>
      <c r="KS248" s="1">
        <v>163926.472998529</v>
      </c>
      <c r="KT248" s="1">
        <v>393165.67026180099</v>
      </c>
      <c r="KU248" s="1">
        <v>182768.703890887</v>
      </c>
      <c r="KV248" s="1">
        <v>152895.84496372001</v>
      </c>
      <c r="KW248" s="1">
        <v>209314.37128560201</v>
      </c>
      <c r="KX248" s="1">
        <v>300966.37687565701</v>
      </c>
      <c r="KY248" s="1">
        <v>115465.498378455</v>
      </c>
      <c r="KZ248" s="1">
        <v>195652.995648121</v>
      </c>
      <c r="LA248" s="1">
        <v>137082.48174960399</v>
      </c>
      <c r="LB248" s="1">
        <v>156452.23850178701</v>
      </c>
      <c r="LC248" s="1">
        <v>102413.400953932</v>
      </c>
      <c r="LD248" s="1">
        <v>127129.836167727</v>
      </c>
      <c r="LE248" s="1">
        <v>227808.92383746</v>
      </c>
      <c r="LF248" s="1">
        <v>3481146.7548787501</v>
      </c>
      <c r="LG248" s="1">
        <v>116491.245182282</v>
      </c>
      <c r="LH248" s="1">
        <v>229515.057243549</v>
      </c>
      <c r="LI248" s="1">
        <v>123190.922993867</v>
      </c>
      <c r="LJ248" s="1">
        <v>320770.67377034598</v>
      </c>
      <c r="LK248" s="1">
        <v>302456.16991767997</v>
      </c>
    </row>
    <row r="249" spans="1:323" x14ac:dyDescent="0.25">
      <c r="A249" s="1" t="s">
        <v>1884</v>
      </c>
      <c r="B249" s="1" t="s">
        <v>1104</v>
      </c>
      <c r="C249" s="1" t="s">
        <v>1105</v>
      </c>
      <c r="D249" s="1">
        <v>25163.514586437399</v>
      </c>
      <c r="E249" s="1">
        <v>20812.744906644799</v>
      </c>
      <c r="F249" s="1">
        <v>26630.127571277299</v>
      </c>
      <c r="G249" s="1" t="s">
        <v>0</v>
      </c>
      <c r="H249" s="1" t="s">
        <v>0</v>
      </c>
      <c r="I249" s="1">
        <v>63388.6753398008</v>
      </c>
      <c r="J249" s="1">
        <v>194343.332790599</v>
      </c>
      <c r="K249" s="1">
        <v>30478.591925790399</v>
      </c>
      <c r="L249" s="1">
        <v>25215.671961645501</v>
      </c>
      <c r="M249" s="1">
        <v>119550.279686831</v>
      </c>
      <c r="N249" s="1">
        <v>17972.450842796599</v>
      </c>
      <c r="O249" s="1">
        <v>18299.721031286099</v>
      </c>
      <c r="P249" s="1">
        <v>39147.196565843602</v>
      </c>
      <c r="Q249" s="1" t="s">
        <v>0</v>
      </c>
      <c r="R249" s="1">
        <v>57400.517448392297</v>
      </c>
      <c r="S249" s="1">
        <v>13134.6165392895</v>
      </c>
      <c r="T249" s="1">
        <v>38991.083450793303</v>
      </c>
      <c r="U249" s="1">
        <v>15619.5505573718</v>
      </c>
      <c r="V249" s="1">
        <v>18117.9581075069</v>
      </c>
      <c r="W249" s="1">
        <v>25605.658505778101</v>
      </c>
      <c r="X249" s="1">
        <v>49479.532663780497</v>
      </c>
      <c r="Y249" s="1" t="s">
        <v>0</v>
      </c>
      <c r="Z249" s="1" t="s">
        <v>0</v>
      </c>
      <c r="AA249" s="1">
        <v>50402.623721048702</v>
      </c>
      <c r="AB249" s="1" t="s">
        <v>0</v>
      </c>
      <c r="AC249" s="1">
        <v>40352.419647263399</v>
      </c>
      <c r="AD249" s="1">
        <v>26281.800311047002</v>
      </c>
      <c r="AE249" s="1">
        <v>46214.626932876803</v>
      </c>
      <c r="AF249" s="1">
        <v>28276.182220450599</v>
      </c>
      <c r="AG249" s="1">
        <v>37562.737866237701</v>
      </c>
      <c r="AH249" s="1">
        <v>44917.669710439899</v>
      </c>
      <c r="AI249" s="1" t="s">
        <v>0</v>
      </c>
      <c r="AJ249" s="1">
        <v>32748.151966612</v>
      </c>
      <c r="AK249" s="1" t="s">
        <v>0</v>
      </c>
      <c r="AL249" s="1">
        <v>28916.115477654599</v>
      </c>
      <c r="AM249" s="1">
        <v>30766.583902940201</v>
      </c>
      <c r="AN249" s="1">
        <v>28456.369559954801</v>
      </c>
      <c r="AO249" s="1" t="s">
        <v>0</v>
      </c>
      <c r="AP249" s="1">
        <v>69173.273433615701</v>
      </c>
      <c r="AQ249" s="1">
        <v>27532.623997065999</v>
      </c>
      <c r="AR249" s="1" t="s">
        <v>0</v>
      </c>
      <c r="AS249" s="1">
        <v>23316.112113148702</v>
      </c>
      <c r="AT249" s="1" t="s">
        <v>0</v>
      </c>
      <c r="AU249" s="1">
        <v>28189.143102084501</v>
      </c>
      <c r="AV249" s="1">
        <v>44361.760683818298</v>
      </c>
      <c r="AW249" s="1" t="s">
        <v>0</v>
      </c>
      <c r="AX249" s="1">
        <v>41044.546024864801</v>
      </c>
      <c r="AY249" s="1">
        <v>39220.543080806798</v>
      </c>
      <c r="AZ249" s="1" t="s">
        <v>0</v>
      </c>
      <c r="BA249" s="1">
        <v>68472.015985835897</v>
      </c>
      <c r="BB249" s="1" t="s">
        <v>0</v>
      </c>
      <c r="BC249" s="1">
        <v>54014.855922388102</v>
      </c>
      <c r="BD249" s="1">
        <v>49048.646770463602</v>
      </c>
      <c r="BE249" s="1" t="s">
        <v>0</v>
      </c>
      <c r="BF249" s="1">
        <v>25787.903672467601</v>
      </c>
      <c r="BG249" s="1">
        <v>22852.6580362932</v>
      </c>
      <c r="BH249" s="1">
        <v>33140.537239470403</v>
      </c>
      <c r="BI249" s="1">
        <v>67100.043367928796</v>
      </c>
      <c r="BJ249" s="1" t="s">
        <v>0</v>
      </c>
      <c r="BK249" s="1">
        <v>65072.947127523701</v>
      </c>
      <c r="BL249" s="1" t="s">
        <v>0</v>
      </c>
      <c r="BM249" s="1">
        <v>74982.296090204807</v>
      </c>
      <c r="BN249" s="1">
        <v>36119.286599483501</v>
      </c>
      <c r="BO249" s="1">
        <v>91436.867136139903</v>
      </c>
      <c r="BP249" s="1" t="s">
        <v>0</v>
      </c>
      <c r="BQ249" s="1">
        <v>35170.948609101397</v>
      </c>
      <c r="BR249" s="1">
        <v>16772.246810749999</v>
      </c>
      <c r="BS249" s="1">
        <v>43150.580415681703</v>
      </c>
      <c r="BT249" s="1">
        <v>58918.771687298198</v>
      </c>
      <c r="BU249" s="1">
        <v>65777.988379443195</v>
      </c>
      <c r="BV249" s="1">
        <v>26102.750030969499</v>
      </c>
      <c r="BW249" s="1" t="s">
        <v>0</v>
      </c>
      <c r="BX249" s="1" t="s">
        <v>0</v>
      </c>
      <c r="BY249" s="1">
        <v>28035.721593692298</v>
      </c>
      <c r="BZ249" s="1">
        <v>39761.8799679523</v>
      </c>
      <c r="CA249" s="1" t="s">
        <v>0</v>
      </c>
      <c r="CB249" s="1">
        <v>75175.668299248093</v>
      </c>
      <c r="CC249" s="1">
        <v>43109.0771086108</v>
      </c>
      <c r="CD249" s="1">
        <v>50450.536730937703</v>
      </c>
      <c r="CE249" s="1">
        <v>55794.726752151197</v>
      </c>
      <c r="CF249" s="1" t="s">
        <v>0</v>
      </c>
      <c r="CG249" s="1">
        <v>43931.891600442199</v>
      </c>
      <c r="CH249" s="1">
        <v>39817.560337069102</v>
      </c>
      <c r="CI249" s="1">
        <v>28244.856868539799</v>
      </c>
      <c r="CJ249" s="1">
        <v>33455.713060726201</v>
      </c>
      <c r="CK249" s="1" t="s">
        <v>0</v>
      </c>
      <c r="CL249" s="1">
        <v>50699.699246650598</v>
      </c>
      <c r="CM249" s="1">
        <v>33583.325003283499</v>
      </c>
      <c r="CN249" s="1">
        <v>47519.631542535797</v>
      </c>
      <c r="CO249" s="1">
        <v>29108.628557725198</v>
      </c>
      <c r="CP249" s="1">
        <v>29584.077632854202</v>
      </c>
      <c r="CQ249" s="1">
        <v>54546.522539199701</v>
      </c>
      <c r="CR249" s="1">
        <v>23760.801459218401</v>
      </c>
      <c r="CS249" s="1">
        <v>25118.086551726999</v>
      </c>
      <c r="CT249" s="1">
        <v>35752.417971653304</v>
      </c>
      <c r="CU249" s="1">
        <v>66798.791651541207</v>
      </c>
      <c r="CV249" s="1" t="s">
        <v>0</v>
      </c>
      <c r="CW249" s="1">
        <v>49499.792991946299</v>
      </c>
      <c r="CX249" s="1">
        <v>63414.873690493398</v>
      </c>
      <c r="CY249" s="1">
        <v>34288.911053113501</v>
      </c>
      <c r="CZ249" s="1">
        <v>54624.084160229002</v>
      </c>
      <c r="DA249" s="1" t="s">
        <v>0</v>
      </c>
      <c r="DB249" s="1">
        <v>57132.946992565303</v>
      </c>
      <c r="DC249" s="1">
        <v>53574.722789092797</v>
      </c>
      <c r="DD249" s="1">
        <v>54928.138678516101</v>
      </c>
      <c r="DE249" s="1">
        <v>85928.651111630199</v>
      </c>
      <c r="DF249" s="1">
        <v>34227.620762483799</v>
      </c>
      <c r="DG249" s="1" t="s">
        <v>0</v>
      </c>
      <c r="DH249" s="1">
        <v>61982.810484034497</v>
      </c>
      <c r="DI249" s="1">
        <v>28131.671682644199</v>
      </c>
      <c r="DJ249" s="1">
        <v>56706.455512010703</v>
      </c>
      <c r="DK249" s="1" t="s">
        <v>0</v>
      </c>
      <c r="DL249" s="1" t="s">
        <v>0</v>
      </c>
      <c r="DM249" s="1">
        <v>13024.3639288058</v>
      </c>
      <c r="DN249" s="1">
        <v>38693.228488236899</v>
      </c>
      <c r="DO249" s="1">
        <v>41704.366490640197</v>
      </c>
      <c r="DP249" s="1">
        <v>96250.295072879104</v>
      </c>
      <c r="DQ249" s="1">
        <v>34242.304771176401</v>
      </c>
      <c r="DR249" s="1" t="s">
        <v>0</v>
      </c>
      <c r="DS249" s="1">
        <v>24794.792702222301</v>
      </c>
      <c r="DT249" s="1">
        <v>25133.708188597899</v>
      </c>
      <c r="DU249" s="1" t="s">
        <v>0</v>
      </c>
      <c r="DV249" s="1" t="s">
        <v>0</v>
      </c>
      <c r="DW249" s="1">
        <v>67309.223269163806</v>
      </c>
      <c r="DX249" s="1">
        <v>121759.908668706</v>
      </c>
      <c r="DY249" s="1">
        <v>31839.743236035702</v>
      </c>
      <c r="DZ249" s="1">
        <v>19209.367396892299</v>
      </c>
      <c r="EA249" s="1">
        <v>18379.041523289099</v>
      </c>
      <c r="EB249" s="1">
        <v>51424.452557414203</v>
      </c>
      <c r="EC249" s="1">
        <v>32577.069177812202</v>
      </c>
      <c r="ED249" s="1">
        <v>30373.166286774202</v>
      </c>
      <c r="EE249" s="1">
        <v>24974.8364594622</v>
      </c>
      <c r="EF249" s="1" t="s">
        <v>0</v>
      </c>
      <c r="EG249" s="1">
        <v>54757.497392294303</v>
      </c>
      <c r="EH249" s="1">
        <v>112953.665321305</v>
      </c>
      <c r="EI249" s="1">
        <v>25843.822191234602</v>
      </c>
      <c r="EJ249" s="1">
        <v>36054.211163154599</v>
      </c>
      <c r="EK249" s="1" t="s">
        <v>0</v>
      </c>
      <c r="EL249" s="1">
        <v>28003.2974657425</v>
      </c>
      <c r="EM249" s="1">
        <v>23882.088205899199</v>
      </c>
      <c r="EN249" s="1">
        <v>55610.6029536571</v>
      </c>
      <c r="EO249" s="1">
        <v>23070.005165495299</v>
      </c>
      <c r="EP249" s="1">
        <v>62959.299122368902</v>
      </c>
      <c r="EQ249" s="1" t="s">
        <v>0</v>
      </c>
      <c r="ER249" s="1">
        <v>24781.482820332501</v>
      </c>
      <c r="ES249" s="1">
        <v>16159.558560928201</v>
      </c>
      <c r="ET249" s="1">
        <v>45139.277199563301</v>
      </c>
      <c r="EU249" s="1">
        <v>45374.458929554799</v>
      </c>
      <c r="EV249" s="1">
        <v>40466.097563297502</v>
      </c>
      <c r="EW249" s="1">
        <v>88077.5827593086</v>
      </c>
      <c r="EX249" s="1" t="s">
        <v>0</v>
      </c>
      <c r="EY249" s="1">
        <v>48315.668613877198</v>
      </c>
      <c r="EZ249" s="1">
        <v>49720.379725506798</v>
      </c>
      <c r="FA249" s="1" t="s">
        <v>0</v>
      </c>
      <c r="FB249" s="1">
        <v>42741.221034820301</v>
      </c>
      <c r="FC249" s="1">
        <v>27285.296243510998</v>
      </c>
      <c r="FD249" s="1" t="s">
        <v>0</v>
      </c>
      <c r="FE249" s="1">
        <v>52825.384392237604</v>
      </c>
      <c r="FF249" s="1">
        <v>29211.047558862101</v>
      </c>
      <c r="FG249" s="1" t="s">
        <v>0</v>
      </c>
      <c r="FH249" s="1">
        <v>42206.6139248615</v>
      </c>
      <c r="FI249" s="1" t="s">
        <v>0</v>
      </c>
      <c r="FJ249" s="1">
        <v>42293.317991845703</v>
      </c>
      <c r="FK249" s="1">
        <v>63501.973407352598</v>
      </c>
      <c r="FL249" s="1">
        <v>53088.370856717796</v>
      </c>
      <c r="FM249" s="1" t="s">
        <v>0</v>
      </c>
      <c r="FN249" s="1" t="s">
        <v>0</v>
      </c>
      <c r="FO249" s="1">
        <v>49301.2647355671</v>
      </c>
      <c r="FP249" s="1">
        <v>43967.6413438706</v>
      </c>
      <c r="FQ249" s="1">
        <v>53168.939282733401</v>
      </c>
      <c r="FR249" s="1">
        <v>21919.721072291199</v>
      </c>
      <c r="FS249" s="1">
        <v>28979.515304994798</v>
      </c>
      <c r="FT249" s="1" t="s">
        <v>0</v>
      </c>
      <c r="FU249" s="1" t="s">
        <v>0</v>
      </c>
      <c r="FV249" s="1">
        <v>43524.776330974397</v>
      </c>
      <c r="FW249" s="1">
        <v>39458.038572037804</v>
      </c>
      <c r="FX249" s="1" t="s">
        <v>0</v>
      </c>
      <c r="FY249" s="1">
        <v>30269.3179906851</v>
      </c>
      <c r="FZ249" s="1">
        <v>19763.4535641724</v>
      </c>
      <c r="GA249" s="1" t="s">
        <v>0</v>
      </c>
      <c r="GB249" s="1">
        <v>30664.272494135599</v>
      </c>
      <c r="GC249" s="1">
        <v>42773.109337033202</v>
      </c>
      <c r="GD249" s="1">
        <v>34857.375073688803</v>
      </c>
      <c r="GE249" s="1">
        <v>78936.271923220498</v>
      </c>
      <c r="GF249" s="1">
        <v>153583.08182622501</v>
      </c>
      <c r="GG249" s="1">
        <v>45299.947023800698</v>
      </c>
      <c r="GH249" s="1">
        <v>47296.9839883686</v>
      </c>
      <c r="GI249" s="1">
        <v>32248.6275340305</v>
      </c>
      <c r="GJ249" s="1">
        <v>87286.9161191905</v>
      </c>
      <c r="GK249" s="1">
        <v>55766.995852246997</v>
      </c>
      <c r="GL249" s="1">
        <v>69359.333977399001</v>
      </c>
      <c r="GM249" s="1">
        <v>32699.6012118824</v>
      </c>
      <c r="GN249" s="1">
        <v>36480.177454268502</v>
      </c>
      <c r="GO249" s="1">
        <v>97169.366921964</v>
      </c>
      <c r="GP249" s="1">
        <v>109621.808030976</v>
      </c>
      <c r="GQ249" s="1">
        <v>50554.9160430099</v>
      </c>
      <c r="GR249" s="1">
        <v>117356.314427383</v>
      </c>
      <c r="GS249" s="1">
        <v>82200.199077621306</v>
      </c>
      <c r="GT249" s="1">
        <v>70782.296120046507</v>
      </c>
      <c r="GU249" s="1">
        <v>27615.955504924801</v>
      </c>
      <c r="GV249" s="1" t="s">
        <v>0</v>
      </c>
      <c r="GW249" s="1">
        <v>384585.21830021101</v>
      </c>
      <c r="GX249" s="1">
        <v>23469.520482308501</v>
      </c>
      <c r="GY249" s="1">
        <v>27516.901663480399</v>
      </c>
      <c r="GZ249" s="1">
        <v>51101.6483017598</v>
      </c>
      <c r="HA249" s="1">
        <v>30799.299047313001</v>
      </c>
      <c r="HB249" s="1">
        <v>49700.032571497497</v>
      </c>
      <c r="HC249" s="1" t="s">
        <v>0</v>
      </c>
      <c r="HD249" s="1">
        <v>43707.584873853797</v>
      </c>
      <c r="HE249" s="1">
        <v>24121.521927592199</v>
      </c>
      <c r="HF249" s="1">
        <v>39342.718330666903</v>
      </c>
      <c r="HG249" s="1">
        <v>30067.332535137899</v>
      </c>
      <c r="HH249" s="1">
        <v>55795.202766772003</v>
      </c>
      <c r="HI249" s="1">
        <v>134440.035679375</v>
      </c>
      <c r="HJ249" s="1">
        <v>124875.03746535799</v>
      </c>
      <c r="HK249" s="1" t="s">
        <v>0</v>
      </c>
      <c r="HL249" s="1">
        <v>65610.133100151696</v>
      </c>
      <c r="HM249" s="1">
        <v>111186.30458436</v>
      </c>
      <c r="HN249" s="1">
        <v>39623.118141250503</v>
      </c>
      <c r="HO249" s="1">
        <v>83769.637936318395</v>
      </c>
      <c r="HP249" s="1">
        <v>26614.5675779866</v>
      </c>
      <c r="HQ249" s="1">
        <v>46925.390475601896</v>
      </c>
      <c r="HR249" s="1">
        <v>45678.8773614042</v>
      </c>
      <c r="HS249" s="1">
        <v>59163.839511921899</v>
      </c>
      <c r="HT249" s="1" t="s">
        <v>0</v>
      </c>
      <c r="HU249" s="1" t="s">
        <v>0</v>
      </c>
      <c r="HV249" s="1">
        <v>35188.828139999299</v>
      </c>
      <c r="HW249" s="1" t="s">
        <v>0</v>
      </c>
      <c r="HX249" s="1">
        <v>56593.631894862301</v>
      </c>
      <c r="HY249" s="1">
        <v>27974.064487139902</v>
      </c>
      <c r="HZ249" s="1">
        <v>25873.388785589901</v>
      </c>
      <c r="IA249" s="1">
        <v>23584.179131295299</v>
      </c>
      <c r="IB249" s="1">
        <v>26455.366329754899</v>
      </c>
      <c r="IC249" s="1">
        <v>81351.837671455607</v>
      </c>
      <c r="ID249" s="1">
        <v>97264.740275682401</v>
      </c>
      <c r="IE249" s="1">
        <v>67421.313536939997</v>
      </c>
      <c r="IF249" s="1" t="s">
        <v>0</v>
      </c>
      <c r="IG249" s="1">
        <v>39188.405753572697</v>
      </c>
      <c r="IH249" s="1" t="s">
        <v>0</v>
      </c>
      <c r="II249" s="1">
        <v>42497.561988784</v>
      </c>
      <c r="IJ249" s="1">
        <v>103517.909736128</v>
      </c>
      <c r="IK249" s="1" t="s">
        <v>0</v>
      </c>
      <c r="IL249" s="1" t="s">
        <v>0</v>
      </c>
      <c r="IM249" s="1">
        <v>127393.886271261</v>
      </c>
      <c r="IN249" s="1">
        <v>36223.397989971403</v>
      </c>
      <c r="IO249" s="1">
        <v>53821.5519883327</v>
      </c>
      <c r="IP249" s="1">
        <v>80223.618146180102</v>
      </c>
      <c r="IQ249" s="1" t="s">
        <v>0</v>
      </c>
      <c r="IR249" s="1">
        <v>35953.771039203901</v>
      </c>
      <c r="IS249" s="1">
        <v>42872.918212340002</v>
      </c>
      <c r="IT249" s="1">
        <v>28010.724711141502</v>
      </c>
      <c r="IU249" s="1">
        <v>92718.571087302495</v>
      </c>
      <c r="IV249" s="1">
        <v>48767.765828011397</v>
      </c>
      <c r="IW249" s="1">
        <v>40828.676031507501</v>
      </c>
      <c r="IX249" s="1">
        <v>18733.6195360442</v>
      </c>
      <c r="IY249" s="1">
        <v>14556.776185356101</v>
      </c>
      <c r="IZ249" s="1" t="s">
        <v>0</v>
      </c>
      <c r="JA249" s="1" t="s">
        <v>0</v>
      </c>
      <c r="JB249" s="1" t="s">
        <v>0</v>
      </c>
      <c r="JC249" s="1">
        <v>80847.775821279996</v>
      </c>
      <c r="JD249" s="1">
        <v>24957.889254527199</v>
      </c>
      <c r="JE249" s="1">
        <v>37677.170942225603</v>
      </c>
      <c r="JF249" s="1">
        <v>56504.2444531156</v>
      </c>
      <c r="JG249" s="1">
        <v>30045.2936632165</v>
      </c>
      <c r="JH249" s="1">
        <v>21889.005798885501</v>
      </c>
      <c r="JI249" s="1">
        <v>33569.623523576804</v>
      </c>
      <c r="JJ249" s="1">
        <v>17503.8949827949</v>
      </c>
      <c r="JK249" s="1">
        <v>22372.0768808303</v>
      </c>
      <c r="JL249" s="1">
        <v>28279.5630076616</v>
      </c>
      <c r="JM249" s="1">
        <v>84705.660375948995</v>
      </c>
      <c r="JN249" s="1" t="s">
        <v>0</v>
      </c>
      <c r="JO249" s="1">
        <v>225402.151257941</v>
      </c>
      <c r="JP249" s="1">
        <v>43056.987602430498</v>
      </c>
      <c r="JQ249" s="1">
        <v>68657.583870383096</v>
      </c>
      <c r="JR249" s="1">
        <v>44686.635520837001</v>
      </c>
      <c r="JS249" s="1">
        <v>37164.146715428098</v>
      </c>
      <c r="JT249" s="1">
        <v>36381.219224097498</v>
      </c>
      <c r="JU249" s="1" t="s">
        <v>0</v>
      </c>
      <c r="JV249" s="1">
        <v>67936.695694967493</v>
      </c>
      <c r="JW249" s="1">
        <v>33485.258471091103</v>
      </c>
      <c r="JX249" s="1">
        <v>79996.754326070397</v>
      </c>
      <c r="JY249" s="1">
        <v>39479.239979241996</v>
      </c>
      <c r="JZ249" s="1">
        <v>30861.269862277899</v>
      </c>
      <c r="KA249" s="1">
        <v>31529.133269197999</v>
      </c>
      <c r="KB249" s="1">
        <v>22691.058499747101</v>
      </c>
      <c r="KC249" s="1">
        <v>42513.965866222497</v>
      </c>
      <c r="KD249" s="1">
        <v>117536.02818929699</v>
      </c>
      <c r="KE249" s="1">
        <v>86077.747401057204</v>
      </c>
      <c r="KF249" s="1">
        <v>24423.001980455399</v>
      </c>
      <c r="KG249" s="1">
        <v>43881.884532782598</v>
      </c>
      <c r="KH249" s="1">
        <v>27662.8497201762</v>
      </c>
      <c r="KI249" s="1">
        <v>21929.2868604576</v>
      </c>
      <c r="KJ249" s="1">
        <v>45242.161375253898</v>
      </c>
      <c r="KK249" s="1">
        <v>59825.048844434503</v>
      </c>
      <c r="KL249" s="1">
        <v>48572.630606910097</v>
      </c>
      <c r="KM249" s="1">
        <v>44508.593594142498</v>
      </c>
      <c r="KN249" s="1">
        <v>35509.265974495698</v>
      </c>
      <c r="KO249" s="1">
        <v>67527.191861318701</v>
      </c>
      <c r="KP249" s="1">
        <v>55672.179104841598</v>
      </c>
      <c r="KQ249" s="1">
        <v>50601.345210697204</v>
      </c>
      <c r="KR249" s="1">
        <v>122119.084804257</v>
      </c>
      <c r="KS249" s="1">
        <v>35681.651502316301</v>
      </c>
      <c r="KT249" s="1">
        <v>32008.798668878499</v>
      </c>
      <c r="KU249" s="1" t="s">
        <v>0</v>
      </c>
      <c r="KV249" s="1">
        <v>67392.432866942603</v>
      </c>
      <c r="KW249" s="1">
        <v>27025.376871010201</v>
      </c>
      <c r="KX249" s="1">
        <v>26528.393247386</v>
      </c>
      <c r="KY249" s="1">
        <v>40777.966612268501</v>
      </c>
      <c r="KZ249" s="1">
        <v>30378.877347527901</v>
      </c>
      <c r="LA249" s="1">
        <v>75460.190420726707</v>
      </c>
      <c r="LB249" s="1">
        <v>19937.857975270999</v>
      </c>
      <c r="LC249" s="1">
        <v>43642.576526042401</v>
      </c>
      <c r="LD249" s="1" t="s">
        <v>0</v>
      </c>
      <c r="LE249" s="1">
        <v>37403.1443884951</v>
      </c>
      <c r="LF249" s="1">
        <v>26614.7692856131</v>
      </c>
      <c r="LG249" s="1">
        <v>150129.353899943</v>
      </c>
      <c r="LH249" s="1">
        <v>74979.914655120505</v>
      </c>
      <c r="LI249" s="1">
        <v>23483.840794044001</v>
      </c>
      <c r="LJ249" s="1">
        <v>61764.994398159099</v>
      </c>
      <c r="LK249" s="1">
        <v>34421.625899636201</v>
      </c>
    </row>
    <row r="250" spans="1:323" x14ac:dyDescent="0.25">
      <c r="A250" s="1" t="s">
        <v>1885</v>
      </c>
      <c r="B250" s="1" t="s">
        <v>1109</v>
      </c>
      <c r="C250" s="1" t="s">
        <v>1110</v>
      </c>
      <c r="D250" s="1">
        <v>22915883.182209302</v>
      </c>
      <c r="E250" s="1">
        <v>25800834.309312899</v>
      </c>
      <c r="F250" s="1">
        <v>17810543.911455698</v>
      </c>
      <c r="G250" s="1">
        <v>15101267.5971491</v>
      </c>
      <c r="H250" s="1">
        <v>14009365.565151701</v>
      </c>
      <c r="I250" s="1">
        <v>24294342.853731599</v>
      </c>
      <c r="J250" s="1">
        <v>14386173.7578252</v>
      </c>
      <c r="K250" s="1">
        <v>26572470.454077799</v>
      </c>
      <c r="L250" s="1">
        <v>15338723.1005642</v>
      </c>
      <c r="M250" s="1">
        <v>13058818.341387101</v>
      </c>
      <c r="N250" s="1">
        <v>13248660.091453001</v>
      </c>
      <c r="O250" s="1">
        <v>14471904.201820301</v>
      </c>
      <c r="P250" s="1">
        <v>28200935.070305999</v>
      </c>
      <c r="Q250" s="1">
        <v>16614066.814593401</v>
      </c>
      <c r="R250" s="1">
        <v>8740685.6412580907</v>
      </c>
      <c r="S250" s="1">
        <v>20045237.944098901</v>
      </c>
      <c r="T250" s="1">
        <v>24835570.247187302</v>
      </c>
      <c r="U250" s="1">
        <v>21571937.9791825</v>
      </c>
      <c r="V250" s="1">
        <v>16898755.7153579</v>
      </c>
      <c r="W250" s="1">
        <v>20012789.751323901</v>
      </c>
      <c r="X250" s="1">
        <v>10749102.5357782</v>
      </c>
      <c r="Y250" s="1">
        <v>14346204.833818801</v>
      </c>
      <c r="Z250" s="1">
        <v>42629604.133615203</v>
      </c>
      <c r="AA250" s="1">
        <v>27145402.6964918</v>
      </c>
      <c r="AB250" s="1">
        <v>8024562.6572800102</v>
      </c>
      <c r="AC250" s="1">
        <v>6900601.2689022897</v>
      </c>
      <c r="AD250" s="1">
        <v>8865673.4185141902</v>
      </c>
      <c r="AE250" s="1">
        <v>22466672.509398501</v>
      </c>
      <c r="AF250" s="1">
        <v>24065446.7062</v>
      </c>
      <c r="AG250" s="1">
        <v>16767988.1258872</v>
      </c>
      <c r="AH250" s="1">
        <v>9479930.79810079</v>
      </c>
      <c r="AI250" s="1">
        <v>24421525.319701001</v>
      </c>
      <c r="AJ250" s="1">
        <v>22959279.756919298</v>
      </c>
      <c r="AK250" s="1">
        <v>26345179.3234905</v>
      </c>
      <c r="AL250" s="1">
        <v>18267141.639367599</v>
      </c>
      <c r="AM250" s="1">
        <v>16683796.003739201</v>
      </c>
      <c r="AN250" s="1">
        <v>14818575.513722001</v>
      </c>
      <c r="AO250" s="1">
        <v>20530835.971335799</v>
      </c>
      <c r="AP250" s="1">
        <v>17149493.1180554</v>
      </c>
      <c r="AQ250" s="1">
        <v>21007735.7242801</v>
      </c>
      <c r="AR250" s="1">
        <v>22824462.003432199</v>
      </c>
      <c r="AS250" s="1">
        <v>19291674.829153001</v>
      </c>
      <c r="AT250" s="1">
        <v>11146095.626213999</v>
      </c>
      <c r="AU250" s="1">
        <v>16556822.4464834</v>
      </c>
      <c r="AV250" s="1">
        <v>15791829.883091699</v>
      </c>
      <c r="AW250" s="1">
        <v>16279222.283802999</v>
      </c>
      <c r="AX250" s="1">
        <v>18073293.236111201</v>
      </c>
      <c r="AY250" s="1">
        <v>24566301.286400001</v>
      </c>
      <c r="AZ250" s="1">
        <v>19662702.443221599</v>
      </c>
      <c r="BA250" s="1">
        <v>34561042.729899503</v>
      </c>
      <c r="BB250" s="1">
        <v>26239806.9096779</v>
      </c>
      <c r="BC250" s="1">
        <v>14568267.3283228</v>
      </c>
      <c r="BD250" s="1">
        <v>29018875.6751609</v>
      </c>
      <c r="BE250" s="1">
        <v>25678206.399430498</v>
      </c>
      <c r="BF250" s="1">
        <v>17480726.950356301</v>
      </c>
      <c r="BG250" s="1">
        <v>18694507.018150099</v>
      </c>
      <c r="BH250" s="1">
        <v>16516485.083291801</v>
      </c>
      <c r="BI250" s="1">
        <v>31865301.432578601</v>
      </c>
      <c r="BJ250" s="1">
        <v>8768233.9621035792</v>
      </c>
      <c r="BK250" s="1">
        <v>25136088.7015775</v>
      </c>
      <c r="BL250" s="1">
        <v>17301968.860780001</v>
      </c>
      <c r="BM250" s="1">
        <v>16294632.0974939</v>
      </c>
      <c r="BN250" s="1">
        <v>21052804.9932831</v>
      </c>
      <c r="BO250" s="1">
        <v>15768501.2353255</v>
      </c>
      <c r="BP250" s="1">
        <v>9230514.8130850196</v>
      </c>
      <c r="BQ250" s="1">
        <v>15665989.620660201</v>
      </c>
      <c r="BR250" s="1">
        <v>22805143.826135501</v>
      </c>
      <c r="BS250" s="1">
        <v>17754698.5042147</v>
      </c>
      <c r="BT250" s="1">
        <v>18620716.506676499</v>
      </c>
      <c r="BU250" s="1">
        <v>22327453.935133401</v>
      </c>
      <c r="BV250" s="1">
        <v>11186979.717914799</v>
      </c>
      <c r="BW250" s="1">
        <v>17159942.346385799</v>
      </c>
      <c r="BX250" s="1">
        <v>25684336.5294897</v>
      </c>
      <c r="BY250" s="1">
        <v>19610865.856258199</v>
      </c>
      <c r="BZ250" s="1">
        <v>21586802.903867099</v>
      </c>
      <c r="CA250" s="1">
        <v>12335946.055508099</v>
      </c>
      <c r="CB250" s="1">
        <v>17655409.675176099</v>
      </c>
      <c r="CC250" s="1">
        <v>24169467.877652399</v>
      </c>
      <c r="CD250" s="1">
        <v>16217296.3086436</v>
      </c>
      <c r="CE250" s="1">
        <v>23766640.4896072</v>
      </c>
      <c r="CF250" s="1">
        <v>31885578.2789867</v>
      </c>
      <c r="CG250" s="1">
        <v>13581128.2673543</v>
      </c>
      <c r="CH250" s="1">
        <v>22122960.467691801</v>
      </c>
      <c r="CI250" s="1">
        <v>18880218.021676701</v>
      </c>
      <c r="CJ250" s="1">
        <v>21216498.984320901</v>
      </c>
      <c r="CK250" s="1">
        <v>17338041.367190901</v>
      </c>
      <c r="CL250" s="1">
        <v>26928098.6884933</v>
      </c>
      <c r="CM250" s="1">
        <v>12413478.0465887</v>
      </c>
      <c r="CN250" s="1">
        <v>20245571.093393501</v>
      </c>
      <c r="CO250" s="1">
        <v>35296383.813530698</v>
      </c>
      <c r="CP250" s="1">
        <v>30641251.417519402</v>
      </c>
      <c r="CQ250" s="1">
        <v>10458451.214978701</v>
      </c>
      <c r="CR250" s="1">
        <v>21873479.691764001</v>
      </c>
      <c r="CS250" s="1">
        <v>27264393.664828401</v>
      </c>
      <c r="CT250" s="1">
        <v>9513400.5498887599</v>
      </c>
      <c r="CU250" s="1">
        <v>11874250.1205047</v>
      </c>
      <c r="CV250" s="1">
        <v>13857095.3433672</v>
      </c>
      <c r="CW250" s="1">
        <v>9419286.4876020793</v>
      </c>
      <c r="CX250" s="1">
        <v>23908222.935141701</v>
      </c>
      <c r="CY250" s="1">
        <v>13538396.750481101</v>
      </c>
      <c r="CZ250" s="1">
        <v>33426278.401125301</v>
      </c>
      <c r="DA250" s="1">
        <v>13879221.742657701</v>
      </c>
      <c r="DB250" s="1">
        <v>17616466.816752698</v>
      </c>
      <c r="DC250" s="1">
        <v>12595008.6761174</v>
      </c>
      <c r="DD250" s="1">
        <v>20614454.5810307</v>
      </c>
      <c r="DE250" s="1">
        <v>14530831.0067378</v>
      </c>
      <c r="DF250" s="1">
        <v>28231339.517565399</v>
      </c>
      <c r="DG250" s="1">
        <v>32015737.768820401</v>
      </c>
      <c r="DH250" s="1">
        <v>10232396.8530329</v>
      </c>
      <c r="DI250" s="1">
        <v>14217135.2726993</v>
      </c>
      <c r="DJ250" s="1">
        <v>35890978.670581199</v>
      </c>
      <c r="DK250" s="1">
        <v>11411425.058485899</v>
      </c>
      <c r="DL250" s="1">
        <v>17571116.008117799</v>
      </c>
      <c r="DM250" s="1">
        <v>13730878.949110201</v>
      </c>
      <c r="DN250" s="1">
        <v>11920480.682079701</v>
      </c>
      <c r="DO250" s="1">
        <v>31635055.035877701</v>
      </c>
      <c r="DP250" s="1">
        <v>21441058.3963494</v>
      </c>
      <c r="DQ250" s="1">
        <v>22728310.150813598</v>
      </c>
      <c r="DR250" s="1">
        <v>8548961.8317240793</v>
      </c>
      <c r="DS250" s="1">
        <v>19654959.499081101</v>
      </c>
      <c r="DT250" s="1">
        <v>15760951.864257</v>
      </c>
      <c r="DU250" s="1">
        <v>21768926.080471098</v>
      </c>
      <c r="DV250" s="1">
        <v>20090099.229760502</v>
      </c>
      <c r="DW250" s="1">
        <v>8122820.3600503504</v>
      </c>
      <c r="DX250" s="1">
        <v>9346580.1739056595</v>
      </c>
      <c r="DY250" s="1">
        <v>33617904.819562003</v>
      </c>
      <c r="DZ250" s="1">
        <v>20366757.9418828</v>
      </c>
      <c r="EA250" s="1">
        <v>21953748.380695</v>
      </c>
      <c r="EB250" s="1">
        <v>16933575.442848701</v>
      </c>
      <c r="EC250" s="1">
        <v>33985075.204293199</v>
      </c>
      <c r="ED250" s="1">
        <v>16662997.2161288</v>
      </c>
      <c r="EE250" s="1">
        <v>15089645.6585862</v>
      </c>
      <c r="EF250" s="1">
        <v>11845670.7201949</v>
      </c>
      <c r="EG250" s="1">
        <v>24992750.270126902</v>
      </c>
      <c r="EH250" s="1">
        <v>16205905.5571803</v>
      </c>
      <c r="EI250" s="1">
        <v>23080251.783863101</v>
      </c>
      <c r="EJ250" s="1">
        <v>8698210.1941660699</v>
      </c>
      <c r="EK250" s="1">
        <v>12778852.4244531</v>
      </c>
      <c r="EL250" s="1">
        <v>13758361.6775028</v>
      </c>
      <c r="EM250" s="1">
        <v>16194433.4413801</v>
      </c>
      <c r="EN250" s="1">
        <v>20578020.140882902</v>
      </c>
      <c r="EO250" s="1">
        <v>24237578.630197398</v>
      </c>
      <c r="EP250" s="1">
        <v>17662997.0757902</v>
      </c>
      <c r="EQ250" s="1">
        <v>28362569.2399037</v>
      </c>
      <c r="ER250" s="1">
        <v>17522444.046468198</v>
      </c>
      <c r="ES250" s="1">
        <v>12438775.8153276</v>
      </c>
      <c r="ET250" s="1">
        <v>14754029.1451029</v>
      </c>
      <c r="EU250" s="1">
        <v>20697687.068945199</v>
      </c>
      <c r="EV250" s="1">
        <v>12196228.796397701</v>
      </c>
      <c r="EW250" s="1">
        <v>31304607.3956002</v>
      </c>
      <c r="EX250" s="1">
        <v>6849295.91318647</v>
      </c>
      <c r="EY250" s="1">
        <v>33674993.669171602</v>
      </c>
      <c r="EZ250" s="1">
        <v>28661735.575282801</v>
      </c>
      <c r="FA250" s="1">
        <v>16695823.410590401</v>
      </c>
      <c r="FB250" s="1">
        <v>18239433.308551699</v>
      </c>
      <c r="FC250" s="1">
        <v>11885168.2506989</v>
      </c>
      <c r="FD250" s="1">
        <v>22425529.287061401</v>
      </c>
      <c r="FE250" s="1">
        <v>30414909.485401899</v>
      </c>
      <c r="FF250" s="1">
        <v>19425340.922696002</v>
      </c>
      <c r="FG250" s="1">
        <v>25951613.255172201</v>
      </c>
      <c r="FH250" s="1">
        <v>30056902.475473799</v>
      </c>
      <c r="FI250" s="1">
        <v>20340829.636083402</v>
      </c>
      <c r="FJ250" s="1">
        <v>35538152.845236801</v>
      </c>
      <c r="FK250" s="1">
        <v>13715306.903014399</v>
      </c>
      <c r="FL250" s="1">
        <v>19908814.384189799</v>
      </c>
      <c r="FM250" s="1">
        <v>8694707.5278443005</v>
      </c>
      <c r="FN250" s="1">
        <v>15572692.5713872</v>
      </c>
      <c r="FO250" s="1">
        <v>22615691.7789081</v>
      </c>
      <c r="FP250" s="1">
        <v>19324419.519169699</v>
      </c>
      <c r="FQ250" s="1">
        <v>21552475.145210098</v>
      </c>
      <c r="FR250" s="1">
        <v>26238650.626830202</v>
      </c>
      <c r="FS250" s="1">
        <v>16851627.762503501</v>
      </c>
      <c r="FT250" s="1">
        <v>16880439.843452699</v>
      </c>
      <c r="FU250" s="1">
        <v>20451363.642052099</v>
      </c>
      <c r="FV250" s="1">
        <v>14242333.4788444</v>
      </c>
      <c r="FW250" s="1">
        <v>15224684.856682001</v>
      </c>
      <c r="FX250" s="1">
        <v>15614927.259172499</v>
      </c>
      <c r="FY250" s="1">
        <v>8138647.77435725</v>
      </c>
      <c r="FZ250" s="1">
        <v>12891876.7625608</v>
      </c>
      <c r="GA250" s="1">
        <v>24558495.798942301</v>
      </c>
      <c r="GB250" s="1">
        <v>27685916.6920937</v>
      </c>
      <c r="GC250" s="1">
        <v>12541146.120846899</v>
      </c>
      <c r="GD250" s="1">
        <v>14313403.265918201</v>
      </c>
      <c r="GE250" s="1">
        <v>14734823.7452206</v>
      </c>
      <c r="GF250" s="1">
        <v>39437188.931922302</v>
      </c>
      <c r="GG250" s="1">
        <v>26724248.963747598</v>
      </c>
      <c r="GH250" s="1">
        <v>26131138.498287</v>
      </c>
      <c r="GI250" s="1">
        <v>23185696.084796101</v>
      </c>
      <c r="GJ250" s="1">
        <v>16820052.828668099</v>
      </c>
      <c r="GK250" s="1">
        <v>17555475.6665029</v>
      </c>
      <c r="GL250" s="1">
        <v>13100297.370686401</v>
      </c>
      <c r="GM250" s="1">
        <v>26949128.804842301</v>
      </c>
      <c r="GN250" s="1">
        <v>11358295.876896899</v>
      </c>
      <c r="GO250" s="1">
        <v>26852319.397456098</v>
      </c>
      <c r="GP250" s="1">
        <v>16784319.429051001</v>
      </c>
      <c r="GQ250" s="1">
        <v>17466518.754205499</v>
      </c>
      <c r="GR250" s="1">
        <v>28497147.786578499</v>
      </c>
      <c r="GS250" s="1">
        <v>25615802.507318702</v>
      </c>
      <c r="GT250" s="1">
        <v>19711257.525949199</v>
      </c>
      <c r="GU250" s="1">
        <v>34597722.175454803</v>
      </c>
      <c r="GV250" s="1">
        <v>15463158.975982999</v>
      </c>
      <c r="GW250" s="1">
        <v>25478969.576105502</v>
      </c>
      <c r="GX250" s="1">
        <v>22177815.362970099</v>
      </c>
      <c r="GY250" s="1">
        <v>28804742.302626699</v>
      </c>
      <c r="GZ250" s="1">
        <v>13069781.1225139</v>
      </c>
      <c r="HA250" s="1">
        <v>24887917.795310199</v>
      </c>
      <c r="HB250" s="1">
        <v>10788927.0432561</v>
      </c>
      <c r="HC250" s="1">
        <v>33212771.123023801</v>
      </c>
      <c r="HD250" s="1">
        <v>13934643.522451499</v>
      </c>
      <c r="HE250" s="1">
        <v>8731882.4574157894</v>
      </c>
      <c r="HF250" s="1">
        <v>22842253.923123199</v>
      </c>
      <c r="HG250" s="1">
        <v>25646741.6112925</v>
      </c>
      <c r="HH250" s="1">
        <v>26351537.9312061</v>
      </c>
      <c r="HI250" s="1">
        <v>41323816.807727203</v>
      </c>
      <c r="HJ250" s="1">
        <v>18499306.457573898</v>
      </c>
      <c r="HK250" s="1">
        <v>15075408.623080401</v>
      </c>
      <c r="HL250" s="1">
        <v>20533635.585350499</v>
      </c>
      <c r="HM250" s="1">
        <v>15948660.4116932</v>
      </c>
      <c r="HN250" s="1">
        <v>12470806.386412101</v>
      </c>
      <c r="HO250" s="1">
        <v>23863172.530166801</v>
      </c>
      <c r="HP250" s="1">
        <v>25420141.6660439</v>
      </c>
      <c r="HQ250" s="1">
        <v>18917266.874598298</v>
      </c>
      <c r="HR250" s="1">
        <v>14163867.689658601</v>
      </c>
      <c r="HS250" s="1">
        <v>28905080.5616339</v>
      </c>
      <c r="HT250" s="1">
        <v>16686851.5348779</v>
      </c>
      <c r="HU250" s="1">
        <v>27797900.1791762</v>
      </c>
      <c r="HV250" s="1">
        <v>25647829.789971702</v>
      </c>
      <c r="HW250" s="1">
        <v>19669627.1915479</v>
      </c>
      <c r="HX250" s="1">
        <v>24152142.4921331</v>
      </c>
      <c r="HY250" s="1">
        <v>12848274.045440299</v>
      </c>
      <c r="HZ250" s="1">
        <v>18704886.6626013</v>
      </c>
      <c r="IA250" s="1">
        <v>18235733.411118701</v>
      </c>
      <c r="IB250" s="1">
        <v>11280678.4979867</v>
      </c>
      <c r="IC250" s="1">
        <v>18365410.167978201</v>
      </c>
      <c r="ID250" s="1">
        <v>28756297.210869499</v>
      </c>
      <c r="IE250" s="1">
        <v>14237109.810052199</v>
      </c>
      <c r="IF250" s="1">
        <v>28088437.527456801</v>
      </c>
      <c r="IG250" s="1">
        <v>20805495.290801201</v>
      </c>
      <c r="IH250" s="1">
        <v>14068694.0281332</v>
      </c>
      <c r="II250" s="1">
        <v>24145083.223685</v>
      </c>
      <c r="IJ250" s="1">
        <v>13131217.626813</v>
      </c>
      <c r="IK250" s="1">
        <v>16769490.9598681</v>
      </c>
      <c r="IL250" s="1">
        <v>16569096.110256501</v>
      </c>
      <c r="IM250" s="1">
        <v>20979311.849749599</v>
      </c>
      <c r="IN250" s="1">
        <v>12886714.062034501</v>
      </c>
      <c r="IO250" s="1">
        <v>18485707.0487726</v>
      </c>
      <c r="IP250" s="1">
        <v>22591131.008941598</v>
      </c>
      <c r="IQ250" s="1">
        <v>15847949.523786699</v>
      </c>
      <c r="IR250" s="1">
        <v>40837342.178595603</v>
      </c>
      <c r="IS250" s="1">
        <v>18124841.761345401</v>
      </c>
      <c r="IT250" s="1">
        <v>18824373.971543301</v>
      </c>
      <c r="IU250" s="1">
        <v>13094868.737776</v>
      </c>
      <c r="IV250" s="1">
        <v>23403046.0261801</v>
      </c>
      <c r="IW250" s="1">
        <v>8378918.7388459696</v>
      </c>
      <c r="IX250" s="1">
        <v>15127397.9403715</v>
      </c>
      <c r="IY250" s="1">
        <v>17433643.9685666</v>
      </c>
      <c r="IZ250" s="1">
        <v>15756829.1497779</v>
      </c>
      <c r="JA250" s="1">
        <v>14807823.059214899</v>
      </c>
      <c r="JB250" s="1">
        <v>18028200.2007716</v>
      </c>
      <c r="JC250" s="1">
        <v>27104589.790710401</v>
      </c>
      <c r="JD250" s="1">
        <v>28034878.577115599</v>
      </c>
      <c r="JE250" s="1">
        <v>10707051.0068751</v>
      </c>
      <c r="JF250" s="1">
        <v>25469891.6951809</v>
      </c>
      <c r="JG250" s="1">
        <v>31852994.409511399</v>
      </c>
      <c r="JH250" s="1">
        <v>7610886.05030894</v>
      </c>
      <c r="JI250" s="1">
        <v>17331071.073787399</v>
      </c>
      <c r="JJ250" s="1">
        <v>22905688.654943299</v>
      </c>
      <c r="JK250" s="1">
        <v>19295273.171612699</v>
      </c>
      <c r="JL250" s="1">
        <v>22134802.667344</v>
      </c>
      <c r="JM250" s="1">
        <v>11060152.8406309</v>
      </c>
      <c r="JN250" s="1">
        <v>10250830.7055825</v>
      </c>
      <c r="JO250" s="1">
        <v>25974814.495489001</v>
      </c>
      <c r="JP250" s="1">
        <v>9970941.6477259099</v>
      </c>
      <c r="JQ250" s="1">
        <v>12668459.6112452</v>
      </c>
      <c r="JR250" s="1">
        <v>24747589.877720501</v>
      </c>
      <c r="JS250" s="1">
        <v>13696964.830468301</v>
      </c>
      <c r="JT250" s="1">
        <v>14381792.281634901</v>
      </c>
      <c r="JU250" s="1">
        <v>18939841.624069199</v>
      </c>
      <c r="JV250" s="1">
        <v>23781800.972405501</v>
      </c>
      <c r="JW250" s="1">
        <v>13306669.0372553</v>
      </c>
      <c r="JX250" s="1">
        <v>18270942.452433001</v>
      </c>
      <c r="JY250" s="1">
        <v>34180394.483875901</v>
      </c>
      <c r="JZ250" s="1">
        <v>9953086.7741509508</v>
      </c>
      <c r="KA250" s="1">
        <v>18225441.422593601</v>
      </c>
      <c r="KB250" s="1">
        <v>15659482.880674399</v>
      </c>
      <c r="KC250" s="1">
        <v>22497260.7096694</v>
      </c>
      <c r="KD250" s="1">
        <v>20040870.713943601</v>
      </c>
      <c r="KE250" s="1">
        <v>5780929.4727127096</v>
      </c>
      <c r="KF250" s="1">
        <v>26413780.545860302</v>
      </c>
      <c r="KG250" s="1">
        <v>20725200.9059778</v>
      </c>
      <c r="KH250" s="1">
        <v>13839637.7123859</v>
      </c>
      <c r="KI250" s="1">
        <v>31812049.959129099</v>
      </c>
      <c r="KJ250" s="1">
        <v>40043064.531882897</v>
      </c>
      <c r="KK250" s="1">
        <v>11038799.3746824</v>
      </c>
      <c r="KL250" s="1">
        <v>18699527.723235901</v>
      </c>
      <c r="KM250" s="1">
        <v>9968015.5736837294</v>
      </c>
      <c r="KN250" s="1">
        <v>15097255.6793506</v>
      </c>
      <c r="KO250" s="1">
        <v>8807685.3434713893</v>
      </c>
      <c r="KP250" s="1">
        <v>23697755.429577</v>
      </c>
      <c r="KQ250" s="1">
        <v>17620178.465486702</v>
      </c>
      <c r="KR250" s="1">
        <v>8421729.3970081694</v>
      </c>
      <c r="KS250" s="1">
        <v>14140578.9911213</v>
      </c>
      <c r="KT250" s="1">
        <v>25468654.091635499</v>
      </c>
      <c r="KU250" s="1">
        <v>11612849.369392199</v>
      </c>
      <c r="KV250" s="1">
        <v>12015031.1520111</v>
      </c>
      <c r="KW250" s="1">
        <v>23059251.055914599</v>
      </c>
      <c r="KX250" s="1">
        <v>22885966.253285199</v>
      </c>
      <c r="KY250" s="1">
        <v>19103695.225297701</v>
      </c>
      <c r="KZ250" s="1">
        <v>18508932.874894299</v>
      </c>
      <c r="LA250" s="1">
        <v>14842213.1273869</v>
      </c>
      <c r="LB250" s="1">
        <v>19333644.805606902</v>
      </c>
      <c r="LC250" s="1">
        <v>20625008.072839901</v>
      </c>
      <c r="LD250" s="1">
        <v>8787324.5620181393</v>
      </c>
      <c r="LE250" s="1">
        <v>18779757.389253002</v>
      </c>
      <c r="LF250" s="1">
        <v>14995236.962096401</v>
      </c>
      <c r="LG250" s="1">
        <v>15442994.073580701</v>
      </c>
      <c r="LH250" s="1">
        <v>22590960.682766002</v>
      </c>
      <c r="LI250" s="1">
        <v>15723987.0880746</v>
      </c>
      <c r="LJ250" s="1">
        <v>15106860.9982189</v>
      </c>
      <c r="LK250" s="1">
        <v>28368916.001569699</v>
      </c>
    </row>
    <row r="251" spans="1:323" x14ac:dyDescent="0.25">
      <c r="A251" s="1" t="s">
        <v>1886</v>
      </c>
      <c r="B251" s="1" t="s">
        <v>1114</v>
      </c>
      <c r="C251" s="1" t="s">
        <v>1115</v>
      </c>
      <c r="D251" s="1">
        <v>85298.168221818094</v>
      </c>
      <c r="E251" s="1">
        <v>109799.768143632</v>
      </c>
      <c r="F251" s="1">
        <v>110039.556651172</v>
      </c>
      <c r="G251" s="1">
        <v>109053.59523151</v>
      </c>
      <c r="H251" s="1">
        <v>83516.962036827201</v>
      </c>
      <c r="I251" s="1">
        <v>99032.311812788001</v>
      </c>
      <c r="J251" s="1">
        <v>128461.89771968201</v>
      </c>
      <c r="K251" s="1">
        <v>111038.97136490401</v>
      </c>
      <c r="L251" s="1">
        <v>94983.937671717693</v>
      </c>
      <c r="M251" s="1">
        <v>143178.84932892499</v>
      </c>
      <c r="N251" s="1">
        <v>80632.473816175305</v>
      </c>
      <c r="O251" s="1">
        <v>59136.871487947603</v>
      </c>
      <c r="P251" s="1">
        <v>92353.737867355798</v>
      </c>
      <c r="Q251" s="1">
        <v>55586.638189159297</v>
      </c>
      <c r="R251" s="1">
        <v>76048.004565871903</v>
      </c>
      <c r="S251" s="1">
        <v>103584.605449433</v>
      </c>
      <c r="T251" s="1">
        <v>76657.261257009202</v>
      </c>
      <c r="U251" s="1">
        <v>53026.8116165217</v>
      </c>
      <c r="V251" s="1">
        <v>90149.837626400098</v>
      </c>
      <c r="W251" s="1">
        <v>49683.1314285017</v>
      </c>
      <c r="X251" s="1">
        <v>106849.637383881</v>
      </c>
      <c r="Y251" s="1">
        <v>81995.731116154202</v>
      </c>
      <c r="Z251" s="1">
        <v>63002.798107497598</v>
      </c>
      <c r="AA251" s="1">
        <v>81170.726695463207</v>
      </c>
      <c r="AB251" s="1">
        <v>53369.317715393299</v>
      </c>
      <c r="AC251" s="1">
        <v>73370.803352434203</v>
      </c>
      <c r="AD251" s="1">
        <v>88994.805357970195</v>
      </c>
      <c r="AE251" s="1">
        <v>60666.0645808919</v>
      </c>
      <c r="AF251" s="1">
        <v>43321.259280331797</v>
      </c>
      <c r="AG251" s="1">
        <v>82410.340012015498</v>
      </c>
      <c r="AH251" s="1">
        <v>102857.73196757201</v>
      </c>
      <c r="AI251" s="1">
        <v>94157.471195670907</v>
      </c>
      <c r="AJ251" s="1">
        <v>75878.235821354407</v>
      </c>
      <c r="AK251" s="1">
        <v>116348.414886165</v>
      </c>
      <c r="AL251" s="1">
        <v>126284.64471381799</v>
      </c>
      <c r="AM251" s="1">
        <v>130854.41822641301</v>
      </c>
      <c r="AN251" s="1">
        <v>123919.061543481</v>
      </c>
      <c r="AO251" s="1">
        <v>164406.709818395</v>
      </c>
      <c r="AP251" s="1">
        <v>107150.611954362</v>
      </c>
      <c r="AQ251" s="1">
        <v>139773.38088382399</v>
      </c>
      <c r="AR251" s="1">
        <v>72507.203134932599</v>
      </c>
      <c r="AS251" s="1">
        <v>147001.18953965401</v>
      </c>
      <c r="AT251" s="1">
        <v>73982.472260989802</v>
      </c>
      <c r="AU251" s="1">
        <v>99091.825708746896</v>
      </c>
      <c r="AV251" s="1">
        <v>111470.966071367</v>
      </c>
      <c r="AW251" s="1">
        <v>65683.664152219702</v>
      </c>
      <c r="AX251" s="1">
        <v>86224.474177495198</v>
      </c>
      <c r="AY251" s="1">
        <v>63484.886897882498</v>
      </c>
      <c r="AZ251" s="1">
        <v>51770.880472915102</v>
      </c>
      <c r="BA251" s="1">
        <v>88015.231134508402</v>
      </c>
      <c r="BB251" s="1">
        <v>60493.0013689931</v>
      </c>
      <c r="BC251" s="1">
        <v>68499.595744728198</v>
      </c>
      <c r="BD251" s="1">
        <v>73611.233899820203</v>
      </c>
      <c r="BE251" s="1">
        <v>61997.372053411797</v>
      </c>
      <c r="BF251" s="1">
        <v>52567.798940740802</v>
      </c>
      <c r="BG251" s="1">
        <v>86624.084835689602</v>
      </c>
      <c r="BH251" s="1">
        <v>63582.122825317303</v>
      </c>
      <c r="BI251" s="1">
        <v>62637.995175091703</v>
      </c>
      <c r="BJ251" s="1">
        <v>63716.634419247697</v>
      </c>
      <c r="BK251" s="1">
        <v>73106.894507234698</v>
      </c>
      <c r="BL251" s="1">
        <v>47465.575684951997</v>
      </c>
      <c r="BM251" s="1">
        <v>100797.964813738</v>
      </c>
      <c r="BN251" s="1">
        <v>68132.791861062404</v>
      </c>
      <c r="BO251" s="1">
        <v>60134.554498392303</v>
      </c>
      <c r="BP251" s="1">
        <v>44715.631144598803</v>
      </c>
      <c r="BQ251" s="1">
        <v>64697.572974122202</v>
      </c>
      <c r="BR251" s="1">
        <v>40172.242009371097</v>
      </c>
      <c r="BS251" s="1">
        <v>73991.839501091206</v>
      </c>
      <c r="BT251" s="1">
        <v>66641.495558126495</v>
      </c>
      <c r="BU251" s="1">
        <v>50847.629647434696</v>
      </c>
      <c r="BV251" s="1">
        <v>49215.807420912803</v>
      </c>
      <c r="BW251" s="1">
        <v>50202.980274506197</v>
      </c>
      <c r="BX251" s="1">
        <v>41936.1337483405</v>
      </c>
      <c r="BY251" s="1">
        <v>84385.667556118598</v>
      </c>
      <c r="BZ251" s="1">
        <v>86235.812516182705</v>
      </c>
      <c r="CA251" s="1">
        <v>46444.765384413899</v>
      </c>
      <c r="CB251" s="1">
        <v>39380.911074737603</v>
      </c>
      <c r="CC251" s="1">
        <v>60197.022786096903</v>
      </c>
      <c r="CD251" s="1">
        <v>53770.793914966998</v>
      </c>
      <c r="CE251" s="1">
        <v>48709.960215231797</v>
      </c>
      <c r="CF251" s="1">
        <v>45197.3104516975</v>
      </c>
      <c r="CG251" s="1">
        <v>40365.966752797904</v>
      </c>
      <c r="CH251" s="1">
        <v>59537.875305256297</v>
      </c>
      <c r="CI251" s="1">
        <v>51242.2230552029</v>
      </c>
      <c r="CJ251" s="1">
        <v>88626.672119133305</v>
      </c>
      <c r="CK251" s="1">
        <v>62907.763124240897</v>
      </c>
      <c r="CL251" s="1">
        <v>49953.788082848499</v>
      </c>
      <c r="CM251" s="1">
        <v>55234.062530651798</v>
      </c>
      <c r="CN251" s="1">
        <v>53220.596899584903</v>
      </c>
      <c r="CO251" s="1">
        <v>56047.121483455303</v>
      </c>
      <c r="CP251" s="1">
        <v>64297.599816940303</v>
      </c>
      <c r="CQ251" s="1">
        <v>37123.674413321598</v>
      </c>
      <c r="CR251" s="1">
        <v>72517.762625432806</v>
      </c>
      <c r="CS251" s="1">
        <v>32192.3466850681</v>
      </c>
      <c r="CT251" s="1">
        <v>59286.877620992898</v>
      </c>
      <c r="CU251" s="1">
        <v>51389.4353094213</v>
      </c>
      <c r="CV251" s="1">
        <v>51007.864289231598</v>
      </c>
      <c r="CW251" s="1">
        <v>80199.044909470002</v>
      </c>
      <c r="CX251" s="1">
        <v>45055.069919254704</v>
      </c>
      <c r="CY251" s="1">
        <v>84130.764768401204</v>
      </c>
      <c r="CZ251" s="1">
        <v>43480.735541857801</v>
      </c>
      <c r="DA251" s="1">
        <v>70547.849070196695</v>
      </c>
      <c r="DB251" s="1">
        <v>74479.964909639297</v>
      </c>
      <c r="DC251" s="1">
        <v>54400.115659449002</v>
      </c>
      <c r="DD251" s="1">
        <v>35311.146229452199</v>
      </c>
      <c r="DE251" s="1">
        <v>53738.024809073097</v>
      </c>
      <c r="DF251" s="1">
        <v>48113.696981326997</v>
      </c>
      <c r="DG251" s="1">
        <v>106003.09673986099</v>
      </c>
      <c r="DH251" s="1">
        <v>77566.283517913995</v>
      </c>
      <c r="DI251" s="1">
        <v>58342.684395934099</v>
      </c>
      <c r="DJ251" s="1">
        <v>53094.816502998998</v>
      </c>
      <c r="DK251" s="1">
        <v>52044.143162844601</v>
      </c>
      <c r="DL251" s="1">
        <v>61181.282697022398</v>
      </c>
      <c r="DM251" s="1">
        <v>46644.947678772398</v>
      </c>
      <c r="DN251" s="1">
        <v>45287.003869803797</v>
      </c>
      <c r="DO251" s="1">
        <v>89026.259833280797</v>
      </c>
      <c r="DP251" s="1">
        <v>57464.418919574397</v>
      </c>
      <c r="DQ251" s="1">
        <v>49219.611528776899</v>
      </c>
      <c r="DR251" s="1">
        <v>65034.098569424299</v>
      </c>
      <c r="DS251" s="1">
        <v>58705.478876725698</v>
      </c>
      <c r="DT251" s="1">
        <v>37859.299340792997</v>
      </c>
      <c r="DU251" s="1">
        <v>53252.4856797131</v>
      </c>
      <c r="DV251" s="1">
        <v>45085.099715912504</v>
      </c>
      <c r="DW251" s="1">
        <v>42957.5730384321</v>
      </c>
      <c r="DX251" s="1">
        <v>49931.480723051303</v>
      </c>
      <c r="DY251" s="1">
        <v>54692.732223789601</v>
      </c>
      <c r="DZ251" s="1">
        <v>58291.940039200097</v>
      </c>
      <c r="EA251" s="1">
        <v>66787.120756916804</v>
      </c>
      <c r="EB251" s="1">
        <v>60217.621591012001</v>
      </c>
      <c r="EC251" s="1">
        <v>59891.9029887816</v>
      </c>
      <c r="ED251" s="1">
        <v>64567.242699149901</v>
      </c>
      <c r="EE251" s="1">
        <v>46000.517142715798</v>
      </c>
      <c r="EF251" s="1">
        <v>64316.567623861498</v>
      </c>
      <c r="EG251" s="1">
        <v>68389.245110107295</v>
      </c>
      <c r="EH251" s="1">
        <v>51145.876014796901</v>
      </c>
      <c r="EI251" s="1">
        <v>65594.074020122003</v>
      </c>
      <c r="EJ251" s="1">
        <v>76756.937825265006</v>
      </c>
      <c r="EK251" s="1">
        <v>81065.2103752556</v>
      </c>
      <c r="EL251" s="1">
        <v>36975.727571953903</v>
      </c>
      <c r="EM251" s="1">
        <v>68737.717283944905</v>
      </c>
      <c r="EN251" s="1">
        <v>43489.572385572297</v>
      </c>
      <c r="EO251" s="1">
        <v>46370.6388060514</v>
      </c>
      <c r="EP251" s="1">
        <v>64878.184063566703</v>
      </c>
      <c r="EQ251" s="1">
        <v>69800.405923890998</v>
      </c>
      <c r="ER251" s="1">
        <v>62018.012803640697</v>
      </c>
      <c r="ES251" s="1">
        <v>47518.401433027</v>
      </c>
      <c r="ET251" s="1">
        <v>51392.377107108703</v>
      </c>
      <c r="EU251" s="1">
        <v>61212.711930997997</v>
      </c>
      <c r="EV251" s="1">
        <v>83837.590906934696</v>
      </c>
      <c r="EW251" s="1">
        <v>54140.884149219797</v>
      </c>
      <c r="EX251" s="1">
        <v>24992.251949048201</v>
      </c>
      <c r="EY251" s="1">
        <v>57955.539957680703</v>
      </c>
      <c r="EZ251" s="1">
        <v>41285.190645606999</v>
      </c>
      <c r="FA251" s="1">
        <v>80082.814775000705</v>
      </c>
      <c r="FB251" s="1">
        <v>73087.346538142796</v>
      </c>
      <c r="FC251" s="1">
        <v>51904.663402649297</v>
      </c>
      <c r="FD251" s="1">
        <v>58099.899254742901</v>
      </c>
      <c r="FE251" s="1">
        <v>66607.540058720697</v>
      </c>
      <c r="FF251" s="1">
        <v>70954.396558351</v>
      </c>
      <c r="FG251" s="1">
        <v>48990.125395463103</v>
      </c>
      <c r="FH251" s="1">
        <v>54031.469818316597</v>
      </c>
      <c r="FI251" s="1">
        <v>43978.5641304249</v>
      </c>
      <c r="FJ251" s="1">
        <v>51989.255228743998</v>
      </c>
      <c r="FK251" s="1">
        <v>68032.952795219302</v>
      </c>
      <c r="FL251" s="1">
        <v>71310.104568466297</v>
      </c>
      <c r="FM251" s="1">
        <v>68362.429914067499</v>
      </c>
      <c r="FN251" s="1">
        <v>56839.027565798096</v>
      </c>
      <c r="FO251" s="1">
        <v>51996.446653140498</v>
      </c>
      <c r="FP251" s="1">
        <v>57183.5536546847</v>
      </c>
      <c r="FQ251" s="1">
        <v>59128.708757949396</v>
      </c>
      <c r="FR251" s="1">
        <v>52196.900149221103</v>
      </c>
      <c r="FS251" s="1">
        <v>52071.182595107399</v>
      </c>
      <c r="FT251" s="1">
        <v>54674.452338005802</v>
      </c>
      <c r="FU251" s="1">
        <v>78261.471742138805</v>
      </c>
      <c r="FV251" s="1">
        <v>30228.938094036199</v>
      </c>
      <c r="FW251" s="1">
        <v>52810.723511119199</v>
      </c>
      <c r="FX251" s="1">
        <v>48857.735280965702</v>
      </c>
      <c r="FY251" s="1">
        <v>39583.267168225597</v>
      </c>
      <c r="FZ251" s="1">
        <v>34310.424107271698</v>
      </c>
      <c r="GA251" s="1">
        <v>52705.291844307103</v>
      </c>
      <c r="GB251" s="1">
        <v>32333.6228602663</v>
      </c>
      <c r="GC251" s="1">
        <v>45806.045620725199</v>
      </c>
      <c r="GD251" s="1">
        <v>44022.217450652599</v>
      </c>
      <c r="GE251" s="1">
        <v>38840.827781125299</v>
      </c>
      <c r="GF251" s="1">
        <v>68577.517127383806</v>
      </c>
      <c r="GG251" s="1">
        <v>46278.209718031299</v>
      </c>
      <c r="GH251" s="1">
        <v>38916.736251085502</v>
      </c>
      <c r="GI251" s="1">
        <v>56971.8365732292</v>
      </c>
      <c r="GJ251" s="1">
        <v>60581.904415668097</v>
      </c>
      <c r="GK251" s="1">
        <v>35864.203758581803</v>
      </c>
      <c r="GL251" s="1">
        <v>49093.068571118798</v>
      </c>
      <c r="GM251" s="1">
        <v>68222.628919248396</v>
      </c>
      <c r="GN251" s="1">
        <v>33386.988197555198</v>
      </c>
      <c r="GO251" s="1">
        <v>51208.893316681999</v>
      </c>
      <c r="GP251" s="1">
        <v>65710.398048916803</v>
      </c>
      <c r="GQ251" s="1">
        <v>48882.747427094298</v>
      </c>
      <c r="GR251" s="1">
        <v>63862.763919319899</v>
      </c>
      <c r="GS251" s="1">
        <v>48591.415555497202</v>
      </c>
      <c r="GT251" s="1">
        <v>62884.158621666596</v>
      </c>
      <c r="GU251" s="1">
        <v>34299.948057054498</v>
      </c>
      <c r="GV251" s="1">
        <v>52735.637142711501</v>
      </c>
      <c r="GW251" s="1">
        <v>47897.100524102098</v>
      </c>
      <c r="GX251" s="1">
        <v>54620.144602940403</v>
      </c>
      <c r="GY251" s="1">
        <v>53799.10626914</v>
      </c>
      <c r="GZ251" s="1">
        <v>37598.642623823798</v>
      </c>
      <c r="HA251" s="1">
        <v>62802.203169972097</v>
      </c>
      <c r="HB251" s="1">
        <v>42280.796874706597</v>
      </c>
      <c r="HC251" s="1">
        <v>35401.192818921198</v>
      </c>
      <c r="HD251" s="1">
        <v>54604.691352856898</v>
      </c>
      <c r="HE251" s="1">
        <v>73634.118061344707</v>
      </c>
      <c r="HF251" s="1">
        <v>86943.164046039601</v>
      </c>
      <c r="HG251" s="1">
        <v>57021.545390752101</v>
      </c>
      <c r="HH251" s="1">
        <v>54953.3770827677</v>
      </c>
      <c r="HI251" s="1">
        <v>73210.585768056393</v>
      </c>
      <c r="HJ251" s="1">
        <v>38842.850549464398</v>
      </c>
      <c r="HK251" s="1">
        <v>59035.722770408996</v>
      </c>
      <c r="HL251" s="1">
        <v>52150.865735977597</v>
      </c>
      <c r="HM251" s="1">
        <v>64322.806252067203</v>
      </c>
      <c r="HN251" s="1">
        <v>40981.182273332997</v>
      </c>
      <c r="HO251" s="1">
        <v>44290.653357989198</v>
      </c>
      <c r="HP251" s="1">
        <v>44119.960150485203</v>
      </c>
      <c r="HQ251" s="1">
        <v>45583.622888922997</v>
      </c>
      <c r="HR251" s="1">
        <v>35768.332079985499</v>
      </c>
      <c r="HS251" s="1">
        <v>65743.229387885993</v>
      </c>
      <c r="HT251" s="1">
        <v>40893.206613274298</v>
      </c>
      <c r="HU251" s="1">
        <v>48220.498698310999</v>
      </c>
      <c r="HV251" s="1">
        <v>39156.165870825302</v>
      </c>
      <c r="HW251" s="1">
        <v>60392.976572831401</v>
      </c>
      <c r="HX251" s="1">
        <v>70377.840796745601</v>
      </c>
      <c r="HY251" s="1">
        <v>36357.5482972467</v>
      </c>
      <c r="HZ251" s="1">
        <v>53755.537997971303</v>
      </c>
      <c r="IA251" s="1">
        <v>26066.305552122099</v>
      </c>
      <c r="IB251" s="1">
        <v>47151.389955112798</v>
      </c>
      <c r="IC251" s="1">
        <v>37984.537259280602</v>
      </c>
      <c r="ID251" s="1">
        <v>41587.935379237897</v>
      </c>
      <c r="IE251" s="1">
        <v>152529.323917901</v>
      </c>
      <c r="IF251" s="1">
        <v>45213.339978472701</v>
      </c>
      <c r="IG251" s="1">
        <v>57358.3865992313</v>
      </c>
      <c r="IH251" s="1">
        <v>45603.200356788002</v>
      </c>
      <c r="II251" s="1">
        <v>49619.966010730597</v>
      </c>
      <c r="IJ251" s="1">
        <v>69191.454801462096</v>
      </c>
      <c r="IK251" s="1">
        <v>58298.171271540603</v>
      </c>
      <c r="IL251" s="1">
        <v>47637.427625799901</v>
      </c>
      <c r="IM251" s="1">
        <v>74150.268333149899</v>
      </c>
      <c r="IN251" s="1">
        <v>47840.564173708197</v>
      </c>
      <c r="IO251" s="1">
        <v>39032.137061329202</v>
      </c>
      <c r="IP251" s="1">
        <v>40441.996829418502</v>
      </c>
      <c r="IQ251" s="1">
        <v>31952.3441253405</v>
      </c>
      <c r="IR251" s="1">
        <v>52224.307656075704</v>
      </c>
      <c r="IS251" s="1">
        <v>60582.465417018197</v>
      </c>
      <c r="IT251" s="1">
        <v>35966.354842547502</v>
      </c>
      <c r="IU251" s="1">
        <v>42194.125056261997</v>
      </c>
      <c r="IV251" s="1">
        <v>33118.165630522497</v>
      </c>
      <c r="IW251" s="1">
        <v>48185.998857036102</v>
      </c>
      <c r="IX251" s="1">
        <v>68306.965965794996</v>
      </c>
      <c r="IY251" s="1">
        <v>44325.046030185898</v>
      </c>
      <c r="IZ251" s="1">
        <v>46802.862111032402</v>
      </c>
      <c r="JA251" s="1">
        <v>59986.8479201636</v>
      </c>
      <c r="JB251" s="1">
        <v>31008.196572696899</v>
      </c>
      <c r="JC251" s="1">
        <v>60604.4712266227</v>
      </c>
      <c r="JD251" s="1">
        <v>21294.489411748</v>
      </c>
      <c r="JE251" s="1">
        <v>65777.655484628398</v>
      </c>
      <c r="JF251" s="1">
        <v>41503.419667879498</v>
      </c>
      <c r="JG251" s="1">
        <v>24209.407461317402</v>
      </c>
      <c r="JH251" s="1">
        <v>44125.496945874402</v>
      </c>
      <c r="JI251" s="1">
        <v>79897.466708534994</v>
      </c>
      <c r="JJ251" s="1">
        <v>39704.1916849462</v>
      </c>
      <c r="JK251" s="1">
        <v>51853.031878041198</v>
      </c>
      <c r="JL251" s="1">
        <v>65985.993014647203</v>
      </c>
      <c r="JM251" s="1">
        <v>40111.980320389703</v>
      </c>
      <c r="JN251" s="1">
        <v>56444.784554760299</v>
      </c>
      <c r="JO251" s="1">
        <v>38587.962834352104</v>
      </c>
      <c r="JP251" s="1">
        <v>27114.745898240399</v>
      </c>
      <c r="JQ251" s="1">
        <v>45352.865226251903</v>
      </c>
      <c r="JR251" s="1">
        <v>43667.135046483498</v>
      </c>
      <c r="JS251" s="1">
        <v>45037.846732278602</v>
      </c>
      <c r="JT251" s="1">
        <v>44080.213584246303</v>
      </c>
      <c r="JU251" s="1">
        <v>51112.260866678102</v>
      </c>
      <c r="JV251" s="1">
        <v>31634.675675546299</v>
      </c>
      <c r="JW251" s="1">
        <v>37021.753282854603</v>
      </c>
      <c r="JX251" s="1">
        <v>48990.110695977601</v>
      </c>
      <c r="JY251" s="1">
        <v>40273.129584882401</v>
      </c>
      <c r="JZ251" s="1">
        <v>59802.254285950003</v>
      </c>
      <c r="KA251" s="1">
        <v>30433.206890937799</v>
      </c>
      <c r="KB251" s="1">
        <v>40576.286986643099</v>
      </c>
      <c r="KC251" s="1">
        <v>46750.105650723803</v>
      </c>
      <c r="KD251" s="1">
        <v>36732.3776792067</v>
      </c>
      <c r="KE251" s="1">
        <v>41271.873218489302</v>
      </c>
      <c r="KF251" s="1">
        <v>39406.480697079001</v>
      </c>
      <c r="KG251" s="1">
        <v>64525.386447550802</v>
      </c>
      <c r="KH251" s="1">
        <v>57272.636499074899</v>
      </c>
      <c r="KI251" s="1">
        <v>45604.861852283197</v>
      </c>
      <c r="KJ251" s="1">
        <v>56901.032709422499</v>
      </c>
      <c r="KK251" s="1">
        <v>39972.521027694798</v>
      </c>
      <c r="KL251" s="1">
        <v>52047.462679904602</v>
      </c>
      <c r="KM251" s="1">
        <v>52795.821761535903</v>
      </c>
      <c r="KN251" s="1">
        <v>45707.045566872097</v>
      </c>
      <c r="KO251" s="1">
        <v>35474.5962827638</v>
      </c>
      <c r="KP251" s="1">
        <v>51058.565022431801</v>
      </c>
      <c r="KQ251" s="1">
        <v>45414.362627757902</v>
      </c>
      <c r="KR251" s="1">
        <v>45051.462392814901</v>
      </c>
      <c r="KS251" s="1">
        <v>58097.938736303302</v>
      </c>
      <c r="KT251" s="1">
        <v>32575.810868215402</v>
      </c>
      <c r="KU251" s="1">
        <v>50161.034104950697</v>
      </c>
      <c r="KV251" s="1">
        <v>48043.323294451598</v>
      </c>
      <c r="KW251" s="1">
        <v>42522.546069071301</v>
      </c>
      <c r="KX251" s="1">
        <v>42138.419788457002</v>
      </c>
      <c r="KY251" s="1">
        <v>33944.863282687897</v>
      </c>
      <c r="KZ251" s="1">
        <v>28770.4395674853</v>
      </c>
      <c r="LA251" s="1">
        <v>31362.6358843208</v>
      </c>
      <c r="LB251" s="1">
        <v>54683.0403771821</v>
      </c>
      <c r="LC251" s="1">
        <v>46193.854262006302</v>
      </c>
      <c r="LD251" s="1">
        <v>31231.075635344499</v>
      </c>
      <c r="LE251" s="1">
        <v>35017.999722695997</v>
      </c>
      <c r="LF251" s="1">
        <v>39854.271550730104</v>
      </c>
      <c r="LG251" s="1">
        <v>44046.388564367102</v>
      </c>
      <c r="LH251" s="1">
        <v>29342.873221744499</v>
      </c>
      <c r="LI251" s="1">
        <v>34204.227207063297</v>
      </c>
      <c r="LJ251" s="1">
        <v>41551.076478231298</v>
      </c>
      <c r="LK251" s="1">
        <v>39307.0977890617</v>
      </c>
    </row>
    <row r="252" spans="1:323" x14ac:dyDescent="0.25">
      <c r="A252" s="1" t="s">
        <v>1887</v>
      </c>
      <c r="B252" s="1" t="s">
        <v>1119</v>
      </c>
      <c r="C252" s="1" t="s">
        <v>1120</v>
      </c>
      <c r="D252" s="1" t="s">
        <v>0</v>
      </c>
      <c r="E252" s="1" t="s">
        <v>0</v>
      </c>
      <c r="F252" s="1" t="s">
        <v>0</v>
      </c>
      <c r="G252" s="1" t="s">
        <v>0</v>
      </c>
      <c r="H252" s="1" t="s">
        <v>0</v>
      </c>
      <c r="I252" s="1" t="s">
        <v>0</v>
      </c>
      <c r="J252" s="1" t="s">
        <v>0</v>
      </c>
      <c r="K252" s="1" t="s">
        <v>0</v>
      </c>
      <c r="L252" s="1" t="s">
        <v>0</v>
      </c>
      <c r="M252" s="1" t="s">
        <v>0</v>
      </c>
      <c r="N252" s="1" t="s">
        <v>0</v>
      </c>
      <c r="O252" s="1" t="s">
        <v>0</v>
      </c>
      <c r="P252" s="1" t="s">
        <v>0</v>
      </c>
      <c r="Q252" s="1" t="s">
        <v>0</v>
      </c>
      <c r="R252" s="1" t="s">
        <v>0</v>
      </c>
      <c r="S252" s="1" t="s">
        <v>0</v>
      </c>
      <c r="T252" s="1" t="s">
        <v>0</v>
      </c>
      <c r="U252" s="1" t="s">
        <v>0</v>
      </c>
      <c r="V252" s="1" t="s">
        <v>0</v>
      </c>
      <c r="W252" s="1" t="s">
        <v>0</v>
      </c>
      <c r="X252" s="1" t="s">
        <v>0</v>
      </c>
      <c r="Y252" s="1" t="s">
        <v>0</v>
      </c>
      <c r="Z252" s="1" t="s">
        <v>0</v>
      </c>
      <c r="AA252" s="1" t="s">
        <v>0</v>
      </c>
      <c r="AB252" s="1" t="s">
        <v>0</v>
      </c>
      <c r="AC252" s="1" t="s">
        <v>0</v>
      </c>
      <c r="AD252" s="1" t="s">
        <v>0</v>
      </c>
      <c r="AE252" s="1" t="s">
        <v>0</v>
      </c>
      <c r="AF252" s="1" t="s">
        <v>0</v>
      </c>
      <c r="AG252" s="1" t="s">
        <v>0</v>
      </c>
      <c r="AH252" s="1" t="s">
        <v>0</v>
      </c>
      <c r="AI252" s="1" t="s">
        <v>0</v>
      </c>
      <c r="AJ252" s="1" t="s">
        <v>0</v>
      </c>
      <c r="AK252" s="1" t="s">
        <v>0</v>
      </c>
      <c r="AL252" s="1" t="s">
        <v>0</v>
      </c>
      <c r="AM252" s="1" t="s">
        <v>0</v>
      </c>
      <c r="AN252" s="1" t="s">
        <v>0</v>
      </c>
      <c r="AO252" s="1" t="s">
        <v>0</v>
      </c>
      <c r="AP252" s="1" t="s">
        <v>0</v>
      </c>
      <c r="AQ252" s="1" t="s">
        <v>0</v>
      </c>
      <c r="AR252" s="1" t="s">
        <v>0</v>
      </c>
      <c r="AS252" s="1" t="s">
        <v>0</v>
      </c>
      <c r="AT252" s="1" t="s">
        <v>0</v>
      </c>
      <c r="AU252" s="1" t="s">
        <v>0</v>
      </c>
      <c r="AV252" s="1" t="s">
        <v>0</v>
      </c>
      <c r="AW252" s="1" t="s">
        <v>0</v>
      </c>
      <c r="AX252" s="1" t="s">
        <v>0</v>
      </c>
      <c r="AY252" s="1" t="s">
        <v>0</v>
      </c>
      <c r="AZ252" s="1" t="s">
        <v>0</v>
      </c>
      <c r="BA252" s="1" t="s">
        <v>0</v>
      </c>
      <c r="BB252" s="1" t="s">
        <v>0</v>
      </c>
      <c r="BC252" s="1" t="s">
        <v>0</v>
      </c>
      <c r="BD252" s="1" t="s">
        <v>0</v>
      </c>
      <c r="BE252" s="1" t="s">
        <v>0</v>
      </c>
      <c r="BF252" s="1" t="s">
        <v>0</v>
      </c>
      <c r="BG252" s="1" t="s">
        <v>0</v>
      </c>
      <c r="BH252" s="1" t="s">
        <v>0</v>
      </c>
      <c r="BI252" s="1" t="s">
        <v>0</v>
      </c>
      <c r="BJ252" s="1" t="s">
        <v>0</v>
      </c>
      <c r="BK252" s="1" t="s">
        <v>0</v>
      </c>
      <c r="BL252" s="1" t="s">
        <v>0</v>
      </c>
      <c r="BM252" s="1" t="s">
        <v>0</v>
      </c>
      <c r="BN252" s="1" t="s">
        <v>0</v>
      </c>
      <c r="BO252" s="1" t="s">
        <v>0</v>
      </c>
      <c r="BP252" s="1" t="s">
        <v>0</v>
      </c>
      <c r="BQ252" s="1" t="s">
        <v>0</v>
      </c>
      <c r="BR252" s="1" t="s">
        <v>0</v>
      </c>
      <c r="BS252" s="1" t="s">
        <v>0</v>
      </c>
      <c r="BT252" s="1" t="s">
        <v>0</v>
      </c>
      <c r="BU252" s="1" t="s">
        <v>0</v>
      </c>
      <c r="BV252" s="1" t="s">
        <v>0</v>
      </c>
      <c r="BW252" s="1" t="s">
        <v>0</v>
      </c>
      <c r="BX252" s="1" t="s">
        <v>0</v>
      </c>
      <c r="BY252" s="1" t="s">
        <v>0</v>
      </c>
      <c r="BZ252" s="1" t="s">
        <v>0</v>
      </c>
      <c r="CA252" s="1" t="s">
        <v>0</v>
      </c>
      <c r="CB252" s="1" t="s">
        <v>0</v>
      </c>
      <c r="CC252" s="1" t="s">
        <v>0</v>
      </c>
      <c r="CD252" s="1" t="s">
        <v>0</v>
      </c>
      <c r="CE252" s="1" t="s">
        <v>0</v>
      </c>
      <c r="CF252" s="1" t="s">
        <v>0</v>
      </c>
      <c r="CG252" s="1" t="s">
        <v>0</v>
      </c>
      <c r="CH252" s="1" t="s">
        <v>0</v>
      </c>
      <c r="CI252" s="1" t="s">
        <v>0</v>
      </c>
      <c r="CJ252" s="1" t="s">
        <v>0</v>
      </c>
      <c r="CK252" s="1" t="s">
        <v>0</v>
      </c>
      <c r="CL252" s="1" t="s">
        <v>0</v>
      </c>
      <c r="CM252" s="1" t="s">
        <v>0</v>
      </c>
      <c r="CN252" s="1" t="s">
        <v>0</v>
      </c>
      <c r="CO252" s="1" t="s">
        <v>0</v>
      </c>
      <c r="CP252" s="1" t="s">
        <v>0</v>
      </c>
      <c r="CQ252" s="1" t="s">
        <v>0</v>
      </c>
      <c r="CR252" s="1" t="s">
        <v>0</v>
      </c>
      <c r="CS252" s="1" t="s">
        <v>0</v>
      </c>
      <c r="CT252" s="1" t="s">
        <v>0</v>
      </c>
      <c r="CU252" s="1" t="s">
        <v>0</v>
      </c>
      <c r="CV252" s="1" t="s">
        <v>0</v>
      </c>
      <c r="CW252" s="1" t="s">
        <v>0</v>
      </c>
      <c r="CX252" s="1" t="s">
        <v>0</v>
      </c>
      <c r="CY252" s="1" t="s">
        <v>0</v>
      </c>
      <c r="CZ252" s="1" t="s">
        <v>0</v>
      </c>
      <c r="DA252" s="1" t="s">
        <v>0</v>
      </c>
      <c r="DB252" s="1" t="s">
        <v>0</v>
      </c>
      <c r="DC252" s="1" t="s">
        <v>0</v>
      </c>
      <c r="DD252" s="1" t="s">
        <v>0</v>
      </c>
      <c r="DE252" s="1" t="s">
        <v>0</v>
      </c>
      <c r="DF252" s="1" t="s">
        <v>0</v>
      </c>
      <c r="DG252" s="1" t="s">
        <v>0</v>
      </c>
      <c r="DH252" s="1" t="s">
        <v>0</v>
      </c>
      <c r="DI252" s="1" t="s">
        <v>0</v>
      </c>
      <c r="DJ252" s="1" t="s">
        <v>0</v>
      </c>
      <c r="DK252" s="1" t="s">
        <v>0</v>
      </c>
      <c r="DL252" s="1" t="s">
        <v>0</v>
      </c>
      <c r="DM252" s="1" t="s">
        <v>0</v>
      </c>
      <c r="DN252" s="1" t="s">
        <v>0</v>
      </c>
      <c r="DO252" s="1" t="s">
        <v>0</v>
      </c>
      <c r="DP252" s="1" t="s">
        <v>0</v>
      </c>
      <c r="DQ252" s="1" t="s">
        <v>0</v>
      </c>
      <c r="DR252" s="1" t="s">
        <v>0</v>
      </c>
      <c r="DS252" s="1" t="s">
        <v>0</v>
      </c>
      <c r="DT252" s="1" t="s">
        <v>0</v>
      </c>
      <c r="DU252" s="1" t="s">
        <v>0</v>
      </c>
      <c r="DV252" s="1" t="s">
        <v>0</v>
      </c>
      <c r="DW252" s="1" t="s">
        <v>0</v>
      </c>
      <c r="DX252" s="1" t="s">
        <v>0</v>
      </c>
      <c r="DY252" s="1" t="s">
        <v>0</v>
      </c>
      <c r="DZ252" s="1" t="s">
        <v>0</v>
      </c>
      <c r="EA252" s="1" t="s">
        <v>0</v>
      </c>
      <c r="EB252" s="1" t="s">
        <v>0</v>
      </c>
      <c r="EC252" s="1" t="s">
        <v>0</v>
      </c>
      <c r="ED252" s="1" t="s">
        <v>0</v>
      </c>
      <c r="EE252" s="1" t="s">
        <v>0</v>
      </c>
      <c r="EF252" s="1" t="s">
        <v>0</v>
      </c>
      <c r="EG252" s="1" t="s">
        <v>0</v>
      </c>
      <c r="EH252" s="1" t="s">
        <v>0</v>
      </c>
      <c r="EI252" s="1" t="s">
        <v>0</v>
      </c>
      <c r="EJ252" s="1" t="s">
        <v>0</v>
      </c>
      <c r="EK252" s="1" t="s">
        <v>0</v>
      </c>
      <c r="EL252" s="1" t="s">
        <v>0</v>
      </c>
      <c r="EM252" s="1" t="s">
        <v>0</v>
      </c>
      <c r="EN252" s="1" t="s">
        <v>0</v>
      </c>
      <c r="EO252" s="1" t="s">
        <v>0</v>
      </c>
      <c r="EP252" s="1" t="s">
        <v>0</v>
      </c>
      <c r="EQ252" s="1" t="s">
        <v>0</v>
      </c>
      <c r="ER252" s="1" t="s">
        <v>0</v>
      </c>
      <c r="ES252" s="1" t="s">
        <v>0</v>
      </c>
      <c r="ET252" s="1" t="s">
        <v>0</v>
      </c>
      <c r="EU252" s="1" t="s">
        <v>0</v>
      </c>
      <c r="EV252" s="1" t="s">
        <v>0</v>
      </c>
      <c r="EW252" s="1" t="s">
        <v>0</v>
      </c>
      <c r="EX252" s="1" t="s">
        <v>0</v>
      </c>
      <c r="EY252" s="1" t="s">
        <v>0</v>
      </c>
      <c r="EZ252" s="1" t="s">
        <v>0</v>
      </c>
      <c r="FA252" s="1" t="s">
        <v>0</v>
      </c>
      <c r="FB252" s="1" t="s">
        <v>0</v>
      </c>
      <c r="FC252" s="1" t="s">
        <v>0</v>
      </c>
      <c r="FD252" s="1" t="s">
        <v>0</v>
      </c>
      <c r="FE252" s="1" t="s">
        <v>0</v>
      </c>
      <c r="FF252" s="1" t="s">
        <v>0</v>
      </c>
      <c r="FG252" s="1" t="s">
        <v>0</v>
      </c>
      <c r="FH252" s="1" t="s">
        <v>0</v>
      </c>
      <c r="FI252" s="1" t="s">
        <v>0</v>
      </c>
      <c r="FJ252" s="1" t="s">
        <v>0</v>
      </c>
      <c r="FK252" s="1" t="s">
        <v>0</v>
      </c>
      <c r="FL252" s="1" t="s">
        <v>0</v>
      </c>
      <c r="FM252" s="1" t="s">
        <v>0</v>
      </c>
      <c r="FN252" s="1" t="s">
        <v>0</v>
      </c>
      <c r="FO252" s="1" t="s">
        <v>0</v>
      </c>
      <c r="FP252" s="1" t="s">
        <v>0</v>
      </c>
      <c r="FQ252" s="1" t="s">
        <v>0</v>
      </c>
      <c r="FR252" s="1" t="s">
        <v>0</v>
      </c>
      <c r="FS252" s="1" t="s">
        <v>0</v>
      </c>
      <c r="FT252" s="1" t="s">
        <v>0</v>
      </c>
      <c r="FU252" s="1" t="s">
        <v>0</v>
      </c>
      <c r="FV252" s="1" t="s">
        <v>0</v>
      </c>
      <c r="FW252" s="1" t="s">
        <v>0</v>
      </c>
      <c r="FX252" s="1" t="s">
        <v>0</v>
      </c>
      <c r="FY252" s="1" t="s">
        <v>0</v>
      </c>
      <c r="FZ252" s="1" t="s">
        <v>0</v>
      </c>
      <c r="GA252" s="1" t="s">
        <v>0</v>
      </c>
      <c r="GB252" s="1" t="s">
        <v>0</v>
      </c>
      <c r="GC252" s="1" t="s">
        <v>0</v>
      </c>
      <c r="GD252" s="1" t="s">
        <v>0</v>
      </c>
      <c r="GE252" s="1" t="s">
        <v>0</v>
      </c>
      <c r="GF252" s="1" t="s">
        <v>0</v>
      </c>
      <c r="GG252" s="1" t="s">
        <v>0</v>
      </c>
      <c r="GH252" s="1" t="s">
        <v>0</v>
      </c>
      <c r="GI252" s="1" t="s">
        <v>0</v>
      </c>
      <c r="GJ252" s="1" t="s">
        <v>0</v>
      </c>
      <c r="GK252" s="1" t="s">
        <v>0</v>
      </c>
      <c r="GL252" s="1" t="s">
        <v>0</v>
      </c>
      <c r="GM252" s="1" t="s">
        <v>0</v>
      </c>
      <c r="GN252" s="1" t="s">
        <v>0</v>
      </c>
      <c r="GO252" s="1" t="s">
        <v>0</v>
      </c>
      <c r="GP252" s="1" t="s">
        <v>0</v>
      </c>
      <c r="GQ252" s="1" t="s">
        <v>0</v>
      </c>
      <c r="GR252" s="1" t="s">
        <v>0</v>
      </c>
      <c r="GS252" s="1" t="s">
        <v>0</v>
      </c>
      <c r="GT252" s="1" t="s">
        <v>0</v>
      </c>
      <c r="GU252" s="1" t="s">
        <v>0</v>
      </c>
      <c r="GV252" s="1" t="s">
        <v>0</v>
      </c>
      <c r="GW252" s="1" t="s">
        <v>0</v>
      </c>
      <c r="GX252" s="1" t="s">
        <v>0</v>
      </c>
      <c r="GY252" s="1" t="s">
        <v>0</v>
      </c>
      <c r="GZ252" s="1" t="s">
        <v>0</v>
      </c>
      <c r="HA252" s="1" t="s">
        <v>0</v>
      </c>
      <c r="HB252" s="1" t="s">
        <v>0</v>
      </c>
      <c r="HC252" s="1" t="s">
        <v>0</v>
      </c>
      <c r="HD252" s="1" t="s">
        <v>0</v>
      </c>
      <c r="HE252" s="1" t="s">
        <v>0</v>
      </c>
      <c r="HF252" s="1" t="s">
        <v>0</v>
      </c>
      <c r="HG252" s="1" t="s">
        <v>0</v>
      </c>
      <c r="HH252" s="1" t="s">
        <v>0</v>
      </c>
      <c r="HI252" s="1" t="s">
        <v>0</v>
      </c>
      <c r="HJ252" s="1" t="s">
        <v>0</v>
      </c>
      <c r="HK252" s="1" t="s">
        <v>0</v>
      </c>
      <c r="HL252" s="1" t="s">
        <v>0</v>
      </c>
      <c r="HM252" s="1" t="s">
        <v>0</v>
      </c>
      <c r="HN252" s="1" t="s">
        <v>0</v>
      </c>
      <c r="HO252" s="1" t="s">
        <v>0</v>
      </c>
      <c r="HP252" s="1" t="s">
        <v>0</v>
      </c>
      <c r="HQ252" s="1" t="s">
        <v>0</v>
      </c>
      <c r="HR252" s="1" t="s">
        <v>0</v>
      </c>
      <c r="HS252" s="1" t="s">
        <v>0</v>
      </c>
      <c r="HT252" s="1" t="s">
        <v>0</v>
      </c>
      <c r="HU252" s="1" t="s">
        <v>0</v>
      </c>
      <c r="HV252" s="1" t="s">
        <v>0</v>
      </c>
      <c r="HW252" s="1" t="s">
        <v>0</v>
      </c>
      <c r="HX252" s="1" t="s">
        <v>0</v>
      </c>
      <c r="HY252" s="1" t="s">
        <v>0</v>
      </c>
      <c r="HZ252" s="1" t="s">
        <v>0</v>
      </c>
      <c r="IA252" s="1" t="s">
        <v>0</v>
      </c>
      <c r="IB252" s="1" t="s">
        <v>0</v>
      </c>
      <c r="IC252" s="1" t="s">
        <v>0</v>
      </c>
      <c r="ID252" s="1" t="s">
        <v>0</v>
      </c>
      <c r="IE252" s="1" t="s">
        <v>0</v>
      </c>
      <c r="IF252" s="1" t="s">
        <v>0</v>
      </c>
      <c r="IG252" s="1" t="s">
        <v>0</v>
      </c>
      <c r="IH252" s="1" t="s">
        <v>0</v>
      </c>
      <c r="II252" s="1" t="s">
        <v>0</v>
      </c>
      <c r="IJ252" s="1" t="s">
        <v>0</v>
      </c>
      <c r="IK252" s="1" t="s">
        <v>0</v>
      </c>
      <c r="IL252" s="1" t="s">
        <v>0</v>
      </c>
      <c r="IM252" s="1" t="s">
        <v>0</v>
      </c>
      <c r="IN252" s="1" t="s">
        <v>0</v>
      </c>
      <c r="IO252" s="1" t="s">
        <v>0</v>
      </c>
      <c r="IP252" s="1" t="s">
        <v>0</v>
      </c>
      <c r="IQ252" s="1" t="s">
        <v>0</v>
      </c>
      <c r="IR252" s="1" t="s">
        <v>0</v>
      </c>
      <c r="IS252" s="1" t="s">
        <v>0</v>
      </c>
      <c r="IT252" s="1" t="s">
        <v>0</v>
      </c>
      <c r="IU252" s="1" t="s">
        <v>0</v>
      </c>
      <c r="IV252" s="1" t="s">
        <v>0</v>
      </c>
      <c r="IW252" s="1" t="s">
        <v>0</v>
      </c>
      <c r="IX252" s="1" t="s">
        <v>0</v>
      </c>
      <c r="IY252" s="1" t="s">
        <v>0</v>
      </c>
      <c r="IZ252" s="1" t="s">
        <v>0</v>
      </c>
      <c r="JA252" s="1" t="s">
        <v>0</v>
      </c>
      <c r="JB252" s="1" t="s">
        <v>0</v>
      </c>
      <c r="JC252" s="1" t="s">
        <v>0</v>
      </c>
      <c r="JD252" s="1" t="s">
        <v>0</v>
      </c>
      <c r="JE252" s="1" t="s">
        <v>0</v>
      </c>
      <c r="JF252" s="1" t="s">
        <v>0</v>
      </c>
      <c r="JG252" s="1" t="s">
        <v>0</v>
      </c>
      <c r="JH252" s="1" t="s">
        <v>0</v>
      </c>
      <c r="JI252" s="1" t="s">
        <v>0</v>
      </c>
      <c r="JJ252" s="1" t="s">
        <v>0</v>
      </c>
      <c r="JK252" s="1" t="s">
        <v>0</v>
      </c>
      <c r="JL252" s="1" t="s">
        <v>0</v>
      </c>
      <c r="JM252" s="1" t="s">
        <v>0</v>
      </c>
      <c r="JN252" s="1" t="s">
        <v>0</v>
      </c>
      <c r="JO252" s="1" t="s">
        <v>0</v>
      </c>
      <c r="JP252" s="1" t="s">
        <v>0</v>
      </c>
      <c r="JQ252" s="1" t="s">
        <v>0</v>
      </c>
      <c r="JR252" s="1" t="s">
        <v>0</v>
      </c>
      <c r="JS252" s="1" t="s">
        <v>0</v>
      </c>
      <c r="JT252" s="1" t="s">
        <v>0</v>
      </c>
      <c r="JU252" s="1" t="s">
        <v>0</v>
      </c>
      <c r="JV252" s="1" t="s">
        <v>0</v>
      </c>
      <c r="JW252" s="1" t="s">
        <v>0</v>
      </c>
      <c r="JX252" s="1" t="s">
        <v>0</v>
      </c>
      <c r="JY252" s="1" t="s">
        <v>0</v>
      </c>
      <c r="JZ252" s="1" t="s">
        <v>0</v>
      </c>
      <c r="KA252" s="1" t="s">
        <v>0</v>
      </c>
      <c r="KB252" s="1" t="s">
        <v>0</v>
      </c>
      <c r="KC252" s="1" t="s">
        <v>0</v>
      </c>
      <c r="KD252" s="1" t="s">
        <v>0</v>
      </c>
      <c r="KE252" s="1" t="s">
        <v>0</v>
      </c>
      <c r="KF252" s="1" t="s">
        <v>0</v>
      </c>
      <c r="KG252" s="1" t="s">
        <v>0</v>
      </c>
      <c r="KH252" s="1" t="s">
        <v>0</v>
      </c>
      <c r="KI252" s="1" t="s">
        <v>0</v>
      </c>
      <c r="KJ252" s="1" t="s">
        <v>0</v>
      </c>
      <c r="KK252" s="1" t="s">
        <v>0</v>
      </c>
      <c r="KL252" s="1" t="s">
        <v>0</v>
      </c>
      <c r="KM252" s="1" t="s">
        <v>0</v>
      </c>
      <c r="KN252" s="1" t="s">
        <v>0</v>
      </c>
      <c r="KO252" s="1" t="s">
        <v>0</v>
      </c>
      <c r="KP252" s="1" t="s">
        <v>0</v>
      </c>
      <c r="KQ252" s="1" t="s">
        <v>0</v>
      </c>
      <c r="KR252" s="1" t="s">
        <v>0</v>
      </c>
      <c r="KS252" s="1" t="s">
        <v>0</v>
      </c>
      <c r="KT252" s="1" t="s">
        <v>0</v>
      </c>
      <c r="KU252" s="1" t="s">
        <v>0</v>
      </c>
      <c r="KV252" s="1" t="s">
        <v>0</v>
      </c>
      <c r="KW252" s="1" t="s">
        <v>0</v>
      </c>
      <c r="KX252" s="1" t="s">
        <v>0</v>
      </c>
      <c r="KY252" s="1" t="s">
        <v>0</v>
      </c>
      <c r="KZ252" s="1" t="s">
        <v>0</v>
      </c>
      <c r="LA252" s="1" t="s">
        <v>0</v>
      </c>
      <c r="LB252" s="1" t="s">
        <v>0</v>
      </c>
      <c r="LC252" s="1" t="s">
        <v>0</v>
      </c>
      <c r="LD252" s="1" t="s">
        <v>0</v>
      </c>
      <c r="LE252" s="1" t="s">
        <v>0</v>
      </c>
      <c r="LF252" s="1" t="s">
        <v>0</v>
      </c>
      <c r="LG252" s="1" t="s">
        <v>0</v>
      </c>
      <c r="LH252" s="1" t="s">
        <v>0</v>
      </c>
      <c r="LI252" s="1" t="s">
        <v>0</v>
      </c>
      <c r="LJ252" s="1" t="s">
        <v>0</v>
      </c>
      <c r="LK252" s="1" t="s">
        <v>0</v>
      </c>
    </row>
    <row r="253" spans="1:323" x14ac:dyDescent="0.25">
      <c r="A253" s="1" t="s">
        <v>1888</v>
      </c>
      <c r="B253" s="1" t="s">
        <v>1124</v>
      </c>
      <c r="C253" s="1" t="s">
        <v>1125</v>
      </c>
      <c r="D253" s="1" t="s">
        <v>0</v>
      </c>
      <c r="E253" s="1" t="s">
        <v>0</v>
      </c>
      <c r="F253" s="1" t="s">
        <v>0</v>
      </c>
      <c r="G253" s="1" t="s">
        <v>0</v>
      </c>
      <c r="H253" s="1" t="s">
        <v>0</v>
      </c>
      <c r="I253" s="1" t="s">
        <v>0</v>
      </c>
      <c r="J253" s="1" t="s">
        <v>0</v>
      </c>
      <c r="K253" s="1" t="s">
        <v>0</v>
      </c>
      <c r="L253" s="1" t="s">
        <v>0</v>
      </c>
      <c r="M253" s="1" t="s">
        <v>0</v>
      </c>
      <c r="N253" s="1" t="s">
        <v>0</v>
      </c>
      <c r="O253" s="1" t="s">
        <v>0</v>
      </c>
      <c r="P253" s="1" t="s">
        <v>0</v>
      </c>
      <c r="Q253" s="1" t="s">
        <v>0</v>
      </c>
      <c r="R253" s="1" t="s">
        <v>0</v>
      </c>
      <c r="S253" s="1" t="s">
        <v>0</v>
      </c>
      <c r="T253" s="1" t="s">
        <v>0</v>
      </c>
      <c r="U253" s="1" t="s">
        <v>0</v>
      </c>
      <c r="V253" s="1" t="s">
        <v>0</v>
      </c>
      <c r="W253" s="1" t="s">
        <v>0</v>
      </c>
      <c r="X253" s="1" t="s">
        <v>0</v>
      </c>
      <c r="Y253" s="1" t="s">
        <v>0</v>
      </c>
      <c r="Z253" s="1" t="s">
        <v>0</v>
      </c>
      <c r="AA253" s="1" t="s">
        <v>0</v>
      </c>
      <c r="AB253" s="1" t="s">
        <v>0</v>
      </c>
      <c r="AC253" s="1" t="s">
        <v>0</v>
      </c>
      <c r="AD253" s="1" t="s">
        <v>0</v>
      </c>
      <c r="AE253" s="1" t="s">
        <v>0</v>
      </c>
      <c r="AF253" s="1" t="s">
        <v>0</v>
      </c>
      <c r="AG253" s="1" t="s">
        <v>0</v>
      </c>
      <c r="AH253" s="1" t="s">
        <v>0</v>
      </c>
      <c r="AI253" s="1" t="s">
        <v>0</v>
      </c>
      <c r="AJ253" s="1" t="s">
        <v>0</v>
      </c>
      <c r="AK253" s="1" t="s">
        <v>0</v>
      </c>
      <c r="AL253" s="1" t="s">
        <v>0</v>
      </c>
      <c r="AM253" s="1" t="s">
        <v>0</v>
      </c>
      <c r="AN253" s="1" t="s">
        <v>0</v>
      </c>
      <c r="AO253" s="1" t="s">
        <v>0</v>
      </c>
      <c r="AP253" s="1" t="s">
        <v>0</v>
      </c>
      <c r="AQ253" s="1" t="s">
        <v>0</v>
      </c>
      <c r="AR253" s="1" t="s">
        <v>0</v>
      </c>
      <c r="AS253" s="1" t="s">
        <v>0</v>
      </c>
      <c r="AT253" s="1" t="s">
        <v>0</v>
      </c>
      <c r="AU253" s="1" t="s">
        <v>0</v>
      </c>
      <c r="AV253" s="1" t="s">
        <v>0</v>
      </c>
      <c r="AW253" s="1" t="s">
        <v>0</v>
      </c>
      <c r="AX253" s="1" t="s">
        <v>0</v>
      </c>
      <c r="AY253" s="1" t="s">
        <v>0</v>
      </c>
      <c r="AZ253" s="1" t="s">
        <v>0</v>
      </c>
      <c r="BA253" s="1" t="s">
        <v>0</v>
      </c>
      <c r="BB253" s="1" t="s">
        <v>0</v>
      </c>
      <c r="BC253" s="1" t="s">
        <v>0</v>
      </c>
      <c r="BD253" s="1" t="s">
        <v>0</v>
      </c>
      <c r="BE253" s="1" t="s">
        <v>0</v>
      </c>
      <c r="BF253" s="1" t="s">
        <v>0</v>
      </c>
      <c r="BG253" s="1" t="s">
        <v>0</v>
      </c>
      <c r="BH253" s="1" t="s">
        <v>0</v>
      </c>
      <c r="BI253" s="1" t="s">
        <v>0</v>
      </c>
      <c r="BJ253" s="1" t="s">
        <v>0</v>
      </c>
      <c r="BK253" s="1" t="s">
        <v>0</v>
      </c>
      <c r="BL253" s="1" t="s">
        <v>0</v>
      </c>
      <c r="BM253" s="1" t="s">
        <v>0</v>
      </c>
      <c r="BN253" s="1" t="s">
        <v>0</v>
      </c>
      <c r="BO253" s="1" t="s">
        <v>0</v>
      </c>
      <c r="BP253" s="1" t="s">
        <v>0</v>
      </c>
      <c r="BQ253" s="1" t="s">
        <v>0</v>
      </c>
      <c r="BR253" s="1" t="s">
        <v>0</v>
      </c>
      <c r="BS253" s="1" t="s">
        <v>0</v>
      </c>
      <c r="BT253" s="1" t="s">
        <v>0</v>
      </c>
      <c r="BU253" s="1" t="s">
        <v>0</v>
      </c>
      <c r="BV253" s="1" t="s">
        <v>0</v>
      </c>
      <c r="BW253" s="1" t="s">
        <v>0</v>
      </c>
      <c r="BX253" s="1" t="s">
        <v>0</v>
      </c>
      <c r="BY253" s="1" t="s">
        <v>0</v>
      </c>
      <c r="BZ253" s="1" t="s">
        <v>0</v>
      </c>
      <c r="CA253" s="1" t="s">
        <v>0</v>
      </c>
      <c r="CB253" s="1" t="s">
        <v>0</v>
      </c>
      <c r="CC253" s="1" t="s">
        <v>0</v>
      </c>
      <c r="CD253" s="1" t="s">
        <v>0</v>
      </c>
      <c r="CE253" s="1" t="s">
        <v>0</v>
      </c>
      <c r="CF253" s="1" t="s">
        <v>0</v>
      </c>
      <c r="CG253" s="1" t="s">
        <v>0</v>
      </c>
      <c r="CH253" s="1" t="s">
        <v>0</v>
      </c>
      <c r="CI253" s="1" t="s">
        <v>0</v>
      </c>
      <c r="CJ253" s="1" t="s">
        <v>0</v>
      </c>
      <c r="CK253" s="1" t="s">
        <v>0</v>
      </c>
      <c r="CL253" s="1" t="s">
        <v>0</v>
      </c>
      <c r="CM253" s="1" t="s">
        <v>0</v>
      </c>
      <c r="CN253" s="1" t="s">
        <v>0</v>
      </c>
      <c r="CO253" s="1" t="s">
        <v>0</v>
      </c>
      <c r="CP253" s="1" t="s">
        <v>0</v>
      </c>
      <c r="CQ253" s="1" t="s">
        <v>0</v>
      </c>
      <c r="CR253" s="1" t="s">
        <v>0</v>
      </c>
      <c r="CS253" s="1" t="s">
        <v>0</v>
      </c>
      <c r="CT253" s="1" t="s">
        <v>0</v>
      </c>
      <c r="CU253" s="1" t="s">
        <v>0</v>
      </c>
      <c r="CV253" s="1" t="s">
        <v>0</v>
      </c>
      <c r="CW253" s="1" t="s">
        <v>0</v>
      </c>
      <c r="CX253" s="1" t="s">
        <v>0</v>
      </c>
      <c r="CY253" s="1" t="s">
        <v>0</v>
      </c>
      <c r="CZ253" s="1" t="s">
        <v>0</v>
      </c>
      <c r="DA253" s="1" t="s">
        <v>0</v>
      </c>
      <c r="DB253" s="1" t="s">
        <v>0</v>
      </c>
      <c r="DC253" s="1" t="s">
        <v>0</v>
      </c>
      <c r="DD253" s="1" t="s">
        <v>0</v>
      </c>
      <c r="DE253" s="1" t="s">
        <v>0</v>
      </c>
      <c r="DF253" s="1" t="s">
        <v>0</v>
      </c>
      <c r="DG253" s="1" t="s">
        <v>0</v>
      </c>
      <c r="DH253" s="1" t="s">
        <v>0</v>
      </c>
      <c r="DI253" s="1" t="s">
        <v>0</v>
      </c>
      <c r="DJ253" s="1" t="s">
        <v>0</v>
      </c>
      <c r="DK253" s="1" t="s">
        <v>0</v>
      </c>
      <c r="DL253" s="1" t="s">
        <v>0</v>
      </c>
      <c r="DM253" s="1" t="s">
        <v>0</v>
      </c>
      <c r="DN253" s="1" t="s">
        <v>0</v>
      </c>
      <c r="DO253" s="1" t="s">
        <v>0</v>
      </c>
      <c r="DP253" s="1" t="s">
        <v>0</v>
      </c>
      <c r="DQ253" s="1" t="s">
        <v>0</v>
      </c>
      <c r="DR253" s="1" t="s">
        <v>0</v>
      </c>
      <c r="DS253" s="1" t="s">
        <v>0</v>
      </c>
      <c r="DT253" s="1" t="s">
        <v>0</v>
      </c>
      <c r="DU253" s="1" t="s">
        <v>0</v>
      </c>
      <c r="DV253" s="1" t="s">
        <v>0</v>
      </c>
      <c r="DW253" s="1" t="s">
        <v>0</v>
      </c>
      <c r="DX253" s="1" t="s">
        <v>0</v>
      </c>
      <c r="DY253" s="1" t="s">
        <v>0</v>
      </c>
      <c r="DZ253" s="1" t="s">
        <v>0</v>
      </c>
      <c r="EA253" s="1" t="s">
        <v>0</v>
      </c>
      <c r="EB253" s="1" t="s">
        <v>0</v>
      </c>
      <c r="EC253" s="1" t="s">
        <v>0</v>
      </c>
      <c r="ED253" s="1" t="s">
        <v>0</v>
      </c>
      <c r="EE253" s="1" t="s">
        <v>0</v>
      </c>
      <c r="EF253" s="1" t="s">
        <v>0</v>
      </c>
      <c r="EG253" s="1" t="s">
        <v>0</v>
      </c>
      <c r="EH253" s="1" t="s">
        <v>0</v>
      </c>
      <c r="EI253" s="1" t="s">
        <v>0</v>
      </c>
      <c r="EJ253" s="1" t="s">
        <v>0</v>
      </c>
      <c r="EK253" s="1" t="s">
        <v>0</v>
      </c>
      <c r="EL253" s="1" t="s">
        <v>0</v>
      </c>
      <c r="EM253" s="1" t="s">
        <v>0</v>
      </c>
      <c r="EN253" s="1" t="s">
        <v>0</v>
      </c>
      <c r="EO253" s="1" t="s">
        <v>0</v>
      </c>
      <c r="EP253" s="1" t="s">
        <v>0</v>
      </c>
      <c r="EQ253" s="1" t="s">
        <v>0</v>
      </c>
      <c r="ER253" s="1" t="s">
        <v>0</v>
      </c>
      <c r="ES253" s="1" t="s">
        <v>0</v>
      </c>
      <c r="ET253" s="1" t="s">
        <v>0</v>
      </c>
      <c r="EU253" s="1" t="s">
        <v>0</v>
      </c>
      <c r="EV253" s="1" t="s">
        <v>0</v>
      </c>
      <c r="EW253" s="1" t="s">
        <v>0</v>
      </c>
      <c r="EX253" s="1" t="s">
        <v>0</v>
      </c>
      <c r="EY253" s="1" t="s">
        <v>0</v>
      </c>
      <c r="EZ253" s="1" t="s">
        <v>0</v>
      </c>
      <c r="FA253" s="1" t="s">
        <v>0</v>
      </c>
      <c r="FB253" s="1" t="s">
        <v>0</v>
      </c>
      <c r="FC253" s="1" t="s">
        <v>0</v>
      </c>
      <c r="FD253" s="1" t="s">
        <v>0</v>
      </c>
      <c r="FE253" s="1" t="s">
        <v>0</v>
      </c>
      <c r="FF253" s="1" t="s">
        <v>0</v>
      </c>
      <c r="FG253" s="1" t="s">
        <v>0</v>
      </c>
      <c r="FH253" s="1" t="s">
        <v>0</v>
      </c>
      <c r="FI253" s="1" t="s">
        <v>0</v>
      </c>
      <c r="FJ253" s="1" t="s">
        <v>0</v>
      </c>
      <c r="FK253" s="1" t="s">
        <v>0</v>
      </c>
      <c r="FL253" s="1" t="s">
        <v>0</v>
      </c>
      <c r="FM253" s="1" t="s">
        <v>0</v>
      </c>
      <c r="FN253" s="1" t="s">
        <v>0</v>
      </c>
      <c r="FO253" s="1" t="s">
        <v>0</v>
      </c>
      <c r="FP253" s="1" t="s">
        <v>0</v>
      </c>
      <c r="FQ253" s="1" t="s">
        <v>0</v>
      </c>
      <c r="FR253" s="1" t="s">
        <v>0</v>
      </c>
      <c r="FS253" s="1" t="s">
        <v>0</v>
      </c>
      <c r="FT253" s="1" t="s">
        <v>0</v>
      </c>
      <c r="FU253" s="1" t="s">
        <v>0</v>
      </c>
      <c r="FV253" s="1" t="s">
        <v>0</v>
      </c>
      <c r="FW253" s="1" t="s">
        <v>0</v>
      </c>
      <c r="FX253" s="1" t="s">
        <v>0</v>
      </c>
      <c r="FY253" s="1" t="s">
        <v>0</v>
      </c>
      <c r="FZ253" s="1" t="s">
        <v>0</v>
      </c>
      <c r="GA253" s="1" t="s">
        <v>0</v>
      </c>
      <c r="GB253" s="1" t="s">
        <v>0</v>
      </c>
      <c r="GC253" s="1" t="s">
        <v>0</v>
      </c>
      <c r="GD253" s="1" t="s">
        <v>0</v>
      </c>
      <c r="GE253" s="1" t="s">
        <v>0</v>
      </c>
      <c r="GF253" s="1" t="s">
        <v>0</v>
      </c>
      <c r="GG253" s="1" t="s">
        <v>0</v>
      </c>
      <c r="GH253" s="1" t="s">
        <v>0</v>
      </c>
      <c r="GI253" s="1" t="s">
        <v>0</v>
      </c>
      <c r="GJ253" s="1" t="s">
        <v>0</v>
      </c>
      <c r="GK253" s="1" t="s">
        <v>0</v>
      </c>
      <c r="GL253" s="1" t="s">
        <v>0</v>
      </c>
      <c r="GM253" s="1" t="s">
        <v>0</v>
      </c>
      <c r="GN253" s="1" t="s">
        <v>0</v>
      </c>
      <c r="GO253" s="1" t="s">
        <v>0</v>
      </c>
      <c r="GP253" s="1" t="s">
        <v>0</v>
      </c>
      <c r="GQ253" s="1" t="s">
        <v>0</v>
      </c>
      <c r="GR253" s="1" t="s">
        <v>0</v>
      </c>
      <c r="GS253" s="1" t="s">
        <v>0</v>
      </c>
      <c r="GT253" s="1" t="s">
        <v>0</v>
      </c>
      <c r="GU253" s="1" t="s">
        <v>0</v>
      </c>
      <c r="GV253" s="1" t="s">
        <v>0</v>
      </c>
      <c r="GW253" s="1" t="s">
        <v>0</v>
      </c>
      <c r="GX253" s="1" t="s">
        <v>0</v>
      </c>
      <c r="GY253" s="1" t="s">
        <v>0</v>
      </c>
      <c r="GZ253" s="1" t="s">
        <v>0</v>
      </c>
      <c r="HA253" s="1" t="s">
        <v>0</v>
      </c>
      <c r="HB253" s="1" t="s">
        <v>0</v>
      </c>
      <c r="HC253" s="1" t="s">
        <v>0</v>
      </c>
      <c r="HD253" s="1" t="s">
        <v>0</v>
      </c>
      <c r="HE253" s="1" t="s">
        <v>0</v>
      </c>
      <c r="HF253" s="1" t="s">
        <v>0</v>
      </c>
      <c r="HG253" s="1" t="s">
        <v>0</v>
      </c>
      <c r="HH253" s="1" t="s">
        <v>0</v>
      </c>
      <c r="HI253" s="1" t="s">
        <v>0</v>
      </c>
      <c r="HJ253" s="1" t="s">
        <v>0</v>
      </c>
      <c r="HK253" s="1" t="s">
        <v>0</v>
      </c>
      <c r="HL253" s="1" t="s">
        <v>0</v>
      </c>
      <c r="HM253" s="1" t="s">
        <v>0</v>
      </c>
      <c r="HN253" s="1" t="s">
        <v>0</v>
      </c>
      <c r="HO253" s="1" t="s">
        <v>0</v>
      </c>
      <c r="HP253" s="1" t="s">
        <v>0</v>
      </c>
      <c r="HQ253" s="1" t="s">
        <v>0</v>
      </c>
      <c r="HR253" s="1" t="s">
        <v>0</v>
      </c>
      <c r="HS253" s="1" t="s">
        <v>0</v>
      </c>
      <c r="HT253" s="1" t="s">
        <v>0</v>
      </c>
      <c r="HU253" s="1" t="s">
        <v>0</v>
      </c>
      <c r="HV253" s="1" t="s">
        <v>0</v>
      </c>
      <c r="HW253" s="1" t="s">
        <v>0</v>
      </c>
      <c r="HX253" s="1" t="s">
        <v>0</v>
      </c>
      <c r="HY253" s="1" t="s">
        <v>0</v>
      </c>
      <c r="HZ253" s="1" t="s">
        <v>0</v>
      </c>
      <c r="IA253" s="1" t="s">
        <v>0</v>
      </c>
      <c r="IB253" s="1" t="s">
        <v>0</v>
      </c>
      <c r="IC253" s="1" t="s">
        <v>0</v>
      </c>
      <c r="ID253" s="1" t="s">
        <v>0</v>
      </c>
      <c r="IE253" s="1" t="s">
        <v>0</v>
      </c>
      <c r="IF253" s="1" t="s">
        <v>0</v>
      </c>
      <c r="IG253" s="1" t="s">
        <v>0</v>
      </c>
      <c r="IH253" s="1" t="s">
        <v>0</v>
      </c>
      <c r="II253" s="1" t="s">
        <v>0</v>
      </c>
      <c r="IJ253" s="1" t="s">
        <v>0</v>
      </c>
      <c r="IK253" s="1" t="s">
        <v>0</v>
      </c>
      <c r="IL253" s="1" t="s">
        <v>0</v>
      </c>
      <c r="IM253" s="1" t="s">
        <v>0</v>
      </c>
      <c r="IN253" s="1" t="s">
        <v>0</v>
      </c>
      <c r="IO253" s="1" t="s">
        <v>0</v>
      </c>
      <c r="IP253" s="1" t="s">
        <v>0</v>
      </c>
      <c r="IQ253" s="1" t="s">
        <v>0</v>
      </c>
      <c r="IR253" s="1" t="s">
        <v>0</v>
      </c>
      <c r="IS253" s="1" t="s">
        <v>0</v>
      </c>
      <c r="IT253" s="1" t="s">
        <v>0</v>
      </c>
      <c r="IU253" s="1" t="s">
        <v>0</v>
      </c>
      <c r="IV253" s="1" t="s">
        <v>0</v>
      </c>
      <c r="IW253" s="1" t="s">
        <v>0</v>
      </c>
      <c r="IX253" s="1" t="s">
        <v>0</v>
      </c>
      <c r="IY253" s="1" t="s">
        <v>0</v>
      </c>
      <c r="IZ253" s="1" t="s">
        <v>0</v>
      </c>
      <c r="JA253" s="1" t="s">
        <v>0</v>
      </c>
      <c r="JB253" s="1" t="s">
        <v>0</v>
      </c>
      <c r="JC253" s="1" t="s">
        <v>0</v>
      </c>
      <c r="JD253" s="1" t="s">
        <v>0</v>
      </c>
      <c r="JE253" s="1" t="s">
        <v>0</v>
      </c>
      <c r="JF253" s="1" t="s">
        <v>0</v>
      </c>
      <c r="JG253" s="1" t="s">
        <v>0</v>
      </c>
      <c r="JH253" s="1" t="s">
        <v>0</v>
      </c>
      <c r="JI253" s="1" t="s">
        <v>0</v>
      </c>
      <c r="JJ253" s="1" t="s">
        <v>0</v>
      </c>
      <c r="JK253" s="1" t="s">
        <v>0</v>
      </c>
      <c r="JL253" s="1" t="s">
        <v>0</v>
      </c>
      <c r="JM253" s="1" t="s">
        <v>0</v>
      </c>
      <c r="JN253" s="1" t="s">
        <v>0</v>
      </c>
      <c r="JO253" s="1" t="s">
        <v>0</v>
      </c>
      <c r="JP253" s="1" t="s">
        <v>0</v>
      </c>
      <c r="JQ253" s="1" t="s">
        <v>0</v>
      </c>
      <c r="JR253" s="1" t="s">
        <v>0</v>
      </c>
      <c r="JS253" s="1" t="s">
        <v>0</v>
      </c>
      <c r="JT253" s="1" t="s">
        <v>0</v>
      </c>
      <c r="JU253" s="1" t="s">
        <v>0</v>
      </c>
      <c r="JV253" s="1" t="s">
        <v>0</v>
      </c>
      <c r="JW253" s="1" t="s">
        <v>0</v>
      </c>
      <c r="JX253" s="1" t="s">
        <v>0</v>
      </c>
      <c r="JY253" s="1" t="s">
        <v>0</v>
      </c>
      <c r="JZ253" s="1" t="s">
        <v>0</v>
      </c>
      <c r="KA253" s="1" t="s">
        <v>0</v>
      </c>
      <c r="KB253" s="1" t="s">
        <v>0</v>
      </c>
      <c r="KC253" s="1" t="s">
        <v>0</v>
      </c>
      <c r="KD253" s="1" t="s">
        <v>0</v>
      </c>
      <c r="KE253" s="1" t="s">
        <v>0</v>
      </c>
      <c r="KF253" s="1" t="s">
        <v>0</v>
      </c>
      <c r="KG253" s="1" t="s">
        <v>0</v>
      </c>
      <c r="KH253" s="1" t="s">
        <v>0</v>
      </c>
      <c r="KI253" s="1" t="s">
        <v>0</v>
      </c>
      <c r="KJ253" s="1" t="s">
        <v>0</v>
      </c>
      <c r="KK253" s="1" t="s">
        <v>0</v>
      </c>
      <c r="KL253" s="1" t="s">
        <v>0</v>
      </c>
      <c r="KM253" s="1" t="s">
        <v>0</v>
      </c>
      <c r="KN253" s="1" t="s">
        <v>0</v>
      </c>
      <c r="KO253" s="1" t="s">
        <v>0</v>
      </c>
      <c r="KP253" s="1" t="s">
        <v>0</v>
      </c>
      <c r="KQ253" s="1" t="s">
        <v>0</v>
      </c>
      <c r="KR253" s="1" t="s">
        <v>0</v>
      </c>
      <c r="KS253" s="1" t="s">
        <v>0</v>
      </c>
      <c r="KT253" s="1" t="s">
        <v>0</v>
      </c>
      <c r="KU253" s="1" t="s">
        <v>0</v>
      </c>
      <c r="KV253" s="1" t="s">
        <v>0</v>
      </c>
      <c r="KW253" s="1" t="s">
        <v>0</v>
      </c>
      <c r="KX253" s="1" t="s">
        <v>0</v>
      </c>
      <c r="KY253" s="1" t="s">
        <v>0</v>
      </c>
      <c r="KZ253" s="1" t="s">
        <v>0</v>
      </c>
      <c r="LA253" s="1" t="s">
        <v>0</v>
      </c>
      <c r="LB253" s="1" t="s">
        <v>0</v>
      </c>
      <c r="LC253" s="1" t="s">
        <v>0</v>
      </c>
      <c r="LD253" s="1" t="s">
        <v>0</v>
      </c>
      <c r="LE253" s="1" t="s">
        <v>0</v>
      </c>
      <c r="LF253" s="1" t="s">
        <v>0</v>
      </c>
      <c r="LG253" s="1" t="s">
        <v>0</v>
      </c>
      <c r="LH253" s="1" t="s">
        <v>0</v>
      </c>
      <c r="LI253" s="1" t="s">
        <v>0</v>
      </c>
      <c r="LJ253" s="1" t="s">
        <v>0</v>
      </c>
      <c r="LK253" s="1" t="s">
        <v>0</v>
      </c>
    </row>
    <row r="254" spans="1:323" x14ac:dyDescent="0.25">
      <c r="A254" s="1" t="s">
        <v>1890</v>
      </c>
      <c r="B254" s="1" t="s">
        <v>1129</v>
      </c>
      <c r="C254" s="1" t="s">
        <v>1130</v>
      </c>
      <c r="D254" s="1" t="s">
        <v>0</v>
      </c>
      <c r="E254" s="1" t="s">
        <v>0</v>
      </c>
      <c r="F254" s="1" t="s">
        <v>0</v>
      </c>
      <c r="G254" s="1" t="s">
        <v>0</v>
      </c>
      <c r="H254" s="1" t="s">
        <v>0</v>
      </c>
      <c r="I254" s="1" t="s">
        <v>0</v>
      </c>
      <c r="J254" s="1" t="s">
        <v>0</v>
      </c>
      <c r="K254" s="1" t="s">
        <v>0</v>
      </c>
      <c r="L254" s="1" t="s">
        <v>0</v>
      </c>
      <c r="M254" s="1" t="s">
        <v>0</v>
      </c>
      <c r="N254" s="1" t="s">
        <v>0</v>
      </c>
      <c r="O254" s="1" t="s">
        <v>0</v>
      </c>
      <c r="P254" s="1" t="s">
        <v>0</v>
      </c>
      <c r="Q254" s="1" t="s">
        <v>0</v>
      </c>
      <c r="R254" s="1" t="s">
        <v>0</v>
      </c>
      <c r="S254" s="1" t="s">
        <v>0</v>
      </c>
      <c r="T254" s="1" t="s">
        <v>0</v>
      </c>
      <c r="U254" s="1" t="s">
        <v>0</v>
      </c>
      <c r="V254" s="1" t="s">
        <v>0</v>
      </c>
      <c r="W254" s="1" t="s">
        <v>0</v>
      </c>
      <c r="X254" s="1" t="s">
        <v>0</v>
      </c>
      <c r="Y254" s="1" t="s">
        <v>0</v>
      </c>
      <c r="Z254" s="1" t="s">
        <v>0</v>
      </c>
      <c r="AA254" s="1" t="s">
        <v>0</v>
      </c>
      <c r="AB254" s="1" t="s">
        <v>0</v>
      </c>
      <c r="AC254" s="1" t="s">
        <v>0</v>
      </c>
      <c r="AD254" s="1" t="s">
        <v>0</v>
      </c>
      <c r="AE254" s="1" t="s">
        <v>0</v>
      </c>
      <c r="AF254" s="1" t="s">
        <v>0</v>
      </c>
      <c r="AG254" s="1" t="s">
        <v>0</v>
      </c>
      <c r="AH254" s="1" t="s">
        <v>0</v>
      </c>
      <c r="AI254" s="1" t="s">
        <v>0</v>
      </c>
      <c r="AJ254" s="1" t="s">
        <v>0</v>
      </c>
      <c r="AK254" s="1" t="s">
        <v>0</v>
      </c>
      <c r="AL254" s="1" t="s">
        <v>0</v>
      </c>
      <c r="AM254" s="1" t="s">
        <v>0</v>
      </c>
      <c r="AN254" s="1" t="s">
        <v>0</v>
      </c>
      <c r="AO254" s="1" t="s">
        <v>0</v>
      </c>
      <c r="AP254" s="1" t="s">
        <v>0</v>
      </c>
      <c r="AQ254" s="1" t="s">
        <v>0</v>
      </c>
      <c r="AR254" s="1" t="s">
        <v>0</v>
      </c>
      <c r="AS254" s="1" t="s">
        <v>0</v>
      </c>
      <c r="AT254" s="1" t="s">
        <v>0</v>
      </c>
      <c r="AU254" s="1" t="s">
        <v>0</v>
      </c>
      <c r="AV254" s="1" t="s">
        <v>0</v>
      </c>
      <c r="AW254" s="1" t="s">
        <v>0</v>
      </c>
      <c r="AX254" s="1" t="s">
        <v>0</v>
      </c>
      <c r="AY254" s="1" t="s">
        <v>0</v>
      </c>
      <c r="AZ254" s="1" t="s">
        <v>0</v>
      </c>
      <c r="BA254" s="1" t="s">
        <v>0</v>
      </c>
      <c r="BB254" s="1" t="s">
        <v>0</v>
      </c>
      <c r="BC254" s="1" t="s">
        <v>0</v>
      </c>
      <c r="BD254" s="1" t="s">
        <v>0</v>
      </c>
      <c r="BE254" s="1" t="s">
        <v>0</v>
      </c>
      <c r="BF254" s="1" t="s">
        <v>0</v>
      </c>
      <c r="BG254" s="1" t="s">
        <v>0</v>
      </c>
      <c r="BH254" s="1" t="s">
        <v>0</v>
      </c>
      <c r="BI254" s="1" t="s">
        <v>0</v>
      </c>
      <c r="BJ254" s="1" t="s">
        <v>0</v>
      </c>
      <c r="BK254" s="1" t="s">
        <v>0</v>
      </c>
      <c r="BL254" s="1" t="s">
        <v>0</v>
      </c>
      <c r="BM254" s="1" t="s">
        <v>0</v>
      </c>
      <c r="BN254" s="1" t="s">
        <v>0</v>
      </c>
      <c r="BO254" s="1" t="s">
        <v>0</v>
      </c>
      <c r="BP254" s="1" t="s">
        <v>0</v>
      </c>
      <c r="BQ254" s="1" t="s">
        <v>0</v>
      </c>
      <c r="BR254" s="1" t="s">
        <v>0</v>
      </c>
      <c r="BS254" s="1" t="s">
        <v>0</v>
      </c>
      <c r="BT254" s="1" t="s">
        <v>0</v>
      </c>
      <c r="BU254" s="1" t="s">
        <v>0</v>
      </c>
      <c r="BV254" s="1" t="s">
        <v>0</v>
      </c>
      <c r="BW254" s="1" t="s">
        <v>0</v>
      </c>
      <c r="BX254" s="1" t="s">
        <v>0</v>
      </c>
      <c r="BY254" s="1" t="s">
        <v>0</v>
      </c>
      <c r="BZ254" s="1" t="s">
        <v>0</v>
      </c>
      <c r="CA254" s="1" t="s">
        <v>0</v>
      </c>
      <c r="CB254" s="1" t="s">
        <v>0</v>
      </c>
      <c r="CC254" s="1" t="s">
        <v>0</v>
      </c>
      <c r="CD254" s="1" t="s">
        <v>0</v>
      </c>
      <c r="CE254" s="1" t="s">
        <v>0</v>
      </c>
      <c r="CF254" s="1" t="s">
        <v>0</v>
      </c>
      <c r="CG254" s="1" t="s">
        <v>0</v>
      </c>
      <c r="CH254" s="1" t="s">
        <v>0</v>
      </c>
      <c r="CI254" s="1" t="s">
        <v>0</v>
      </c>
      <c r="CJ254" s="1" t="s">
        <v>0</v>
      </c>
      <c r="CK254" s="1" t="s">
        <v>0</v>
      </c>
      <c r="CL254" s="1" t="s">
        <v>0</v>
      </c>
      <c r="CM254" s="1" t="s">
        <v>0</v>
      </c>
      <c r="CN254" s="1" t="s">
        <v>0</v>
      </c>
      <c r="CO254" s="1" t="s">
        <v>0</v>
      </c>
      <c r="CP254" s="1" t="s">
        <v>0</v>
      </c>
      <c r="CQ254" s="1" t="s">
        <v>0</v>
      </c>
      <c r="CR254" s="1" t="s">
        <v>0</v>
      </c>
      <c r="CS254" s="1" t="s">
        <v>0</v>
      </c>
      <c r="CT254" s="1" t="s">
        <v>0</v>
      </c>
      <c r="CU254" s="1" t="s">
        <v>0</v>
      </c>
      <c r="CV254" s="1" t="s">
        <v>0</v>
      </c>
      <c r="CW254" s="1" t="s">
        <v>0</v>
      </c>
      <c r="CX254" s="1" t="s">
        <v>0</v>
      </c>
      <c r="CY254" s="1" t="s">
        <v>0</v>
      </c>
      <c r="CZ254" s="1" t="s">
        <v>0</v>
      </c>
      <c r="DA254" s="1" t="s">
        <v>0</v>
      </c>
      <c r="DB254" s="1" t="s">
        <v>0</v>
      </c>
      <c r="DC254" s="1" t="s">
        <v>0</v>
      </c>
      <c r="DD254" s="1" t="s">
        <v>0</v>
      </c>
      <c r="DE254" s="1" t="s">
        <v>0</v>
      </c>
      <c r="DF254" s="1" t="s">
        <v>0</v>
      </c>
      <c r="DG254" s="1" t="s">
        <v>0</v>
      </c>
      <c r="DH254" s="1" t="s">
        <v>0</v>
      </c>
      <c r="DI254" s="1" t="s">
        <v>0</v>
      </c>
      <c r="DJ254" s="1" t="s">
        <v>0</v>
      </c>
      <c r="DK254" s="1" t="s">
        <v>0</v>
      </c>
      <c r="DL254" s="1" t="s">
        <v>0</v>
      </c>
      <c r="DM254" s="1" t="s">
        <v>0</v>
      </c>
      <c r="DN254" s="1" t="s">
        <v>0</v>
      </c>
      <c r="DO254" s="1" t="s">
        <v>0</v>
      </c>
      <c r="DP254" s="1" t="s">
        <v>0</v>
      </c>
      <c r="DQ254" s="1" t="s">
        <v>0</v>
      </c>
      <c r="DR254" s="1" t="s">
        <v>0</v>
      </c>
      <c r="DS254" s="1" t="s">
        <v>0</v>
      </c>
      <c r="DT254" s="1" t="s">
        <v>0</v>
      </c>
      <c r="DU254" s="1" t="s">
        <v>0</v>
      </c>
      <c r="DV254" s="1" t="s">
        <v>0</v>
      </c>
      <c r="DW254" s="1" t="s">
        <v>0</v>
      </c>
      <c r="DX254" s="1" t="s">
        <v>0</v>
      </c>
      <c r="DY254" s="1" t="s">
        <v>0</v>
      </c>
      <c r="DZ254" s="1" t="s">
        <v>0</v>
      </c>
      <c r="EA254" s="1" t="s">
        <v>0</v>
      </c>
      <c r="EB254" s="1" t="s">
        <v>0</v>
      </c>
      <c r="EC254" s="1" t="s">
        <v>0</v>
      </c>
      <c r="ED254" s="1" t="s">
        <v>0</v>
      </c>
      <c r="EE254" s="1" t="s">
        <v>0</v>
      </c>
      <c r="EF254" s="1" t="s">
        <v>0</v>
      </c>
      <c r="EG254" s="1" t="s">
        <v>0</v>
      </c>
      <c r="EH254" s="1" t="s">
        <v>0</v>
      </c>
      <c r="EI254" s="1" t="s">
        <v>0</v>
      </c>
      <c r="EJ254" s="1" t="s">
        <v>0</v>
      </c>
      <c r="EK254" s="1" t="s">
        <v>0</v>
      </c>
      <c r="EL254" s="1" t="s">
        <v>0</v>
      </c>
      <c r="EM254" s="1" t="s">
        <v>0</v>
      </c>
      <c r="EN254" s="1" t="s">
        <v>0</v>
      </c>
      <c r="EO254" s="1" t="s">
        <v>0</v>
      </c>
      <c r="EP254" s="1" t="s">
        <v>0</v>
      </c>
      <c r="EQ254" s="1" t="s">
        <v>0</v>
      </c>
      <c r="ER254" s="1" t="s">
        <v>0</v>
      </c>
      <c r="ES254" s="1" t="s">
        <v>0</v>
      </c>
      <c r="ET254" s="1" t="s">
        <v>0</v>
      </c>
      <c r="EU254" s="1" t="s">
        <v>0</v>
      </c>
      <c r="EV254" s="1" t="s">
        <v>0</v>
      </c>
      <c r="EW254" s="1" t="s">
        <v>0</v>
      </c>
      <c r="EX254" s="1" t="s">
        <v>0</v>
      </c>
      <c r="EY254" s="1" t="s">
        <v>0</v>
      </c>
      <c r="EZ254" s="1" t="s">
        <v>0</v>
      </c>
      <c r="FA254" s="1" t="s">
        <v>0</v>
      </c>
      <c r="FB254" s="1" t="s">
        <v>0</v>
      </c>
      <c r="FC254" s="1" t="s">
        <v>0</v>
      </c>
      <c r="FD254" s="1" t="s">
        <v>0</v>
      </c>
      <c r="FE254" s="1" t="s">
        <v>0</v>
      </c>
      <c r="FF254" s="1" t="s">
        <v>0</v>
      </c>
      <c r="FG254" s="1" t="s">
        <v>0</v>
      </c>
      <c r="FH254" s="1" t="s">
        <v>0</v>
      </c>
      <c r="FI254" s="1" t="s">
        <v>0</v>
      </c>
      <c r="FJ254" s="1" t="s">
        <v>0</v>
      </c>
      <c r="FK254" s="1" t="s">
        <v>0</v>
      </c>
      <c r="FL254" s="1" t="s">
        <v>0</v>
      </c>
      <c r="FM254" s="1" t="s">
        <v>0</v>
      </c>
      <c r="FN254" s="1" t="s">
        <v>0</v>
      </c>
      <c r="FO254" s="1" t="s">
        <v>0</v>
      </c>
      <c r="FP254" s="1" t="s">
        <v>0</v>
      </c>
      <c r="FQ254" s="1" t="s">
        <v>0</v>
      </c>
      <c r="FR254" s="1" t="s">
        <v>0</v>
      </c>
      <c r="FS254" s="1" t="s">
        <v>0</v>
      </c>
      <c r="FT254" s="1" t="s">
        <v>0</v>
      </c>
      <c r="FU254" s="1" t="s">
        <v>0</v>
      </c>
      <c r="FV254" s="1" t="s">
        <v>0</v>
      </c>
      <c r="FW254" s="1" t="s">
        <v>0</v>
      </c>
      <c r="FX254" s="1" t="s">
        <v>0</v>
      </c>
      <c r="FY254" s="1" t="s">
        <v>0</v>
      </c>
      <c r="FZ254" s="1" t="s">
        <v>0</v>
      </c>
      <c r="GA254" s="1" t="s">
        <v>0</v>
      </c>
      <c r="GB254" s="1" t="s">
        <v>0</v>
      </c>
      <c r="GC254" s="1" t="s">
        <v>0</v>
      </c>
      <c r="GD254" s="1" t="s">
        <v>0</v>
      </c>
      <c r="GE254" s="1" t="s">
        <v>0</v>
      </c>
      <c r="GF254" s="1" t="s">
        <v>0</v>
      </c>
      <c r="GG254" s="1" t="s">
        <v>0</v>
      </c>
      <c r="GH254" s="1" t="s">
        <v>0</v>
      </c>
      <c r="GI254" s="1" t="s">
        <v>0</v>
      </c>
      <c r="GJ254" s="1" t="s">
        <v>0</v>
      </c>
      <c r="GK254" s="1" t="s">
        <v>0</v>
      </c>
      <c r="GL254" s="1" t="s">
        <v>0</v>
      </c>
      <c r="GM254" s="1" t="s">
        <v>0</v>
      </c>
      <c r="GN254" s="1" t="s">
        <v>0</v>
      </c>
      <c r="GO254" s="1" t="s">
        <v>0</v>
      </c>
      <c r="GP254" s="1" t="s">
        <v>0</v>
      </c>
      <c r="GQ254" s="1" t="s">
        <v>0</v>
      </c>
      <c r="GR254" s="1" t="s">
        <v>0</v>
      </c>
      <c r="GS254" s="1" t="s">
        <v>0</v>
      </c>
      <c r="GT254" s="1" t="s">
        <v>0</v>
      </c>
      <c r="GU254" s="1" t="s">
        <v>0</v>
      </c>
      <c r="GV254" s="1" t="s">
        <v>0</v>
      </c>
      <c r="GW254" s="1" t="s">
        <v>0</v>
      </c>
      <c r="GX254" s="1" t="s">
        <v>0</v>
      </c>
      <c r="GY254" s="1" t="s">
        <v>0</v>
      </c>
      <c r="GZ254" s="1" t="s">
        <v>0</v>
      </c>
      <c r="HA254" s="1" t="s">
        <v>0</v>
      </c>
      <c r="HB254" s="1" t="s">
        <v>0</v>
      </c>
      <c r="HC254" s="1" t="s">
        <v>0</v>
      </c>
      <c r="HD254" s="1" t="s">
        <v>0</v>
      </c>
      <c r="HE254" s="1" t="s">
        <v>0</v>
      </c>
      <c r="HF254" s="1" t="s">
        <v>0</v>
      </c>
      <c r="HG254" s="1" t="s">
        <v>0</v>
      </c>
      <c r="HH254" s="1" t="s">
        <v>0</v>
      </c>
      <c r="HI254" s="1" t="s">
        <v>0</v>
      </c>
      <c r="HJ254" s="1" t="s">
        <v>0</v>
      </c>
      <c r="HK254" s="1" t="s">
        <v>0</v>
      </c>
      <c r="HL254" s="1" t="s">
        <v>0</v>
      </c>
      <c r="HM254" s="1" t="s">
        <v>0</v>
      </c>
      <c r="HN254" s="1" t="s">
        <v>0</v>
      </c>
      <c r="HO254" s="1" t="s">
        <v>0</v>
      </c>
      <c r="HP254" s="1" t="s">
        <v>0</v>
      </c>
      <c r="HQ254" s="1" t="s">
        <v>0</v>
      </c>
      <c r="HR254" s="1" t="s">
        <v>0</v>
      </c>
      <c r="HS254" s="1" t="s">
        <v>0</v>
      </c>
      <c r="HT254" s="1" t="s">
        <v>0</v>
      </c>
      <c r="HU254" s="1" t="s">
        <v>0</v>
      </c>
      <c r="HV254" s="1" t="s">
        <v>0</v>
      </c>
      <c r="HW254" s="1" t="s">
        <v>0</v>
      </c>
      <c r="HX254" s="1" t="s">
        <v>0</v>
      </c>
      <c r="HY254" s="1" t="s">
        <v>0</v>
      </c>
      <c r="HZ254" s="1" t="s">
        <v>0</v>
      </c>
      <c r="IA254" s="1" t="s">
        <v>0</v>
      </c>
      <c r="IB254" s="1" t="s">
        <v>0</v>
      </c>
      <c r="IC254" s="1" t="s">
        <v>0</v>
      </c>
      <c r="ID254" s="1" t="s">
        <v>0</v>
      </c>
      <c r="IE254" s="1" t="s">
        <v>0</v>
      </c>
      <c r="IF254" s="1" t="s">
        <v>0</v>
      </c>
      <c r="IG254" s="1" t="s">
        <v>0</v>
      </c>
      <c r="IH254" s="1" t="s">
        <v>0</v>
      </c>
      <c r="II254" s="1" t="s">
        <v>0</v>
      </c>
      <c r="IJ254" s="1" t="s">
        <v>0</v>
      </c>
      <c r="IK254" s="1" t="s">
        <v>0</v>
      </c>
      <c r="IL254" s="1" t="s">
        <v>0</v>
      </c>
      <c r="IM254" s="1" t="s">
        <v>0</v>
      </c>
      <c r="IN254" s="1" t="s">
        <v>0</v>
      </c>
      <c r="IO254" s="1" t="s">
        <v>0</v>
      </c>
      <c r="IP254" s="1" t="s">
        <v>0</v>
      </c>
      <c r="IQ254" s="1" t="s">
        <v>0</v>
      </c>
      <c r="IR254" s="1" t="s">
        <v>0</v>
      </c>
      <c r="IS254" s="1" t="s">
        <v>0</v>
      </c>
      <c r="IT254" s="1" t="s">
        <v>0</v>
      </c>
      <c r="IU254" s="1" t="s">
        <v>0</v>
      </c>
      <c r="IV254" s="1" t="s">
        <v>0</v>
      </c>
      <c r="IW254" s="1" t="s">
        <v>0</v>
      </c>
      <c r="IX254" s="1" t="s">
        <v>0</v>
      </c>
      <c r="IY254" s="1" t="s">
        <v>0</v>
      </c>
      <c r="IZ254" s="1" t="s">
        <v>0</v>
      </c>
      <c r="JA254" s="1" t="s">
        <v>0</v>
      </c>
      <c r="JB254" s="1" t="s">
        <v>0</v>
      </c>
      <c r="JC254" s="1" t="s">
        <v>0</v>
      </c>
      <c r="JD254" s="1" t="s">
        <v>0</v>
      </c>
      <c r="JE254" s="1" t="s">
        <v>0</v>
      </c>
      <c r="JF254" s="1" t="s">
        <v>0</v>
      </c>
      <c r="JG254" s="1" t="s">
        <v>0</v>
      </c>
      <c r="JH254" s="1" t="s">
        <v>0</v>
      </c>
      <c r="JI254" s="1" t="s">
        <v>0</v>
      </c>
      <c r="JJ254" s="1" t="s">
        <v>0</v>
      </c>
      <c r="JK254" s="1" t="s">
        <v>0</v>
      </c>
      <c r="JL254" s="1" t="s">
        <v>0</v>
      </c>
      <c r="JM254" s="1" t="s">
        <v>0</v>
      </c>
      <c r="JN254" s="1" t="s">
        <v>0</v>
      </c>
      <c r="JO254" s="1" t="s">
        <v>0</v>
      </c>
      <c r="JP254" s="1" t="s">
        <v>0</v>
      </c>
      <c r="JQ254" s="1" t="s">
        <v>0</v>
      </c>
      <c r="JR254" s="1" t="s">
        <v>0</v>
      </c>
      <c r="JS254" s="1" t="s">
        <v>0</v>
      </c>
      <c r="JT254" s="1" t="s">
        <v>0</v>
      </c>
      <c r="JU254" s="1" t="s">
        <v>0</v>
      </c>
      <c r="JV254" s="1" t="s">
        <v>0</v>
      </c>
      <c r="JW254" s="1" t="s">
        <v>0</v>
      </c>
      <c r="JX254" s="1" t="s">
        <v>0</v>
      </c>
      <c r="JY254" s="1" t="s">
        <v>0</v>
      </c>
      <c r="JZ254" s="1" t="s">
        <v>0</v>
      </c>
      <c r="KA254" s="1" t="s">
        <v>0</v>
      </c>
      <c r="KB254" s="1" t="s">
        <v>0</v>
      </c>
      <c r="KC254" s="1" t="s">
        <v>0</v>
      </c>
      <c r="KD254" s="1" t="s">
        <v>0</v>
      </c>
      <c r="KE254" s="1" t="s">
        <v>0</v>
      </c>
      <c r="KF254" s="1" t="s">
        <v>0</v>
      </c>
      <c r="KG254" s="1" t="s">
        <v>0</v>
      </c>
      <c r="KH254" s="1" t="s">
        <v>0</v>
      </c>
      <c r="KI254" s="1" t="s">
        <v>0</v>
      </c>
      <c r="KJ254" s="1" t="s">
        <v>0</v>
      </c>
      <c r="KK254" s="1" t="s">
        <v>0</v>
      </c>
      <c r="KL254" s="1" t="s">
        <v>0</v>
      </c>
      <c r="KM254" s="1" t="s">
        <v>0</v>
      </c>
      <c r="KN254" s="1" t="s">
        <v>0</v>
      </c>
      <c r="KO254" s="1" t="s">
        <v>0</v>
      </c>
      <c r="KP254" s="1" t="s">
        <v>0</v>
      </c>
      <c r="KQ254" s="1" t="s">
        <v>0</v>
      </c>
      <c r="KR254" s="1" t="s">
        <v>0</v>
      </c>
      <c r="KS254" s="1" t="s">
        <v>0</v>
      </c>
      <c r="KT254" s="1" t="s">
        <v>0</v>
      </c>
      <c r="KU254" s="1" t="s">
        <v>0</v>
      </c>
      <c r="KV254" s="1" t="s">
        <v>0</v>
      </c>
      <c r="KW254" s="1" t="s">
        <v>0</v>
      </c>
      <c r="KX254" s="1" t="s">
        <v>0</v>
      </c>
      <c r="KY254" s="1" t="s">
        <v>0</v>
      </c>
      <c r="KZ254" s="1" t="s">
        <v>0</v>
      </c>
      <c r="LA254" s="1" t="s">
        <v>0</v>
      </c>
      <c r="LB254" s="1" t="s">
        <v>0</v>
      </c>
      <c r="LC254" s="1" t="s">
        <v>0</v>
      </c>
      <c r="LD254" s="1" t="s">
        <v>0</v>
      </c>
      <c r="LE254" s="1" t="s">
        <v>0</v>
      </c>
      <c r="LF254" s="1" t="s">
        <v>0</v>
      </c>
      <c r="LG254" s="1" t="s">
        <v>0</v>
      </c>
      <c r="LH254" s="1" t="s">
        <v>0</v>
      </c>
      <c r="LI254" s="1" t="s">
        <v>0</v>
      </c>
      <c r="LJ254" s="1" t="s">
        <v>0</v>
      </c>
      <c r="LK254" s="1" t="s">
        <v>0</v>
      </c>
    </row>
    <row r="255" spans="1:323" x14ac:dyDescent="0.25">
      <c r="A255" s="1" t="s">
        <v>1891</v>
      </c>
      <c r="B255" s="1" t="s">
        <v>1133</v>
      </c>
      <c r="C255" s="1" t="s">
        <v>1134</v>
      </c>
      <c r="D255" s="1">
        <v>83004.608237791705</v>
      </c>
      <c r="E255" s="1">
        <v>117755.602183782</v>
      </c>
      <c r="F255" s="1">
        <v>115776.980591965</v>
      </c>
      <c r="G255" s="1">
        <v>126589.02438553701</v>
      </c>
      <c r="H255" s="1">
        <v>75040.730923877505</v>
      </c>
      <c r="I255" s="1">
        <v>72718.761539695304</v>
      </c>
      <c r="J255" s="1">
        <v>103660.73568318201</v>
      </c>
      <c r="K255" s="1">
        <v>84371.973239385799</v>
      </c>
      <c r="L255" s="1">
        <v>88867.067339523899</v>
      </c>
      <c r="M255" s="1">
        <v>120565.895874625</v>
      </c>
      <c r="N255" s="1">
        <v>114325.528244361</v>
      </c>
      <c r="O255" s="1">
        <v>118031.861057824</v>
      </c>
      <c r="P255" s="1">
        <v>127560.008989173</v>
      </c>
      <c r="Q255" s="1">
        <v>66654.020003018697</v>
      </c>
      <c r="R255" s="1">
        <v>92272.242930399298</v>
      </c>
      <c r="S255" s="1">
        <v>99661.239723713807</v>
      </c>
      <c r="T255" s="1">
        <v>92821.944418855797</v>
      </c>
      <c r="U255" s="1">
        <v>98221.004445482904</v>
      </c>
      <c r="V255" s="1">
        <v>168752.951186725</v>
      </c>
      <c r="W255" s="1">
        <v>85121.054254746006</v>
      </c>
      <c r="X255" s="1">
        <v>103707.785348602</v>
      </c>
      <c r="Y255" s="1">
        <v>80946.387226193503</v>
      </c>
      <c r="Z255" s="1">
        <v>90797.8594995436</v>
      </c>
      <c r="AA255" s="1">
        <v>155844.834445354</v>
      </c>
      <c r="AB255" s="1">
        <v>88264.018241558093</v>
      </c>
      <c r="AC255" s="1">
        <v>98279.841704512699</v>
      </c>
      <c r="AD255" s="1">
        <v>77509.154442605999</v>
      </c>
      <c r="AE255" s="1">
        <v>111854.271434929</v>
      </c>
      <c r="AF255" s="1">
        <v>87754.401467261705</v>
      </c>
      <c r="AG255" s="1">
        <v>118153.722275661</v>
      </c>
      <c r="AH255" s="1">
        <v>113998.65210639</v>
      </c>
      <c r="AI255" s="1">
        <v>158594.77314404299</v>
      </c>
      <c r="AJ255" s="1">
        <v>104131.739729311</v>
      </c>
      <c r="AK255" s="1">
        <v>113284.859230238</v>
      </c>
      <c r="AL255" s="1">
        <v>199945.867245959</v>
      </c>
      <c r="AM255" s="1">
        <v>140850.22588225201</v>
      </c>
      <c r="AN255" s="1">
        <v>99255.8961600654</v>
      </c>
      <c r="AO255" s="1">
        <v>105442.00478801</v>
      </c>
      <c r="AP255" s="1">
        <v>128250.094488872</v>
      </c>
      <c r="AQ255" s="1">
        <v>88860.489361299595</v>
      </c>
      <c r="AR255" s="1">
        <v>62099.280849290997</v>
      </c>
      <c r="AS255" s="1">
        <v>91584.816106849306</v>
      </c>
      <c r="AT255" s="1">
        <v>114160.600471474</v>
      </c>
      <c r="AU255" s="1">
        <v>126009.9473176</v>
      </c>
      <c r="AV255" s="1">
        <v>109341.318493873</v>
      </c>
      <c r="AW255" s="1">
        <v>166403.43538950701</v>
      </c>
      <c r="AX255" s="1">
        <v>115731.42200588</v>
      </c>
      <c r="AY255" s="1">
        <v>104647.822163676</v>
      </c>
      <c r="AZ255" s="1">
        <v>92001.982865175305</v>
      </c>
      <c r="BA255" s="1">
        <v>180992.61803970899</v>
      </c>
      <c r="BB255" s="1">
        <v>101049.472126319</v>
      </c>
      <c r="BC255" s="1">
        <v>111049.861170383</v>
      </c>
      <c r="BD255" s="1">
        <v>127780.582563091</v>
      </c>
      <c r="BE255" s="1">
        <v>103051.00169135199</v>
      </c>
      <c r="BF255" s="1">
        <v>88748.317562005002</v>
      </c>
      <c r="BG255" s="1">
        <v>123310.944907905</v>
      </c>
      <c r="BH255" s="1">
        <v>79544.141085396303</v>
      </c>
      <c r="BI255" s="1">
        <v>105004.356243649</v>
      </c>
      <c r="BJ255" s="1">
        <v>105888.635709703</v>
      </c>
      <c r="BK255" s="1">
        <v>102113.300604823</v>
      </c>
      <c r="BL255" s="1">
        <v>109769.23751262799</v>
      </c>
      <c r="BM255" s="1">
        <v>90036.923350440004</v>
      </c>
      <c r="BN255" s="1">
        <v>102965.028450678</v>
      </c>
      <c r="BO255" s="1">
        <v>116496.471391917</v>
      </c>
      <c r="BP255" s="1">
        <v>82686.7216482402</v>
      </c>
      <c r="BQ255" s="1">
        <v>137547.92649051701</v>
      </c>
      <c r="BR255" s="1">
        <v>95554.843106535001</v>
      </c>
      <c r="BS255" s="1">
        <v>155418.43844217001</v>
      </c>
      <c r="BT255" s="1">
        <v>145073.374253716</v>
      </c>
      <c r="BU255" s="1">
        <v>86879.957017258101</v>
      </c>
      <c r="BV255" s="1">
        <v>70479.989678728307</v>
      </c>
      <c r="BW255" s="1">
        <v>88505.302753863696</v>
      </c>
      <c r="BX255" s="1">
        <v>49733.527444020103</v>
      </c>
      <c r="BY255" s="1">
        <v>113632.92966843701</v>
      </c>
      <c r="BZ255" s="1">
        <v>106002.193315037</v>
      </c>
      <c r="CA255" s="1">
        <v>96031.809921382694</v>
      </c>
      <c r="CB255" s="1">
        <v>154117.08393627699</v>
      </c>
      <c r="CC255" s="1">
        <v>112794.053160882</v>
      </c>
      <c r="CD255" s="1">
        <v>64271.876648102101</v>
      </c>
      <c r="CE255" s="1">
        <v>104520.40693141799</v>
      </c>
      <c r="CF255" s="1">
        <v>89406.9331757865</v>
      </c>
      <c r="CG255" s="1">
        <v>95502.834174491407</v>
      </c>
      <c r="CH255" s="1">
        <v>111399.593327572</v>
      </c>
      <c r="CI255" s="1">
        <v>60635.767229690799</v>
      </c>
      <c r="CJ255" s="1">
        <v>166934.777651627</v>
      </c>
      <c r="CK255" s="1">
        <v>108855.90485403199</v>
      </c>
      <c r="CL255" s="1">
        <v>156943.86651471601</v>
      </c>
      <c r="CM255" s="1">
        <v>95822.524356096401</v>
      </c>
      <c r="CN255" s="1">
        <v>94516.573279298405</v>
      </c>
      <c r="CO255" s="1">
        <v>126715.368010643</v>
      </c>
      <c r="CP255" s="1">
        <v>137360.30127721999</v>
      </c>
      <c r="CQ255" s="1">
        <v>93848.256832981104</v>
      </c>
      <c r="CR255" s="1">
        <v>121086.274336345</v>
      </c>
      <c r="CS255" s="1">
        <v>75023.302258809301</v>
      </c>
      <c r="CT255" s="1">
        <v>99704.770829798203</v>
      </c>
      <c r="CU255" s="1">
        <v>108622.99465937</v>
      </c>
      <c r="CV255" s="1">
        <v>130130.017974702</v>
      </c>
      <c r="CW255" s="1">
        <v>88096.909716905502</v>
      </c>
      <c r="CX255" s="1">
        <v>98853.057707793996</v>
      </c>
      <c r="CY255" s="1">
        <v>102952.03708762</v>
      </c>
      <c r="CZ255" s="1">
        <v>91295.789917397895</v>
      </c>
      <c r="DA255" s="1">
        <v>122194.211114672</v>
      </c>
      <c r="DB255" s="1">
        <v>127132.65884643899</v>
      </c>
      <c r="DC255" s="1">
        <v>100714.862626478</v>
      </c>
      <c r="DD255" s="1">
        <v>62925.947672753202</v>
      </c>
      <c r="DE255" s="1">
        <v>106031.88554966899</v>
      </c>
      <c r="DF255" s="1">
        <v>117176.036964185</v>
      </c>
      <c r="DG255" s="1">
        <v>113541.988422889</v>
      </c>
      <c r="DH255" s="1">
        <v>95167.650769123793</v>
      </c>
      <c r="DI255" s="1">
        <v>119346.47030729899</v>
      </c>
      <c r="DJ255" s="1">
        <v>90930.001119491295</v>
      </c>
      <c r="DK255" s="1">
        <v>86753.5823031443</v>
      </c>
      <c r="DL255" s="1">
        <v>117981.426162909</v>
      </c>
      <c r="DM255" s="1">
        <v>102463.95968108199</v>
      </c>
      <c r="DN255" s="1">
        <v>106452.71302328201</v>
      </c>
      <c r="DO255" s="1">
        <v>167757.37994840799</v>
      </c>
      <c r="DP255" s="1">
        <v>94883.870929030905</v>
      </c>
      <c r="DQ255" s="1">
        <v>122189.79671194201</v>
      </c>
      <c r="DR255" s="1">
        <v>119043.19377937099</v>
      </c>
      <c r="DS255" s="1">
        <v>117580.25717575299</v>
      </c>
      <c r="DT255" s="1">
        <v>99438.827176239705</v>
      </c>
      <c r="DU255" s="1">
        <v>94375.036182730706</v>
      </c>
      <c r="DV255" s="1">
        <v>111864.90077266299</v>
      </c>
      <c r="DW255" s="1">
        <v>104491.95881512501</v>
      </c>
      <c r="DX255" s="1">
        <v>72743.866473798495</v>
      </c>
      <c r="DY255" s="1">
        <v>78254.969845292799</v>
      </c>
      <c r="DZ255" s="1">
        <v>139907.98643741501</v>
      </c>
      <c r="EA255" s="1">
        <v>119032.813228802</v>
      </c>
      <c r="EB255" s="1">
        <v>100116.98154428801</v>
      </c>
      <c r="EC255" s="1">
        <v>130942.98616851099</v>
      </c>
      <c r="ED255" s="1">
        <v>101054.634535929</v>
      </c>
      <c r="EE255" s="1">
        <v>88027.696904449505</v>
      </c>
      <c r="EF255" s="1">
        <v>110939.396666796</v>
      </c>
      <c r="EG255" s="1">
        <v>98600.502463075798</v>
      </c>
      <c r="EH255" s="1">
        <v>117971.423685829</v>
      </c>
      <c r="EI255" s="1">
        <v>72385.803299531894</v>
      </c>
      <c r="EJ255" s="1">
        <v>104857.824796987</v>
      </c>
      <c r="EK255" s="1">
        <v>101046.709394112</v>
      </c>
      <c r="EL255" s="1">
        <v>71650.570325511202</v>
      </c>
      <c r="EM255" s="1">
        <v>56088.553933053401</v>
      </c>
      <c r="EN255" s="1">
        <v>85953.2850298962</v>
      </c>
      <c r="EO255" s="1">
        <v>91842.273943123306</v>
      </c>
      <c r="EP255" s="1">
        <v>83424.784723018704</v>
      </c>
      <c r="EQ255" s="1">
        <v>37616.758053121899</v>
      </c>
      <c r="ER255" s="1">
        <v>143644.73897072699</v>
      </c>
      <c r="ES255" s="1">
        <v>103549.09262959201</v>
      </c>
      <c r="ET255" s="1">
        <v>108431.57970689</v>
      </c>
      <c r="EU255" s="1">
        <v>132959.45316123101</v>
      </c>
      <c r="EV255" s="1">
        <v>97260.049795290703</v>
      </c>
      <c r="EW255" s="1">
        <v>84445.746465382705</v>
      </c>
      <c r="EX255" s="1">
        <v>103863.983720328</v>
      </c>
      <c r="EY255" s="1">
        <v>105199.660338822</v>
      </c>
      <c r="EZ255" s="1">
        <v>104672.11577573</v>
      </c>
      <c r="FA255" s="1">
        <v>130920.16259211001</v>
      </c>
      <c r="FB255" s="1">
        <v>72877.684329805503</v>
      </c>
      <c r="FC255" s="1">
        <v>99925.244722982199</v>
      </c>
      <c r="FD255" s="1">
        <v>99384.714814223698</v>
      </c>
      <c r="FE255" s="1">
        <v>124128.511465294</v>
      </c>
      <c r="FF255" s="1">
        <v>110518.562188239</v>
      </c>
      <c r="FG255" s="1">
        <v>64145.737138120698</v>
      </c>
      <c r="FH255" s="1">
        <v>66147.753369583996</v>
      </c>
      <c r="FI255" s="1">
        <v>79474.329490755103</v>
      </c>
      <c r="FJ255" s="1">
        <v>132827.18461807101</v>
      </c>
      <c r="FK255" s="1">
        <v>101808.11770101399</v>
      </c>
      <c r="FL255" s="1">
        <v>101148.474205679</v>
      </c>
      <c r="FM255" s="1">
        <v>66364.976190607194</v>
      </c>
      <c r="FN255" s="1">
        <v>91649.439854351702</v>
      </c>
      <c r="FO255" s="1">
        <v>105835.24685090101</v>
      </c>
      <c r="FP255" s="1">
        <v>86447.899653721601</v>
      </c>
      <c r="FQ255" s="1">
        <v>137746.584760775</v>
      </c>
      <c r="FR255" s="1">
        <v>112637.03087440001</v>
      </c>
      <c r="FS255" s="1">
        <v>97719.600593918702</v>
      </c>
      <c r="FT255" s="1">
        <v>68907.869181142101</v>
      </c>
      <c r="FU255" s="1">
        <v>118241.080084295</v>
      </c>
      <c r="FV255" s="1">
        <v>115187.87228084001</v>
      </c>
      <c r="FW255" s="1">
        <v>120907.231467605</v>
      </c>
      <c r="FX255" s="1">
        <v>98559.809110600399</v>
      </c>
      <c r="FY255" s="1">
        <v>107495.522248063</v>
      </c>
      <c r="FZ255" s="1">
        <v>89788.685685427903</v>
      </c>
      <c r="GA255" s="1">
        <v>102281.463073255</v>
      </c>
      <c r="GB255" s="1">
        <v>114894.40705328601</v>
      </c>
      <c r="GC255" s="1">
        <v>93807.830821756099</v>
      </c>
      <c r="GD255" s="1">
        <v>64821.7058308552</v>
      </c>
      <c r="GE255" s="1">
        <v>78288.064039271194</v>
      </c>
      <c r="GF255" s="1">
        <v>145094.244027332</v>
      </c>
      <c r="GG255" s="1">
        <v>112062.71406612</v>
      </c>
      <c r="GH255" s="1">
        <v>100616.623724808</v>
      </c>
      <c r="GI255" s="1">
        <v>135669.49573171599</v>
      </c>
      <c r="GJ255" s="1">
        <v>127529.206304672</v>
      </c>
      <c r="GK255" s="1">
        <v>91086.188951472097</v>
      </c>
      <c r="GL255" s="1">
        <v>81467.371740349496</v>
      </c>
      <c r="GM255" s="1">
        <v>105466.31377949</v>
      </c>
      <c r="GN255" s="1">
        <v>152057.66466739101</v>
      </c>
      <c r="GO255" s="1">
        <v>106499.04005647601</v>
      </c>
      <c r="GP255" s="1">
        <v>119713.028951185</v>
      </c>
      <c r="GQ255" s="1">
        <v>89364.708719594695</v>
      </c>
      <c r="GR255" s="1">
        <v>112974.392049749</v>
      </c>
      <c r="GS255" s="1">
        <v>124429.483200312</v>
      </c>
      <c r="GT255" s="1">
        <v>109219.661145437</v>
      </c>
      <c r="GU255" s="1">
        <v>98069.210378836506</v>
      </c>
      <c r="GV255" s="1">
        <v>120765.883186504</v>
      </c>
      <c r="GW255" s="1">
        <v>138444.76441947601</v>
      </c>
      <c r="GX255" s="1">
        <v>104693.758064769</v>
      </c>
      <c r="GY255" s="1">
        <v>76894.387797551506</v>
      </c>
      <c r="GZ255" s="1">
        <v>136045.94011512399</v>
      </c>
      <c r="HA255" s="1">
        <v>115702.605935866</v>
      </c>
      <c r="HB255" s="1">
        <v>86336.600965429694</v>
      </c>
      <c r="HC255" s="1">
        <v>127101.26828398999</v>
      </c>
      <c r="HD255" s="1">
        <v>149837.00736292001</v>
      </c>
      <c r="HE255" s="1">
        <v>123171.360733945</v>
      </c>
      <c r="HF255" s="1">
        <v>97982.144244668802</v>
      </c>
      <c r="HG255" s="1">
        <v>118230.255402325</v>
      </c>
      <c r="HH255" s="1">
        <v>162013.39237125599</v>
      </c>
      <c r="HI255" s="1">
        <v>141277.83158398399</v>
      </c>
      <c r="HJ255" s="1">
        <v>117085.671934086</v>
      </c>
      <c r="HK255" s="1">
        <v>173371.35182343199</v>
      </c>
      <c r="HL255" s="1">
        <v>99726.874121633504</v>
      </c>
      <c r="HM255" s="1">
        <v>134766.09858200699</v>
      </c>
      <c r="HN255" s="1">
        <v>114033.152182893</v>
      </c>
      <c r="HO255" s="1">
        <v>94110.647967479206</v>
      </c>
      <c r="HP255" s="1">
        <v>104782.376507172</v>
      </c>
      <c r="HQ255" s="1">
        <v>157480.39910680099</v>
      </c>
      <c r="HR255" s="1">
        <v>131934.46622802</v>
      </c>
      <c r="HS255" s="1">
        <v>114795.08388998199</v>
      </c>
      <c r="HT255" s="1">
        <v>85559.91622159</v>
      </c>
      <c r="HU255" s="1">
        <v>127119.50754246701</v>
      </c>
      <c r="HV255" s="1">
        <v>97680.054777793601</v>
      </c>
      <c r="HW255" s="1">
        <v>111102.358122288</v>
      </c>
      <c r="HX255" s="1">
        <v>132995.01121171899</v>
      </c>
      <c r="HY255" s="1">
        <v>114310.058258037</v>
      </c>
      <c r="HZ255" s="1">
        <v>105853.413891358</v>
      </c>
      <c r="IA255" s="1">
        <v>109971.8698538</v>
      </c>
      <c r="IB255" s="1">
        <v>121057.268373061</v>
      </c>
      <c r="IC255" s="1">
        <v>110848.362836713</v>
      </c>
      <c r="ID255" s="1">
        <v>116177.250215657</v>
      </c>
      <c r="IE255" s="1">
        <v>119138.85002036201</v>
      </c>
      <c r="IF255" s="1">
        <v>132525.143585043</v>
      </c>
      <c r="IG255" s="1">
        <v>77932.8127969364</v>
      </c>
      <c r="IH255" s="1">
        <v>87604.0574069141</v>
      </c>
      <c r="II255" s="1">
        <v>120708.441402536</v>
      </c>
      <c r="IJ255" s="1">
        <v>117143.84363420799</v>
      </c>
      <c r="IK255" s="1">
        <v>33881.602171557803</v>
      </c>
      <c r="IL255" s="1">
        <v>102248.626017956</v>
      </c>
      <c r="IM255" s="1">
        <v>211921.071994336</v>
      </c>
      <c r="IN255" s="1">
        <v>78264.895806030603</v>
      </c>
      <c r="IO255" s="1">
        <v>80583.030304172105</v>
      </c>
      <c r="IP255" s="1">
        <v>96099.365895917406</v>
      </c>
      <c r="IQ255" s="1">
        <v>91260.793059942895</v>
      </c>
      <c r="IR255" s="1">
        <v>150454.53818538299</v>
      </c>
      <c r="IS255" s="1">
        <v>125432.694721394</v>
      </c>
      <c r="IT255" s="1">
        <v>61088.583211064302</v>
      </c>
      <c r="IU255" s="1">
        <v>113280.549941964</v>
      </c>
      <c r="IV255" s="1">
        <v>117410.11962955201</v>
      </c>
      <c r="IW255" s="1">
        <v>130923.799318594</v>
      </c>
      <c r="IX255" s="1">
        <v>138033.79381553899</v>
      </c>
      <c r="IY255" s="1">
        <v>107095.923212448</v>
      </c>
      <c r="IZ255" s="1">
        <v>79161.957705663401</v>
      </c>
      <c r="JA255" s="1">
        <v>104780.631870076</v>
      </c>
      <c r="JB255" s="1">
        <v>131970.026517366</v>
      </c>
      <c r="JC255" s="1">
        <v>124621.025262675</v>
      </c>
      <c r="JD255" s="1">
        <v>70108.606058355406</v>
      </c>
      <c r="JE255" s="1">
        <v>114996.18324028001</v>
      </c>
      <c r="JF255" s="1">
        <v>82819.404928361604</v>
      </c>
      <c r="JG255" s="1">
        <v>79728.635702183703</v>
      </c>
      <c r="JH255" s="1">
        <v>145270.566918025</v>
      </c>
      <c r="JI255" s="1">
        <v>89276.937659786301</v>
      </c>
      <c r="JJ255" s="1">
        <v>111393.02591179</v>
      </c>
      <c r="JK255" s="1">
        <v>80522.1723661898</v>
      </c>
      <c r="JL255" s="1">
        <v>143668.847977492</v>
      </c>
      <c r="JM255" s="1">
        <v>82166.503754652993</v>
      </c>
      <c r="JN255" s="1">
        <v>117899.49410115001</v>
      </c>
      <c r="JO255" s="1">
        <v>110316.063617691</v>
      </c>
      <c r="JP255" s="1">
        <v>73605.034942913204</v>
      </c>
      <c r="JQ255" s="1">
        <v>101838.805156822</v>
      </c>
      <c r="JR255" s="1">
        <v>93850.481354152798</v>
      </c>
      <c r="JS255" s="1">
        <v>121255.041891097</v>
      </c>
      <c r="JT255" s="1">
        <v>121213.51884155101</v>
      </c>
      <c r="JU255" s="1">
        <v>100535.16778050001</v>
      </c>
      <c r="JV255" s="1">
        <v>173792.804661462</v>
      </c>
      <c r="JW255" s="1">
        <v>64021.2634996298</v>
      </c>
      <c r="JX255" s="1">
        <v>134806.793914896</v>
      </c>
      <c r="JY255" s="1">
        <v>97950.767381514801</v>
      </c>
      <c r="JZ255" s="1">
        <v>95228.306076751498</v>
      </c>
      <c r="KA255" s="1">
        <v>109515.552540333</v>
      </c>
      <c r="KB255" s="1">
        <v>112642.286967982</v>
      </c>
      <c r="KC255" s="1">
        <v>133321.49055792601</v>
      </c>
      <c r="KD255" s="1">
        <v>111992.990506164</v>
      </c>
      <c r="KE255" s="1">
        <v>93714.197925590197</v>
      </c>
      <c r="KF255" s="1">
        <v>74094.741197439696</v>
      </c>
      <c r="KG255" s="1">
        <v>151565.99771326</v>
      </c>
      <c r="KH255" s="1">
        <v>123612.19935295401</v>
      </c>
      <c r="KI255" s="1">
        <v>88093.760640319306</v>
      </c>
      <c r="KJ255" s="1">
        <v>83403.746841642205</v>
      </c>
      <c r="KK255" s="1">
        <v>108626.58370903</v>
      </c>
      <c r="KL255" s="1">
        <v>232114.73989346201</v>
      </c>
      <c r="KM255" s="1">
        <v>92189.767842851201</v>
      </c>
      <c r="KN255" s="1">
        <v>106279.620460689</v>
      </c>
      <c r="KO255" s="1">
        <v>133727.718498954</v>
      </c>
      <c r="KP255" s="1">
        <v>117363.56217849599</v>
      </c>
      <c r="KQ255" s="1">
        <v>75221.508260161703</v>
      </c>
      <c r="KR255" s="1">
        <v>83535.591630611307</v>
      </c>
      <c r="KS255" s="1">
        <v>49536.984374749401</v>
      </c>
      <c r="KT255" s="1">
        <v>101353.653802669</v>
      </c>
      <c r="KU255" s="1">
        <v>94440.956867551693</v>
      </c>
      <c r="KV255" s="1">
        <v>116200.55897239799</v>
      </c>
      <c r="KW255" s="1">
        <v>64986.805740693999</v>
      </c>
      <c r="KX255" s="1">
        <v>160492.64131517499</v>
      </c>
      <c r="KY255" s="1">
        <v>99593.927700744098</v>
      </c>
      <c r="KZ255" s="1">
        <v>54263.776859603902</v>
      </c>
      <c r="LA255" s="1">
        <v>91456.110352201096</v>
      </c>
      <c r="LB255" s="1">
        <v>99454.690710636307</v>
      </c>
      <c r="LC255" s="1">
        <v>90881.928878428298</v>
      </c>
      <c r="LD255" s="1">
        <v>198978.51847358799</v>
      </c>
      <c r="LE255" s="1">
        <v>82466.269135205803</v>
      </c>
      <c r="LF255" s="1">
        <v>115104.44501651599</v>
      </c>
      <c r="LG255" s="1">
        <v>110919.662493618</v>
      </c>
      <c r="LH255" s="1">
        <v>65278.543601324702</v>
      </c>
      <c r="LI255" s="1">
        <v>71656.587079943594</v>
      </c>
      <c r="LJ255" s="1">
        <v>91829.700487108203</v>
      </c>
      <c r="LK255" s="1">
        <v>83463.281358950102</v>
      </c>
    </row>
    <row r="256" spans="1:323" x14ac:dyDescent="0.25">
      <c r="A256" s="1" t="s">
        <v>1892</v>
      </c>
      <c r="B256" s="1" t="s">
        <v>1137</v>
      </c>
      <c r="C256" s="1" t="s">
        <v>1138</v>
      </c>
      <c r="D256" s="1" t="s">
        <v>0</v>
      </c>
      <c r="E256" s="1" t="s">
        <v>0</v>
      </c>
      <c r="F256" s="1" t="s">
        <v>0</v>
      </c>
      <c r="G256" s="1" t="s">
        <v>0</v>
      </c>
      <c r="H256" s="1" t="s">
        <v>0</v>
      </c>
      <c r="I256" s="1" t="s">
        <v>0</v>
      </c>
      <c r="J256" s="1" t="s">
        <v>0</v>
      </c>
      <c r="K256" s="1" t="s">
        <v>0</v>
      </c>
      <c r="L256" s="1" t="s">
        <v>0</v>
      </c>
      <c r="M256" s="1" t="s">
        <v>0</v>
      </c>
      <c r="N256" s="1" t="s">
        <v>0</v>
      </c>
      <c r="O256" s="1" t="s">
        <v>0</v>
      </c>
      <c r="P256" s="1" t="s">
        <v>0</v>
      </c>
      <c r="Q256" s="1" t="s">
        <v>0</v>
      </c>
      <c r="R256" s="1" t="s">
        <v>0</v>
      </c>
      <c r="S256" s="1" t="s">
        <v>0</v>
      </c>
      <c r="T256" s="1" t="s">
        <v>0</v>
      </c>
      <c r="U256" s="1" t="s">
        <v>0</v>
      </c>
      <c r="V256" s="1" t="s">
        <v>0</v>
      </c>
      <c r="W256" s="1" t="s">
        <v>0</v>
      </c>
      <c r="X256" s="1" t="s">
        <v>0</v>
      </c>
      <c r="Y256" s="1" t="s">
        <v>0</v>
      </c>
      <c r="Z256" s="1" t="s">
        <v>0</v>
      </c>
      <c r="AA256" s="1" t="s">
        <v>0</v>
      </c>
      <c r="AB256" s="1" t="s">
        <v>0</v>
      </c>
      <c r="AC256" s="1" t="s">
        <v>0</v>
      </c>
      <c r="AD256" s="1" t="s">
        <v>0</v>
      </c>
      <c r="AE256" s="1" t="s">
        <v>0</v>
      </c>
      <c r="AF256" s="1" t="s">
        <v>0</v>
      </c>
      <c r="AG256" s="1" t="s">
        <v>0</v>
      </c>
      <c r="AH256" s="1" t="s">
        <v>0</v>
      </c>
      <c r="AI256" s="1" t="s">
        <v>0</v>
      </c>
      <c r="AJ256" s="1" t="s">
        <v>0</v>
      </c>
      <c r="AK256" s="1" t="s">
        <v>0</v>
      </c>
      <c r="AL256" s="1" t="s">
        <v>0</v>
      </c>
      <c r="AM256" s="1" t="s">
        <v>0</v>
      </c>
      <c r="AN256" s="1" t="s">
        <v>0</v>
      </c>
      <c r="AO256" s="1" t="s">
        <v>0</v>
      </c>
      <c r="AP256" s="1" t="s">
        <v>0</v>
      </c>
      <c r="AQ256" s="1" t="s">
        <v>0</v>
      </c>
      <c r="AR256" s="1" t="s">
        <v>0</v>
      </c>
      <c r="AS256" s="1" t="s">
        <v>0</v>
      </c>
      <c r="AT256" s="1" t="s">
        <v>0</v>
      </c>
      <c r="AU256" s="1" t="s">
        <v>0</v>
      </c>
      <c r="AV256" s="1" t="s">
        <v>0</v>
      </c>
      <c r="AW256" s="1" t="s">
        <v>0</v>
      </c>
      <c r="AX256" s="1" t="s">
        <v>0</v>
      </c>
      <c r="AY256" s="1" t="s">
        <v>0</v>
      </c>
      <c r="AZ256" s="1" t="s">
        <v>0</v>
      </c>
      <c r="BA256" s="1" t="s">
        <v>0</v>
      </c>
      <c r="BB256" s="1" t="s">
        <v>0</v>
      </c>
      <c r="BC256" s="1" t="s">
        <v>0</v>
      </c>
      <c r="BD256" s="1" t="s">
        <v>0</v>
      </c>
      <c r="BE256" s="1" t="s">
        <v>0</v>
      </c>
      <c r="BF256" s="1" t="s">
        <v>0</v>
      </c>
      <c r="BG256" s="1" t="s">
        <v>0</v>
      </c>
      <c r="BH256" s="1" t="s">
        <v>0</v>
      </c>
      <c r="BI256" s="1" t="s">
        <v>0</v>
      </c>
      <c r="BJ256" s="1" t="s">
        <v>0</v>
      </c>
      <c r="BK256" s="1" t="s">
        <v>0</v>
      </c>
      <c r="BL256" s="1" t="s">
        <v>0</v>
      </c>
      <c r="BM256" s="1" t="s">
        <v>0</v>
      </c>
      <c r="BN256" s="1" t="s">
        <v>0</v>
      </c>
      <c r="BO256" s="1" t="s">
        <v>0</v>
      </c>
      <c r="BP256" s="1" t="s">
        <v>0</v>
      </c>
      <c r="BQ256" s="1" t="s">
        <v>0</v>
      </c>
      <c r="BR256" s="1" t="s">
        <v>0</v>
      </c>
      <c r="BS256" s="1" t="s">
        <v>0</v>
      </c>
      <c r="BT256" s="1" t="s">
        <v>0</v>
      </c>
      <c r="BU256" s="1" t="s">
        <v>0</v>
      </c>
      <c r="BV256" s="1" t="s">
        <v>0</v>
      </c>
      <c r="BW256" s="1" t="s">
        <v>0</v>
      </c>
      <c r="BX256" s="1" t="s">
        <v>0</v>
      </c>
      <c r="BY256" s="1" t="s">
        <v>0</v>
      </c>
      <c r="BZ256" s="1" t="s">
        <v>0</v>
      </c>
      <c r="CA256" s="1" t="s">
        <v>0</v>
      </c>
      <c r="CB256" s="1" t="s">
        <v>0</v>
      </c>
      <c r="CC256" s="1" t="s">
        <v>0</v>
      </c>
      <c r="CD256" s="1" t="s">
        <v>0</v>
      </c>
      <c r="CE256" s="1" t="s">
        <v>0</v>
      </c>
      <c r="CF256" s="1" t="s">
        <v>0</v>
      </c>
      <c r="CG256" s="1" t="s">
        <v>0</v>
      </c>
      <c r="CH256" s="1" t="s">
        <v>0</v>
      </c>
      <c r="CI256" s="1" t="s">
        <v>0</v>
      </c>
      <c r="CJ256" s="1" t="s">
        <v>0</v>
      </c>
      <c r="CK256" s="1" t="s">
        <v>0</v>
      </c>
      <c r="CL256" s="1" t="s">
        <v>0</v>
      </c>
      <c r="CM256" s="1" t="s">
        <v>0</v>
      </c>
      <c r="CN256" s="1" t="s">
        <v>0</v>
      </c>
      <c r="CO256" s="1" t="s">
        <v>0</v>
      </c>
      <c r="CP256" s="1" t="s">
        <v>0</v>
      </c>
      <c r="CQ256" s="1" t="s">
        <v>0</v>
      </c>
      <c r="CR256" s="1" t="s">
        <v>0</v>
      </c>
      <c r="CS256" s="1" t="s">
        <v>0</v>
      </c>
      <c r="CT256" s="1" t="s">
        <v>0</v>
      </c>
      <c r="CU256" s="1" t="s">
        <v>0</v>
      </c>
      <c r="CV256" s="1" t="s">
        <v>0</v>
      </c>
      <c r="CW256" s="1" t="s">
        <v>0</v>
      </c>
      <c r="CX256" s="1" t="s">
        <v>0</v>
      </c>
      <c r="CY256" s="1" t="s">
        <v>0</v>
      </c>
      <c r="CZ256" s="1" t="s">
        <v>0</v>
      </c>
      <c r="DA256" s="1" t="s">
        <v>0</v>
      </c>
      <c r="DB256" s="1" t="s">
        <v>0</v>
      </c>
      <c r="DC256" s="1" t="s">
        <v>0</v>
      </c>
      <c r="DD256" s="1" t="s">
        <v>0</v>
      </c>
      <c r="DE256" s="1" t="s">
        <v>0</v>
      </c>
      <c r="DF256" s="1" t="s">
        <v>0</v>
      </c>
      <c r="DG256" s="1" t="s">
        <v>0</v>
      </c>
      <c r="DH256" s="1" t="s">
        <v>0</v>
      </c>
      <c r="DI256" s="1" t="s">
        <v>0</v>
      </c>
      <c r="DJ256" s="1" t="s">
        <v>0</v>
      </c>
      <c r="DK256" s="1" t="s">
        <v>0</v>
      </c>
      <c r="DL256" s="1" t="s">
        <v>0</v>
      </c>
      <c r="DM256" s="1" t="s">
        <v>0</v>
      </c>
      <c r="DN256" s="1" t="s">
        <v>0</v>
      </c>
      <c r="DO256" s="1" t="s">
        <v>0</v>
      </c>
      <c r="DP256" s="1" t="s">
        <v>0</v>
      </c>
      <c r="DQ256" s="1" t="s">
        <v>0</v>
      </c>
      <c r="DR256" s="1" t="s">
        <v>0</v>
      </c>
      <c r="DS256" s="1" t="s">
        <v>0</v>
      </c>
      <c r="DT256" s="1" t="s">
        <v>0</v>
      </c>
      <c r="DU256" s="1" t="s">
        <v>0</v>
      </c>
      <c r="DV256" s="1" t="s">
        <v>0</v>
      </c>
      <c r="DW256" s="1" t="s">
        <v>0</v>
      </c>
      <c r="DX256" s="1" t="s">
        <v>0</v>
      </c>
      <c r="DY256" s="1" t="s">
        <v>0</v>
      </c>
      <c r="DZ256" s="1" t="s">
        <v>0</v>
      </c>
      <c r="EA256" s="1" t="s">
        <v>0</v>
      </c>
      <c r="EB256" s="1" t="s">
        <v>0</v>
      </c>
      <c r="EC256" s="1" t="s">
        <v>0</v>
      </c>
      <c r="ED256" s="1" t="s">
        <v>0</v>
      </c>
      <c r="EE256" s="1" t="s">
        <v>0</v>
      </c>
      <c r="EF256" s="1" t="s">
        <v>0</v>
      </c>
      <c r="EG256" s="1" t="s">
        <v>0</v>
      </c>
      <c r="EH256" s="1" t="s">
        <v>0</v>
      </c>
      <c r="EI256" s="1" t="s">
        <v>0</v>
      </c>
      <c r="EJ256" s="1" t="s">
        <v>0</v>
      </c>
      <c r="EK256" s="1" t="s">
        <v>0</v>
      </c>
      <c r="EL256" s="1" t="s">
        <v>0</v>
      </c>
      <c r="EM256" s="1" t="s">
        <v>0</v>
      </c>
      <c r="EN256" s="1" t="s">
        <v>0</v>
      </c>
      <c r="EO256" s="1" t="s">
        <v>0</v>
      </c>
      <c r="EP256" s="1" t="s">
        <v>0</v>
      </c>
      <c r="EQ256" s="1" t="s">
        <v>0</v>
      </c>
      <c r="ER256" s="1" t="s">
        <v>0</v>
      </c>
      <c r="ES256" s="1" t="s">
        <v>0</v>
      </c>
      <c r="ET256" s="1" t="s">
        <v>0</v>
      </c>
      <c r="EU256" s="1" t="s">
        <v>0</v>
      </c>
      <c r="EV256" s="1" t="s">
        <v>0</v>
      </c>
      <c r="EW256" s="1" t="s">
        <v>0</v>
      </c>
      <c r="EX256" s="1" t="s">
        <v>0</v>
      </c>
      <c r="EY256" s="1" t="s">
        <v>0</v>
      </c>
      <c r="EZ256" s="1" t="s">
        <v>0</v>
      </c>
      <c r="FA256" s="1" t="s">
        <v>0</v>
      </c>
      <c r="FB256" s="1" t="s">
        <v>0</v>
      </c>
      <c r="FC256" s="1" t="s">
        <v>0</v>
      </c>
      <c r="FD256" s="1" t="s">
        <v>0</v>
      </c>
      <c r="FE256" s="1" t="s">
        <v>0</v>
      </c>
      <c r="FF256" s="1" t="s">
        <v>0</v>
      </c>
      <c r="FG256" s="1" t="s">
        <v>0</v>
      </c>
      <c r="FH256" s="1" t="s">
        <v>0</v>
      </c>
      <c r="FI256" s="1" t="s">
        <v>0</v>
      </c>
      <c r="FJ256" s="1" t="s">
        <v>0</v>
      </c>
      <c r="FK256" s="1" t="s">
        <v>0</v>
      </c>
      <c r="FL256" s="1" t="s">
        <v>0</v>
      </c>
      <c r="FM256" s="1" t="s">
        <v>0</v>
      </c>
      <c r="FN256" s="1" t="s">
        <v>0</v>
      </c>
      <c r="FO256" s="1" t="s">
        <v>0</v>
      </c>
      <c r="FP256" s="1" t="s">
        <v>0</v>
      </c>
      <c r="FQ256" s="1" t="s">
        <v>0</v>
      </c>
      <c r="FR256" s="1" t="s">
        <v>0</v>
      </c>
      <c r="FS256" s="1" t="s">
        <v>0</v>
      </c>
      <c r="FT256" s="1" t="s">
        <v>0</v>
      </c>
      <c r="FU256" s="1" t="s">
        <v>0</v>
      </c>
      <c r="FV256" s="1" t="s">
        <v>0</v>
      </c>
      <c r="FW256" s="1" t="s">
        <v>0</v>
      </c>
      <c r="FX256" s="1" t="s">
        <v>0</v>
      </c>
      <c r="FY256" s="1" t="s">
        <v>0</v>
      </c>
      <c r="FZ256" s="1" t="s">
        <v>0</v>
      </c>
      <c r="GA256" s="1" t="s">
        <v>0</v>
      </c>
      <c r="GB256" s="1" t="s">
        <v>0</v>
      </c>
      <c r="GC256" s="1" t="s">
        <v>0</v>
      </c>
      <c r="GD256" s="1" t="s">
        <v>0</v>
      </c>
      <c r="GE256" s="1" t="s">
        <v>0</v>
      </c>
      <c r="GF256" s="1" t="s">
        <v>0</v>
      </c>
      <c r="GG256" s="1" t="s">
        <v>0</v>
      </c>
      <c r="GH256" s="1" t="s">
        <v>0</v>
      </c>
      <c r="GI256" s="1" t="s">
        <v>0</v>
      </c>
      <c r="GJ256" s="1" t="s">
        <v>0</v>
      </c>
      <c r="GK256" s="1" t="s">
        <v>0</v>
      </c>
      <c r="GL256" s="1" t="s">
        <v>0</v>
      </c>
      <c r="GM256" s="1" t="s">
        <v>0</v>
      </c>
      <c r="GN256" s="1" t="s">
        <v>0</v>
      </c>
      <c r="GO256" s="1" t="s">
        <v>0</v>
      </c>
      <c r="GP256" s="1" t="s">
        <v>0</v>
      </c>
      <c r="GQ256" s="1" t="s">
        <v>0</v>
      </c>
      <c r="GR256" s="1" t="s">
        <v>0</v>
      </c>
      <c r="GS256" s="1" t="s">
        <v>0</v>
      </c>
      <c r="GT256" s="1" t="s">
        <v>0</v>
      </c>
      <c r="GU256" s="1" t="s">
        <v>0</v>
      </c>
      <c r="GV256" s="1" t="s">
        <v>0</v>
      </c>
      <c r="GW256" s="1" t="s">
        <v>0</v>
      </c>
      <c r="GX256" s="1" t="s">
        <v>0</v>
      </c>
      <c r="GY256" s="1" t="s">
        <v>0</v>
      </c>
      <c r="GZ256" s="1" t="s">
        <v>0</v>
      </c>
      <c r="HA256" s="1" t="s">
        <v>0</v>
      </c>
      <c r="HB256" s="1" t="s">
        <v>0</v>
      </c>
      <c r="HC256" s="1" t="s">
        <v>0</v>
      </c>
      <c r="HD256" s="1" t="s">
        <v>0</v>
      </c>
      <c r="HE256" s="1" t="s">
        <v>0</v>
      </c>
      <c r="HF256" s="1" t="s">
        <v>0</v>
      </c>
      <c r="HG256" s="1" t="s">
        <v>0</v>
      </c>
      <c r="HH256" s="1" t="s">
        <v>0</v>
      </c>
      <c r="HI256" s="1" t="s">
        <v>0</v>
      </c>
      <c r="HJ256" s="1" t="s">
        <v>0</v>
      </c>
      <c r="HK256" s="1" t="s">
        <v>0</v>
      </c>
      <c r="HL256" s="1" t="s">
        <v>0</v>
      </c>
      <c r="HM256" s="1" t="s">
        <v>0</v>
      </c>
      <c r="HN256" s="1" t="s">
        <v>0</v>
      </c>
      <c r="HO256" s="1" t="s">
        <v>0</v>
      </c>
      <c r="HP256" s="1" t="s">
        <v>0</v>
      </c>
      <c r="HQ256" s="1" t="s">
        <v>0</v>
      </c>
      <c r="HR256" s="1" t="s">
        <v>0</v>
      </c>
      <c r="HS256" s="1" t="s">
        <v>0</v>
      </c>
      <c r="HT256" s="1" t="s">
        <v>0</v>
      </c>
      <c r="HU256" s="1" t="s">
        <v>0</v>
      </c>
      <c r="HV256" s="1" t="s">
        <v>0</v>
      </c>
      <c r="HW256" s="1" t="s">
        <v>0</v>
      </c>
      <c r="HX256" s="1" t="s">
        <v>0</v>
      </c>
      <c r="HY256" s="1" t="s">
        <v>0</v>
      </c>
      <c r="HZ256" s="1" t="s">
        <v>0</v>
      </c>
      <c r="IA256" s="1" t="s">
        <v>0</v>
      </c>
      <c r="IB256" s="1" t="s">
        <v>0</v>
      </c>
      <c r="IC256" s="1" t="s">
        <v>0</v>
      </c>
      <c r="ID256" s="1" t="s">
        <v>0</v>
      </c>
      <c r="IE256" s="1" t="s">
        <v>0</v>
      </c>
      <c r="IF256" s="1" t="s">
        <v>0</v>
      </c>
      <c r="IG256" s="1" t="s">
        <v>0</v>
      </c>
      <c r="IH256" s="1" t="s">
        <v>0</v>
      </c>
      <c r="II256" s="1" t="s">
        <v>0</v>
      </c>
      <c r="IJ256" s="1" t="s">
        <v>0</v>
      </c>
      <c r="IK256" s="1" t="s">
        <v>0</v>
      </c>
      <c r="IL256" s="1" t="s">
        <v>0</v>
      </c>
      <c r="IM256" s="1" t="s">
        <v>0</v>
      </c>
      <c r="IN256" s="1" t="s">
        <v>0</v>
      </c>
      <c r="IO256" s="1" t="s">
        <v>0</v>
      </c>
      <c r="IP256" s="1" t="s">
        <v>0</v>
      </c>
      <c r="IQ256" s="1" t="s">
        <v>0</v>
      </c>
      <c r="IR256" s="1" t="s">
        <v>0</v>
      </c>
      <c r="IS256" s="1" t="s">
        <v>0</v>
      </c>
      <c r="IT256" s="1" t="s">
        <v>0</v>
      </c>
      <c r="IU256" s="1" t="s">
        <v>0</v>
      </c>
      <c r="IV256" s="1" t="s">
        <v>0</v>
      </c>
      <c r="IW256" s="1" t="s">
        <v>0</v>
      </c>
      <c r="IX256" s="1" t="s">
        <v>0</v>
      </c>
      <c r="IY256" s="1" t="s">
        <v>0</v>
      </c>
      <c r="IZ256" s="1" t="s">
        <v>0</v>
      </c>
      <c r="JA256" s="1" t="s">
        <v>0</v>
      </c>
      <c r="JB256" s="1" t="s">
        <v>0</v>
      </c>
      <c r="JC256" s="1" t="s">
        <v>0</v>
      </c>
      <c r="JD256" s="1" t="s">
        <v>0</v>
      </c>
      <c r="JE256" s="1" t="s">
        <v>0</v>
      </c>
      <c r="JF256" s="1" t="s">
        <v>0</v>
      </c>
      <c r="JG256" s="1" t="s">
        <v>0</v>
      </c>
      <c r="JH256" s="1" t="s">
        <v>0</v>
      </c>
      <c r="JI256" s="1" t="s">
        <v>0</v>
      </c>
      <c r="JJ256" s="1" t="s">
        <v>0</v>
      </c>
      <c r="JK256" s="1" t="s">
        <v>0</v>
      </c>
      <c r="JL256" s="1" t="s">
        <v>0</v>
      </c>
      <c r="JM256" s="1" t="s">
        <v>0</v>
      </c>
      <c r="JN256" s="1" t="s">
        <v>0</v>
      </c>
      <c r="JO256" s="1" t="s">
        <v>0</v>
      </c>
      <c r="JP256" s="1" t="s">
        <v>0</v>
      </c>
      <c r="JQ256" s="1" t="s">
        <v>0</v>
      </c>
      <c r="JR256" s="1" t="s">
        <v>0</v>
      </c>
      <c r="JS256" s="1" t="s">
        <v>0</v>
      </c>
      <c r="JT256" s="1" t="s">
        <v>0</v>
      </c>
      <c r="JU256" s="1" t="s">
        <v>0</v>
      </c>
      <c r="JV256" s="1" t="s">
        <v>0</v>
      </c>
      <c r="JW256" s="1" t="s">
        <v>0</v>
      </c>
      <c r="JX256" s="1" t="s">
        <v>0</v>
      </c>
      <c r="JY256" s="1" t="s">
        <v>0</v>
      </c>
      <c r="JZ256" s="1" t="s">
        <v>0</v>
      </c>
      <c r="KA256" s="1" t="s">
        <v>0</v>
      </c>
      <c r="KB256" s="1" t="s">
        <v>0</v>
      </c>
      <c r="KC256" s="1" t="s">
        <v>0</v>
      </c>
      <c r="KD256" s="1" t="s">
        <v>0</v>
      </c>
      <c r="KE256" s="1" t="s">
        <v>0</v>
      </c>
      <c r="KF256" s="1" t="s">
        <v>0</v>
      </c>
      <c r="KG256" s="1" t="s">
        <v>0</v>
      </c>
      <c r="KH256" s="1" t="s">
        <v>0</v>
      </c>
      <c r="KI256" s="1" t="s">
        <v>0</v>
      </c>
      <c r="KJ256" s="1" t="s">
        <v>0</v>
      </c>
      <c r="KK256" s="1" t="s">
        <v>0</v>
      </c>
      <c r="KL256" s="1" t="s">
        <v>0</v>
      </c>
      <c r="KM256" s="1" t="s">
        <v>0</v>
      </c>
      <c r="KN256" s="1" t="s">
        <v>0</v>
      </c>
      <c r="KO256" s="1" t="s">
        <v>0</v>
      </c>
      <c r="KP256" s="1" t="s">
        <v>0</v>
      </c>
      <c r="KQ256" s="1" t="s">
        <v>0</v>
      </c>
      <c r="KR256" s="1" t="s">
        <v>0</v>
      </c>
      <c r="KS256" s="1" t="s">
        <v>0</v>
      </c>
      <c r="KT256" s="1" t="s">
        <v>0</v>
      </c>
      <c r="KU256" s="1" t="s">
        <v>0</v>
      </c>
      <c r="KV256" s="1" t="s">
        <v>0</v>
      </c>
      <c r="KW256" s="1" t="s">
        <v>0</v>
      </c>
      <c r="KX256" s="1" t="s">
        <v>0</v>
      </c>
      <c r="KY256" s="1" t="s">
        <v>0</v>
      </c>
      <c r="KZ256" s="1" t="s">
        <v>0</v>
      </c>
      <c r="LA256" s="1" t="s">
        <v>0</v>
      </c>
      <c r="LB256" s="1" t="s">
        <v>0</v>
      </c>
      <c r="LC256" s="1" t="s">
        <v>0</v>
      </c>
      <c r="LD256" s="1" t="s">
        <v>0</v>
      </c>
      <c r="LE256" s="1" t="s">
        <v>0</v>
      </c>
      <c r="LF256" s="1" t="s">
        <v>0</v>
      </c>
      <c r="LG256" s="1" t="s">
        <v>0</v>
      </c>
      <c r="LH256" s="1" t="s">
        <v>0</v>
      </c>
      <c r="LI256" s="1" t="s">
        <v>0</v>
      </c>
      <c r="LJ256" s="1" t="s">
        <v>0</v>
      </c>
      <c r="LK256" s="1" t="s">
        <v>0</v>
      </c>
    </row>
    <row r="257" spans="1:323" x14ac:dyDescent="0.25">
      <c r="A257" s="1" t="s">
        <v>1893</v>
      </c>
      <c r="B257" s="1" t="s">
        <v>1142</v>
      </c>
      <c r="C257" s="1" t="s">
        <v>1143</v>
      </c>
      <c r="D257" s="1">
        <v>1041162.68215793</v>
      </c>
      <c r="E257" s="1">
        <v>1138887.15948902</v>
      </c>
      <c r="F257" s="1">
        <v>1064025.30466746</v>
      </c>
      <c r="G257" s="1">
        <v>429693.44653402601</v>
      </c>
      <c r="H257" s="1">
        <v>298252.53706383699</v>
      </c>
      <c r="I257" s="1">
        <v>166235.76345201701</v>
      </c>
      <c r="J257" s="1">
        <v>926692.53871224495</v>
      </c>
      <c r="K257" s="1">
        <v>1017680.19500723</v>
      </c>
      <c r="L257" s="1">
        <v>950970.12164663395</v>
      </c>
      <c r="M257" s="1">
        <v>808379.31902743701</v>
      </c>
      <c r="N257" s="1">
        <v>1019999.94241416</v>
      </c>
      <c r="O257" s="1">
        <v>888902.58505201305</v>
      </c>
      <c r="P257" s="1">
        <v>1005824.4959216</v>
      </c>
      <c r="Q257" s="1">
        <v>974490.54420191899</v>
      </c>
      <c r="R257" s="1">
        <v>1149570.1284296</v>
      </c>
      <c r="S257" s="1">
        <v>40838.929748725001</v>
      </c>
      <c r="T257" s="1">
        <v>886301.17686425894</v>
      </c>
      <c r="U257" s="1">
        <v>487663.437611776</v>
      </c>
      <c r="V257" s="1">
        <v>1413892.4351934399</v>
      </c>
      <c r="W257" s="1">
        <v>599740.95864315203</v>
      </c>
      <c r="X257" s="1">
        <v>1127658.47459416</v>
      </c>
      <c r="Y257" s="1">
        <v>547470.84147334099</v>
      </c>
      <c r="Z257" s="1">
        <v>1284202.3805641399</v>
      </c>
      <c r="AA257" s="1">
        <v>541497.06600321399</v>
      </c>
      <c r="AB257" s="1">
        <v>764378.10522848705</v>
      </c>
      <c r="AC257" s="1">
        <v>1008778.0440192</v>
      </c>
      <c r="AD257" s="1">
        <v>1019964.74967727</v>
      </c>
      <c r="AE257" s="1">
        <v>1188013.5372820599</v>
      </c>
      <c r="AF257" s="1">
        <v>863110.49607217603</v>
      </c>
      <c r="AG257" s="1">
        <v>505982.30971459002</v>
      </c>
      <c r="AH257" s="1">
        <v>1224688.0485586999</v>
      </c>
      <c r="AI257" s="1">
        <v>923614.71327380196</v>
      </c>
      <c r="AJ257" s="1">
        <v>716953.71285793802</v>
      </c>
      <c r="AK257" s="1">
        <v>813386.75841607596</v>
      </c>
      <c r="AL257" s="1">
        <v>1211440.74119324</v>
      </c>
      <c r="AM257" s="1">
        <v>1405942.30021949</v>
      </c>
      <c r="AN257" s="1">
        <v>1040972.34449423</v>
      </c>
      <c r="AO257" s="1">
        <v>1327450.0677702499</v>
      </c>
      <c r="AP257" s="1">
        <v>1397312.6774289899</v>
      </c>
      <c r="AQ257" s="1">
        <v>778233.69835926301</v>
      </c>
      <c r="AR257" s="1">
        <v>773935.70478729403</v>
      </c>
      <c r="AS257" s="1">
        <v>1504534.0314018701</v>
      </c>
      <c r="AT257" s="1">
        <v>871793.101503985</v>
      </c>
      <c r="AU257" s="1">
        <v>285963.994549956</v>
      </c>
      <c r="AV257" s="1">
        <v>963635.85233605304</v>
      </c>
      <c r="AW257" s="1">
        <v>1210336.3628463</v>
      </c>
      <c r="AX257" s="1">
        <v>1142074.01383432</v>
      </c>
      <c r="AY257" s="1">
        <v>935626.23370853905</v>
      </c>
      <c r="AZ257" s="1">
        <v>574001.56046808499</v>
      </c>
      <c r="BA257" s="1">
        <v>1295463.76349473</v>
      </c>
      <c r="BB257" s="1">
        <v>1139885.4328526601</v>
      </c>
      <c r="BC257" s="1">
        <v>1281843.1352504501</v>
      </c>
      <c r="BD257" s="1">
        <v>1565338.2473508399</v>
      </c>
      <c r="BE257" s="1">
        <v>316678.252419686</v>
      </c>
      <c r="BF257" s="1">
        <v>1220657.67125263</v>
      </c>
      <c r="BG257" s="1">
        <v>1125268.6897700899</v>
      </c>
      <c r="BH257" s="1">
        <v>875405.75153641403</v>
      </c>
      <c r="BI257" s="1">
        <v>239971.94028634299</v>
      </c>
      <c r="BJ257" s="1">
        <v>995950.69558996405</v>
      </c>
      <c r="BK257" s="1">
        <v>902775.77388586605</v>
      </c>
      <c r="BL257" s="1">
        <v>691178.21711599501</v>
      </c>
      <c r="BM257" s="1">
        <v>1728614.43317346</v>
      </c>
      <c r="BN257" s="1">
        <v>815003.65932846104</v>
      </c>
      <c r="BO257" s="1">
        <v>896628.04753955896</v>
      </c>
      <c r="BP257" s="1">
        <v>795365.655436981</v>
      </c>
      <c r="BQ257" s="1">
        <v>1157332.75248573</v>
      </c>
      <c r="BR257" s="1">
        <v>912350.41335915599</v>
      </c>
      <c r="BS257" s="1">
        <v>869393.90866776905</v>
      </c>
      <c r="BT257" s="1">
        <v>1330227.3360766501</v>
      </c>
      <c r="BU257" s="1">
        <v>580957.54253287194</v>
      </c>
      <c r="BV257" s="1">
        <v>982543.65274314699</v>
      </c>
      <c r="BW257" s="1">
        <v>781714.39141957404</v>
      </c>
      <c r="BX257" s="1">
        <v>1134972.28828614</v>
      </c>
      <c r="BY257" s="1">
        <v>1174704.4056633001</v>
      </c>
      <c r="BZ257" s="1">
        <v>790839.79336984304</v>
      </c>
      <c r="CA257" s="1">
        <v>1359138.68538184</v>
      </c>
      <c r="CB257" s="1">
        <v>1100192.04078984</v>
      </c>
      <c r="CC257" s="1">
        <v>993342.93611759495</v>
      </c>
      <c r="CD257" s="1">
        <v>903996.78915838106</v>
      </c>
      <c r="CE257" s="1">
        <v>1263715.2969209601</v>
      </c>
      <c r="CF257" s="1">
        <v>1114111.99421424</v>
      </c>
      <c r="CG257" s="1">
        <v>812664.12152809801</v>
      </c>
      <c r="CH257" s="1">
        <v>1281933.3906650399</v>
      </c>
      <c r="CI257" s="1">
        <v>1348128.3865173501</v>
      </c>
      <c r="CJ257" s="1">
        <v>1309304.77087606</v>
      </c>
      <c r="CK257" s="1">
        <v>1072306.6652599401</v>
      </c>
      <c r="CL257" s="1">
        <v>1213488.0353128701</v>
      </c>
      <c r="CM257" s="1">
        <v>1235624.87550032</v>
      </c>
      <c r="CN257" s="1">
        <v>996802.39867524395</v>
      </c>
      <c r="CO257" s="1">
        <v>758124.41763027199</v>
      </c>
      <c r="CP257" s="1">
        <v>880696.37147616001</v>
      </c>
      <c r="CQ257" s="1">
        <v>957508.92191887798</v>
      </c>
      <c r="CR257" s="1">
        <v>695847.71407934104</v>
      </c>
      <c r="CS257" s="1">
        <v>931919.07678301097</v>
      </c>
      <c r="CT257" s="1">
        <v>961991.04281772603</v>
      </c>
      <c r="CU257" s="1">
        <v>1017250.41561388</v>
      </c>
      <c r="CV257" s="1">
        <v>1007962.11446146</v>
      </c>
      <c r="CW257" s="1">
        <v>1039772.27901817</v>
      </c>
      <c r="CX257" s="1">
        <v>697006.40827519097</v>
      </c>
      <c r="CY257" s="1">
        <v>1012456.704434</v>
      </c>
      <c r="CZ257" s="1">
        <v>724760.27005556901</v>
      </c>
      <c r="DA257" s="1">
        <v>421102.14229762601</v>
      </c>
      <c r="DB257" s="1">
        <v>924273.93016208801</v>
      </c>
      <c r="DC257" s="1">
        <v>1210494.10649408</v>
      </c>
      <c r="DD257" s="1">
        <v>528003.21759245906</v>
      </c>
      <c r="DE257" s="1">
        <v>1257229.32776195</v>
      </c>
      <c r="DF257" s="1">
        <v>1023937.7366359</v>
      </c>
      <c r="DG257" s="1">
        <v>86457.455249798295</v>
      </c>
      <c r="DH257" s="1">
        <v>1947957.2185474699</v>
      </c>
      <c r="DI257" s="1">
        <v>1188956.73955452</v>
      </c>
      <c r="DJ257" s="1">
        <v>92953.488908611194</v>
      </c>
      <c r="DK257" s="1">
        <v>876682.40795347199</v>
      </c>
      <c r="DL257" s="1">
        <v>1220996.8764569999</v>
      </c>
      <c r="DM257" s="1">
        <v>805230.72086135705</v>
      </c>
      <c r="DN257" s="1">
        <v>901719.57505891798</v>
      </c>
      <c r="DO257" s="1">
        <v>958949.94019948598</v>
      </c>
      <c r="DP257" s="1">
        <v>1357877.1681651401</v>
      </c>
      <c r="DQ257" s="1">
        <v>1172815.51233769</v>
      </c>
      <c r="DR257" s="1">
        <v>960994.07853447599</v>
      </c>
      <c r="DS257" s="1">
        <v>859830.94447251898</v>
      </c>
      <c r="DT257" s="1">
        <v>764038.26107680995</v>
      </c>
      <c r="DU257" s="1">
        <v>1383170.3855079401</v>
      </c>
      <c r="DV257" s="1">
        <v>987252.14440478</v>
      </c>
      <c r="DW257" s="1">
        <v>928302.70988489804</v>
      </c>
      <c r="DX257" s="1">
        <v>856874.91238473903</v>
      </c>
      <c r="DY257" s="1">
        <v>397340.69181740598</v>
      </c>
      <c r="DZ257" s="1">
        <v>1093214.2925064</v>
      </c>
      <c r="EA257" s="1">
        <v>1247052.9945473899</v>
      </c>
      <c r="EB257" s="1">
        <v>1227292.38426973</v>
      </c>
      <c r="EC257" s="1">
        <v>1033135.1171443</v>
      </c>
      <c r="ED257" s="1">
        <v>1224189.81749476</v>
      </c>
      <c r="EE257" s="1">
        <v>1068481.90655697</v>
      </c>
      <c r="EF257" s="1">
        <v>1334225.30875212</v>
      </c>
      <c r="EG257" s="1">
        <v>1190261.7624564699</v>
      </c>
      <c r="EH257" s="1">
        <v>1064596.2662988801</v>
      </c>
      <c r="EI257" s="1">
        <v>2082609.5554071399</v>
      </c>
      <c r="EJ257" s="1">
        <v>1298010.4705504901</v>
      </c>
      <c r="EK257" s="1">
        <v>1019223.174706</v>
      </c>
      <c r="EL257" s="1">
        <v>1052757.1715458699</v>
      </c>
      <c r="EM257" s="1">
        <v>293171.31002990599</v>
      </c>
      <c r="EN257" s="1">
        <v>41945.6176732928</v>
      </c>
      <c r="EO257" s="1">
        <v>1161614.59572683</v>
      </c>
      <c r="EP257" s="1">
        <v>218712.10170559</v>
      </c>
      <c r="EQ257" s="1" t="s">
        <v>0</v>
      </c>
      <c r="ER257" s="1">
        <v>980676.84745528002</v>
      </c>
      <c r="ES257" s="1">
        <v>837234.96041798405</v>
      </c>
      <c r="ET257" s="1">
        <v>835620.62440713495</v>
      </c>
      <c r="EU257" s="1">
        <v>974438.47963660897</v>
      </c>
      <c r="EV257" s="1">
        <v>1164358.1485750801</v>
      </c>
      <c r="EW257" s="1">
        <v>73610.327858629505</v>
      </c>
      <c r="EX257" s="1">
        <v>950407.07094086101</v>
      </c>
      <c r="EY257" s="1">
        <v>1025749.8120179099</v>
      </c>
      <c r="EZ257" s="1">
        <v>776594.94447074598</v>
      </c>
      <c r="FA257" s="1">
        <v>1344723.63477113</v>
      </c>
      <c r="FB257" s="1">
        <v>924188.45181807701</v>
      </c>
      <c r="FC257" s="1">
        <v>976890.26649762399</v>
      </c>
      <c r="FD257" s="1">
        <v>722673.78245197597</v>
      </c>
      <c r="FE257" s="1">
        <v>1049033.3511310499</v>
      </c>
      <c r="FF257" s="1">
        <v>836204.353793744</v>
      </c>
      <c r="FG257" s="1">
        <v>1158607.32521006</v>
      </c>
      <c r="FH257" s="1">
        <v>1243403.0109735799</v>
      </c>
      <c r="FI257" s="1">
        <v>656767.60637970106</v>
      </c>
      <c r="FJ257" s="1">
        <v>1808677.13628973</v>
      </c>
      <c r="FK257" s="1">
        <v>1307862.9317685801</v>
      </c>
      <c r="FL257" s="1">
        <v>860851.98764920095</v>
      </c>
      <c r="FM257" s="1">
        <v>1442757.72120816</v>
      </c>
      <c r="FN257" s="1">
        <v>1180016.9759366801</v>
      </c>
      <c r="FO257" s="1">
        <v>1152578.04098018</v>
      </c>
      <c r="FP257" s="1">
        <v>775891.70998152997</v>
      </c>
      <c r="FQ257" s="1">
        <v>1539277.2867873199</v>
      </c>
      <c r="FR257" s="1">
        <v>998595.85303994198</v>
      </c>
      <c r="FS257" s="1">
        <v>1599583.04087824</v>
      </c>
      <c r="FT257" s="1">
        <v>702493.70828149095</v>
      </c>
      <c r="FU257" s="1">
        <v>1120673.6764841799</v>
      </c>
      <c r="FV257" s="1">
        <v>926702.64703616896</v>
      </c>
      <c r="FW257" s="1">
        <v>1009711.1710923699</v>
      </c>
      <c r="FX257" s="1">
        <v>605620.02852508903</v>
      </c>
      <c r="FY257" s="1">
        <v>1023872.98444296</v>
      </c>
      <c r="FZ257" s="1">
        <v>889748.96279352903</v>
      </c>
      <c r="GA257" s="1">
        <v>1134879.1735193899</v>
      </c>
      <c r="GB257" s="1">
        <v>832577.94070404</v>
      </c>
      <c r="GC257" s="1">
        <v>906454.22695867799</v>
      </c>
      <c r="GD257" s="1">
        <v>943901.91212526895</v>
      </c>
      <c r="GE257" s="1">
        <v>1089469.8093389601</v>
      </c>
      <c r="GF257" s="1">
        <v>833086.17960722896</v>
      </c>
      <c r="GG257" s="1">
        <v>816666.20759844</v>
      </c>
      <c r="GH257" s="1">
        <v>956414.65370917902</v>
      </c>
      <c r="GI257" s="1">
        <v>1549460.4865572499</v>
      </c>
      <c r="GJ257" s="1">
        <v>1448540.2339997999</v>
      </c>
      <c r="GK257" s="1">
        <v>307995.69327594503</v>
      </c>
      <c r="GL257" s="1">
        <v>777754.49631545704</v>
      </c>
      <c r="GM257" s="1">
        <v>152691.12256494199</v>
      </c>
      <c r="GN257" s="1">
        <v>1206271.9502692299</v>
      </c>
      <c r="GO257" s="1">
        <v>1325893.2635679001</v>
      </c>
      <c r="GP257" s="1">
        <v>1075024.16799839</v>
      </c>
      <c r="GQ257" s="1">
        <v>1180232.51456075</v>
      </c>
      <c r="GR257" s="1">
        <v>1135546.1049389199</v>
      </c>
      <c r="GS257" s="1">
        <v>852947.95613215701</v>
      </c>
      <c r="GT257" s="1">
        <v>382416.62432308402</v>
      </c>
      <c r="GU257" s="1">
        <v>283007.17514483503</v>
      </c>
      <c r="GV257" s="1">
        <v>1110590.20098957</v>
      </c>
      <c r="GW257" s="1">
        <v>1420966.21211163</v>
      </c>
      <c r="GX257" s="1">
        <v>951963.39459080901</v>
      </c>
      <c r="GY257" s="1" t="s">
        <v>0</v>
      </c>
      <c r="GZ257" s="1">
        <v>933176.06326873403</v>
      </c>
      <c r="HA257" s="1">
        <v>952182.69883203704</v>
      </c>
      <c r="HB257" s="1">
        <v>1140224.19631853</v>
      </c>
      <c r="HC257" s="1">
        <v>1110688.26150397</v>
      </c>
      <c r="HD257" s="1">
        <v>1095601.3143814499</v>
      </c>
      <c r="HE257" s="1">
        <v>999656.20034368197</v>
      </c>
      <c r="HF257" s="1">
        <v>1301798.23273415</v>
      </c>
      <c r="HG257" s="1">
        <v>1038886.60676271</v>
      </c>
      <c r="HH257" s="1">
        <v>748252.922868244</v>
      </c>
      <c r="HI257" s="1">
        <v>719193.75172765995</v>
      </c>
      <c r="HJ257" s="1">
        <v>1040415.56310942</v>
      </c>
      <c r="HK257" s="1">
        <v>1051177.37395208</v>
      </c>
      <c r="HL257" s="1">
        <v>1135510.7622603001</v>
      </c>
      <c r="HM257" s="1">
        <v>771578.38384935295</v>
      </c>
      <c r="HN257" s="1">
        <v>163721.00575014699</v>
      </c>
      <c r="HO257" s="1">
        <v>393711.52749557298</v>
      </c>
      <c r="HP257" s="1">
        <v>906005.838800436</v>
      </c>
      <c r="HQ257" s="1">
        <v>1156317.36068208</v>
      </c>
      <c r="HR257" s="1">
        <v>819893.83074324694</v>
      </c>
      <c r="HS257" s="1">
        <v>255059.76676398001</v>
      </c>
      <c r="HT257" s="1">
        <v>1028295.56803636</v>
      </c>
      <c r="HU257" s="1">
        <v>905672.61964731803</v>
      </c>
      <c r="HV257" s="1">
        <v>1172017.8464874399</v>
      </c>
      <c r="HW257" s="1">
        <v>1322908.4531285299</v>
      </c>
      <c r="HX257" s="1">
        <v>1137580.7780911601</v>
      </c>
      <c r="HY257" s="1">
        <v>1525660.77622662</v>
      </c>
      <c r="HZ257" s="1">
        <v>1004770.19167145</v>
      </c>
      <c r="IA257" s="1">
        <v>1219589.46218417</v>
      </c>
      <c r="IB257" s="1">
        <v>928967.149952451</v>
      </c>
      <c r="IC257" s="1">
        <v>939846.30926418002</v>
      </c>
      <c r="ID257" s="1">
        <v>1089132.8255545199</v>
      </c>
      <c r="IE257" s="1">
        <v>1163143.5730943901</v>
      </c>
      <c r="IF257" s="1">
        <v>1122956.4955320901</v>
      </c>
      <c r="IG257" s="1">
        <v>868865.09858763905</v>
      </c>
      <c r="IH257" s="1">
        <v>956326.87396824197</v>
      </c>
      <c r="II257" s="1">
        <v>260474.78643239199</v>
      </c>
      <c r="IJ257" s="1">
        <v>986637.08817121002</v>
      </c>
      <c r="IK257" s="1">
        <v>553654.10273855797</v>
      </c>
      <c r="IL257" s="1">
        <v>254993.18816828899</v>
      </c>
      <c r="IM257" s="1">
        <v>1244881.76876149</v>
      </c>
      <c r="IN257" s="1">
        <v>926384.59477729001</v>
      </c>
      <c r="IO257" s="1">
        <v>972725.09586173203</v>
      </c>
      <c r="IP257" s="1">
        <v>350578.32616341801</v>
      </c>
      <c r="IQ257" s="1">
        <v>968309.49794690497</v>
      </c>
      <c r="IR257" s="1">
        <v>1035016.55043575</v>
      </c>
      <c r="IS257" s="1">
        <v>365613.34751936002</v>
      </c>
      <c r="IT257" s="1">
        <v>1073246.7448968701</v>
      </c>
      <c r="IU257" s="1">
        <v>1153697.7458314099</v>
      </c>
      <c r="IV257" s="1">
        <v>929659.43619515095</v>
      </c>
      <c r="IW257" s="1">
        <v>1058759.2652028799</v>
      </c>
      <c r="IX257" s="1">
        <v>1187137.5213112601</v>
      </c>
      <c r="IY257" s="1">
        <v>1011934.598643</v>
      </c>
      <c r="IZ257" s="1">
        <v>686448.90522133606</v>
      </c>
      <c r="JA257" s="1">
        <v>1220119.85159031</v>
      </c>
      <c r="JB257" s="1">
        <v>947887.38212481095</v>
      </c>
      <c r="JC257" s="1">
        <v>920383.56446154998</v>
      </c>
      <c r="JD257" s="1">
        <v>639404.64738837397</v>
      </c>
      <c r="JE257" s="1">
        <v>852937.61941347399</v>
      </c>
      <c r="JF257" s="1">
        <v>144079.839949685</v>
      </c>
      <c r="JG257" s="1">
        <v>987788.38542721304</v>
      </c>
      <c r="JH257" s="1">
        <v>1232801.7381385299</v>
      </c>
      <c r="JI257" s="1">
        <v>1028885.40924832</v>
      </c>
      <c r="JJ257" s="1">
        <v>896054.70442247298</v>
      </c>
      <c r="JK257" s="1">
        <v>186038.60442249701</v>
      </c>
      <c r="JL257" s="1">
        <v>1182258.5162973499</v>
      </c>
      <c r="JM257" s="1">
        <v>875464.56932219199</v>
      </c>
      <c r="JN257" s="1">
        <v>607833.36416483205</v>
      </c>
      <c r="JO257" s="1">
        <v>898114.68798117305</v>
      </c>
      <c r="JP257" s="1">
        <v>877104.76675230602</v>
      </c>
      <c r="JQ257" s="1">
        <v>597364.010578683</v>
      </c>
      <c r="JR257" s="1">
        <v>876027.38099519</v>
      </c>
      <c r="JS257" s="1">
        <v>677702.29345903604</v>
      </c>
      <c r="JT257" s="1">
        <v>783829.06888171099</v>
      </c>
      <c r="JU257" s="1">
        <v>944323.91319056798</v>
      </c>
      <c r="JV257" s="1">
        <v>63679.016931817903</v>
      </c>
      <c r="JW257" s="1">
        <v>749114.31410811096</v>
      </c>
      <c r="JX257" s="1">
        <v>727948.63758752495</v>
      </c>
      <c r="JY257" s="1">
        <v>609964.63559529802</v>
      </c>
      <c r="JZ257" s="1">
        <v>825464.79473945801</v>
      </c>
      <c r="KA257" s="1">
        <v>1022231.57675188</v>
      </c>
      <c r="KB257" s="1">
        <v>1151250.5506162101</v>
      </c>
      <c r="KC257" s="1">
        <v>774838.18748583901</v>
      </c>
      <c r="KD257" s="1">
        <v>1015933.50150089</v>
      </c>
      <c r="KE257" s="1">
        <v>1236012.0636674899</v>
      </c>
      <c r="KF257" s="1">
        <v>798324.81291712204</v>
      </c>
      <c r="KG257" s="1">
        <v>1256665.0775699201</v>
      </c>
      <c r="KH257" s="1">
        <v>1297842.4042881499</v>
      </c>
      <c r="KI257" s="1">
        <v>1130291.4359371001</v>
      </c>
      <c r="KJ257" s="1">
        <v>997002.53305019694</v>
      </c>
      <c r="KK257" s="1">
        <v>1253461.2180439399</v>
      </c>
      <c r="KL257" s="1">
        <v>1198655.2261341</v>
      </c>
      <c r="KM257" s="1">
        <v>851279.532416375</v>
      </c>
      <c r="KN257" s="1">
        <v>1120051.18689138</v>
      </c>
      <c r="KO257" s="1">
        <v>1088562.7952876601</v>
      </c>
      <c r="KP257" s="1">
        <v>1147609.8272392601</v>
      </c>
      <c r="KQ257" s="1">
        <v>852040.67200769705</v>
      </c>
      <c r="KR257" s="1">
        <v>445987.12057282502</v>
      </c>
      <c r="KS257" s="1">
        <v>118911.931967911</v>
      </c>
      <c r="KT257" s="1">
        <v>897350.38946960203</v>
      </c>
      <c r="KU257" s="1">
        <v>1401907.0687047199</v>
      </c>
      <c r="KV257" s="1">
        <v>1318140.0345171599</v>
      </c>
      <c r="KW257" s="1">
        <v>863912.06972747797</v>
      </c>
      <c r="KX257" s="1">
        <v>796193.63458213001</v>
      </c>
      <c r="KY257" s="1">
        <v>913002.85559109598</v>
      </c>
      <c r="KZ257" s="1">
        <v>690860.80674331705</v>
      </c>
      <c r="LA257" s="1">
        <v>1043735.48861344</v>
      </c>
      <c r="LB257" s="1">
        <v>786162.27110553405</v>
      </c>
      <c r="LC257" s="1">
        <v>811977.06075514597</v>
      </c>
      <c r="LD257" s="1">
        <v>879406.35637937603</v>
      </c>
      <c r="LE257" s="1">
        <v>860678.94766187505</v>
      </c>
      <c r="LF257" s="1">
        <v>400825.59583637799</v>
      </c>
      <c r="LG257" s="1">
        <v>1076814.7238289299</v>
      </c>
      <c r="LH257" s="1">
        <v>1045895.39904363</v>
      </c>
      <c r="LI257" s="1">
        <v>909122.09313470696</v>
      </c>
      <c r="LJ257" s="1">
        <v>838090.65566541697</v>
      </c>
      <c r="LK257" s="1">
        <v>740389.30522169895</v>
      </c>
    </row>
    <row r="258" spans="1:323" x14ac:dyDescent="0.25">
      <c r="A258" s="1" t="s">
        <v>1894</v>
      </c>
      <c r="B258" s="1" t="s">
        <v>1147</v>
      </c>
      <c r="C258" s="1" t="s">
        <v>1148</v>
      </c>
      <c r="D258" s="1">
        <v>40181713.2106352</v>
      </c>
      <c r="E258" s="1">
        <v>39929252.666398302</v>
      </c>
      <c r="F258" s="1">
        <v>43658211.667245202</v>
      </c>
      <c r="G258" s="1">
        <v>39834945.170144603</v>
      </c>
      <c r="H258" s="1">
        <v>31876862.9559999</v>
      </c>
      <c r="I258" s="1">
        <v>768703.23169623199</v>
      </c>
      <c r="J258" s="1">
        <v>38379421.133059397</v>
      </c>
      <c r="K258" s="1">
        <v>36845028.003325097</v>
      </c>
      <c r="L258" s="1">
        <v>40740376.187567003</v>
      </c>
      <c r="M258" s="1">
        <v>50989605.323079601</v>
      </c>
      <c r="N258" s="1">
        <v>36192838.407973602</v>
      </c>
      <c r="O258" s="1">
        <v>36672986.376904897</v>
      </c>
      <c r="P258" s="1">
        <v>41304529.570924103</v>
      </c>
      <c r="Q258" s="1">
        <v>45429202.330737099</v>
      </c>
      <c r="R258" s="1">
        <v>39381261.620208599</v>
      </c>
      <c r="S258" s="1">
        <v>26831161.340856198</v>
      </c>
      <c r="T258" s="1">
        <v>36801704.634616204</v>
      </c>
      <c r="U258" s="1">
        <v>41127135.820769899</v>
      </c>
      <c r="V258" s="1">
        <v>40332182.406266198</v>
      </c>
      <c r="W258" s="1">
        <v>36233208.863712303</v>
      </c>
      <c r="X258" s="1">
        <v>42702906.040379502</v>
      </c>
      <c r="Y258" s="1">
        <v>42502035.521702498</v>
      </c>
      <c r="Z258" s="1">
        <v>37261985.0534041</v>
      </c>
      <c r="AA258" s="1">
        <v>40175106.002204403</v>
      </c>
      <c r="AB258" s="1">
        <v>27334772.093479902</v>
      </c>
      <c r="AC258" s="1">
        <v>45973954.587087803</v>
      </c>
      <c r="AD258" s="1">
        <v>40914137.633865401</v>
      </c>
      <c r="AE258" s="1">
        <v>36186775.816094398</v>
      </c>
      <c r="AF258" s="1">
        <v>40954622.985241704</v>
      </c>
      <c r="AG258" s="1">
        <v>23309792.105933499</v>
      </c>
      <c r="AH258" s="1">
        <v>9146816.9556360003</v>
      </c>
      <c r="AI258" s="1">
        <v>33555451.2825858</v>
      </c>
      <c r="AJ258" s="1">
        <v>41310298.039874703</v>
      </c>
      <c r="AK258" s="1">
        <v>42490191.460376702</v>
      </c>
      <c r="AL258" s="1">
        <v>47835938.0535101</v>
      </c>
      <c r="AM258" s="1">
        <v>41807150.2540562</v>
      </c>
      <c r="AN258" s="1">
        <v>39164367.562986903</v>
      </c>
      <c r="AO258" s="1">
        <v>42974640.5200141</v>
      </c>
      <c r="AP258" s="1">
        <v>38911412.442390099</v>
      </c>
      <c r="AQ258" s="1">
        <v>239221.946912479</v>
      </c>
      <c r="AR258" s="1">
        <v>36680080.382069603</v>
      </c>
      <c r="AS258" s="1">
        <v>64859.2199345794</v>
      </c>
      <c r="AT258" s="1">
        <v>41658259.760818899</v>
      </c>
      <c r="AU258" s="1">
        <v>32496496.710535299</v>
      </c>
      <c r="AV258" s="1">
        <v>44133838.767908096</v>
      </c>
      <c r="AW258" s="1">
        <v>46228696.465802401</v>
      </c>
      <c r="AX258" s="1">
        <v>41355243.889864698</v>
      </c>
      <c r="AY258" s="1">
        <v>47710137.533129796</v>
      </c>
      <c r="AZ258" s="1">
        <v>37493609.776590496</v>
      </c>
      <c r="BA258" s="1">
        <v>38211486.900547199</v>
      </c>
      <c r="BB258" s="1">
        <v>39350951.2543194</v>
      </c>
      <c r="BC258" s="1">
        <v>44362814.4987325</v>
      </c>
      <c r="BD258" s="1">
        <v>39279970.1679722</v>
      </c>
      <c r="BE258" s="1">
        <v>126621.73351315899</v>
      </c>
      <c r="BF258" s="1">
        <v>30367916.636139501</v>
      </c>
      <c r="BG258" s="1">
        <v>35675530.167739101</v>
      </c>
      <c r="BH258" s="1">
        <v>37246328.632114299</v>
      </c>
      <c r="BI258" s="1">
        <v>42074112.285657503</v>
      </c>
      <c r="BJ258" s="1">
        <v>35162242.3039767</v>
      </c>
      <c r="BK258" s="1">
        <v>43111735.770824403</v>
      </c>
      <c r="BL258" s="1">
        <v>41048894.146142498</v>
      </c>
      <c r="BM258" s="1">
        <v>33021232.271017499</v>
      </c>
      <c r="BN258" s="1">
        <v>40262135.217254996</v>
      </c>
      <c r="BO258" s="1">
        <v>40796129.5236542</v>
      </c>
      <c r="BP258" s="1">
        <v>28876009.278325502</v>
      </c>
      <c r="BQ258" s="1">
        <v>45691278.636608101</v>
      </c>
      <c r="BR258" s="1">
        <v>42166199.812919199</v>
      </c>
      <c r="BS258" s="1">
        <v>41330679.082392901</v>
      </c>
      <c r="BT258" s="1">
        <v>37573493.7901752</v>
      </c>
      <c r="BU258" s="1">
        <v>44361288.979481801</v>
      </c>
      <c r="BV258" s="1">
        <v>23523912.032716598</v>
      </c>
      <c r="BW258" s="1">
        <v>43031576.548370197</v>
      </c>
      <c r="BX258" s="1">
        <v>41561951.3601458</v>
      </c>
      <c r="BY258" s="1">
        <v>38935023.301655397</v>
      </c>
      <c r="BZ258" s="1">
        <v>38840209.205389701</v>
      </c>
      <c r="CA258" s="1">
        <v>37506409.836319298</v>
      </c>
      <c r="CB258" s="1">
        <v>41392767.182545401</v>
      </c>
      <c r="CC258" s="1">
        <v>43483076.973155797</v>
      </c>
      <c r="CD258" s="1">
        <v>37423233.856563598</v>
      </c>
      <c r="CE258" s="1">
        <v>41718605.032430902</v>
      </c>
      <c r="CF258" s="1">
        <v>46283927.2634845</v>
      </c>
      <c r="CG258" s="1">
        <v>41192218.177712202</v>
      </c>
      <c r="CH258" s="1">
        <v>40119763.126317799</v>
      </c>
      <c r="CI258" s="1">
        <v>42516234.5699123</v>
      </c>
      <c r="CJ258" s="1">
        <v>41257295.415238999</v>
      </c>
      <c r="CK258" s="1">
        <v>41479031.835252099</v>
      </c>
      <c r="CL258" s="1">
        <v>42858852.646173596</v>
      </c>
      <c r="CM258" s="1">
        <v>32844209.1506529</v>
      </c>
      <c r="CN258" s="1">
        <v>49120179.977550097</v>
      </c>
      <c r="CO258" s="1">
        <v>39127975.319036603</v>
      </c>
      <c r="CP258" s="1">
        <v>45696548.946420603</v>
      </c>
      <c r="CQ258" s="1">
        <v>38836505.301945403</v>
      </c>
      <c r="CR258" s="1">
        <v>22646030.596734099</v>
      </c>
      <c r="CS258" s="1">
        <v>36891126.698930003</v>
      </c>
      <c r="CT258" s="1">
        <v>42595885.623273097</v>
      </c>
      <c r="CU258" s="1">
        <v>35979264.609129801</v>
      </c>
      <c r="CV258" s="1">
        <v>36555245.768345498</v>
      </c>
      <c r="CW258" s="1">
        <v>35929203.448228002</v>
      </c>
      <c r="CX258" s="1">
        <v>39454330.160277598</v>
      </c>
      <c r="CY258" s="1">
        <v>33732853.895036697</v>
      </c>
      <c r="CZ258" s="1">
        <v>34288375.559551798</v>
      </c>
      <c r="DA258" s="1">
        <v>38510370.791733101</v>
      </c>
      <c r="DB258" s="1">
        <v>34860693.455888003</v>
      </c>
      <c r="DC258" s="1">
        <v>38134775.534416497</v>
      </c>
      <c r="DD258" s="1">
        <v>9104875.7719871104</v>
      </c>
      <c r="DE258" s="1">
        <v>38731255.3603995</v>
      </c>
      <c r="DF258" s="1">
        <v>36430079.703246601</v>
      </c>
      <c r="DG258" s="1">
        <v>365765.07640027098</v>
      </c>
      <c r="DH258" s="1">
        <v>35372022.220509999</v>
      </c>
      <c r="DI258" s="1">
        <v>39561699.0799601</v>
      </c>
      <c r="DJ258" s="1">
        <v>36508133.659784503</v>
      </c>
      <c r="DK258" s="1">
        <v>37642065.7468412</v>
      </c>
      <c r="DL258" s="1">
        <v>35634357.497414701</v>
      </c>
      <c r="DM258" s="1">
        <v>36784100.909514897</v>
      </c>
      <c r="DN258" s="1">
        <v>39096208.666258</v>
      </c>
      <c r="DO258" s="1">
        <v>49511206.477835901</v>
      </c>
      <c r="DP258" s="1">
        <v>36951904.503875598</v>
      </c>
      <c r="DQ258" s="1">
        <v>41415588.246382304</v>
      </c>
      <c r="DR258" s="1">
        <v>41730292.5154384</v>
      </c>
      <c r="DS258" s="1">
        <v>36275690.385885403</v>
      </c>
      <c r="DT258" s="1">
        <v>36200802.946721502</v>
      </c>
      <c r="DU258" s="1">
        <v>31465084.514389299</v>
      </c>
      <c r="DV258" s="1">
        <v>37644846.4895816</v>
      </c>
      <c r="DW258" s="1">
        <v>33576435.629076801</v>
      </c>
      <c r="DX258" s="1">
        <v>44404192.3769532</v>
      </c>
      <c r="DY258" s="1">
        <v>8462100.1464114096</v>
      </c>
      <c r="DZ258" s="1">
        <v>38610211.261428297</v>
      </c>
      <c r="EA258" s="1">
        <v>40883288.087586299</v>
      </c>
      <c r="EB258" s="1">
        <v>42996833.719228901</v>
      </c>
      <c r="EC258" s="1">
        <v>40122710.962958403</v>
      </c>
      <c r="ED258" s="1">
        <v>36681918.185931303</v>
      </c>
      <c r="EE258" s="1">
        <v>36952760.828228503</v>
      </c>
      <c r="EF258" s="1">
        <v>45379652.787888698</v>
      </c>
      <c r="EG258" s="1">
        <v>77770.515891844305</v>
      </c>
      <c r="EH258" s="1">
        <v>39486656.074274197</v>
      </c>
      <c r="EI258" s="1">
        <v>68316.0064023491</v>
      </c>
      <c r="EJ258" s="1">
        <v>33833114.462500103</v>
      </c>
      <c r="EK258" s="1">
        <v>44330529.715225898</v>
      </c>
      <c r="EL258" s="1">
        <v>43544420.647623502</v>
      </c>
      <c r="EM258" s="1">
        <v>6051001.5607279101</v>
      </c>
      <c r="EN258" s="1">
        <v>38312858.268577598</v>
      </c>
      <c r="EO258" s="1">
        <v>36259862.359929502</v>
      </c>
      <c r="EP258" s="1">
        <v>120170.466958233</v>
      </c>
      <c r="EQ258" s="1">
        <v>31302.052899200899</v>
      </c>
      <c r="ER258" s="1">
        <v>12244517.011452399</v>
      </c>
      <c r="ES258" s="1">
        <v>36147111.134599298</v>
      </c>
      <c r="ET258" s="1">
        <v>40527578.959686004</v>
      </c>
      <c r="EU258" s="1">
        <v>38180508.520762399</v>
      </c>
      <c r="EV258" s="1">
        <v>31278901.8529284</v>
      </c>
      <c r="EW258" s="1">
        <v>382608.81746056298</v>
      </c>
      <c r="EX258" s="1">
        <v>47783178.530986004</v>
      </c>
      <c r="EY258" s="1">
        <v>33842291.5920415</v>
      </c>
      <c r="EZ258" s="1">
        <v>40592045.983998001</v>
      </c>
      <c r="FA258" s="1">
        <v>41181247.1535438</v>
      </c>
      <c r="FB258" s="1">
        <v>38759125.625203498</v>
      </c>
      <c r="FC258" s="1">
        <v>39057052.845555097</v>
      </c>
      <c r="FD258" s="1">
        <v>37400519.627839804</v>
      </c>
      <c r="FE258" s="1">
        <v>42827683.230496399</v>
      </c>
      <c r="FF258" s="1">
        <v>36891372.488861702</v>
      </c>
      <c r="FG258" s="1">
        <v>33792328.761691399</v>
      </c>
      <c r="FH258" s="1">
        <v>36505639.178931303</v>
      </c>
      <c r="FI258" s="1">
        <v>43279428.212046497</v>
      </c>
      <c r="FJ258" s="1">
        <v>36597625.821833901</v>
      </c>
      <c r="FK258" s="1">
        <v>46242260.231037602</v>
      </c>
      <c r="FL258" s="1">
        <v>40167747.886674501</v>
      </c>
      <c r="FM258" s="1">
        <v>38621214.030037403</v>
      </c>
      <c r="FN258" s="1">
        <v>34847766.977877498</v>
      </c>
      <c r="FO258" s="1">
        <v>39474077.444405898</v>
      </c>
      <c r="FP258" s="1">
        <v>46647565.807104699</v>
      </c>
      <c r="FQ258" s="1">
        <v>43792186.329936899</v>
      </c>
      <c r="FR258" s="1">
        <v>39725579.147529699</v>
      </c>
      <c r="FS258" s="1">
        <v>39456713.723928303</v>
      </c>
      <c r="FT258" s="1">
        <v>37210828.544679098</v>
      </c>
      <c r="FU258" s="1">
        <v>38267605.165008299</v>
      </c>
      <c r="FV258" s="1">
        <v>38448683.975655101</v>
      </c>
      <c r="FW258" s="1">
        <v>38309947.994174697</v>
      </c>
      <c r="FX258" s="1">
        <v>39369493.224805601</v>
      </c>
      <c r="FY258" s="1">
        <v>36555556.555475801</v>
      </c>
      <c r="FZ258" s="1">
        <v>38924069.9580888</v>
      </c>
      <c r="GA258" s="1">
        <v>39037823.0322401</v>
      </c>
      <c r="GB258" s="1">
        <v>34682106.247360401</v>
      </c>
      <c r="GC258" s="1">
        <v>37409705.097778797</v>
      </c>
      <c r="GD258" s="1">
        <v>38433019.952185497</v>
      </c>
      <c r="GE258" s="1">
        <v>39581002.118140601</v>
      </c>
      <c r="GF258" s="1">
        <v>47399918.804332398</v>
      </c>
      <c r="GG258" s="1">
        <v>37547975.426224902</v>
      </c>
      <c r="GH258" s="1">
        <v>43611991.944322601</v>
      </c>
      <c r="GI258" s="1">
        <v>28413920.169771802</v>
      </c>
      <c r="GJ258" s="1">
        <v>40249641.740684398</v>
      </c>
      <c r="GK258" s="1">
        <v>29811966.461050399</v>
      </c>
      <c r="GL258" s="1">
        <v>33603592.844693199</v>
      </c>
      <c r="GM258" s="1">
        <v>34379446.256917097</v>
      </c>
      <c r="GN258" s="1">
        <v>38617237.386722803</v>
      </c>
      <c r="GO258" s="1">
        <v>41841565.694815397</v>
      </c>
      <c r="GP258" s="1">
        <v>40806704.170293801</v>
      </c>
      <c r="GQ258" s="1">
        <v>95543.138408069004</v>
      </c>
      <c r="GR258" s="1">
        <v>29854982.868963499</v>
      </c>
      <c r="GS258" s="1">
        <v>42254429.040076002</v>
      </c>
      <c r="GT258" s="1">
        <v>48661.066042757499</v>
      </c>
      <c r="GU258" s="1">
        <v>45071035.668862</v>
      </c>
      <c r="GV258" s="1">
        <v>39934086.228430003</v>
      </c>
      <c r="GW258" s="1">
        <v>33647066.910551503</v>
      </c>
      <c r="GX258" s="1">
        <v>38614542.827433698</v>
      </c>
      <c r="GY258" s="1">
        <v>151185.605532513</v>
      </c>
      <c r="GZ258" s="1">
        <v>38352906.922851801</v>
      </c>
      <c r="HA258" s="1">
        <v>37606657.993314601</v>
      </c>
      <c r="HB258" s="1">
        <v>41626759.530228302</v>
      </c>
      <c r="HC258" s="1">
        <v>35904636.986684598</v>
      </c>
      <c r="HD258" s="1">
        <v>40707128.320556097</v>
      </c>
      <c r="HE258" s="1">
        <v>43681631.439158</v>
      </c>
      <c r="HF258" s="1">
        <v>37225219.820973299</v>
      </c>
      <c r="HG258" s="1">
        <v>44301186.374136902</v>
      </c>
      <c r="HH258" s="1">
        <v>41525916.430630602</v>
      </c>
      <c r="HI258" s="1">
        <v>31204962.000960801</v>
      </c>
      <c r="HJ258" s="1">
        <v>38816411.385055996</v>
      </c>
      <c r="HK258" s="1">
        <v>36681047.973755904</v>
      </c>
      <c r="HL258" s="1">
        <v>33872528.278767303</v>
      </c>
      <c r="HM258" s="1">
        <v>38558571.684526399</v>
      </c>
      <c r="HN258" s="1">
        <v>16613660.804442801</v>
      </c>
      <c r="HO258" s="1">
        <v>34199658.631098703</v>
      </c>
      <c r="HP258" s="1">
        <v>36622363.319732703</v>
      </c>
      <c r="HQ258" s="1">
        <v>34601678.453161299</v>
      </c>
      <c r="HR258" s="1">
        <v>40840349.270414002</v>
      </c>
      <c r="HS258" s="1">
        <v>36881883.841458403</v>
      </c>
      <c r="HT258" s="1">
        <v>43546101.8156325</v>
      </c>
      <c r="HU258" s="1">
        <v>44562663.355604701</v>
      </c>
      <c r="HV258" s="1">
        <v>41462368.6409624</v>
      </c>
      <c r="HW258" s="1">
        <v>41254270.997941397</v>
      </c>
      <c r="HX258" s="1">
        <v>38775060.604300603</v>
      </c>
      <c r="HY258" s="1">
        <v>38121293.258817099</v>
      </c>
      <c r="HZ258" s="1">
        <v>35405247.308479503</v>
      </c>
      <c r="IA258" s="1">
        <v>35112754.934681103</v>
      </c>
      <c r="IB258" s="1">
        <v>38851044.947281897</v>
      </c>
      <c r="IC258" s="1">
        <v>33317721.091413699</v>
      </c>
      <c r="ID258" s="1">
        <v>38086936.292529397</v>
      </c>
      <c r="IE258" s="1">
        <v>1565705.4175667199</v>
      </c>
      <c r="IF258" s="1">
        <v>36000387.2567489</v>
      </c>
      <c r="IG258" s="1">
        <v>38577091.157529898</v>
      </c>
      <c r="IH258" s="1">
        <v>37565908.987405002</v>
      </c>
      <c r="II258" s="1">
        <v>16811740.699682001</v>
      </c>
      <c r="IJ258" s="1">
        <v>28625817.177816201</v>
      </c>
      <c r="IK258" s="1">
        <v>7471443.5198073899</v>
      </c>
      <c r="IL258" s="1">
        <v>43058036.932697698</v>
      </c>
      <c r="IM258" s="1">
        <v>34702198.555053197</v>
      </c>
      <c r="IN258" s="1">
        <v>32892151.737344898</v>
      </c>
      <c r="IO258" s="1">
        <v>39237432.133995101</v>
      </c>
      <c r="IP258" s="1">
        <v>39947194.507036597</v>
      </c>
      <c r="IQ258" s="1">
        <v>39039083.313823603</v>
      </c>
      <c r="IR258" s="1">
        <v>40359121.249317698</v>
      </c>
      <c r="IS258" s="1">
        <v>37305631.766564503</v>
      </c>
      <c r="IT258" s="1">
        <v>38243301.722610898</v>
      </c>
      <c r="IU258" s="1">
        <v>34743006.8552806</v>
      </c>
      <c r="IV258" s="1">
        <v>35661017.239024699</v>
      </c>
      <c r="IW258" s="1">
        <v>39611224.694015503</v>
      </c>
      <c r="IX258" s="1">
        <v>41522048.882812403</v>
      </c>
      <c r="IY258" s="1">
        <v>40677814.584529802</v>
      </c>
      <c r="IZ258" s="1">
        <v>38238645.101383798</v>
      </c>
      <c r="JA258" s="1">
        <v>42337742.195016198</v>
      </c>
      <c r="JB258" s="1">
        <v>33833489.511679001</v>
      </c>
      <c r="JC258" s="1">
        <v>30217059.190591902</v>
      </c>
      <c r="JD258" s="1">
        <v>27109772.954991501</v>
      </c>
      <c r="JE258" s="1">
        <v>31249641.482172702</v>
      </c>
      <c r="JF258" s="1">
        <v>32340038.815843102</v>
      </c>
      <c r="JG258" s="1">
        <v>33063636.046475802</v>
      </c>
      <c r="JH258" s="1">
        <v>35051234.290618204</v>
      </c>
      <c r="JI258" s="1">
        <v>29567295.835643899</v>
      </c>
      <c r="JJ258" s="1">
        <v>38155846.967751697</v>
      </c>
      <c r="JK258" s="1">
        <v>26085407.475604299</v>
      </c>
      <c r="JL258" s="1">
        <v>26795214.037806299</v>
      </c>
      <c r="JM258" s="1">
        <v>32760711.056642301</v>
      </c>
      <c r="JN258" s="1">
        <v>38519860.954117298</v>
      </c>
      <c r="JO258" s="1">
        <v>36576149.828357898</v>
      </c>
      <c r="JP258" s="1">
        <v>30433571.152175602</v>
      </c>
      <c r="JQ258" s="1">
        <v>37344839.067431301</v>
      </c>
      <c r="JR258" s="1">
        <v>34875060.958492897</v>
      </c>
      <c r="JS258" s="1">
        <v>34954465.244572498</v>
      </c>
      <c r="JT258" s="1">
        <v>35403541.125031799</v>
      </c>
      <c r="JU258" s="1">
        <v>37116829.033413999</v>
      </c>
      <c r="JV258" s="1">
        <v>45266559.312831901</v>
      </c>
      <c r="JW258" s="1">
        <v>37945886.566987097</v>
      </c>
      <c r="JX258" s="1">
        <v>35744002.008406401</v>
      </c>
      <c r="JY258" s="1">
        <v>30967450.643351801</v>
      </c>
      <c r="JZ258" s="1">
        <v>31542165.673381001</v>
      </c>
      <c r="KA258" s="1">
        <v>37068276.558651797</v>
      </c>
      <c r="KB258" s="1">
        <v>37679976.629820801</v>
      </c>
      <c r="KC258" s="1">
        <v>37215839.059270203</v>
      </c>
      <c r="KD258" s="1">
        <v>29286978.650804199</v>
      </c>
      <c r="KE258" s="1">
        <v>41805426.927951403</v>
      </c>
      <c r="KF258" s="1">
        <v>39303344.293623097</v>
      </c>
      <c r="KG258" s="1">
        <v>38225498.719213098</v>
      </c>
      <c r="KH258" s="1">
        <v>24442854.451630998</v>
      </c>
      <c r="KI258" s="1">
        <v>38510661.134630397</v>
      </c>
      <c r="KJ258" s="1">
        <v>40962910.093169004</v>
      </c>
      <c r="KK258" s="1">
        <v>32523696.8364501</v>
      </c>
      <c r="KL258" s="1">
        <v>39647474.691184103</v>
      </c>
      <c r="KM258" s="1">
        <v>31278823.974702001</v>
      </c>
      <c r="KN258" s="1">
        <v>40211590.057167299</v>
      </c>
      <c r="KO258" s="1">
        <v>39660999.159676403</v>
      </c>
      <c r="KP258" s="1">
        <v>42446696.735341497</v>
      </c>
      <c r="KQ258" s="1">
        <v>38957005.418870598</v>
      </c>
      <c r="KR258" s="1">
        <v>28177882.304356501</v>
      </c>
      <c r="KS258" s="1">
        <v>26086.283356645799</v>
      </c>
      <c r="KT258" s="1">
        <v>33199832.851914998</v>
      </c>
      <c r="KU258" s="1">
        <v>38396580.353283003</v>
      </c>
      <c r="KV258" s="1">
        <v>28965601.080476101</v>
      </c>
      <c r="KW258" s="1">
        <v>23717783.426968701</v>
      </c>
      <c r="KX258" s="1">
        <v>33089249.465964202</v>
      </c>
      <c r="KY258" s="1">
        <v>37245973.865192503</v>
      </c>
      <c r="KZ258" s="1">
        <v>19106343.552084401</v>
      </c>
      <c r="LA258" s="1">
        <v>30029457.9127209</v>
      </c>
      <c r="LB258" s="1">
        <v>38565108.557993896</v>
      </c>
      <c r="LC258" s="1">
        <v>38611627.393592</v>
      </c>
      <c r="LD258" s="1">
        <v>39547394.776643299</v>
      </c>
      <c r="LE258" s="1">
        <v>36006228.180455104</v>
      </c>
      <c r="LF258" s="1">
        <v>27614959.2451558</v>
      </c>
      <c r="LG258" s="1">
        <v>37676679.573698103</v>
      </c>
      <c r="LH258" s="1">
        <v>29089699.5398109</v>
      </c>
      <c r="LI258" s="1">
        <v>31568272.990369301</v>
      </c>
      <c r="LJ258" s="1">
        <v>35234544.130800702</v>
      </c>
      <c r="LK258" s="1">
        <v>49286772.291493699</v>
      </c>
    </row>
    <row r="259" spans="1:323" x14ac:dyDescent="0.25">
      <c r="A259" s="1" t="s">
        <v>1895</v>
      </c>
      <c r="B259" s="1" t="s">
        <v>1151</v>
      </c>
      <c r="C259" s="1" t="s">
        <v>1152</v>
      </c>
      <c r="D259" s="1" t="s">
        <v>0</v>
      </c>
      <c r="E259" s="1" t="s">
        <v>0</v>
      </c>
      <c r="F259" s="1" t="s">
        <v>0</v>
      </c>
      <c r="G259" s="1" t="s">
        <v>0</v>
      </c>
      <c r="H259" s="1" t="s">
        <v>0</v>
      </c>
      <c r="I259" s="1" t="s">
        <v>0</v>
      </c>
      <c r="J259" s="1" t="s">
        <v>0</v>
      </c>
      <c r="K259" s="1" t="s">
        <v>0</v>
      </c>
      <c r="L259" s="1" t="s">
        <v>0</v>
      </c>
      <c r="M259" s="1" t="s">
        <v>0</v>
      </c>
      <c r="N259" s="1" t="s">
        <v>0</v>
      </c>
      <c r="O259" s="1" t="s">
        <v>0</v>
      </c>
      <c r="P259" s="1" t="s">
        <v>0</v>
      </c>
      <c r="Q259" s="1" t="s">
        <v>0</v>
      </c>
      <c r="R259" s="1" t="s">
        <v>0</v>
      </c>
      <c r="S259" s="1" t="s">
        <v>0</v>
      </c>
      <c r="T259" s="1" t="s">
        <v>0</v>
      </c>
      <c r="U259" s="1" t="s">
        <v>0</v>
      </c>
      <c r="V259" s="1" t="s">
        <v>0</v>
      </c>
      <c r="W259" s="1" t="s">
        <v>0</v>
      </c>
      <c r="X259" s="1" t="s">
        <v>0</v>
      </c>
      <c r="Y259" s="1" t="s">
        <v>0</v>
      </c>
      <c r="Z259" s="1" t="s">
        <v>0</v>
      </c>
      <c r="AA259" s="1" t="s">
        <v>0</v>
      </c>
      <c r="AB259" s="1" t="s">
        <v>0</v>
      </c>
      <c r="AC259" s="1" t="s">
        <v>0</v>
      </c>
      <c r="AD259" s="1" t="s">
        <v>0</v>
      </c>
      <c r="AE259" s="1" t="s">
        <v>0</v>
      </c>
      <c r="AF259" s="1" t="s">
        <v>0</v>
      </c>
      <c r="AG259" s="1" t="s">
        <v>0</v>
      </c>
      <c r="AH259" s="1" t="s">
        <v>0</v>
      </c>
      <c r="AI259" s="1" t="s">
        <v>0</v>
      </c>
      <c r="AJ259" s="1" t="s">
        <v>0</v>
      </c>
      <c r="AK259" s="1" t="s">
        <v>0</v>
      </c>
      <c r="AL259" s="1" t="s">
        <v>0</v>
      </c>
      <c r="AM259" s="1" t="s">
        <v>0</v>
      </c>
      <c r="AN259" s="1" t="s">
        <v>0</v>
      </c>
      <c r="AO259" s="1" t="s">
        <v>0</v>
      </c>
      <c r="AP259" s="1" t="s">
        <v>0</v>
      </c>
      <c r="AQ259" s="1" t="s">
        <v>0</v>
      </c>
      <c r="AR259" s="1" t="s">
        <v>0</v>
      </c>
      <c r="AS259" s="1" t="s">
        <v>0</v>
      </c>
      <c r="AT259" s="1" t="s">
        <v>0</v>
      </c>
      <c r="AU259" s="1" t="s">
        <v>0</v>
      </c>
      <c r="AV259" s="1" t="s">
        <v>0</v>
      </c>
      <c r="AW259" s="1" t="s">
        <v>0</v>
      </c>
      <c r="AX259" s="1" t="s">
        <v>0</v>
      </c>
      <c r="AY259" s="1" t="s">
        <v>0</v>
      </c>
      <c r="AZ259" s="1" t="s">
        <v>0</v>
      </c>
      <c r="BA259" s="1" t="s">
        <v>0</v>
      </c>
      <c r="BB259" s="1" t="s">
        <v>0</v>
      </c>
      <c r="BC259" s="1" t="s">
        <v>0</v>
      </c>
      <c r="BD259" s="1" t="s">
        <v>0</v>
      </c>
      <c r="BE259" s="1" t="s">
        <v>0</v>
      </c>
      <c r="BF259" s="1" t="s">
        <v>0</v>
      </c>
      <c r="BG259" s="1" t="s">
        <v>0</v>
      </c>
      <c r="BH259" s="1" t="s">
        <v>0</v>
      </c>
      <c r="BI259" s="1" t="s">
        <v>0</v>
      </c>
      <c r="BJ259" s="1" t="s">
        <v>0</v>
      </c>
      <c r="BK259" s="1" t="s">
        <v>0</v>
      </c>
      <c r="BL259" s="1" t="s">
        <v>0</v>
      </c>
      <c r="BM259" s="1" t="s">
        <v>0</v>
      </c>
      <c r="BN259" s="1" t="s">
        <v>0</v>
      </c>
      <c r="BO259" s="1" t="s">
        <v>0</v>
      </c>
      <c r="BP259" s="1" t="s">
        <v>0</v>
      </c>
      <c r="BQ259" s="1" t="s">
        <v>0</v>
      </c>
      <c r="BR259" s="1" t="s">
        <v>0</v>
      </c>
      <c r="BS259" s="1" t="s">
        <v>0</v>
      </c>
      <c r="BT259" s="1" t="s">
        <v>0</v>
      </c>
      <c r="BU259" s="1" t="s">
        <v>0</v>
      </c>
      <c r="BV259" s="1" t="s">
        <v>0</v>
      </c>
      <c r="BW259" s="1" t="s">
        <v>0</v>
      </c>
      <c r="BX259" s="1" t="s">
        <v>0</v>
      </c>
      <c r="BY259" s="1" t="s">
        <v>0</v>
      </c>
      <c r="BZ259" s="1" t="s">
        <v>0</v>
      </c>
      <c r="CA259" s="1" t="s">
        <v>0</v>
      </c>
      <c r="CB259" s="1" t="s">
        <v>0</v>
      </c>
      <c r="CC259" s="1" t="s">
        <v>0</v>
      </c>
      <c r="CD259" s="1" t="s">
        <v>0</v>
      </c>
      <c r="CE259" s="1" t="s">
        <v>0</v>
      </c>
      <c r="CF259" s="1" t="s">
        <v>0</v>
      </c>
      <c r="CG259" s="1" t="s">
        <v>0</v>
      </c>
      <c r="CH259" s="1" t="s">
        <v>0</v>
      </c>
      <c r="CI259" s="1" t="s">
        <v>0</v>
      </c>
      <c r="CJ259" s="1" t="s">
        <v>0</v>
      </c>
      <c r="CK259" s="1" t="s">
        <v>0</v>
      </c>
      <c r="CL259" s="1" t="s">
        <v>0</v>
      </c>
      <c r="CM259" s="1" t="s">
        <v>0</v>
      </c>
      <c r="CN259" s="1" t="s">
        <v>0</v>
      </c>
      <c r="CO259" s="1" t="s">
        <v>0</v>
      </c>
      <c r="CP259" s="1" t="s">
        <v>0</v>
      </c>
      <c r="CQ259" s="1" t="s">
        <v>0</v>
      </c>
      <c r="CR259" s="1" t="s">
        <v>0</v>
      </c>
      <c r="CS259" s="1" t="s">
        <v>0</v>
      </c>
      <c r="CT259" s="1" t="s">
        <v>0</v>
      </c>
      <c r="CU259" s="1" t="s">
        <v>0</v>
      </c>
      <c r="CV259" s="1" t="s">
        <v>0</v>
      </c>
      <c r="CW259" s="1" t="s">
        <v>0</v>
      </c>
      <c r="CX259" s="1" t="s">
        <v>0</v>
      </c>
      <c r="CY259" s="1" t="s">
        <v>0</v>
      </c>
      <c r="CZ259" s="1" t="s">
        <v>0</v>
      </c>
      <c r="DA259" s="1" t="s">
        <v>0</v>
      </c>
      <c r="DB259" s="1" t="s">
        <v>0</v>
      </c>
      <c r="DC259" s="1" t="s">
        <v>0</v>
      </c>
      <c r="DD259" s="1" t="s">
        <v>0</v>
      </c>
      <c r="DE259" s="1" t="s">
        <v>0</v>
      </c>
      <c r="DF259" s="1" t="s">
        <v>0</v>
      </c>
      <c r="DG259" s="1" t="s">
        <v>0</v>
      </c>
      <c r="DH259" s="1" t="s">
        <v>0</v>
      </c>
      <c r="DI259" s="1" t="s">
        <v>0</v>
      </c>
      <c r="DJ259" s="1" t="s">
        <v>0</v>
      </c>
      <c r="DK259" s="1" t="s">
        <v>0</v>
      </c>
      <c r="DL259" s="1" t="s">
        <v>0</v>
      </c>
      <c r="DM259" s="1" t="s">
        <v>0</v>
      </c>
      <c r="DN259" s="1" t="s">
        <v>0</v>
      </c>
      <c r="DO259" s="1" t="s">
        <v>0</v>
      </c>
      <c r="DP259" s="1" t="s">
        <v>0</v>
      </c>
      <c r="DQ259" s="1" t="s">
        <v>0</v>
      </c>
      <c r="DR259" s="1" t="s">
        <v>0</v>
      </c>
      <c r="DS259" s="1" t="s">
        <v>0</v>
      </c>
      <c r="DT259" s="1" t="s">
        <v>0</v>
      </c>
      <c r="DU259" s="1" t="s">
        <v>0</v>
      </c>
      <c r="DV259" s="1" t="s">
        <v>0</v>
      </c>
      <c r="DW259" s="1" t="s">
        <v>0</v>
      </c>
      <c r="DX259" s="1" t="s">
        <v>0</v>
      </c>
      <c r="DY259" s="1" t="s">
        <v>0</v>
      </c>
      <c r="DZ259" s="1" t="s">
        <v>0</v>
      </c>
      <c r="EA259" s="1" t="s">
        <v>0</v>
      </c>
      <c r="EB259" s="1" t="s">
        <v>0</v>
      </c>
      <c r="EC259" s="1" t="s">
        <v>0</v>
      </c>
      <c r="ED259" s="1" t="s">
        <v>0</v>
      </c>
      <c r="EE259" s="1" t="s">
        <v>0</v>
      </c>
      <c r="EF259" s="1" t="s">
        <v>0</v>
      </c>
      <c r="EG259" s="1" t="s">
        <v>0</v>
      </c>
      <c r="EH259" s="1" t="s">
        <v>0</v>
      </c>
      <c r="EI259" s="1" t="s">
        <v>0</v>
      </c>
      <c r="EJ259" s="1" t="s">
        <v>0</v>
      </c>
      <c r="EK259" s="1" t="s">
        <v>0</v>
      </c>
      <c r="EL259" s="1" t="s">
        <v>0</v>
      </c>
      <c r="EM259" s="1" t="s">
        <v>0</v>
      </c>
      <c r="EN259" s="1" t="s">
        <v>0</v>
      </c>
      <c r="EO259" s="1" t="s">
        <v>0</v>
      </c>
      <c r="EP259" s="1" t="s">
        <v>0</v>
      </c>
      <c r="EQ259" s="1" t="s">
        <v>0</v>
      </c>
      <c r="ER259" s="1" t="s">
        <v>0</v>
      </c>
      <c r="ES259" s="1" t="s">
        <v>0</v>
      </c>
      <c r="ET259" s="1" t="s">
        <v>0</v>
      </c>
      <c r="EU259" s="1" t="s">
        <v>0</v>
      </c>
      <c r="EV259" s="1" t="s">
        <v>0</v>
      </c>
      <c r="EW259" s="1" t="s">
        <v>0</v>
      </c>
      <c r="EX259" s="1" t="s">
        <v>0</v>
      </c>
      <c r="EY259" s="1" t="s">
        <v>0</v>
      </c>
      <c r="EZ259" s="1" t="s">
        <v>0</v>
      </c>
      <c r="FA259" s="1" t="s">
        <v>0</v>
      </c>
      <c r="FB259" s="1" t="s">
        <v>0</v>
      </c>
      <c r="FC259" s="1" t="s">
        <v>0</v>
      </c>
      <c r="FD259" s="1" t="s">
        <v>0</v>
      </c>
      <c r="FE259" s="1" t="s">
        <v>0</v>
      </c>
      <c r="FF259" s="1" t="s">
        <v>0</v>
      </c>
      <c r="FG259" s="1" t="s">
        <v>0</v>
      </c>
      <c r="FH259" s="1" t="s">
        <v>0</v>
      </c>
      <c r="FI259" s="1" t="s">
        <v>0</v>
      </c>
      <c r="FJ259" s="1" t="s">
        <v>0</v>
      </c>
      <c r="FK259" s="1" t="s">
        <v>0</v>
      </c>
      <c r="FL259" s="1" t="s">
        <v>0</v>
      </c>
      <c r="FM259" s="1" t="s">
        <v>0</v>
      </c>
      <c r="FN259" s="1" t="s">
        <v>0</v>
      </c>
      <c r="FO259" s="1" t="s">
        <v>0</v>
      </c>
      <c r="FP259" s="1" t="s">
        <v>0</v>
      </c>
      <c r="FQ259" s="1" t="s">
        <v>0</v>
      </c>
      <c r="FR259" s="1" t="s">
        <v>0</v>
      </c>
      <c r="FS259" s="1" t="s">
        <v>0</v>
      </c>
      <c r="FT259" s="1" t="s">
        <v>0</v>
      </c>
      <c r="FU259" s="1" t="s">
        <v>0</v>
      </c>
      <c r="FV259" s="1" t="s">
        <v>0</v>
      </c>
      <c r="FW259" s="1" t="s">
        <v>0</v>
      </c>
      <c r="FX259" s="1" t="s">
        <v>0</v>
      </c>
      <c r="FY259" s="1" t="s">
        <v>0</v>
      </c>
      <c r="FZ259" s="1" t="s">
        <v>0</v>
      </c>
      <c r="GA259" s="1" t="s">
        <v>0</v>
      </c>
      <c r="GB259" s="1" t="s">
        <v>0</v>
      </c>
      <c r="GC259" s="1" t="s">
        <v>0</v>
      </c>
      <c r="GD259" s="1" t="s">
        <v>0</v>
      </c>
      <c r="GE259" s="1" t="s">
        <v>0</v>
      </c>
      <c r="GF259" s="1" t="s">
        <v>0</v>
      </c>
      <c r="GG259" s="1" t="s">
        <v>0</v>
      </c>
      <c r="GH259" s="1" t="s">
        <v>0</v>
      </c>
      <c r="GI259" s="1" t="s">
        <v>0</v>
      </c>
      <c r="GJ259" s="1" t="s">
        <v>0</v>
      </c>
      <c r="GK259" s="1" t="s">
        <v>0</v>
      </c>
      <c r="GL259" s="1" t="s">
        <v>0</v>
      </c>
      <c r="GM259" s="1" t="s">
        <v>0</v>
      </c>
      <c r="GN259" s="1" t="s">
        <v>0</v>
      </c>
      <c r="GO259" s="1" t="s">
        <v>0</v>
      </c>
      <c r="GP259" s="1" t="s">
        <v>0</v>
      </c>
      <c r="GQ259" s="1" t="s">
        <v>0</v>
      </c>
      <c r="GR259" s="1" t="s">
        <v>0</v>
      </c>
      <c r="GS259" s="1" t="s">
        <v>0</v>
      </c>
      <c r="GT259" s="1" t="s">
        <v>0</v>
      </c>
      <c r="GU259" s="1" t="s">
        <v>0</v>
      </c>
      <c r="GV259" s="1" t="s">
        <v>0</v>
      </c>
      <c r="GW259" s="1" t="s">
        <v>0</v>
      </c>
      <c r="GX259" s="1" t="s">
        <v>0</v>
      </c>
      <c r="GY259" s="1" t="s">
        <v>0</v>
      </c>
      <c r="GZ259" s="1" t="s">
        <v>0</v>
      </c>
      <c r="HA259" s="1" t="s">
        <v>0</v>
      </c>
      <c r="HB259" s="1" t="s">
        <v>0</v>
      </c>
      <c r="HC259" s="1" t="s">
        <v>0</v>
      </c>
      <c r="HD259" s="1" t="s">
        <v>0</v>
      </c>
      <c r="HE259" s="1" t="s">
        <v>0</v>
      </c>
      <c r="HF259" s="1" t="s">
        <v>0</v>
      </c>
      <c r="HG259" s="1" t="s">
        <v>0</v>
      </c>
      <c r="HH259" s="1" t="s">
        <v>0</v>
      </c>
      <c r="HI259" s="1" t="s">
        <v>0</v>
      </c>
      <c r="HJ259" s="1" t="s">
        <v>0</v>
      </c>
      <c r="HK259" s="1" t="s">
        <v>0</v>
      </c>
      <c r="HL259" s="1" t="s">
        <v>0</v>
      </c>
      <c r="HM259" s="1" t="s">
        <v>0</v>
      </c>
      <c r="HN259" s="1" t="s">
        <v>0</v>
      </c>
      <c r="HO259" s="1" t="s">
        <v>0</v>
      </c>
      <c r="HP259" s="1" t="s">
        <v>0</v>
      </c>
      <c r="HQ259" s="1" t="s">
        <v>0</v>
      </c>
      <c r="HR259" s="1" t="s">
        <v>0</v>
      </c>
      <c r="HS259" s="1" t="s">
        <v>0</v>
      </c>
      <c r="HT259" s="1" t="s">
        <v>0</v>
      </c>
      <c r="HU259" s="1" t="s">
        <v>0</v>
      </c>
      <c r="HV259" s="1" t="s">
        <v>0</v>
      </c>
      <c r="HW259" s="1" t="s">
        <v>0</v>
      </c>
      <c r="HX259" s="1" t="s">
        <v>0</v>
      </c>
      <c r="HY259" s="1" t="s">
        <v>0</v>
      </c>
      <c r="HZ259" s="1" t="s">
        <v>0</v>
      </c>
      <c r="IA259" s="1" t="s">
        <v>0</v>
      </c>
      <c r="IB259" s="1" t="s">
        <v>0</v>
      </c>
      <c r="IC259" s="1" t="s">
        <v>0</v>
      </c>
      <c r="ID259" s="1" t="s">
        <v>0</v>
      </c>
      <c r="IE259" s="1" t="s">
        <v>0</v>
      </c>
      <c r="IF259" s="1" t="s">
        <v>0</v>
      </c>
      <c r="IG259" s="1" t="s">
        <v>0</v>
      </c>
      <c r="IH259" s="1" t="s">
        <v>0</v>
      </c>
      <c r="II259" s="1" t="s">
        <v>0</v>
      </c>
      <c r="IJ259" s="1" t="s">
        <v>0</v>
      </c>
      <c r="IK259" s="1" t="s">
        <v>0</v>
      </c>
      <c r="IL259" s="1" t="s">
        <v>0</v>
      </c>
      <c r="IM259" s="1" t="s">
        <v>0</v>
      </c>
      <c r="IN259" s="1" t="s">
        <v>0</v>
      </c>
      <c r="IO259" s="1" t="s">
        <v>0</v>
      </c>
      <c r="IP259" s="1" t="s">
        <v>0</v>
      </c>
      <c r="IQ259" s="1" t="s">
        <v>0</v>
      </c>
      <c r="IR259" s="1" t="s">
        <v>0</v>
      </c>
      <c r="IS259" s="1" t="s">
        <v>0</v>
      </c>
      <c r="IT259" s="1" t="s">
        <v>0</v>
      </c>
      <c r="IU259" s="1" t="s">
        <v>0</v>
      </c>
      <c r="IV259" s="1" t="s">
        <v>0</v>
      </c>
      <c r="IW259" s="1" t="s">
        <v>0</v>
      </c>
      <c r="IX259" s="1" t="s">
        <v>0</v>
      </c>
      <c r="IY259" s="1" t="s">
        <v>0</v>
      </c>
      <c r="IZ259" s="1" t="s">
        <v>0</v>
      </c>
      <c r="JA259" s="1" t="s">
        <v>0</v>
      </c>
      <c r="JB259" s="1" t="s">
        <v>0</v>
      </c>
      <c r="JC259" s="1" t="s">
        <v>0</v>
      </c>
      <c r="JD259" s="1" t="s">
        <v>0</v>
      </c>
      <c r="JE259" s="1" t="s">
        <v>0</v>
      </c>
      <c r="JF259" s="1" t="s">
        <v>0</v>
      </c>
      <c r="JG259" s="1" t="s">
        <v>0</v>
      </c>
      <c r="JH259" s="1" t="s">
        <v>0</v>
      </c>
      <c r="JI259" s="1" t="s">
        <v>0</v>
      </c>
      <c r="JJ259" s="1" t="s">
        <v>0</v>
      </c>
      <c r="JK259" s="1" t="s">
        <v>0</v>
      </c>
      <c r="JL259" s="1" t="s">
        <v>0</v>
      </c>
      <c r="JM259" s="1" t="s">
        <v>0</v>
      </c>
      <c r="JN259" s="1" t="s">
        <v>0</v>
      </c>
      <c r="JO259" s="1" t="s">
        <v>0</v>
      </c>
      <c r="JP259" s="1" t="s">
        <v>0</v>
      </c>
      <c r="JQ259" s="1" t="s">
        <v>0</v>
      </c>
      <c r="JR259" s="1" t="s">
        <v>0</v>
      </c>
      <c r="JS259" s="1" t="s">
        <v>0</v>
      </c>
      <c r="JT259" s="1" t="s">
        <v>0</v>
      </c>
      <c r="JU259" s="1" t="s">
        <v>0</v>
      </c>
      <c r="JV259" s="1" t="s">
        <v>0</v>
      </c>
      <c r="JW259" s="1" t="s">
        <v>0</v>
      </c>
      <c r="JX259" s="1" t="s">
        <v>0</v>
      </c>
      <c r="JY259" s="1" t="s">
        <v>0</v>
      </c>
      <c r="JZ259" s="1" t="s">
        <v>0</v>
      </c>
      <c r="KA259" s="1" t="s">
        <v>0</v>
      </c>
      <c r="KB259" s="1" t="s">
        <v>0</v>
      </c>
      <c r="KC259" s="1" t="s">
        <v>0</v>
      </c>
      <c r="KD259" s="1" t="s">
        <v>0</v>
      </c>
      <c r="KE259" s="1" t="s">
        <v>0</v>
      </c>
      <c r="KF259" s="1" t="s">
        <v>0</v>
      </c>
      <c r="KG259" s="1" t="s">
        <v>0</v>
      </c>
      <c r="KH259" s="1" t="s">
        <v>0</v>
      </c>
      <c r="KI259" s="1" t="s">
        <v>0</v>
      </c>
      <c r="KJ259" s="1" t="s">
        <v>0</v>
      </c>
      <c r="KK259" s="1" t="s">
        <v>0</v>
      </c>
      <c r="KL259" s="1" t="s">
        <v>0</v>
      </c>
      <c r="KM259" s="1" t="s">
        <v>0</v>
      </c>
      <c r="KN259" s="1" t="s">
        <v>0</v>
      </c>
      <c r="KO259" s="1" t="s">
        <v>0</v>
      </c>
      <c r="KP259" s="1" t="s">
        <v>0</v>
      </c>
      <c r="KQ259" s="1" t="s">
        <v>0</v>
      </c>
      <c r="KR259" s="1" t="s">
        <v>0</v>
      </c>
      <c r="KS259" s="1" t="s">
        <v>0</v>
      </c>
      <c r="KT259" s="1" t="s">
        <v>0</v>
      </c>
      <c r="KU259" s="1" t="s">
        <v>0</v>
      </c>
      <c r="KV259" s="1" t="s">
        <v>0</v>
      </c>
      <c r="KW259" s="1" t="s">
        <v>0</v>
      </c>
      <c r="KX259" s="1" t="s">
        <v>0</v>
      </c>
      <c r="KY259" s="1" t="s">
        <v>0</v>
      </c>
      <c r="KZ259" s="1" t="s">
        <v>0</v>
      </c>
      <c r="LA259" s="1" t="s">
        <v>0</v>
      </c>
      <c r="LB259" s="1" t="s">
        <v>0</v>
      </c>
      <c r="LC259" s="1" t="s">
        <v>0</v>
      </c>
      <c r="LD259" s="1" t="s">
        <v>0</v>
      </c>
      <c r="LE259" s="1" t="s">
        <v>0</v>
      </c>
      <c r="LF259" s="1" t="s">
        <v>0</v>
      </c>
      <c r="LG259" s="1" t="s">
        <v>0</v>
      </c>
      <c r="LH259" s="1" t="s">
        <v>0</v>
      </c>
      <c r="LI259" s="1" t="s">
        <v>0</v>
      </c>
      <c r="LJ259" s="1" t="s">
        <v>0</v>
      </c>
      <c r="LK259" s="1" t="s">
        <v>0</v>
      </c>
    </row>
    <row r="260" spans="1:323" x14ac:dyDescent="0.25">
      <c r="A260" s="1" t="s">
        <v>1896</v>
      </c>
      <c r="B260" s="1" t="s">
        <v>1154</v>
      </c>
      <c r="C260" s="1" t="s">
        <v>1155</v>
      </c>
      <c r="D260" s="1" t="s">
        <v>0</v>
      </c>
      <c r="E260" s="1" t="s">
        <v>0</v>
      </c>
      <c r="F260" s="1" t="s">
        <v>0</v>
      </c>
      <c r="G260" s="1" t="s">
        <v>0</v>
      </c>
      <c r="H260" s="1" t="s">
        <v>0</v>
      </c>
      <c r="I260" s="1" t="s">
        <v>0</v>
      </c>
      <c r="J260" s="1" t="s">
        <v>0</v>
      </c>
      <c r="K260" s="1" t="s">
        <v>0</v>
      </c>
      <c r="L260" s="1" t="s">
        <v>0</v>
      </c>
      <c r="M260" s="1" t="s">
        <v>0</v>
      </c>
      <c r="N260" s="1" t="s">
        <v>0</v>
      </c>
      <c r="O260" s="1" t="s">
        <v>0</v>
      </c>
      <c r="P260" s="1" t="s">
        <v>0</v>
      </c>
      <c r="Q260" s="1" t="s">
        <v>0</v>
      </c>
      <c r="R260" s="1" t="s">
        <v>0</v>
      </c>
      <c r="S260" s="1" t="s">
        <v>0</v>
      </c>
      <c r="T260" s="1" t="s">
        <v>0</v>
      </c>
      <c r="U260" s="1" t="s">
        <v>0</v>
      </c>
      <c r="V260" s="1" t="s">
        <v>0</v>
      </c>
      <c r="W260" s="1" t="s">
        <v>0</v>
      </c>
      <c r="X260" s="1" t="s">
        <v>0</v>
      </c>
      <c r="Y260" s="1" t="s">
        <v>0</v>
      </c>
      <c r="Z260" s="1" t="s">
        <v>0</v>
      </c>
      <c r="AA260" s="1" t="s">
        <v>0</v>
      </c>
      <c r="AB260" s="1" t="s">
        <v>0</v>
      </c>
      <c r="AC260" s="1" t="s">
        <v>0</v>
      </c>
      <c r="AD260" s="1" t="s">
        <v>0</v>
      </c>
      <c r="AE260" s="1" t="s">
        <v>0</v>
      </c>
      <c r="AF260" s="1" t="s">
        <v>0</v>
      </c>
      <c r="AG260" s="1" t="s">
        <v>0</v>
      </c>
      <c r="AH260" s="1" t="s">
        <v>0</v>
      </c>
      <c r="AI260" s="1" t="s">
        <v>0</v>
      </c>
      <c r="AJ260" s="1" t="s">
        <v>0</v>
      </c>
      <c r="AK260" s="1" t="s">
        <v>0</v>
      </c>
      <c r="AL260" s="1" t="s">
        <v>0</v>
      </c>
      <c r="AM260" s="1" t="s">
        <v>0</v>
      </c>
      <c r="AN260" s="1" t="s">
        <v>0</v>
      </c>
      <c r="AO260" s="1" t="s">
        <v>0</v>
      </c>
      <c r="AP260" s="1" t="s">
        <v>0</v>
      </c>
      <c r="AQ260" s="1" t="s">
        <v>0</v>
      </c>
      <c r="AR260" s="1" t="s">
        <v>0</v>
      </c>
      <c r="AS260" s="1" t="s">
        <v>0</v>
      </c>
      <c r="AT260" s="1" t="s">
        <v>0</v>
      </c>
      <c r="AU260" s="1" t="s">
        <v>0</v>
      </c>
      <c r="AV260" s="1" t="s">
        <v>0</v>
      </c>
      <c r="AW260" s="1" t="s">
        <v>0</v>
      </c>
      <c r="AX260" s="1" t="s">
        <v>0</v>
      </c>
      <c r="AY260" s="1" t="s">
        <v>0</v>
      </c>
      <c r="AZ260" s="1" t="s">
        <v>0</v>
      </c>
      <c r="BA260" s="1" t="s">
        <v>0</v>
      </c>
      <c r="BB260" s="1" t="s">
        <v>0</v>
      </c>
      <c r="BC260" s="1" t="s">
        <v>0</v>
      </c>
      <c r="BD260" s="1" t="s">
        <v>0</v>
      </c>
      <c r="BE260" s="1" t="s">
        <v>0</v>
      </c>
      <c r="BF260" s="1" t="s">
        <v>0</v>
      </c>
      <c r="BG260" s="1" t="s">
        <v>0</v>
      </c>
      <c r="BH260" s="1" t="s">
        <v>0</v>
      </c>
      <c r="BI260" s="1" t="s">
        <v>0</v>
      </c>
      <c r="BJ260" s="1" t="s">
        <v>0</v>
      </c>
      <c r="BK260" s="1" t="s">
        <v>0</v>
      </c>
      <c r="BL260" s="1" t="s">
        <v>0</v>
      </c>
      <c r="BM260" s="1" t="s">
        <v>0</v>
      </c>
      <c r="BN260" s="1" t="s">
        <v>0</v>
      </c>
      <c r="BO260" s="1" t="s">
        <v>0</v>
      </c>
      <c r="BP260" s="1" t="s">
        <v>0</v>
      </c>
      <c r="BQ260" s="1" t="s">
        <v>0</v>
      </c>
      <c r="BR260" s="1" t="s">
        <v>0</v>
      </c>
      <c r="BS260" s="1" t="s">
        <v>0</v>
      </c>
      <c r="BT260" s="1" t="s">
        <v>0</v>
      </c>
      <c r="BU260" s="1" t="s">
        <v>0</v>
      </c>
      <c r="BV260" s="1" t="s">
        <v>0</v>
      </c>
      <c r="BW260" s="1" t="s">
        <v>0</v>
      </c>
      <c r="BX260" s="1" t="s">
        <v>0</v>
      </c>
      <c r="BY260" s="1" t="s">
        <v>0</v>
      </c>
      <c r="BZ260" s="1" t="s">
        <v>0</v>
      </c>
      <c r="CA260" s="1" t="s">
        <v>0</v>
      </c>
      <c r="CB260" s="1" t="s">
        <v>0</v>
      </c>
      <c r="CC260" s="1" t="s">
        <v>0</v>
      </c>
      <c r="CD260" s="1" t="s">
        <v>0</v>
      </c>
      <c r="CE260" s="1" t="s">
        <v>0</v>
      </c>
      <c r="CF260" s="1" t="s">
        <v>0</v>
      </c>
      <c r="CG260" s="1" t="s">
        <v>0</v>
      </c>
      <c r="CH260" s="1" t="s">
        <v>0</v>
      </c>
      <c r="CI260" s="1" t="s">
        <v>0</v>
      </c>
      <c r="CJ260" s="1" t="s">
        <v>0</v>
      </c>
      <c r="CK260" s="1" t="s">
        <v>0</v>
      </c>
      <c r="CL260" s="1" t="s">
        <v>0</v>
      </c>
      <c r="CM260" s="1" t="s">
        <v>0</v>
      </c>
      <c r="CN260" s="1" t="s">
        <v>0</v>
      </c>
      <c r="CO260" s="1" t="s">
        <v>0</v>
      </c>
      <c r="CP260" s="1" t="s">
        <v>0</v>
      </c>
      <c r="CQ260" s="1" t="s">
        <v>0</v>
      </c>
      <c r="CR260" s="1" t="s">
        <v>0</v>
      </c>
      <c r="CS260" s="1" t="s">
        <v>0</v>
      </c>
      <c r="CT260" s="1" t="s">
        <v>0</v>
      </c>
      <c r="CU260" s="1" t="s">
        <v>0</v>
      </c>
      <c r="CV260" s="1" t="s">
        <v>0</v>
      </c>
      <c r="CW260" s="1" t="s">
        <v>0</v>
      </c>
      <c r="CX260" s="1" t="s">
        <v>0</v>
      </c>
      <c r="CY260" s="1" t="s">
        <v>0</v>
      </c>
      <c r="CZ260" s="1" t="s">
        <v>0</v>
      </c>
      <c r="DA260" s="1" t="s">
        <v>0</v>
      </c>
      <c r="DB260" s="1" t="s">
        <v>0</v>
      </c>
      <c r="DC260" s="1" t="s">
        <v>0</v>
      </c>
      <c r="DD260" s="1" t="s">
        <v>0</v>
      </c>
      <c r="DE260" s="1" t="s">
        <v>0</v>
      </c>
      <c r="DF260" s="1" t="s">
        <v>0</v>
      </c>
      <c r="DG260" s="1" t="s">
        <v>0</v>
      </c>
      <c r="DH260" s="1" t="s">
        <v>0</v>
      </c>
      <c r="DI260" s="1" t="s">
        <v>0</v>
      </c>
      <c r="DJ260" s="1" t="s">
        <v>0</v>
      </c>
      <c r="DK260" s="1" t="s">
        <v>0</v>
      </c>
      <c r="DL260" s="1" t="s">
        <v>0</v>
      </c>
      <c r="DM260" s="1" t="s">
        <v>0</v>
      </c>
      <c r="DN260" s="1" t="s">
        <v>0</v>
      </c>
      <c r="DO260" s="1" t="s">
        <v>0</v>
      </c>
      <c r="DP260" s="1" t="s">
        <v>0</v>
      </c>
      <c r="DQ260" s="1" t="s">
        <v>0</v>
      </c>
      <c r="DR260" s="1" t="s">
        <v>0</v>
      </c>
      <c r="DS260" s="1" t="s">
        <v>0</v>
      </c>
      <c r="DT260" s="1" t="s">
        <v>0</v>
      </c>
      <c r="DU260" s="1" t="s">
        <v>0</v>
      </c>
      <c r="DV260" s="1" t="s">
        <v>0</v>
      </c>
      <c r="DW260" s="1" t="s">
        <v>0</v>
      </c>
      <c r="DX260" s="1" t="s">
        <v>0</v>
      </c>
      <c r="DY260" s="1" t="s">
        <v>0</v>
      </c>
      <c r="DZ260" s="1" t="s">
        <v>0</v>
      </c>
      <c r="EA260" s="1" t="s">
        <v>0</v>
      </c>
      <c r="EB260" s="1" t="s">
        <v>0</v>
      </c>
      <c r="EC260" s="1" t="s">
        <v>0</v>
      </c>
      <c r="ED260" s="1" t="s">
        <v>0</v>
      </c>
      <c r="EE260" s="1" t="s">
        <v>0</v>
      </c>
      <c r="EF260" s="1" t="s">
        <v>0</v>
      </c>
      <c r="EG260" s="1" t="s">
        <v>0</v>
      </c>
      <c r="EH260" s="1" t="s">
        <v>0</v>
      </c>
      <c r="EI260" s="1" t="s">
        <v>0</v>
      </c>
      <c r="EJ260" s="1" t="s">
        <v>0</v>
      </c>
      <c r="EK260" s="1" t="s">
        <v>0</v>
      </c>
      <c r="EL260" s="1" t="s">
        <v>0</v>
      </c>
      <c r="EM260" s="1" t="s">
        <v>0</v>
      </c>
      <c r="EN260" s="1" t="s">
        <v>0</v>
      </c>
      <c r="EO260" s="1" t="s">
        <v>0</v>
      </c>
      <c r="EP260" s="1" t="s">
        <v>0</v>
      </c>
      <c r="EQ260" s="1" t="s">
        <v>0</v>
      </c>
      <c r="ER260" s="1" t="s">
        <v>0</v>
      </c>
      <c r="ES260" s="1" t="s">
        <v>0</v>
      </c>
      <c r="ET260" s="1" t="s">
        <v>0</v>
      </c>
      <c r="EU260" s="1" t="s">
        <v>0</v>
      </c>
      <c r="EV260" s="1" t="s">
        <v>0</v>
      </c>
      <c r="EW260" s="1" t="s">
        <v>0</v>
      </c>
      <c r="EX260" s="1" t="s">
        <v>0</v>
      </c>
      <c r="EY260" s="1" t="s">
        <v>0</v>
      </c>
      <c r="EZ260" s="1" t="s">
        <v>0</v>
      </c>
      <c r="FA260" s="1" t="s">
        <v>0</v>
      </c>
      <c r="FB260" s="1" t="s">
        <v>0</v>
      </c>
      <c r="FC260" s="1" t="s">
        <v>0</v>
      </c>
      <c r="FD260" s="1" t="s">
        <v>0</v>
      </c>
      <c r="FE260" s="1" t="s">
        <v>0</v>
      </c>
      <c r="FF260" s="1" t="s">
        <v>0</v>
      </c>
      <c r="FG260" s="1" t="s">
        <v>0</v>
      </c>
      <c r="FH260" s="1" t="s">
        <v>0</v>
      </c>
      <c r="FI260" s="1" t="s">
        <v>0</v>
      </c>
      <c r="FJ260" s="1" t="s">
        <v>0</v>
      </c>
      <c r="FK260" s="1" t="s">
        <v>0</v>
      </c>
      <c r="FL260" s="1" t="s">
        <v>0</v>
      </c>
      <c r="FM260" s="1" t="s">
        <v>0</v>
      </c>
      <c r="FN260" s="1" t="s">
        <v>0</v>
      </c>
      <c r="FO260" s="1" t="s">
        <v>0</v>
      </c>
      <c r="FP260" s="1" t="s">
        <v>0</v>
      </c>
      <c r="FQ260" s="1" t="s">
        <v>0</v>
      </c>
      <c r="FR260" s="1" t="s">
        <v>0</v>
      </c>
      <c r="FS260" s="1" t="s">
        <v>0</v>
      </c>
      <c r="FT260" s="1" t="s">
        <v>0</v>
      </c>
      <c r="FU260" s="1" t="s">
        <v>0</v>
      </c>
      <c r="FV260" s="1" t="s">
        <v>0</v>
      </c>
      <c r="FW260" s="1" t="s">
        <v>0</v>
      </c>
      <c r="FX260" s="1" t="s">
        <v>0</v>
      </c>
      <c r="FY260" s="1" t="s">
        <v>0</v>
      </c>
      <c r="FZ260" s="1" t="s">
        <v>0</v>
      </c>
      <c r="GA260" s="1" t="s">
        <v>0</v>
      </c>
      <c r="GB260" s="1" t="s">
        <v>0</v>
      </c>
      <c r="GC260" s="1" t="s">
        <v>0</v>
      </c>
      <c r="GD260" s="1" t="s">
        <v>0</v>
      </c>
      <c r="GE260" s="1" t="s">
        <v>0</v>
      </c>
      <c r="GF260" s="1" t="s">
        <v>0</v>
      </c>
      <c r="GG260" s="1" t="s">
        <v>0</v>
      </c>
      <c r="GH260" s="1" t="s">
        <v>0</v>
      </c>
      <c r="GI260" s="1" t="s">
        <v>0</v>
      </c>
      <c r="GJ260" s="1" t="s">
        <v>0</v>
      </c>
      <c r="GK260" s="1" t="s">
        <v>0</v>
      </c>
      <c r="GL260" s="1" t="s">
        <v>0</v>
      </c>
      <c r="GM260" s="1" t="s">
        <v>0</v>
      </c>
      <c r="GN260" s="1" t="s">
        <v>0</v>
      </c>
      <c r="GO260" s="1" t="s">
        <v>0</v>
      </c>
      <c r="GP260" s="1" t="s">
        <v>0</v>
      </c>
      <c r="GQ260" s="1" t="s">
        <v>0</v>
      </c>
      <c r="GR260" s="1" t="s">
        <v>0</v>
      </c>
      <c r="GS260" s="1" t="s">
        <v>0</v>
      </c>
      <c r="GT260" s="1" t="s">
        <v>0</v>
      </c>
      <c r="GU260" s="1" t="s">
        <v>0</v>
      </c>
      <c r="GV260" s="1" t="s">
        <v>0</v>
      </c>
      <c r="GW260" s="1" t="s">
        <v>0</v>
      </c>
      <c r="GX260" s="1" t="s">
        <v>0</v>
      </c>
      <c r="GY260" s="1" t="s">
        <v>0</v>
      </c>
      <c r="GZ260" s="1" t="s">
        <v>0</v>
      </c>
      <c r="HA260" s="1" t="s">
        <v>0</v>
      </c>
      <c r="HB260" s="1" t="s">
        <v>0</v>
      </c>
      <c r="HC260" s="1" t="s">
        <v>0</v>
      </c>
      <c r="HD260" s="1" t="s">
        <v>0</v>
      </c>
      <c r="HE260" s="1" t="s">
        <v>0</v>
      </c>
      <c r="HF260" s="1" t="s">
        <v>0</v>
      </c>
      <c r="HG260" s="1" t="s">
        <v>0</v>
      </c>
      <c r="HH260" s="1" t="s">
        <v>0</v>
      </c>
      <c r="HI260" s="1" t="s">
        <v>0</v>
      </c>
      <c r="HJ260" s="1" t="s">
        <v>0</v>
      </c>
      <c r="HK260" s="1" t="s">
        <v>0</v>
      </c>
      <c r="HL260" s="1" t="s">
        <v>0</v>
      </c>
      <c r="HM260" s="1" t="s">
        <v>0</v>
      </c>
      <c r="HN260" s="1" t="s">
        <v>0</v>
      </c>
      <c r="HO260" s="1" t="s">
        <v>0</v>
      </c>
      <c r="HP260" s="1" t="s">
        <v>0</v>
      </c>
      <c r="HQ260" s="1" t="s">
        <v>0</v>
      </c>
      <c r="HR260" s="1" t="s">
        <v>0</v>
      </c>
      <c r="HS260" s="1" t="s">
        <v>0</v>
      </c>
      <c r="HT260" s="1" t="s">
        <v>0</v>
      </c>
      <c r="HU260" s="1" t="s">
        <v>0</v>
      </c>
      <c r="HV260" s="1" t="s">
        <v>0</v>
      </c>
      <c r="HW260" s="1" t="s">
        <v>0</v>
      </c>
      <c r="HX260" s="1" t="s">
        <v>0</v>
      </c>
      <c r="HY260" s="1" t="s">
        <v>0</v>
      </c>
      <c r="HZ260" s="1" t="s">
        <v>0</v>
      </c>
      <c r="IA260" s="1" t="s">
        <v>0</v>
      </c>
      <c r="IB260" s="1" t="s">
        <v>0</v>
      </c>
      <c r="IC260" s="1" t="s">
        <v>0</v>
      </c>
      <c r="ID260" s="1" t="s">
        <v>0</v>
      </c>
      <c r="IE260" s="1" t="s">
        <v>0</v>
      </c>
      <c r="IF260" s="1" t="s">
        <v>0</v>
      </c>
      <c r="IG260" s="1" t="s">
        <v>0</v>
      </c>
      <c r="IH260" s="1" t="s">
        <v>0</v>
      </c>
      <c r="II260" s="1" t="s">
        <v>0</v>
      </c>
      <c r="IJ260" s="1" t="s">
        <v>0</v>
      </c>
      <c r="IK260" s="1" t="s">
        <v>0</v>
      </c>
      <c r="IL260" s="1" t="s">
        <v>0</v>
      </c>
      <c r="IM260" s="1" t="s">
        <v>0</v>
      </c>
      <c r="IN260" s="1" t="s">
        <v>0</v>
      </c>
      <c r="IO260" s="1" t="s">
        <v>0</v>
      </c>
      <c r="IP260" s="1" t="s">
        <v>0</v>
      </c>
      <c r="IQ260" s="1" t="s">
        <v>0</v>
      </c>
      <c r="IR260" s="1" t="s">
        <v>0</v>
      </c>
      <c r="IS260" s="1" t="s">
        <v>0</v>
      </c>
      <c r="IT260" s="1" t="s">
        <v>0</v>
      </c>
      <c r="IU260" s="1" t="s">
        <v>0</v>
      </c>
      <c r="IV260" s="1" t="s">
        <v>0</v>
      </c>
      <c r="IW260" s="1" t="s">
        <v>0</v>
      </c>
      <c r="IX260" s="1" t="s">
        <v>0</v>
      </c>
      <c r="IY260" s="1" t="s">
        <v>0</v>
      </c>
      <c r="IZ260" s="1" t="s">
        <v>0</v>
      </c>
      <c r="JA260" s="1" t="s">
        <v>0</v>
      </c>
      <c r="JB260" s="1" t="s">
        <v>0</v>
      </c>
      <c r="JC260" s="1" t="s">
        <v>0</v>
      </c>
      <c r="JD260" s="1" t="s">
        <v>0</v>
      </c>
      <c r="JE260" s="1" t="s">
        <v>0</v>
      </c>
      <c r="JF260" s="1" t="s">
        <v>0</v>
      </c>
      <c r="JG260" s="1" t="s">
        <v>0</v>
      </c>
      <c r="JH260" s="1" t="s">
        <v>0</v>
      </c>
      <c r="JI260" s="1" t="s">
        <v>0</v>
      </c>
      <c r="JJ260" s="1" t="s">
        <v>0</v>
      </c>
      <c r="JK260" s="1" t="s">
        <v>0</v>
      </c>
      <c r="JL260" s="1" t="s">
        <v>0</v>
      </c>
      <c r="JM260" s="1" t="s">
        <v>0</v>
      </c>
      <c r="JN260" s="1" t="s">
        <v>0</v>
      </c>
      <c r="JO260" s="1" t="s">
        <v>0</v>
      </c>
      <c r="JP260" s="1" t="s">
        <v>0</v>
      </c>
      <c r="JQ260" s="1" t="s">
        <v>0</v>
      </c>
      <c r="JR260" s="1" t="s">
        <v>0</v>
      </c>
      <c r="JS260" s="1" t="s">
        <v>0</v>
      </c>
      <c r="JT260" s="1" t="s">
        <v>0</v>
      </c>
      <c r="JU260" s="1" t="s">
        <v>0</v>
      </c>
      <c r="JV260" s="1" t="s">
        <v>0</v>
      </c>
      <c r="JW260" s="1" t="s">
        <v>0</v>
      </c>
      <c r="JX260" s="1" t="s">
        <v>0</v>
      </c>
      <c r="JY260" s="1" t="s">
        <v>0</v>
      </c>
      <c r="JZ260" s="1" t="s">
        <v>0</v>
      </c>
      <c r="KA260" s="1" t="s">
        <v>0</v>
      </c>
      <c r="KB260" s="1" t="s">
        <v>0</v>
      </c>
      <c r="KC260" s="1" t="s">
        <v>0</v>
      </c>
      <c r="KD260" s="1" t="s">
        <v>0</v>
      </c>
      <c r="KE260" s="1" t="s">
        <v>0</v>
      </c>
      <c r="KF260" s="1" t="s">
        <v>0</v>
      </c>
      <c r="KG260" s="1" t="s">
        <v>0</v>
      </c>
      <c r="KH260" s="1" t="s">
        <v>0</v>
      </c>
      <c r="KI260" s="1" t="s">
        <v>0</v>
      </c>
      <c r="KJ260" s="1" t="s">
        <v>0</v>
      </c>
      <c r="KK260" s="1" t="s">
        <v>0</v>
      </c>
      <c r="KL260" s="1" t="s">
        <v>0</v>
      </c>
      <c r="KM260" s="1" t="s">
        <v>0</v>
      </c>
      <c r="KN260" s="1" t="s">
        <v>0</v>
      </c>
      <c r="KO260" s="1" t="s">
        <v>0</v>
      </c>
      <c r="KP260" s="1" t="s">
        <v>0</v>
      </c>
      <c r="KQ260" s="1" t="s">
        <v>0</v>
      </c>
      <c r="KR260" s="1" t="s">
        <v>0</v>
      </c>
      <c r="KS260" s="1" t="s">
        <v>0</v>
      </c>
      <c r="KT260" s="1" t="s">
        <v>0</v>
      </c>
      <c r="KU260" s="1" t="s">
        <v>0</v>
      </c>
      <c r="KV260" s="1" t="s">
        <v>0</v>
      </c>
      <c r="KW260" s="1" t="s">
        <v>0</v>
      </c>
      <c r="KX260" s="1" t="s">
        <v>0</v>
      </c>
      <c r="KY260" s="1" t="s">
        <v>0</v>
      </c>
      <c r="KZ260" s="1" t="s">
        <v>0</v>
      </c>
      <c r="LA260" s="1" t="s">
        <v>0</v>
      </c>
      <c r="LB260" s="1" t="s">
        <v>0</v>
      </c>
      <c r="LC260" s="1" t="s">
        <v>0</v>
      </c>
      <c r="LD260" s="1" t="s">
        <v>0</v>
      </c>
      <c r="LE260" s="1" t="s">
        <v>0</v>
      </c>
      <c r="LF260" s="1" t="s">
        <v>0</v>
      </c>
      <c r="LG260" s="1" t="s">
        <v>0</v>
      </c>
      <c r="LH260" s="1" t="s">
        <v>0</v>
      </c>
      <c r="LI260" s="1" t="s">
        <v>0</v>
      </c>
      <c r="LJ260" s="1" t="s">
        <v>0</v>
      </c>
      <c r="LK260" s="1" t="s">
        <v>0</v>
      </c>
    </row>
    <row r="261" spans="1:323" x14ac:dyDescent="0.25">
      <c r="A261" s="1" t="s">
        <v>1897</v>
      </c>
      <c r="B261" s="1" t="s">
        <v>1158</v>
      </c>
      <c r="C261" s="1" t="s">
        <v>1159</v>
      </c>
      <c r="D261" s="1" t="s">
        <v>0</v>
      </c>
      <c r="E261" s="1" t="s">
        <v>0</v>
      </c>
      <c r="F261" s="1" t="s">
        <v>0</v>
      </c>
      <c r="G261" s="1" t="s">
        <v>0</v>
      </c>
      <c r="H261" s="1" t="s">
        <v>0</v>
      </c>
      <c r="I261" s="1" t="s">
        <v>0</v>
      </c>
      <c r="J261" s="1" t="s">
        <v>0</v>
      </c>
      <c r="K261" s="1" t="s">
        <v>0</v>
      </c>
      <c r="L261" s="1" t="s">
        <v>0</v>
      </c>
      <c r="M261" s="1" t="s">
        <v>0</v>
      </c>
      <c r="N261" s="1" t="s">
        <v>0</v>
      </c>
      <c r="O261" s="1" t="s">
        <v>0</v>
      </c>
      <c r="P261" s="1" t="s">
        <v>0</v>
      </c>
      <c r="Q261" s="1" t="s">
        <v>0</v>
      </c>
      <c r="R261" s="1" t="s">
        <v>0</v>
      </c>
      <c r="S261" s="1" t="s">
        <v>0</v>
      </c>
      <c r="T261" s="1" t="s">
        <v>0</v>
      </c>
      <c r="U261" s="1" t="s">
        <v>0</v>
      </c>
      <c r="V261" s="1" t="s">
        <v>0</v>
      </c>
      <c r="W261" s="1" t="s">
        <v>0</v>
      </c>
      <c r="X261" s="1" t="s">
        <v>0</v>
      </c>
      <c r="Y261" s="1" t="s">
        <v>0</v>
      </c>
      <c r="Z261" s="1" t="s">
        <v>0</v>
      </c>
      <c r="AA261" s="1" t="s">
        <v>0</v>
      </c>
      <c r="AB261" s="1" t="s">
        <v>0</v>
      </c>
      <c r="AC261" s="1" t="s">
        <v>0</v>
      </c>
      <c r="AD261" s="1" t="s">
        <v>0</v>
      </c>
      <c r="AE261" s="1" t="s">
        <v>0</v>
      </c>
      <c r="AF261" s="1" t="s">
        <v>0</v>
      </c>
      <c r="AG261" s="1" t="s">
        <v>0</v>
      </c>
      <c r="AH261" s="1" t="s">
        <v>0</v>
      </c>
      <c r="AI261" s="1" t="s">
        <v>0</v>
      </c>
      <c r="AJ261" s="1" t="s">
        <v>0</v>
      </c>
      <c r="AK261" s="1" t="s">
        <v>0</v>
      </c>
      <c r="AL261" s="1" t="s">
        <v>0</v>
      </c>
      <c r="AM261" s="1" t="s">
        <v>0</v>
      </c>
      <c r="AN261" s="1" t="s">
        <v>0</v>
      </c>
      <c r="AO261" s="1" t="s">
        <v>0</v>
      </c>
      <c r="AP261" s="1" t="s">
        <v>0</v>
      </c>
      <c r="AQ261" s="1" t="s">
        <v>0</v>
      </c>
      <c r="AR261" s="1" t="s">
        <v>0</v>
      </c>
      <c r="AS261" s="1" t="s">
        <v>0</v>
      </c>
      <c r="AT261" s="1" t="s">
        <v>0</v>
      </c>
      <c r="AU261" s="1" t="s">
        <v>0</v>
      </c>
      <c r="AV261" s="1" t="s">
        <v>0</v>
      </c>
      <c r="AW261" s="1" t="s">
        <v>0</v>
      </c>
      <c r="AX261" s="1" t="s">
        <v>0</v>
      </c>
      <c r="AY261" s="1" t="s">
        <v>0</v>
      </c>
      <c r="AZ261" s="1" t="s">
        <v>0</v>
      </c>
      <c r="BA261" s="1" t="s">
        <v>0</v>
      </c>
      <c r="BB261" s="1" t="s">
        <v>0</v>
      </c>
      <c r="BC261" s="1" t="s">
        <v>0</v>
      </c>
      <c r="BD261" s="1" t="s">
        <v>0</v>
      </c>
      <c r="BE261" s="1" t="s">
        <v>0</v>
      </c>
      <c r="BF261" s="1" t="s">
        <v>0</v>
      </c>
      <c r="BG261" s="1" t="s">
        <v>0</v>
      </c>
      <c r="BH261" s="1" t="s">
        <v>0</v>
      </c>
      <c r="BI261" s="1" t="s">
        <v>0</v>
      </c>
      <c r="BJ261" s="1" t="s">
        <v>0</v>
      </c>
      <c r="BK261" s="1" t="s">
        <v>0</v>
      </c>
      <c r="BL261" s="1" t="s">
        <v>0</v>
      </c>
      <c r="BM261" s="1" t="s">
        <v>0</v>
      </c>
      <c r="BN261" s="1" t="s">
        <v>0</v>
      </c>
      <c r="BO261" s="1" t="s">
        <v>0</v>
      </c>
      <c r="BP261" s="1" t="s">
        <v>0</v>
      </c>
      <c r="BQ261" s="1" t="s">
        <v>0</v>
      </c>
      <c r="BR261" s="1" t="s">
        <v>0</v>
      </c>
      <c r="BS261" s="1" t="s">
        <v>0</v>
      </c>
      <c r="BT261" s="1" t="s">
        <v>0</v>
      </c>
      <c r="BU261" s="1" t="s">
        <v>0</v>
      </c>
      <c r="BV261" s="1" t="s">
        <v>0</v>
      </c>
      <c r="BW261" s="1" t="s">
        <v>0</v>
      </c>
      <c r="BX261" s="1" t="s">
        <v>0</v>
      </c>
      <c r="BY261" s="1" t="s">
        <v>0</v>
      </c>
      <c r="BZ261" s="1" t="s">
        <v>0</v>
      </c>
      <c r="CA261" s="1" t="s">
        <v>0</v>
      </c>
      <c r="CB261" s="1" t="s">
        <v>0</v>
      </c>
      <c r="CC261" s="1" t="s">
        <v>0</v>
      </c>
      <c r="CD261" s="1" t="s">
        <v>0</v>
      </c>
      <c r="CE261" s="1" t="s">
        <v>0</v>
      </c>
      <c r="CF261" s="1" t="s">
        <v>0</v>
      </c>
      <c r="CG261" s="1" t="s">
        <v>0</v>
      </c>
      <c r="CH261" s="1" t="s">
        <v>0</v>
      </c>
      <c r="CI261" s="1" t="s">
        <v>0</v>
      </c>
      <c r="CJ261" s="1" t="s">
        <v>0</v>
      </c>
      <c r="CK261" s="1" t="s">
        <v>0</v>
      </c>
      <c r="CL261" s="1" t="s">
        <v>0</v>
      </c>
      <c r="CM261" s="1" t="s">
        <v>0</v>
      </c>
      <c r="CN261" s="1" t="s">
        <v>0</v>
      </c>
      <c r="CO261" s="1" t="s">
        <v>0</v>
      </c>
      <c r="CP261" s="1" t="s">
        <v>0</v>
      </c>
      <c r="CQ261" s="1" t="s">
        <v>0</v>
      </c>
      <c r="CR261" s="1" t="s">
        <v>0</v>
      </c>
      <c r="CS261" s="1" t="s">
        <v>0</v>
      </c>
      <c r="CT261" s="1" t="s">
        <v>0</v>
      </c>
      <c r="CU261" s="1" t="s">
        <v>0</v>
      </c>
      <c r="CV261" s="1" t="s">
        <v>0</v>
      </c>
      <c r="CW261" s="1" t="s">
        <v>0</v>
      </c>
      <c r="CX261" s="1" t="s">
        <v>0</v>
      </c>
      <c r="CY261" s="1" t="s">
        <v>0</v>
      </c>
      <c r="CZ261" s="1" t="s">
        <v>0</v>
      </c>
      <c r="DA261" s="1" t="s">
        <v>0</v>
      </c>
      <c r="DB261" s="1" t="s">
        <v>0</v>
      </c>
      <c r="DC261" s="1" t="s">
        <v>0</v>
      </c>
      <c r="DD261" s="1" t="s">
        <v>0</v>
      </c>
      <c r="DE261" s="1" t="s">
        <v>0</v>
      </c>
      <c r="DF261" s="1" t="s">
        <v>0</v>
      </c>
      <c r="DG261" s="1" t="s">
        <v>0</v>
      </c>
      <c r="DH261" s="1" t="s">
        <v>0</v>
      </c>
      <c r="DI261" s="1" t="s">
        <v>0</v>
      </c>
      <c r="DJ261" s="1" t="s">
        <v>0</v>
      </c>
      <c r="DK261" s="1" t="s">
        <v>0</v>
      </c>
      <c r="DL261" s="1" t="s">
        <v>0</v>
      </c>
      <c r="DM261" s="1" t="s">
        <v>0</v>
      </c>
      <c r="DN261" s="1" t="s">
        <v>0</v>
      </c>
      <c r="DO261" s="1" t="s">
        <v>0</v>
      </c>
      <c r="DP261" s="1" t="s">
        <v>0</v>
      </c>
      <c r="DQ261" s="1" t="s">
        <v>0</v>
      </c>
      <c r="DR261" s="1" t="s">
        <v>0</v>
      </c>
      <c r="DS261" s="1" t="s">
        <v>0</v>
      </c>
      <c r="DT261" s="1" t="s">
        <v>0</v>
      </c>
      <c r="DU261" s="1" t="s">
        <v>0</v>
      </c>
      <c r="DV261" s="1" t="s">
        <v>0</v>
      </c>
      <c r="DW261" s="1" t="s">
        <v>0</v>
      </c>
      <c r="DX261" s="1" t="s">
        <v>0</v>
      </c>
      <c r="DY261" s="1" t="s">
        <v>0</v>
      </c>
      <c r="DZ261" s="1" t="s">
        <v>0</v>
      </c>
      <c r="EA261" s="1" t="s">
        <v>0</v>
      </c>
      <c r="EB261" s="1" t="s">
        <v>0</v>
      </c>
      <c r="EC261" s="1" t="s">
        <v>0</v>
      </c>
      <c r="ED261" s="1" t="s">
        <v>0</v>
      </c>
      <c r="EE261" s="1" t="s">
        <v>0</v>
      </c>
      <c r="EF261" s="1" t="s">
        <v>0</v>
      </c>
      <c r="EG261" s="1" t="s">
        <v>0</v>
      </c>
      <c r="EH261" s="1" t="s">
        <v>0</v>
      </c>
      <c r="EI261" s="1" t="s">
        <v>0</v>
      </c>
      <c r="EJ261" s="1" t="s">
        <v>0</v>
      </c>
      <c r="EK261" s="1" t="s">
        <v>0</v>
      </c>
      <c r="EL261" s="1" t="s">
        <v>0</v>
      </c>
      <c r="EM261" s="1" t="s">
        <v>0</v>
      </c>
      <c r="EN261" s="1" t="s">
        <v>0</v>
      </c>
      <c r="EO261" s="1" t="s">
        <v>0</v>
      </c>
      <c r="EP261" s="1" t="s">
        <v>0</v>
      </c>
      <c r="EQ261" s="1" t="s">
        <v>0</v>
      </c>
      <c r="ER261" s="1" t="s">
        <v>0</v>
      </c>
      <c r="ES261" s="1" t="s">
        <v>0</v>
      </c>
      <c r="ET261" s="1" t="s">
        <v>0</v>
      </c>
      <c r="EU261" s="1" t="s">
        <v>0</v>
      </c>
      <c r="EV261" s="1" t="s">
        <v>0</v>
      </c>
      <c r="EW261" s="1" t="s">
        <v>0</v>
      </c>
      <c r="EX261" s="1" t="s">
        <v>0</v>
      </c>
      <c r="EY261" s="1" t="s">
        <v>0</v>
      </c>
      <c r="EZ261" s="1" t="s">
        <v>0</v>
      </c>
      <c r="FA261" s="1" t="s">
        <v>0</v>
      </c>
      <c r="FB261" s="1" t="s">
        <v>0</v>
      </c>
      <c r="FC261" s="1" t="s">
        <v>0</v>
      </c>
      <c r="FD261" s="1" t="s">
        <v>0</v>
      </c>
      <c r="FE261" s="1" t="s">
        <v>0</v>
      </c>
      <c r="FF261" s="1" t="s">
        <v>0</v>
      </c>
      <c r="FG261" s="1" t="s">
        <v>0</v>
      </c>
      <c r="FH261" s="1" t="s">
        <v>0</v>
      </c>
      <c r="FI261" s="1" t="s">
        <v>0</v>
      </c>
      <c r="FJ261" s="1" t="s">
        <v>0</v>
      </c>
      <c r="FK261" s="1" t="s">
        <v>0</v>
      </c>
      <c r="FL261" s="1" t="s">
        <v>0</v>
      </c>
      <c r="FM261" s="1" t="s">
        <v>0</v>
      </c>
      <c r="FN261" s="1" t="s">
        <v>0</v>
      </c>
      <c r="FO261" s="1" t="s">
        <v>0</v>
      </c>
      <c r="FP261" s="1" t="s">
        <v>0</v>
      </c>
      <c r="FQ261" s="1" t="s">
        <v>0</v>
      </c>
      <c r="FR261" s="1" t="s">
        <v>0</v>
      </c>
      <c r="FS261" s="1" t="s">
        <v>0</v>
      </c>
      <c r="FT261" s="1" t="s">
        <v>0</v>
      </c>
      <c r="FU261" s="1" t="s">
        <v>0</v>
      </c>
      <c r="FV261" s="1" t="s">
        <v>0</v>
      </c>
      <c r="FW261" s="1" t="s">
        <v>0</v>
      </c>
      <c r="FX261" s="1" t="s">
        <v>0</v>
      </c>
      <c r="FY261" s="1" t="s">
        <v>0</v>
      </c>
      <c r="FZ261" s="1" t="s">
        <v>0</v>
      </c>
      <c r="GA261" s="1" t="s">
        <v>0</v>
      </c>
      <c r="GB261" s="1" t="s">
        <v>0</v>
      </c>
      <c r="GC261" s="1" t="s">
        <v>0</v>
      </c>
      <c r="GD261" s="1" t="s">
        <v>0</v>
      </c>
      <c r="GE261" s="1" t="s">
        <v>0</v>
      </c>
      <c r="GF261" s="1" t="s">
        <v>0</v>
      </c>
      <c r="GG261" s="1" t="s">
        <v>0</v>
      </c>
      <c r="GH261" s="1" t="s">
        <v>0</v>
      </c>
      <c r="GI261" s="1" t="s">
        <v>0</v>
      </c>
      <c r="GJ261" s="1" t="s">
        <v>0</v>
      </c>
      <c r="GK261" s="1" t="s">
        <v>0</v>
      </c>
      <c r="GL261" s="1" t="s">
        <v>0</v>
      </c>
      <c r="GM261" s="1" t="s">
        <v>0</v>
      </c>
      <c r="GN261" s="1" t="s">
        <v>0</v>
      </c>
      <c r="GO261" s="1" t="s">
        <v>0</v>
      </c>
      <c r="GP261" s="1" t="s">
        <v>0</v>
      </c>
      <c r="GQ261" s="1" t="s">
        <v>0</v>
      </c>
      <c r="GR261" s="1" t="s">
        <v>0</v>
      </c>
      <c r="GS261" s="1" t="s">
        <v>0</v>
      </c>
      <c r="GT261" s="1" t="s">
        <v>0</v>
      </c>
      <c r="GU261" s="1" t="s">
        <v>0</v>
      </c>
      <c r="GV261" s="1" t="s">
        <v>0</v>
      </c>
      <c r="GW261" s="1" t="s">
        <v>0</v>
      </c>
      <c r="GX261" s="1" t="s">
        <v>0</v>
      </c>
      <c r="GY261" s="1" t="s">
        <v>0</v>
      </c>
      <c r="GZ261" s="1" t="s">
        <v>0</v>
      </c>
      <c r="HA261" s="1" t="s">
        <v>0</v>
      </c>
      <c r="HB261" s="1" t="s">
        <v>0</v>
      </c>
      <c r="HC261" s="1" t="s">
        <v>0</v>
      </c>
      <c r="HD261" s="1" t="s">
        <v>0</v>
      </c>
      <c r="HE261" s="1" t="s">
        <v>0</v>
      </c>
      <c r="HF261" s="1" t="s">
        <v>0</v>
      </c>
      <c r="HG261" s="1" t="s">
        <v>0</v>
      </c>
      <c r="HH261" s="1" t="s">
        <v>0</v>
      </c>
      <c r="HI261" s="1" t="s">
        <v>0</v>
      </c>
      <c r="HJ261" s="1" t="s">
        <v>0</v>
      </c>
      <c r="HK261" s="1" t="s">
        <v>0</v>
      </c>
      <c r="HL261" s="1" t="s">
        <v>0</v>
      </c>
      <c r="HM261" s="1" t="s">
        <v>0</v>
      </c>
      <c r="HN261" s="1" t="s">
        <v>0</v>
      </c>
      <c r="HO261" s="1" t="s">
        <v>0</v>
      </c>
      <c r="HP261" s="1" t="s">
        <v>0</v>
      </c>
      <c r="HQ261" s="1" t="s">
        <v>0</v>
      </c>
      <c r="HR261" s="1" t="s">
        <v>0</v>
      </c>
      <c r="HS261" s="1" t="s">
        <v>0</v>
      </c>
      <c r="HT261" s="1" t="s">
        <v>0</v>
      </c>
      <c r="HU261" s="1" t="s">
        <v>0</v>
      </c>
      <c r="HV261" s="1" t="s">
        <v>0</v>
      </c>
      <c r="HW261" s="1" t="s">
        <v>0</v>
      </c>
      <c r="HX261" s="1" t="s">
        <v>0</v>
      </c>
      <c r="HY261" s="1" t="s">
        <v>0</v>
      </c>
      <c r="HZ261" s="1" t="s">
        <v>0</v>
      </c>
      <c r="IA261" s="1" t="s">
        <v>0</v>
      </c>
      <c r="IB261" s="1" t="s">
        <v>0</v>
      </c>
      <c r="IC261" s="1" t="s">
        <v>0</v>
      </c>
      <c r="ID261" s="1" t="s">
        <v>0</v>
      </c>
      <c r="IE261" s="1" t="s">
        <v>0</v>
      </c>
      <c r="IF261" s="1" t="s">
        <v>0</v>
      </c>
      <c r="IG261" s="1" t="s">
        <v>0</v>
      </c>
      <c r="IH261" s="1" t="s">
        <v>0</v>
      </c>
      <c r="II261" s="1" t="s">
        <v>0</v>
      </c>
      <c r="IJ261" s="1" t="s">
        <v>0</v>
      </c>
      <c r="IK261" s="1" t="s">
        <v>0</v>
      </c>
      <c r="IL261" s="1" t="s">
        <v>0</v>
      </c>
      <c r="IM261" s="1" t="s">
        <v>0</v>
      </c>
      <c r="IN261" s="1" t="s">
        <v>0</v>
      </c>
      <c r="IO261" s="1" t="s">
        <v>0</v>
      </c>
      <c r="IP261" s="1" t="s">
        <v>0</v>
      </c>
      <c r="IQ261" s="1" t="s">
        <v>0</v>
      </c>
      <c r="IR261" s="1" t="s">
        <v>0</v>
      </c>
      <c r="IS261" s="1" t="s">
        <v>0</v>
      </c>
      <c r="IT261" s="1" t="s">
        <v>0</v>
      </c>
      <c r="IU261" s="1" t="s">
        <v>0</v>
      </c>
      <c r="IV261" s="1" t="s">
        <v>0</v>
      </c>
      <c r="IW261" s="1" t="s">
        <v>0</v>
      </c>
      <c r="IX261" s="1" t="s">
        <v>0</v>
      </c>
      <c r="IY261" s="1" t="s">
        <v>0</v>
      </c>
      <c r="IZ261" s="1" t="s">
        <v>0</v>
      </c>
      <c r="JA261" s="1" t="s">
        <v>0</v>
      </c>
      <c r="JB261" s="1" t="s">
        <v>0</v>
      </c>
      <c r="JC261" s="1" t="s">
        <v>0</v>
      </c>
      <c r="JD261" s="1" t="s">
        <v>0</v>
      </c>
      <c r="JE261" s="1" t="s">
        <v>0</v>
      </c>
      <c r="JF261" s="1" t="s">
        <v>0</v>
      </c>
      <c r="JG261" s="1" t="s">
        <v>0</v>
      </c>
      <c r="JH261" s="1" t="s">
        <v>0</v>
      </c>
      <c r="JI261" s="1" t="s">
        <v>0</v>
      </c>
      <c r="JJ261" s="1" t="s">
        <v>0</v>
      </c>
      <c r="JK261" s="1" t="s">
        <v>0</v>
      </c>
      <c r="JL261" s="1" t="s">
        <v>0</v>
      </c>
      <c r="JM261" s="1" t="s">
        <v>0</v>
      </c>
      <c r="JN261" s="1" t="s">
        <v>0</v>
      </c>
      <c r="JO261" s="1" t="s">
        <v>0</v>
      </c>
      <c r="JP261" s="1" t="s">
        <v>0</v>
      </c>
      <c r="JQ261" s="1" t="s">
        <v>0</v>
      </c>
      <c r="JR261" s="1" t="s">
        <v>0</v>
      </c>
      <c r="JS261" s="1" t="s">
        <v>0</v>
      </c>
      <c r="JT261" s="1" t="s">
        <v>0</v>
      </c>
      <c r="JU261" s="1" t="s">
        <v>0</v>
      </c>
      <c r="JV261" s="1" t="s">
        <v>0</v>
      </c>
      <c r="JW261" s="1" t="s">
        <v>0</v>
      </c>
      <c r="JX261" s="1" t="s">
        <v>0</v>
      </c>
      <c r="JY261" s="1" t="s">
        <v>0</v>
      </c>
      <c r="JZ261" s="1" t="s">
        <v>0</v>
      </c>
      <c r="KA261" s="1" t="s">
        <v>0</v>
      </c>
      <c r="KB261" s="1" t="s">
        <v>0</v>
      </c>
      <c r="KC261" s="1" t="s">
        <v>0</v>
      </c>
      <c r="KD261" s="1" t="s">
        <v>0</v>
      </c>
      <c r="KE261" s="1" t="s">
        <v>0</v>
      </c>
      <c r="KF261" s="1" t="s">
        <v>0</v>
      </c>
      <c r="KG261" s="1" t="s">
        <v>0</v>
      </c>
      <c r="KH261" s="1" t="s">
        <v>0</v>
      </c>
      <c r="KI261" s="1" t="s">
        <v>0</v>
      </c>
      <c r="KJ261" s="1" t="s">
        <v>0</v>
      </c>
      <c r="KK261" s="1" t="s">
        <v>0</v>
      </c>
      <c r="KL261" s="1" t="s">
        <v>0</v>
      </c>
      <c r="KM261" s="1" t="s">
        <v>0</v>
      </c>
      <c r="KN261" s="1" t="s">
        <v>0</v>
      </c>
      <c r="KO261" s="1" t="s">
        <v>0</v>
      </c>
      <c r="KP261" s="1" t="s">
        <v>0</v>
      </c>
      <c r="KQ261" s="1" t="s">
        <v>0</v>
      </c>
      <c r="KR261" s="1" t="s">
        <v>0</v>
      </c>
      <c r="KS261" s="1" t="s">
        <v>0</v>
      </c>
      <c r="KT261" s="1" t="s">
        <v>0</v>
      </c>
      <c r="KU261" s="1" t="s">
        <v>0</v>
      </c>
      <c r="KV261" s="1" t="s">
        <v>0</v>
      </c>
      <c r="KW261" s="1" t="s">
        <v>0</v>
      </c>
      <c r="KX261" s="1" t="s">
        <v>0</v>
      </c>
      <c r="KY261" s="1" t="s">
        <v>0</v>
      </c>
      <c r="KZ261" s="1" t="s">
        <v>0</v>
      </c>
      <c r="LA261" s="1" t="s">
        <v>0</v>
      </c>
      <c r="LB261" s="1" t="s">
        <v>0</v>
      </c>
      <c r="LC261" s="1" t="s">
        <v>0</v>
      </c>
      <c r="LD261" s="1" t="s">
        <v>0</v>
      </c>
      <c r="LE261" s="1" t="s">
        <v>0</v>
      </c>
      <c r="LF261" s="1" t="s">
        <v>0</v>
      </c>
      <c r="LG261" s="1" t="s">
        <v>0</v>
      </c>
      <c r="LH261" s="1" t="s">
        <v>0</v>
      </c>
      <c r="LI261" s="1" t="s">
        <v>0</v>
      </c>
      <c r="LJ261" s="1" t="s">
        <v>0</v>
      </c>
      <c r="LK261" s="1" t="s">
        <v>0</v>
      </c>
    </row>
    <row r="262" spans="1:323" x14ac:dyDescent="0.25">
      <c r="A262" s="1" t="s">
        <v>1898</v>
      </c>
      <c r="B262" s="1" t="s">
        <v>1163</v>
      </c>
      <c r="C262" s="1" t="s">
        <v>1164</v>
      </c>
      <c r="D262" s="1" t="s">
        <v>0</v>
      </c>
      <c r="E262" s="1" t="s">
        <v>0</v>
      </c>
      <c r="F262" s="1" t="s">
        <v>0</v>
      </c>
      <c r="G262" s="1" t="s">
        <v>0</v>
      </c>
      <c r="H262" s="1" t="s">
        <v>0</v>
      </c>
      <c r="I262" s="1" t="s">
        <v>0</v>
      </c>
      <c r="J262" s="1" t="s">
        <v>0</v>
      </c>
      <c r="K262" s="1" t="s">
        <v>0</v>
      </c>
      <c r="L262" s="1" t="s">
        <v>0</v>
      </c>
      <c r="M262" s="1" t="s">
        <v>0</v>
      </c>
      <c r="N262" s="1" t="s">
        <v>0</v>
      </c>
      <c r="O262" s="1" t="s">
        <v>0</v>
      </c>
      <c r="P262" s="1" t="s">
        <v>0</v>
      </c>
      <c r="Q262" s="1" t="s">
        <v>0</v>
      </c>
      <c r="R262" s="1" t="s">
        <v>0</v>
      </c>
      <c r="S262" s="1" t="s">
        <v>0</v>
      </c>
      <c r="T262" s="1" t="s">
        <v>0</v>
      </c>
      <c r="U262" s="1" t="s">
        <v>0</v>
      </c>
      <c r="V262" s="1" t="s">
        <v>0</v>
      </c>
      <c r="W262" s="1" t="s">
        <v>0</v>
      </c>
      <c r="X262" s="1" t="s">
        <v>0</v>
      </c>
      <c r="Y262" s="1" t="s">
        <v>0</v>
      </c>
      <c r="Z262" s="1" t="s">
        <v>0</v>
      </c>
      <c r="AA262" s="1" t="s">
        <v>0</v>
      </c>
      <c r="AB262" s="1" t="s">
        <v>0</v>
      </c>
      <c r="AC262" s="1" t="s">
        <v>0</v>
      </c>
      <c r="AD262" s="1" t="s">
        <v>0</v>
      </c>
      <c r="AE262" s="1" t="s">
        <v>0</v>
      </c>
      <c r="AF262" s="1" t="s">
        <v>0</v>
      </c>
      <c r="AG262" s="1" t="s">
        <v>0</v>
      </c>
      <c r="AH262" s="1" t="s">
        <v>0</v>
      </c>
      <c r="AI262" s="1" t="s">
        <v>0</v>
      </c>
      <c r="AJ262" s="1" t="s">
        <v>0</v>
      </c>
      <c r="AK262" s="1" t="s">
        <v>0</v>
      </c>
      <c r="AL262" s="1" t="s">
        <v>0</v>
      </c>
      <c r="AM262" s="1" t="s">
        <v>0</v>
      </c>
      <c r="AN262" s="1" t="s">
        <v>0</v>
      </c>
      <c r="AO262" s="1" t="s">
        <v>0</v>
      </c>
      <c r="AP262" s="1" t="s">
        <v>0</v>
      </c>
      <c r="AQ262" s="1" t="s">
        <v>0</v>
      </c>
      <c r="AR262" s="1" t="s">
        <v>0</v>
      </c>
      <c r="AS262" s="1" t="s">
        <v>0</v>
      </c>
      <c r="AT262" s="1" t="s">
        <v>0</v>
      </c>
      <c r="AU262" s="1" t="s">
        <v>0</v>
      </c>
      <c r="AV262" s="1" t="s">
        <v>0</v>
      </c>
      <c r="AW262" s="1" t="s">
        <v>0</v>
      </c>
      <c r="AX262" s="1" t="s">
        <v>0</v>
      </c>
      <c r="AY262" s="1" t="s">
        <v>0</v>
      </c>
      <c r="AZ262" s="1" t="s">
        <v>0</v>
      </c>
      <c r="BA262" s="1" t="s">
        <v>0</v>
      </c>
      <c r="BB262" s="1" t="s">
        <v>0</v>
      </c>
      <c r="BC262" s="1" t="s">
        <v>0</v>
      </c>
      <c r="BD262" s="1" t="s">
        <v>0</v>
      </c>
      <c r="BE262" s="1" t="s">
        <v>0</v>
      </c>
      <c r="BF262" s="1" t="s">
        <v>0</v>
      </c>
      <c r="BG262" s="1" t="s">
        <v>0</v>
      </c>
      <c r="BH262" s="1" t="s">
        <v>0</v>
      </c>
      <c r="BI262" s="1" t="s">
        <v>0</v>
      </c>
      <c r="BJ262" s="1" t="s">
        <v>0</v>
      </c>
      <c r="BK262" s="1" t="s">
        <v>0</v>
      </c>
      <c r="BL262" s="1" t="s">
        <v>0</v>
      </c>
      <c r="BM262" s="1" t="s">
        <v>0</v>
      </c>
      <c r="BN262" s="1" t="s">
        <v>0</v>
      </c>
      <c r="BO262" s="1" t="s">
        <v>0</v>
      </c>
      <c r="BP262" s="1" t="s">
        <v>0</v>
      </c>
      <c r="BQ262" s="1" t="s">
        <v>0</v>
      </c>
      <c r="BR262" s="1" t="s">
        <v>0</v>
      </c>
      <c r="BS262" s="1" t="s">
        <v>0</v>
      </c>
      <c r="BT262" s="1" t="s">
        <v>0</v>
      </c>
      <c r="BU262" s="1" t="s">
        <v>0</v>
      </c>
      <c r="BV262" s="1" t="s">
        <v>0</v>
      </c>
      <c r="BW262" s="1" t="s">
        <v>0</v>
      </c>
      <c r="BX262" s="1" t="s">
        <v>0</v>
      </c>
      <c r="BY262" s="1" t="s">
        <v>0</v>
      </c>
      <c r="BZ262" s="1" t="s">
        <v>0</v>
      </c>
      <c r="CA262" s="1" t="s">
        <v>0</v>
      </c>
      <c r="CB262" s="1" t="s">
        <v>0</v>
      </c>
      <c r="CC262" s="1" t="s">
        <v>0</v>
      </c>
      <c r="CD262" s="1" t="s">
        <v>0</v>
      </c>
      <c r="CE262" s="1" t="s">
        <v>0</v>
      </c>
      <c r="CF262" s="1" t="s">
        <v>0</v>
      </c>
      <c r="CG262" s="1" t="s">
        <v>0</v>
      </c>
      <c r="CH262" s="1" t="s">
        <v>0</v>
      </c>
      <c r="CI262" s="1" t="s">
        <v>0</v>
      </c>
      <c r="CJ262" s="1" t="s">
        <v>0</v>
      </c>
      <c r="CK262" s="1" t="s">
        <v>0</v>
      </c>
      <c r="CL262" s="1" t="s">
        <v>0</v>
      </c>
      <c r="CM262" s="1" t="s">
        <v>0</v>
      </c>
      <c r="CN262" s="1" t="s">
        <v>0</v>
      </c>
      <c r="CO262" s="1" t="s">
        <v>0</v>
      </c>
      <c r="CP262" s="1" t="s">
        <v>0</v>
      </c>
      <c r="CQ262" s="1" t="s">
        <v>0</v>
      </c>
      <c r="CR262" s="1" t="s">
        <v>0</v>
      </c>
      <c r="CS262" s="1" t="s">
        <v>0</v>
      </c>
      <c r="CT262" s="1" t="s">
        <v>0</v>
      </c>
      <c r="CU262" s="1" t="s">
        <v>0</v>
      </c>
      <c r="CV262" s="1" t="s">
        <v>0</v>
      </c>
      <c r="CW262" s="1" t="s">
        <v>0</v>
      </c>
      <c r="CX262" s="1" t="s">
        <v>0</v>
      </c>
      <c r="CY262" s="1" t="s">
        <v>0</v>
      </c>
      <c r="CZ262" s="1" t="s">
        <v>0</v>
      </c>
      <c r="DA262" s="1" t="s">
        <v>0</v>
      </c>
      <c r="DB262" s="1" t="s">
        <v>0</v>
      </c>
      <c r="DC262" s="1" t="s">
        <v>0</v>
      </c>
      <c r="DD262" s="1" t="s">
        <v>0</v>
      </c>
      <c r="DE262" s="1" t="s">
        <v>0</v>
      </c>
      <c r="DF262" s="1" t="s">
        <v>0</v>
      </c>
      <c r="DG262" s="1" t="s">
        <v>0</v>
      </c>
      <c r="DH262" s="1" t="s">
        <v>0</v>
      </c>
      <c r="DI262" s="1" t="s">
        <v>0</v>
      </c>
      <c r="DJ262" s="1" t="s">
        <v>0</v>
      </c>
      <c r="DK262" s="1" t="s">
        <v>0</v>
      </c>
      <c r="DL262" s="1" t="s">
        <v>0</v>
      </c>
      <c r="DM262" s="1" t="s">
        <v>0</v>
      </c>
      <c r="DN262" s="1" t="s">
        <v>0</v>
      </c>
      <c r="DO262" s="1" t="s">
        <v>0</v>
      </c>
      <c r="DP262" s="1" t="s">
        <v>0</v>
      </c>
      <c r="DQ262" s="1" t="s">
        <v>0</v>
      </c>
      <c r="DR262" s="1" t="s">
        <v>0</v>
      </c>
      <c r="DS262" s="1" t="s">
        <v>0</v>
      </c>
      <c r="DT262" s="1" t="s">
        <v>0</v>
      </c>
      <c r="DU262" s="1" t="s">
        <v>0</v>
      </c>
      <c r="DV262" s="1" t="s">
        <v>0</v>
      </c>
      <c r="DW262" s="1" t="s">
        <v>0</v>
      </c>
      <c r="DX262" s="1" t="s">
        <v>0</v>
      </c>
      <c r="DY262" s="1" t="s">
        <v>0</v>
      </c>
      <c r="DZ262" s="1" t="s">
        <v>0</v>
      </c>
      <c r="EA262" s="1" t="s">
        <v>0</v>
      </c>
      <c r="EB262" s="1" t="s">
        <v>0</v>
      </c>
      <c r="EC262" s="1" t="s">
        <v>0</v>
      </c>
      <c r="ED262" s="1" t="s">
        <v>0</v>
      </c>
      <c r="EE262" s="1" t="s">
        <v>0</v>
      </c>
      <c r="EF262" s="1" t="s">
        <v>0</v>
      </c>
      <c r="EG262" s="1" t="s">
        <v>0</v>
      </c>
      <c r="EH262" s="1" t="s">
        <v>0</v>
      </c>
      <c r="EI262" s="1" t="s">
        <v>0</v>
      </c>
      <c r="EJ262" s="1" t="s">
        <v>0</v>
      </c>
      <c r="EK262" s="1" t="s">
        <v>0</v>
      </c>
      <c r="EL262" s="1" t="s">
        <v>0</v>
      </c>
      <c r="EM262" s="1" t="s">
        <v>0</v>
      </c>
      <c r="EN262" s="1" t="s">
        <v>0</v>
      </c>
      <c r="EO262" s="1" t="s">
        <v>0</v>
      </c>
      <c r="EP262" s="1" t="s">
        <v>0</v>
      </c>
      <c r="EQ262" s="1" t="s">
        <v>0</v>
      </c>
      <c r="ER262" s="1" t="s">
        <v>0</v>
      </c>
      <c r="ES262" s="1" t="s">
        <v>0</v>
      </c>
      <c r="ET262" s="1" t="s">
        <v>0</v>
      </c>
      <c r="EU262" s="1" t="s">
        <v>0</v>
      </c>
      <c r="EV262" s="1" t="s">
        <v>0</v>
      </c>
      <c r="EW262" s="1" t="s">
        <v>0</v>
      </c>
      <c r="EX262" s="1" t="s">
        <v>0</v>
      </c>
      <c r="EY262" s="1" t="s">
        <v>0</v>
      </c>
      <c r="EZ262" s="1" t="s">
        <v>0</v>
      </c>
      <c r="FA262" s="1" t="s">
        <v>0</v>
      </c>
      <c r="FB262" s="1" t="s">
        <v>0</v>
      </c>
      <c r="FC262" s="1" t="s">
        <v>0</v>
      </c>
      <c r="FD262" s="1" t="s">
        <v>0</v>
      </c>
      <c r="FE262" s="1" t="s">
        <v>0</v>
      </c>
      <c r="FF262" s="1" t="s">
        <v>0</v>
      </c>
      <c r="FG262" s="1" t="s">
        <v>0</v>
      </c>
      <c r="FH262" s="1" t="s">
        <v>0</v>
      </c>
      <c r="FI262" s="1" t="s">
        <v>0</v>
      </c>
      <c r="FJ262" s="1" t="s">
        <v>0</v>
      </c>
      <c r="FK262" s="1" t="s">
        <v>0</v>
      </c>
      <c r="FL262" s="1" t="s">
        <v>0</v>
      </c>
      <c r="FM262" s="1" t="s">
        <v>0</v>
      </c>
      <c r="FN262" s="1" t="s">
        <v>0</v>
      </c>
      <c r="FO262" s="1" t="s">
        <v>0</v>
      </c>
      <c r="FP262" s="1" t="s">
        <v>0</v>
      </c>
      <c r="FQ262" s="1" t="s">
        <v>0</v>
      </c>
      <c r="FR262" s="1" t="s">
        <v>0</v>
      </c>
      <c r="FS262" s="1" t="s">
        <v>0</v>
      </c>
      <c r="FT262" s="1" t="s">
        <v>0</v>
      </c>
      <c r="FU262" s="1" t="s">
        <v>0</v>
      </c>
      <c r="FV262" s="1" t="s">
        <v>0</v>
      </c>
      <c r="FW262" s="1" t="s">
        <v>0</v>
      </c>
      <c r="FX262" s="1" t="s">
        <v>0</v>
      </c>
      <c r="FY262" s="1" t="s">
        <v>0</v>
      </c>
      <c r="FZ262" s="1" t="s">
        <v>0</v>
      </c>
      <c r="GA262" s="1" t="s">
        <v>0</v>
      </c>
      <c r="GB262" s="1" t="s">
        <v>0</v>
      </c>
      <c r="GC262" s="1" t="s">
        <v>0</v>
      </c>
      <c r="GD262" s="1" t="s">
        <v>0</v>
      </c>
      <c r="GE262" s="1" t="s">
        <v>0</v>
      </c>
      <c r="GF262" s="1" t="s">
        <v>0</v>
      </c>
      <c r="GG262" s="1" t="s">
        <v>0</v>
      </c>
      <c r="GH262" s="1" t="s">
        <v>0</v>
      </c>
      <c r="GI262" s="1" t="s">
        <v>0</v>
      </c>
      <c r="GJ262" s="1" t="s">
        <v>0</v>
      </c>
      <c r="GK262" s="1" t="s">
        <v>0</v>
      </c>
      <c r="GL262" s="1" t="s">
        <v>0</v>
      </c>
      <c r="GM262" s="1" t="s">
        <v>0</v>
      </c>
      <c r="GN262" s="1" t="s">
        <v>0</v>
      </c>
      <c r="GO262" s="1" t="s">
        <v>0</v>
      </c>
      <c r="GP262" s="1" t="s">
        <v>0</v>
      </c>
      <c r="GQ262" s="1" t="s">
        <v>0</v>
      </c>
      <c r="GR262" s="1" t="s">
        <v>0</v>
      </c>
      <c r="GS262" s="1" t="s">
        <v>0</v>
      </c>
      <c r="GT262" s="1" t="s">
        <v>0</v>
      </c>
      <c r="GU262" s="1" t="s">
        <v>0</v>
      </c>
      <c r="GV262" s="1" t="s">
        <v>0</v>
      </c>
      <c r="GW262" s="1" t="s">
        <v>0</v>
      </c>
      <c r="GX262" s="1" t="s">
        <v>0</v>
      </c>
      <c r="GY262" s="1" t="s">
        <v>0</v>
      </c>
      <c r="GZ262" s="1" t="s">
        <v>0</v>
      </c>
      <c r="HA262" s="1" t="s">
        <v>0</v>
      </c>
      <c r="HB262" s="1" t="s">
        <v>0</v>
      </c>
      <c r="HC262" s="1" t="s">
        <v>0</v>
      </c>
      <c r="HD262" s="1" t="s">
        <v>0</v>
      </c>
      <c r="HE262" s="1" t="s">
        <v>0</v>
      </c>
      <c r="HF262" s="1" t="s">
        <v>0</v>
      </c>
      <c r="HG262" s="1" t="s">
        <v>0</v>
      </c>
      <c r="HH262" s="1" t="s">
        <v>0</v>
      </c>
      <c r="HI262" s="1" t="s">
        <v>0</v>
      </c>
      <c r="HJ262" s="1" t="s">
        <v>0</v>
      </c>
      <c r="HK262" s="1" t="s">
        <v>0</v>
      </c>
      <c r="HL262" s="1" t="s">
        <v>0</v>
      </c>
      <c r="HM262" s="1" t="s">
        <v>0</v>
      </c>
      <c r="HN262" s="1" t="s">
        <v>0</v>
      </c>
      <c r="HO262" s="1" t="s">
        <v>0</v>
      </c>
      <c r="HP262" s="1" t="s">
        <v>0</v>
      </c>
      <c r="HQ262" s="1" t="s">
        <v>0</v>
      </c>
      <c r="HR262" s="1" t="s">
        <v>0</v>
      </c>
      <c r="HS262" s="1" t="s">
        <v>0</v>
      </c>
      <c r="HT262" s="1" t="s">
        <v>0</v>
      </c>
      <c r="HU262" s="1" t="s">
        <v>0</v>
      </c>
      <c r="HV262" s="1" t="s">
        <v>0</v>
      </c>
      <c r="HW262" s="1" t="s">
        <v>0</v>
      </c>
      <c r="HX262" s="1" t="s">
        <v>0</v>
      </c>
      <c r="HY262" s="1" t="s">
        <v>0</v>
      </c>
      <c r="HZ262" s="1" t="s">
        <v>0</v>
      </c>
      <c r="IA262" s="1" t="s">
        <v>0</v>
      </c>
      <c r="IB262" s="1" t="s">
        <v>0</v>
      </c>
      <c r="IC262" s="1" t="s">
        <v>0</v>
      </c>
      <c r="ID262" s="1" t="s">
        <v>0</v>
      </c>
      <c r="IE262" s="1" t="s">
        <v>0</v>
      </c>
      <c r="IF262" s="1" t="s">
        <v>0</v>
      </c>
      <c r="IG262" s="1" t="s">
        <v>0</v>
      </c>
      <c r="IH262" s="1" t="s">
        <v>0</v>
      </c>
      <c r="II262" s="1" t="s">
        <v>0</v>
      </c>
      <c r="IJ262" s="1" t="s">
        <v>0</v>
      </c>
      <c r="IK262" s="1" t="s">
        <v>0</v>
      </c>
      <c r="IL262" s="1" t="s">
        <v>0</v>
      </c>
      <c r="IM262" s="1" t="s">
        <v>0</v>
      </c>
      <c r="IN262" s="1" t="s">
        <v>0</v>
      </c>
      <c r="IO262" s="1" t="s">
        <v>0</v>
      </c>
      <c r="IP262" s="1" t="s">
        <v>0</v>
      </c>
      <c r="IQ262" s="1" t="s">
        <v>0</v>
      </c>
      <c r="IR262" s="1" t="s">
        <v>0</v>
      </c>
      <c r="IS262" s="1" t="s">
        <v>0</v>
      </c>
      <c r="IT262" s="1" t="s">
        <v>0</v>
      </c>
      <c r="IU262" s="1" t="s">
        <v>0</v>
      </c>
      <c r="IV262" s="1" t="s">
        <v>0</v>
      </c>
      <c r="IW262" s="1" t="s">
        <v>0</v>
      </c>
      <c r="IX262" s="1" t="s">
        <v>0</v>
      </c>
      <c r="IY262" s="1" t="s">
        <v>0</v>
      </c>
      <c r="IZ262" s="1" t="s">
        <v>0</v>
      </c>
      <c r="JA262" s="1" t="s">
        <v>0</v>
      </c>
      <c r="JB262" s="1" t="s">
        <v>0</v>
      </c>
      <c r="JC262" s="1" t="s">
        <v>0</v>
      </c>
      <c r="JD262" s="1" t="s">
        <v>0</v>
      </c>
      <c r="JE262" s="1" t="s">
        <v>0</v>
      </c>
      <c r="JF262" s="1" t="s">
        <v>0</v>
      </c>
      <c r="JG262" s="1" t="s">
        <v>0</v>
      </c>
      <c r="JH262" s="1" t="s">
        <v>0</v>
      </c>
      <c r="JI262" s="1" t="s">
        <v>0</v>
      </c>
      <c r="JJ262" s="1" t="s">
        <v>0</v>
      </c>
      <c r="JK262" s="1" t="s">
        <v>0</v>
      </c>
      <c r="JL262" s="1" t="s">
        <v>0</v>
      </c>
      <c r="JM262" s="1" t="s">
        <v>0</v>
      </c>
      <c r="JN262" s="1" t="s">
        <v>0</v>
      </c>
      <c r="JO262" s="1" t="s">
        <v>0</v>
      </c>
      <c r="JP262" s="1" t="s">
        <v>0</v>
      </c>
      <c r="JQ262" s="1" t="s">
        <v>0</v>
      </c>
      <c r="JR262" s="1" t="s">
        <v>0</v>
      </c>
      <c r="JS262" s="1" t="s">
        <v>0</v>
      </c>
      <c r="JT262" s="1" t="s">
        <v>0</v>
      </c>
      <c r="JU262" s="1" t="s">
        <v>0</v>
      </c>
      <c r="JV262" s="1" t="s">
        <v>0</v>
      </c>
      <c r="JW262" s="1" t="s">
        <v>0</v>
      </c>
      <c r="JX262" s="1" t="s">
        <v>0</v>
      </c>
      <c r="JY262" s="1" t="s">
        <v>0</v>
      </c>
      <c r="JZ262" s="1" t="s">
        <v>0</v>
      </c>
      <c r="KA262" s="1" t="s">
        <v>0</v>
      </c>
      <c r="KB262" s="1" t="s">
        <v>0</v>
      </c>
      <c r="KC262" s="1" t="s">
        <v>0</v>
      </c>
      <c r="KD262" s="1" t="s">
        <v>0</v>
      </c>
      <c r="KE262" s="1" t="s">
        <v>0</v>
      </c>
      <c r="KF262" s="1" t="s">
        <v>0</v>
      </c>
      <c r="KG262" s="1" t="s">
        <v>0</v>
      </c>
      <c r="KH262" s="1" t="s">
        <v>0</v>
      </c>
      <c r="KI262" s="1" t="s">
        <v>0</v>
      </c>
      <c r="KJ262" s="1" t="s">
        <v>0</v>
      </c>
      <c r="KK262" s="1" t="s">
        <v>0</v>
      </c>
      <c r="KL262" s="1" t="s">
        <v>0</v>
      </c>
      <c r="KM262" s="1" t="s">
        <v>0</v>
      </c>
      <c r="KN262" s="1" t="s">
        <v>0</v>
      </c>
      <c r="KO262" s="1" t="s">
        <v>0</v>
      </c>
      <c r="KP262" s="1" t="s">
        <v>0</v>
      </c>
      <c r="KQ262" s="1" t="s">
        <v>0</v>
      </c>
      <c r="KR262" s="1" t="s">
        <v>0</v>
      </c>
      <c r="KS262" s="1" t="s">
        <v>0</v>
      </c>
      <c r="KT262" s="1" t="s">
        <v>0</v>
      </c>
      <c r="KU262" s="1" t="s">
        <v>0</v>
      </c>
      <c r="KV262" s="1" t="s">
        <v>0</v>
      </c>
      <c r="KW262" s="1" t="s">
        <v>0</v>
      </c>
      <c r="KX262" s="1" t="s">
        <v>0</v>
      </c>
      <c r="KY262" s="1" t="s">
        <v>0</v>
      </c>
      <c r="KZ262" s="1" t="s">
        <v>0</v>
      </c>
      <c r="LA262" s="1" t="s">
        <v>0</v>
      </c>
      <c r="LB262" s="1" t="s">
        <v>0</v>
      </c>
      <c r="LC262" s="1" t="s">
        <v>0</v>
      </c>
      <c r="LD262" s="1" t="s">
        <v>0</v>
      </c>
      <c r="LE262" s="1" t="s">
        <v>0</v>
      </c>
      <c r="LF262" s="1" t="s">
        <v>0</v>
      </c>
      <c r="LG262" s="1" t="s">
        <v>0</v>
      </c>
      <c r="LH262" s="1" t="s">
        <v>0</v>
      </c>
      <c r="LI262" s="1" t="s">
        <v>0</v>
      </c>
      <c r="LJ262" s="1" t="s">
        <v>0</v>
      </c>
      <c r="LK262" s="1" t="s">
        <v>0</v>
      </c>
    </row>
    <row r="263" spans="1:323" x14ac:dyDescent="0.25">
      <c r="A263" s="1" t="s">
        <v>1899</v>
      </c>
      <c r="B263" s="1" t="s">
        <v>1166</v>
      </c>
      <c r="C263" s="1" t="s">
        <v>1167</v>
      </c>
      <c r="D263" s="1" t="s">
        <v>0</v>
      </c>
      <c r="E263" s="1" t="s">
        <v>0</v>
      </c>
      <c r="F263" s="1" t="s">
        <v>0</v>
      </c>
      <c r="G263" s="1" t="s">
        <v>0</v>
      </c>
      <c r="H263" s="1" t="s">
        <v>0</v>
      </c>
      <c r="I263" s="1" t="s">
        <v>0</v>
      </c>
      <c r="J263" s="1" t="s">
        <v>0</v>
      </c>
      <c r="K263" s="1" t="s">
        <v>0</v>
      </c>
      <c r="L263" s="1" t="s">
        <v>0</v>
      </c>
      <c r="M263" s="1" t="s">
        <v>0</v>
      </c>
      <c r="N263" s="1" t="s">
        <v>0</v>
      </c>
      <c r="O263" s="1" t="s">
        <v>0</v>
      </c>
      <c r="P263" s="1" t="s">
        <v>0</v>
      </c>
      <c r="Q263" s="1" t="s">
        <v>0</v>
      </c>
      <c r="R263" s="1" t="s">
        <v>0</v>
      </c>
      <c r="S263" s="1" t="s">
        <v>0</v>
      </c>
      <c r="T263" s="1" t="s">
        <v>0</v>
      </c>
      <c r="U263" s="1" t="s">
        <v>0</v>
      </c>
      <c r="V263" s="1" t="s">
        <v>0</v>
      </c>
      <c r="W263" s="1" t="s">
        <v>0</v>
      </c>
      <c r="X263" s="1" t="s">
        <v>0</v>
      </c>
      <c r="Y263" s="1" t="s">
        <v>0</v>
      </c>
      <c r="Z263" s="1" t="s">
        <v>0</v>
      </c>
      <c r="AA263" s="1" t="s">
        <v>0</v>
      </c>
      <c r="AB263" s="1" t="s">
        <v>0</v>
      </c>
      <c r="AC263" s="1" t="s">
        <v>0</v>
      </c>
      <c r="AD263" s="1" t="s">
        <v>0</v>
      </c>
      <c r="AE263" s="1" t="s">
        <v>0</v>
      </c>
      <c r="AF263" s="1" t="s">
        <v>0</v>
      </c>
      <c r="AG263" s="1" t="s">
        <v>0</v>
      </c>
      <c r="AH263" s="1" t="s">
        <v>0</v>
      </c>
      <c r="AI263" s="1" t="s">
        <v>0</v>
      </c>
      <c r="AJ263" s="1" t="s">
        <v>0</v>
      </c>
      <c r="AK263" s="1" t="s">
        <v>0</v>
      </c>
      <c r="AL263" s="1" t="s">
        <v>0</v>
      </c>
      <c r="AM263" s="1" t="s">
        <v>0</v>
      </c>
      <c r="AN263" s="1" t="s">
        <v>0</v>
      </c>
      <c r="AO263" s="1" t="s">
        <v>0</v>
      </c>
      <c r="AP263" s="1" t="s">
        <v>0</v>
      </c>
      <c r="AQ263" s="1" t="s">
        <v>0</v>
      </c>
      <c r="AR263" s="1" t="s">
        <v>0</v>
      </c>
      <c r="AS263" s="1" t="s">
        <v>0</v>
      </c>
      <c r="AT263" s="1" t="s">
        <v>0</v>
      </c>
      <c r="AU263" s="1" t="s">
        <v>0</v>
      </c>
      <c r="AV263" s="1" t="s">
        <v>0</v>
      </c>
      <c r="AW263" s="1" t="s">
        <v>0</v>
      </c>
      <c r="AX263" s="1" t="s">
        <v>0</v>
      </c>
      <c r="AY263" s="1" t="s">
        <v>0</v>
      </c>
      <c r="AZ263" s="1" t="s">
        <v>0</v>
      </c>
      <c r="BA263" s="1" t="s">
        <v>0</v>
      </c>
      <c r="BB263" s="1" t="s">
        <v>0</v>
      </c>
      <c r="BC263" s="1" t="s">
        <v>0</v>
      </c>
      <c r="BD263" s="1" t="s">
        <v>0</v>
      </c>
      <c r="BE263" s="1" t="s">
        <v>0</v>
      </c>
      <c r="BF263" s="1" t="s">
        <v>0</v>
      </c>
      <c r="BG263" s="1" t="s">
        <v>0</v>
      </c>
      <c r="BH263" s="1" t="s">
        <v>0</v>
      </c>
      <c r="BI263" s="1" t="s">
        <v>0</v>
      </c>
      <c r="BJ263" s="1" t="s">
        <v>0</v>
      </c>
      <c r="BK263" s="1" t="s">
        <v>0</v>
      </c>
      <c r="BL263" s="1" t="s">
        <v>0</v>
      </c>
      <c r="BM263" s="1" t="s">
        <v>0</v>
      </c>
      <c r="BN263" s="1" t="s">
        <v>0</v>
      </c>
      <c r="BO263" s="1" t="s">
        <v>0</v>
      </c>
      <c r="BP263" s="1" t="s">
        <v>0</v>
      </c>
      <c r="BQ263" s="1" t="s">
        <v>0</v>
      </c>
      <c r="BR263" s="1" t="s">
        <v>0</v>
      </c>
      <c r="BS263" s="1" t="s">
        <v>0</v>
      </c>
      <c r="BT263" s="1" t="s">
        <v>0</v>
      </c>
      <c r="BU263" s="1" t="s">
        <v>0</v>
      </c>
      <c r="BV263" s="1" t="s">
        <v>0</v>
      </c>
      <c r="BW263" s="1" t="s">
        <v>0</v>
      </c>
      <c r="BX263" s="1" t="s">
        <v>0</v>
      </c>
      <c r="BY263" s="1" t="s">
        <v>0</v>
      </c>
      <c r="BZ263" s="1" t="s">
        <v>0</v>
      </c>
      <c r="CA263" s="1" t="s">
        <v>0</v>
      </c>
      <c r="CB263" s="1" t="s">
        <v>0</v>
      </c>
      <c r="CC263" s="1" t="s">
        <v>0</v>
      </c>
      <c r="CD263" s="1" t="s">
        <v>0</v>
      </c>
      <c r="CE263" s="1" t="s">
        <v>0</v>
      </c>
      <c r="CF263" s="1" t="s">
        <v>0</v>
      </c>
      <c r="CG263" s="1" t="s">
        <v>0</v>
      </c>
      <c r="CH263" s="1" t="s">
        <v>0</v>
      </c>
      <c r="CI263" s="1" t="s">
        <v>0</v>
      </c>
      <c r="CJ263" s="1" t="s">
        <v>0</v>
      </c>
      <c r="CK263" s="1" t="s">
        <v>0</v>
      </c>
      <c r="CL263" s="1" t="s">
        <v>0</v>
      </c>
      <c r="CM263" s="1" t="s">
        <v>0</v>
      </c>
      <c r="CN263" s="1" t="s">
        <v>0</v>
      </c>
      <c r="CO263" s="1" t="s">
        <v>0</v>
      </c>
      <c r="CP263" s="1" t="s">
        <v>0</v>
      </c>
      <c r="CQ263" s="1" t="s">
        <v>0</v>
      </c>
      <c r="CR263" s="1" t="s">
        <v>0</v>
      </c>
      <c r="CS263" s="1" t="s">
        <v>0</v>
      </c>
      <c r="CT263" s="1" t="s">
        <v>0</v>
      </c>
      <c r="CU263" s="1" t="s">
        <v>0</v>
      </c>
      <c r="CV263" s="1" t="s">
        <v>0</v>
      </c>
      <c r="CW263" s="1" t="s">
        <v>0</v>
      </c>
      <c r="CX263" s="1" t="s">
        <v>0</v>
      </c>
      <c r="CY263" s="1" t="s">
        <v>0</v>
      </c>
      <c r="CZ263" s="1" t="s">
        <v>0</v>
      </c>
      <c r="DA263" s="1" t="s">
        <v>0</v>
      </c>
      <c r="DB263" s="1" t="s">
        <v>0</v>
      </c>
      <c r="DC263" s="1" t="s">
        <v>0</v>
      </c>
      <c r="DD263" s="1" t="s">
        <v>0</v>
      </c>
      <c r="DE263" s="1" t="s">
        <v>0</v>
      </c>
      <c r="DF263" s="1" t="s">
        <v>0</v>
      </c>
      <c r="DG263" s="1" t="s">
        <v>0</v>
      </c>
      <c r="DH263" s="1" t="s">
        <v>0</v>
      </c>
      <c r="DI263" s="1" t="s">
        <v>0</v>
      </c>
      <c r="DJ263" s="1" t="s">
        <v>0</v>
      </c>
      <c r="DK263" s="1" t="s">
        <v>0</v>
      </c>
      <c r="DL263" s="1" t="s">
        <v>0</v>
      </c>
      <c r="DM263" s="1" t="s">
        <v>0</v>
      </c>
      <c r="DN263" s="1" t="s">
        <v>0</v>
      </c>
      <c r="DO263" s="1" t="s">
        <v>0</v>
      </c>
      <c r="DP263" s="1" t="s">
        <v>0</v>
      </c>
      <c r="DQ263" s="1" t="s">
        <v>0</v>
      </c>
      <c r="DR263" s="1" t="s">
        <v>0</v>
      </c>
      <c r="DS263" s="1" t="s">
        <v>0</v>
      </c>
      <c r="DT263" s="1" t="s">
        <v>0</v>
      </c>
      <c r="DU263" s="1" t="s">
        <v>0</v>
      </c>
      <c r="DV263" s="1" t="s">
        <v>0</v>
      </c>
      <c r="DW263" s="1" t="s">
        <v>0</v>
      </c>
      <c r="DX263" s="1" t="s">
        <v>0</v>
      </c>
      <c r="DY263" s="1" t="s">
        <v>0</v>
      </c>
      <c r="DZ263" s="1" t="s">
        <v>0</v>
      </c>
      <c r="EA263" s="1" t="s">
        <v>0</v>
      </c>
      <c r="EB263" s="1" t="s">
        <v>0</v>
      </c>
      <c r="EC263" s="1" t="s">
        <v>0</v>
      </c>
      <c r="ED263" s="1" t="s">
        <v>0</v>
      </c>
      <c r="EE263" s="1" t="s">
        <v>0</v>
      </c>
      <c r="EF263" s="1" t="s">
        <v>0</v>
      </c>
      <c r="EG263" s="1" t="s">
        <v>0</v>
      </c>
      <c r="EH263" s="1" t="s">
        <v>0</v>
      </c>
      <c r="EI263" s="1" t="s">
        <v>0</v>
      </c>
      <c r="EJ263" s="1" t="s">
        <v>0</v>
      </c>
      <c r="EK263" s="1" t="s">
        <v>0</v>
      </c>
      <c r="EL263" s="1" t="s">
        <v>0</v>
      </c>
      <c r="EM263" s="1" t="s">
        <v>0</v>
      </c>
      <c r="EN263" s="1" t="s">
        <v>0</v>
      </c>
      <c r="EO263" s="1" t="s">
        <v>0</v>
      </c>
      <c r="EP263" s="1" t="s">
        <v>0</v>
      </c>
      <c r="EQ263" s="1" t="s">
        <v>0</v>
      </c>
      <c r="ER263" s="1" t="s">
        <v>0</v>
      </c>
      <c r="ES263" s="1" t="s">
        <v>0</v>
      </c>
      <c r="ET263" s="1" t="s">
        <v>0</v>
      </c>
      <c r="EU263" s="1" t="s">
        <v>0</v>
      </c>
      <c r="EV263" s="1" t="s">
        <v>0</v>
      </c>
      <c r="EW263" s="1" t="s">
        <v>0</v>
      </c>
      <c r="EX263" s="1" t="s">
        <v>0</v>
      </c>
      <c r="EY263" s="1" t="s">
        <v>0</v>
      </c>
      <c r="EZ263" s="1" t="s">
        <v>0</v>
      </c>
      <c r="FA263" s="1" t="s">
        <v>0</v>
      </c>
      <c r="FB263" s="1" t="s">
        <v>0</v>
      </c>
      <c r="FC263" s="1" t="s">
        <v>0</v>
      </c>
      <c r="FD263" s="1" t="s">
        <v>0</v>
      </c>
      <c r="FE263" s="1" t="s">
        <v>0</v>
      </c>
      <c r="FF263" s="1" t="s">
        <v>0</v>
      </c>
      <c r="FG263" s="1" t="s">
        <v>0</v>
      </c>
      <c r="FH263" s="1" t="s">
        <v>0</v>
      </c>
      <c r="FI263" s="1" t="s">
        <v>0</v>
      </c>
      <c r="FJ263" s="1" t="s">
        <v>0</v>
      </c>
      <c r="FK263" s="1" t="s">
        <v>0</v>
      </c>
      <c r="FL263" s="1" t="s">
        <v>0</v>
      </c>
      <c r="FM263" s="1" t="s">
        <v>0</v>
      </c>
      <c r="FN263" s="1" t="s">
        <v>0</v>
      </c>
      <c r="FO263" s="1" t="s">
        <v>0</v>
      </c>
      <c r="FP263" s="1" t="s">
        <v>0</v>
      </c>
      <c r="FQ263" s="1" t="s">
        <v>0</v>
      </c>
      <c r="FR263" s="1" t="s">
        <v>0</v>
      </c>
      <c r="FS263" s="1" t="s">
        <v>0</v>
      </c>
      <c r="FT263" s="1" t="s">
        <v>0</v>
      </c>
      <c r="FU263" s="1" t="s">
        <v>0</v>
      </c>
      <c r="FV263" s="1" t="s">
        <v>0</v>
      </c>
      <c r="FW263" s="1" t="s">
        <v>0</v>
      </c>
      <c r="FX263" s="1" t="s">
        <v>0</v>
      </c>
      <c r="FY263" s="1" t="s">
        <v>0</v>
      </c>
      <c r="FZ263" s="1" t="s">
        <v>0</v>
      </c>
      <c r="GA263" s="1" t="s">
        <v>0</v>
      </c>
      <c r="GB263" s="1" t="s">
        <v>0</v>
      </c>
      <c r="GC263" s="1" t="s">
        <v>0</v>
      </c>
      <c r="GD263" s="1" t="s">
        <v>0</v>
      </c>
      <c r="GE263" s="1" t="s">
        <v>0</v>
      </c>
      <c r="GF263" s="1" t="s">
        <v>0</v>
      </c>
      <c r="GG263" s="1" t="s">
        <v>0</v>
      </c>
      <c r="GH263" s="1" t="s">
        <v>0</v>
      </c>
      <c r="GI263" s="1" t="s">
        <v>0</v>
      </c>
      <c r="GJ263" s="1" t="s">
        <v>0</v>
      </c>
      <c r="GK263" s="1" t="s">
        <v>0</v>
      </c>
      <c r="GL263" s="1" t="s">
        <v>0</v>
      </c>
      <c r="GM263" s="1" t="s">
        <v>0</v>
      </c>
      <c r="GN263" s="1" t="s">
        <v>0</v>
      </c>
      <c r="GO263" s="1" t="s">
        <v>0</v>
      </c>
      <c r="GP263" s="1" t="s">
        <v>0</v>
      </c>
      <c r="GQ263" s="1" t="s">
        <v>0</v>
      </c>
      <c r="GR263" s="1" t="s">
        <v>0</v>
      </c>
      <c r="GS263" s="1" t="s">
        <v>0</v>
      </c>
      <c r="GT263" s="1" t="s">
        <v>0</v>
      </c>
      <c r="GU263" s="1" t="s">
        <v>0</v>
      </c>
      <c r="GV263" s="1" t="s">
        <v>0</v>
      </c>
      <c r="GW263" s="1" t="s">
        <v>0</v>
      </c>
      <c r="GX263" s="1" t="s">
        <v>0</v>
      </c>
      <c r="GY263" s="1" t="s">
        <v>0</v>
      </c>
      <c r="GZ263" s="1" t="s">
        <v>0</v>
      </c>
      <c r="HA263" s="1" t="s">
        <v>0</v>
      </c>
      <c r="HB263" s="1" t="s">
        <v>0</v>
      </c>
      <c r="HC263" s="1" t="s">
        <v>0</v>
      </c>
      <c r="HD263" s="1" t="s">
        <v>0</v>
      </c>
      <c r="HE263" s="1" t="s">
        <v>0</v>
      </c>
      <c r="HF263" s="1" t="s">
        <v>0</v>
      </c>
      <c r="HG263" s="1" t="s">
        <v>0</v>
      </c>
      <c r="HH263" s="1" t="s">
        <v>0</v>
      </c>
      <c r="HI263" s="1" t="s">
        <v>0</v>
      </c>
      <c r="HJ263" s="1" t="s">
        <v>0</v>
      </c>
      <c r="HK263" s="1" t="s">
        <v>0</v>
      </c>
      <c r="HL263" s="1" t="s">
        <v>0</v>
      </c>
      <c r="HM263" s="1" t="s">
        <v>0</v>
      </c>
      <c r="HN263" s="1" t="s">
        <v>0</v>
      </c>
      <c r="HO263" s="1" t="s">
        <v>0</v>
      </c>
      <c r="HP263" s="1" t="s">
        <v>0</v>
      </c>
      <c r="HQ263" s="1" t="s">
        <v>0</v>
      </c>
      <c r="HR263" s="1" t="s">
        <v>0</v>
      </c>
      <c r="HS263" s="1" t="s">
        <v>0</v>
      </c>
      <c r="HT263" s="1" t="s">
        <v>0</v>
      </c>
      <c r="HU263" s="1" t="s">
        <v>0</v>
      </c>
      <c r="HV263" s="1" t="s">
        <v>0</v>
      </c>
      <c r="HW263" s="1" t="s">
        <v>0</v>
      </c>
      <c r="HX263" s="1" t="s">
        <v>0</v>
      </c>
      <c r="HY263" s="1" t="s">
        <v>0</v>
      </c>
      <c r="HZ263" s="1" t="s">
        <v>0</v>
      </c>
      <c r="IA263" s="1" t="s">
        <v>0</v>
      </c>
      <c r="IB263" s="1" t="s">
        <v>0</v>
      </c>
      <c r="IC263" s="1" t="s">
        <v>0</v>
      </c>
      <c r="ID263" s="1" t="s">
        <v>0</v>
      </c>
      <c r="IE263" s="1" t="s">
        <v>0</v>
      </c>
      <c r="IF263" s="1" t="s">
        <v>0</v>
      </c>
      <c r="IG263" s="1" t="s">
        <v>0</v>
      </c>
      <c r="IH263" s="1" t="s">
        <v>0</v>
      </c>
      <c r="II263" s="1" t="s">
        <v>0</v>
      </c>
      <c r="IJ263" s="1" t="s">
        <v>0</v>
      </c>
      <c r="IK263" s="1" t="s">
        <v>0</v>
      </c>
      <c r="IL263" s="1" t="s">
        <v>0</v>
      </c>
      <c r="IM263" s="1" t="s">
        <v>0</v>
      </c>
      <c r="IN263" s="1" t="s">
        <v>0</v>
      </c>
      <c r="IO263" s="1" t="s">
        <v>0</v>
      </c>
      <c r="IP263" s="1" t="s">
        <v>0</v>
      </c>
      <c r="IQ263" s="1" t="s">
        <v>0</v>
      </c>
      <c r="IR263" s="1" t="s">
        <v>0</v>
      </c>
      <c r="IS263" s="1" t="s">
        <v>0</v>
      </c>
      <c r="IT263" s="1" t="s">
        <v>0</v>
      </c>
      <c r="IU263" s="1" t="s">
        <v>0</v>
      </c>
      <c r="IV263" s="1" t="s">
        <v>0</v>
      </c>
      <c r="IW263" s="1" t="s">
        <v>0</v>
      </c>
      <c r="IX263" s="1" t="s">
        <v>0</v>
      </c>
      <c r="IY263" s="1" t="s">
        <v>0</v>
      </c>
      <c r="IZ263" s="1" t="s">
        <v>0</v>
      </c>
      <c r="JA263" s="1" t="s">
        <v>0</v>
      </c>
      <c r="JB263" s="1" t="s">
        <v>0</v>
      </c>
      <c r="JC263" s="1" t="s">
        <v>0</v>
      </c>
      <c r="JD263" s="1" t="s">
        <v>0</v>
      </c>
      <c r="JE263" s="1" t="s">
        <v>0</v>
      </c>
      <c r="JF263" s="1" t="s">
        <v>0</v>
      </c>
      <c r="JG263" s="1" t="s">
        <v>0</v>
      </c>
      <c r="JH263" s="1" t="s">
        <v>0</v>
      </c>
      <c r="JI263" s="1" t="s">
        <v>0</v>
      </c>
      <c r="JJ263" s="1" t="s">
        <v>0</v>
      </c>
      <c r="JK263" s="1" t="s">
        <v>0</v>
      </c>
      <c r="JL263" s="1" t="s">
        <v>0</v>
      </c>
      <c r="JM263" s="1" t="s">
        <v>0</v>
      </c>
      <c r="JN263" s="1" t="s">
        <v>0</v>
      </c>
      <c r="JO263" s="1" t="s">
        <v>0</v>
      </c>
      <c r="JP263" s="1" t="s">
        <v>0</v>
      </c>
      <c r="JQ263" s="1" t="s">
        <v>0</v>
      </c>
      <c r="JR263" s="1" t="s">
        <v>0</v>
      </c>
      <c r="JS263" s="1" t="s">
        <v>0</v>
      </c>
      <c r="JT263" s="1" t="s">
        <v>0</v>
      </c>
      <c r="JU263" s="1" t="s">
        <v>0</v>
      </c>
      <c r="JV263" s="1" t="s">
        <v>0</v>
      </c>
      <c r="JW263" s="1" t="s">
        <v>0</v>
      </c>
      <c r="JX263" s="1" t="s">
        <v>0</v>
      </c>
      <c r="JY263" s="1" t="s">
        <v>0</v>
      </c>
      <c r="JZ263" s="1" t="s">
        <v>0</v>
      </c>
      <c r="KA263" s="1" t="s">
        <v>0</v>
      </c>
      <c r="KB263" s="1" t="s">
        <v>0</v>
      </c>
      <c r="KC263" s="1" t="s">
        <v>0</v>
      </c>
      <c r="KD263" s="1" t="s">
        <v>0</v>
      </c>
      <c r="KE263" s="1" t="s">
        <v>0</v>
      </c>
      <c r="KF263" s="1" t="s">
        <v>0</v>
      </c>
      <c r="KG263" s="1" t="s">
        <v>0</v>
      </c>
      <c r="KH263" s="1" t="s">
        <v>0</v>
      </c>
      <c r="KI263" s="1" t="s">
        <v>0</v>
      </c>
      <c r="KJ263" s="1" t="s">
        <v>0</v>
      </c>
      <c r="KK263" s="1" t="s">
        <v>0</v>
      </c>
      <c r="KL263" s="1" t="s">
        <v>0</v>
      </c>
      <c r="KM263" s="1" t="s">
        <v>0</v>
      </c>
      <c r="KN263" s="1" t="s">
        <v>0</v>
      </c>
      <c r="KO263" s="1" t="s">
        <v>0</v>
      </c>
      <c r="KP263" s="1" t="s">
        <v>0</v>
      </c>
      <c r="KQ263" s="1" t="s">
        <v>0</v>
      </c>
      <c r="KR263" s="1" t="s">
        <v>0</v>
      </c>
      <c r="KS263" s="1" t="s">
        <v>0</v>
      </c>
      <c r="KT263" s="1" t="s">
        <v>0</v>
      </c>
      <c r="KU263" s="1" t="s">
        <v>0</v>
      </c>
      <c r="KV263" s="1" t="s">
        <v>0</v>
      </c>
      <c r="KW263" s="1" t="s">
        <v>0</v>
      </c>
      <c r="KX263" s="1" t="s">
        <v>0</v>
      </c>
      <c r="KY263" s="1" t="s">
        <v>0</v>
      </c>
      <c r="KZ263" s="1" t="s">
        <v>0</v>
      </c>
      <c r="LA263" s="1" t="s">
        <v>0</v>
      </c>
      <c r="LB263" s="1" t="s">
        <v>0</v>
      </c>
      <c r="LC263" s="1" t="s">
        <v>0</v>
      </c>
      <c r="LD263" s="1" t="s">
        <v>0</v>
      </c>
      <c r="LE263" s="1" t="s">
        <v>0</v>
      </c>
      <c r="LF263" s="1" t="s">
        <v>0</v>
      </c>
      <c r="LG263" s="1" t="s">
        <v>0</v>
      </c>
      <c r="LH263" s="1" t="s">
        <v>0</v>
      </c>
      <c r="LI263" s="1" t="s">
        <v>0</v>
      </c>
      <c r="LJ263" s="1" t="s">
        <v>0</v>
      </c>
      <c r="LK263" s="1" t="s">
        <v>0</v>
      </c>
    </row>
    <row r="264" spans="1:323" x14ac:dyDescent="0.25">
      <c r="A264" s="1" t="s">
        <v>1900</v>
      </c>
      <c r="B264" s="1" t="s">
        <v>1171</v>
      </c>
      <c r="C264" s="1" t="s">
        <v>1172</v>
      </c>
      <c r="D264" s="1" t="s">
        <v>0</v>
      </c>
      <c r="E264" s="1" t="s">
        <v>0</v>
      </c>
      <c r="F264" s="1" t="s">
        <v>0</v>
      </c>
      <c r="G264" s="1" t="s">
        <v>0</v>
      </c>
      <c r="H264" s="1" t="s">
        <v>0</v>
      </c>
      <c r="I264" s="1" t="s">
        <v>0</v>
      </c>
      <c r="J264" s="1" t="s">
        <v>0</v>
      </c>
      <c r="K264" s="1" t="s">
        <v>0</v>
      </c>
      <c r="L264" s="1" t="s">
        <v>0</v>
      </c>
      <c r="M264" s="1" t="s">
        <v>0</v>
      </c>
      <c r="N264" s="1" t="s">
        <v>0</v>
      </c>
      <c r="O264" s="1" t="s">
        <v>0</v>
      </c>
      <c r="P264" s="1" t="s">
        <v>0</v>
      </c>
      <c r="Q264" s="1" t="s">
        <v>0</v>
      </c>
      <c r="R264" s="1" t="s">
        <v>0</v>
      </c>
      <c r="S264" s="1" t="s">
        <v>0</v>
      </c>
      <c r="T264" s="1" t="s">
        <v>0</v>
      </c>
      <c r="U264" s="1" t="s">
        <v>0</v>
      </c>
      <c r="V264" s="1" t="s">
        <v>0</v>
      </c>
      <c r="W264" s="1" t="s">
        <v>0</v>
      </c>
      <c r="X264" s="1" t="s">
        <v>0</v>
      </c>
      <c r="Y264" s="1" t="s">
        <v>0</v>
      </c>
      <c r="Z264" s="1" t="s">
        <v>0</v>
      </c>
      <c r="AA264" s="1" t="s">
        <v>0</v>
      </c>
      <c r="AB264" s="1" t="s">
        <v>0</v>
      </c>
      <c r="AC264" s="1" t="s">
        <v>0</v>
      </c>
      <c r="AD264" s="1" t="s">
        <v>0</v>
      </c>
      <c r="AE264" s="1" t="s">
        <v>0</v>
      </c>
      <c r="AF264" s="1" t="s">
        <v>0</v>
      </c>
      <c r="AG264" s="1" t="s">
        <v>0</v>
      </c>
      <c r="AH264" s="1" t="s">
        <v>0</v>
      </c>
      <c r="AI264" s="1" t="s">
        <v>0</v>
      </c>
      <c r="AJ264" s="1" t="s">
        <v>0</v>
      </c>
      <c r="AK264" s="1" t="s">
        <v>0</v>
      </c>
      <c r="AL264" s="1" t="s">
        <v>0</v>
      </c>
      <c r="AM264" s="1" t="s">
        <v>0</v>
      </c>
      <c r="AN264" s="1" t="s">
        <v>0</v>
      </c>
      <c r="AO264" s="1" t="s">
        <v>0</v>
      </c>
      <c r="AP264" s="1" t="s">
        <v>0</v>
      </c>
      <c r="AQ264" s="1" t="s">
        <v>0</v>
      </c>
      <c r="AR264" s="1" t="s">
        <v>0</v>
      </c>
      <c r="AS264" s="1" t="s">
        <v>0</v>
      </c>
      <c r="AT264" s="1" t="s">
        <v>0</v>
      </c>
      <c r="AU264" s="1" t="s">
        <v>0</v>
      </c>
      <c r="AV264" s="1" t="s">
        <v>0</v>
      </c>
      <c r="AW264" s="1" t="s">
        <v>0</v>
      </c>
      <c r="AX264" s="1" t="s">
        <v>0</v>
      </c>
      <c r="AY264" s="1" t="s">
        <v>0</v>
      </c>
      <c r="AZ264" s="1" t="s">
        <v>0</v>
      </c>
      <c r="BA264" s="1" t="s">
        <v>0</v>
      </c>
      <c r="BB264" s="1" t="s">
        <v>0</v>
      </c>
      <c r="BC264" s="1" t="s">
        <v>0</v>
      </c>
      <c r="BD264" s="1" t="s">
        <v>0</v>
      </c>
      <c r="BE264" s="1" t="s">
        <v>0</v>
      </c>
      <c r="BF264" s="1" t="s">
        <v>0</v>
      </c>
      <c r="BG264" s="1" t="s">
        <v>0</v>
      </c>
      <c r="BH264" s="1" t="s">
        <v>0</v>
      </c>
      <c r="BI264" s="1" t="s">
        <v>0</v>
      </c>
      <c r="BJ264" s="1" t="s">
        <v>0</v>
      </c>
      <c r="BK264" s="1" t="s">
        <v>0</v>
      </c>
      <c r="BL264" s="1" t="s">
        <v>0</v>
      </c>
      <c r="BM264" s="1" t="s">
        <v>0</v>
      </c>
      <c r="BN264" s="1" t="s">
        <v>0</v>
      </c>
      <c r="BO264" s="1" t="s">
        <v>0</v>
      </c>
      <c r="BP264" s="1" t="s">
        <v>0</v>
      </c>
      <c r="BQ264" s="1" t="s">
        <v>0</v>
      </c>
      <c r="BR264" s="1" t="s">
        <v>0</v>
      </c>
      <c r="BS264" s="1" t="s">
        <v>0</v>
      </c>
      <c r="BT264" s="1" t="s">
        <v>0</v>
      </c>
      <c r="BU264" s="1" t="s">
        <v>0</v>
      </c>
      <c r="BV264" s="1" t="s">
        <v>0</v>
      </c>
      <c r="BW264" s="1" t="s">
        <v>0</v>
      </c>
      <c r="BX264" s="1" t="s">
        <v>0</v>
      </c>
      <c r="BY264" s="1" t="s">
        <v>0</v>
      </c>
      <c r="BZ264" s="1" t="s">
        <v>0</v>
      </c>
      <c r="CA264" s="1" t="s">
        <v>0</v>
      </c>
      <c r="CB264" s="1" t="s">
        <v>0</v>
      </c>
      <c r="CC264" s="1" t="s">
        <v>0</v>
      </c>
      <c r="CD264" s="1" t="s">
        <v>0</v>
      </c>
      <c r="CE264" s="1" t="s">
        <v>0</v>
      </c>
      <c r="CF264" s="1" t="s">
        <v>0</v>
      </c>
      <c r="CG264" s="1" t="s">
        <v>0</v>
      </c>
      <c r="CH264" s="1" t="s">
        <v>0</v>
      </c>
      <c r="CI264" s="1" t="s">
        <v>0</v>
      </c>
      <c r="CJ264" s="1" t="s">
        <v>0</v>
      </c>
      <c r="CK264" s="1" t="s">
        <v>0</v>
      </c>
      <c r="CL264" s="1" t="s">
        <v>0</v>
      </c>
      <c r="CM264" s="1" t="s">
        <v>0</v>
      </c>
      <c r="CN264" s="1" t="s">
        <v>0</v>
      </c>
      <c r="CO264" s="1" t="s">
        <v>0</v>
      </c>
      <c r="CP264" s="1" t="s">
        <v>0</v>
      </c>
      <c r="CQ264" s="1" t="s">
        <v>0</v>
      </c>
      <c r="CR264" s="1" t="s">
        <v>0</v>
      </c>
      <c r="CS264" s="1" t="s">
        <v>0</v>
      </c>
      <c r="CT264" s="1" t="s">
        <v>0</v>
      </c>
      <c r="CU264" s="1" t="s">
        <v>0</v>
      </c>
      <c r="CV264" s="1" t="s">
        <v>0</v>
      </c>
      <c r="CW264" s="1" t="s">
        <v>0</v>
      </c>
      <c r="CX264" s="1" t="s">
        <v>0</v>
      </c>
      <c r="CY264" s="1" t="s">
        <v>0</v>
      </c>
      <c r="CZ264" s="1" t="s">
        <v>0</v>
      </c>
      <c r="DA264" s="1" t="s">
        <v>0</v>
      </c>
      <c r="DB264" s="1" t="s">
        <v>0</v>
      </c>
      <c r="DC264" s="1" t="s">
        <v>0</v>
      </c>
      <c r="DD264" s="1" t="s">
        <v>0</v>
      </c>
      <c r="DE264" s="1" t="s">
        <v>0</v>
      </c>
      <c r="DF264" s="1" t="s">
        <v>0</v>
      </c>
      <c r="DG264" s="1" t="s">
        <v>0</v>
      </c>
      <c r="DH264" s="1" t="s">
        <v>0</v>
      </c>
      <c r="DI264" s="1" t="s">
        <v>0</v>
      </c>
      <c r="DJ264" s="1" t="s">
        <v>0</v>
      </c>
      <c r="DK264" s="1" t="s">
        <v>0</v>
      </c>
      <c r="DL264" s="1" t="s">
        <v>0</v>
      </c>
      <c r="DM264" s="1" t="s">
        <v>0</v>
      </c>
      <c r="DN264" s="1" t="s">
        <v>0</v>
      </c>
      <c r="DO264" s="1" t="s">
        <v>0</v>
      </c>
      <c r="DP264" s="1" t="s">
        <v>0</v>
      </c>
      <c r="DQ264" s="1" t="s">
        <v>0</v>
      </c>
      <c r="DR264" s="1" t="s">
        <v>0</v>
      </c>
      <c r="DS264" s="1" t="s">
        <v>0</v>
      </c>
      <c r="DT264" s="1" t="s">
        <v>0</v>
      </c>
      <c r="DU264" s="1" t="s">
        <v>0</v>
      </c>
      <c r="DV264" s="1" t="s">
        <v>0</v>
      </c>
      <c r="DW264" s="1" t="s">
        <v>0</v>
      </c>
      <c r="DX264" s="1" t="s">
        <v>0</v>
      </c>
      <c r="DY264" s="1" t="s">
        <v>0</v>
      </c>
      <c r="DZ264" s="1" t="s">
        <v>0</v>
      </c>
      <c r="EA264" s="1" t="s">
        <v>0</v>
      </c>
      <c r="EB264" s="1" t="s">
        <v>0</v>
      </c>
      <c r="EC264" s="1" t="s">
        <v>0</v>
      </c>
      <c r="ED264" s="1" t="s">
        <v>0</v>
      </c>
      <c r="EE264" s="1" t="s">
        <v>0</v>
      </c>
      <c r="EF264" s="1" t="s">
        <v>0</v>
      </c>
      <c r="EG264" s="1" t="s">
        <v>0</v>
      </c>
      <c r="EH264" s="1" t="s">
        <v>0</v>
      </c>
      <c r="EI264" s="1" t="s">
        <v>0</v>
      </c>
      <c r="EJ264" s="1" t="s">
        <v>0</v>
      </c>
      <c r="EK264" s="1" t="s">
        <v>0</v>
      </c>
      <c r="EL264" s="1" t="s">
        <v>0</v>
      </c>
      <c r="EM264" s="1" t="s">
        <v>0</v>
      </c>
      <c r="EN264" s="1" t="s">
        <v>0</v>
      </c>
      <c r="EO264" s="1" t="s">
        <v>0</v>
      </c>
      <c r="EP264" s="1" t="s">
        <v>0</v>
      </c>
      <c r="EQ264" s="1" t="s">
        <v>0</v>
      </c>
      <c r="ER264" s="1" t="s">
        <v>0</v>
      </c>
      <c r="ES264" s="1" t="s">
        <v>0</v>
      </c>
      <c r="ET264" s="1" t="s">
        <v>0</v>
      </c>
      <c r="EU264" s="1" t="s">
        <v>0</v>
      </c>
      <c r="EV264" s="1" t="s">
        <v>0</v>
      </c>
      <c r="EW264" s="1" t="s">
        <v>0</v>
      </c>
      <c r="EX264" s="1" t="s">
        <v>0</v>
      </c>
      <c r="EY264" s="1" t="s">
        <v>0</v>
      </c>
      <c r="EZ264" s="1" t="s">
        <v>0</v>
      </c>
      <c r="FA264" s="1" t="s">
        <v>0</v>
      </c>
      <c r="FB264" s="1" t="s">
        <v>0</v>
      </c>
      <c r="FC264" s="1" t="s">
        <v>0</v>
      </c>
      <c r="FD264" s="1" t="s">
        <v>0</v>
      </c>
      <c r="FE264" s="1" t="s">
        <v>0</v>
      </c>
      <c r="FF264" s="1" t="s">
        <v>0</v>
      </c>
      <c r="FG264" s="1" t="s">
        <v>0</v>
      </c>
      <c r="FH264" s="1" t="s">
        <v>0</v>
      </c>
      <c r="FI264" s="1" t="s">
        <v>0</v>
      </c>
      <c r="FJ264" s="1" t="s">
        <v>0</v>
      </c>
      <c r="FK264" s="1" t="s">
        <v>0</v>
      </c>
      <c r="FL264" s="1" t="s">
        <v>0</v>
      </c>
      <c r="FM264" s="1" t="s">
        <v>0</v>
      </c>
      <c r="FN264" s="1" t="s">
        <v>0</v>
      </c>
      <c r="FO264" s="1" t="s">
        <v>0</v>
      </c>
      <c r="FP264" s="1" t="s">
        <v>0</v>
      </c>
      <c r="FQ264" s="1" t="s">
        <v>0</v>
      </c>
      <c r="FR264" s="1" t="s">
        <v>0</v>
      </c>
      <c r="FS264" s="1" t="s">
        <v>0</v>
      </c>
      <c r="FT264" s="1" t="s">
        <v>0</v>
      </c>
      <c r="FU264" s="1" t="s">
        <v>0</v>
      </c>
      <c r="FV264" s="1" t="s">
        <v>0</v>
      </c>
      <c r="FW264" s="1" t="s">
        <v>0</v>
      </c>
      <c r="FX264" s="1" t="s">
        <v>0</v>
      </c>
      <c r="FY264" s="1" t="s">
        <v>0</v>
      </c>
      <c r="FZ264" s="1" t="s">
        <v>0</v>
      </c>
      <c r="GA264" s="1" t="s">
        <v>0</v>
      </c>
      <c r="GB264" s="1" t="s">
        <v>0</v>
      </c>
      <c r="GC264" s="1" t="s">
        <v>0</v>
      </c>
      <c r="GD264" s="1" t="s">
        <v>0</v>
      </c>
      <c r="GE264" s="1" t="s">
        <v>0</v>
      </c>
      <c r="GF264" s="1" t="s">
        <v>0</v>
      </c>
      <c r="GG264" s="1" t="s">
        <v>0</v>
      </c>
      <c r="GH264" s="1" t="s">
        <v>0</v>
      </c>
      <c r="GI264" s="1" t="s">
        <v>0</v>
      </c>
      <c r="GJ264" s="1" t="s">
        <v>0</v>
      </c>
      <c r="GK264" s="1" t="s">
        <v>0</v>
      </c>
      <c r="GL264" s="1" t="s">
        <v>0</v>
      </c>
      <c r="GM264" s="1" t="s">
        <v>0</v>
      </c>
      <c r="GN264" s="1" t="s">
        <v>0</v>
      </c>
      <c r="GO264" s="1" t="s">
        <v>0</v>
      </c>
      <c r="GP264" s="1" t="s">
        <v>0</v>
      </c>
      <c r="GQ264" s="1" t="s">
        <v>0</v>
      </c>
      <c r="GR264" s="1" t="s">
        <v>0</v>
      </c>
      <c r="GS264" s="1" t="s">
        <v>0</v>
      </c>
      <c r="GT264" s="1" t="s">
        <v>0</v>
      </c>
      <c r="GU264" s="1" t="s">
        <v>0</v>
      </c>
      <c r="GV264" s="1" t="s">
        <v>0</v>
      </c>
      <c r="GW264" s="1" t="s">
        <v>0</v>
      </c>
      <c r="GX264" s="1" t="s">
        <v>0</v>
      </c>
      <c r="GY264" s="1" t="s">
        <v>0</v>
      </c>
      <c r="GZ264" s="1" t="s">
        <v>0</v>
      </c>
      <c r="HA264" s="1" t="s">
        <v>0</v>
      </c>
      <c r="HB264" s="1" t="s">
        <v>0</v>
      </c>
      <c r="HC264" s="1" t="s">
        <v>0</v>
      </c>
      <c r="HD264" s="1" t="s">
        <v>0</v>
      </c>
      <c r="HE264" s="1" t="s">
        <v>0</v>
      </c>
      <c r="HF264" s="1" t="s">
        <v>0</v>
      </c>
      <c r="HG264" s="1" t="s">
        <v>0</v>
      </c>
      <c r="HH264" s="1" t="s">
        <v>0</v>
      </c>
      <c r="HI264" s="1" t="s">
        <v>0</v>
      </c>
      <c r="HJ264" s="1" t="s">
        <v>0</v>
      </c>
      <c r="HK264" s="1" t="s">
        <v>0</v>
      </c>
      <c r="HL264" s="1" t="s">
        <v>0</v>
      </c>
      <c r="HM264" s="1" t="s">
        <v>0</v>
      </c>
      <c r="HN264" s="1" t="s">
        <v>0</v>
      </c>
      <c r="HO264" s="1" t="s">
        <v>0</v>
      </c>
      <c r="HP264" s="1" t="s">
        <v>0</v>
      </c>
      <c r="HQ264" s="1" t="s">
        <v>0</v>
      </c>
      <c r="HR264" s="1" t="s">
        <v>0</v>
      </c>
      <c r="HS264" s="1" t="s">
        <v>0</v>
      </c>
      <c r="HT264" s="1" t="s">
        <v>0</v>
      </c>
      <c r="HU264" s="1" t="s">
        <v>0</v>
      </c>
      <c r="HV264" s="1" t="s">
        <v>0</v>
      </c>
      <c r="HW264" s="1" t="s">
        <v>0</v>
      </c>
      <c r="HX264" s="1" t="s">
        <v>0</v>
      </c>
      <c r="HY264" s="1" t="s">
        <v>0</v>
      </c>
      <c r="HZ264" s="1" t="s">
        <v>0</v>
      </c>
      <c r="IA264" s="1" t="s">
        <v>0</v>
      </c>
      <c r="IB264" s="1" t="s">
        <v>0</v>
      </c>
      <c r="IC264" s="1" t="s">
        <v>0</v>
      </c>
      <c r="ID264" s="1" t="s">
        <v>0</v>
      </c>
      <c r="IE264" s="1" t="s">
        <v>0</v>
      </c>
      <c r="IF264" s="1" t="s">
        <v>0</v>
      </c>
      <c r="IG264" s="1" t="s">
        <v>0</v>
      </c>
      <c r="IH264" s="1" t="s">
        <v>0</v>
      </c>
      <c r="II264" s="1" t="s">
        <v>0</v>
      </c>
      <c r="IJ264" s="1" t="s">
        <v>0</v>
      </c>
      <c r="IK264" s="1" t="s">
        <v>0</v>
      </c>
      <c r="IL264" s="1" t="s">
        <v>0</v>
      </c>
      <c r="IM264" s="1" t="s">
        <v>0</v>
      </c>
      <c r="IN264" s="1" t="s">
        <v>0</v>
      </c>
      <c r="IO264" s="1" t="s">
        <v>0</v>
      </c>
      <c r="IP264" s="1" t="s">
        <v>0</v>
      </c>
      <c r="IQ264" s="1" t="s">
        <v>0</v>
      </c>
      <c r="IR264" s="1" t="s">
        <v>0</v>
      </c>
      <c r="IS264" s="1" t="s">
        <v>0</v>
      </c>
      <c r="IT264" s="1" t="s">
        <v>0</v>
      </c>
      <c r="IU264" s="1" t="s">
        <v>0</v>
      </c>
      <c r="IV264" s="1" t="s">
        <v>0</v>
      </c>
      <c r="IW264" s="1" t="s">
        <v>0</v>
      </c>
      <c r="IX264" s="1" t="s">
        <v>0</v>
      </c>
      <c r="IY264" s="1" t="s">
        <v>0</v>
      </c>
      <c r="IZ264" s="1" t="s">
        <v>0</v>
      </c>
      <c r="JA264" s="1" t="s">
        <v>0</v>
      </c>
      <c r="JB264" s="1" t="s">
        <v>0</v>
      </c>
      <c r="JC264" s="1" t="s">
        <v>0</v>
      </c>
      <c r="JD264" s="1" t="s">
        <v>0</v>
      </c>
      <c r="JE264" s="1" t="s">
        <v>0</v>
      </c>
      <c r="JF264" s="1" t="s">
        <v>0</v>
      </c>
      <c r="JG264" s="1" t="s">
        <v>0</v>
      </c>
      <c r="JH264" s="1" t="s">
        <v>0</v>
      </c>
      <c r="JI264" s="1" t="s">
        <v>0</v>
      </c>
      <c r="JJ264" s="1" t="s">
        <v>0</v>
      </c>
      <c r="JK264" s="1" t="s">
        <v>0</v>
      </c>
      <c r="JL264" s="1" t="s">
        <v>0</v>
      </c>
      <c r="JM264" s="1" t="s">
        <v>0</v>
      </c>
      <c r="JN264" s="1" t="s">
        <v>0</v>
      </c>
      <c r="JO264" s="1" t="s">
        <v>0</v>
      </c>
      <c r="JP264" s="1" t="s">
        <v>0</v>
      </c>
      <c r="JQ264" s="1" t="s">
        <v>0</v>
      </c>
      <c r="JR264" s="1" t="s">
        <v>0</v>
      </c>
      <c r="JS264" s="1" t="s">
        <v>0</v>
      </c>
      <c r="JT264" s="1" t="s">
        <v>0</v>
      </c>
      <c r="JU264" s="1" t="s">
        <v>0</v>
      </c>
      <c r="JV264" s="1" t="s">
        <v>0</v>
      </c>
      <c r="JW264" s="1" t="s">
        <v>0</v>
      </c>
      <c r="JX264" s="1" t="s">
        <v>0</v>
      </c>
      <c r="JY264" s="1" t="s">
        <v>0</v>
      </c>
      <c r="JZ264" s="1" t="s">
        <v>0</v>
      </c>
      <c r="KA264" s="1" t="s">
        <v>0</v>
      </c>
      <c r="KB264" s="1" t="s">
        <v>0</v>
      </c>
      <c r="KC264" s="1" t="s">
        <v>0</v>
      </c>
      <c r="KD264" s="1" t="s">
        <v>0</v>
      </c>
      <c r="KE264" s="1" t="s">
        <v>0</v>
      </c>
      <c r="KF264" s="1" t="s">
        <v>0</v>
      </c>
      <c r="KG264" s="1" t="s">
        <v>0</v>
      </c>
      <c r="KH264" s="1" t="s">
        <v>0</v>
      </c>
      <c r="KI264" s="1" t="s">
        <v>0</v>
      </c>
      <c r="KJ264" s="1" t="s">
        <v>0</v>
      </c>
      <c r="KK264" s="1" t="s">
        <v>0</v>
      </c>
      <c r="KL264" s="1" t="s">
        <v>0</v>
      </c>
      <c r="KM264" s="1" t="s">
        <v>0</v>
      </c>
      <c r="KN264" s="1" t="s">
        <v>0</v>
      </c>
      <c r="KO264" s="1" t="s">
        <v>0</v>
      </c>
      <c r="KP264" s="1" t="s">
        <v>0</v>
      </c>
      <c r="KQ264" s="1" t="s">
        <v>0</v>
      </c>
      <c r="KR264" s="1" t="s">
        <v>0</v>
      </c>
      <c r="KS264" s="1" t="s">
        <v>0</v>
      </c>
      <c r="KT264" s="1" t="s">
        <v>0</v>
      </c>
      <c r="KU264" s="1" t="s">
        <v>0</v>
      </c>
      <c r="KV264" s="1" t="s">
        <v>0</v>
      </c>
      <c r="KW264" s="1" t="s">
        <v>0</v>
      </c>
      <c r="KX264" s="1" t="s">
        <v>0</v>
      </c>
      <c r="KY264" s="1" t="s">
        <v>0</v>
      </c>
      <c r="KZ264" s="1" t="s">
        <v>0</v>
      </c>
      <c r="LA264" s="1" t="s">
        <v>0</v>
      </c>
      <c r="LB264" s="1" t="s">
        <v>0</v>
      </c>
      <c r="LC264" s="1" t="s">
        <v>0</v>
      </c>
      <c r="LD264" s="1" t="s">
        <v>0</v>
      </c>
      <c r="LE264" s="1" t="s">
        <v>0</v>
      </c>
      <c r="LF264" s="1" t="s">
        <v>0</v>
      </c>
      <c r="LG264" s="1" t="s">
        <v>0</v>
      </c>
      <c r="LH264" s="1" t="s">
        <v>0</v>
      </c>
      <c r="LI264" s="1" t="s">
        <v>0</v>
      </c>
      <c r="LJ264" s="1" t="s">
        <v>0</v>
      </c>
      <c r="LK264" s="1" t="s">
        <v>0</v>
      </c>
    </row>
    <row r="265" spans="1:323" x14ac:dyDescent="0.25">
      <c r="A265" s="1" t="s">
        <v>1901</v>
      </c>
      <c r="B265" s="1" t="s">
        <v>1176</v>
      </c>
      <c r="C265" s="1" t="s">
        <v>1177</v>
      </c>
      <c r="D265" s="1" t="s">
        <v>0</v>
      </c>
      <c r="E265" s="1" t="s">
        <v>0</v>
      </c>
      <c r="F265" s="1" t="s">
        <v>0</v>
      </c>
      <c r="G265" s="1" t="s">
        <v>0</v>
      </c>
      <c r="H265" s="1" t="s">
        <v>0</v>
      </c>
      <c r="I265" s="1" t="s">
        <v>0</v>
      </c>
      <c r="J265" s="1" t="s">
        <v>0</v>
      </c>
      <c r="K265" s="1" t="s">
        <v>0</v>
      </c>
      <c r="L265" s="1" t="s">
        <v>0</v>
      </c>
      <c r="M265" s="1" t="s">
        <v>0</v>
      </c>
      <c r="N265" s="1" t="s">
        <v>0</v>
      </c>
      <c r="O265" s="1" t="s">
        <v>0</v>
      </c>
      <c r="P265" s="1" t="s">
        <v>0</v>
      </c>
      <c r="Q265" s="1" t="s">
        <v>0</v>
      </c>
      <c r="R265" s="1" t="s">
        <v>0</v>
      </c>
      <c r="S265" s="1" t="s">
        <v>0</v>
      </c>
      <c r="T265" s="1" t="s">
        <v>0</v>
      </c>
      <c r="U265" s="1" t="s">
        <v>0</v>
      </c>
      <c r="V265" s="1" t="s">
        <v>0</v>
      </c>
      <c r="W265" s="1" t="s">
        <v>0</v>
      </c>
      <c r="X265" s="1" t="s">
        <v>0</v>
      </c>
      <c r="Y265" s="1" t="s">
        <v>0</v>
      </c>
      <c r="Z265" s="1" t="s">
        <v>0</v>
      </c>
      <c r="AA265" s="1" t="s">
        <v>0</v>
      </c>
      <c r="AB265" s="1" t="s">
        <v>0</v>
      </c>
      <c r="AC265" s="1" t="s">
        <v>0</v>
      </c>
      <c r="AD265" s="1" t="s">
        <v>0</v>
      </c>
      <c r="AE265" s="1" t="s">
        <v>0</v>
      </c>
      <c r="AF265" s="1" t="s">
        <v>0</v>
      </c>
      <c r="AG265" s="1" t="s">
        <v>0</v>
      </c>
      <c r="AH265" s="1" t="s">
        <v>0</v>
      </c>
      <c r="AI265" s="1" t="s">
        <v>0</v>
      </c>
      <c r="AJ265" s="1" t="s">
        <v>0</v>
      </c>
      <c r="AK265" s="1" t="s">
        <v>0</v>
      </c>
      <c r="AL265" s="1" t="s">
        <v>0</v>
      </c>
      <c r="AM265" s="1" t="s">
        <v>0</v>
      </c>
      <c r="AN265" s="1" t="s">
        <v>0</v>
      </c>
      <c r="AO265" s="1" t="s">
        <v>0</v>
      </c>
      <c r="AP265" s="1" t="s">
        <v>0</v>
      </c>
      <c r="AQ265" s="1" t="s">
        <v>0</v>
      </c>
      <c r="AR265" s="1" t="s">
        <v>0</v>
      </c>
      <c r="AS265" s="1" t="s">
        <v>0</v>
      </c>
      <c r="AT265" s="1" t="s">
        <v>0</v>
      </c>
      <c r="AU265" s="1" t="s">
        <v>0</v>
      </c>
      <c r="AV265" s="1" t="s">
        <v>0</v>
      </c>
      <c r="AW265" s="1" t="s">
        <v>0</v>
      </c>
      <c r="AX265" s="1" t="s">
        <v>0</v>
      </c>
      <c r="AY265" s="1" t="s">
        <v>0</v>
      </c>
      <c r="AZ265" s="1" t="s">
        <v>0</v>
      </c>
      <c r="BA265" s="1" t="s">
        <v>0</v>
      </c>
      <c r="BB265" s="1" t="s">
        <v>0</v>
      </c>
      <c r="BC265" s="1" t="s">
        <v>0</v>
      </c>
      <c r="BD265" s="1" t="s">
        <v>0</v>
      </c>
      <c r="BE265" s="1" t="s">
        <v>0</v>
      </c>
      <c r="BF265" s="1" t="s">
        <v>0</v>
      </c>
      <c r="BG265" s="1" t="s">
        <v>0</v>
      </c>
      <c r="BH265" s="1" t="s">
        <v>0</v>
      </c>
      <c r="BI265" s="1" t="s">
        <v>0</v>
      </c>
      <c r="BJ265" s="1" t="s">
        <v>0</v>
      </c>
      <c r="BK265" s="1" t="s">
        <v>0</v>
      </c>
      <c r="BL265" s="1" t="s">
        <v>0</v>
      </c>
      <c r="BM265" s="1" t="s">
        <v>0</v>
      </c>
      <c r="BN265" s="1" t="s">
        <v>0</v>
      </c>
      <c r="BO265" s="1" t="s">
        <v>0</v>
      </c>
      <c r="BP265" s="1" t="s">
        <v>0</v>
      </c>
      <c r="BQ265" s="1" t="s">
        <v>0</v>
      </c>
      <c r="BR265" s="1" t="s">
        <v>0</v>
      </c>
      <c r="BS265" s="1" t="s">
        <v>0</v>
      </c>
      <c r="BT265" s="1" t="s">
        <v>0</v>
      </c>
      <c r="BU265" s="1" t="s">
        <v>0</v>
      </c>
      <c r="BV265" s="1" t="s">
        <v>0</v>
      </c>
      <c r="BW265" s="1" t="s">
        <v>0</v>
      </c>
      <c r="BX265" s="1" t="s">
        <v>0</v>
      </c>
      <c r="BY265" s="1" t="s">
        <v>0</v>
      </c>
      <c r="BZ265" s="1" t="s">
        <v>0</v>
      </c>
      <c r="CA265" s="1" t="s">
        <v>0</v>
      </c>
      <c r="CB265" s="1" t="s">
        <v>0</v>
      </c>
      <c r="CC265" s="1" t="s">
        <v>0</v>
      </c>
      <c r="CD265" s="1" t="s">
        <v>0</v>
      </c>
      <c r="CE265" s="1" t="s">
        <v>0</v>
      </c>
      <c r="CF265" s="1" t="s">
        <v>0</v>
      </c>
      <c r="CG265" s="1" t="s">
        <v>0</v>
      </c>
      <c r="CH265" s="1" t="s">
        <v>0</v>
      </c>
      <c r="CI265" s="1" t="s">
        <v>0</v>
      </c>
      <c r="CJ265" s="1" t="s">
        <v>0</v>
      </c>
      <c r="CK265" s="1" t="s">
        <v>0</v>
      </c>
      <c r="CL265" s="1" t="s">
        <v>0</v>
      </c>
      <c r="CM265" s="1" t="s">
        <v>0</v>
      </c>
      <c r="CN265" s="1" t="s">
        <v>0</v>
      </c>
      <c r="CO265" s="1" t="s">
        <v>0</v>
      </c>
      <c r="CP265" s="1" t="s">
        <v>0</v>
      </c>
      <c r="CQ265" s="1" t="s">
        <v>0</v>
      </c>
      <c r="CR265" s="1" t="s">
        <v>0</v>
      </c>
      <c r="CS265" s="1" t="s">
        <v>0</v>
      </c>
      <c r="CT265" s="1" t="s">
        <v>0</v>
      </c>
      <c r="CU265" s="1" t="s">
        <v>0</v>
      </c>
      <c r="CV265" s="1" t="s">
        <v>0</v>
      </c>
      <c r="CW265" s="1" t="s">
        <v>0</v>
      </c>
      <c r="CX265" s="1" t="s">
        <v>0</v>
      </c>
      <c r="CY265" s="1" t="s">
        <v>0</v>
      </c>
      <c r="CZ265" s="1" t="s">
        <v>0</v>
      </c>
      <c r="DA265" s="1" t="s">
        <v>0</v>
      </c>
      <c r="DB265" s="1" t="s">
        <v>0</v>
      </c>
      <c r="DC265" s="1" t="s">
        <v>0</v>
      </c>
      <c r="DD265" s="1" t="s">
        <v>0</v>
      </c>
      <c r="DE265" s="1" t="s">
        <v>0</v>
      </c>
      <c r="DF265" s="1" t="s">
        <v>0</v>
      </c>
      <c r="DG265" s="1" t="s">
        <v>0</v>
      </c>
      <c r="DH265" s="1" t="s">
        <v>0</v>
      </c>
      <c r="DI265" s="1" t="s">
        <v>0</v>
      </c>
      <c r="DJ265" s="1" t="s">
        <v>0</v>
      </c>
      <c r="DK265" s="1" t="s">
        <v>0</v>
      </c>
      <c r="DL265" s="1" t="s">
        <v>0</v>
      </c>
      <c r="DM265" s="1" t="s">
        <v>0</v>
      </c>
      <c r="DN265" s="1" t="s">
        <v>0</v>
      </c>
      <c r="DO265" s="1" t="s">
        <v>0</v>
      </c>
      <c r="DP265" s="1" t="s">
        <v>0</v>
      </c>
      <c r="DQ265" s="1" t="s">
        <v>0</v>
      </c>
      <c r="DR265" s="1" t="s">
        <v>0</v>
      </c>
      <c r="DS265" s="1" t="s">
        <v>0</v>
      </c>
      <c r="DT265" s="1" t="s">
        <v>0</v>
      </c>
      <c r="DU265" s="1" t="s">
        <v>0</v>
      </c>
      <c r="DV265" s="1" t="s">
        <v>0</v>
      </c>
      <c r="DW265" s="1" t="s">
        <v>0</v>
      </c>
      <c r="DX265" s="1" t="s">
        <v>0</v>
      </c>
      <c r="DY265" s="1" t="s">
        <v>0</v>
      </c>
      <c r="DZ265" s="1" t="s">
        <v>0</v>
      </c>
      <c r="EA265" s="1" t="s">
        <v>0</v>
      </c>
      <c r="EB265" s="1" t="s">
        <v>0</v>
      </c>
      <c r="EC265" s="1" t="s">
        <v>0</v>
      </c>
      <c r="ED265" s="1" t="s">
        <v>0</v>
      </c>
      <c r="EE265" s="1" t="s">
        <v>0</v>
      </c>
      <c r="EF265" s="1" t="s">
        <v>0</v>
      </c>
      <c r="EG265" s="1" t="s">
        <v>0</v>
      </c>
      <c r="EH265" s="1" t="s">
        <v>0</v>
      </c>
      <c r="EI265" s="1" t="s">
        <v>0</v>
      </c>
      <c r="EJ265" s="1" t="s">
        <v>0</v>
      </c>
      <c r="EK265" s="1" t="s">
        <v>0</v>
      </c>
      <c r="EL265" s="1" t="s">
        <v>0</v>
      </c>
      <c r="EM265" s="1" t="s">
        <v>0</v>
      </c>
      <c r="EN265" s="1" t="s">
        <v>0</v>
      </c>
      <c r="EO265" s="1" t="s">
        <v>0</v>
      </c>
      <c r="EP265" s="1" t="s">
        <v>0</v>
      </c>
      <c r="EQ265" s="1" t="s">
        <v>0</v>
      </c>
      <c r="ER265" s="1" t="s">
        <v>0</v>
      </c>
      <c r="ES265" s="1" t="s">
        <v>0</v>
      </c>
      <c r="ET265" s="1" t="s">
        <v>0</v>
      </c>
      <c r="EU265" s="1" t="s">
        <v>0</v>
      </c>
      <c r="EV265" s="1" t="s">
        <v>0</v>
      </c>
      <c r="EW265" s="1" t="s">
        <v>0</v>
      </c>
      <c r="EX265" s="1" t="s">
        <v>0</v>
      </c>
      <c r="EY265" s="1" t="s">
        <v>0</v>
      </c>
      <c r="EZ265" s="1" t="s">
        <v>0</v>
      </c>
      <c r="FA265" s="1" t="s">
        <v>0</v>
      </c>
      <c r="FB265" s="1" t="s">
        <v>0</v>
      </c>
      <c r="FC265" s="1" t="s">
        <v>0</v>
      </c>
      <c r="FD265" s="1" t="s">
        <v>0</v>
      </c>
      <c r="FE265" s="1" t="s">
        <v>0</v>
      </c>
      <c r="FF265" s="1" t="s">
        <v>0</v>
      </c>
      <c r="FG265" s="1" t="s">
        <v>0</v>
      </c>
      <c r="FH265" s="1" t="s">
        <v>0</v>
      </c>
      <c r="FI265" s="1" t="s">
        <v>0</v>
      </c>
      <c r="FJ265" s="1" t="s">
        <v>0</v>
      </c>
      <c r="FK265" s="1" t="s">
        <v>0</v>
      </c>
      <c r="FL265" s="1" t="s">
        <v>0</v>
      </c>
      <c r="FM265" s="1" t="s">
        <v>0</v>
      </c>
      <c r="FN265" s="1" t="s">
        <v>0</v>
      </c>
      <c r="FO265" s="1" t="s">
        <v>0</v>
      </c>
      <c r="FP265" s="1" t="s">
        <v>0</v>
      </c>
      <c r="FQ265" s="1" t="s">
        <v>0</v>
      </c>
      <c r="FR265" s="1" t="s">
        <v>0</v>
      </c>
      <c r="FS265" s="1" t="s">
        <v>0</v>
      </c>
      <c r="FT265" s="1" t="s">
        <v>0</v>
      </c>
      <c r="FU265" s="1" t="s">
        <v>0</v>
      </c>
      <c r="FV265" s="1" t="s">
        <v>0</v>
      </c>
      <c r="FW265" s="1" t="s">
        <v>0</v>
      </c>
      <c r="FX265" s="1" t="s">
        <v>0</v>
      </c>
      <c r="FY265" s="1" t="s">
        <v>0</v>
      </c>
      <c r="FZ265" s="1" t="s">
        <v>0</v>
      </c>
      <c r="GA265" s="1" t="s">
        <v>0</v>
      </c>
      <c r="GB265" s="1" t="s">
        <v>0</v>
      </c>
      <c r="GC265" s="1" t="s">
        <v>0</v>
      </c>
      <c r="GD265" s="1" t="s">
        <v>0</v>
      </c>
      <c r="GE265" s="1" t="s">
        <v>0</v>
      </c>
      <c r="GF265" s="1" t="s">
        <v>0</v>
      </c>
      <c r="GG265" s="1" t="s">
        <v>0</v>
      </c>
      <c r="GH265" s="1" t="s">
        <v>0</v>
      </c>
      <c r="GI265" s="1" t="s">
        <v>0</v>
      </c>
      <c r="GJ265" s="1" t="s">
        <v>0</v>
      </c>
      <c r="GK265" s="1" t="s">
        <v>0</v>
      </c>
      <c r="GL265" s="1" t="s">
        <v>0</v>
      </c>
      <c r="GM265" s="1" t="s">
        <v>0</v>
      </c>
      <c r="GN265" s="1" t="s">
        <v>0</v>
      </c>
      <c r="GO265" s="1" t="s">
        <v>0</v>
      </c>
      <c r="GP265" s="1" t="s">
        <v>0</v>
      </c>
      <c r="GQ265" s="1" t="s">
        <v>0</v>
      </c>
      <c r="GR265" s="1" t="s">
        <v>0</v>
      </c>
      <c r="GS265" s="1" t="s">
        <v>0</v>
      </c>
      <c r="GT265" s="1" t="s">
        <v>0</v>
      </c>
      <c r="GU265" s="1" t="s">
        <v>0</v>
      </c>
      <c r="GV265" s="1" t="s">
        <v>0</v>
      </c>
      <c r="GW265" s="1" t="s">
        <v>0</v>
      </c>
      <c r="GX265" s="1" t="s">
        <v>0</v>
      </c>
      <c r="GY265" s="1" t="s">
        <v>0</v>
      </c>
      <c r="GZ265" s="1" t="s">
        <v>0</v>
      </c>
      <c r="HA265" s="1" t="s">
        <v>0</v>
      </c>
      <c r="HB265" s="1" t="s">
        <v>0</v>
      </c>
      <c r="HC265" s="1" t="s">
        <v>0</v>
      </c>
      <c r="HD265" s="1" t="s">
        <v>0</v>
      </c>
      <c r="HE265" s="1" t="s">
        <v>0</v>
      </c>
      <c r="HF265" s="1" t="s">
        <v>0</v>
      </c>
      <c r="HG265" s="1" t="s">
        <v>0</v>
      </c>
      <c r="HH265" s="1" t="s">
        <v>0</v>
      </c>
      <c r="HI265" s="1" t="s">
        <v>0</v>
      </c>
      <c r="HJ265" s="1" t="s">
        <v>0</v>
      </c>
      <c r="HK265" s="1" t="s">
        <v>0</v>
      </c>
      <c r="HL265" s="1" t="s">
        <v>0</v>
      </c>
      <c r="HM265" s="1" t="s">
        <v>0</v>
      </c>
      <c r="HN265" s="1" t="s">
        <v>0</v>
      </c>
      <c r="HO265" s="1" t="s">
        <v>0</v>
      </c>
      <c r="HP265" s="1" t="s">
        <v>0</v>
      </c>
      <c r="HQ265" s="1" t="s">
        <v>0</v>
      </c>
      <c r="HR265" s="1" t="s">
        <v>0</v>
      </c>
      <c r="HS265" s="1" t="s">
        <v>0</v>
      </c>
      <c r="HT265" s="1" t="s">
        <v>0</v>
      </c>
      <c r="HU265" s="1" t="s">
        <v>0</v>
      </c>
      <c r="HV265" s="1" t="s">
        <v>0</v>
      </c>
      <c r="HW265" s="1" t="s">
        <v>0</v>
      </c>
      <c r="HX265" s="1" t="s">
        <v>0</v>
      </c>
      <c r="HY265" s="1" t="s">
        <v>0</v>
      </c>
      <c r="HZ265" s="1" t="s">
        <v>0</v>
      </c>
      <c r="IA265" s="1" t="s">
        <v>0</v>
      </c>
      <c r="IB265" s="1" t="s">
        <v>0</v>
      </c>
      <c r="IC265" s="1" t="s">
        <v>0</v>
      </c>
      <c r="ID265" s="1" t="s">
        <v>0</v>
      </c>
      <c r="IE265" s="1" t="s">
        <v>0</v>
      </c>
      <c r="IF265" s="1" t="s">
        <v>0</v>
      </c>
      <c r="IG265" s="1" t="s">
        <v>0</v>
      </c>
      <c r="IH265" s="1" t="s">
        <v>0</v>
      </c>
      <c r="II265" s="1" t="s">
        <v>0</v>
      </c>
      <c r="IJ265" s="1" t="s">
        <v>0</v>
      </c>
      <c r="IK265" s="1" t="s">
        <v>0</v>
      </c>
      <c r="IL265" s="1" t="s">
        <v>0</v>
      </c>
      <c r="IM265" s="1" t="s">
        <v>0</v>
      </c>
      <c r="IN265" s="1" t="s">
        <v>0</v>
      </c>
      <c r="IO265" s="1" t="s">
        <v>0</v>
      </c>
      <c r="IP265" s="1" t="s">
        <v>0</v>
      </c>
      <c r="IQ265" s="1" t="s">
        <v>0</v>
      </c>
      <c r="IR265" s="1" t="s">
        <v>0</v>
      </c>
      <c r="IS265" s="1" t="s">
        <v>0</v>
      </c>
      <c r="IT265" s="1" t="s">
        <v>0</v>
      </c>
      <c r="IU265" s="1" t="s">
        <v>0</v>
      </c>
      <c r="IV265" s="1" t="s">
        <v>0</v>
      </c>
      <c r="IW265" s="1" t="s">
        <v>0</v>
      </c>
      <c r="IX265" s="1" t="s">
        <v>0</v>
      </c>
      <c r="IY265" s="1" t="s">
        <v>0</v>
      </c>
      <c r="IZ265" s="1" t="s">
        <v>0</v>
      </c>
      <c r="JA265" s="1" t="s">
        <v>0</v>
      </c>
      <c r="JB265" s="1" t="s">
        <v>0</v>
      </c>
      <c r="JC265" s="1" t="s">
        <v>0</v>
      </c>
      <c r="JD265" s="1" t="s">
        <v>0</v>
      </c>
      <c r="JE265" s="1" t="s">
        <v>0</v>
      </c>
      <c r="JF265" s="1" t="s">
        <v>0</v>
      </c>
      <c r="JG265" s="1" t="s">
        <v>0</v>
      </c>
      <c r="JH265" s="1" t="s">
        <v>0</v>
      </c>
      <c r="JI265" s="1" t="s">
        <v>0</v>
      </c>
      <c r="JJ265" s="1" t="s">
        <v>0</v>
      </c>
      <c r="JK265" s="1" t="s">
        <v>0</v>
      </c>
      <c r="JL265" s="1" t="s">
        <v>0</v>
      </c>
      <c r="JM265" s="1" t="s">
        <v>0</v>
      </c>
      <c r="JN265" s="1" t="s">
        <v>0</v>
      </c>
      <c r="JO265" s="1" t="s">
        <v>0</v>
      </c>
      <c r="JP265" s="1" t="s">
        <v>0</v>
      </c>
      <c r="JQ265" s="1" t="s">
        <v>0</v>
      </c>
      <c r="JR265" s="1" t="s">
        <v>0</v>
      </c>
      <c r="JS265" s="1" t="s">
        <v>0</v>
      </c>
      <c r="JT265" s="1" t="s">
        <v>0</v>
      </c>
      <c r="JU265" s="1" t="s">
        <v>0</v>
      </c>
      <c r="JV265" s="1" t="s">
        <v>0</v>
      </c>
      <c r="JW265" s="1" t="s">
        <v>0</v>
      </c>
      <c r="JX265" s="1" t="s">
        <v>0</v>
      </c>
      <c r="JY265" s="1" t="s">
        <v>0</v>
      </c>
      <c r="JZ265" s="1" t="s">
        <v>0</v>
      </c>
      <c r="KA265" s="1" t="s">
        <v>0</v>
      </c>
      <c r="KB265" s="1" t="s">
        <v>0</v>
      </c>
      <c r="KC265" s="1" t="s">
        <v>0</v>
      </c>
      <c r="KD265" s="1" t="s">
        <v>0</v>
      </c>
      <c r="KE265" s="1" t="s">
        <v>0</v>
      </c>
      <c r="KF265" s="1" t="s">
        <v>0</v>
      </c>
      <c r="KG265" s="1" t="s">
        <v>0</v>
      </c>
      <c r="KH265" s="1" t="s">
        <v>0</v>
      </c>
      <c r="KI265" s="1" t="s">
        <v>0</v>
      </c>
      <c r="KJ265" s="1" t="s">
        <v>0</v>
      </c>
      <c r="KK265" s="1" t="s">
        <v>0</v>
      </c>
      <c r="KL265" s="1" t="s">
        <v>0</v>
      </c>
      <c r="KM265" s="1" t="s">
        <v>0</v>
      </c>
      <c r="KN265" s="1" t="s">
        <v>0</v>
      </c>
      <c r="KO265" s="1" t="s">
        <v>0</v>
      </c>
      <c r="KP265" s="1" t="s">
        <v>0</v>
      </c>
      <c r="KQ265" s="1" t="s">
        <v>0</v>
      </c>
      <c r="KR265" s="1" t="s">
        <v>0</v>
      </c>
      <c r="KS265" s="1" t="s">
        <v>0</v>
      </c>
      <c r="KT265" s="1" t="s">
        <v>0</v>
      </c>
      <c r="KU265" s="1" t="s">
        <v>0</v>
      </c>
      <c r="KV265" s="1" t="s">
        <v>0</v>
      </c>
      <c r="KW265" s="1" t="s">
        <v>0</v>
      </c>
      <c r="KX265" s="1" t="s">
        <v>0</v>
      </c>
      <c r="KY265" s="1" t="s">
        <v>0</v>
      </c>
      <c r="KZ265" s="1" t="s">
        <v>0</v>
      </c>
      <c r="LA265" s="1" t="s">
        <v>0</v>
      </c>
      <c r="LB265" s="1" t="s">
        <v>0</v>
      </c>
      <c r="LC265" s="1" t="s">
        <v>0</v>
      </c>
      <c r="LD265" s="1" t="s">
        <v>0</v>
      </c>
      <c r="LE265" s="1" t="s">
        <v>0</v>
      </c>
      <c r="LF265" s="1" t="s">
        <v>0</v>
      </c>
      <c r="LG265" s="1" t="s">
        <v>0</v>
      </c>
      <c r="LH265" s="1" t="s">
        <v>0</v>
      </c>
      <c r="LI265" s="1" t="s">
        <v>0</v>
      </c>
      <c r="LJ265" s="1" t="s">
        <v>0</v>
      </c>
      <c r="LK265" s="1" t="s">
        <v>0</v>
      </c>
    </row>
    <row r="266" spans="1:323" x14ac:dyDescent="0.25">
      <c r="A266" s="1" t="s">
        <v>1902</v>
      </c>
      <c r="B266" s="1" t="s">
        <v>1180</v>
      </c>
      <c r="C266" s="1" t="s">
        <v>1181</v>
      </c>
      <c r="D266" s="1" t="s">
        <v>0</v>
      </c>
      <c r="E266" s="1" t="s">
        <v>0</v>
      </c>
      <c r="F266" s="1" t="s">
        <v>0</v>
      </c>
      <c r="G266" s="1" t="s">
        <v>0</v>
      </c>
      <c r="H266" s="1" t="s">
        <v>0</v>
      </c>
      <c r="I266" s="1" t="s">
        <v>0</v>
      </c>
      <c r="J266" s="1" t="s">
        <v>0</v>
      </c>
      <c r="K266" s="1" t="s">
        <v>0</v>
      </c>
      <c r="L266" s="1" t="s">
        <v>0</v>
      </c>
      <c r="M266" s="1" t="s">
        <v>0</v>
      </c>
      <c r="N266" s="1" t="s">
        <v>0</v>
      </c>
      <c r="O266" s="1" t="s">
        <v>0</v>
      </c>
      <c r="P266" s="1" t="s">
        <v>0</v>
      </c>
      <c r="Q266" s="1" t="s">
        <v>0</v>
      </c>
      <c r="R266" s="1" t="s">
        <v>0</v>
      </c>
      <c r="S266" s="1" t="s">
        <v>0</v>
      </c>
      <c r="T266" s="1" t="s">
        <v>0</v>
      </c>
      <c r="U266" s="1" t="s">
        <v>0</v>
      </c>
      <c r="V266" s="1" t="s">
        <v>0</v>
      </c>
      <c r="W266" s="1" t="s">
        <v>0</v>
      </c>
      <c r="X266" s="1" t="s">
        <v>0</v>
      </c>
      <c r="Y266" s="1" t="s">
        <v>0</v>
      </c>
      <c r="Z266" s="1" t="s">
        <v>0</v>
      </c>
      <c r="AA266" s="1" t="s">
        <v>0</v>
      </c>
      <c r="AB266" s="1" t="s">
        <v>0</v>
      </c>
      <c r="AC266" s="1" t="s">
        <v>0</v>
      </c>
      <c r="AD266" s="1" t="s">
        <v>0</v>
      </c>
      <c r="AE266" s="1" t="s">
        <v>0</v>
      </c>
      <c r="AF266" s="1" t="s">
        <v>0</v>
      </c>
      <c r="AG266" s="1" t="s">
        <v>0</v>
      </c>
      <c r="AH266" s="1" t="s">
        <v>0</v>
      </c>
      <c r="AI266" s="1" t="s">
        <v>0</v>
      </c>
      <c r="AJ266" s="1" t="s">
        <v>0</v>
      </c>
      <c r="AK266" s="1" t="s">
        <v>0</v>
      </c>
      <c r="AL266" s="1" t="s">
        <v>0</v>
      </c>
      <c r="AM266" s="1" t="s">
        <v>0</v>
      </c>
      <c r="AN266" s="1" t="s">
        <v>0</v>
      </c>
      <c r="AO266" s="1" t="s">
        <v>0</v>
      </c>
      <c r="AP266" s="1" t="s">
        <v>0</v>
      </c>
      <c r="AQ266" s="1" t="s">
        <v>0</v>
      </c>
      <c r="AR266" s="1" t="s">
        <v>0</v>
      </c>
      <c r="AS266" s="1" t="s">
        <v>0</v>
      </c>
      <c r="AT266" s="1" t="s">
        <v>0</v>
      </c>
      <c r="AU266" s="1" t="s">
        <v>0</v>
      </c>
      <c r="AV266" s="1" t="s">
        <v>0</v>
      </c>
      <c r="AW266" s="1" t="s">
        <v>0</v>
      </c>
      <c r="AX266" s="1" t="s">
        <v>0</v>
      </c>
      <c r="AY266" s="1" t="s">
        <v>0</v>
      </c>
      <c r="AZ266" s="1" t="s">
        <v>0</v>
      </c>
      <c r="BA266" s="1" t="s">
        <v>0</v>
      </c>
      <c r="BB266" s="1" t="s">
        <v>0</v>
      </c>
      <c r="BC266" s="1" t="s">
        <v>0</v>
      </c>
      <c r="BD266" s="1" t="s">
        <v>0</v>
      </c>
      <c r="BE266" s="1" t="s">
        <v>0</v>
      </c>
      <c r="BF266" s="1" t="s">
        <v>0</v>
      </c>
      <c r="BG266" s="1" t="s">
        <v>0</v>
      </c>
      <c r="BH266" s="1" t="s">
        <v>0</v>
      </c>
      <c r="BI266" s="1" t="s">
        <v>0</v>
      </c>
      <c r="BJ266" s="1" t="s">
        <v>0</v>
      </c>
      <c r="BK266" s="1" t="s">
        <v>0</v>
      </c>
      <c r="BL266" s="1" t="s">
        <v>0</v>
      </c>
      <c r="BM266" s="1" t="s">
        <v>0</v>
      </c>
      <c r="BN266" s="1" t="s">
        <v>0</v>
      </c>
      <c r="BO266" s="1" t="s">
        <v>0</v>
      </c>
      <c r="BP266" s="1" t="s">
        <v>0</v>
      </c>
      <c r="BQ266" s="1" t="s">
        <v>0</v>
      </c>
      <c r="BR266" s="1" t="s">
        <v>0</v>
      </c>
      <c r="BS266" s="1" t="s">
        <v>0</v>
      </c>
      <c r="BT266" s="1" t="s">
        <v>0</v>
      </c>
      <c r="BU266" s="1" t="s">
        <v>0</v>
      </c>
      <c r="BV266" s="1" t="s">
        <v>0</v>
      </c>
      <c r="BW266" s="1" t="s">
        <v>0</v>
      </c>
      <c r="BX266" s="1" t="s">
        <v>0</v>
      </c>
      <c r="BY266" s="1" t="s">
        <v>0</v>
      </c>
      <c r="BZ266" s="1" t="s">
        <v>0</v>
      </c>
      <c r="CA266" s="1" t="s">
        <v>0</v>
      </c>
      <c r="CB266" s="1" t="s">
        <v>0</v>
      </c>
      <c r="CC266" s="1" t="s">
        <v>0</v>
      </c>
      <c r="CD266" s="1" t="s">
        <v>0</v>
      </c>
      <c r="CE266" s="1" t="s">
        <v>0</v>
      </c>
      <c r="CF266" s="1" t="s">
        <v>0</v>
      </c>
      <c r="CG266" s="1" t="s">
        <v>0</v>
      </c>
      <c r="CH266" s="1" t="s">
        <v>0</v>
      </c>
      <c r="CI266" s="1" t="s">
        <v>0</v>
      </c>
      <c r="CJ266" s="1" t="s">
        <v>0</v>
      </c>
      <c r="CK266" s="1" t="s">
        <v>0</v>
      </c>
      <c r="CL266" s="1" t="s">
        <v>0</v>
      </c>
      <c r="CM266" s="1" t="s">
        <v>0</v>
      </c>
      <c r="CN266" s="1" t="s">
        <v>0</v>
      </c>
      <c r="CO266" s="1" t="s">
        <v>0</v>
      </c>
      <c r="CP266" s="1" t="s">
        <v>0</v>
      </c>
      <c r="CQ266" s="1" t="s">
        <v>0</v>
      </c>
      <c r="CR266" s="1" t="s">
        <v>0</v>
      </c>
      <c r="CS266" s="1" t="s">
        <v>0</v>
      </c>
      <c r="CT266" s="1" t="s">
        <v>0</v>
      </c>
      <c r="CU266" s="1" t="s">
        <v>0</v>
      </c>
      <c r="CV266" s="1" t="s">
        <v>0</v>
      </c>
      <c r="CW266" s="1" t="s">
        <v>0</v>
      </c>
      <c r="CX266" s="1" t="s">
        <v>0</v>
      </c>
      <c r="CY266" s="1" t="s">
        <v>0</v>
      </c>
      <c r="CZ266" s="1" t="s">
        <v>0</v>
      </c>
      <c r="DA266" s="1" t="s">
        <v>0</v>
      </c>
      <c r="DB266" s="1" t="s">
        <v>0</v>
      </c>
      <c r="DC266" s="1" t="s">
        <v>0</v>
      </c>
      <c r="DD266" s="1" t="s">
        <v>0</v>
      </c>
      <c r="DE266" s="1" t="s">
        <v>0</v>
      </c>
      <c r="DF266" s="1" t="s">
        <v>0</v>
      </c>
      <c r="DG266" s="1" t="s">
        <v>0</v>
      </c>
      <c r="DH266" s="1" t="s">
        <v>0</v>
      </c>
      <c r="DI266" s="1" t="s">
        <v>0</v>
      </c>
      <c r="DJ266" s="1" t="s">
        <v>0</v>
      </c>
      <c r="DK266" s="1" t="s">
        <v>0</v>
      </c>
      <c r="DL266" s="1" t="s">
        <v>0</v>
      </c>
      <c r="DM266" s="1" t="s">
        <v>0</v>
      </c>
      <c r="DN266" s="1" t="s">
        <v>0</v>
      </c>
      <c r="DO266" s="1" t="s">
        <v>0</v>
      </c>
      <c r="DP266" s="1" t="s">
        <v>0</v>
      </c>
      <c r="DQ266" s="1" t="s">
        <v>0</v>
      </c>
      <c r="DR266" s="1" t="s">
        <v>0</v>
      </c>
      <c r="DS266" s="1" t="s">
        <v>0</v>
      </c>
      <c r="DT266" s="1" t="s">
        <v>0</v>
      </c>
      <c r="DU266" s="1" t="s">
        <v>0</v>
      </c>
      <c r="DV266" s="1" t="s">
        <v>0</v>
      </c>
      <c r="DW266" s="1" t="s">
        <v>0</v>
      </c>
      <c r="DX266" s="1" t="s">
        <v>0</v>
      </c>
      <c r="DY266" s="1" t="s">
        <v>0</v>
      </c>
      <c r="DZ266" s="1" t="s">
        <v>0</v>
      </c>
      <c r="EA266" s="1" t="s">
        <v>0</v>
      </c>
      <c r="EB266" s="1" t="s">
        <v>0</v>
      </c>
      <c r="EC266" s="1" t="s">
        <v>0</v>
      </c>
      <c r="ED266" s="1" t="s">
        <v>0</v>
      </c>
      <c r="EE266" s="1" t="s">
        <v>0</v>
      </c>
      <c r="EF266" s="1" t="s">
        <v>0</v>
      </c>
      <c r="EG266" s="1" t="s">
        <v>0</v>
      </c>
      <c r="EH266" s="1" t="s">
        <v>0</v>
      </c>
      <c r="EI266" s="1" t="s">
        <v>0</v>
      </c>
      <c r="EJ266" s="1" t="s">
        <v>0</v>
      </c>
      <c r="EK266" s="1" t="s">
        <v>0</v>
      </c>
      <c r="EL266" s="1" t="s">
        <v>0</v>
      </c>
      <c r="EM266" s="1" t="s">
        <v>0</v>
      </c>
      <c r="EN266" s="1" t="s">
        <v>0</v>
      </c>
      <c r="EO266" s="1" t="s">
        <v>0</v>
      </c>
      <c r="EP266" s="1" t="s">
        <v>0</v>
      </c>
      <c r="EQ266" s="1" t="s">
        <v>0</v>
      </c>
      <c r="ER266" s="1" t="s">
        <v>0</v>
      </c>
      <c r="ES266" s="1" t="s">
        <v>0</v>
      </c>
      <c r="ET266" s="1" t="s">
        <v>0</v>
      </c>
      <c r="EU266" s="1" t="s">
        <v>0</v>
      </c>
      <c r="EV266" s="1" t="s">
        <v>0</v>
      </c>
      <c r="EW266" s="1" t="s">
        <v>0</v>
      </c>
      <c r="EX266" s="1" t="s">
        <v>0</v>
      </c>
      <c r="EY266" s="1" t="s">
        <v>0</v>
      </c>
      <c r="EZ266" s="1" t="s">
        <v>0</v>
      </c>
      <c r="FA266" s="1" t="s">
        <v>0</v>
      </c>
      <c r="FB266" s="1" t="s">
        <v>0</v>
      </c>
      <c r="FC266" s="1" t="s">
        <v>0</v>
      </c>
      <c r="FD266" s="1" t="s">
        <v>0</v>
      </c>
      <c r="FE266" s="1" t="s">
        <v>0</v>
      </c>
      <c r="FF266" s="1" t="s">
        <v>0</v>
      </c>
      <c r="FG266" s="1" t="s">
        <v>0</v>
      </c>
      <c r="FH266" s="1" t="s">
        <v>0</v>
      </c>
      <c r="FI266" s="1" t="s">
        <v>0</v>
      </c>
      <c r="FJ266" s="1" t="s">
        <v>0</v>
      </c>
      <c r="FK266" s="1" t="s">
        <v>0</v>
      </c>
      <c r="FL266" s="1" t="s">
        <v>0</v>
      </c>
      <c r="FM266" s="1" t="s">
        <v>0</v>
      </c>
      <c r="FN266" s="1" t="s">
        <v>0</v>
      </c>
      <c r="FO266" s="1" t="s">
        <v>0</v>
      </c>
      <c r="FP266" s="1" t="s">
        <v>0</v>
      </c>
      <c r="FQ266" s="1" t="s">
        <v>0</v>
      </c>
      <c r="FR266" s="1" t="s">
        <v>0</v>
      </c>
      <c r="FS266" s="1" t="s">
        <v>0</v>
      </c>
      <c r="FT266" s="1" t="s">
        <v>0</v>
      </c>
      <c r="FU266" s="1" t="s">
        <v>0</v>
      </c>
      <c r="FV266" s="1" t="s">
        <v>0</v>
      </c>
      <c r="FW266" s="1" t="s">
        <v>0</v>
      </c>
      <c r="FX266" s="1" t="s">
        <v>0</v>
      </c>
      <c r="FY266" s="1" t="s">
        <v>0</v>
      </c>
      <c r="FZ266" s="1" t="s">
        <v>0</v>
      </c>
      <c r="GA266" s="1" t="s">
        <v>0</v>
      </c>
      <c r="GB266" s="1" t="s">
        <v>0</v>
      </c>
      <c r="GC266" s="1" t="s">
        <v>0</v>
      </c>
      <c r="GD266" s="1" t="s">
        <v>0</v>
      </c>
      <c r="GE266" s="1" t="s">
        <v>0</v>
      </c>
      <c r="GF266" s="1" t="s">
        <v>0</v>
      </c>
      <c r="GG266" s="1" t="s">
        <v>0</v>
      </c>
      <c r="GH266" s="1" t="s">
        <v>0</v>
      </c>
      <c r="GI266" s="1" t="s">
        <v>0</v>
      </c>
      <c r="GJ266" s="1" t="s">
        <v>0</v>
      </c>
      <c r="GK266" s="1" t="s">
        <v>0</v>
      </c>
      <c r="GL266" s="1" t="s">
        <v>0</v>
      </c>
      <c r="GM266" s="1" t="s">
        <v>0</v>
      </c>
      <c r="GN266" s="1" t="s">
        <v>0</v>
      </c>
      <c r="GO266" s="1" t="s">
        <v>0</v>
      </c>
      <c r="GP266" s="1" t="s">
        <v>0</v>
      </c>
      <c r="GQ266" s="1" t="s">
        <v>0</v>
      </c>
      <c r="GR266" s="1" t="s">
        <v>0</v>
      </c>
      <c r="GS266" s="1" t="s">
        <v>0</v>
      </c>
      <c r="GT266" s="1" t="s">
        <v>0</v>
      </c>
      <c r="GU266" s="1" t="s">
        <v>0</v>
      </c>
      <c r="GV266" s="1" t="s">
        <v>0</v>
      </c>
      <c r="GW266" s="1" t="s">
        <v>0</v>
      </c>
      <c r="GX266" s="1" t="s">
        <v>0</v>
      </c>
      <c r="GY266" s="1" t="s">
        <v>0</v>
      </c>
      <c r="GZ266" s="1" t="s">
        <v>0</v>
      </c>
      <c r="HA266" s="1" t="s">
        <v>0</v>
      </c>
      <c r="HB266" s="1" t="s">
        <v>0</v>
      </c>
      <c r="HC266" s="1" t="s">
        <v>0</v>
      </c>
      <c r="HD266" s="1" t="s">
        <v>0</v>
      </c>
      <c r="HE266" s="1" t="s">
        <v>0</v>
      </c>
      <c r="HF266" s="1" t="s">
        <v>0</v>
      </c>
      <c r="HG266" s="1" t="s">
        <v>0</v>
      </c>
      <c r="HH266" s="1" t="s">
        <v>0</v>
      </c>
      <c r="HI266" s="1" t="s">
        <v>0</v>
      </c>
      <c r="HJ266" s="1" t="s">
        <v>0</v>
      </c>
      <c r="HK266" s="1" t="s">
        <v>0</v>
      </c>
      <c r="HL266" s="1" t="s">
        <v>0</v>
      </c>
      <c r="HM266" s="1" t="s">
        <v>0</v>
      </c>
      <c r="HN266" s="1" t="s">
        <v>0</v>
      </c>
      <c r="HO266" s="1" t="s">
        <v>0</v>
      </c>
      <c r="HP266" s="1" t="s">
        <v>0</v>
      </c>
      <c r="HQ266" s="1" t="s">
        <v>0</v>
      </c>
      <c r="HR266" s="1" t="s">
        <v>0</v>
      </c>
      <c r="HS266" s="1" t="s">
        <v>0</v>
      </c>
      <c r="HT266" s="1" t="s">
        <v>0</v>
      </c>
      <c r="HU266" s="1" t="s">
        <v>0</v>
      </c>
      <c r="HV266" s="1" t="s">
        <v>0</v>
      </c>
      <c r="HW266" s="1" t="s">
        <v>0</v>
      </c>
      <c r="HX266" s="1" t="s">
        <v>0</v>
      </c>
      <c r="HY266" s="1" t="s">
        <v>0</v>
      </c>
      <c r="HZ266" s="1" t="s">
        <v>0</v>
      </c>
      <c r="IA266" s="1" t="s">
        <v>0</v>
      </c>
      <c r="IB266" s="1" t="s">
        <v>0</v>
      </c>
      <c r="IC266" s="1" t="s">
        <v>0</v>
      </c>
      <c r="ID266" s="1" t="s">
        <v>0</v>
      </c>
      <c r="IE266" s="1" t="s">
        <v>0</v>
      </c>
      <c r="IF266" s="1" t="s">
        <v>0</v>
      </c>
      <c r="IG266" s="1" t="s">
        <v>0</v>
      </c>
      <c r="IH266" s="1" t="s">
        <v>0</v>
      </c>
      <c r="II266" s="1" t="s">
        <v>0</v>
      </c>
      <c r="IJ266" s="1" t="s">
        <v>0</v>
      </c>
      <c r="IK266" s="1" t="s">
        <v>0</v>
      </c>
      <c r="IL266" s="1" t="s">
        <v>0</v>
      </c>
      <c r="IM266" s="1" t="s">
        <v>0</v>
      </c>
      <c r="IN266" s="1" t="s">
        <v>0</v>
      </c>
      <c r="IO266" s="1" t="s">
        <v>0</v>
      </c>
      <c r="IP266" s="1" t="s">
        <v>0</v>
      </c>
      <c r="IQ266" s="1" t="s">
        <v>0</v>
      </c>
      <c r="IR266" s="1" t="s">
        <v>0</v>
      </c>
      <c r="IS266" s="1" t="s">
        <v>0</v>
      </c>
      <c r="IT266" s="1" t="s">
        <v>0</v>
      </c>
      <c r="IU266" s="1" t="s">
        <v>0</v>
      </c>
      <c r="IV266" s="1" t="s">
        <v>0</v>
      </c>
      <c r="IW266" s="1" t="s">
        <v>0</v>
      </c>
      <c r="IX266" s="1" t="s">
        <v>0</v>
      </c>
      <c r="IY266" s="1" t="s">
        <v>0</v>
      </c>
      <c r="IZ266" s="1" t="s">
        <v>0</v>
      </c>
      <c r="JA266" s="1" t="s">
        <v>0</v>
      </c>
      <c r="JB266" s="1" t="s">
        <v>0</v>
      </c>
      <c r="JC266" s="1" t="s">
        <v>0</v>
      </c>
      <c r="JD266" s="1" t="s">
        <v>0</v>
      </c>
      <c r="JE266" s="1" t="s">
        <v>0</v>
      </c>
      <c r="JF266" s="1" t="s">
        <v>0</v>
      </c>
      <c r="JG266" s="1" t="s">
        <v>0</v>
      </c>
      <c r="JH266" s="1" t="s">
        <v>0</v>
      </c>
      <c r="JI266" s="1" t="s">
        <v>0</v>
      </c>
      <c r="JJ266" s="1" t="s">
        <v>0</v>
      </c>
      <c r="JK266" s="1" t="s">
        <v>0</v>
      </c>
      <c r="JL266" s="1" t="s">
        <v>0</v>
      </c>
      <c r="JM266" s="1" t="s">
        <v>0</v>
      </c>
      <c r="JN266" s="1" t="s">
        <v>0</v>
      </c>
      <c r="JO266" s="1" t="s">
        <v>0</v>
      </c>
      <c r="JP266" s="1" t="s">
        <v>0</v>
      </c>
      <c r="JQ266" s="1" t="s">
        <v>0</v>
      </c>
      <c r="JR266" s="1" t="s">
        <v>0</v>
      </c>
      <c r="JS266" s="1" t="s">
        <v>0</v>
      </c>
      <c r="JT266" s="1" t="s">
        <v>0</v>
      </c>
      <c r="JU266" s="1" t="s">
        <v>0</v>
      </c>
      <c r="JV266" s="1" t="s">
        <v>0</v>
      </c>
      <c r="JW266" s="1" t="s">
        <v>0</v>
      </c>
      <c r="JX266" s="1" t="s">
        <v>0</v>
      </c>
      <c r="JY266" s="1" t="s">
        <v>0</v>
      </c>
      <c r="JZ266" s="1" t="s">
        <v>0</v>
      </c>
      <c r="KA266" s="1" t="s">
        <v>0</v>
      </c>
      <c r="KB266" s="1" t="s">
        <v>0</v>
      </c>
      <c r="KC266" s="1" t="s">
        <v>0</v>
      </c>
      <c r="KD266" s="1" t="s">
        <v>0</v>
      </c>
      <c r="KE266" s="1" t="s">
        <v>0</v>
      </c>
      <c r="KF266" s="1" t="s">
        <v>0</v>
      </c>
      <c r="KG266" s="1" t="s">
        <v>0</v>
      </c>
      <c r="KH266" s="1" t="s">
        <v>0</v>
      </c>
      <c r="KI266" s="1" t="s">
        <v>0</v>
      </c>
      <c r="KJ266" s="1" t="s">
        <v>0</v>
      </c>
      <c r="KK266" s="1" t="s">
        <v>0</v>
      </c>
      <c r="KL266" s="1" t="s">
        <v>0</v>
      </c>
      <c r="KM266" s="1" t="s">
        <v>0</v>
      </c>
      <c r="KN266" s="1" t="s">
        <v>0</v>
      </c>
      <c r="KO266" s="1" t="s">
        <v>0</v>
      </c>
      <c r="KP266" s="1" t="s">
        <v>0</v>
      </c>
      <c r="KQ266" s="1" t="s">
        <v>0</v>
      </c>
      <c r="KR266" s="1" t="s">
        <v>0</v>
      </c>
      <c r="KS266" s="1" t="s">
        <v>0</v>
      </c>
      <c r="KT266" s="1" t="s">
        <v>0</v>
      </c>
      <c r="KU266" s="1" t="s">
        <v>0</v>
      </c>
      <c r="KV266" s="1" t="s">
        <v>0</v>
      </c>
      <c r="KW266" s="1" t="s">
        <v>0</v>
      </c>
      <c r="KX266" s="1" t="s">
        <v>0</v>
      </c>
      <c r="KY266" s="1" t="s">
        <v>0</v>
      </c>
      <c r="KZ266" s="1" t="s">
        <v>0</v>
      </c>
      <c r="LA266" s="1" t="s">
        <v>0</v>
      </c>
      <c r="LB266" s="1" t="s">
        <v>0</v>
      </c>
      <c r="LC266" s="1" t="s">
        <v>0</v>
      </c>
      <c r="LD266" s="1" t="s">
        <v>0</v>
      </c>
      <c r="LE266" s="1" t="s">
        <v>0</v>
      </c>
      <c r="LF266" s="1" t="s">
        <v>0</v>
      </c>
      <c r="LG266" s="1" t="s">
        <v>0</v>
      </c>
      <c r="LH266" s="1" t="s">
        <v>0</v>
      </c>
      <c r="LI266" s="1" t="s">
        <v>0</v>
      </c>
      <c r="LJ266" s="1" t="s">
        <v>0</v>
      </c>
      <c r="LK266" s="1" t="s">
        <v>0</v>
      </c>
    </row>
    <row r="267" spans="1:323" x14ac:dyDescent="0.25">
      <c r="A267" s="1" t="s">
        <v>1903</v>
      </c>
      <c r="B267" s="1" t="s">
        <v>1185</v>
      </c>
      <c r="C267" s="1" t="s">
        <v>1186</v>
      </c>
      <c r="D267" s="1" t="s">
        <v>0</v>
      </c>
      <c r="E267" s="1" t="s">
        <v>0</v>
      </c>
      <c r="F267" s="1" t="s">
        <v>0</v>
      </c>
      <c r="G267" s="1" t="s">
        <v>0</v>
      </c>
      <c r="H267" s="1" t="s">
        <v>0</v>
      </c>
      <c r="I267" s="1" t="s">
        <v>0</v>
      </c>
      <c r="J267" s="1" t="s">
        <v>0</v>
      </c>
      <c r="K267" s="1" t="s">
        <v>0</v>
      </c>
      <c r="L267" s="1" t="s">
        <v>0</v>
      </c>
      <c r="M267" s="1" t="s">
        <v>0</v>
      </c>
      <c r="N267" s="1" t="s">
        <v>0</v>
      </c>
      <c r="O267" s="1" t="s">
        <v>0</v>
      </c>
      <c r="P267" s="1" t="s">
        <v>0</v>
      </c>
      <c r="Q267" s="1" t="s">
        <v>0</v>
      </c>
      <c r="R267" s="1" t="s">
        <v>0</v>
      </c>
      <c r="S267" s="1" t="s">
        <v>0</v>
      </c>
      <c r="T267" s="1" t="s">
        <v>0</v>
      </c>
      <c r="U267" s="1" t="s">
        <v>0</v>
      </c>
      <c r="V267" s="1" t="s">
        <v>0</v>
      </c>
      <c r="W267" s="1" t="s">
        <v>0</v>
      </c>
      <c r="X267" s="1" t="s">
        <v>0</v>
      </c>
      <c r="Y267" s="1" t="s">
        <v>0</v>
      </c>
      <c r="Z267" s="1" t="s">
        <v>0</v>
      </c>
      <c r="AA267" s="1" t="s">
        <v>0</v>
      </c>
      <c r="AB267" s="1" t="s">
        <v>0</v>
      </c>
      <c r="AC267" s="1" t="s">
        <v>0</v>
      </c>
      <c r="AD267" s="1" t="s">
        <v>0</v>
      </c>
      <c r="AE267" s="1" t="s">
        <v>0</v>
      </c>
      <c r="AF267" s="1" t="s">
        <v>0</v>
      </c>
      <c r="AG267" s="1" t="s">
        <v>0</v>
      </c>
      <c r="AH267" s="1" t="s">
        <v>0</v>
      </c>
      <c r="AI267" s="1" t="s">
        <v>0</v>
      </c>
      <c r="AJ267" s="1" t="s">
        <v>0</v>
      </c>
      <c r="AK267" s="1" t="s">
        <v>0</v>
      </c>
      <c r="AL267" s="1" t="s">
        <v>0</v>
      </c>
      <c r="AM267" s="1" t="s">
        <v>0</v>
      </c>
      <c r="AN267" s="1" t="s">
        <v>0</v>
      </c>
      <c r="AO267" s="1" t="s">
        <v>0</v>
      </c>
      <c r="AP267" s="1" t="s">
        <v>0</v>
      </c>
      <c r="AQ267" s="1" t="s">
        <v>0</v>
      </c>
      <c r="AR267" s="1" t="s">
        <v>0</v>
      </c>
      <c r="AS267" s="1" t="s">
        <v>0</v>
      </c>
      <c r="AT267" s="1" t="s">
        <v>0</v>
      </c>
      <c r="AU267" s="1" t="s">
        <v>0</v>
      </c>
      <c r="AV267" s="1" t="s">
        <v>0</v>
      </c>
      <c r="AW267" s="1" t="s">
        <v>0</v>
      </c>
      <c r="AX267" s="1" t="s">
        <v>0</v>
      </c>
      <c r="AY267" s="1" t="s">
        <v>0</v>
      </c>
      <c r="AZ267" s="1" t="s">
        <v>0</v>
      </c>
      <c r="BA267" s="1" t="s">
        <v>0</v>
      </c>
      <c r="BB267" s="1" t="s">
        <v>0</v>
      </c>
      <c r="BC267" s="1" t="s">
        <v>0</v>
      </c>
      <c r="BD267" s="1" t="s">
        <v>0</v>
      </c>
      <c r="BE267" s="1" t="s">
        <v>0</v>
      </c>
      <c r="BF267" s="1" t="s">
        <v>0</v>
      </c>
      <c r="BG267" s="1" t="s">
        <v>0</v>
      </c>
      <c r="BH267" s="1" t="s">
        <v>0</v>
      </c>
      <c r="BI267" s="1" t="s">
        <v>0</v>
      </c>
      <c r="BJ267" s="1" t="s">
        <v>0</v>
      </c>
      <c r="BK267" s="1" t="s">
        <v>0</v>
      </c>
      <c r="BL267" s="1" t="s">
        <v>0</v>
      </c>
      <c r="BM267" s="1" t="s">
        <v>0</v>
      </c>
      <c r="BN267" s="1" t="s">
        <v>0</v>
      </c>
      <c r="BO267" s="1" t="s">
        <v>0</v>
      </c>
      <c r="BP267" s="1" t="s">
        <v>0</v>
      </c>
      <c r="BQ267" s="1" t="s">
        <v>0</v>
      </c>
      <c r="BR267" s="1" t="s">
        <v>0</v>
      </c>
      <c r="BS267" s="1" t="s">
        <v>0</v>
      </c>
      <c r="BT267" s="1" t="s">
        <v>0</v>
      </c>
      <c r="BU267" s="1" t="s">
        <v>0</v>
      </c>
      <c r="BV267" s="1" t="s">
        <v>0</v>
      </c>
      <c r="BW267" s="1" t="s">
        <v>0</v>
      </c>
      <c r="BX267" s="1" t="s">
        <v>0</v>
      </c>
      <c r="BY267" s="1" t="s">
        <v>0</v>
      </c>
      <c r="BZ267" s="1" t="s">
        <v>0</v>
      </c>
      <c r="CA267" s="1" t="s">
        <v>0</v>
      </c>
      <c r="CB267" s="1" t="s">
        <v>0</v>
      </c>
      <c r="CC267" s="1" t="s">
        <v>0</v>
      </c>
      <c r="CD267" s="1" t="s">
        <v>0</v>
      </c>
      <c r="CE267" s="1" t="s">
        <v>0</v>
      </c>
      <c r="CF267" s="1" t="s">
        <v>0</v>
      </c>
      <c r="CG267" s="1" t="s">
        <v>0</v>
      </c>
      <c r="CH267" s="1" t="s">
        <v>0</v>
      </c>
      <c r="CI267" s="1" t="s">
        <v>0</v>
      </c>
      <c r="CJ267" s="1" t="s">
        <v>0</v>
      </c>
      <c r="CK267" s="1" t="s">
        <v>0</v>
      </c>
      <c r="CL267" s="1" t="s">
        <v>0</v>
      </c>
      <c r="CM267" s="1" t="s">
        <v>0</v>
      </c>
      <c r="CN267" s="1" t="s">
        <v>0</v>
      </c>
      <c r="CO267" s="1" t="s">
        <v>0</v>
      </c>
      <c r="CP267" s="1" t="s">
        <v>0</v>
      </c>
      <c r="CQ267" s="1" t="s">
        <v>0</v>
      </c>
      <c r="CR267" s="1" t="s">
        <v>0</v>
      </c>
      <c r="CS267" s="1" t="s">
        <v>0</v>
      </c>
      <c r="CT267" s="1" t="s">
        <v>0</v>
      </c>
      <c r="CU267" s="1" t="s">
        <v>0</v>
      </c>
      <c r="CV267" s="1" t="s">
        <v>0</v>
      </c>
      <c r="CW267" s="1" t="s">
        <v>0</v>
      </c>
      <c r="CX267" s="1" t="s">
        <v>0</v>
      </c>
      <c r="CY267" s="1" t="s">
        <v>0</v>
      </c>
      <c r="CZ267" s="1" t="s">
        <v>0</v>
      </c>
      <c r="DA267" s="1" t="s">
        <v>0</v>
      </c>
      <c r="DB267" s="1" t="s">
        <v>0</v>
      </c>
      <c r="DC267" s="1" t="s">
        <v>0</v>
      </c>
      <c r="DD267" s="1" t="s">
        <v>0</v>
      </c>
      <c r="DE267" s="1" t="s">
        <v>0</v>
      </c>
      <c r="DF267" s="1" t="s">
        <v>0</v>
      </c>
      <c r="DG267" s="1" t="s">
        <v>0</v>
      </c>
      <c r="DH267" s="1" t="s">
        <v>0</v>
      </c>
      <c r="DI267" s="1" t="s">
        <v>0</v>
      </c>
      <c r="DJ267" s="1" t="s">
        <v>0</v>
      </c>
      <c r="DK267" s="1" t="s">
        <v>0</v>
      </c>
      <c r="DL267" s="1" t="s">
        <v>0</v>
      </c>
      <c r="DM267" s="1" t="s">
        <v>0</v>
      </c>
      <c r="DN267" s="1" t="s">
        <v>0</v>
      </c>
      <c r="DO267" s="1" t="s">
        <v>0</v>
      </c>
      <c r="DP267" s="1" t="s">
        <v>0</v>
      </c>
      <c r="DQ267" s="1" t="s">
        <v>0</v>
      </c>
      <c r="DR267" s="1" t="s">
        <v>0</v>
      </c>
      <c r="DS267" s="1" t="s">
        <v>0</v>
      </c>
      <c r="DT267" s="1" t="s">
        <v>0</v>
      </c>
      <c r="DU267" s="1" t="s">
        <v>0</v>
      </c>
      <c r="DV267" s="1" t="s">
        <v>0</v>
      </c>
      <c r="DW267" s="1" t="s">
        <v>0</v>
      </c>
      <c r="DX267" s="1" t="s">
        <v>0</v>
      </c>
      <c r="DY267" s="1" t="s">
        <v>0</v>
      </c>
      <c r="DZ267" s="1" t="s">
        <v>0</v>
      </c>
      <c r="EA267" s="1" t="s">
        <v>0</v>
      </c>
      <c r="EB267" s="1" t="s">
        <v>0</v>
      </c>
      <c r="EC267" s="1" t="s">
        <v>0</v>
      </c>
      <c r="ED267" s="1" t="s">
        <v>0</v>
      </c>
      <c r="EE267" s="1" t="s">
        <v>0</v>
      </c>
      <c r="EF267" s="1" t="s">
        <v>0</v>
      </c>
      <c r="EG267" s="1" t="s">
        <v>0</v>
      </c>
      <c r="EH267" s="1" t="s">
        <v>0</v>
      </c>
      <c r="EI267" s="1" t="s">
        <v>0</v>
      </c>
      <c r="EJ267" s="1" t="s">
        <v>0</v>
      </c>
      <c r="EK267" s="1" t="s">
        <v>0</v>
      </c>
      <c r="EL267" s="1" t="s">
        <v>0</v>
      </c>
      <c r="EM267" s="1" t="s">
        <v>0</v>
      </c>
      <c r="EN267" s="1" t="s">
        <v>0</v>
      </c>
      <c r="EO267" s="1" t="s">
        <v>0</v>
      </c>
      <c r="EP267" s="1" t="s">
        <v>0</v>
      </c>
      <c r="EQ267" s="1" t="s">
        <v>0</v>
      </c>
      <c r="ER267" s="1" t="s">
        <v>0</v>
      </c>
      <c r="ES267" s="1" t="s">
        <v>0</v>
      </c>
      <c r="ET267" s="1" t="s">
        <v>0</v>
      </c>
      <c r="EU267" s="1" t="s">
        <v>0</v>
      </c>
      <c r="EV267" s="1" t="s">
        <v>0</v>
      </c>
      <c r="EW267" s="1" t="s">
        <v>0</v>
      </c>
      <c r="EX267" s="1" t="s">
        <v>0</v>
      </c>
      <c r="EY267" s="1" t="s">
        <v>0</v>
      </c>
      <c r="EZ267" s="1" t="s">
        <v>0</v>
      </c>
      <c r="FA267" s="1" t="s">
        <v>0</v>
      </c>
      <c r="FB267" s="1" t="s">
        <v>0</v>
      </c>
      <c r="FC267" s="1" t="s">
        <v>0</v>
      </c>
      <c r="FD267" s="1" t="s">
        <v>0</v>
      </c>
      <c r="FE267" s="1" t="s">
        <v>0</v>
      </c>
      <c r="FF267" s="1" t="s">
        <v>0</v>
      </c>
      <c r="FG267" s="1" t="s">
        <v>0</v>
      </c>
      <c r="FH267" s="1" t="s">
        <v>0</v>
      </c>
      <c r="FI267" s="1" t="s">
        <v>0</v>
      </c>
      <c r="FJ267" s="1" t="s">
        <v>0</v>
      </c>
      <c r="FK267" s="1" t="s">
        <v>0</v>
      </c>
      <c r="FL267" s="1" t="s">
        <v>0</v>
      </c>
      <c r="FM267" s="1" t="s">
        <v>0</v>
      </c>
      <c r="FN267" s="1" t="s">
        <v>0</v>
      </c>
      <c r="FO267" s="1" t="s">
        <v>0</v>
      </c>
      <c r="FP267" s="1" t="s">
        <v>0</v>
      </c>
      <c r="FQ267" s="1" t="s">
        <v>0</v>
      </c>
      <c r="FR267" s="1" t="s">
        <v>0</v>
      </c>
      <c r="FS267" s="1" t="s">
        <v>0</v>
      </c>
      <c r="FT267" s="1" t="s">
        <v>0</v>
      </c>
      <c r="FU267" s="1" t="s">
        <v>0</v>
      </c>
      <c r="FV267" s="1" t="s">
        <v>0</v>
      </c>
      <c r="FW267" s="1" t="s">
        <v>0</v>
      </c>
      <c r="FX267" s="1" t="s">
        <v>0</v>
      </c>
      <c r="FY267" s="1" t="s">
        <v>0</v>
      </c>
      <c r="FZ267" s="1" t="s">
        <v>0</v>
      </c>
      <c r="GA267" s="1" t="s">
        <v>0</v>
      </c>
      <c r="GB267" s="1" t="s">
        <v>0</v>
      </c>
      <c r="GC267" s="1" t="s">
        <v>0</v>
      </c>
      <c r="GD267" s="1" t="s">
        <v>0</v>
      </c>
      <c r="GE267" s="1" t="s">
        <v>0</v>
      </c>
      <c r="GF267" s="1" t="s">
        <v>0</v>
      </c>
      <c r="GG267" s="1" t="s">
        <v>0</v>
      </c>
      <c r="GH267" s="1" t="s">
        <v>0</v>
      </c>
      <c r="GI267" s="1" t="s">
        <v>0</v>
      </c>
      <c r="GJ267" s="1" t="s">
        <v>0</v>
      </c>
      <c r="GK267" s="1" t="s">
        <v>0</v>
      </c>
      <c r="GL267" s="1" t="s">
        <v>0</v>
      </c>
      <c r="GM267" s="1" t="s">
        <v>0</v>
      </c>
      <c r="GN267" s="1" t="s">
        <v>0</v>
      </c>
      <c r="GO267" s="1" t="s">
        <v>0</v>
      </c>
      <c r="GP267" s="1" t="s">
        <v>0</v>
      </c>
      <c r="GQ267" s="1" t="s">
        <v>0</v>
      </c>
      <c r="GR267" s="1" t="s">
        <v>0</v>
      </c>
      <c r="GS267" s="1" t="s">
        <v>0</v>
      </c>
      <c r="GT267" s="1" t="s">
        <v>0</v>
      </c>
      <c r="GU267" s="1" t="s">
        <v>0</v>
      </c>
      <c r="GV267" s="1" t="s">
        <v>0</v>
      </c>
      <c r="GW267" s="1" t="s">
        <v>0</v>
      </c>
      <c r="GX267" s="1" t="s">
        <v>0</v>
      </c>
      <c r="GY267" s="1" t="s">
        <v>0</v>
      </c>
      <c r="GZ267" s="1" t="s">
        <v>0</v>
      </c>
      <c r="HA267" s="1" t="s">
        <v>0</v>
      </c>
      <c r="HB267" s="1" t="s">
        <v>0</v>
      </c>
      <c r="HC267" s="1" t="s">
        <v>0</v>
      </c>
      <c r="HD267" s="1" t="s">
        <v>0</v>
      </c>
      <c r="HE267" s="1" t="s">
        <v>0</v>
      </c>
      <c r="HF267" s="1" t="s">
        <v>0</v>
      </c>
      <c r="HG267" s="1" t="s">
        <v>0</v>
      </c>
      <c r="HH267" s="1" t="s">
        <v>0</v>
      </c>
      <c r="HI267" s="1" t="s">
        <v>0</v>
      </c>
      <c r="HJ267" s="1" t="s">
        <v>0</v>
      </c>
      <c r="HK267" s="1" t="s">
        <v>0</v>
      </c>
      <c r="HL267" s="1" t="s">
        <v>0</v>
      </c>
      <c r="HM267" s="1" t="s">
        <v>0</v>
      </c>
      <c r="HN267" s="1" t="s">
        <v>0</v>
      </c>
      <c r="HO267" s="1" t="s">
        <v>0</v>
      </c>
      <c r="HP267" s="1" t="s">
        <v>0</v>
      </c>
      <c r="HQ267" s="1" t="s">
        <v>0</v>
      </c>
      <c r="HR267" s="1" t="s">
        <v>0</v>
      </c>
      <c r="HS267" s="1" t="s">
        <v>0</v>
      </c>
      <c r="HT267" s="1" t="s">
        <v>0</v>
      </c>
      <c r="HU267" s="1" t="s">
        <v>0</v>
      </c>
      <c r="HV267" s="1" t="s">
        <v>0</v>
      </c>
      <c r="HW267" s="1" t="s">
        <v>0</v>
      </c>
      <c r="HX267" s="1" t="s">
        <v>0</v>
      </c>
      <c r="HY267" s="1" t="s">
        <v>0</v>
      </c>
      <c r="HZ267" s="1" t="s">
        <v>0</v>
      </c>
      <c r="IA267" s="1" t="s">
        <v>0</v>
      </c>
      <c r="IB267" s="1" t="s">
        <v>0</v>
      </c>
      <c r="IC267" s="1" t="s">
        <v>0</v>
      </c>
      <c r="ID267" s="1" t="s">
        <v>0</v>
      </c>
      <c r="IE267" s="1" t="s">
        <v>0</v>
      </c>
      <c r="IF267" s="1" t="s">
        <v>0</v>
      </c>
      <c r="IG267" s="1" t="s">
        <v>0</v>
      </c>
      <c r="IH267" s="1" t="s">
        <v>0</v>
      </c>
      <c r="II267" s="1" t="s">
        <v>0</v>
      </c>
      <c r="IJ267" s="1" t="s">
        <v>0</v>
      </c>
      <c r="IK267" s="1" t="s">
        <v>0</v>
      </c>
      <c r="IL267" s="1" t="s">
        <v>0</v>
      </c>
      <c r="IM267" s="1" t="s">
        <v>0</v>
      </c>
      <c r="IN267" s="1" t="s">
        <v>0</v>
      </c>
      <c r="IO267" s="1" t="s">
        <v>0</v>
      </c>
      <c r="IP267" s="1" t="s">
        <v>0</v>
      </c>
      <c r="IQ267" s="1" t="s">
        <v>0</v>
      </c>
      <c r="IR267" s="1" t="s">
        <v>0</v>
      </c>
      <c r="IS267" s="1" t="s">
        <v>0</v>
      </c>
      <c r="IT267" s="1" t="s">
        <v>0</v>
      </c>
      <c r="IU267" s="1" t="s">
        <v>0</v>
      </c>
      <c r="IV267" s="1" t="s">
        <v>0</v>
      </c>
      <c r="IW267" s="1" t="s">
        <v>0</v>
      </c>
      <c r="IX267" s="1" t="s">
        <v>0</v>
      </c>
      <c r="IY267" s="1" t="s">
        <v>0</v>
      </c>
      <c r="IZ267" s="1" t="s">
        <v>0</v>
      </c>
      <c r="JA267" s="1" t="s">
        <v>0</v>
      </c>
      <c r="JB267" s="1" t="s">
        <v>0</v>
      </c>
      <c r="JC267" s="1" t="s">
        <v>0</v>
      </c>
      <c r="JD267" s="1" t="s">
        <v>0</v>
      </c>
      <c r="JE267" s="1" t="s">
        <v>0</v>
      </c>
      <c r="JF267" s="1" t="s">
        <v>0</v>
      </c>
      <c r="JG267" s="1" t="s">
        <v>0</v>
      </c>
      <c r="JH267" s="1" t="s">
        <v>0</v>
      </c>
      <c r="JI267" s="1" t="s">
        <v>0</v>
      </c>
      <c r="JJ267" s="1" t="s">
        <v>0</v>
      </c>
      <c r="JK267" s="1" t="s">
        <v>0</v>
      </c>
      <c r="JL267" s="1" t="s">
        <v>0</v>
      </c>
      <c r="JM267" s="1" t="s">
        <v>0</v>
      </c>
      <c r="JN267" s="1" t="s">
        <v>0</v>
      </c>
      <c r="JO267" s="1" t="s">
        <v>0</v>
      </c>
      <c r="JP267" s="1" t="s">
        <v>0</v>
      </c>
      <c r="JQ267" s="1" t="s">
        <v>0</v>
      </c>
      <c r="JR267" s="1" t="s">
        <v>0</v>
      </c>
      <c r="JS267" s="1" t="s">
        <v>0</v>
      </c>
      <c r="JT267" s="1" t="s">
        <v>0</v>
      </c>
      <c r="JU267" s="1" t="s">
        <v>0</v>
      </c>
      <c r="JV267" s="1" t="s">
        <v>0</v>
      </c>
      <c r="JW267" s="1" t="s">
        <v>0</v>
      </c>
      <c r="JX267" s="1" t="s">
        <v>0</v>
      </c>
      <c r="JY267" s="1" t="s">
        <v>0</v>
      </c>
      <c r="JZ267" s="1" t="s">
        <v>0</v>
      </c>
      <c r="KA267" s="1" t="s">
        <v>0</v>
      </c>
      <c r="KB267" s="1" t="s">
        <v>0</v>
      </c>
      <c r="KC267" s="1" t="s">
        <v>0</v>
      </c>
      <c r="KD267" s="1" t="s">
        <v>0</v>
      </c>
      <c r="KE267" s="1" t="s">
        <v>0</v>
      </c>
      <c r="KF267" s="1" t="s">
        <v>0</v>
      </c>
      <c r="KG267" s="1" t="s">
        <v>0</v>
      </c>
      <c r="KH267" s="1" t="s">
        <v>0</v>
      </c>
      <c r="KI267" s="1" t="s">
        <v>0</v>
      </c>
      <c r="KJ267" s="1" t="s">
        <v>0</v>
      </c>
      <c r="KK267" s="1" t="s">
        <v>0</v>
      </c>
      <c r="KL267" s="1" t="s">
        <v>0</v>
      </c>
      <c r="KM267" s="1" t="s">
        <v>0</v>
      </c>
      <c r="KN267" s="1" t="s">
        <v>0</v>
      </c>
      <c r="KO267" s="1" t="s">
        <v>0</v>
      </c>
      <c r="KP267" s="1" t="s">
        <v>0</v>
      </c>
      <c r="KQ267" s="1" t="s">
        <v>0</v>
      </c>
      <c r="KR267" s="1" t="s">
        <v>0</v>
      </c>
      <c r="KS267" s="1" t="s">
        <v>0</v>
      </c>
      <c r="KT267" s="1" t="s">
        <v>0</v>
      </c>
      <c r="KU267" s="1" t="s">
        <v>0</v>
      </c>
      <c r="KV267" s="1" t="s">
        <v>0</v>
      </c>
      <c r="KW267" s="1" t="s">
        <v>0</v>
      </c>
      <c r="KX267" s="1" t="s">
        <v>0</v>
      </c>
      <c r="KY267" s="1" t="s">
        <v>0</v>
      </c>
      <c r="KZ267" s="1" t="s">
        <v>0</v>
      </c>
      <c r="LA267" s="1" t="s">
        <v>0</v>
      </c>
      <c r="LB267" s="1" t="s">
        <v>0</v>
      </c>
      <c r="LC267" s="1" t="s">
        <v>0</v>
      </c>
      <c r="LD267" s="1" t="s">
        <v>0</v>
      </c>
      <c r="LE267" s="1" t="s">
        <v>0</v>
      </c>
      <c r="LF267" s="1" t="s">
        <v>0</v>
      </c>
      <c r="LG267" s="1" t="s">
        <v>0</v>
      </c>
      <c r="LH267" s="1" t="s">
        <v>0</v>
      </c>
      <c r="LI267" s="1" t="s">
        <v>0</v>
      </c>
      <c r="LJ267" s="1" t="s">
        <v>0</v>
      </c>
      <c r="LK267" s="1" t="s">
        <v>0</v>
      </c>
    </row>
    <row r="268" spans="1:323" x14ac:dyDescent="0.25">
      <c r="A268" s="1" t="s">
        <v>1905</v>
      </c>
      <c r="B268" s="1" t="s">
        <v>1190</v>
      </c>
      <c r="C268" s="1" t="s">
        <v>1191</v>
      </c>
      <c r="D268" s="1" t="s">
        <v>0</v>
      </c>
      <c r="E268" s="1" t="s">
        <v>0</v>
      </c>
      <c r="F268" s="1" t="s">
        <v>0</v>
      </c>
      <c r="G268" s="1" t="s">
        <v>0</v>
      </c>
      <c r="H268" s="1" t="s">
        <v>0</v>
      </c>
      <c r="I268" s="1" t="s">
        <v>0</v>
      </c>
      <c r="J268" s="1" t="s">
        <v>0</v>
      </c>
      <c r="K268" s="1" t="s">
        <v>0</v>
      </c>
      <c r="L268" s="1" t="s">
        <v>0</v>
      </c>
      <c r="M268" s="1" t="s">
        <v>0</v>
      </c>
      <c r="N268" s="1" t="s">
        <v>0</v>
      </c>
      <c r="O268" s="1" t="s">
        <v>0</v>
      </c>
      <c r="P268" s="1" t="s">
        <v>0</v>
      </c>
      <c r="Q268" s="1" t="s">
        <v>0</v>
      </c>
      <c r="R268" s="1" t="s">
        <v>0</v>
      </c>
      <c r="S268" s="1" t="s">
        <v>0</v>
      </c>
      <c r="T268" s="1" t="s">
        <v>0</v>
      </c>
      <c r="U268" s="1" t="s">
        <v>0</v>
      </c>
      <c r="V268" s="1" t="s">
        <v>0</v>
      </c>
      <c r="W268" s="1" t="s">
        <v>0</v>
      </c>
      <c r="X268" s="1" t="s">
        <v>0</v>
      </c>
      <c r="Y268" s="1" t="s">
        <v>0</v>
      </c>
      <c r="Z268" s="1" t="s">
        <v>0</v>
      </c>
      <c r="AA268" s="1" t="s">
        <v>0</v>
      </c>
      <c r="AB268" s="1" t="s">
        <v>0</v>
      </c>
      <c r="AC268" s="1" t="s">
        <v>0</v>
      </c>
      <c r="AD268" s="1" t="s">
        <v>0</v>
      </c>
      <c r="AE268" s="1" t="s">
        <v>0</v>
      </c>
      <c r="AF268" s="1" t="s">
        <v>0</v>
      </c>
      <c r="AG268" s="1" t="s">
        <v>0</v>
      </c>
      <c r="AH268" s="1" t="s">
        <v>0</v>
      </c>
      <c r="AI268" s="1" t="s">
        <v>0</v>
      </c>
      <c r="AJ268" s="1" t="s">
        <v>0</v>
      </c>
      <c r="AK268" s="1" t="s">
        <v>0</v>
      </c>
      <c r="AL268" s="1" t="s">
        <v>0</v>
      </c>
      <c r="AM268" s="1" t="s">
        <v>0</v>
      </c>
      <c r="AN268" s="1" t="s">
        <v>0</v>
      </c>
      <c r="AO268" s="1" t="s">
        <v>0</v>
      </c>
      <c r="AP268" s="1" t="s">
        <v>0</v>
      </c>
      <c r="AQ268" s="1" t="s">
        <v>0</v>
      </c>
      <c r="AR268" s="1" t="s">
        <v>0</v>
      </c>
      <c r="AS268" s="1" t="s">
        <v>0</v>
      </c>
      <c r="AT268" s="1" t="s">
        <v>0</v>
      </c>
      <c r="AU268" s="1" t="s">
        <v>0</v>
      </c>
      <c r="AV268" s="1" t="s">
        <v>0</v>
      </c>
      <c r="AW268" s="1" t="s">
        <v>0</v>
      </c>
      <c r="AX268" s="1" t="s">
        <v>0</v>
      </c>
      <c r="AY268" s="1" t="s">
        <v>0</v>
      </c>
      <c r="AZ268" s="1" t="s">
        <v>0</v>
      </c>
      <c r="BA268" s="1" t="s">
        <v>0</v>
      </c>
      <c r="BB268" s="1" t="s">
        <v>0</v>
      </c>
      <c r="BC268" s="1" t="s">
        <v>0</v>
      </c>
      <c r="BD268" s="1" t="s">
        <v>0</v>
      </c>
      <c r="BE268" s="1" t="s">
        <v>0</v>
      </c>
      <c r="BF268" s="1" t="s">
        <v>0</v>
      </c>
      <c r="BG268" s="1" t="s">
        <v>0</v>
      </c>
      <c r="BH268" s="1" t="s">
        <v>0</v>
      </c>
      <c r="BI268" s="1" t="s">
        <v>0</v>
      </c>
      <c r="BJ268" s="1" t="s">
        <v>0</v>
      </c>
      <c r="BK268" s="1" t="s">
        <v>0</v>
      </c>
      <c r="BL268" s="1" t="s">
        <v>0</v>
      </c>
      <c r="BM268" s="1" t="s">
        <v>0</v>
      </c>
      <c r="BN268" s="1" t="s">
        <v>0</v>
      </c>
      <c r="BO268" s="1" t="s">
        <v>0</v>
      </c>
      <c r="BP268" s="1" t="s">
        <v>0</v>
      </c>
      <c r="BQ268" s="1" t="s">
        <v>0</v>
      </c>
      <c r="BR268" s="1" t="s">
        <v>0</v>
      </c>
      <c r="BS268" s="1" t="s">
        <v>0</v>
      </c>
      <c r="BT268" s="1" t="s">
        <v>0</v>
      </c>
      <c r="BU268" s="1" t="s">
        <v>0</v>
      </c>
      <c r="BV268" s="1" t="s">
        <v>0</v>
      </c>
      <c r="BW268" s="1" t="s">
        <v>0</v>
      </c>
      <c r="BX268" s="1" t="s">
        <v>0</v>
      </c>
      <c r="BY268" s="1" t="s">
        <v>0</v>
      </c>
      <c r="BZ268" s="1" t="s">
        <v>0</v>
      </c>
      <c r="CA268" s="1" t="s">
        <v>0</v>
      </c>
      <c r="CB268" s="1" t="s">
        <v>0</v>
      </c>
      <c r="CC268" s="1" t="s">
        <v>0</v>
      </c>
      <c r="CD268" s="1" t="s">
        <v>0</v>
      </c>
      <c r="CE268" s="1" t="s">
        <v>0</v>
      </c>
      <c r="CF268" s="1" t="s">
        <v>0</v>
      </c>
      <c r="CG268" s="1" t="s">
        <v>0</v>
      </c>
      <c r="CH268" s="1" t="s">
        <v>0</v>
      </c>
      <c r="CI268" s="1" t="s">
        <v>0</v>
      </c>
      <c r="CJ268" s="1" t="s">
        <v>0</v>
      </c>
      <c r="CK268" s="1" t="s">
        <v>0</v>
      </c>
      <c r="CL268" s="1" t="s">
        <v>0</v>
      </c>
      <c r="CM268" s="1" t="s">
        <v>0</v>
      </c>
      <c r="CN268" s="1" t="s">
        <v>0</v>
      </c>
      <c r="CO268" s="1" t="s">
        <v>0</v>
      </c>
      <c r="CP268" s="1" t="s">
        <v>0</v>
      </c>
      <c r="CQ268" s="1" t="s">
        <v>0</v>
      </c>
      <c r="CR268" s="1" t="s">
        <v>0</v>
      </c>
      <c r="CS268" s="1" t="s">
        <v>0</v>
      </c>
      <c r="CT268" s="1" t="s">
        <v>0</v>
      </c>
      <c r="CU268" s="1" t="s">
        <v>0</v>
      </c>
      <c r="CV268" s="1" t="s">
        <v>0</v>
      </c>
      <c r="CW268" s="1" t="s">
        <v>0</v>
      </c>
      <c r="CX268" s="1" t="s">
        <v>0</v>
      </c>
      <c r="CY268" s="1" t="s">
        <v>0</v>
      </c>
      <c r="CZ268" s="1" t="s">
        <v>0</v>
      </c>
      <c r="DA268" s="1" t="s">
        <v>0</v>
      </c>
      <c r="DB268" s="1" t="s">
        <v>0</v>
      </c>
      <c r="DC268" s="1" t="s">
        <v>0</v>
      </c>
      <c r="DD268" s="1" t="s">
        <v>0</v>
      </c>
      <c r="DE268" s="1" t="s">
        <v>0</v>
      </c>
      <c r="DF268" s="1" t="s">
        <v>0</v>
      </c>
      <c r="DG268" s="1" t="s">
        <v>0</v>
      </c>
      <c r="DH268" s="1" t="s">
        <v>0</v>
      </c>
      <c r="DI268" s="1" t="s">
        <v>0</v>
      </c>
      <c r="DJ268" s="1" t="s">
        <v>0</v>
      </c>
      <c r="DK268" s="1" t="s">
        <v>0</v>
      </c>
      <c r="DL268" s="1" t="s">
        <v>0</v>
      </c>
      <c r="DM268" s="1" t="s">
        <v>0</v>
      </c>
      <c r="DN268" s="1" t="s">
        <v>0</v>
      </c>
      <c r="DO268" s="1" t="s">
        <v>0</v>
      </c>
      <c r="DP268" s="1" t="s">
        <v>0</v>
      </c>
      <c r="DQ268" s="1" t="s">
        <v>0</v>
      </c>
      <c r="DR268" s="1" t="s">
        <v>0</v>
      </c>
      <c r="DS268" s="1" t="s">
        <v>0</v>
      </c>
      <c r="DT268" s="1" t="s">
        <v>0</v>
      </c>
      <c r="DU268" s="1" t="s">
        <v>0</v>
      </c>
      <c r="DV268" s="1" t="s">
        <v>0</v>
      </c>
      <c r="DW268" s="1" t="s">
        <v>0</v>
      </c>
      <c r="DX268" s="1" t="s">
        <v>0</v>
      </c>
      <c r="DY268" s="1" t="s">
        <v>0</v>
      </c>
      <c r="DZ268" s="1" t="s">
        <v>0</v>
      </c>
      <c r="EA268" s="1" t="s">
        <v>0</v>
      </c>
      <c r="EB268" s="1" t="s">
        <v>0</v>
      </c>
      <c r="EC268" s="1" t="s">
        <v>0</v>
      </c>
      <c r="ED268" s="1" t="s">
        <v>0</v>
      </c>
      <c r="EE268" s="1" t="s">
        <v>0</v>
      </c>
      <c r="EF268" s="1" t="s">
        <v>0</v>
      </c>
      <c r="EG268" s="1" t="s">
        <v>0</v>
      </c>
      <c r="EH268" s="1" t="s">
        <v>0</v>
      </c>
      <c r="EI268" s="1" t="s">
        <v>0</v>
      </c>
      <c r="EJ268" s="1" t="s">
        <v>0</v>
      </c>
      <c r="EK268" s="1" t="s">
        <v>0</v>
      </c>
      <c r="EL268" s="1" t="s">
        <v>0</v>
      </c>
      <c r="EM268" s="1" t="s">
        <v>0</v>
      </c>
      <c r="EN268" s="1" t="s">
        <v>0</v>
      </c>
      <c r="EO268" s="1" t="s">
        <v>0</v>
      </c>
      <c r="EP268" s="1" t="s">
        <v>0</v>
      </c>
      <c r="EQ268" s="1" t="s">
        <v>0</v>
      </c>
      <c r="ER268" s="1" t="s">
        <v>0</v>
      </c>
      <c r="ES268" s="1" t="s">
        <v>0</v>
      </c>
      <c r="ET268" s="1" t="s">
        <v>0</v>
      </c>
      <c r="EU268" s="1" t="s">
        <v>0</v>
      </c>
      <c r="EV268" s="1" t="s">
        <v>0</v>
      </c>
      <c r="EW268" s="1" t="s">
        <v>0</v>
      </c>
      <c r="EX268" s="1" t="s">
        <v>0</v>
      </c>
      <c r="EY268" s="1" t="s">
        <v>0</v>
      </c>
      <c r="EZ268" s="1" t="s">
        <v>0</v>
      </c>
      <c r="FA268" s="1" t="s">
        <v>0</v>
      </c>
      <c r="FB268" s="1" t="s">
        <v>0</v>
      </c>
      <c r="FC268" s="1" t="s">
        <v>0</v>
      </c>
      <c r="FD268" s="1" t="s">
        <v>0</v>
      </c>
      <c r="FE268" s="1" t="s">
        <v>0</v>
      </c>
      <c r="FF268" s="1" t="s">
        <v>0</v>
      </c>
      <c r="FG268" s="1" t="s">
        <v>0</v>
      </c>
      <c r="FH268" s="1" t="s">
        <v>0</v>
      </c>
      <c r="FI268" s="1" t="s">
        <v>0</v>
      </c>
      <c r="FJ268" s="1" t="s">
        <v>0</v>
      </c>
      <c r="FK268" s="1" t="s">
        <v>0</v>
      </c>
      <c r="FL268" s="1" t="s">
        <v>0</v>
      </c>
      <c r="FM268" s="1" t="s">
        <v>0</v>
      </c>
      <c r="FN268" s="1" t="s">
        <v>0</v>
      </c>
      <c r="FO268" s="1" t="s">
        <v>0</v>
      </c>
      <c r="FP268" s="1" t="s">
        <v>0</v>
      </c>
      <c r="FQ268" s="1" t="s">
        <v>0</v>
      </c>
      <c r="FR268" s="1" t="s">
        <v>0</v>
      </c>
      <c r="FS268" s="1" t="s">
        <v>0</v>
      </c>
      <c r="FT268" s="1" t="s">
        <v>0</v>
      </c>
      <c r="FU268" s="1" t="s">
        <v>0</v>
      </c>
      <c r="FV268" s="1" t="s">
        <v>0</v>
      </c>
      <c r="FW268" s="1" t="s">
        <v>0</v>
      </c>
      <c r="FX268" s="1" t="s">
        <v>0</v>
      </c>
      <c r="FY268" s="1" t="s">
        <v>0</v>
      </c>
      <c r="FZ268" s="1" t="s">
        <v>0</v>
      </c>
      <c r="GA268" s="1" t="s">
        <v>0</v>
      </c>
      <c r="GB268" s="1" t="s">
        <v>0</v>
      </c>
      <c r="GC268" s="1" t="s">
        <v>0</v>
      </c>
      <c r="GD268" s="1" t="s">
        <v>0</v>
      </c>
      <c r="GE268" s="1" t="s">
        <v>0</v>
      </c>
      <c r="GF268" s="1" t="s">
        <v>0</v>
      </c>
      <c r="GG268" s="1" t="s">
        <v>0</v>
      </c>
      <c r="GH268" s="1" t="s">
        <v>0</v>
      </c>
      <c r="GI268" s="1" t="s">
        <v>0</v>
      </c>
      <c r="GJ268" s="1" t="s">
        <v>0</v>
      </c>
      <c r="GK268" s="1" t="s">
        <v>0</v>
      </c>
      <c r="GL268" s="1" t="s">
        <v>0</v>
      </c>
      <c r="GM268" s="1" t="s">
        <v>0</v>
      </c>
      <c r="GN268" s="1" t="s">
        <v>0</v>
      </c>
      <c r="GO268" s="1" t="s">
        <v>0</v>
      </c>
      <c r="GP268" s="1" t="s">
        <v>0</v>
      </c>
      <c r="GQ268" s="1" t="s">
        <v>0</v>
      </c>
      <c r="GR268" s="1" t="s">
        <v>0</v>
      </c>
      <c r="GS268" s="1" t="s">
        <v>0</v>
      </c>
      <c r="GT268" s="1" t="s">
        <v>0</v>
      </c>
      <c r="GU268" s="1" t="s">
        <v>0</v>
      </c>
      <c r="GV268" s="1" t="s">
        <v>0</v>
      </c>
      <c r="GW268" s="1" t="s">
        <v>0</v>
      </c>
      <c r="GX268" s="1" t="s">
        <v>0</v>
      </c>
      <c r="GY268" s="1" t="s">
        <v>0</v>
      </c>
      <c r="GZ268" s="1" t="s">
        <v>0</v>
      </c>
      <c r="HA268" s="1" t="s">
        <v>0</v>
      </c>
      <c r="HB268" s="1" t="s">
        <v>0</v>
      </c>
      <c r="HC268" s="1" t="s">
        <v>0</v>
      </c>
      <c r="HD268" s="1" t="s">
        <v>0</v>
      </c>
      <c r="HE268" s="1" t="s">
        <v>0</v>
      </c>
      <c r="HF268" s="1" t="s">
        <v>0</v>
      </c>
      <c r="HG268" s="1" t="s">
        <v>0</v>
      </c>
      <c r="HH268" s="1" t="s">
        <v>0</v>
      </c>
      <c r="HI268" s="1" t="s">
        <v>0</v>
      </c>
      <c r="HJ268" s="1" t="s">
        <v>0</v>
      </c>
      <c r="HK268" s="1" t="s">
        <v>0</v>
      </c>
      <c r="HL268" s="1" t="s">
        <v>0</v>
      </c>
      <c r="HM268" s="1" t="s">
        <v>0</v>
      </c>
      <c r="HN268" s="1" t="s">
        <v>0</v>
      </c>
      <c r="HO268" s="1" t="s">
        <v>0</v>
      </c>
      <c r="HP268" s="1" t="s">
        <v>0</v>
      </c>
      <c r="HQ268" s="1" t="s">
        <v>0</v>
      </c>
      <c r="HR268" s="1" t="s">
        <v>0</v>
      </c>
      <c r="HS268" s="1" t="s">
        <v>0</v>
      </c>
      <c r="HT268" s="1" t="s">
        <v>0</v>
      </c>
      <c r="HU268" s="1" t="s">
        <v>0</v>
      </c>
      <c r="HV268" s="1" t="s">
        <v>0</v>
      </c>
      <c r="HW268" s="1" t="s">
        <v>0</v>
      </c>
      <c r="HX268" s="1" t="s">
        <v>0</v>
      </c>
      <c r="HY268" s="1" t="s">
        <v>0</v>
      </c>
      <c r="HZ268" s="1" t="s">
        <v>0</v>
      </c>
      <c r="IA268" s="1" t="s">
        <v>0</v>
      </c>
      <c r="IB268" s="1" t="s">
        <v>0</v>
      </c>
      <c r="IC268" s="1" t="s">
        <v>0</v>
      </c>
      <c r="ID268" s="1" t="s">
        <v>0</v>
      </c>
      <c r="IE268" s="1" t="s">
        <v>0</v>
      </c>
      <c r="IF268" s="1" t="s">
        <v>0</v>
      </c>
      <c r="IG268" s="1" t="s">
        <v>0</v>
      </c>
      <c r="IH268" s="1" t="s">
        <v>0</v>
      </c>
      <c r="II268" s="1" t="s">
        <v>0</v>
      </c>
      <c r="IJ268" s="1" t="s">
        <v>0</v>
      </c>
      <c r="IK268" s="1" t="s">
        <v>0</v>
      </c>
      <c r="IL268" s="1" t="s">
        <v>0</v>
      </c>
      <c r="IM268" s="1" t="s">
        <v>0</v>
      </c>
      <c r="IN268" s="1" t="s">
        <v>0</v>
      </c>
      <c r="IO268" s="1" t="s">
        <v>0</v>
      </c>
      <c r="IP268" s="1" t="s">
        <v>0</v>
      </c>
      <c r="IQ268" s="1" t="s">
        <v>0</v>
      </c>
      <c r="IR268" s="1" t="s">
        <v>0</v>
      </c>
      <c r="IS268" s="1" t="s">
        <v>0</v>
      </c>
      <c r="IT268" s="1" t="s">
        <v>0</v>
      </c>
      <c r="IU268" s="1" t="s">
        <v>0</v>
      </c>
      <c r="IV268" s="1" t="s">
        <v>0</v>
      </c>
      <c r="IW268" s="1" t="s">
        <v>0</v>
      </c>
      <c r="IX268" s="1" t="s">
        <v>0</v>
      </c>
      <c r="IY268" s="1" t="s">
        <v>0</v>
      </c>
      <c r="IZ268" s="1" t="s">
        <v>0</v>
      </c>
      <c r="JA268" s="1" t="s">
        <v>0</v>
      </c>
      <c r="JB268" s="1" t="s">
        <v>0</v>
      </c>
      <c r="JC268" s="1" t="s">
        <v>0</v>
      </c>
      <c r="JD268" s="1" t="s">
        <v>0</v>
      </c>
      <c r="JE268" s="1" t="s">
        <v>0</v>
      </c>
      <c r="JF268" s="1" t="s">
        <v>0</v>
      </c>
      <c r="JG268" s="1" t="s">
        <v>0</v>
      </c>
      <c r="JH268" s="1" t="s">
        <v>0</v>
      </c>
      <c r="JI268" s="1" t="s">
        <v>0</v>
      </c>
      <c r="JJ268" s="1" t="s">
        <v>0</v>
      </c>
      <c r="JK268" s="1" t="s">
        <v>0</v>
      </c>
      <c r="JL268" s="1" t="s">
        <v>0</v>
      </c>
      <c r="JM268" s="1" t="s">
        <v>0</v>
      </c>
      <c r="JN268" s="1" t="s">
        <v>0</v>
      </c>
      <c r="JO268" s="1" t="s">
        <v>0</v>
      </c>
      <c r="JP268" s="1" t="s">
        <v>0</v>
      </c>
      <c r="JQ268" s="1" t="s">
        <v>0</v>
      </c>
      <c r="JR268" s="1" t="s">
        <v>0</v>
      </c>
      <c r="JS268" s="1" t="s">
        <v>0</v>
      </c>
      <c r="JT268" s="1" t="s">
        <v>0</v>
      </c>
      <c r="JU268" s="1" t="s">
        <v>0</v>
      </c>
      <c r="JV268" s="1" t="s">
        <v>0</v>
      </c>
      <c r="JW268" s="1" t="s">
        <v>0</v>
      </c>
      <c r="JX268" s="1" t="s">
        <v>0</v>
      </c>
      <c r="JY268" s="1" t="s">
        <v>0</v>
      </c>
      <c r="JZ268" s="1" t="s">
        <v>0</v>
      </c>
      <c r="KA268" s="1" t="s">
        <v>0</v>
      </c>
      <c r="KB268" s="1" t="s">
        <v>0</v>
      </c>
      <c r="KC268" s="1" t="s">
        <v>0</v>
      </c>
      <c r="KD268" s="1" t="s">
        <v>0</v>
      </c>
      <c r="KE268" s="1" t="s">
        <v>0</v>
      </c>
      <c r="KF268" s="1" t="s">
        <v>0</v>
      </c>
      <c r="KG268" s="1" t="s">
        <v>0</v>
      </c>
      <c r="KH268" s="1" t="s">
        <v>0</v>
      </c>
      <c r="KI268" s="1" t="s">
        <v>0</v>
      </c>
      <c r="KJ268" s="1" t="s">
        <v>0</v>
      </c>
      <c r="KK268" s="1" t="s">
        <v>0</v>
      </c>
      <c r="KL268" s="1" t="s">
        <v>0</v>
      </c>
      <c r="KM268" s="1" t="s">
        <v>0</v>
      </c>
      <c r="KN268" s="1" t="s">
        <v>0</v>
      </c>
      <c r="KO268" s="1" t="s">
        <v>0</v>
      </c>
      <c r="KP268" s="1" t="s">
        <v>0</v>
      </c>
      <c r="KQ268" s="1" t="s">
        <v>0</v>
      </c>
      <c r="KR268" s="1" t="s">
        <v>0</v>
      </c>
      <c r="KS268" s="1" t="s">
        <v>0</v>
      </c>
      <c r="KT268" s="1" t="s">
        <v>0</v>
      </c>
      <c r="KU268" s="1" t="s">
        <v>0</v>
      </c>
      <c r="KV268" s="1" t="s">
        <v>0</v>
      </c>
      <c r="KW268" s="1" t="s">
        <v>0</v>
      </c>
      <c r="KX268" s="1" t="s">
        <v>0</v>
      </c>
      <c r="KY268" s="1" t="s">
        <v>0</v>
      </c>
      <c r="KZ268" s="1" t="s">
        <v>0</v>
      </c>
      <c r="LA268" s="1" t="s">
        <v>0</v>
      </c>
      <c r="LB268" s="1" t="s">
        <v>0</v>
      </c>
      <c r="LC268" s="1" t="s">
        <v>0</v>
      </c>
      <c r="LD268" s="1" t="s">
        <v>0</v>
      </c>
      <c r="LE268" s="1" t="s">
        <v>0</v>
      </c>
      <c r="LF268" s="1" t="s">
        <v>0</v>
      </c>
      <c r="LG268" s="1" t="s">
        <v>0</v>
      </c>
      <c r="LH268" s="1" t="s">
        <v>0</v>
      </c>
      <c r="LI268" s="1" t="s">
        <v>0</v>
      </c>
      <c r="LJ268" s="1" t="s">
        <v>0</v>
      </c>
      <c r="LK268" s="1" t="s">
        <v>0</v>
      </c>
    </row>
    <row r="269" spans="1:323" x14ac:dyDescent="0.25">
      <c r="A269" s="1" t="s">
        <v>1906</v>
      </c>
      <c r="B269" s="1" t="s">
        <v>1195</v>
      </c>
      <c r="C269" s="1" t="s">
        <v>1196</v>
      </c>
      <c r="D269" s="1">
        <v>551593.51019792596</v>
      </c>
      <c r="E269" s="1">
        <v>905638.45528439898</v>
      </c>
      <c r="F269" s="1">
        <v>755543.46921671205</v>
      </c>
      <c r="G269" s="1">
        <v>534384.37036950199</v>
      </c>
      <c r="H269" s="1">
        <v>870398.76579785999</v>
      </c>
      <c r="I269" s="1">
        <v>1244911.0398166999</v>
      </c>
      <c r="J269" s="1">
        <v>748928.35311401996</v>
      </c>
      <c r="K269" s="1">
        <v>793702.74850600096</v>
      </c>
      <c r="L269" s="1">
        <v>720214.43377113505</v>
      </c>
      <c r="M269" s="1">
        <v>1188999.11668062</v>
      </c>
      <c r="N269" s="1">
        <v>365633.09360721899</v>
      </c>
      <c r="O269" s="1">
        <v>425421.783446202</v>
      </c>
      <c r="P269" s="1">
        <v>400864.31230477698</v>
      </c>
      <c r="Q269" s="1">
        <v>482352.61761363398</v>
      </c>
      <c r="R269" s="1">
        <v>455565.87044883397</v>
      </c>
      <c r="S269" s="1">
        <v>976729.41279513703</v>
      </c>
      <c r="T269" s="1">
        <v>472902.577151615</v>
      </c>
      <c r="U269" s="1">
        <v>420637.20482479298</v>
      </c>
      <c r="V269" s="1">
        <v>960566.41578110296</v>
      </c>
      <c r="W269" s="1">
        <v>400717.41289067199</v>
      </c>
      <c r="X269" s="1">
        <v>509022.2180234</v>
      </c>
      <c r="Y269" s="1">
        <v>1015647.15828591</v>
      </c>
      <c r="Z269" s="1">
        <v>532269.30371407198</v>
      </c>
      <c r="AA269" s="1">
        <v>504620.173881564</v>
      </c>
      <c r="AB269" s="1">
        <v>303165.904963126</v>
      </c>
      <c r="AC269" s="1">
        <v>748732.26575821103</v>
      </c>
      <c r="AD269" s="1">
        <v>445392.45754300698</v>
      </c>
      <c r="AE269" s="1">
        <v>767604.62024256599</v>
      </c>
      <c r="AF269" s="1">
        <v>401168.31375045399</v>
      </c>
      <c r="AG269" s="1">
        <v>814685.72400533</v>
      </c>
      <c r="AH269" s="1">
        <v>415425.73264675803</v>
      </c>
      <c r="AI269" s="1">
        <v>435112.45390241098</v>
      </c>
      <c r="AJ269" s="1">
        <v>338290.75491770799</v>
      </c>
      <c r="AK269" s="1">
        <v>365921.64612111199</v>
      </c>
      <c r="AL269" s="1">
        <v>429755.80693351501</v>
      </c>
      <c r="AM269" s="1">
        <v>389552.090521003</v>
      </c>
      <c r="AN269" s="1">
        <v>659666.67194002005</v>
      </c>
      <c r="AO269" s="1">
        <v>339823.46086669603</v>
      </c>
      <c r="AP269" s="1">
        <v>626146.72310158098</v>
      </c>
      <c r="AQ269" s="1">
        <v>585739.89002023404</v>
      </c>
      <c r="AR269" s="1">
        <v>588624.00254977995</v>
      </c>
      <c r="AS269" s="1">
        <v>778632.33898106904</v>
      </c>
      <c r="AT269" s="1">
        <v>421309.04054130701</v>
      </c>
      <c r="AU269" s="1">
        <v>768482.02000220702</v>
      </c>
      <c r="AV269" s="1">
        <v>495050.97025527997</v>
      </c>
      <c r="AW269" s="1">
        <v>507963.51045959903</v>
      </c>
      <c r="AX269" s="1">
        <v>522481.35117861</v>
      </c>
      <c r="AY269" s="1">
        <v>303252.25345033797</v>
      </c>
      <c r="AZ269" s="1">
        <v>612837.56631528703</v>
      </c>
      <c r="BA269" s="1">
        <v>560798.57942113106</v>
      </c>
      <c r="BB269" s="1">
        <v>399762.46485959197</v>
      </c>
      <c r="BC269" s="1">
        <v>384132.05934554001</v>
      </c>
      <c r="BD269" s="1">
        <v>361292.44983797497</v>
      </c>
      <c r="BE269" s="1">
        <v>316368.41287646902</v>
      </c>
      <c r="BF269" s="1">
        <v>894874.31938126602</v>
      </c>
      <c r="BG269" s="1">
        <v>409576.03385529801</v>
      </c>
      <c r="BH269" s="1">
        <v>297124.81647373002</v>
      </c>
      <c r="BI269" s="1">
        <v>592939.97526467999</v>
      </c>
      <c r="BJ269" s="1">
        <v>218217.36810547201</v>
      </c>
      <c r="BK269" s="1">
        <v>366185.56985662202</v>
      </c>
      <c r="BL269" s="1">
        <v>269840.85744171299</v>
      </c>
      <c r="BM269" s="1">
        <v>640454.84402884694</v>
      </c>
      <c r="BN269" s="1">
        <v>260096.129346423</v>
      </c>
      <c r="BO269" s="1">
        <v>289560.546431328</v>
      </c>
      <c r="BP269" s="1">
        <v>290348.38027442602</v>
      </c>
      <c r="BQ269" s="1">
        <v>518846.79483525502</v>
      </c>
      <c r="BR269" s="1">
        <v>511152.69871619903</v>
      </c>
      <c r="BS269" s="1">
        <v>322407.16674871597</v>
      </c>
      <c r="BT269" s="1">
        <v>322153.42070366303</v>
      </c>
      <c r="BU269" s="1">
        <v>311007.27907765302</v>
      </c>
      <c r="BV269" s="1">
        <v>506781.16576541797</v>
      </c>
      <c r="BW269" s="1">
        <v>317103.49405679299</v>
      </c>
      <c r="BX269" s="1">
        <v>404125.25083518901</v>
      </c>
      <c r="BY269" s="1">
        <v>411428.27811007202</v>
      </c>
      <c r="BZ269" s="1">
        <v>285802.66534314002</v>
      </c>
      <c r="CA269" s="1">
        <v>337775.00444668898</v>
      </c>
      <c r="CB269" s="1">
        <v>599097.83757655404</v>
      </c>
      <c r="CC269" s="1">
        <v>1444389.85448479</v>
      </c>
      <c r="CD269" s="1">
        <v>301901.43860552798</v>
      </c>
      <c r="CE269" s="1">
        <v>445751.10044558201</v>
      </c>
      <c r="CF269" s="1">
        <v>314580.05431290099</v>
      </c>
      <c r="CG269" s="1">
        <v>421379.08992363501</v>
      </c>
      <c r="CH269" s="1">
        <v>1100463.4862973599</v>
      </c>
      <c r="CI269" s="1">
        <v>476614.32954985998</v>
      </c>
      <c r="CJ269" s="1">
        <v>572090.992582732</v>
      </c>
      <c r="CK269" s="1">
        <v>338228.42721502099</v>
      </c>
      <c r="CL269" s="1">
        <v>795330.44309953903</v>
      </c>
      <c r="CM269" s="1">
        <v>728160.53271582304</v>
      </c>
      <c r="CN269" s="1">
        <v>373257.524126884</v>
      </c>
      <c r="CO269" s="1">
        <v>297765.13155079598</v>
      </c>
      <c r="CP269" s="1">
        <v>500116.55351026601</v>
      </c>
      <c r="CQ269" s="1">
        <v>411273.62473631901</v>
      </c>
      <c r="CR269" s="1">
        <v>263138.108463977</v>
      </c>
      <c r="CS269" s="1">
        <v>231832.72178728</v>
      </c>
      <c r="CT269" s="1">
        <v>313729.02843338798</v>
      </c>
      <c r="CU269" s="1">
        <v>471206.20953651599</v>
      </c>
      <c r="CV269" s="1">
        <v>425850.979010579</v>
      </c>
      <c r="CW269" s="1">
        <v>222888.649639354</v>
      </c>
      <c r="CX269" s="1">
        <v>278065.97854696203</v>
      </c>
      <c r="CY269" s="1">
        <v>334376.989051621</v>
      </c>
      <c r="CZ269" s="1">
        <v>482400.05741387402</v>
      </c>
      <c r="DA269" s="1">
        <v>323256.13605380402</v>
      </c>
      <c r="DB269" s="1">
        <v>320020.896543401</v>
      </c>
      <c r="DC269" s="1">
        <v>243308.754607604</v>
      </c>
      <c r="DD269" s="1">
        <v>412129.28785142599</v>
      </c>
      <c r="DE269" s="1">
        <v>489504.93695183401</v>
      </c>
      <c r="DF269" s="1">
        <v>859022.48078481597</v>
      </c>
      <c r="DG269" s="1">
        <v>526199.65321190096</v>
      </c>
      <c r="DH269" s="1">
        <v>475653.76400733599</v>
      </c>
      <c r="DI269" s="1">
        <v>276699.15055224602</v>
      </c>
      <c r="DJ269" s="1">
        <v>340157.19554203702</v>
      </c>
      <c r="DK269" s="1">
        <v>653932.42555160797</v>
      </c>
      <c r="DL269" s="1">
        <v>243579.12527863999</v>
      </c>
      <c r="DM269" s="1">
        <v>300900.84018757701</v>
      </c>
      <c r="DN269" s="1">
        <v>321100.68885685701</v>
      </c>
      <c r="DO269" s="1">
        <v>547917.64247629198</v>
      </c>
      <c r="DP269" s="1">
        <v>468769.93834057101</v>
      </c>
      <c r="DQ269" s="1">
        <v>382650.99530858803</v>
      </c>
      <c r="DR269" s="1">
        <v>277506.93383338</v>
      </c>
      <c r="DS269" s="1">
        <v>406319.55560650298</v>
      </c>
      <c r="DT269" s="1">
        <v>499653.79297599901</v>
      </c>
      <c r="DU269" s="1">
        <v>451237.26296860201</v>
      </c>
      <c r="DV269" s="1">
        <v>305494.470810119</v>
      </c>
      <c r="DW269" s="1">
        <v>428529.68716318201</v>
      </c>
      <c r="DX269" s="1">
        <v>913177.30223698902</v>
      </c>
      <c r="DY269" s="1">
        <v>235241.83717714899</v>
      </c>
      <c r="DZ269" s="1">
        <v>228503.05725758401</v>
      </c>
      <c r="EA269" s="1">
        <v>319145.04343993799</v>
      </c>
      <c r="EB269" s="1">
        <v>429809.706843391</v>
      </c>
      <c r="EC269" s="1">
        <v>305682.95742622402</v>
      </c>
      <c r="ED269" s="1">
        <v>335287.85798566003</v>
      </c>
      <c r="EE269" s="1">
        <v>485992.28385131498</v>
      </c>
      <c r="EF269" s="1">
        <v>295695.38985540502</v>
      </c>
      <c r="EG269" s="1">
        <v>4039467.6284576701</v>
      </c>
      <c r="EH269" s="1">
        <v>515685.931458609</v>
      </c>
      <c r="EI269" s="1">
        <v>2234941.59881783</v>
      </c>
      <c r="EJ269" s="1">
        <v>352159.82086094801</v>
      </c>
      <c r="EK269" s="1">
        <v>294069.969308361</v>
      </c>
      <c r="EL269" s="1">
        <v>254329.304750218</v>
      </c>
      <c r="EM269" s="1">
        <v>1498790.5558778699</v>
      </c>
      <c r="EN269" s="1">
        <v>439288.31878424302</v>
      </c>
      <c r="EO269" s="1">
        <v>413136.24731965602</v>
      </c>
      <c r="EP269" s="1">
        <v>585349.73777045601</v>
      </c>
      <c r="EQ269" s="1">
        <v>635923.66583743098</v>
      </c>
      <c r="ER269" s="1">
        <v>274692.21389703098</v>
      </c>
      <c r="ES269" s="1">
        <v>353699.04423861502</v>
      </c>
      <c r="ET269" s="1">
        <v>1070882.2092255601</v>
      </c>
      <c r="EU269" s="1">
        <v>295627.13916957198</v>
      </c>
      <c r="EV269" s="1">
        <v>503160.42738800298</v>
      </c>
      <c r="EW269" s="1">
        <v>546870.956715532</v>
      </c>
      <c r="EX269" s="1">
        <v>415609.47152959899</v>
      </c>
      <c r="EY269" s="1">
        <v>288973.21145845402</v>
      </c>
      <c r="EZ269" s="1">
        <v>217828.086388878</v>
      </c>
      <c r="FA269" s="1">
        <v>307149.73266671703</v>
      </c>
      <c r="FB269" s="1">
        <v>398496.588058814</v>
      </c>
      <c r="FC269" s="1">
        <v>329739.26446525397</v>
      </c>
      <c r="FD269" s="1">
        <v>335366.428631977</v>
      </c>
      <c r="FE269" s="1">
        <v>255806.647061194</v>
      </c>
      <c r="FF269" s="1">
        <v>551016.74497367395</v>
      </c>
      <c r="FG269" s="1">
        <v>177715.42345049101</v>
      </c>
      <c r="FH269" s="1">
        <v>285272.67867609003</v>
      </c>
      <c r="FI269" s="1">
        <v>265176.45151008997</v>
      </c>
      <c r="FJ269" s="1">
        <v>302959.58161168097</v>
      </c>
      <c r="FK269" s="1">
        <v>407395.76982090098</v>
      </c>
      <c r="FL269" s="1">
        <v>365484.510486732</v>
      </c>
      <c r="FM269" s="1">
        <v>340311.720832803</v>
      </c>
      <c r="FN269" s="1">
        <v>225851.303377718</v>
      </c>
      <c r="FO269" s="1">
        <v>409931.54347331502</v>
      </c>
      <c r="FP269" s="1">
        <v>540871.215885296</v>
      </c>
      <c r="FQ269" s="1">
        <v>400693.94897933601</v>
      </c>
      <c r="FR269" s="1">
        <v>243939.46591063001</v>
      </c>
      <c r="FS269" s="1">
        <v>313431.820353324</v>
      </c>
      <c r="FT269" s="1">
        <v>212546.15565398199</v>
      </c>
      <c r="FU269" s="1">
        <v>280731.20038068102</v>
      </c>
      <c r="FV269" s="1">
        <v>209513.360040495</v>
      </c>
      <c r="FW269" s="1">
        <v>210736.86648933499</v>
      </c>
      <c r="FX269" s="1">
        <v>259989.10435739899</v>
      </c>
      <c r="FY269" s="1">
        <v>352108.41302495298</v>
      </c>
      <c r="FZ269" s="1">
        <v>282700.01763670001</v>
      </c>
      <c r="GA269" s="1">
        <v>421477.542405513</v>
      </c>
      <c r="GB269" s="1">
        <v>442900.10235359601</v>
      </c>
      <c r="GC269" s="1">
        <v>312368.930732754</v>
      </c>
      <c r="GD269" s="1">
        <v>315919.51225965901</v>
      </c>
      <c r="GE269" s="1">
        <v>243362.33076189799</v>
      </c>
      <c r="GF269" s="1">
        <v>431005.13832577597</v>
      </c>
      <c r="GG269" s="1">
        <v>361026.96266986098</v>
      </c>
      <c r="GH269" s="1">
        <v>288467.08733661001</v>
      </c>
      <c r="GI269" s="1">
        <v>277770.24799251201</v>
      </c>
      <c r="GJ269" s="1">
        <v>530106.69652999903</v>
      </c>
      <c r="GK269" s="1">
        <v>300221.32559676899</v>
      </c>
      <c r="GL269" s="1">
        <v>371375.34793561802</v>
      </c>
      <c r="GM269" s="1">
        <v>1859787.04320162</v>
      </c>
      <c r="GN269" s="1">
        <v>351431.29654459399</v>
      </c>
      <c r="GO269" s="1">
        <v>566787.22502381296</v>
      </c>
      <c r="GP269" s="1">
        <v>605911.10161570401</v>
      </c>
      <c r="GQ269" s="1">
        <v>586662.36110480502</v>
      </c>
      <c r="GR269" s="1">
        <v>695637.02301272296</v>
      </c>
      <c r="GS269" s="1">
        <v>244338.40109268599</v>
      </c>
      <c r="GT269" s="1">
        <v>2183927.5912718601</v>
      </c>
      <c r="GU269" s="1">
        <v>454056.09221754601</v>
      </c>
      <c r="GV269" s="1">
        <v>262117.54965586</v>
      </c>
      <c r="GW269" s="1">
        <v>617410.60268612497</v>
      </c>
      <c r="GX269" s="1">
        <v>357208.10695162701</v>
      </c>
      <c r="GY269" s="1">
        <v>330733.85709368001</v>
      </c>
      <c r="GZ269" s="1">
        <v>333675.61574440799</v>
      </c>
      <c r="HA269" s="1">
        <v>516457.82211969898</v>
      </c>
      <c r="HB269" s="1">
        <v>548491.51561422402</v>
      </c>
      <c r="HC269" s="1">
        <v>290940.99964126101</v>
      </c>
      <c r="HD269" s="1">
        <v>430753.66491779499</v>
      </c>
      <c r="HE269" s="1">
        <v>440217.98920983297</v>
      </c>
      <c r="HF269" s="1">
        <v>457697.62981462502</v>
      </c>
      <c r="HG269" s="1">
        <v>343829.82703101402</v>
      </c>
      <c r="HH269" s="1">
        <v>358271.54603683902</v>
      </c>
      <c r="HI269" s="1">
        <v>242846.44005798601</v>
      </c>
      <c r="HJ269" s="1">
        <v>446813.15266649699</v>
      </c>
      <c r="HK269" s="1">
        <v>337997.35256955598</v>
      </c>
      <c r="HL269" s="1">
        <v>610930.79137396801</v>
      </c>
      <c r="HM269" s="1">
        <v>577830.96051691298</v>
      </c>
      <c r="HN269" s="1">
        <v>464793.66524628003</v>
      </c>
      <c r="HO269" s="1">
        <v>417452.27769056603</v>
      </c>
      <c r="HP269" s="1">
        <v>281915.58178481</v>
      </c>
      <c r="HQ269" s="1">
        <v>470082.80077559402</v>
      </c>
      <c r="HR269" s="1">
        <v>208622.27535419699</v>
      </c>
      <c r="HS269" s="1">
        <v>319612.16816009302</v>
      </c>
      <c r="HT269" s="1">
        <v>236521.7991152</v>
      </c>
      <c r="HU269" s="1">
        <v>351936.245425564</v>
      </c>
      <c r="HV269" s="1">
        <v>514999.93725043198</v>
      </c>
      <c r="HW269" s="1">
        <v>462941.422235684</v>
      </c>
      <c r="HX269" s="1">
        <v>459917.57759172301</v>
      </c>
      <c r="HY269" s="1">
        <v>252411.80493774</v>
      </c>
      <c r="HZ269" s="1">
        <v>457588.07352118002</v>
      </c>
      <c r="IA269" s="1">
        <v>227403.49808846999</v>
      </c>
      <c r="IB269" s="1">
        <v>406639.43627260398</v>
      </c>
      <c r="IC269" s="1">
        <v>281658.62270794099</v>
      </c>
      <c r="ID269" s="1">
        <v>857151.86909315502</v>
      </c>
      <c r="IE269" s="1">
        <v>178450.13470325799</v>
      </c>
      <c r="IF269" s="1">
        <v>314808.94744059403</v>
      </c>
      <c r="IG269" s="1">
        <v>253574.586009544</v>
      </c>
      <c r="IH269" s="1">
        <v>288309.42030617798</v>
      </c>
      <c r="II269" s="1">
        <v>484806.85586701502</v>
      </c>
      <c r="IJ269" s="1">
        <v>227275.73113292601</v>
      </c>
      <c r="IK269" s="1">
        <v>790075.497469906</v>
      </c>
      <c r="IL269" s="1">
        <v>312348.67050159897</v>
      </c>
      <c r="IM269" s="1">
        <v>337820.27573518403</v>
      </c>
      <c r="IN269" s="1">
        <v>601282.95475007698</v>
      </c>
      <c r="IO269" s="1">
        <v>370781.90915657301</v>
      </c>
      <c r="IP269" s="1">
        <v>434388.44227616198</v>
      </c>
      <c r="IQ269" s="1">
        <v>200743.00782650901</v>
      </c>
      <c r="IR269" s="1">
        <v>254427.75534852699</v>
      </c>
      <c r="IS269" s="1">
        <v>661826.73868132301</v>
      </c>
      <c r="IT269" s="1">
        <v>161909.24580521099</v>
      </c>
      <c r="IU269" s="1">
        <v>666381.22739960905</v>
      </c>
      <c r="IV269" s="1">
        <v>335545.82428898901</v>
      </c>
      <c r="IW269" s="1">
        <v>1130628.3635321099</v>
      </c>
      <c r="IX269" s="1">
        <v>244391.75500778301</v>
      </c>
      <c r="IY269" s="1">
        <v>174151.21487667301</v>
      </c>
      <c r="IZ269" s="1">
        <v>2845481.0009217402</v>
      </c>
      <c r="JA269" s="1">
        <v>369590.40169481502</v>
      </c>
      <c r="JB269" s="1">
        <v>230078.47900521799</v>
      </c>
      <c r="JC269" s="1">
        <v>378742.611167058</v>
      </c>
      <c r="JD269" s="1">
        <v>186667.427547687</v>
      </c>
      <c r="JE269" s="1">
        <v>287226.50038644299</v>
      </c>
      <c r="JF269" s="1">
        <v>428034.46041509998</v>
      </c>
      <c r="JG269" s="1">
        <v>284388.90562851599</v>
      </c>
      <c r="JH269" s="1">
        <v>223637.57446278899</v>
      </c>
      <c r="JI269" s="1">
        <v>501440.79794466001</v>
      </c>
      <c r="JJ269" s="1">
        <v>242921.68700457999</v>
      </c>
      <c r="JK269" s="1">
        <v>291724.32870401401</v>
      </c>
      <c r="JL269" s="1">
        <v>664313.81648826401</v>
      </c>
      <c r="JM269" s="1">
        <v>182486.49075575799</v>
      </c>
      <c r="JN269" s="1">
        <v>272933.95773394097</v>
      </c>
      <c r="JO269" s="1">
        <v>1196017.9641446599</v>
      </c>
      <c r="JP269" s="1">
        <v>546308.51448011701</v>
      </c>
      <c r="JQ269" s="1">
        <v>368300.52613593702</v>
      </c>
      <c r="JR269" s="1">
        <v>446666.05080231902</v>
      </c>
      <c r="JS269" s="1">
        <v>303667.155639239</v>
      </c>
      <c r="JT269" s="1">
        <v>467983.89842300001</v>
      </c>
      <c r="JU269" s="1">
        <v>169598.15233894199</v>
      </c>
      <c r="JV269" s="1">
        <v>880743.28395204805</v>
      </c>
      <c r="JW269" s="1">
        <v>288180.83398641797</v>
      </c>
      <c r="JX269" s="1">
        <v>221272.64807804799</v>
      </c>
      <c r="JY269" s="1">
        <v>344236.086213356</v>
      </c>
      <c r="JZ269" s="1">
        <v>264493.89523638203</v>
      </c>
      <c r="KA269" s="1">
        <v>217866.96893525901</v>
      </c>
      <c r="KB269" s="1">
        <v>303596.55961987801</v>
      </c>
      <c r="KC269" s="1">
        <v>483766.60731130303</v>
      </c>
      <c r="KD269" s="1">
        <v>549264.02235669398</v>
      </c>
      <c r="KE269" s="1">
        <v>297403.23883467697</v>
      </c>
      <c r="KF269" s="1">
        <v>279511.00784635998</v>
      </c>
      <c r="KG269" s="1">
        <v>278275.65936401999</v>
      </c>
      <c r="KH269" s="1">
        <v>224658.12622977601</v>
      </c>
      <c r="KI269" s="1">
        <v>388357.64447606303</v>
      </c>
      <c r="KJ269" s="1">
        <v>390144.11309765198</v>
      </c>
      <c r="KK269" s="1">
        <v>472786.71698966302</v>
      </c>
      <c r="KL269" s="1">
        <v>342909.133780281</v>
      </c>
      <c r="KM269" s="1">
        <v>591669.15650334803</v>
      </c>
      <c r="KN269" s="1">
        <v>515283.01784157602</v>
      </c>
      <c r="KO269" s="1">
        <v>291329.58303401002</v>
      </c>
      <c r="KP269" s="1">
        <v>842231.91435453098</v>
      </c>
      <c r="KQ269" s="1">
        <v>537264.43822725595</v>
      </c>
      <c r="KR269" s="1">
        <v>617014.30052029598</v>
      </c>
      <c r="KS269" s="1">
        <v>439439.67712220398</v>
      </c>
      <c r="KT269" s="1">
        <v>434338.98310010799</v>
      </c>
      <c r="KU269" s="1">
        <v>150765.81456908301</v>
      </c>
      <c r="KV269" s="1">
        <v>420043.679744113</v>
      </c>
      <c r="KW269" s="1">
        <v>253102.398650977</v>
      </c>
      <c r="KX269" s="1">
        <v>630836.30307867494</v>
      </c>
      <c r="KY269" s="1">
        <v>171321.425692335</v>
      </c>
      <c r="KZ269" s="1">
        <v>299449.52654514997</v>
      </c>
      <c r="LA269" s="1">
        <v>351232.00733087299</v>
      </c>
      <c r="LB269" s="1">
        <v>226259.48232305999</v>
      </c>
      <c r="LC269" s="1">
        <v>253528.57448237599</v>
      </c>
      <c r="LD269" s="1">
        <v>349847.213202963</v>
      </c>
      <c r="LE269" s="1">
        <v>365404.78920542699</v>
      </c>
      <c r="LF269" s="1">
        <v>9758899.5522215907</v>
      </c>
      <c r="LG269" s="1">
        <v>369874.74556353898</v>
      </c>
      <c r="LH269" s="1">
        <v>446530.268263251</v>
      </c>
      <c r="LI269" s="1">
        <v>176128.71214026399</v>
      </c>
      <c r="LJ269" s="1">
        <v>657727.94890252897</v>
      </c>
      <c r="LK269" s="1">
        <v>385077.015140187</v>
      </c>
    </row>
    <row r="270" spans="1:323" x14ac:dyDescent="0.25">
      <c r="A270" s="1" t="s">
        <v>1907</v>
      </c>
      <c r="B270" s="1" t="s">
        <v>1198</v>
      </c>
      <c r="C270" s="1" t="s">
        <v>0</v>
      </c>
      <c r="D270" s="1">
        <v>44951.658451610703</v>
      </c>
      <c r="E270" s="1">
        <v>63828.500293800702</v>
      </c>
      <c r="F270" s="1">
        <v>52361.478260333097</v>
      </c>
      <c r="G270" s="1">
        <v>29493.017071734001</v>
      </c>
      <c r="H270" s="1">
        <v>54180.456171458798</v>
      </c>
      <c r="I270" s="1">
        <v>32910.912174183301</v>
      </c>
      <c r="J270" s="1">
        <v>49120.942647809497</v>
      </c>
      <c r="K270" s="1">
        <v>32604.9635040346</v>
      </c>
      <c r="L270" s="1">
        <v>32729.074530784299</v>
      </c>
      <c r="M270" s="1">
        <v>26004.299725205699</v>
      </c>
      <c r="N270" s="1">
        <v>33704.413020516899</v>
      </c>
      <c r="O270" s="1">
        <v>39733.415861529698</v>
      </c>
      <c r="P270" s="1">
        <v>40523.926274833102</v>
      </c>
      <c r="Q270" s="1">
        <v>32454.916210724499</v>
      </c>
      <c r="R270" s="1">
        <v>53169.611989777499</v>
      </c>
      <c r="S270" s="1">
        <v>99535.532033854499</v>
      </c>
      <c r="T270" s="1">
        <v>50528.178832148602</v>
      </c>
      <c r="U270" s="1">
        <v>44712.974008112004</v>
      </c>
      <c r="V270" s="1">
        <v>110581.03135574399</v>
      </c>
      <c r="W270" s="1">
        <v>174178.64144769101</v>
      </c>
      <c r="X270" s="1">
        <v>59035.233280685497</v>
      </c>
      <c r="Y270" s="1">
        <v>16992.813368020899</v>
      </c>
      <c r="Z270" s="1">
        <v>23050.33492533</v>
      </c>
      <c r="AA270" s="1">
        <v>185058.487000628</v>
      </c>
      <c r="AB270" s="1">
        <v>39027.354581409498</v>
      </c>
      <c r="AC270" s="1">
        <v>37797.456366638697</v>
      </c>
      <c r="AD270" s="1">
        <v>35351.974922617999</v>
      </c>
      <c r="AE270" s="1">
        <v>44357.1006388487</v>
      </c>
      <c r="AF270" s="1">
        <v>76686.291068504303</v>
      </c>
      <c r="AG270" s="1">
        <v>22562.113057399602</v>
      </c>
      <c r="AH270" s="1">
        <v>54235.141646103802</v>
      </c>
      <c r="AI270" s="1">
        <v>64804.980944779003</v>
      </c>
      <c r="AJ270" s="1">
        <v>73265.502937861602</v>
      </c>
      <c r="AK270" s="1">
        <v>34954.038134242699</v>
      </c>
      <c r="AL270" s="1">
        <v>38688.757809814902</v>
      </c>
      <c r="AM270" s="1">
        <v>38374.988754268699</v>
      </c>
      <c r="AN270" s="1">
        <v>111277.202388986</v>
      </c>
      <c r="AO270" s="1">
        <v>34959.817455229902</v>
      </c>
      <c r="AP270" s="1">
        <v>63217.517842044399</v>
      </c>
      <c r="AQ270" s="1">
        <v>90385.881859211004</v>
      </c>
      <c r="AR270" s="1">
        <v>49640.588600442301</v>
      </c>
      <c r="AS270" s="1">
        <v>33272.5230013443</v>
      </c>
      <c r="AT270" s="1">
        <v>18910.633257829701</v>
      </c>
      <c r="AU270" s="1">
        <v>31547.750487450201</v>
      </c>
      <c r="AV270" s="1">
        <v>39914.162606543097</v>
      </c>
      <c r="AW270" s="1">
        <v>72553.332503840007</v>
      </c>
      <c r="AX270" s="1">
        <v>46938.792110375201</v>
      </c>
      <c r="AY270" s="1">
        <v>31639.475801516899</v>
      </c>
      <c r="AZ270" s="1">
        <v>31614.570632501302</v>
      </c>
      <c r="BA270" s="1">
        <v>81136.445473378204</v>
      </c>
      <c r="BB270" s="1">
        <v>37310.829463495298</v>
      </c>
      <c r="BC270" s="1">
        <v>97118.859334362001</v>
      </c>
      <c r="BD270" s="1">
        <v>49275.663686330699</v>
      </c>
      <c r="BE270" s="1">
        <v>93452.925431489697</v>
      </c>
      <c r="BF270" s="1">
        <v>71998.551215657499</v>
      </c>
      <c r="BG270" s="1">
        <v>23259.469426028201</v>
      </c>
      <c r="BH270" s="1">
        <v>46104.833443002499</v>
      </c>
      <c r="BI270" s="1">
        <v>81017.628926291494</v>
      </c>
      <c r="BJ270" s="1">
        <v>45486.890608102403</v>
      </c>
      <c r="BK270" s="1">
        <v>42966.883013928498</v>
      </c>
      <c r="BL270" s="1">
        <v>31268.127113386501</v>
      </c>
      <c r="BM270" s="1">
        <v>63369.548694310703</v>
      </c>
      <c r="BN270" s="1">
        <v>60295.363340224103</v>
      </c>
      <c r="BO270" s="1">
        <v>53981.668136509601</v>
      </c>
      <c r="BP270" s="1">
        <v>26719.242348586798</v>
      </c>
      <c r="BQ270" s="1">
        <v>127742.40995243999</v>
      </c>
      <c r="BR270" s="1">
        <v>35793.730553334099</v>
      </c>
      <c r="BS270" s="1">
        <v>94963.994528925294</v>
      </c>
      <c r="BT270" s="1">
        <v>208948.490104608</v>
      </c>
      <c r="BU270" s="1">
        <v>41688.899299734599</v>
      </c>
      <c r="BV270" s="1">
        <v>48936.558270097703</v>
      </c>
      <c r="BW270" s="1">
        <v>35551.729615371398</v>
      </c>
      <c r="BX270" s="1">
        <v>17418.211310921601</v>
      </c>
      <c r="BY270" s="1">
        <v>42701.394042988002</v>
      </c>
      <c r="BZ270" s="1">
        <v>20683.848437880901</v>
      </c>
      <c r="CA270" s="1">
        <v>43546.1437038847</v>
      </c>
      <c r="CB270" s="1">
        <v>55589.415641941698</v>
      </c>
      <c r="CC270" s="1">
        <v>36018.460451555497</v>
      </c>
      <c r="CD270" s="1">
        <v>21029.3929268951</v>
      </c>
      <c r="CE270" s="1">
        <v>31737.132776007202</v>
      </c>
      <c r="CF270" s="1">
        <v>23697.6595626284</v>
      </c>
      <c r="CG270" s="1">
        <v>22729.358448320399</v>
      </c>
      <c r="CH270" s="1">
        <v>42108.291884625804</v>
      </c>
      <c r="CI270" s="1">
        <v>6027.9696591013198</v>
      </c>
      <c r="CJ270" s="1">
        <v>53363.391348181998</v>
      </c>
      <c r="CK270" s="1">
        <v>41359.878947723999</v>
      </c>
      <c r="CL270" s="1">
        <v>29699.443219218301</v>
      </c>
      <c r="CM270" s="1">
        <v>48281.622677234802</v>
      </c>
      <c r="CN270" s="1">
        <v>64400.2637568317</v>
      </c>
      <c r="CO270" s="1">
        <v>91252.367075575807</v>
      </c>
      <c r="CP270" s="1">
        <v>50365.999425628899</v>
      </c>
      <c r="CQ270" s="1">
        <v>33195.950971887403</v>
      </c>
      <c r="CR270" s="1">
        <v>57428.632902826401</v>
      </c>
      <c r="CS270" s="1">
        <v>75565.060873521303</v>
      </c>
      <c r="CT270" s="1">
        <v>45110.8486929918</v>
      </c>
      <c r="CU270" s="1">
        <v>40830.4937534239</v>
      </c>
      <c r="CV270" s="1">
        <v>193970.91249196301</v>
      </c>
      <c r="CW270" s="1">
        <v>20041.3842611</v>
      </c>
      <c r="CX270" s="1">
        <v>37467.894285550297</v>
      </c>
      <c r="CY270" s="1">
        <v>51895.766180281302</v>
      </c>
      <c r="CZ270" s="1">
        <v>65396.639619560199</v>
      </c>
      <c r="DA270" s="1">
        <v>47336.867902186103</v>
      </c>
      <c r="DB270" s="1">
        <v>47191.205589394303</v>
      </c>
      <c r="DC270" s="1">
        <v>21929.1370840249</v>
      </c>
      <c r="DD270" s="1">
        <v>67439.587773827705</v>
      </c>
      <c r="DE270" s="1">
        <v>25414.250143694699</v>
      </c>
      <c r="DF270" s="1">
        <v>51272.562733343599</v>
      </c>
      <c r="DG270" s="1">
        <v>71027.992308136803</v>
      </c>
      <c r="DH270" s="1">
        <v>59019.491127768102</v>
      </c>
      <c r="DI270" s="1">
        <v>58990.6533765653</v>
      </c>
      <c r="DJ270" s="1">
        <v>63752.185039912903</v>
      </c>
      <c r="DK270" s="1">
        <v>32456.853297600301</v>
      </c>
      <c r="DL270" s="1">
        <v>41903.277438078403</v>
      </c>
      <c r="DM270" s="1">
        <v>53634.818512313497</v>
      </c>
      <c r="DN270" s="1">
        <v>56109.302177469297</v>
      </c>
      <c r="DO270" s="1">
        <v>196152.79249055599</v>
      </c>
      <c r="DP270" s="1">
        <v>92539.541154773193</v>
      </c>
      <c r="DQ270" s="1">
        <v>54023.980634186097</v>
      </c>
      <c r="DR270" s="1">
        <v>61753.275989120302</v>
      </c>
      <c r="DS270" s="1">
        <v>19053.826001032201</v>
      </c>
      <c r="DT270" s="1">
        <v>63650.835248135299</v>
      </c>
      <c r="DU270" s="1">
        <v>53005.000068409499</v>
      </c>
      <c r="DV270" s="1">
        <v>42781.039101058203</v>
      </c>
      <c r="DW270" s="1">
        <v>51125.194966680603</v>
      </c>
      <c r="DX270" s="1">
        <v>42058.565976589103</v>
      </c>
      <c r="DY270" s="1">
        <v>78665.296387773007</v>
      </c>
      <c r="DZ270" s="1">
        <v>94565.472333725498</v>
      </c>
      <c r="EA270" s="1">
        <v>88015.000947622</v>
      </c>
      <c r="EB270" s="1">
        <v>32265.9755213803</v>
      </c>
      <c r="EC270" s="1">
        <v>95345.873457166497</v>
      </c>
      <c r="ED270" s="1">
        <v>39233.336651065503</v>
      </c>
      <c r="EE270" s="1">
        <v>20238.1205487931</v>
      </c>
      <c r="EF270" s="1">
        <v>51471.558073394503</v>
      </c>
      <c r="EG270" s="1">
        <v>57110.067886615398</v>
      </c>
      <c r="EH270" s="1">
        <v>37558.764482233397</v>
      </c>
      <c r="EI270" s="1">
        <v>64503.296342644302</v>
      </c>
      <c r="EJ270" s="1">
        <v>49779.249927216399</v>
      </c>
      <c r="EK270" s="1">
        <v>26555.756012379901</v>
      </c>
      <c r="EL270" s="1">
        <v>9059.8152234248792</v>
      </c>
      <c r="EM270" s="1">
        <v>30633.247632077298</v>
      </c>
      <c r="EN270" s="1">
        <v>38788.203667614303</v>
      </c>
      <c r="EO270" s="1">
        <v>34874.479966549399</v>
      </c>
      <c r="EP270" s="1">
        <v>32971.759929811902</v>
      </c>
      <c r="EQ270" s="1">
        <v>33422.861371995001</v>
      </c>
      <c r="ER270" s="1">
        <v>49362.676451146901</v>
      </c>
      <c r="ES270" s="1">
        <v>55197.464308666902</v>
      </c>
      <c r="ET270" s="1">
        <v>15453.789791400601</v>
      </c>
      <c r="EU270" s="1">
        <v>17509.8019709738</v>
      </c>
      <c r="EV270" s="1">
        <v>30796.2766287472</v>
      </c>
      <c r="EW270" s="1">
        <v>81819.026981776798</v>
      </c>
      <c r="EX270" s="1">
        <v>47710.067929085402</v>
      </c>
      <c r="EY270" s="1">
        <v>48704.485476036403</v>
      </c>
      <c r="EZ270" s="1">
        <v>88842.144639678096</v>
      </c>
      <c r="FA270" s="1">
        <v>125296.110588503</v>
      </c>
      <c r="FB270" s="1">
        <v>13533.3773589229</v>
      </c>
      <c r="FC270" s="1">
        <v>26951.611687349701</v>
      </c>
      <c r="FD270" s="1">
        <v>54924.721934296998</v>
      </c>
      <c r="FE270" s="1">
        <v>40430.180140251199</v>
      </c>
      <c r="FF270" s="1">
        <v>34629.5704153892</v>
      </c>
      <c r="FG270" s="1">
        <v>23088.969577746699</v>
      </c>
      <c r="FH270" s="1">
        <v>6639.5924152980797</v>
      </c>
      <c r="FI270" s="1">
        <v>22928.542059241601</v>
      </c>
      <c r="FJ270" s="1">
        <v>85417.797976467293</v>
      </c>
      <c r="FK270" s="1">
        <v>76843.929806897504</v>
      </c>
      <c r="FL270" s="1">
        <v>66191.821522257305</v>
      </c>
      <c r="FM270" s="1">
        <v>31828.098962791199</v>
      </c>
      <c r="FN270" s="1">
        <v>40358.268186984998</v>
      </c>
      <c r="FO270" s="1">
        <v>66941.465348353799</v>
      </c>
      <c r="FP270" s="1">
        <v>29287.901084404999</v>
      </c>
      <c r="FQ270" s="1">
        <v>28710.537605828598</v>
      </c>
      <c r="FR270" s="1">
        <v>79419.684616913597</v>
      </c>
      <c r="FS270" s="1">
        <v>45773.410825664898</v>
      </c>
      <c r="FT270" s="1">
        <v>42879.428528176497</v>
      </c>
      <c r="FU270" s="1">
        <v>59082.371331866103</v>
      </c>
      <c r="FV270" s="1">
        <v>71463.144503770804</v>
      </c>
      <c r="FW270" s="1">
        <v>46022.862899890199</v>
      </c>
      <c r="FX270" s="1">
        <v>15258.9719411241</v>
      </c>
      <c r="FY270" s="1">
        <v>36121.471830071998</v>
      </c>
      <c r="FZ270" s="1">
        <v>199879.51456843101</v>
      </c>
      <c r="GA270" s="1">
        <v>27778.801395160401</v>
      </c>
      <c r="GB270" s="1">
        <v>148020.74887071201</v>
      </c>
      <c r="GC270" s="1">
        <v>47074.6646733862</v>
      </c>
      <c r="GD270" s="1">
        <v>44663.565939260603</v>
      </c>
      <c r="GE270" s="1">
        <v>69525.143773947304</v>
      </c>
      <c r="GF270" s="1">
        <v>47972.057618854997</v>
      </c>
      <c r="GG270" s="1">
        <v>26975.6935199168</v>
      </c>
      <c r="GH270" s="1">
        <v>48322.365599186298</v>
      </c>
      <c r="GI270" s="1">
        <v>135502.877588506</v>
      </c>
      <c r="GJ270" s="1">
        <v>46838.398460285898</v>
      </c>
      <c r="GK270" s="1">
        <v>55016.450882284902</v>
      </c>
      <c r="GL270" s="1">
        <v>63877.280878444202</v>
      </c>
      <c r="GM270" s="1">
        <v>28078.306972732898</v>
      </c>
      <c r="GN270" s="1">
        <v>45669.589951690403</v>
      </c>
      <c r="GO270" s="1">
        <v>29258.838245321102</v>
      </c>
      <c r="GP270" s="1">
        <v>19828.790264788298</v>
      </c>
      <c r="GQ270" s="1">
        <v>57095.9237337214</v>
      </c>
      <c r="GR270" s="1">
        <v>100043.208909997</v>
      </c>
      <c r="GS270" s="1">
        <v>83197.475320966099</v>
      </c>
      <c r="GT270" s="1">
        <v>22710.340956845099</v>
      </c>
      <c r="GU270" s="1">
        <v>105288.045673234</v>
      </c>
      <c r="GV270" s="1">
        <v>173447.790895477</v>
      </c>
      <c r="GW270" s="1">
        <v>51414.678544413997</v>
      </c>
      <c r="GX270" s="1">
        <v>13207.097940342201</v>
      </c>
      <c r="GY270" s="1">
        <v>50268.5796922628</v>
      </c>
      <c r="GZ270" s="1">
        <v>45134.030029421403</v>
      </c>
      <c r="HA270" s="1">
        <v>72182.812103905395</v>
      </c>
      <c r="HB270" s="1">
        <v>33916.3695845896</v>
      </c>
      <c r="HC270" s="1">
        <v>101452.772870172</v>
      </c>
      <c r="HD270" s="1">
        <v>62804.600909005101</v>
      </c>
      <c r="HE270" s="1">
        <v>67903.180545352399</v>
      </c>
      <c r="HF270" s="1">
        <v>48571.577458208398</v>
      </c>
      <c r="HG270" s="1">
        <v>43093.495080948698</v>
      </c>
      <c r="HH270" s="1">
        <v>100456.459614803</v>
      </c>
      <c r="HI270" s="1">
        <v>140390.14260020101</v>
      </c>
      <c r="HJ270" s="1">
        <v>194652.64711310901</v>
      </c>
      <c r="HK270" s="1">
        <v>70090.000625523593</v>
      </c>
      <c r="HL270" s="1">
        <v>62398.588154525198</v>
      </c>
      <c r="HM270" s="1">
        <v>32244.8883971502</v>
      </c>
      <c r="HN270" s="1">
        <v>40284.588900727002</v>
      </c>
      <c r="HO270" s="1">
        <v>18212.162482319702</v>
      </c>
      <c r="HP270" s="1">
        <v>49444.384109791703</v>
      </c>
      <c r="HQ270" s="1">
        <v>60063.991126027198</v>
      </c>
      <c r="HR270" s="1">
        <v>37888.607821612401</v>
      </c>
      <c r="HS270" s="1">
        <v>52224.353063183102</v>
      </c>
      <c r="HT270" s="1">
        <v>151018.829674031</v>
      </c>
      <c r="HU270" s="1">
        <v>47931.692375181403</v>
      </c>
      <c r="HV270" s="1">
        <v>53263.376042949603</v>
      </c>
      <c r="HW270" s="1">
        <v>43423.7583943258</v>
      </c>
      <c r="HX270" s="1">
        <v>24745.901254225198</v>
      </c>
      <c r="HY270" s="1">
        <v>63357.9501879038</v>
      </c>
      <c r="HZ270" s="1">
        <v>26559.502178508901</v>
      </c>
      <c r="IA270" s="1">
        <v>41906.131650561802</v>
      </c>
      <c r="IB270" s="1">
        <v>20941.565187401899</v>
      </c>
      <c r="IC270" s="1">
        <v>45162.829903815698</v>
      </c>
      <c r="ID270" s="1">
        <v>29818.871587478901</v>
      </c>
      <c r="IE270" s="1">
        <v>79895.1643091203</v>
      </c>
      <c r="IF270" s="1">
        <v>36614.5213645322</v>
      </c>
      <c r="IG270" s="1">
        <v>61698.843762781296</v>
      </c>
      <c r="IH270" s="1">
        <v>39942.7058641685</v>
      </c>
      <c r="II270" s="1">
        <v>39710.820870126699</v>
      </c>
      <c r="IJ270" s="1">
        <v>47883.977652770103</v>
      </c>
      <c r="IK270" s="1">
        <v>29755.7988215646</v>
      </c>
      <c r="IL270" s="1">
        <v>73402.059802931297</v>
      </c>
      <c r="IM270" s="1">
        <v>236572.534085213</v>
      </c>
      <c r="IN270" s="1">
        <v>50556.035050736202</v>
      </c>
      <c r="IO270" s="1">
        <v>53669.365235457699</v>
      </c>
      <c r="IP270" s="1">
        <v>66992.076340017404</v>
      </c>
      <c r="IQ270" s="1">
        <v>65529.553026187903</v>
      </c>
      <c r="IR270" s="1">
        <v>117279.637315976</v>
      </c>
      <c r="IS270" s="1">
        <v>53585.593446021499</v>
      </c>
      <c r="IT270" s="1">
        <v>75618.265309069902</v>
      </c>
      <c r="IU270" s="1">
        <v>116298.10285056299</v>
      </c>
      <c r="IV270" s="1">
        <v>84539.933140682901</v>
      </c>
      <c r="IW270" s="1">
        <v>60063.292080112798</v>
      </c>
      <c r="IX270" s="1">
        <v>33653.697676198499</v>
      </c>
      <c r="IY270" s="1">
        <v>36494.925400449902</v>
      </c>
      <c r="IZ270" s="1">
        <v>39540.970118385398</v>
      </c>
      <c r="JA270" s="1">
        <v>24162.0870829999</v>
      </c>
      <c r="JB270" s="1">
        <v>46472.247003453696</v>
      </c>
      <c r="JC270" s="1">
        <v>37475.148755236798</v>
      </c>
      <c r="JD270" s="1">
        <v>38639.900381166801</v>
      </c>
      <c r="JE270" s="1">
        <v>56070.676917142198</v>
      </c>
      <c r="JF270" s="1">
        <v>41792.057561550799</v>
      </c>
      <c r="JG270" s="1">
        <v>55470.394525593598</v>
      </c>
      <c r="JH270" s="1">
        <v>36424.452646596699</v>
      </c>
      <c r="JI270" s="1">
        <v>85650.912148974807</v>
      </c>
      <c r="JJ270" s="1">
        <v>68800.065281776799</v>
      </c>
      <c r="JK270" s="1">
        <v>45179.792586708201</v>
      </c>
      <c r="JL270" s="1">
        <v>44756.360604741203</v>
      </c>
      <c r="JM270" s="1">
        <v>73037.524561665399</v>
      </c>
      <c r="JN270" s="1">
        <v>33579.140367367298</v>
      </c>
      <c r="JO270" s="1">
        <v>60471.441402696597</v>
      </c>
      <c r="JP270" s="1">
        <v>98888.395961524395</v>
      </c>
      <c r="JQ270" s="1">
        <v>32893.039883913603</v>
      </c>
      <c r="JR270" s="1">
        <v>17166.016459881299</v>
      </c>
      <c r="JS270" s="1">
        <v>51064.789181409898</v>
      </c>
      <c r="JT270" s="1">
        <v>19571.465798166199</v>
      </c>
      <c r="JU270" s="1">
        <v>26610.221399621802</v>
      </c>
      <c r="JV270" s="1">
        <v>63090.407082448903</v>
      </c>
      <c r="JW270" s="1">
        <v>26261.088369230001</v>
      </c>
      <c r="JX270" s="1">
        <v>42961.092229712202</v>
      </c>
      <c r="JY270" s="1">
        <v>60940.998855043901</v>
      </c>
      <c r="JZ270" s="1">
        <v>56579.194779235098</v>
      </c>
      <c r="KA270" s="1">
        <v>52229.790587842501</v>
      </c>
      <c r="KB270" s="1">
        <v>34876.242653326</v>
      </c>
      <c r="KC270" s="1">
        <v>56478.107883791301</v>
      </c>
      <c r="KD270" s="1">
        <v>70643.269643960695</v>
      </c>
      <c r="KE270" s="1">
        <v>39357.516934145802</v>
      </c>
      <c r="KF270" s="1">
        <v>25525.5591444809</v>
      </c>
      <c r="KG270" s="1">
        <v>147432.27230378799</v>
      </c>
      <c r="KH270" s="1">
        <v>79216.303752273103</v>
      </c>
      <c r="KI270" s="1">
        <v>36935.5149985147</v>
      </c>
      <c r="KJ270" s="1">
        <v>80239.718637624595</v>
      </c>
      <c r="KK270" s="1">
        <v>64325.625037774204</v>
      </c>
      <c r="KL270" s="1">
        <v>42330.304518528101</v>
      </c>
      <c r="KM270" s="1">
        <v>23284.951848815901</v>
      </c>
      <c r="KN270" s="1">
        <v>42362.706515675003</v>
      </c>
      <c r="KO270" s="1">
        <v>129106.64494999799</v>
      </c>
      <c r="KP270" s="1">
        <v>23568.500238585999</v>
      </c>
      <c r="KQ270" s="1">
        <v>29428.7982012469</v>
      </c>
      <c r="KR270" s="1">
        <v>50366.220634753401</v>
      </c>
      <c r="KS270" s="1">
        <v>36762.597521524003</v>
      </c>
      <c r="KT270" s="1">
        <v>75602.252870064302</v>
      </c>
      <c r="KU270" s="1">
        <v>59327.752118294498</v>
      </c>
      <c r="KV270" s="1">
        <v>38936.273718546698</v>
      </c>
      <c r="KW270" s="1">
        <v>103711.01529979</v>
      </c>
      <c r="KX270" s="1">
        <v>40240.261445522003</v>
      </c>
      <c r="KY270" s="1">
        <v>32720.858399552701</v>
      </c>
      <c r="KZ270" s="1">
        <v>49223.016240232202</v>
      </c>
      <c r="LA270" s="1">
        <v>29153.000046596098</v>
      </c>
      <c r="LB270" s="1">
        <v>34387.818882856802</v>
      </c>
      <c r="LC270" s="1">
        <v>25509.345117493802</v>
      </c>
      <c r="LD270" s="1">
        <v>43913.384096257003</v>
      </c>
      <c r="LE270" s="1">
        <v>37772.623729580198</v>
      </c>
      <c r="LF270" s="1">
        <v>37932.030370174703</v>
      </c>
      <c r="LG270" s="1">
        <v>55865.552482550404</v>
      </c>
      <c r="LH270" s="1">
        <v>32296.458545780799</v>
      </c>
      <c r="LI270" s="1">
        <v>36083.926099204298</v>
      </c>
      <c r="LJ270" s="1">
        <v>11637.0328735274</v>
      </c>
      <c r="LK270" s="1">
        <v>117352.36095417201</v>
      </c>
    </row>
    <row r="271" spans="1:323" x14ac:dyDescent="0.25">
      <c r="A271" s="1" t="s">
        <v>1908</v>
      </c>
      <c r="B271" s="1" t="s">
        <v>1201</v>
      </c>
      <c r="C271" s="1" t="s">
        <v>1202</v>
      </c>
      <c r="D271" s="1">
        <v>3122173.52373021</v>
      </c>
      <c r="E271" s="1">
        <v>8033258.9023483098</v>
      </c>
      <c r="F271" s="1">
        <v>11995418.680136999</v>
      </c>
      <c r="G271" s="1">
        <v>11260066.1298976</v>
      </c>
      <c r="H271" s="1">
        <v>6791139.5663599297</v>
      </c>
      <c r="I271" s="1">
        <v>5848947.1566287801</v>
      </c>
      <c r="J271" s="1">
        <v>12324473.5853338</v>
      </c>
      <c r="K271" s="1">
        <v>1760905.3956907201</v>
      </c>
      <c r="L271" s="1">
        <v>1747240.9419873799</v>
      </c>
      <c r="M271" s="1">
        <v>9103983.9718788303</v>
      </c>
      <c r="N271" s="1">
        <v>5771850.5121080503</v>
      </c>
      <c r="O271" s="1">
        <v>9675674.2048609108</v>
      </c>
      <c r="P271" s="1">
        <v>6010478.8555846503</v>
      </c>
      <c r="Q271" s="1">
        <v>7900816.4897544896</v>
      </c>
      <c r="R271" s="1">
        <v>11442097.5962687</v>
      </c>
      <c r="S271" s="1">
        <v>8152063.6343458705</v>
      </c>
      <c r="T271" s="1">
        <v>2288860.0958626601</v>
      </c>
      <c r="U271" s="1">
        <v>8499525.3785746899</v>
      </c>
      <c r="V271" s="1">
        <v>2843443.8795754998</v>
      </c>
      <c r="W271" s="1">
        <v>3296551.0255690301</v>
      </c>
      <c r="X271" s="1">
        <v>8531735.7219067495</v>
      </c>
      <c r="Y271" s="1">
        <v>29952595.694019999</v>
      </c>
      <c r="Z271" s="1">
        <v>5648215.2146138903</v>
      </c>
      <c r="AA271" s="1">
        <v>4909143.4110508701</v>
      </c>
      <c r="AB271" s="1">
        <v>2414743.3712166599</v>
      </c>
      <c r="AC271" s="1">
        <v>13393485.6135177</v>
      </c>
      <c r="AD271" s="1">
        <v>6088952.7661797004</v>
      </c>
      <c r="AE271" s="1">
        <v>12804313.181554699</v>
      </c>
      <c r="AF271" s="1">
        <v>1983653.9296023599</v>
      </c>
      <c r="AG271" s="1">
        <v>34250254.374121398</v>
      </c>
      <c r="AH271" s="1">
        <v>9707048.7404134404</v>
      </c>
      <c r="AI271" s="1">
        <v>6395547.28830864</v>
      </c>
      <c r="AJ271" s="1">
        <v>823972.23613811296</v>
      </c>
      <c r="AK271" s="1">
        <v>2568010.7092206799</v>
      </c>
      <c r="AL271" s="1">
        <v>19893723.456239101</v>
      </c>
      <c r="AM271" s="1">
        <v>17819312.403512701</v>
      </c>
      <c r="AN271" s="1">
        <v>5438733.8669489101</v>
      </c>
      <c r="AO271" s="1">
        <v>10196960.2373197</v>
      </c>
      <c r="AP271" s="1">
        <v>17536951.711989101</v>
      </c>
      <c r="AQ271" s="1">
        <v>1841047.1732319701</v>
      </c>
      <c r="AR271" s="1">
        <v>11306190.6420312</v>
      </c>
      <c r="AS271" s="1">
        <v>10888580.0369971</v>
      </c>
      <c r="AT271" s="1">
        <v>2026846.28750212</v>
      </c>
      <c r="AU271" s="1">
        <v>7223484.7902516304</v>
      </c>
      <c r="AV271" s="1">
        <v>22546394.527396001</v>
      </c>
      <c r="AW271" s="1">
        <v>16616081.3913709</v>
      </c>
      <c r="AX271" s="1">
        <v>2997111.3164520399</v>
      </c>
      <c r="AY271" s="1">
        <v>2945675.57641338</v>
      </c>
      <c r="AZ271" s="1">
        <v>1568393.8284634701</v>
      </c>
      <c r="BA271" s="1">
        <v>21641148.071830198</v>
      </c>
      <c r="BB271" s="1">
        <v>9425910.2967666499</v>
      </c>
      <c r="BC271" s="1">
        <v>2665461.5250860299</v>
      </c>
      <c r="BD271" s="1">
        <v>3902693.86163858</v>
      </c>
      <c r="BE271" s="1">
        <v>12323006.4554136</v>
      </c>
      <c r="BF271" s="1">
        <v>2960767.0617308398</v>
      </c>
      <c r="BG271" s="1">
        <v>4868356.6412836397</v>
      </c>
      <c r="BH271" s="1">
        <v>1774775.29060996</v>
      </c>
      <c r="BI271" s="1">
        <v>24835342.2196007</v>
      </c>
      <c r="BJ271" s="1">
        <v>17800656.569940802</v>
      </c>
      <c r="BK271" s="1">
        <v>3198484.2265439802</v>
      </c>
      <c r="BL271" s="1">
        <v>9006911.1616907399</v>
      </c>
      <c r="BM271" s="1">
        <v>14146077.4758322</v>
      </c>
      <c r="BN271" s="1">
        <v>11480282.3515484</v>
      </c>
      <c r="BO271" s="1">
        <v>12795245.2589399</v>
      </c>
      <c r="BP271" s="1">
        <v>7176008.3952046204</v>
      </c>
      <c r="BQ271" s="1">
        <v>20405714.2306352</v>
      </c>
      <c r="BR271" s="1">
        <v>2084310.71157769</v>
      </c>
      <c r="BS271" s="1">
        <v>6187123.0737700304</v>
      </c>
      <c r="BT271" s="1">
        <v>37598450.707032099</v>
      </c>
      <c r="BU271" s="1">
        <v>4670623.8922720598</v>
      </c>
      <c r="BV271" s="1">
        <v>5342593.8179171002</v>
      </c>
      <c r="BW271" s="1">
        <v>6663200.2783639897</v>
      </c>
      <c r="BX271" s="1">
        <v>8734887.2380190194</v>
      </c>
      <c r="BY271" s="1">
        <v>2879859.19905029</v>
      </c>
      <c r="BZ271" s="1">
        <v>4846696.6603891402</v>
      </c>
      <c r="CA271" s="1">
        <v>2791603.76963398</v>
      </c>
      <c r="CB271" s="1">
        <v>5610967.4808850102</v>
      </c>
      <c r="CC271" s="1">
        <v>5612920.4133196604</v>
      </c>
      <c r="CD271" s="1">
        <v>5876275.6960067004</v>
      </c>
      <c r="CE271" s="1">
        <v>12534621.876874899</v>
      </c>
      <c r="CF271" s="1">
        <v>2910210.60458432</v>
      </c>
      <c r="CG271" s="1">
        <v>6206821.7726767501</v>
      </c>
      <c r="CH271" s="1">
        <v>6561639.0360785304</v>
      </c>
      <c r="CI271" s="1">
        <v>9382303.5861558001</v>
      </c>
      <c r="CJ271" s="1">
        <v>6767239.84026</v>
      </c>
      <c r="CK271" s="1">
        <v>8738698.4666962307</v>
      </c>
      <c r="CL271" s="1">
        <v>10337442.334329899</v>
      </c>
      <c r="CM271" s="1">
        <v>2734691.95151714</v>
      </c>
      <c r="CN271" s="1">
        <v>14920625.790011801</v>
      </c>
      <c r="CO271" s="1">
        <v>11896738.5950066</v>
      </c>
      <c r="CP271" s="1">
        <v>6612367.2058540201</v>
      </c>
      <c r="CQ271" s="1">
        <v>26067247.352479499</v>
      </c>
      <c r="CR271" s="1">
        <v>10842792.101412499</v>
      </c>
      <c r="CS271" s="1">
        <v>6648569.9590324396</v>
      </c>
      <c r="CT271" s="1">
        <v>29829709.493992899</v>
      </c>
      <c r="CU271" s="1">
        <v>17328575.522598401</v>
      </c>
      <c r="CV271" s="1">
        <v>10958903.996722</v>
      </c>
      <c r="CW271" s="1">
        <v>1978447.1313539201</v>
      </c>
      <c r="CX271" s="1">
        <v>11309689.296768</v>
      </c>
      <c r="CY271" s="1">
        <v>2109083.2311404101</v>
      </c>
      <c r="CZ271" s="1">
        <v>13105309.536558799</v>
      </c>
      <c r="DA271" s="1">
        <v>6025899.2467249902</v>
      </c>
      <c r="DB271" s="1">
        <v>9913768.5968319606</v>
      </c>
      <c r="DC271" s="1">
        <v>9769926.5304185096</v>
      </c>
      <c r="DD271" s="1">
        <v>4587900.9139064196</v>
      </c>
      <c r="DE271" s="1">
        <v>6122480.6899952497</v>
      </c>
      <c r="DF271" s="1">
        <v>25290198.658206299</v>
      </c>
      <c r="DG271" s="1">
        <v>7063204.4822172597</v>
      </c>
      <c r="DH271" s="1">
        <v>6126512.7105879504</v>
      </c>
      <c r="DI271" s="1">
        <v>12758140.3128454</v>
      </c>
      <c r="DJ271" s="1">
        <v>7015948.1386033604</v>
      </c>
      <c r="DK271" s="1">
        <v>7585979.8562027998</v>
      </c>
      <c r="DL271" s="1">
        <v>20133684.258290801</v>
      </c>
      <c r="DM271" s="1">
        <v>29072872.686364301</v>
      </c>
      <c r="DN271" s="1">
        <v>1215183.9728246599</v>
      </c>
      <c r="DO271" s="1">
        <v>10963694.831349401</v>
      </c>
      <c r="DP271" s="1">
        <v>13849170.856681099</v>
      </c>
      <c r="DQ271" s="1">
        <v>9413809.6860864405</v>
      </c>
      <c r="DR271" s="1">
        <v>18508732.887277398</v>
      </c>
      <c r="DS271" s="1">
        <v>20496890.3827173</v>
      </c>
      <c r="DT271" s="1">
        <v>3601985.2159336698</v>
      </c>
      <c r="DU271" s="1">
        <v>8976437.9706706908</v>
      </c>
      <c r="DV271" s="1">
        <v>2622783.1567898002</v>
      </c>
      <c r="DW271" s="1">
        <v>8042565.8003900498</v>
      </c>
      <c r="DX271" s="1">
        <v>9858907.1249076799</v>
      </c>
      <c r="DY271" s="1">
        <v>1973583.50047883</v>
      </c>
      <c r="DZ271" s="1">
        <v>10174020.2650757</v>
      </c>
      <c r="EA271" s="1">
        <v>27326721.606204599</v>
      </c>
      <c r="EB271" s="1">
        <v>13911407.935774799</v>
      </c>
      <c r="EC271" s="1">
        <v>17479773.336610299</v>
      </c>
      <c r="ED271" s="1">
        <v>12336037.5435619</v>
      </c>
      <c r="EE271" s="1">
        <v>14395944.3935907</v>
      </c>
      <c r="EF271" s="1">
        <v>5787847.9852721104</v>
      </c>
      <c r="EG271" s="1">
        <v>6005017.5677180802</v>
      </c>
      <c r="EH271" s="1">
        <v>11613555.421081699</v>
      </c>
      <c r="EI271" s="1">
        <v>8971784.5030340999</v>
      </c>
      <c r="EJ271" s="1">
        <v>10706849.410557</v>
      </c>
      <c r="EK271" s="1">
        <v>3016161.6794315199</v>
      </c>
      <c r="EL271" s="1">
        <v>5233394.5806928398</v>
      </c>
      <c r="EM271" s="1">
        <v>3941884.6265151598</v>
      </c>
      <c r="EN271" s="1">
        <v>15804895.339669799</v>
      </c>
      <c r="EO271" s="1">
        <v>6540540.4426552299</v>
      </c>
      <c r="EP271" s="1">
        <v>13480487.507032501</v>
      </c>
      <c r="EQ271" s="1">
        <v>4379410.1733580399</v>
      </c>
      <c r="ER271" s="1">
        <v>4264589.3009387301</v>
      </c>
      <c r="ES271" s="1">
        <v>1578503.10132072</v>
      </c>
      <c r="ET271" s="1">
        <v>10261993.824091399</v>
      </c>
      <c r="EU271" s="1">
        <v>9152676.5327437408</v>
      </c>
      <c r="EV271" s="1">
        <v>3577801.32861696</v>
      </c>
      <c r="EW271" s="1">
        <v>7042664.1463293703</v>
      </c>
      <c r="EX271" s="1">
        <v>1887181.85021037</v>
      </c>
      <c r="EY271" s="1">
        <v>8763342.3121428192</v>
      </c>
      <c r="EZ271" s="1">
        <v>4852375.7287285896</v>
      </c>
      <c r="FA271" s="1">
        <v>10200353.108482201</v>
      </c>
      <c r="FB271" s="1">
        <v>4389580.2177203204</v>
      </c>
      <c r="FC271" s="1">
        <v>6283223.2835552199</v>
      </c>
      <c r="FD271" s="1">
        <v>14334771.4945767</v>
      </c>
      <c r="FE271" s="1">
        <v>7606233.2700069901</v>
      </c>
      <c r="FF271" s="1">
        <v>13634310.864135601</v>
      </c>
      <c r="FG271" s="1">
        <v>1166324.03335918</v>
      </c>
      <c r="FH271" s="1">
        <v>1900012.3094416601</v>
      </c>
      <c r="FI271" s="1">
        <v>9374731.2099040896</v>
      </c>
      <c r="FJ271" s="1">
        <v>5351969.0506896498</v>
      </c>
      <c r="FK271" s="1">
        <v>3501047.0437356499</v>
      </c>
      <c r="FL271" s="1">
        <v>1606311.1214461799</v>
      </c>
      <c r="FM271" s="1">
        <v>4519777.6517775301</v>
      </c>
      <c r="FN271" s="1">
        <v>2746230.06725193</v>
      </c>
      <c r="FO271" s="1">
        <v>1845083.22731479</v>
      </c>
      <c r="FP271" s="1">
        <v>8737808.1473662201</v>
      </c>
      <c r="FQ271" s="1">
        <v>6055758.5960647902</v>
      </c>
      <c r="FR271" s="1">
        <v>9911178.7200175207</v>
      </c>
      <c r="FS271" s="1">
        <v>3531960.4082972798</v>
      </c>
      <c r="FT271" s="1">
        <v>11323169.7041371</v>
      </c>
      <c r="FU271" s="1">
        <v>14556011.168845899</v>
      </c>
      <c r="FV271" s="1">
        <v>27006630.602770001</v>
      </c>
      <c r="FW271" s="1">
        <v>2357003.1225301302</v>
      </c>
      <c r="FX271" s="1">
        <v>6908546.12971792</v>
      </c>
      <c r="FY271" s="1">
        <v>2703693.27737934</v>
      </c>
      <c r="FZ271" s="1">
        <v>2504608.5088770199</v>
      </c>
      <c r="GA271" s="1">
        <v>14377719.9139158</v>
      </c>
      <c r="GB271" s="1">
        <v>13116786.9636932</v>
      </c>
      <c r="GC271" s="1">
        <v>15005473.6611694</v>
      </c>
      <c r="GD271" s="1">
        <v>18744338.844620202</v>
      </c>
      <c r="GE271" s="1">
        <v>19475556.955334201</v>
      </c>
      <c r="GF271" s="1">
        <v>5782575.9348347001</v>
      </c>
      <c r="GG271" s="1">
        <v>20399979.5374313</v>
      </c>
      <c r="GH271" s="1">
        <v>8548584.3919786196</v>
      </c>
      <c r="GI271" s="1">
        <v>12427964.946417799</v>
      </c>
      <c r="GJ271" s="1">
        <v>31580584.060285699</v>
      </c>
      <c r="GK271" s="1">
        <v>8423997.4460502695</v>
      </c>
      <c r="GL271" s="1">
        <v>1352218.3972670501</v>
      </c>
      <c r="GM271" s="1">
        <v>16480312.922802901</v>
      </c>
      <c r="GN271" s="1">
        <v>13352652.9642231</v>
      </c>
      <c r="GO271" s="1">
        <v>9152987.3519703206</v>
      </c>
      <c r="GP271" s="1">
        <v>44698044.384862103</v>
      </c>
      <c r="GQ271" s="1">
        <v>22949511.287018999</v>
      </c>
      <c r="GR271" s="1">
        <v>9843323.8723281398</v>
      </c>
      <c r="GS271" s="1">
        <v>6441829.1541311098</v>
      </c>
      <c r="GT271" s="1">
        <v>8354294.3613374801</v>
      </c>
      <c r="GU271" s="1">
        <v>4483838.2757106796</v>
      </c>
      <c r="GV271" s="1">
        <v>11903955.003406299</v>
      </c>
      <c r="GW271" s="1">
        <v>19217774.930850301</v>
      </c>
      <c r="GX271" s="1">
        <v>17099002.976363201</v>
      </c>
      <c r="GY271" s="1">
        <v>6348650.1604986899</v>
      </c>
      <c r="GZ271" s="1">
        <v>14015767.794033499</v>
      </c>
      <c r="HA271" s="1">
        <v>11191448.235970801</v>
      </c>
      <c r="HB271" s="1">
        <v>19632243.620631799</v>
      </c>
      <c r="HC271" s="1">
        <v>2946744.7585529098</v>
      </c>
      <c r="HD271" s="1">
        <v>11265821.086170901</v>
      </c>
      <c r="HE271" s="1">
        <v>5470969.0209852196</v>
      </c>
      <c r="HF271" s="1">
        <v>26521807.4420086</v>
      </c>
      <c r="HG271" s="1">
        <v>3844629.2643319</v>
      </c>
      <c r="HH271" s="1">
        <v>6809664.1632115599</v>
      </c>
      <c r="HI271" s="1">
        <v>21308764.4184453</v>
      </c>
      <c r="HJ271" s="1">
        <v>19661551.1878828</v>
      </c>
      <c r="HK271" s="1">
        <v>8992089.4908887707</v>
      </c>
      <c r="HL271" s="1">
        <v>2675822.3361578998</v>
      </c>
      <c r="HM271" s="1">
        <v>15834567.398955399</v>
      </c>
      <c r="HN271" s="1">
        <v>10023318.3046527</v>
      </c>
      <c r="HO271" s="1">
        <v>5719581.7637086399</v>
      </c>
      <c r="HP271" s="1">
        <v>7589110.0757195</v>
      </c>
      <c r="HQ271" s="1">
        <v>2185213.4797585099</v>
      </c>
      <c r="HR271" s="1">
        <v>1879463.9550324499</v>
      </c>
      <c r="HS271" s="1">
        <v>12340936.532014299</v>
      </c>
      <c r="HT271" s="1">
        <v>11512288.209015001</v>
      </c>
      <c r="HU271" s="1">
        <v>2317671.4432397098</v>
      </c>
      <c r="HV271" s="1">
        <v>1677097.2095859901</v>
      </c>
      <c r="HW271" s="1">
        <v>6480465.3139645196</v>
      </c>
      <c r="HX271" s="1">
        <v>3525703.5762720401</v>
      </c>
      <c r="HY271" s="1">
        <v>12137834.722709199</v>
      </c>
      <c r="HZ271" s="1">
        <v>21851332.017774601</v>
      </c>
      <c r="IA271" s="1">
        <v>6882331.54078844</v>
      </c>
      <c r="IB271" s="1">
        <v>9380416.3440266792</v>
      </c>
      <c r="IC271" s="1">
        <v>9012080.4764417093</v>
      </c>
      <c r="ID271" s="1">
        <v>7831604.2319478001</v>
      </c>
      <c r="IE271" s="1">
        <v>3910548.7050994299</v>
      </c>
      <c r="IF271" s="1">
        <v>3085838.8249799199</v>
      </c>
      <c r="IG271" s="1">
        <v>5533828.6490315301</v>
      </c>
      <c r="IH271" s="1">
        <v>11521773.895413799</v>
      </c>
      <c r="II271" s="1">
        <v>8374479.2771098102</v>
      </c>
      <c r="IJ271" s="1">
        <v>7141991.429308</v>
      </c>
      <c r="IK271" s="1">
        <v>9849005.2302813698</v>
      </c>
      <c r="IL271" s="1">
        <v>1875845.91493059</v>
      </c>
      <c r="IM271" s="1">
        <v>14448013.6066492</v>
      </c>
      <c r="IN271" s="1">
        <v>2911822.65149693</v>
      </c>
      <c r="IO271" s="1">
        <v>5883485.4934746698</v>
      </c>
      <c r="IP271" s="1">
        <v>9228463.7981182691</v>
      </c>
      <c r="IQ271" s="1">
        <v>1588129.5767512701</v>
      </c>
      <c r="IR271" s="1">
        <v>3826698.46692375</v>
      </c>
      <c r="IS271" s="1">
        <v>13040179.3789941</v>
      </c>
      <c r="IT271" s="1">
        <v>3584544.3729264298</v>
      </c>
      <c r="IU271" s="1">
        <v>13557389.8182783</v>
      </c>
      <c r="IV271" s="1">
        <v>2996774.92383618</v>
      </c>
      <c r="IW271" s="1">
        <v>5013490.84966488</v>
      </c>
      <c r="IX271" s="1">
        <v>10133304.2719699</v>
      </c>
      <c r="IY271" s="1">
        <v>9912745.9623124693</v>
      </c>
      <c r="IZ271" s="1">
        <v>5315433.7022946496</v>
      </c>
      <c r="JA271" s="1">
        <v>8759902.36214309</v>
      </c>
      <c r="JB271" s="1">
        <v>19179116.367281001</v>
      </c>
      <c r="JC271" s="1">
        <v>7311174.92334395</v>
      </c>
      <c r="JD271" s="1">
        <v>6645421.9389385302</v>
      </c>
      <c r="JE271" s="1">
        <v>13277880.5440984</v>
      </c>
      <c r="JF271" s="1">
        <v>11139085.1131895</v>
      </c>
      <c r="JG271" s="1">
        <v>2397138.4836104601</v>
      </c>
      <c r="JH271" s="1">
        <v>15547875.9900015</v>
      </c>
      <c r="JI271" s="1">
        <v>9247201.0935558993</v>
      </c>
      <c r="JJ271" s="1">
        <v>11648507.408622799</v>
      </c>
      <c r="JK271" s="1">
        <v>14439882.452214099</v>
      </c>
      <c r="JL271" s="1">
        <v>15293020.159207299</v>
      </c>
      <c r="JM271" s="1">
        <v>8752864.5786320101</v>
      </c>
      <c r="JN271" s="1">
        <v>5441106.2880446203</v>
      </c>
      <c r="JO271" s="1">
        <v>3062747.2514920798</v>
      </c>
      <c r="JP271" s="1">
        <v>10851653.762239199</v>
      </c>
      <c r="JQ271" s="1">
        <v>2894929.6700455002</v>
      </c>
      <c r="JR271" s="1">
        <v>1311271.68454789</v>
      </c>
      <c r="JS271" s="1">
        <v>6290221.1772954101</v>
      </c>
      <c r="JT271" s="1">
        <v>5516405.2947394</v>
      </c>
      <c r="JU271" s="1">
        <v>21759352.360540502</v>
      </c>
      <c r="JV271" s="1">
        <v>12879303.9477918</v>
      </c>
      <c r="JW271" s="1">
        <v>6757269.6374372998</v>
      </c>
      <c r="JX271" s="1">
        <v>13023985.563215399</v>
      </c>
      <c r="JY271" s="1">
        <v>2471615.1974878702</v>
      </c>
      <c r="JZ271" s="1">
        <v>30807494.520282701</v>
      </c>
      <c r="KA271" s="1">
        <v>14533060.952443</v>
      </c>
      <c r="KB271" s="1">
        <v>32681632.5649646</v>
      </c>
      <c r="KC271" s="1">
        <v>2549291.9961884599</v>
      </c>
      <c r="KD271" s="1">
        <v>1116881.8096944401</v>
      </c>
      <c r="KE271" s="1">
        <v>14989187.527653599</v>
      </c>
      <c r="KF271" s="1">
        <v>10980097.389441499</v>
      </c>
      <c r="KG271" s="1">
        <v>8254493.46958574</v>
      </c>
      <c r="KH271" s="1">
        <v>11238336.7369498</v>
      </c>
      <c r="KI271" s="1">
        <v>2158790.714077</v>
      </c>
      <c r="KJ271" s="1">
        <v>4604416.7009906797</v>
      </c>
      <c r="KK271" s="1">
        <v>809748.51691282506</v>
      </c>
      <c r="KL271" s="1">
        <v>4248750.4346591104</v>
      </c>
      <c r="KM271" s="1">
        <v>16438980.498475799</v>
      </c>
      <c r="KN271" s="1">
        <v>2283242.9456364498</v>
      </c>
      <c r="KO271" s="1">
        <v>5900785.5883748401</v>
      </c>
      <c r="KP271" s="1">
        <v>18711719.705256</v>
      </c>
      <c r="KQ271" s="1">
        <v>9160908.7589639891</v>
      </c>
      <c r="KR271" s="1">
        <v>6190921.4347077804</v>
      </c>
      <c r="KS271" s="1">
        <v>12449912.491519701</v>
      </c>
      <c r="KT271" s="1">
        <v>5868710.9811319904</v>
      </c>
      <c r="KU271" s="1">
        <v>12553437.043409601</v>
      </c>
      <c r="KV271" s="1">
        <v>11893807.436886599</v>
      </c>
      <c r="KW271" s="1">
        <v>12222324.9112272</v>
      </c>
      <c r="KX271" s="1">
        <v>1682858.94672549</v>
      </c>
      <c r="KY271" s="1">
        <v>1926201.85464359</v>
      </c>
      <c r="KZ271" s="1">
        <v>2873736.2858645199</v>
      </c>
      <c r="LA271" s="1">
        <v>14303498.268422401</v>
      </c>
      <c r="LB271" s="1">
        <v>15334231.070382699</v>
      </c>
      <c r="LC271" s="1">
        <v>9841580.7458691709</v>
      </c>
      <c r="LD271" s="1">
        <v>1778076.2733086301</v>
      </c>
      <c r="LE271" s="1">
        <v>16895256.743321199</v>
      </c>
      <c r="LF271" s="1">
        <v>10126085.6159156</v>
      </c>
      <c r="LG271" s="1">
        <v>22338397.0418882</v>
      </c>
      <c r="LH271" s="1">
        <v>1949706.4842087401</v>
      </c>
      <c r="LI271" s="1">
        <v>4209045.72652434</v>
      </c>
      <c r="LJ271" s="1">
        <v>10106933.8134163</v>
      </c>
      <c r="LK271" s="1">
        <v>14693856.408527501</v>
      </c>
    </row>
    <row r="272" spans="1:323" x14ac:dyDescent="0.25">
      <c r="A272" s="1" t="s">
        <v>1909</v>
      </c>
      <c r="B272" s="1" t="s">
        <v>1205</v>
      </c>
      <c r="C272" s="1" t="s">
        <v>1206</v>
      </c>
      <c r="D272" s="1">
        <v>31558.850808084801</v>
      </c>
      <c r="E272" s="1">
        <v>34871.507569393398</v>
      </c>
      <c r="F272" s="1">
        <v>30074.0935052608</v>
      </c>
      <c r="G272" s="1">
        <v>35019.0797624931</v>
      </c>
      <c r="H272" s="1">
        <v>24304.462876462301</v>
      </c>
      <c r="I272" s="1">
        <v>36191.7131456969</v>
      </c>
      <c r="J272" s="1">
        <v>33373.462041059203</v>
      </c>
      <c r="K272" s="1">
        <v>36327.5347543268</v>
      </c>
      <c r="L272" s="1">
        <v>25521.6624081093</v>
      </c>
      <c r="M272" s="1">
        <v>42415.332214655398</v>
      </c>
      <c r="N272" s="1">
        <v>27301.3544666952</v>
      </c>
      <c r="O272" s="1">
        <v>14245.6682162496</v>
      </c>
      <c r="P272" s="1">
        <v>18036.522182685199</v>
      </c>
      <c r="Q272" s="1">
        <v>19350.872718178201</v>
      </c>
      <c r="R272" s="1">
        <v>23886.2141843354</v>
      </c>
      <c r="S272" s="1">
        <v>31951.471114311102</v>
      </c>
      <c r="T272" s="1">
        <v>21262.4087779654</v>
      </c>
      <c r="U272" s="1">
        <v>18915.034399895801</v>
      </c>
      <c r="V272" s="1">
        <v>32108.155575089299</v>
      </c>
      <c r="W272" s="1">
        <v>18660.196873615499</v>
      </c>
      <c r="X272" s="1">
        <v>27048.0175019327</v>
      </c>
      <c r="Y272" s="1">
        <v>16001.9397131886</v>
      </c>
      <c r="Z272" s="1">
        <v>28701.391205932199</v>
      </c>
      <c r="AA272" s="1">
        <v>37431.503029576801</v>
      </c>
      <c r="AB272" s="1">
        <v>17017.400518130002</v>
      </c>
      <c r="AC272" s="1">
        <v>31437.8588414162</v>
      </c>
      <c r="AD272" s="1">
        <v>16884.303856397699</v>
      </c>
      <c r="AE272" s="1">
        <v>26969.570850473199</v>
      </c>
      <c r="AF272" s="1">
        <v>20035.6548739643</v>
      </c>
      <c r="AG272" s="1">
        <v>16716.5391030789</v>
      </c>
      <c r="AH272" s="1">
        <v>42079.278166933502</v>
      </c>
      <c r="AI272" s="1">
        <v>30887.2444031868</v>
      </c>
      <c r="AJ272" s="1">
        <v>19817.730419724699</v>
      </c>
      <c r="AK272" s="1">
        <v>27978.933416967699</v>
      </c>
      <c r="AL272" s="1">
        <v>30189.4802595453</v>
      </c>
      <c r="AM272" s="1">
        <v>38360.966665282504</v>
      </c>
      <c r="AN272" s="1">
        <v>50262.5291204229</v>
      </c>
      <c r="AO272" s="1">
        <v>45961.477257108803</v>
      </c>
      <c r="AP272" s="1">
        <v>59254.451635752499</v>
      </c>
      <c r="AQ272" s="1">
        <v>51725.215252575203</v>
      </c>
      <c r="AR272" s="1">
        <v>30302.788968813598</v>
      </c>
      <c r="AS272" s="1">
        <v>60173.439776470303</v>
      </c>
      <c r="AT272" s="1">
        <v>20135.992306670702</v>
      </c>
      <c r="AU272" s="1">
        <v>38341.045300440499</v>
      </c>
      <c r="AV272" s="1">
        <v>30236.3285039853</v>
      </c>
      <c r="AW272" s="1">
        <v>38400.120155914199</v>
      </c>
      <c r="AX272" s="1">
        <v>32281.658214436098</v>
      </c>
      <c r="AY272" s="1">
        <v>17935.4025197542</v>
      </c>
      <c r="AZ272" s="1">
        <v>14572.671117975</v>
      </c>
      <c r="BA272" s="1">
        <v>53203.139186498098</v>
      </c>
      <c r="BB272" s="1">
        <v>22623.2168293096</v>
      </c>
      <c r="BC272" s="1">
        <v>29177.5750728196</v>
      </c>
      <c r="BD272" s="1">
        <v>33330.346581707898</v>
      </c>
      <c r="BE272" s="1">
        <v>27911.550065761901</v>
      </c>
      <c r="BF272" s="1">
        <v>30664.395709853401</v>
      </c>
      <c r="BG272" s="1">
        <v>22296.167105668701</v>
      </c>
      <c r="BH272" s="1">
        <v>29753.663825485099</v>
      </c>
      <c r="BI272" s="1">
        <v>42096.912004937702</v>
      </c>
      <c r="BJ272" s="1">
        <v>30734.282680522902</v>
      </c>
      <c r="BK272" s="1">
        <v>31668.890855415899</v>
      </c>
      <c r="BL272" s="1">
        <v>28496.702626025399</v>
      </c>
      <c r="BM272" s="1">
        <v>15083.7414141018</v>
      </c>
      <c r="BN272" s="1">
        <v>32622.178332697498</v>
      </c>
      <c r="BO272" s="1">
        <v>26651.201608580901</v>
      </c>
      <c r="BP272" s="1">
        <v>20255.037730047301</v>
      </c>
      <c r="BQ272" s="1">
        <v>40626.409404734099</v>
      </c>
      <c r="BR272" s="1">
        <v>17127.137813038</v>
      </c>
      <c r="BS272" s="1">
        <v>33104.800475877601</v>
      </c>
      <c r="BT272" s="1">
        <v>32444.742199557601</v>
      </c>
      <c r="BU272" s="1">
        <v>19575.908132862001</v>
      </c>
      <c r="BV272" s="1">
        <v>26091.7433305083</v>
      </c>
      <c r="BW272" s="1">
        <v>12324.899327798999</v>
      </c>
      <c r="BX272" s="1">
        <v>21428.383860106998</v>
      </c>
      <c r="BY272" s="1">
        <v>41699.018586474704</v>
      </c>
      <c r="BZ272" s="1">
        <v>26424.572527080301</v>
      </c>
      <c r="CA272" s="1">
        <v>23591.108532597998</v>
      </c>
      <c r="CB272" s="1">
        <v>24092.6549687189</v>
      </c>
      <c r="CC272" s="1">
        <v>42619.4943821091</v>
      </c>
      <c r="CD272" s="1">
        <v>17247.747072483999</v>
      </c>
      <c r="CE272" s="1">
        <v>20036.937323142</v>
      </c>
      <c r="CF272" s="1">
        <v>22498.965662558501</v>
      </c>
      <c r="CG272" s="1">
        <v>16433.628075657602</v>
      </c>
      <c r="CH272" s="1">
        <v>28986.612413233299</v>
      </c>
      <c r="CI272" s="1">
        <v>27795.337777715598</v>
      </c>
      <c r="CJ272" s="1">
        <v>38344.7316549358</v>
      </c>
      <c r="CK272" s="1">
        <v>32103.192495276799</v>
      </c>
      <c r="CL272" s="1">
        <v>30292.615008750799</v>
      </c>
      <c r="CM272" s="1">
        <v>26372.027929283398</v>
      </c>
      <c r="CN272" s="1">
        <v>27555.608545921001</v>
      </c>
      <c r="CO272" s="1">
        <v>25779.669195353399</v>
      </c>
      <c r="CP272" s="1">
        <v>32633.5537174905</v>
      </c>
      <c r="CQ272" s="1">
        <v>27407.3281384822</v>
      </c>
      <c r="CR272" s="1">
        <v>26909.4352016495</v>
      </c>
      <c r="CS272" s="1">
        <v>14511.256598674199</v>
      </c>
      <c r="CT272" s="1">
        <v>22219.486444236001</v>
      </c>
      <c r="CU272" s="1">
        <v>17480.856882826301</v>
      </c>
      <c r="CV272" s="1">
        <v>25163.589129332599</v>
      </c>
      <c r="CW272" s="1">
        <v>16677.7198424503</v>
      </c>
      <c r="CX272" s="1">
        <v>29621.874769153899</v>
      </c>
      <c r="CY272" s="1">
        <v>32662.508110135499</v>
      </c>
      <c r="CZ272" s="1">
        <v>44474.6567477438</v>
      </c>
      <c r="DA272" s="1">
        <v>23896.749576942198</v>
      </c>
      <c r="DB272" s="1">
        <v>40961.5051960852</v>
      </c>
      <c r="DC272" s="1">
        <v>14819.988278688001</v>
      </c>
      <c r="DD272" s="1">
        <v>25107.888117872099</v>
      </c>
      <c r="DE272" s="1">
        <v>143314.89619165499</v>
      </c>
      <c r="DF272" s="1">
        <v>45109.256593728998</v>
      </c>
      <c r="DG272" s="1">
        <v>45859.8729944679</v>
      </c>
      <c r="DH272" s="1">
        <v>35018.239878060602</v>
      </c>
      <c r="DI272" s="1">
        <v>16692.633461695699</v>
      </c>
      <c r="DJ272" s="1">
        <v>30483.319437088499</v>
      </c>
      <c r="DK272" s="1">
        <v>20751.83425914</v>
      </c>
      <c r="DL272" s="1">
        <v>21094.575945827299</v>
      </c>
      <c r="DM272" s="1">
        <v>12742.861801258599</v>
      </c>
      <c r="DN272" s="1">
        <v>19533.048527756699</v>
      </c>
      <c r="DO272" s="1">
        <v>53361.660018890201</v>
      </c>
      <c r="DP272" s="1">
        <v>41426.616161696198</v>
      </c>
      <c r="DQ272" s="1">
        <v>24948.751644638101</v>
      </c>
      <c r="DR272" s="1">
        <v>28844.5779641103</v>
      </c>
      <c r="DS272" s="1">
        <v>22622.468072471002</v>
      </c>
      <c r="DT272" s="1">
        <v>16480.411932271902</v>
      </c>
      <c r="DU272" s="1">
        <v>26605.7763551354</v>
      </c>
      <c r="DV272" s="1">
        <v>14189.688195815899</v>
      </c>
      <c r="DW272" s="1">
        <v>20143.163477242899</v>
      </c>
      <c r="DX272" s="1">
        <v>23859.359439675602</v>
      </c>
      <c r="DY272" s="1">
        <v>33661.864620423097</v>
      </c>
      <c r="DZ272" s="1">
        <v>29515.8352534978</v>
      </c>
      <c r="EA272" s="1">
        <v>26180.4742139716</v>
      </c>
      <c r="EB272" s="1">
        <v>24750.899414744399</v>
      </c>
      <c r="EC272" s="1">
        <v>27486.807568923301</v>
      </c>
      <c r="ED272" s="1">
        <v>17619.9140433959</v>
      </c>
      <c r="EE272" s="1">
        <v>13566.9994347348</v>
      </c>
      <c r="EF272" s="1">
        <v>31547.6345151192</v>
      </c>
      <c r="EG272" s="1">
        <v>35271.754506644502</v>
      </c>
      <c r="EH272" s="1">
        <v>27582.2896540316</v>
      </c>
      <c r="EI272" s="1">
        <v>27703.4770947652</v>
      </c>
      <c r="EJ272" s="1">
        <v>35940.853821793702</v>
      </c>
      <c r="EK272" s="1">
        <v>22533.2989598526</v>
      </c>
      <c r="EL272" s="1">
        <v>15450.706514904001</v>
      </c>
      <c r="EM272" s="1">
        <v>37201.406135897203</v>
      </c>
      <c r="EN272" s="1">
        <v>16636.5189448686</v>
      </c>
      <c r="EO272" s="1">
        <v>18286.221548403799</v>
      </c>
      <c r="EP272" s="1">
        <v>23141.498664185001</v>
      </c>
      <c r="EQ272" s="1">
        <v>49363.557319370098</v>
      </c>
      <c r="ER272" s="1">
        <v>24455.371456515099</v>
      </c>
      <c r="ES272" s="1">
        <v>19873.8539005864</v>
      </c>
      <c r="ET272" s="1">
        <v>22786.282874706802</v>
      </c>
      <c r="EU272" s="1">
        <v>21766.026600816302</v>
      </c>
      <c r="EV272" s="1">
        <v>32189.626977158099</v>
      </c>
      <c r="EW272" s="1">
        <v>27549.0783938493</v>
      </c>
      <c r="EX272" s="1">
        <v>18897.927992229499</v>
      </c>
      <c r="EY272" s="1">
        <v>19678.096414396099</v>
      </c>
      <c r="EZ272" s="1">
        <v>24550.7762125392</v>
      </c>
      <c r="FA272" s="1">
        <v>19904.722723436898</v>
      </c>
      <c r="FB272" s="1">
        <v>24971.969852812399</v>
      </c>
      <c r="FC272" s="1">
        <v>25626.19110692</v>
      </c>
      <c r="FD272" s="1">
        <v>24921.804034673602</v>
      </c>
      <c r="FE272" s="1">
        <v>18844.871719554299</v>
      </c>
      <c r="FF272" s="1">
        <v>33834.655081244797</v>
      </c>
      <c r="FG272" s="1">
        <v>19863.699307156701</v>
      </c>
      <c r="FH272" s="1">
        <v>15952.606771061201</v>
      </c>
      <c r="FI272" s="1">
        <v>23593.027823707202</v>
      </c>
      <c r="FJ272" s="1">
        <v>21213.893015994799</v>
      </c>
      <c r="FK272" s="1">
        <v>45853.906037469998</v>
      </c>
      <c r="FL272" s="1">
        <v>28595.6249890912</v>
      </c>
      <c r="FM272" s="1">
        <v>29091.356303390101</v>
      </c>
      <c r="FN272" s="1">
        <v>21915.396356213001</v>
      </c>
      <c r="FO272" s="1">
        <v>19831.334692743501</v>
      </c>
      <c r="FP272" s="1">
        <v>20064.538325325899</v>
      </c>
      <c r="FQ272" s="1">
        <v>33381.457731655901</v>
      </c>
      <c r="FR272" s="1">
        <v>21540.383405295899</v>
      </c>
      <c r="FS272" s="1">
        <v>27844.4194467659</v>
      </c>
      <c r="FT272" s="1">
        <v>11684.0606875056</v>
      </c>
      <c r="FU272" s="1">
        <v>27588.557590078799</v>
      </c>
      <c r="FV272" s="1">
        <v>24269.7181773503</v>
      </c>
      <c r="FW272" s="1">
        <v>21981.255185849699</v>
      </c>
      <c r="FX272" s="1">
        <v>14858.4258247739</v>
      </c>
      <c r="FY272" s="1">
        <v>12692.0878997621</v>
      </c>
      <c r="FZ272" s="1">
        <v>19959.175887056801</v>
      </c>
      <c r="GA272" s="1">
        <v>18298.507023425798</v>
      </c>
      <c r="GB272" s="1">
        <v>24296.849026216099</v>
      </c>
      <c r="GC272" s="1">
        <v>22881.0171684011</v>
      </c>
      <c r="GD272" s="1">
        <v>20448.900361454998</v>
      </c>
      <c r="GE272" s="1">
        <v>16554.6056688473</v>
      </c>
      <c r="GF272" s="1">
        <v>29722.183604134902</v>
      </c>
      <c r="GG272" s="1">
        <v>32761.541320337499</v>
      </c>
      <c r="GH272" s="1">
        <v>22633.131776555801</v>
      </c>
      <c r="GI272" s="1">
        <v>27012.4457477416</v>
      </c>
      <c r="GJ272" s="1">
        <v>30345.601886152101</v>
      </c>
      <c r="GK272" s="1">
        <v>14855.187009096</v>
      </c>
      <c r="GL272" s="1">
        <v>43433.540732564899</v>
      </c>
      <c r="GM272" s="1">
        <v>57260.916800888903</v>
      </c>
      <c r="GN272" s="1">
        <v>23765.695421217501</v>
      </c>
      <c r="GO272" s="1">
        <v>22919.758621996702</v>
      </c>
      <c r="GP272" s="1">
        <v>20963.378007643802</v>
      </c>
      <c r="GQ272" s="1">
        <v>23629.684434244198</v>
      </c>
      <c r="GR272" s="1">
        <v>23533.782203942101</v>
      </c>
      <c r="GS272" s="1">
        <v>26867.602367207601</v>
      </c>
      <c r="GT272" s="1">
        <v>19669.414788139198</v>
      </c>
      <c r="GU272" s="1">
        <v>37053.624702520799</v>
      </c>
      <c r="GV272" s="1">
        <v>20697.861066208199</v>
      </c>
      <c r="GW272" s="1">
        <v>27562.3824301202</v>
      </c>
      <c r="GX272" s="1">
        <v>24843.478725231598</v>
      </c>
      <c r="GY272" s="1">
        <v>11333.426188634399</v>
      </c>
      <c r="GZ272" s="1">
        <v>10330.567093052399</v>
      </c>
      <c r="HA272" s="1">
        <v>20220.4646602832</v>
      </c>
      <c r="HB272" s="1">
        <v>23335.391627030302</v>
      </c>
      <c r="HC272" s="1">
        <v>19541.659367490502</v>
      </c>
      <c r="HD272" s="1">
        <v>29993.742164835901</v>
      </c>
      <c r="HE272" s="1">
        <v>18270.659802662401</v>
      </c>
      <c r="HF272" s="1">
        <v>32469.644360693201</v>
      </c>
      <c r="HG272" s="1">
        <v>21017.885942218101</v>
      </c>
      <c r="HH272" s="1">
        <v>23093.663076272001</v>
      </c>
      <c r="HI272" s="1">
        <v>40743.779717360798</v>
      </c>
      <c r="HJ272" s="1">
        <v>13590.6837047182</v>
      </c>
      <c r="HK272" s="1">
        <v>26438.356820667399</v>
      </c>
      <c r="HL272" s="1">
        <v>25499.511367204999</v>
      </c>
      <c r="HM272" s="1">
        <v>20936.924448786998</v>
      </c>
      <c r="HN272" s="1">
        <v>17323.328860468398</v>
      </c>
      <c r="HO272" s="1">
        <v>14939.658294565899</v>
      </c>
      <c r="HP272" s="1">
        <v>15263.1180896644</v>
      </c>
      <c r="HQ272" s="1">
        <v>27413.831671137999</v>
      </c>
      <c r="HR272" s="1">
        <v>18622.0283643041</v>
      </c>
      <c r="HS272" s="1">
        <v>11703.696591534001</v>
      </c>
      <c r="HT272" s="1">
        <v>18740.6583841313</v>
      </c>
      <c r="HU272" s="1">
        <v>18648.991810699299</v>
      </c>
      <c r="HV272" s="1">
        <v>20359.292755506402</v>
      </c>
      <c r="HW272" s="1">
        <v>18715.310571776099</v>
      </c>
      <c r="HX272" s="1">
        <v>19695.770619961699</v>
      </c>
      <c r="HY272" s="1">
        <v>8760.7106096713505</v>
      </c>
      <c r="HZ272" s="1">
        <v>12372.240168291501</v>
      </c>
      <c r="IA272" s="1">
        <v>25351.314788471998</v>
      </c>
      <c r="IB272" s="1">
        <v>16972.630434397499</v>
      </c>
      <c r="IC272" s="1">
        <v>12005.7039891232</v>
      </c>
      <c r="ID272" s="1">
        <v>21186.5953184338</v>
      </c>
      <c r="IE272" s="1">
        <v>33727.989701591403</v>
      </c>
      <c r="IF272" s="1">
        <v>18223.773116498302</v>
      </c>
      <c r="IG272" s="1">
        <v>14463.6637774224</v>
      </c>
      <c r="IH272" s="1">
        <v>27772.260926254599</v>
      </c>
      <c r="II272" s="1">
        <v>23157.426896308902</v>
      </c>
      <c r="IJ272" s="1">
        <v>21004.229705989699</v>
      </c>
      <c r="IK272" s="1">
        <v>7214.6910879977604</v>
      </c>
      <c r="IL272" s="1">
        <v>11652.325415253999</v>
      </c>
      <c r="IM272" s="1">
        <v>38278.286744523801</v>
      </c>
      <c r="IN272" s="1">
        <v>14101.507636333899</v>
      </c>
      <c r="IO272" s="1">
        <v>14663.7129022762</v>
      </c>
      <c r="IP272" s="1">
        <v>16652.070239628301</v>
      </c>
      <c r="IQ272" s="1">
        <v>12847.075757983701</v>
      </c>
      <c r="IR272" s="1">
        <v>32274.070094272</v>
      </c>
      <c r="IS272" s="1">
        <v>25225.826872798501</v>
      </c>
      <c r="IT272" s="1">
        <v>14669.257718884501</v>
      </c>
      <c r="IU272" s="1">
        <v>28923.767336618701</v>
      </c>
      <c r="IV272" s="1">
        <v>16388.063403305601</v>
      </c>
      <c r="IW272" s="1">
        <v>29729.715111151902</v>
      </c>
      <c r="IX272" s="1">
        <v>21052.336297337999</v>
      </c>
      <c r="IY272" s="1">
        <v>13290.227015462</v>
      </c>
      <c r="IZ272" s="1">
        <v>26452.800153002099</v>
      </c>
      <c r="JA272" s="1">
        <v>18233.847730126701</v>
      </c>
      <c r="JB272" s="1">
        <v>12227.013408499</v>
      </c>
      <c r="JC272" s="1">
        <v>26651.116875153501</v>
      </c>
      <c r="JD272" s="1">
        <v>10156.435378949</v>
      </c>
      <c r="JE272" s="1">
        <v>19147.434121921098</v>
      </c>
      <c r="JF272" s="1">
        <v>16427.110109952999</v>
      </c>
      <c r="JG272" s="1">
        <v>8038.1426552707999</v>
      </c>
      <c r="JH272" s="1">
        <v>18573.383473662601</v>
      </c>
      <c r="JI272" s="1">
        <v>23348.714103365699</v>
      </c>
      <c r="JJ272" s="1">
        <v>20385.681803823099</v>
      </c>
      <c r="JK272" s="1">
        <v>19791.453989608399</v>
      </c>
      <c r="JL272" s="1">
        <v>22694.661815441901</v>
      </c>
      <c r="JM272" s="1">
        <v>16257.9755602021</v>
      </c>
      <c r="JN272" s="1">
        <v>21584.389880230199</v>
      </c>
      <c r="JO272" s="1">
        <v>20374.7430755395</v>
      </c>
      <c r="JP272" s="1">
        <v>8040.65964859418</v>
      </c>
      <c r="JQ272" s="1">
        <v>12353.3121434314</v>
      </c>
      <c r="JR272" s="1">
        <v>14523.329850697301</v>
      </c>
      <c r="JS272" s="1">
        <v>27128.177692521102</v>
      </c>
      <c r="JT272" s="1">
        <v>21327.977705345202</v>
      </c>
      <c r="JU272" s="1">
        <v>24067.249161608801</v>
      </c>
      <c r="JV272" s="1">
        <v>22750.680818893801</v>
      </c>
      <c r="JW272" s="1">
        <v>10583.999432277</v>
      </c>
      <c r="JX272" s="1">
        <v>18917.876616259698</v>
      </c>
      <c r="JY272" s="1">
        <v>15644.262595697401</v>
      </c>
      <c r="JZ272" s="1">
        <v>11696.200647522601</v>
      </c>
      <c r="KA272" s="1">
        <v>13549.081288449601</v>
      </c>
      <c r="KB272" s="1">
        <v>20921.182633511999</v>
      </c>
      <c r="KC272" s="1">
        <v>35181.903623977603</v>
      </c>
      <c r="KD272" s="1">
        <v>23955.558626470702</v>
      </c>
      <c r="KE272" s="1">
        <v>14959.8300713268</v>
      </c>
      <c r="KF272" s="1">
        <v>14283.091348706999</v>
      </c>
      <c r="KG272" s="1">
        <v>34302.295998023801</v>
      </c>
      <c r="KH272" s="1">
        <v>25345.7896170354</v>
      </c>
      <c r="KI272" s="1">
        <v>14204.609447426201</v>
      </c>
      <c r="KJ272" s="1">
        <v>21632.039780653799</v>
      </c>
      <c r="KK272" s="1">
        <v>27844.387450631599</v>
      </c>
      <c r="KL272" s="1">
        <v>21373.804887328799</v>
      </c>
      <c r="KM272" s="1">
        <v>12781.572687231001</v>
      </c>
      <c r="KN272" s="1">
        <v>18302.1619617338</v>
      </c>
      <c r="KO272" s="1">
        <v>22409.5822651864</v>
      </c>
      <c r="KP272" s="1">
        <v>27279.7509129432</v>
      </c>
      <c r="KQ272" s="1">
        <v>10634.393060328999</v>
      </c>
      <c r="KR272" s="1">
        <v>17870.316229282598</v>
      </c>
      <c r="KS272" s="1">
        <v>25214.595584123101</v>
      </c>
      <c r="KT272" s="1">
        <v>9916.6274790156804</v>
      </c>
      <c r="KU272" s="1">
        <v>23233.127152867</v>
      </c>
      <c r="KV272" s="1">
        <v>12519.8383108119</v>
      </c>
      <c r="KW272" s="1">
        <v>7557.7721514881096</v>
      </c>
      <c r="KX272" s="1">
        <v>20160.733323305602</v>
      </c>
      <c r="KY272" s="1">
        <v>22520.855483904401</v>
      </c>
      <c r="KZ272" s="1">
        <v>11210.0256407421</v>
      </c>
      <c r="LA272" s="1">
        <v>17362.751145384202</v>
      </c>
      <c r="LB272" s="1">
        <v>24243.1534028805</v>
      </c>
      <c r="LC272" s="1">
        <v>19720.459960580301</v>
      </c>
      <c r="LD272" s="1">
        <v>19708.242665843602</v>
      </c>
      <c r="LE272" s="1">
        <v>15660.0924398599</v>
      </c>
      <c r="LF272" s="1">
        <v>19221.852045833901</v>
      </c>
      <c r="LG272" s="1">
        <v>33474.456625903003</v>
      </c>
      <c r="LH272" s="1">
        <v>8861.9235332276894</v>
      </c>
      <c r="LI272" s="1">
        <v>15857.4060520316</v>
      </c>
      <c r="LJ272" s="1">
        <v>22881.766837425399</v>
      </c>
      <c r="LK272" s="1">
        <v>24197.271645275301</v>
      </c>
    </row>
    <row r="273" spans="1:323" x14ac:dyDescent="0.25">
      <c r="A273" s="1" t="s">
        <v>1910</v>
      </c>
      <c r="B273" s="1" t="s">
        <v>1210</v>
      </c>
      <c r="C273" s="1" t="s">
        <v>0</v>
      </c>
      <c r="D273" s="1">
        <v>303409.78194792703</v>
      </c>
      <c r="E273" s="1">
        <v>55091.8438281813</v>
      </c>
      <c r="F273" s="1">
        <v>462477.13432918902</v>
      </c>
      <c r="G273" s="1">
        <v>128996.95692236201</v>
      </c>
      <c r="H273" s="1">
        <v>33439.4878825212</v>
      </c>
      <c r="I273" s="1">
        <v>126362.64483777501</v>
      </c>
      <c r="J273" s="1">
        <v>942158.09433085099</v>
      </c>
      <c r="K273" s="1">
        <v>245966.933576365</v>
      </c>
      <c r="L273" s="1">
        <v>680816.43722326006</v>
      </c>
      <c r="M273" s="1">
        <v>141580.82528356</v>
      </c>
      <c r="N273" s="1">
        <v>252581.36897081899</v>
      </c>
      <c r="O273" s="1">
        <v>564590.039641354</v>
      </c>
      <c r="P273" s="1">
        <v>846719.37779557705</v>
      </c>
      <c r="Q273" s="1">
        <v>40847.907151628497</v>
      </c>
      <c r="R273" s="1">
        <v>70225.628372227395</v>
      </c>
      <c r="S273" s="1">
        <v>50253.585307966598</v>
      </c>
      <c r="T273" s="1">
        <v>448474.797628748</v>
      </c>
      <c r="U273" s="1">
        <v>268727.77240571799</v>
      </c>
      <c r="V273" s="1">
        <v>248560.07198701301</v>
      </c>
      <c r="W273" s="1">
        <v>240441.37107581901</v>
      </c>
      <c r="X273" s="1">
        <v>19241.1539916201</v>
      </c>
      <c r="Y273" s="1">
        <v>37926.666669030899</v>
      </c>
      <c r="Z273" s="1">
        <v>491291.94452486897</v>
      </c>
      <c r="AA273" s="1">
        <v>1074445.7363348999</v>
      </c>
      <c r="AB273" s="1">
        <v>194190.86753334399</v>
      </c>
      <c r="AC273" s="1">
        <v>50487.609287467101</v>
      </c>
      <c r="AD273" s="1">
        <v>79216.285988835603</v>
      </c>
      <c r="AE273" s="1">
        <v>63619.148852240403</v>
      </c>
      <c r="AF273" s="1">
        <v>68138.322846593306</v>
      </c>
      <c r="AG273" s="1">
        <v>18193.635159122699</v>
      </c>
      <c r="AH273" s="1">
        <v>177898.56492552499</v>
      </c>
      <c r="AI273" s="1">
        <v>41864.952112272302</v>
      </c>
      <c r="AJ273" s="1">
        <v>507851.01011739002</v>
      </c>
      <c r="AK273" s="1">
        <v>162431.64660423601</v>
      </c>
      <c r="AL273" s="1">
        <v>1380800.5282950201</v>
      </c>
      <c r="AM273" s="1">
        <v>765259.13041912403</v>
      </c>
      <c r="AN273" s="1">
        <v>615774.68529450195</v>
      </c>
      <c r="AO273" s="1">
        <v>821804.49649148399</v>
      </c>
      <c r="AP273" s="1">
        <v>222783.73027503199</v>
      </c>
      <c r="AQ273" s="1">
        <v>1622088.3201256399</v>
      </c>
      <c r="AR273" s="1">
        <v>244327.78166863701</v>
      </c>
      <c r="AS273" s="1">
        <v>478832.54134223302</v>
      </c>
      <c r="AT273" s="1">
        <v>279681.367650042</v>
      </c>
      <c r="AU273" s="1">
        <v>50848.212604959801</v>
      </c>
      <c r="AV273" s="1">
        <v>411043.38684521202</v>
      </c>
      <c r="AW273" s="1">
        <v>135710.04202900801</v>
      </c>
      <c r="AX273" s="1">
        <v>776732.46196725697</v>
      </c>
      <c r="AY273" s="1">
        <v>244864.124941213</v>
      </c>
      <c r="AZ273" s="1">
        <v>610867.38977734896</v>
      </c>
      <c r="BA273" s="1">
        <v>68003.276915810202</v>
      </c>
      <c r="BB273" s="1">
        <v>260974.95052309299</v>
      </c>
      <c r="BC273" s="1">
        <v>2460316.7518524299</v>
      </c>
      <c r="BD273" s="1">
        <v>615803.24412139202</v>
      </c>
      <c r="BE273" s="1">
        <v>642526.33339244197</v>
      </c>
      <c r="BF273" s="1">
        <v>281057.28057232901</v>
      </c>
      <c r="BG273" s="1">
        <v>485094.59832696</v>
      </c>
      <c r="BH273" s="1">
        <v>160960.97386252301</v>
      </c>
      <c r="BI273" s="1">
        <v>79512.448004611899</v>
      </c>
      <c r="BJ273" s="1">
        <v>188876.642661794</v>
      </c>
      <c r="BK273" s="1">
        <v>72331.1299485091</v>
      </c>
      <c r="BL273" s="1">
        <v>628229.57365808799</v>
      </c>
      <c r="BM273" s="1">
        <v>231631.016269135</v>
      </c>
      <c r="BN273" s="1">
        <v>265693.22024337202</v>
      </c>
      <c r="BO273" s="1">
        <v>623297.86956015998</v>
      </c>
      <c r="BP273" s="1">
        <v>61293.5616393522</v>
      </c>
      <c r="BQ273" s="1">
        <v>578388.93751339405</v>
      </c>
      <c r="BR273" s="1">
        <v>866983.23659439397</v>
      </c>
      <c r="BS273" s="1">
        <v>48855.228434209399</v>
      </c>
      <c r="BT273" s="1">
        <v>540575.16047867504</v>
      </c>
      <c r="BU273" s="1">
        <v>87056.946148808798</v>
      </c>
      <c r="BV273" s="1">
        <v>206153.066235932</v>
      </c>
      <c r="BW273" s="1">
        <v>250904.824345342</v>
      </c>
      <c r="BX273" s="1">
        <v>48542.420814294099</v>
      </c>
      <c r="BY273" s="1">
        <v>33544.996668261701</v>
      </c>
      <c r="BZ273" s="1">
        <v>150381.21445124401</v>
      </c>
      <c r="CA273" s="1">
        <v>224726.529386649</v>
      </c>
      <c r="CB273" s="1">
        <v>65251.353278693001</v>
      </c>
      <c r="CC273" s="1">
        <v>768796.13213438704</v>
      </c>
      <c r="CD273" s="1">
        <v>808308.76106608205</v>
      </c>
      <c r="CE273" s="1">
        <v>1293393.1883638101</v>
      </c>
      <c r="CF273" s="1">
        <v>568901.97273965203</v>
      </c>
      <c r="CG273" s="1">
        <v>53988.848857085803</v>
      </c>
      <c r="CH273" s="1">
        <v>49911.301211820399</v>
      </c>
      <c r="CI273" s="1">
        <v>484238.54335999099</v>
      </c>
      <c r="CJ273" s="1">
        <v>244714.02270770201</v>
      </c>
      <c r="CK273" s="1">
        <v>371863.029087306</v>
      </c>
      <c r="CL273" s="1">
        <v>569563.69184646197</v>
      </c>
      <c r="CM273" s="1">
        <v>229029.808654911</v>
      </c>
      <c r="CN273" s="1">
        <v>87609.319621068906</v>
      </c>
      <c r="CO273" s="1">
        <v>55743.759430303602</v>
      </c>
      <c r="CP273" s="1">
        <v>493442.36121700797</v>
      </c>
      <c r="CQ273" s="1">
        <v>167132.765950987</v>
      </c>
      <c r="CR273" s="1">
        <v>420172.270543919</v>
      </c>
      <c r="CS273" s="1">
        <v>23522.097350434498</v>
      </c>
      <c r="CT273" s="1">
        <v>239824.034329021</v>
      </c>
      <c r="CU273" s="1">
        <v>495708.95401269803</v>
      </c>
      <c r="CV273" s="1">
        <v>927851.00669714995</v>
      </c>
      <c r="CW273" s="1">
        <v>220543.925829065</v>
      </c>
      <c r="CX273" s="1">
        <v>85175.588700203705</v>
      </c>
      <c r="CY273" s="1">
        <v>540615.15447939502</v>
      </c>
      <c r="CZ273" s="1">
        <v>165010.344248518</v>
      </c>
      <c r="DA273" s="1">
        <v>61545.709769151603</v>
      </c>
      <c r="DB273" s="1">
        <v>1619392.1506549099</v>
      </c>
      <c r="DC273" s="1">
        <v>163697.815722236</v>
      </c>
      <c r="DD273" s="1">
        <v>383646.09594856802</v>
      </c>
      <c r="DE273" s="1">
        <v>68307.549464847296</v>
      </c>
      <c r="DF273" s="1">
        <v>44489.572808926001</v>
      </c>
      <c r="DG273" s="1">
        <v>65259.591343442102</v>
      </c>
      <c r="DH273" s="1">
        <v>386248.07941538398</v>
      </c>
      <c r="DI273" s="1">
        <v>271656.55137998698</v>
      </c>
      <c r="DJ273" s="1">
        <v>289693.49754384701</v>
      </c>
      <c r="DK273" s="1">
        <v>425059.18994296098</v>
      </c>
      <c r="DL273" s="1">
        <v>493221.67656110501</v>
      </c>
      <c r="DM273" s="1">
        <v>338296.24474691501</v>
      </c>
      <c r="DN273" s="1">
        <v>74120.297360866301</v>
      </c>
      <c r="DO273" s="1">
        <v>54958.447586140901</v>
      </c>
      <c r="DP273" s="1">
        <v>1585470.0937807399</v>
      </c>
      <c r="DQ273" s="1">
        <v>273133.40934029402</v>
      </c>
      <c r="DR273" s="1">
        <v>21973.1718640299</v>
      </c>
      <c r="DS273" s="1">
        <v>429641.59749416099</v>
      </c>
      <c r="DT273" s="1">
        <v>46609.365714843603</v>
      </c>
      <c r="DU273" s="1">
        <v>31013.348510859902</v>
      </c>
      <c r="DV273" s="1">
        <v>149131.48012314399</v>
      </c>
      <c r="DW273" s="1">
        <v>110388.331888075</v>
      </c>
      <c r="DX273" s="1">
        <v>26236.0495478497</v>
      </c>
      <c r="DY273" s="1">
        <v>690533.71213006496</v>
      </c>
      <c r="DZ273" s="1">
        <v>592732.48985402298</v>
      </c>
      <c r="EA273" s="1">
        <v>19540.708978029601</v>
      </c>
      <c r="EB273" s="1">
        <v>686124.92225861899</v>
      </c>
      <c r="EC273" s="1">
        <v>333883.04765233101</v>
      </c>
      <c r="ED273" s="1">
        <v>641969.56317521899</v>
      </c>
      <c r="EE273" s="1">
        <v>52282.898971305403</v>
      </c>
      <c r="EF273" s="1">
        <v>194195.852472392</v>
      </c>
      <c r="EG273" s="1">
        <v>72142.732245997802</v>
      </c>
      <c r="EH273" s="1">
        <v>381405.40103200398</v>
      </c>
      <c r="EI273" s="1">
        <v>34389.868235910297</v>
      </c>
      <c r="EJ273" s="1">
        <v>171971.83150757101</v>
      </c>
      <c r="EK273" s="1">
        <v>379934.36164904101</v>
      </c>
      <c r="EL273" s="1">
        <v>316526.39664354199</v>
      </c>
      <c r="EM273" s="1">
        <v>571894.44700899301</v>
      </c>
      <c r="EN273" s="1">
        <v>114253.827044555</v>
      </c>
      <c r="EO273" s="1">
        <v>369056.52667830302</v>
      </c>
      <c r="EP273" s="1">
        <v>581930.27964648197</v>
      </c>
      <c r="EQ273" s="1">
        <v>623377.07184848899</v>
      </c>
      <c r="ER273" s="1">
        <v>504827.46349045302</v>
      </c>
      <c r="ES273" s="1">
        <v>297636.19870341802</v>
      </c>
      <c r="ET273" s="1">
        <v>454565.66696911398</v>
      </c>
      <c r="EU273" s="1">
        <v>472830.18291359098</v>
      </c>
      <c r="EV273" s="1">
        <v>490138.411698966</v>
      </c>
      <c r="EW273" s="1">
        <v>149842.99441910701</v>
      </c>
      <c r="EX273" s="1">
        <v>60831.905397981303</v>
      </c>
      <c r="EY273" s="1">
        <v>84375.587622510502</v>
      </c>
      <c r="EZ273" s="1">
        <v>118888.87714288699</v>
      </c>
      <c r="FA273" s="1">
        <v>352967.88469733601</v>
      </c>
      <c r="FB273" s="1">
        <v>691576.93638870597</v>
      </c>
      <c r="FC273" s="1">
        <v>159300.16217018201</v>
      </c>
      <c r="FD273" s="1">
        <v>69823.800333438703</v>
      </c>
      <c r="FE273" s="1">
        <v>217071.93595778901</v>
      </c>
      <c r="FF273" s="1">
        <v>159892.21403536899</v>
      </c>
      <c r="FG273" s="1">
        <v>720021.68777274899</v>
      </c>
      <c r="FH273" s="1">
        <v>382018.38340136799</v>
      </c>
      <c r="FI273" s="1">
        <v>104618.81459330401</v>
      </c>
      <c r="FJ273" s="1">
        <v>164427.49668266199</v>
      </c>
      <c r="FK273" s="1">
        <v>387792.63116444502</v>
      </c>
      <c r="FL273" s="1">
        <v>749807.55803859897</v>
      </c>
      <c r="FM273" s="1">
        <v>538849.67828025494</v>
      </c>
      <c r="FN273" s="1">
        <v>521807.86775380297</v>
      </c>
      <c r="FO273" s="1">
        <v>280183.45876756299</v>
      </c>
      <c r="FP273" s="1">
        <v>583964.57940582104</v>
      </c>
      <c r="FQ273" s="1">
        <v>555515.82319490402</v>
      </c>
      <c r="FR273" s="1">
        <v>608536.78700979694</v>
      </c>
      <c r="FS273" s="1">
        <v>904332.95601737604</v>
      </c>
      <c r="FT273" s="1">
        <v>574063.49800466106</v>
      </c>
      <c r="FU273" s="1">
        <v>264521.84440519102</v>
      </c>
      <c r="FV273" s="1">
        <v>179544.06155914499</v>
      </c>
      <c r="FW273" s="1">
        <v>68159.917093396798</v>
      </c>
      <c r="FX273" s="1">
        <v>1145690.5398420901</v>
      </c>
      <c r="FY273" s="1">
        <v>107441.82695386199</v>
      </c>
      <c r="FZ273" s="1">
        <v>92261.785738535895</v>
      </c>
      <c r="GA273" s="1">
        <v>39556.724820479401</v>
      </c>
      <c r="GB273" s="1">
        <v>57337.410020280899</v>
      </c>
      <c r="GC273" s="1">
        <v>406418.02242364502</v>
      </c>
      <c r="GD273" s="1">
        <v>632183.00811760104</v>
      </c>
      <c r="GE273" s="1">
        <v>782998.31783132697</v>
      </c>
      <c r="GF273" s="1">
        <v>461960.844409485</v>
      </c>
      <c r="GG273" s="1">
        <v>592764.12313327705</v>
      </c>
      <c r="GH273" s="1">
        <v>619524.67772016802</v>
      </c>
      <c r="GI273" s="1">
        <v>412103.22621782997</v>
      </c>
      <c r="GJ273" s="1">
        <v>242610.20783527801</v>
      </c>
      <c r="GK273" s="1">
        <v>331990.68420706899</v>
      </c>
      <c r="GL273" s="1">
        <v>451841.371293534</v>
      </c>
      <c r="GM273" s="1">
        <v>567210.39309783396</v>
      </c>
      <c r="GN273" s="1">
        <v>347956.31619610201</v>
      </c>
      <c r="GO273" s="1">
        <v>247220.66476427001</v>
      </c>
      <c r="GP273" s="1">
        <v>140155.44279031499</v>
      </c>
      <c r="GQ273" s="1">
        <v>861870.34244160901</v>
      </c>
      <c r="GR273" s="1">
        <v>53953.427245564002</v>
      </c>
      <c r="GS273" s="1">
        <v>723319.71473071398</v>
      </c>
      <c r="GT273" s="1">
        <v>1086514.45771399</v>
      </c>
      <c r="GU273" s="1">
        <v>378718.66757192102</v>
      </c>
      <c r="GV273" s="1">
        <v>632806.46695109399</v>
      </c>
      <c r="GW273" s="1">
        <v>529839.27552631497</v>
      </c>
      <c r="GX273" s="1">
        <v>618510.09711868502</v>
      </c>
      <c r="GY273" s="1">
        <v>42161.885433292402</v>
      </c>
      <c r="GZ273" s="1">
        <v>1512957.4693608501</v>
      </c>
      <c r="HA273" s="1">
        <v>66842.914287830499</v>
      </c>
      <c r="HB273" s="1">
        <v>123148.53326179901</v>
      </c>
      <c r="HC273" s="1">
        <v>332074.66397161601</v>
      </c>
      <c r="HD273" s="1">
        <v>361325.36906482402</v>
      </c>
      <c r="HE273" s="1">
        <v>372817.40205728699</v>
      </c>
      <c r="HF273" s="1">
        <v>620685.33021542896</v>
      </c>
      <c r="HG273" s="1">
        <v>282955.14821379603</v>
      </c>
      <c r="HH273" s="1">
        <v>50459.516691819197</v>
      </c>
      <c r="HI273" s="1">
        <v>181858.51031402999</v>
      </c>
      <c r="HJ273" s="1">
        <v>466274.170067642</v>
      </c>
      <c r="HK273" s="1">
        <v>507136.384467264</v>
      </c>
      <c r="HL273" s="1">
        <v>737699.19533603697</v>
      </c>
      <c r="HM273" s="1">
        <v>238739.333060106</v>
      </c>
      <c r="HN273" s="1">
        <v>1406383.66683717</v>
      </c>
      <c r="HO273" s="1">
        <v>382073.77871032601</v>
      </c>
      <c r="HP273" s="1">
        <v>248140.28277929901</v>
      </c>
      <c r="HQ273" s="1">
        <v>222328.332974308</v>
      </c>
      <c r="HR273" s="1">
        <v>39032.9059783294</v>
      </c>
      <c r="HS273" s="1">
        <v>1530034.7527928201</v>
      </c>
      <c r="HT273" s="1">
        <v>106484.297721467</v>
      </c>
      <c r="HU273" s="1">
        <v>76381.480478266705</v>
      </c>
      <c r="HV273" s="1">
        <v>55951.708344155501</v>
      </c>
      <c r="HW273" s="1">
        <v>337914.13067904802</v>
      </c>
      <c r="HX273" s="1">
        <v>1103815.45912677</v>
      </c>
      <c r="HY273" s="1">
        <v>89104.438518397495</v>
      </c>
      <c r="HZ273" s="1">
        <v>434852.37857384799</v>
      </c>
      <c r="IA273" s="1">
        <v>1196061.0812639501</v>
      </c>
      <c r="IB273" s="1">
        <v>340348.12251712999</v>
      </c>
      <c r="IC273" s="1">
        <v>633013.46791229001</v>
      </c>
      <c r="ID273" s="1">
        <v>1651393.19852048</v>
      </c>
      <c r="IE273" s="1">
        <v>39074.632667422797</v>
      </c>
      <c r="IF273" s="1">
        <v>167707.95555701901</v>
      </c>
      <c r="IG273" s="1">
        <v>617402.83178486896</v>
      </c>
      <c r="IH273" s="1">
        <v>108158.51515536501</v>
      </c>
      <c r="II273" s="1">
        <v>395748.83146886999</v>
      </c>
      <c r="IJ273" s="1">
        <v>522557.05144592299</v>
      </c>
      <c r="IK273" s="1">
        <v>107337.380910169</v>
      </c>
      <c r="IL273" s="1">
        <v>494441.83373037103</v>
      </c>
      <c r="IM273" s="1">
        <v>215563.63289073901</v>
      </c>
      <c r="IN273" s="1">
        <v>622403.49690231495</v>
      </c>
      <c r="IO273" s="1">
        <v>1736324.0209647999</v>
      </c>
      <c r="IP273" s="1">
        <v>313287.83380304999</v>
      </c>
      <c r="IQ273" s="1">
        <v>673723.91932560795</v>
      </c>
      <c r="IR273" s="1" t="s">
        <v>0</v>
      </c>
      <c r="IS273" s="1">
        <v>144582.82289685099</v>
      </c>
      <c r="IT273" s="1">
        <v>379218.71339857898</v>
      </c>
      <c r="IU273" s="1">
        <v>812892.63913874596</v>
      </c>
      <c r="IV273" s="1">
        <v>374418.54404349299</v>
      </c>
      <c r="IW273" s="1">
        <v>99995.978179444806</v>
      </c>
      <c r="IX273" s="1">
        <v>374162.47278677602</v>
      </c>
      <c r="IY273" s="1">
        <v>697616.23561040405</v>
      </c>
      <c r="IZ273" s="1">
        <v>422765.731653867</v>
      </c>
      <c r="JA273" s="1">
        <v>109817.64084627399</v>
      </c>
      <c r="JB273" s="1">
        <v>245779.06467027499</v>
      </c>
      <c r="JC273" s="1">
        <v>44407.378569630797</v>
      </c>
      <c r="JD273" s="1">
        <v>47335.620340113499</v>
      </c>
      <c r="JE273" s="1">
        <v>111567.703918249</v>
      </c>
      <c r="JF273" s="1">
        <v>316563.65359843301</v>
      </c>
      <c r="JG273" s="1">
        <v>929386.56727862998</v>
      </c>
      <c r="JH273" s="1">
        <v>47051.6762887812</v>
      </c>
      <c r="JI273" s="1">
        <v>414046.70707342302</v>
      </c>
      <c r="JJ273" s="1">
        <v>1051286.2115392</v>
      </c>
      <c r="JK273" s="1">
        <v>320278.331843052</v>
      </c>
      <c r="JL273" s="1">
        <v>766804.85712587705</v>
      </c>
      <c r="JM273" s="1">
        <v>53159.087697703602</v>
      </c>
      <c r="JN273" s="1">
        <v>227081.430460948</v>
      </c>
      <c r="JO273" s="1">
        <v>2181495.76358158</v>
      </c>
      <c r="JP273" s="1">
        <v>554912.83961946296</v>
      </c>
      <c r="JQ273" s="1">
        <v>418231.75568917103</v>
      </c>
      <c r="JR273" s="1">
        <v>260354.102812923</v>
      </c>
      <c r="JS273" s="1">
        <v>114628.515894543</v>
      </c>
      <c r="JT273" s="1">
        <v>440238.228808221</v>
      </c>
      <c r="JU273" s="1">
        <v>212344.83760261201</v>
      </c>
      <c r="JV273" s="1">
        <v>178648.223195161</v>
      </c>
      <c r="JW273" s="1">
        <v>44883.964526647302</v>
      </c>
      <c r="JX273" s="1">
        <v>153514.896483658</v>
      </c>
      <c r="JY273" s="1">
        <v>664130.13455328299</v>
      </c>
      <c r="JZ273" s="1">
        <v>39062.112902664303</v>
      </c>
      <c r="KA273" s="1">
        <v>149859.11054363</v>
      </c>
      <c r="KB273" s="1">
        <v>257803.95195127401</v>
      </c>
      <c r="KC273" s="1">
        <v>797148.26208238897</v>
      </c>
      <c r="KD273" s="1">
        <v>103445.505678071</v>
      </c>
      <c r="KE273" s="1">
        <v>424970.06693325</v>
      </c>
      <c r="KF273" s="1">
        <v>430665.17976951197</v>
      </c>
      <c r="KG273" s="1">
        <v>90828.252586242103</v>
      </c>
      <c r="KH273" s="1">
        <v>404175.08111969102</v>
      </c>
      <c r="KI273" s="1">
        <v>683145.01932451699</v>
      </c>
      <c r="KJ273" s="1">
        <v>179347.11116534501</v>
      </c>
      <c r="KK273" s="1">
        <v>439235.55779549899</v>
      </c>
      <c r="KL273" s="1">
        <v>55650.216754095498</v>
      </c>
      <c r="KM273" s="1">
        <v>820678.37845779106</v>
      </c>
      <c r="KN273" s="1">
        <v>172640.5097461</v>
      </c>
      <c r="KO273" s="1">
        <v>781910.32230837899</v>
      </c>
      <c r="KP273" s="1">
        <v>958360.85407007905</v>
      </c>
      <c r="KQ273" s="1">
        <v>431159.89564587001</v>
      </c>
      <c r="KR273" s="1">
        <v>35095.079367120299</v>
      </c>
      <c r="KS273" s="1">
        <v>125503.589472946</v>
      </c>
      <c r="KT273" s="1">
        <v>566452.55390189495</v>
      </c>
      <c r="KU273" s="1">
        <v>268333.43285059399</v>
      </c>
      <c r="KV273" s="1">
        <v>435435.29217123397</v>
      </c>
      <c r="KW273" s="1">
        <v>246548.01642252901</v>
      </c>
      <c r="KX273" s="1">
        <v>57234.9960834987</v>
      </c>
      <c r="KY273" s="1">
        <v>65993.036314401004</v>
      </c>
      <c r="KZ273" s="1">
        <v>794746.26152357296</v>
      </c>
      <c r="LA273" s="1">
        <v>657802.30320236296</v>
      </c>
      <c r="LB273" s="1">
        <v>37107.492562555897</v>
      </c>
      <c r="LC273" s="1">
        <v>447614.69230339298</v>
      </c>
      <c r="LD273" s="1">
        <v>183122.86423883599</v>
      </c>
      <c r="LE273" s="1">
        <v>501559.42129976198</v>
      </c>
      <c r="LF273" s="1">
        <v>32125.929112835602</v>
      </c>
      <c r="LG273" s="1">
        <v>50454.807790610503</v>
      </c>
      <c r="LH273" s="1">
        <v>486634.16695900401</v>
      </c>
      <c r="LI273" s="1">
        <v>321333.46955226001</v>
      </c>
      <c r="LJ273" s="1">
        <v>78576.953182360696</v>
      </c>
      <c r="LK273" s="1">
        <v>427407.67660225101</v>
      </c>
    </row>
    <row r="274" spans="1:323" x14ac:dyDescent="0.25">
      <c r="A274" s="1" t="s">
        <v>1911</v>
      </c>
      <c r="B274" s="1" t="s">
        <v>1213</v>
      </c>
      <c r="C274" s="1" t="s">
        <v>1214</v>
      </c>
      <c r="D274" s="1" t="s">
        <v>0</v>
      </c>
      <c r="E274" s="1" t="s">
        <v>0</v>
      </c>
      <c r="F274" s="1" t="s">
        <v>0</v>
      </c>
      <c r="G274" s="1" t="s">
        <v>0</v>
      </c>
      <c r="H274" s="1" t="s">
        <v>0</v>
      </c>
      <c r="I274" s="1" t="s">
        <v>0</v>
      </c>
      <c r="J274" s="1" t="s">
        <v>0</v>
      </c>
      <c r="K274" s="1" t="s">
        <v>0</v>
      </c>
      <c r="L274" s="1" t="s">
        <v>0</v>
      </c>
      <c r="M274" s="1" t="s">
        <v>0</v>
      </c>
      <c r="N274" s="1" t="s">
        <v>0</v>
      </c>
      <c r="O274" s="1" t="s">
        <v>0</v>
      </c>
      <c r="P274" s="1" t="s">
        <v>0</v>
      </c>
      <c r="Q274" s="1" t="s">
        <v>0</v>
      </c>
      <c r="R274" s="1" t="s">
        <v>0</v>
      </c>
      <c r="S274" s="1" t="s">
        <v>0</v>
      </c>
      <c r="T274" s="1" t="s">
        <v>0</v>
      </c>
      <c r="U274" s="1" t="s">
        <v>0</v>
      </c>
      <c r="V274" s="1" t="s">
        <v>0</v>
      </c>
      <c r="W274" s="1" t="s">
        <v>0</v>
      </c>
      <c r="X274" s="1" t="s">
        <v>0</v>
      </c>
      <c r="Y274" s="1" t="s">
        <v>0</v>
      </c>
      <c r="Z274" s="1" t="s">
        <v>0</v>
      </c>
      <c r="AA274" s="1" t="s">
        <v>0</v>
      </c>
      <c r="AB274" s="1" t="s">
        <v>0</v>
      </c>
      <c r="AC274" s="1" t="s">
        <v>0</v>
      </c>
      <c r="AD274" s="1" t="s">
        <v>0</v>
      </c>
      <c r="AE274" s="1" t="s">
        <v>0</v>
      </c>
      <c r="AF274" s="1" t="s">
        <v>0</v>
      </c>
      <c r="AG274" s="1" t="s">
        <v>0</v>
      </c>
      <c r="AH274" s="1" t="s">
        <v>0</v>
      </c>
      <c r="AI274" s="1" t="s">
        <v>0</v>
      </c>
      <c r="AJ274" s="1" t="s">
        <v>0</v>
      </c>
      <c r="AK274" s="1" t="s">
        <v>0</v>
      </c>
      <c r="AL274" s="1" t="s">
        <v>0</v>
      </c>
      <c r="AM274" s="1" t="s">
        <v>0</v>
      </c>
      <c r="AN274" s="1" t="s">
        <v>0</v>
      </c>
      <c r="AO274" s="1" t="s">
        <v>0</v>
      </c>
      <c r="AP274" s="1" t="s">
        <v>0</v>
      </c>
      <c r="AQ274" s="1" t="s">
        <v>0</v>
      </c>
      <c r="AR274" s="1" t="s">
        <v>0</v>
      </c>
      <c r="AS274" s="1" t="s">
        <v>0</v>
      </c>
      <c r="AT274" s="1" t="s">
        <v>0</v>
      </c>
      <c r="AU274" s="1" t="s">
        <v>0</v>
      </c>
      <c r="AV274" s="1" t="s">
        <v>0</v>
      </c>
      <c r="AW274" s="1" t="s">
        <v>0</v>
      </c>
      <c r="AX274" s="1" t="s">
        <v>0</v>
      </c>
      <c r="AY274" s="1" t="s">
        <v>0</v>
      </c>
      <c r="AZ274" s="1" t="s">
        <v>0</v>
      </c>
      <c r="BA274" s="1" t="s">
        <v>0</v>
      </c>
      <c r="BB274" s="1" t="s">
        <v>0</v>
      </c>
      <c r="BC274" s="1" t="s">
        <v>0</v>
      </c>
      <c r="BD274" s="1" t="s">
        <v>0</v>
      </c>
      <c r="BE274" s="1" t="s">
        <v>0</v>
      </c>
      <c r="BF274" s="1" t="s">
        <v>0</v>
      </c>
      <c r="BG274" s="1" t="s">
        <v>0</v>
      </c>
      <c r="BH274" s="1" t="s">
        <v>0</v>
      </c>
      <c r="BI274" s="1" t="s">
        <v>0</v>
      </c>
      <c r="BJ274" s="1" t="s">
        <v>0</v>
      </c>
      <c r="BK274" s="1" t="s">
        <v>0</v>
      </c>
      <c r="BL274" s="1" t="s">
        <v>0</v>
      </c>
      <c r="BM274" s="1" t="s">
        <v>0</v>
      </c>
      <c r="BN274" s="1" t="s">
        <v>0</v>
      </c>
      <c r="BO274" s="1" t="s">
        <v>0</v>
      </c>
      <c r="BP274" s="1" t="s">
        <v>0</v>
      </c>
      <c r="BQ274" s="1" t="s">
        <v>0</v>
      </c>
      <c r="BR274" s="1" t="s">
        <v>0</v>
      </c>
      <c r="BS274" s="1" t="s">
        <v>0</v>
      </c>
      <c r="BT274" s="1" t="s">
        <v>0</v>
      </c>
      <c r="BU274" s="1" t="s">
        <v>0</v>
      </c>
      <c r="BV274" s="1" t="s">
        <v>0</v>
      </c>
      <c r="BW274" s="1" t="s">
        <v>0</v>
      </c>
      <c r="BX274" s="1" t="s">
        <v>0</v>
      </c>
      <c r="BY274" s="1" t="s">
        <v>0</v>
      </c>
      <c r="BZ274" s="1" t="s">
        <v>0</v>
      </c>
      <c r="CA274" s="1" t="s">
        <v>0</v>
      </c>
      <c r="CB274" s="1" t="s">
        <v>0</v>
      </c>
      <c r="CC274" s="1" t="s">
        <v>0</v>
      </c>
      <c r="CD274" s="1" t="s">
        <v>0</v>
      </c>
      <c r="CE274" s="1" t="s">
        <v>0</v>
      </c>
      <c r="CF274" s="1" t="s">
        <v>0</v>
      </c>
      <c r="CG274" s="1" t="s">
        <v>0</v>
      </c>
      <c r="CH274" s="1" t="s">
        <v>0</v>
      </c>
      <c r="CI274" s="1" t="s">
        <v>0</v>
      </c>
      <c r="CJ274" s="1" t="s">
        <v>0</v>
      </c>
      <c r="CK274" s="1" t="s">
        <v>0</v>
      </c>
      <c r="CL274" s="1" t="s">
        <v>0</v>
      </c>
      <c r="CM274" s="1" t="s">
        <v>0</v>
      </c>
      <c r="CN274" s="1" t="s">
        <v>0</v>
      </c>
      <c r="CO274" s="1" t="s">
        <v>0</v>
      </c>
      <c r="CP274" s="1" t="s">
        <v>0</v>
      </c>
      <c r="CQ274" s="1" t="s">
        <v>0</v>
      </c>
      <c r="CR274" s="1" t="s">
        <v>0</v>
      </c>
      <c r="CS274" s="1" t="s">
        <v>0</v>
      </c>
      <c r="CT274" s="1" t="s">
        <v>0</v>
      </c>
      <c r="CU274" s="1" t="s">
        <v>0</v>
      </c>
      <c r="CV274" s="1" t="s">
        <v>0</v>
      </c>
      <c r="CW274" s="1" t="s">
        <v>0</v>
      </c>
      <c r="CX274" s="1" t="s">
        <v>0</v>
      </c>
      <c r="CY274" s="1" t="s">
        <v>0</v>
      </c>
      <c r="CZ274" s="1" t="s">
        <v>0</v>
      </c>
      <c r="DA274" s="1" t="s">
        <v>0</v>
      </c>
      <c r="DB274" s="1" t="s">
        <v>0</v>
      </c>
      <c r="DC274" s="1" t="s">
        <v>0</v>
      </c>
      <c r="DD274" s="1" t="s">
        <v>0</v>
      </c>
      <c r="DE274" s="1" t="s">
        <v>0</v>
      </c>
      <c r="DF274" s="1" t="s">
        <v>0</v>
      </c>
      <c r="DG274" s="1" t="s">
        <v>0</v>
      </c>
      <c r="DH274" s="1" t="s">
        <v>0</v>
      </c>
      <c r="DI274" s="1" t="s">
        <v>0</v>
      </c>
      <c r="DJ274" s="1" t="s">
        <v>0</v>
      </c>
      <c r="DK274" s="1" t="s">
        <v>0</v>
      </c>
      <c r="DL274" s="1" t="s">
        <v>0</v>
      </c>
      <c r="DM274" s="1" t="s">
        <v>0</v>
      </c>
      <c r="DN274" s="1" t="s">
        <v>0</v>
      </c>
      <c r="DO274" s="1" t="s">
        <v>0</v>
      </c>
      <c r="DP274" s="1" t="s">
        <v>0</v>
      </c>
      <c r="DQ274" s="1" t="s">
        <v>0</v>
      </c>
      <c r="DR274" s="1" t="s">
        <v>0</v>
      </c>
      <c r="DS274" s="1" t="s">
        <v>0</v>
      </c>
      <c r="DT274" s="1" t="s">
        <v>0</v>
      </c>
      <c r="DU274" s="1" t="s">
        <v>0</v>
      </c>
      <c r="DV274" s="1" t="s">
        <v>0</v>
      </c>
      <c r="DW274" s="1" t="s">
        <v>0</v>
      </c>
      <c r="DX274" s="1" t="s">
        <v>0</v>
      </c>
      <c r="DY274" s="1" t="s">
        <v>0</v>
      </c>
      <c r="DZ274" s="1" t="s">
        <v>0</v>
      </c>
      <c r="EA274" s="1" t="s">
        <v>0</v>
      </c>
      <c r="EB274" s="1" t="s">
        <v>0</v>
      </c>
      <c r="EC274" s="1" t="s">
        <v>0</v>
      </c>
      <c r="ED274" s="1" t="s">
        <v>0</v>
      </c>
      <c r="EE274" s="1" t="s">
        <v>0</v>
      </c>
      <c r="EF274" s="1" t="s">
        <v>0</v>
      </c>
      <c r="EG274" s="1" t="s">
        <v>0</v>
      </c>
      <c r="EH274" s="1" t="s">
        <v>0</v>
      </c>
      <c r="EI274" s="1" t="s">
        <v>0</v>
      </c>
      <c r="EJ274" s="1" t="s">
        <v>0</v>
      </c>
      <c r="EK274" s="1" t="s">
        <v>0</v>
      </c>
      <c r="EL274" s="1" t="s">
        <v>0</v>
      </c>
      <c r="EM274" s="1" t="s">
        <v>0</v>
      </c>
      <c r="EN274" s="1" t="s">
        <v>0</v>
      </c>
      <c r="EO274" s="1" t="s">
        <v>0</v>
      </c>
      <c r="EP274" s="1" t="s">
        <v>0</v>
      </c>
      <c r="EQ274" s="1" t="s">
        <v>0</v>
      </c>
      <c r="ER274" s="1" t="s">
        <v>0</v>
      </c>
      <c r="ES274" s="1" t="s">
        <v>0</v>
      </c>
      <c r="ET274" s="1" t="s">
        <v>0</v>
      </c>
      <c r="EU274" s="1" t="s">
        <v>0</v>
      </c>
      <c r="EV274" s="1" t="s">
        <v>0</v>
      </c>
      <c r="EW274" s="1" t="s">
        <v>0</v>
      </c>
      <c r="EX274" s="1" t="s">
        <v>0</v>
      </c>
      <c r="EY274" s="1" t="s">
        <v>0</v>
      </c>
      <c r="EZ274" s="1" t="s">
        <v>0</v>
      </c>
      <c r="FA274" s="1" t="s">
        <v>0</v>
      </c>
      <c r="FB274" s="1" t="s">
        <v>0</v>
      </c>
      <c r="FC274" s="1" t="s">
        <v>0</v>
      </c>
      <c r="FD274" s="1" t="s">
        <v>0</v>
      </c>
      <c r="FE274" s="1" t="s">
        <v>0</v>
      </c>
      <c r="FF274" s="1" t="s">
        <v>0</v>
      </c>
      <c r="FG274" s="1" t="s">
        <v>0</v>
      </c>
      <c r="FH274" s="1" t="s">
        <v>0</v>
      </c>
      <c r="FI274" s="1" t="s">
        <v>0</v>
      </c>
      <c r="FJ274" s="1" t="s">
        <v>0</v>
      </c>
      <c r="FK274" s="1" t="s">
        <v>0</v>
      </c>
      <c r="FL274" s="1" t="s">
        <v>0</v>
      </c>
      <c r="FM274" s="1" t="s">
        <v>0</v>
      </c>
      <c r="FN274" s="1" t="s">
        <v>0</v>
      </c>
      <c r="FO274" s="1" t="s">
        <v>0</v>
      </c>
      <c r="FP274" s="1" t="s">
        <v>0</v>
      </c>
      <c r="FQ274" s="1" t="s">
        <v>0</v>
      </c>
      <c r="FR274" s="1" t="s">
        <v>0</v>
      </c>
      <c r="FS274" s="1" t="s">
        <v>0</v>
      </c>
      <c r="FT274" s="1" t="s">
        <v>0</v>
      </c>
      <c r="FU274" s="1" t="s">
        <v>0</v>
      </c>
      <c r="FV274" s="1" t="s">
        <v>0</v>
      </c>
      <c r="FW274" s="1" t="s">
        <v>0</v>
      </c>
      <c r="FX274" s="1" t="s">
        <v>0</v>
      </c>
      <c r="FY274" s="1" t="s">
        <v>0</v>
      </c>
      <c r="FZ274" s="1" t="s">
        <v>0</v>
      </c>
      <c r="GA274" s="1" t="s">
        <v>0</v>
      </c>
      <c r="GB274" s="1" t="s">
        <v>0</v>
      </c>
      <c r="GC274" s="1" t="s">
        <v>0</v>
      </c>
      <c r="GD274" s="1" t="s">
        <v>0</v>
      </c>
      <c r="GE274" s="1" t="s">
        <v>0</v>
      </c>
      <c r="GF274" s="1" t="s">
        <v>0</v>
      </c>
      <c r="GG274" s="1" t="s">
        <v>0</v>
      </c>
      <c r="GH274" s="1" t="s">
        <v>0</v>
      </c>
      <c r="GI274" s="1" t="s">
        <v>0</v>
      </c>
      <c r="GJ274" s="1" t="s">
        <v>0</v>
      </c>
      <c r="GK274" s="1" t="s">
        <v>0</v>
      </c>
      <c r="GL274" s="1" t="s">
        <v>0</v>
      </c>
      <c r="GM274" s="1" t="s">
        <v>0</v>
      </c>
      <c r="GN274" s="1" t="s">
        <v>0</v>
      </c>
      <c r="GO274" s="1" t="s">
        <v>0</v>
      </c>
      <c r="GP274" s="1" t="s">
        <v>0</v>
      </c>
      <c r="GQ274" s="1" t="s">
        <v>0</v>
      </c>
      <c r="GR274" s="1" t="s">
        <v>0</v>
      </c>
      <c r="GS274" s="1" t="s">
        <v>0</v>
      </c>
      <c r="GT274" s="1" t="s">
        <v>0</v>
      </c>
      <c r="GU274" s="1" t="s">
        <v>0</v>
      </c>
      <c r="GV274" s="1" t="s">
        <v>0</v>
      </c>
      <c r="GW274" s="1" t="s">
        <v>0</v>
      </c>
      <c r="GX274" s="1" t="s">
        <v>0</v>
      </c>
      <c r="GY274" s="1" t="s">
        <v>0</v>
      </c>
      <c r="GZ274" s="1" t="s">
        <v>0</v>
      </c>
      <c r="HA274" s="1" t="s">
        <v>0</v>
      </c>
      <c r="HB274" s="1" t="s">
        <v>0</v>
      </c>
      <c r="HC274" s="1" t="s">
        <v>0</v>
      </c>
      <c r="HD274" s="1" t="s">
        <v>0</v>
      </c>
      <c r="HE274" s="1" t="s">
        <v>0</v>
      </c>
      <c r="HF274" s="1" t="s">
        <v>0</v>
      </c>
      <c r="HG274" s="1" t="s">
        <v>0</v>
      </c>
      <c r="HH274" s="1" t="s">
        <v>0</v>
      </c>
      <c r="HI274" s="1" t="s">
        <v>0</v>
      </c>
      <c r="HJ274" s="1" t="s">
        <v>0</v>
      </c>
      <c r="HK274" s="1" t="s">
        <v>0</v>
      </c>
      <c r="HL274" s="1" t="s">
        <v>0</v>
      </c>
      <c r="HM274" s="1" t="s">
        <v>0</v>
      </c>
      <c r="HN274" s="1" t="s">
        <v>0</v>
      </c>
      <c r="HO274" s="1" t="s">
        <v>0</v>
      </c>
      <c r="HP274" s="1" t="s">
        <v>0</v>
      </c>
      <c r="HQ274" s="1" t="s">
        <v>0</v>
      </c>
      <c r="HR274" s="1" t="s">
        <v>0</v>
      </c>
      <c r="HS274" s="1" t="s">
        <v>0</v>
      </c>
      <c r="HT274" s="1" t="s">
        <v>0</v>
      </c>
      <c r="HU274" s="1" t="s">
        <v>0</v>
      </c>
      <c r="HV274" s="1" t="s">
        <v>0</v>
      </c>
      <c r="HW274" s="1" t="s">
        <v>0</v>
      </c>
      <c r="HX274" s="1" t="s">
        <v>0</v>
      </c>
      <c r="HY274" s="1" t="s">
        <v>0</v>
      </c>
      <c r="HZ274" s="1" t="s">
        <v>0</v>
      </c>
      <c r="IA274" s="1" t="s">
        <v>0</v>
      </c>
      <c r="IB274" s="1" t="s">
        <v>0</v>
      </c>
      <c r="IC274" s="1" t="s">
        <v>0</v>
      </c>
      <c r="ID274" s="1" t="s">
        <v>0</v>
      </c>
      <c r="IE274" s="1" t="s">
        <v>0</v>
      </c>
      <c r="IF274" s="1" t="s">
        <v>0</v>
      </c>
      <c r="IG274" s="1" t="s">
        <v>0</v>
      </c>
      <c r="IH274" s="1" t="s">
        <v>0</v>
      </c>
      <c r="II274" s="1" t="s">
        <v>0</v>
      </c>
      <c r="IJ274" s="1" t="s">
        <v>0</v>
      </c>
      <c r="IK274" s="1" t="s">
        <v>0</v>
      </c>
      <c r="IL274" s="1" t="s">
        <v>0</v>
      </c>
      <c r="IM274" s="1" t="s">
        <v>0</v>
      </c>
      <c r="IN274" s="1" t="s">
        <v>0</v>
      </c>
      <c r="IO274" s="1" t="s">
        <v>0</v>
      </c>
      <c r="IP274" s="1" t="s">
        <v>0</v>
      </c>
      <c r="IQ274" s="1" t="s">
        <v>0</v>
      </c>
      <c r="IR274" s="1" t="s">
        <v>0</v>
      </c>
      <c r="IS274" s="1" t="s">
        <v>0</v>
      </c>
      <c r="IT274" s="1" t="s">
        <v>0</v>
      </c>
      <c r="IU274" s="1" t="s">
        <v>0</v>
      </c>
      <c r="IV274" s="1" t="s">
        <v>0</v>
      </c>
      <c r="IW274" s="1" t="s">
        <v>0</v>
      </c>
      <c r="IX274" s="1" t="s">
        <v>0</v>
      </c>
      <c r="IY274" s="1" t="s">
        <v>0</v>
      </c>
      <c r="IZ274" s="1" t="s">
        <v>0</v>
      </c>
      <c r="JA274" s="1" t="s">
        <v>0</v>
      </c>
      <c r="JB274" s="1" t="s">
        <v>0</v>
      </c>
      <c r="JC274" s="1" t="s">
        <v>0</v>
      </c>
      <c r="JD274" s="1" t="s">
        <v>0</v>
      </c>
      <c r="JE274" s="1" t="s">
        <v>0</v>
      </c>
      <c r="JF274" s="1" t="s">
        <v>0</v>
      </c>
      <c r="JG274" s="1" t="s">
        <v>0</v>
      </c>
      <c r="JH274" s="1" t="s">
        <v>0</v>
      </c>
      <c r="JI274" s="1" t="s">
        <v>0</v>
      </c>
      <c r="JJ274" s="1" t="s">
        <v>0</v>
      </c>
      <c r="JK274" s="1" t="s">
        <v>0</v>
      </c>
      <c r="JL274" s="1" t="s">
        <v>0</v>
      </c>
      <c r="JM274" s="1" t="s">
        <v>0</v>
      </c>
      <c r="JN274" s="1" t="s">
        <v>0</v>
      </c>
      <c r="JO274" s="1" t="s">
        <v>0</v>
      </c>
      <c r="JP274" s="1" t="s">
        <v>0</v>
      </c>
      <c r="JQ274" s="1" t="s">
        <v>0</v>
      </c>
      <c r="JR274" s="1" t="s">
        <v>0</v>
      </c>
      <c r="JS274" s="1" t="s">
        <v>0</v>
      </c>
      <c r="JT274" s="1" t="s">
        <v>0</v>
      </c>
      <c r="JU274" s="1" t="s">
        <v>0</v>
      </c>
      <c r="JV274" s="1" t="s">
        <v>0</v>
      </c>
      <c r="JW274" s="1" t="s">
        <v>0</v>
      </c>
      <c r="JX274" s="1" t="s">
        <v>0</v>
      </c>
      <c r="JY274" s="1" t="s">
        <v>0</v>
      </c>
      <c r="JZ274" s="1" t="s">
        <v>0</v>
      </c>
      <c r="KA274" s="1" t="s">
        <v>0</v>
      </c>
      <c r="KB274" s="1" t="s">
        <v>0</v>
      </c>
      <c r="KC274" s="1" t="s">
        <v>0</v>
      </c>
      <c r="KD274" s="1" t="s">
        <v>0</v>
      </c>
      <c r="KE274" s="1" t="s">
        <v>0</v>
      </c>
      <c r="KF274" s="1" t="s">
        <v>0</v>
      </c>
      <c r="KG274" s="1" t="s">
        <v>0</v>
      </c>
      <c r="KH274" s="1" t="s">
        <v>0</v>
      </c>
      <c r="KI274" s="1" t="s">
        <v>0</v>
      </c>
      <c r="KJ274" s="1" t="s">
        <v>0</v>
      </c>
      <c r="KK274" s="1" t="s">
        <v>0</v>
      </c>
      <c r="KL274" s="1" t="s">
        <v>0</v>
      </c>
      <c r="KM274" s="1" t="s">
        <v>0</v>
      </c>
      <c r="KN274" s="1" t="s">
        <v>0</v>
      </c>
      <c r="KO274" s="1" t="s">
        <v>0</v>
      </c>
      <c r="KP274" s="1" t="s">
        <v>0</v>
      </c>
      <c r="KQ274" s="1" t="s">
        <v>0</v>
      </c>
      <c r="KR274" s="1" t="s">
        <v>0</v>
      </c>
      <c r="KS274" s="1" t="s">
        <v>0</v>
      </c>
      <c r="KT274" s="1" t="s">
        <v>0</v>
      </c>
      <c r="KU274" s="1" t="s">
        <v>0</v>
      </c>
      <c r="KV274" s="1" t="s">
        <v>0</v>
      </c>
      <c r="KW274" s="1" t="s">
        <v>0</v>
      </c>
      <c r="KX274" s="1" t="s">
        <v>0</v>
      </c>
      <c r="KY274" s="1" t="s">
        <v>0</v>
      </c>
      <c r="KZ274" s="1" t="s">
        <v>0</v>
      </c>
      <c r="LA274" s="1" t="s">
        <v>0</v>
      </c>
      <c r="LB274" s="1" t="s">
        <v>0</v>
      </c>
      <c r="LC274" s="1" t="s">
        <v>0</v>
      </c>
      <c r="LD274" s="1" t="s">
        <v>0</v>
      </c>
      <c r="LE274" s="1" t="s">
        <v>0</v>
      </c>
      <c r="LF274" s="1" t="s">
        <v>0</v>
      </c>
      <c r="LG274" s="1" t="s">
        <v>0</v>
      </c>
      <c r="LH274" s="1" t="s">
        <v>0</v>
      </c>
      <c r="LI274" s="1" t="s">
        <v>0</v>
      </c>
      <c r="LJ274" s="1" t="s">
        <v>0</v>
      </c>
      <c r="LK274" s="1" t="s">
        <v>0</v>
      </c>
    </row>
    <row r="275" spans="1:323" x14ac:dyDescent="0.25">
      <c r="A275" s="1" t="s">
        <v>1912</v>
      </c>
      <c r="B275" s="1" t="s">
        <v>1218</v>
      </c>
      <c r="C275" s="1" t="s">
        <v>1219</v>
      </c>
      <c r="D275" s="1" t="s">
        <v>0</v>
      </c>
      <c r="E275" s="1" t="s">
        <v>0</v>
      </c>
      <c r="F275" s="1" t="s">
        <v>0</v>
      </c>
      <c r="G275" s="1" t="s">
        <v>0</v>
      </c>
      <c r="H275" s="1" t="s">
        <v>0</v>
      </c>
      <c r="I275" s="1" t="s">
        <v>0</v>
      </c>
      <c r="J275" s="1" t="s">
        <v>0</v>
      </c>
      <c r="K275" s="1" t="s">
        <v>0</v>
      </c>
      <c r="L275" s="1" t="s">
        <v>0</v>
      </c>
      <c r="M275" s="1" t="s">
        <v>0</v>
      </c>
      <c r="N275" s="1" t="s">
        <v>0</v>
      </c>
      <c r="O275" s="1" t="s">
        <v>0</v>
      </c>
      <c r="P275" s="1" t="s">
        <v>0</v>
      </c>
      <c r="Q275" s="1" t="s">
        <v>0</v>
      </c>
      <c r="R275" s="1" t="s">
        <v>0</v>
      </c>
      <c r="S275" s="1" t="s">
        <v>0</v>
      </c>
      <c r="T275" s="1" t="s">
        <v>0</v>
      </c>
      <c r="U275" s="1" t="s">
        <v>0</v>
      </c>
      <c r="V275" s="1" t="s">
        <v>0</v>
      </c>
      <c r="W275" s="1" t="s">
        <v>0</v>
      </c>
      <c r="X275" s="1" t="s">
        <v>0</v>
      </c>
      <c r="Y275" s="1" t="s">
        <v>0</v>
      </c>
      <c r="Z275" s="1" t="s">
        <v>0</v>
      </c>
      <c r="AA275" s="1" t="s">
        <v>0</v>
      </c>
      <c r="AB275" s="1" t="s">
        <v>0</v>
      </c>
      <c r="AC275" s="1" t="s">
        <v>0</v>
      </c>
      <c r="AD275" s="1" t="s">
        <v>0</v>
      </c>
      <c r="AE275" s="1" t="s">
        <v>0</v>
      </c>
      <c r="AF275" s="1" t="s">
        <v>0</v>
      </c>
      <c r="AG275" s="1" t="s">
        <v>0</v>
      </c>
      <c r="AH275" s="1" t="s">
        <v>0</v>
      </c>
      <c r="AI275" s="1" t="s">
        <v>0</v>
      </c>
      <c r="AJ275" s="1" t="s">
        <v>0</v>
      </c>
      <c r="AK275" s="1" t="s">
        <v>0</v>
      </c>
      <c r="AL275" s="1" t="s">
        <v>0</v>
      </c>
      <c r="AM275" s="1" t="s">
        <v>0</v>
      </c>
      <c r="AN275" s="1" t="s">
        <v>0</v>
      </c>
      <c r="AO275" s="1" t="s">
        <v>0</v>
      </c>
      <c r="AP275" s="1" t="s">
        <v>0</v>
      </c>
      <c r="AQ275" s="1" t="s">
        <v>0</v>
      </c>
      <c r="AR275" s="1" t="s">
        <v>0</v>
      </c>
      <c r="AS275" s="1" t="s">
        <v>0</v>
      </c>
      <c r="AT275" s="1" t="s">
        <v>0</v>
      </c>
      <c r="AU275" s="1" t="s">
        <v>0</v>
      </c>
      <c r="AV275" s="1" t="s">
        <v>0</v>
      </c>
      <c r="AW275" s="1" t="s">
        <v>0</v>
      </c>
      <c r="AX275" s="1" t="s">
        <v>0</v>
      </c>
      <c r="AY275" s="1" t="s">
        <v>0</v>
      </c>
      <c r="AZ275" s="1" t="s">
        <v>0</v>
      </c>
      <c r="BA275" s="1" t="s">
        <v>0</v>
      </c>
      <c r="BB275" s="1" t="s">
        <v>0</v>
      </c>
      <c r="BC275" s="1" t="s">
        <v>0</v>
      </c>
      <c r="BD275" s="1" t="s">
        <v>0</v>
      </c>
      <c r="BE275" s="1" t="s">
        <v>0</v>
      </c>
      <c r="BF275" s="1" t="s">
        <v>0</v>
      </c>
      <c r="BG275" s="1" t="s">
        <v>0</v>
      </c>
      <c r="BH275" s="1" t="s">
        <v>0</v>
      </c>
      <c r="BI275" s="1" t="s">
        <v>0</v>
      </c>
      <c r="BJ275" s="1" t="s">
        <v>0</v>
      </c>
      <c r="BK275" s="1" t="s">
        <v>0</v>
      </c>
      <c r="BL275" s="1" t="s">
        <v>0</v>
      </c>
      <c r="BM275" s="1" t="s">
        <v>0</v>
      </c>
      <c r="BN275" s="1" t="s">
        <v>0</v>
      </c>
      <c r="BO275" s="1" t="s">
        <v>0</v>
      </c>
      <c r="BP275" s="1" t="s">
        <v>0</v>
      </c>
      <c r="BQ275" s="1" t="s">
        <v>0</v>
      </c>
      <c r="BR275" s="1" t="s">
        <v>0</v>
      </c>
      <c r="BS275" s="1" t="s">
        <v>0</v>
      </c>
      <c r="BT275" s="1" t="s">
        <v>0</v>
      </c>
      <c r="BU275" s="1" t="s">
        <v>0</v>
      </c>
      <c r="BV275" s="1" t="s">
        <v>0</v>
      </c>
      <c r="BW275" s="1" t="s">
        <v>0</v>
      </c>
      <c r="BX275" s="1" t="s">
        <v>0</v>
      </c>
      <c r="BY275" s="1" t="s">
        <v>0</v>
      </c>
      <c r="BZ275" s="1" t="s">
        <v>0</v>
      </c>
      <c r="CA275" s="1" t="s">
        <v>0</v>
      </c>
      <c r="CB275" s="1" t="s">
        <v>0</v>
      </c>
      <c r="CC275" s="1" t="s">
        <v>0</v>
      </c>
      <c r="CD275" s="1" t="s">
        <v>0</v>
      </c>
      <c r="CE275" s="1" t="s">
        <v>0</v>
      </c>
      <c r="CF275" s="1" t="s">
        <v>0</v>
      </c>
      <c r="CG275" s="1" t="s">
        <v>0</v>
      </c>
      <c r="CH275" s="1" t="s">
        <v>0</v>
      </c>
      <c r="CI275" s="1" t="s">
        <v>0</v>
      </c>
      <c r="CJ275" s="1" t="s">
        <v>0</v>
      </c>
      <c r="CK275" s="1" t="s">
        <v>0</v>
      </c>
      <c r="CL275" s="1" t="s">
        <v>0</v>
      </c>
      <c r="CM275" s="1" t="s">
        <v>0</v>
      </c>
      <c r="CN275" s="1" t="s">
        <v>0</v>
      </c>
      <c r="CO275" s="1" t="s">
        <v>0</v>
      </c>
      <c r="CP275" s="1" t="s">
        <v>0</v>
      </c>
      <c r="CQ275" s="1" t="s">
        <v>0</v>
      </c>
      <c r="CR275" s="1" t="s">
        <v>0</v>
      </c>
      <c r="CS275" s="1" t="s">
        <v>0</v>
      </c>
      <c r="CT275" s="1" t="s">
        <v>0</v>
      </c>
      <c r="CU275" s="1" t="s">
        <v>0</v>
      </c>
      <c r="CV275" s="1" t="s">
        <v>0</v>
      </c>
      <c r="CW275" s="1" t="s">
        <v>0</v>
      </c>
      <c r="CX275" s="1" t="s">
        <v>0</v>
      </c>
      <c r="CY275" s="1" t="s">
        <v>0</v>
      </c>
      <c r="CZ275" s="1" t="s">
        <v>0</v>
      </c>
      <c r="DA275" s="1" t="s">
        <v>0</v>
      </c>
      <c r="DB275" s="1" t="s">
        <v>0</v>
      </c>
      <c r="DC275" s="1" t="s">
        <v>0</v>
      </c>
      <c r="DD275" s="1" t="s">
        <v>0</v>
      </c>
      <c r="DE275" s="1" t="s">
        <v>0</v>
      </c>
      <c r="DF275" s="1" t="s">
        <v>0</v>
      </c>
      <c r="DG275" s="1" t="s">
        <v>0</v>
      </c>
      <c r="DH275" s="1" t="s">
        <v>0</v>
      </c>
      <c r="DI275" s="1" t="s">
        <v>0</v>
      </c>
      <c r="DJ275" s="1" t="s">
        <v>0</v>
      </c>
      <c r="DK275" s="1" t="s">
        <v>0</v>
      </c>
      <c r="DL275" s="1" t="s">
        <v>0</v>
      </c>
      <c r="DM275" s="1" t="s">
        <v>0</v>
      </c>
      <c r="DN275" s="1" t="s">
        <v>0</v>
      </c>
      <c r="DO275" s="1" t="s">
        <v>0</v>
      </c>
      <c r="DP275" s="1" t="s">
        <v>0</v>
      </c>
      <c r="DQ275" s="1" t="s">
        <v>0</v>
      </c>
      <c r="DR275" s="1" t="s">
        <v>0</v>
      </c>
      <c r="DS275" s="1" t="s">
        <v>0</v>
      </c>
      <c r="DT275" s="1" t="s">
        <v>0</v>
      </c>
      <c r="DU275" s="1" t="s">
        <v>0</v>
      </c>
      <c r="DV275" s="1" t="s">
        <v>0</v>
      </c>
      <c r="DW275" s="1" t="s">
        <v>0</v>
      </c>
      <c r="DX275" s="1" t="s">
        <v>0</v>
      </c>
      <c r="DY275" s="1" t="s">
        <v>0</v>
      </c>
      <c r="DZ275" s="1" t="s">
        <v>0</v>
      </c>
      <c r="EA275" s="1" t="s">
        <v>0</v>
      </c>
      <c r="EB275" s="1" t="s">
        <v>0</v>
      </c>
      <c r="EC275" s="1" t="s">
        <v>0</v>
      </c>
      <c r="ED275" s="1" t="s">
        <v>0</v>
      </c>
      <c r="EE275" s="1" t="s">
        <v>0</v>
      </c>
      <c r="EF275" s="1" t="s">
        <v>0</v>
      </c>
      <c r="EG275" s="1" t="s">
        <v>0</v>
      </c>
      <c r="EH275" s="1" t="s">
        <v>0</v>
      </c>
      <c r="EI275" s="1" t="s">
        <v>0</v>
      </c>
      <c r="EJ275" s="1" t="s">
        <v>0</v>
      </c>
      <c r="EK275" s="1" t="s">
        <v>0</v>
      </c>
      <c r="EL275" s="1" t="s">
        <v>0</v>
      </c>
      <c r="EM275" s="1" t="s">
        <v>0</v>
      </c>
      <c r="EN275" s="1" t="s">
        <v>0</v>
      </c>
      <c r="EO275" s="1" t="s">
        <v>0</v>
      </c>
      <c r="EP275" s="1" t="s">
        <v>0</v>
      </c>
      <c r="EQ275" s="1" t="s">
        <v>0</v>
      </c>
      <c r="ER275" s="1" t="s">
        <v>0</v>
      </c>
      <c r="ES275" s="1" t="s">
        <v>0</v>
      </c>
      <c r="ET275" s="1" t="s">
        <v>0</v>
      </c>
      <c r="EU275" s="1" t="s">
        <v>0</v>
      </c>
      <c r="EV275" s="1" t="s">
        <v>0</v>
      </c>
      <c r="EW275" s="1" t="s">
        <v>0</v>
      </c>
      <c r="EX275" s="1" t="s">
        <v>0</v>
      </c>
      <c r="EY275" s="1" t="s">
        <v>0</v>
      </c>
      <c r="EZ275" s="1" t="s">
        <v>0</v>
      </c>
      <c r="FA275" s="1" t="s">
        <v>0</v>
      </c>
      <c r="FB275" s="1" t="s">
        <v>0</v>
      </c>
      <c r="FC275" s="1" t="s">
        <v>0</v>
      </c>
      <c r="FD275" s="1" t="s">
        <v>0</v>
      </c>
      <c r="FE275" s="1" t="s">
        <v>0</v>
      </c>
      <c r="FF275" s="1" t="s">
        <v>0</v>
      </c>
      <c r="FG275" s="1" t="s">
        <v>0</v>
      </c>
      <c r="FH275" s="1" t="s">
        <v>0</v>
      </c>
      <c r="FI275" s="1" t="s">
        <v>0</v>
      </c>
      <c r="FJ275" s="1" t="s">
        <v>0</v>
      </c>
      <c r="FK275" s="1" t="s">
        <v>0</v>
      </c>
      <c r="FL275" s="1" t="s">
        <v>0</v>
      </c>
      <c r="FM275" s="1" t="s">
        <v>0</v>
      </c>
      <c r="FN275" s="1" t="s">
        <v>0</v>
      </c>
      <c r="FO275" s="1" t="s">
        <v>0</v>
      </c>
      <c r="FP275" s="1" t="s">
        <v>0</v>
      </c>
      <c r="FQ275" s="1" t="s">
        <v>0</v>
      </c>
      <c r="FR275" s="1" t="s">
        <v>0</v>
      </c>
      <c r="FS275" s="1" t="s">
        <v>0</v>
      </c>
      <c r="FT275" s="1" t="s">
        <v>0</v>
      </c>
      <c r="FU275" s="1" t="s">
        <v>0</v>
      </c>
      <c r="FV275" s="1" t="s">
        <v>0</v>
      </c>
      <c r="FW275" s="1" t="s">
        <v>0</v>
      </c>
      <c r="FX275" s="1" t="s">
        <v>0</v>
      </c>
      <c r="FY275" s="1" t="s">
        <v>0</v>
      </c>
      <c r="FZ275" s="1" t="s">
        <v>0</v>
      </c>
      <c r="GA275" s="1" t="s">
        <v>0</v>
      </c>
      <c r="GB275" s="1" t="s">
        <v>0</v>
      </c>
      <c r="GC275" s="1" t="s">
        <v>0</v>
      </c>
      <c r="GD275" s="1" t="s">
        <v>0</v>
      </c>
      <c r="GE275" s="1" t="s">
        <v>0</v>
      </c>
      <c r="GF275" s="1" t="s">
        <v>0</v>
      </c>
      <c r="GG275" s="1" t="s">
        <v>0</v>
      </c>
      <c r="GH275" s="1" t="s">
        <v>0</v>
      </c>
      <c r="GI275" s="1" t="s">
        <v>0</v>
      </c>
      <c r="GJ275" s="1" t="s">
        <v>0</v>
      </c>
      <c r="GK275" s="1" t="s">
        <v>0</v>
      </c>
      <c r="GL275" s="1" t="s">
        <v>0</v>
      </c>
      <c r="GM275" s="1" t="s">
        <v>0</v>
      </c>
      <c r="GN275" s="1" t="s">
        <v>0</v>
      </c>
      <c r="GO275" s="1" t="s">
        <v>0</v>
      </c>
      <c r="GP275" s="1" t="s">
        <v>0</v>
      </c>
      <c r="GQ275" s="1" t="s">
        <v>0</v>
      </c>
      <c r="GR275" s="1" t="s">
        <v>0</v>
      </c>
      <c r="GS275" s="1" t="s">
        <v>0</v>
      </c>
      <c r="GT275" s="1" t="s">
        <v>0</v>
      </c>
      <c r="GU275" s="1" t="s">
        <v>0</v>
      </c>
      <c r="GV275" s="1" t="s">
        <v>0</v>
      </c>
      <c r="GW275" s="1" t="s">
        <v>0</v>
      </c>
      <c r="GX275" s="1" t="s">
        <v>0</v>
      </c>
      <c r="GY275" s="1" t="s">
        <v>0</v>
      </c>
      <c r="GZ275" s="1" t="s">
        <v>0</v>
      </c>
      <c r="HA275" s="1" t="s">
        <v>0</v>
      </c>
      <c r="HB275" s="1" t="s">
        <v>0</v>
      </c>
      <c r="HC275" s="1" t="s">
        <v>0</v>
      </c>
      <c r="HD275" s="1" t="s">
        <v>0</v>
      </c>
      <c r="HE275" s="1" t="s">
        <v>0</v>
      </c>
      <c r="HF275" s="1" t="s">
        <v>0</v>
      </c>
      <c r="HG275" s="1" t="s">
        <v>0</v>
      </c>
      <c r="HH275" s="1" t="s">
        <v>0</v>
      </c>
      <c r="HI275" s="1" t="s">
        <v>0</v>
      </c>
      <c r="HJ275" s="1" t="s">
        <v>0</v>
      </c>
      <c r="HK275" s="1" t="s">
        <v>0</v>
      </c>
      <c r="HL275" s="1" t="s">
        <v>0</v>
      </c>
      <c r="HM275" s="1" t="s">
        <v>0</v>
      </c>
      <c r="HN275" s="1" t="s">
        <v>0</v>
      </c>
      <c r="HO275" s="1" t="s">
        <v>0</v>
      </c>
      <c r="HP275" s="1" t="s">
        <v>0</v>
      </c>
      <c r="HQ275" s="1" t="s">
        <v>0</v>
      </c>
      <c r="HR275" s="1" t="s">
        <v>0</v>
      </c>
      <c r="HS275" s="1" t="s">
        <v>0</v>
      </c>
      <c r="HT275" s="1" t="s">
        <v>0</v>
      </c>
      <c r="HU275" s="1" t="s">
        <v>0</v>
      </c>
      <c r="HV275" s="1" t="s">
        <v>0</v>
      </c>
      <c r="HW275" s="1" t="s">
        <v>0</v>
      </c>
      <c r="HX275" s="1" t="s">
        <v>0</v>
      </c>
      <c r="HY275" s="1" t="s">
        <v>0</v>
      </c>
      <c r="HZ275" s="1" t="s">
        <v>0</v>
      </c>
      <c r="IA275" s="1" t="s">
        <v>0</v>
      </c>
      <c r="IB275" s="1" t="s">
        <v>0</v>
      </c>
      <c r="IC275" s="1" t="s">
        <v>0</v>
      </c>
      <c r="ID275" s="1" t="s">
        <v>0</v>
      </c>
      <c r="IE275" s="1" t="s">
        <v>0</v>
      </c>
      <c r="IF275" s="1" t="s">
        <v>0</v>
      </c>
      <c r="IG275" s="1" t="s">
        <v>0</v>
      </c>
      <c r="IH275" s="1" t="s">
        <v>0</v>
      </c>
      <c r="II275" s="1" t="s">
        <v>0</v>
      </c>
      <c r="IJ275" s="1" t="s">
        <v>0</v>
      </c>
      <c r="IK275" s="1" t="s">
        <v>0</v>
      </c>
      <c r="IL275" s="1" t="s">
        <v>0</v>
      </c>
      <c r="IM275" s="1" t="s">
        <v>0</v>
      </c>
      <c r="IN275" s="1" t="s">
        <v>0</v>
      </c>
      <c r="IO275" s="1" t="s">
        <v>0</v>
      </c>
      <c r="IP275" s="1" t="s">
        <v>0</v>
      </c>
      <c r="IQ275" s="1" t="s">
        <v>0</v>
      </c>
      <c r="IR275" s="1" t="s">
        <v>0</v>
      </c>
      <c r="IS275" s="1" t="s">
        <v>0</v>
      </c>
      <c r="IT275" s="1" t="s">
        <v>0</v>
      </c>
      <c r="IU275" s="1" t="s">
        <v>0</v>
      </c>
      <c r="IV275" s="1" t="s">
        <v>0</v>
      </c>
      <c r="IW275" s="1" t="s">
        <v>0</v>
      </c>
      <c r="IX275" s="1" t="s">
        <v>0</v>
      </c>
      <c r="IY275" s="1" t="s">
        <v>0</v>
      </c>
      <c r="IZ275" s="1" t="s">
        <v>0</v>
      </c>
      <c r="JA275" s="1" t="s">
        <v>0</v>
      </c>
      <c r="JB275" s="1" t="s">
        <v>0</v>
      </c>
      <c r="JC275" s="1" t="s">
        <v>0</v>
      </c>
      <c r="JD275" s="1" t="s">
        <v>0</v>
      </c>
      <c r="JE275" s="1" t="s">
        <v>0</v>
      </c>
      <c r="JF275" s="1" t="s">
        <v>0</v>
      </c>
      <c r="JG275" s="1" t="s">
        <v>0</v>
      </c>
      <c r="JH275" s="1" t="s">
        <v>0</v>
      </c>
      <c r="JI275" s="1" t="s">
        <v>0</v>
      </c>
      <c r="JJ275" s="1" t="s">
        <v>0</v>
      </c>
      <c r="JK275" s="1" t="s">
        <v>0</v>
      </c>
      <c r="JL275" s="1" t="s">
        <v>0</v>
      </c>
      <c r="JM275" s="1" t="s">
        <v>0</v>
      </c>
      <c r="JN275" s="1" t="s">
        <v>0</v>
      </c>
      <c r="JO275" s="1" t="s">
        <v>0</v>
      </c>
      <c r="JP275" s="1" t="s">
        <v>0</v>
      </c>
      <c r="JQ275" s="1" t="s">
        <v>0</v>
      </c>
      <c r="JR275" s="1" t="s">
        <v>0</v>
      </c>
      <c r="JS275" s="1" t="s">
        <v>0</v>
      </c>
      <c r="JT275" s="1" t="s">
        <v>0</v>
      </c>
      <c r="JU275" s="1" t="s">
        <v>0</v>
      </c>
      <c r="JV275" s="1" t="s">
        <v>0</v>
      </c>
      <c r="JW275" s="1" t="s">
        <v>0</v>
      </c>
      <c r="JX275" s="1" t="s">
        <v>0</v>
      </c>
      <c r="JY275" s="1" t="s">
        <v>0</v>
      </c>
      <c r="JZ275" s="1" t="s">
        <v>0</v>
      </c>
      <c r="KA275" s="1" t="s">
        <v>0</v>
      </c>
      <c r="KB275" s="1" t="s">
        <v>0</v>
      </c>
      <c r="KC275" s="1" t="s">
        <v>0</v>
      </c>
      <c r="KD275" s="1" t="s">
        <v>0</v>
      </c>
      <c r="KE275" s="1" t="s">
        <v>0</v>
      </c>
      <c r="KF275" s="1" t="s">
        <v>0</v>
      </c>
      <c r="KG275" s="1" t="s">
        <v>0</v>
      </c>
      <c r="KH275" s="1" t="s">
        <v>0</v>
      </c>
      <c r="KI275" s="1" t="s">
        <v>0</v>
      </c>
      <c r="KJ275" s="1" t="s">
        <v>0</v>
      </c>
      <c r="KK275" s="1" t="s">
        <v>0</v>
      </c>
      <c r="KL275" s="1" t="s">
        <v>0</v>
      </c>
      <c r="KM275" s="1" t="s">
        <v>0</v>
      </c>
      <c r="KN275" s="1" t="s">
        <v>0</v>
      </c>
      <c r="KO275" s="1" t="s">
        <v>0</v>
      </c>
      <c r="KP275" s="1" t="s">
        <v>0</v>
      </c>
      <c r="KQ275" s="1" t="s">
        <v>0</v>
      </c>
      <c r="KR275" s="1" t="s">
        <v>0</v>
      </c>
      <c r="KS275" s="1" t="s">
        <v>0</v>
      </c>
      <c r="KT275" s="1" t="s">
        <v>0</v>
      </c>
      <c r="KU275" s="1" t="s">
        <v>0</v>
      </c>
      <c r="KV275" s="1" t="s">
        <v>0</v>
      </c>
      <c r="KW275" s="1" t="s">
        <v>0</v>
      </c>
      <c r="KX275" s="1" t="s">
        <v>0</v>
      </c>
      <c r="KY275" s="1" t="s">
        <v>0</v>
      </c>
      <c r="KZ275" s="1" t="s">
        <v>0</v>
      </c>
      <c r="LA275" s="1" t="s">
        <v>0</v>
      </c>
      <c r="LB275" s="1" t="s">
        <v>0</v>
      </c>
      <c r="LC275" s="1" t="s">
        <v>0</v>
      </c>
      <c r="LD275" s="1" t="s">
        <v>0</v>
      </c>
      <c r="LE275" s="1" t="s">
        <v>0</v>
      </c>
      <c r="LF275" s="1" t="s">
        <v>0</v>
      </c>
      <c r="LG275" s="1" t="s">
        <v>0</v>
      </c>
      <c r="LH275" s="1" t="s">
        <v>0</v>
      </c>
      <c r="LI275" s="1" t="s">
        <v>0</v>
      </c>
      <c r="LJ275" s="1" t="s">
        <v>0</v>
      </c>
      <c r="LK275" s="1" t="s">
        <v>0</v>
      </c>
    </row>
    <row r="276" spans="1:323" x14ac:dyDescent="0.25">
      <c r="A276" s="1" t="s">
        <v>1913</v>
      </c>
      <c r="B276" s="1" t="s">
        <v>1222</v>
      </c>
      <c r="C276" s="1" t="s">
        <v>1223</v>
      </c>
      <c r="D276" s="1" t="s">
        <v>0</v>
      </c>
      <c r="E276" s="1" t="s">
        <v>0</v>
      </c>
      <c r="F276" s="1" t="s">
        <v>0</v>
      </c>
      <c r="G276" s="1" t="s">
        <v>0</v>
      </c>
      <c r="H276" s="1" t="s">
        <v>0</v>
      </c>
      <c r="I276" s="1" t="s">
        <v>0</v>
      </c>
      <c r="J276" s="1" t="s">
        <v>0</v>
      </c>
      <c r="K276" s="1" t="s">
        <v>0</v>
      </c>
      <c r="L276" s="1" t="s">
        <v>0</v>
      </c>
      <c r="M276" s="1" t="s">
        <v>0</v>
      </c>
      <c r="N276" s="1" t="s">
        <v>0</v>
      </c>
      <c r="O276" s="1" t="s">
        <v>0</v>
      </c>
      <c r="P276" s="1" t="s">
        <v>0</v>
      </c>
      <c r="Q276" s="1" t="s">
        <v>0</v>
      </c>
      <c r="R276" s="1" t="s">
        <v>0</v>
      </c>
      <c r="S276" s="1" t="s">
        <v>0</v>
      </c>
      <c r="T276" s="1" t="s">
        <v>0</v>
      </c>
      <c r="U276" s="1" t="s">
        <v>0</v>
      </c>
      <c r="V276" s="1" t="s">
        <v>0</v>
      </c>
      <c r="W276" s="1" t="s">
        <v>0</v>
      </c>
      <c r="X276" s="1" t="s">
        <v>0</v>
      </c>
      <c r="Y276" s="1" t="s">
        <v>0</v>
      </c>
      <c r="Z276" s="1" t="s">
        <v>0</v>
      </c>
      <c r="AA276" s="1" t="s">
        <v>0</v>
      </c>
      <c r="AB276" s="1" t="s">
        <v>0</v>
      </c>
      <c r="AC276" s="1" t="s">
        <v>0</v>
      </c>
      <c r="AD276" s="1" t="s">
        <v>0</v>
      </c>
      <c r="AE276" s="1" t="s">
        <v>0</v>
      </c>
      <c r="AF276" s="1" t="s">
        <v>0</v>
      </c>
      <c r="AG276" s="1" t="s">
        <v>0</v>
      </c>
      <c r="AH276" s="1" t="s">
        <v>0</v>
      </c>
      <c r="AI276" s="1" t="s">
        <v>0</v>
      </c>
      <c r="AJ276" s="1" t="s">
        <v>0</v>
      </c>
      <c r="AK276" s="1" t="s">
        <v>0</v>
      </c>
      <c r="AL276" s="1" t="s">
        <v>0</v>
      </c>
      <c r="AM276" s="1" t="s">
        <v>0</v>
      </c>
      <c r="AN276" s="1" t="s">
        <v>0</v>
      </c>
      <c r="AO276" s="1" t="s">
        <v>0</v>
      </c>
      <c r="AP276" s="1" t="s">
        <v>0</v>
      </c>
      <c r="AQ276" s="1" t="s">
        <v>0</v>
      </c>
      <c r="AR276" s="1" t="s">
        <v>0</v>
      </c>
      <c r="AS276" s="1" t="s">
        <v>0</v>
      </c>
      <c r="AT276" s="1" t="s">
        <v>0</v>
      </c>
      <c r="AU276" s="1" t="s">
        <v>0</v>
      </c>
      <c r="AV276" s="1" t="s">
        <v>0</v>
      </c>
      <c r="AW276" s="1" t="s">
        <v>0</v>
      </c>
      <c r="AX276" s="1" t="s">
        <v>0</v>
      </c>
      <c r="AY276" s="1" t="s">
        <v>0</v>
      </c>
      <c r="AZ276" s="1" t="s">
        <v>0</v>
      </c>
      <c r="BA276" s="1" t="s">
        <v>0</v>
      </c>
      <c r="BB276" s="1" t="s">
        <v>0</v>
      </c>
      <c r="BC276" s="1" t="s">
        <v>0</v>
      </c>
      <c r="BD276" s="1" t="s">
        <v>0</v>
      </c>
      <c r="BE276" s="1" t="s">
        <v>0</v>
      </c>
      <c r="BF276" s="1" t="s">
        <v>0</v>
      </c>
      <c r="BG276" s="1" t="s">
        <v>0</v>
      </c>
      <c r="BH276" s="1" t="s">
        <v>0</v>
      </c>
      <c r="BI276" s="1" t="s">
        <v>0</v>
      </c>
      <c r="BJ276" s="1" t="s">
        <v>0</v>
      </c>
      <c r="BK276" s="1" t="s">
        <v>0</v>
      </c>
      <c r="BL276" s="1" t="s">
        <v>0</v>
      </c>
      <c r="BM276" s="1" t="s">
        <v>0</v>
      </c>
      <c r="BN276" s="1" t="s">
        <v>0</v>
      </c>
      <c r="BO276" s="1" t="s">
        <v>0</v>
      </c>
      <c r="BP276" s="1" t="s">
        <v>0</v>
      </c>
      <c r="BQ276" s="1" t="s">
        <v>0</v>
      </c>
      <c r="BR276" s="1" t="s">
        <v>0</v>
      </c>
      <c r="BS276" s="1" t="s">
        <v>0</v>
      </c>
      <c r="BT276" s="1" t="s">
        <v>0</v>
      </c>
      <c r="BU276" s="1" t="s">
        <v>0</v>
      </c>
      <c r="BV276" s="1" t="s">
        <v>0</v>
      </c>
      <c r="BW276" s="1" t="s">
        <v>0</v>
      </c>
      <c r="BX276" s="1" t="s">
        <v>0</v>
      </c>
      <c r="BY276" s="1" t="s">
        <v>0</v>
      </c>
      <c r="BZ276" s="1" t="s">
        <v>0</v>
      </c>
      <c r="CA276" s="1" t="s">
        <v>0</v>
      </c>
      <c r="CB276" s="1" t="s">
        <v>0</v>
      </c>
      <c r="CC276" s="1" t="s">
        <v>0</v>
      </c>
      <c r="CD276" s="1" t="s">
        <v>0</v>
      </c>
      <c r="CE276" s="1" t="s">
        <v>0</v>
      </c>
      <c r="CF276" s="1" t="s">
        <v>0</v>
      </c>
      <c r="CG276" s="1" t="s">
        <v>0</v>
      </c>
      <c r="CH276" s="1" t="s">
        <v>0</v>
      </c>
      <c r="CI276" s="1" t="s">
        <v>0</v>
      </c>
      <c r="CJ276" s="1" t="s">
        <v>0</v>
      </c>
      <c r="CK276" s="1" t="s">
        <v>0</v>
      </c>
      <c r="CL276" s="1" t="s">
        <v>0</v>
      </c>
      <c r="CM276" s="1" t="s">
        <v>0</v>
      </c>
      <c r="CN276" s="1" t="s">
        <v>0</v>
      </c>
      <c r="CO276" s="1" t="s">
        <v>0</v>
      </c>
      <c r="CP276" s="1" t="s">
        <v>0</v>
      </c>
      <c r="CQ276" s="1" t="s">
        <v>0</v>
      </c>
      <c r="CR276" s="1" t="s">
        <v>0</v>
      </c>
      <c r="CS276" s="1" t="s">
        <v>0</v>
      </c>
      <c r="CT276" s="1" t="s">
        <v>0</v>
      </c>
      <c r="CU276" s="1" t="s">
        <v>0</v>
      </c>
      <c r="CV276" s="1" t="s">
        <v>0</v>
      </c>
      <c r="CW276" s="1" t="s">
        <v>0</v>
      </c>
      <c r="CX276" s="1" t="s">
        <v>0</v>
      </c>
      <c r="CY276" s="1" t="s">
        <v>0</v>
      </c>
      <c r="CZ276" s="1" t="s">
        <v>0</v>
      </c>
      <c r="DA276" s="1" t="s">
        <v>0</v>
      </c>
      <c r="DB276" s="1" t="s">
        <v>0</v>
      </c>
      <c r="DC276" s="1" t="s">
        <v>0</v>
      </c>
      <c r="DD276" s="1" t="s">
        <v>0</v>
      </c>
      <c r="DE276" s="1" t="s">
        <v>0</v>
      </c>
      <c r="DF276" s="1" t="s">
        <v>0</v>
      </c>
      <c r="DG276" s="1" t="s">
        <v>0</v>
      </c>
      <c r="DH276" s="1" t="s">
        <v>0</v>
      </c>
      <c r="DI276" s="1" t="s">
        <v>0</v>
      </c>
      <c r="DJ276" s="1" t="s">
        <v>0</v>
      </c>
      <c r="DK276" s="1" t="s">
        <v>0</v>
      </c>
      <c r="DL276" s="1" t="s">
        <v>0</v>
      </c>
      <c r="DM276" s="1" t="s">
        <v>0</v>
      </c>
      <c r="DN276" s="1" t="s">
        <v>0</v>
      </c>
      <c r="DO276" s="1" t="s">
        <v>0</v>
      </c>
      <c r="DP276" s="1" t="s">
        <v>0</v>
      </c>
      <c r="DQ276" s="1" t="s">
        <v>0</v>
      </c>
      <c r="DR276" s="1" t="s">
        <v>0</v>
      </c>
      <c r="DS276" s="1" t="s">
        <v>0</v>
      </c>
      <c r="DT276" s="1" t="s">
        <v>0</v>
      </c>
      <c r="DU276" s="1" t="s">
        <v>0</v>
      </c>
      <c r="DV276" s="1" t="s">
        <v>0</v>
      </c>
      <c r="DW276" s="1" t="s">
        <v>0</v>
      </c>
      <c r="DX276" s="1" t="s">
        <v>0</v>
      </c>
      <c r="DY276" s="1" t="s">
        <v>0</v>
      </c>
      <c r="DZ276" s="1" t="s">
        <v>0</v>
      </c>
      <c r="EA276" s="1" t="s">
        <v>0</v>
      </c>
      <c r="EB276" s="1" t="s">
        <v>0</v>
      </c>
      <c r="EC276" s="1" t="s">
        <v>0</v>
      </c>
      <c r="ED276" s="1" t="s">
        <v>0</v>
      </c>
      <c r="EE276" s="1" t="s">
        <v>0</v>
      </c>
      <c r="EF276" s="1" t="s">
        <v>0</v>
      </c>
      <c r="EG276" s="1" t="s">
        <v>0</v>
      </c>
      <c r="EH276" s="1" t="s">
        <v>0</v>
      </c>
      <c r="EI276" s="1" t="s">
        <v>0</v>
      </c>
      <c r="EJ276" s="1" t="s">
        <v>0</v>
      </c>
      <c r="EK276" s="1" t="s">
        <v>0</v>
      </c>
      <c r="EL276" s="1" t="s">
        <v>0</v>
      </c>
      <c r="EM276" s="1" t="s">
        <v>0</v>
      </c>
      <c r="EN276" s="1" t="s">
        <v>0</v>
      </c>
      <c r="EO276" s="1" t="s">
        <v>0</v>
      </c>
      <c r="EP276" s="1" t="s">
        <v>0</v>
      </c>
      <c r="EQ276" s="1" t="s">
        <v>0</v>
      </c>
      <c r="ER276" s="1" t="s">
        <v>0</v>
      </c>
      <c r="ES276" s="1" t="s">
        <v>0</v>
      </c>
      <c r="ET276" s="1" t="s">
        <v>0</v>
      </c>
      <c r="EU276" s="1" t="s">
        <v>0</v>
      </c>
      <c r="EV276" s="1" t="s">
        <v>0</v>
      </c>
      <c r="EW276" s="1" t="s">
        <v>0</v>
      </c>
      <c r="EX276" s="1" t="s">
        <v>0</v>
      </c>
      <c r="EY276" s="1" t="s">
        <v>0</v>
      </c>
      <c r="EZ276" s="1" t="s">
        <v>0</v>
      </c>
      <c r="FA276" s="1" t="s">
        <v>0</v>
      </c>
      <c r="FB276" s="1" t="s">
        <v>0</v>
      </c>
      <c r="FC276" s="1" t="s">
        <v>0</v>
      </c>
      <c r="FD276" s="1" t="s">
        <v>0</v>
      </c>
      <c r="FE276" s="1" t="s">
        <v>0</v>
      </c>
      <c r="FF276" s="1" t="s">
        <v>0</v>
      </c>
      <c r="FG276" s="1" t="s">
        <v>0</v>
      </c>
      <c r="FH276" s="1" t="s">
        <v>0</v>
      </c>
      <c r="FI276" s="1" t="s">
        <v>0</v>
      </c>
      <c r="FJ276" s="1" t="s">
        <v>0</v>
      </c>
      <c r="FK276" s="1" t="s">
        <v>0</v>
      </c>
      <c r="FL276" s="1" t="s">
        <v>0</v>
      </c>
      <c r="FM276" s="1" t="s">
        <v>0</v>
      </c>
      <c r="FN276" s="1" t="s">
        <v>0</v>
      </c>
      <c r="FO276" s="1" t="s">
        <v>0</v>
      </c>
      <c r="FP276" s="1" t="s">
        <v>0</v>
      </c>
      <c r="FQ276" s="1" t="s">
        <v>0</v>
      </c>
      <c r="FR276" s="1" t="s">
        <v>0</v>
      </c>
      <c r="FS276" s="1" t="s">
        <v>0</v>
      </c>
      <c r="FT276" s="1" t="s">
        <v>0</v>
      </c>
      <c r="FU276" s="1" t="s">
        <v>0</v>
      </c>
      <c r="FV276" s="1" t="s">
        <v>0</v>
      </c>
      <c r="FW276" s="1" t="s">
        <v>0</v>
      </c>
      <c r="FX276" s="1" t="s">
        <v>0</v>
      </c>
      <c r="FY276" s="1" t="s">
        <v>0</v>
      </c>
      <c r="FZ276" s="1" t="s">
        <v>0</v>
      </c>
      <c r="GA276" s="1" t="s">
        <v>0</v>
      </c>
      <c r="GB276" s="1" t="s">
        <v>0</v>
      </c>
      <c r="GC276" s="1" t="s">
        <v>0</v>
      </c>
      <c r="GD276" s="1" t="s">
        <v>0</v>
      </c>
      <c r="GE276" s="1" t="s">
        <v>0</v>
      </c>
      <c r="GF276" s="1" t="s">
        <v>0</v>
      </c>
      <c r="GG276" s="1" t="s">
        <v>0</v>
      </c>
      <c r="GH276" s="1" t="s">
        <v>0</v>
      </c>
      <c r="GI276" s="1" t="s">
        <v>0</v>
      </c>
      <c r="GJ276" s="1" t="s">
        <v>0</v>
      </c>
      <c r="GK276" s="1" t="s">
        <v>0</v>
      </c>
      <c r="GL276" s="1" t="s">
        <v>0</v>
      </c>
      <c r="GM276" s="1" t="s">
        <v>0</v>
      </c>
      <c r="GN276" s="1" t="s">
        <v>0</v>
      </c>
      <c r="GO276" s="1" t="s">
        <v>0</v>
      </c>
      <c r="GP276" s="1" t="s">
        <v>0</v>
      </c>
      <c r="GQ276" s="1" t="s">
        <v>0</v>
      </c>
      <c r="GR276" s="1" t="s">
        <v>0</v>
      </c>
      <c r="GS276" s="1" t="s">
        <v>0</v>
      </c>
      <c r="GT276" s="1" t="s">
        <v>0</v>
      </c>
      <c r="GU276" s="1" t="s">
        <v>0</v>
      </c>
      <c r="GV276" s="1" t="s">
        <v>0</v>
      </c>
      <c r="GW276" s="1" t="s">
        <v>0</v>
      </c>
      <c r="GX276" s="1" t="s">
        <v>0</v>
      </c>
      <c r="GY276" s="1" t="s">
        <v>0</v>
      </c>
      <c r="GZ276" s="1" t="s">
        <v>0</v>
      </c>
      <c r="HA276" s="1" t="s">
        <v>0</v>
      </c>
      <c r="HB276" s="1" t="s">
        <v>0</v>
      </c>
      <c r="HC276" s="1" t="s">
        <v>0</v>
      </c>
      <c r="HD276" s="1" t="s">
        <v>0</v>
      </c>
      <c r="HE276" s="1" t="s">
        <v>0</v>
      </c>
      <c r="HF276" s="1" t="s">
        <v>0</v>
      </c>
      <c r="HG276" s="1" t="s">
        <v>0</v>
      </c>
      <c r="HH276" s="1" t="s">
        <v>0</v>
      </c>
      <c r="HI276" s="1" t="s">
        <v>0</v>
      </c>
      <c r="HJ276" s="1" t="s">
        <v>0</v>
      </c>
      <c r="HK276" s="1" t="s">
        <v>0</v>
      </c>
      <c r="HL276" s="1" t="s">
        <v>0</v>
      </c>
      <c r="HM276" s="1" t="s">
        <v>0</v>
      </c>
      <c r="HN276" s="1" t="s">
        <v>0</v>
      </c>
      <c r="HO276" s="1" t="s">
        <v>0</v>
      </c>
      <c r="HP276" s="1" t="s">
        <v>0</v>
      </c>
      <c r="HQ276" s="1" t="s">
        <v>0</v>
      </c>
      <c r="HR276" s="1" t="s">
        <v>0</v>
      </c>
      <c r="HS276" s="1" t="s">
        <v>0</v>
      </c>
      <c r="HT276" s="1" t="s">
        <v>0</v>
      </c>
      <c r="HU276" s="1" t="s">
        <v>0</v>
      </c>
      <c r="HV276" s="1" t="s">
        <v>0</v>
      </c>
      <c r="HW276" s="1" t="s">
        <v>0</v>
      </c>
      <c r="HX276" s="1" t="s">
        <v>0</v>
      </c>
      <c r="HY276" s="1" t="s">
        <v>0</v>
      </c>
      <c r="HZ276" s="1" t="s">
        <v>0</v>
      </c>
      <c r="IA276" s="1" t="s">
        <v>0</v>
      </c>
      <c r="IB276" s="1" t="s">
        <v>0</v>
      </c>
      <c r="IC276" s="1" t="s">
        <v>0</v>
      </c>
      <c r="ID276" s="1" t="s">
        <v>0</v>
      </c>
      <c r="IE276" s="1" t="s">
        <v>0</v>
      </c>
      <c r="IF276" s="1" t="s">
        <v>0</v>
      </c>
      <c r="IG276" s="1" t="s">
        <v>0</v>
      </c>
      <c r="IH276" s="1" t="s">
        <v>0</v>
      </c>
      <c r="II276" s="1" t="s">
        <v>0</v>
      </c>
      <c r="IJ276" s="1" t="s">
        <v>0</v>
      </c>
      <c r="IK276" s="1" t="s">
        <v>0</v>
      </c>
      <c r="IL276" s="1" t="s">
        <v>0</v>
      </c>
      <c r="IM276" s="1" t="s">
        <v>0</v>
      </c>
      <c r="IN276" s="1" t="s">
        <v>0</v>
      </c>
      <c r="IO276" s="1" t="s">
        <v>0</v>
      </c>
      <c r="IP276" s="1" t="s">
        <v>0</v>
      </c>
      <c r="IQ276" s="1" t="s">
        <v>0</v>
      </c>
      <c r="IR276" s="1" t="s">
        <v>0</v>
      </c>
      <c r="IS276" s="1" t="s">
        <v>0</v>
      </c>
      <c r="IT276" s="1" t="s">
        <v>0</v>
      </c>
      <c r="IU276" s="1" t="s">
        <v>0</v>
      </c>
      <c r="IV276" s="1" t="s">
        <v>0</v>
      </c>
      <c r="IW276" s="1" t="s">
        <v>0</v>
      </c>
      <c r="IX276" s="1" t="s">
        <v>0</v>
      </c>
      <c r="IY276" s="1" t="s">
        <v>0</v>
      </c>
      <c r="IZ276" s="1" t="s">
        <v>0</v>
      </c>
      <c r="JA276" s="1" t="s">
        <v>0</v>
      </c>
      <c r="JB276" s="1" t="s">
        <v>0</v>
      </c>
      <c r="JC276" s="1" t="s">
        <v>0</v>
      </c>
      <c r="JD276" s="1" t="s">
        <v>0</v>
      </c>
      <c r="JE276" s="1" t="s">
        <v>0</v>
      </c>
      <c r="JF276" s="1" t="s">
        <v>0</v>
      </c>
      <c r="JG276" s="1" t="s">
        <v>0</v>
      </c>
      <c r="JH276" s="1" t="s">
        <v>0</v>
      </c>
      <c r="JI276" s="1" t="s">
        <v>0</v>
      </c>
      <c r="JJ276" s="1" t="s">
        <v>0</v>
      </c>
      <c r="JK276" s="1" t="s">
        <v>0</v>
      </c>
      <c r="JL276" s="1" t="s">
        <v>0</v>
      </c>
      <c r="JM276" s="1" t="s">
        <v>0</v>
      </c>
      <c r="JN276" s="1" t="s">
        <v>0</v>
      </c>
      <c r="JO276" s="1" t="s">
        <v>0</v>
      </c>
      <c r="JP276" s="1" t="s">
        <v>0</v>
      </c>
      <c r="JQ276" s="1" t="s">
        <v>0</v>
      </c>
      <c r="JR276" s="1" t="s">
        <v>0</v>
      </c>
      <c r="JS276" s="1" t="s">
        <v>0</v>
      </c>
      <c r="JT276" s="1" t="s">
        <v>0</v>
      </c>
      <c r="JU276" s="1" t="s">
        <v>0</v>
      </c>
      <c r="JV276" s="1" t="s">
        <v>0</v>
      </c>
      <c r="JW276" s="1" t="s">
        <v>0</v>
      </c>
      <c r="JX276" s="1" t="s">
        <v>0</v>
      </c>
      <c r="JY276" s="1" t="s">
        <v>0</v>
      </c>
      <c r="JZ276" s="1" t="s">
        <v>0</v>
      </c>
      <c r="KA276" s="1" t="s">
        <v>0</v>
      </c>
      <c r="KB276" s="1" t="s">
        <v>0</v>
      </c>
      <c r="KC276" s="1" t="s">
        <v>0</v>
      </c>
      <c r="KD276" s="1" t="s">
        <v>0</v>
      </c>
      <c r="KE276" s="1" t="s">
        <v>0</v>
      </c>
      <c r="KF276" s="1" t="s">
        <v>0</v>
      </c>
      <c r="KG276" s="1" t="s">
        <v>0</v>
      </c>
      <c r="KH276" s="1" t="s">
        <v>0</v>
      </c>
      <c r="KI276" s="1" t="s">
        <v>0</v>
      </c>
      <c r="KJ276" s="1" t="s">
        <v>0</v>
      </c>
      <c r="KK276" s="1" t="s">
        <v>0</v>
      </c>
      <c r="KL276" s="1" t="s">
        <v>0</v>
      </c>
      <c r="KM276" s="1" t="s">
        <v>0</v>
      </c>
      <c r="KN276" s="1" t="s">
        <v>0</v>
      </c>
      <c r="KO276" s="1" t="s">
        <v>0</v>
      </c>
      <c r="KP276" s="1" t="s">
        <v>0</v>
      </c>
      <c r="KQ276" s="1" t="s">
        <v>0</v>
      </c>
      <c r="KR276" s="1" t="s">
        <v>0</v>
      </c>
      <c r="KS276" s="1" t="s">
        <v>0</v>
      </c>
      <c r="KT276" s="1" t="s">
        <v>0</v>
      </c>
      <c r="KU276" s="1" t="s">
        <v>0</v>
      </c>
      <c r="KV276" s="1" t="s">
        <v>0</v>
      </c>
      <c r="KW276" s="1" t="s">
        <v>0</v>
      </c>
      <c r="KX276" s="1" t="s">
        <v>0</v>
      </c>
      <c r="KY276" s="1" t="s">
        <v>0</v>
      </c>
      <c r="KZ276" s="1" t="s">
        <v>0</v>
      </c>
      <c r="LA276" s="1" t="s">
        <v>0</v>
      </c>
      <c r="LB276" s="1" t="s">
        <v>0</v>
      </c>
      <c r="LC276" s="1" t="s">
        <v>0</v>
      </c>
      <c r="LD276" s="1" t="s">
        <v>0</v>
      </c>
      <c r="LE276" s="1" t="s">
        <v>0</v>
      </c>
      <c r="LF276" s="1" t="s">
        <v>0</v>
      </c>
      <c r="LG276" s="1" t="s">
        <v>0</v>
      </c>
      <c r="LH276" s="1" t="s">
        <v>0</v>
      </c>
      <c r="LI276" s="1" t="s">
        <v>0</v>
      </c>
      <c r="LJ276" s="1" t="s">
        <v>0</v>
      </c>
      <c r="LK276" s="1" t="s">
        <v>0</v>
      </c>
    </row>
    <row r="277" spans="1:323" x14ac:dyDescent="0.25">
      <c r="A277" s="1" t="s">
        <v>1914</v>
      </c>
      <c r="B277" s="1" t="s">
        <v>1227</v>
      </c>
      <c r="C277" s="1" t="s">
        <v>1228</v>
      </c>
      <c r="D277" s="1">
        <v>427248.35541964701</v>
      </c>
      <c r="E277" s="1">
        <v>754352.67780013697</v>
      </c>
      <c r="F277" s="1">
        <v>854502.10066249699</v>
      </c>
      <c r="G277" s="1">
        <v>2201099.1126181502</v>
      </c>
      <c r="H277" s="1">
        <v>3729343.47279493</v>
      </c>
      <c r="I277" s="1">
        <v>6080547.7078348501</v>
      </c>
      <c r="J277" s="1">
        <v>396081.643915158</v>
      </c>
      <c r="K277" s="1">
        <v>690918.65122137801</v>
      </c>
      <c r="L277" s="1">
        <v>446482.53088199702</v>
      </c>
      <c r="M277" s="1">
        <v>913716.046433246</v>
      </c>
      <c r="N277" s="1">
        <v>463128.46054215898</v>
      </c>
      <c r="O277" s="1">
        <v>450663.15773286001</v>
      </c>
      <c r="P277" s="1">
        <v>483881.94551037799</v>
      </c>
      <c r="Q277" s="1">
        <v>281660.37338322197</v>
      </c>
      <c r="R277" s="1">
        <v>584006.69178512495</v>
      </c>
      <c r="S277" s="1">
        <v>5455061.8019657098</v>
      </c>
      <c r="T277" s="1">
        <v>466918.72104044002</v>
      </c>
      <c r="U277" s="1">
        <v>2033773.62167119</v>
      </c>
      <c r="V277" s="1">
        <v>645510.44320753601</v>
      </c>
      <c r="W277" s="1">
        <v>568602.80176091206</v>
      </c>
      <c r="X277" s="1">
        <v>346940.64167457999</v>
      </c>
      <c r="Y277" s="1">
        <v>2690183.5672633601</v>
      </c>
      <c r="Z277" s="1">
        <v>1642788.45534927</v>
      </c>
      <c r="AA277" s="1">
        <v>3026384.4845717698</v>
      </c>
      <c r="AB277" s="1">
        <v>1623379.79185187</v>
      </c>
      <c r="AC277" s="1">
        <v>728452.20449611905</v>
      </c>
      <c r="AD277" s="1">
        <v>1091062.8274716099</v>
      </c>
      <c r="AE277" s="1">
        <v>623869.267104525</v>
      </c>
      <c r="AF277" s="1">
        <v>609825.67107430904</v>
      </c>
      <c r="AG277" s="1">
        <v>5466249.3620161796</v>
      </c>
      <c r="AH277" s="1">
        <v>4430257.8618561896</v>
      </c>
      <c r="AI277" s="1">
        <v>612285.13754045998</v>
      </c>
      <c r="AJ277" s="1">
        <v>409053.38928635698</v>
      </c>
      <c r="AK277" s="1">
        <v>2469955.1560454201</v>
      </c>
      <c r="AL277" s="1">
        <v>603200.40834739001</v>
      </c>
      <c r="AM277" s="1">
        <v>455236.139392554</v>
      </c>
      <c r="AN277" s="1">
        <v>419680.48144246999</v>
      </c>
      <c r="AO277" s="1">
        <v>517760.54282095702</v>
      </c>
      <c r="AP277" s="1">
        <v>1213790.1320817501</v>
      </c>
      <c r="AQ277" s="1">
        <v>6731960.3458887897</v>
      </c>
      <c r="AR277" s="1">
        <v>1271147.21048147</v>
      </c>
      <c r="AS277" s="1">
        <v>6116483.1597323297</v>
      </c>
      <c r="AT277" s="1">
        <v>401411.65083244798</v>
      </c>
      <c r="AU277" s="1">
        <v>5738724.9447811404</v>
      </c>
      <c r="AV277" s="1">
        <v>813875.77047284995</v>
      </c>
      <c r="AW277" s="1">
        <v>778226.66533449502</v>
      </c>
      <c r="AX277" s="1">
        <v>449691.19875061198</v>
      </c>
      <c r="AY277" s="1">
        <v>834476.02007550502</v>
      </c>
      <c r="AZ277" s="1">
        <v>2026400.10804732</v>
      </c>
      <c r="BA277" s="1">
        <v>750415.33003367099</v>
      </c>
      <c r="BB277" s="1">
        <v>478151.79576285701</v>
      </c>
      <c r="BC277" s="1">
        <v>838407.02033382398</v>
      </c>
      <c r="BD277" s="1">
        <v>815727.78494907101</v>
      </c>
      <c r="BE277" s="1">
        <v>9885441.5021385904</v>
      </c>
      <c r="BF277" s="1">
        <v>3568376.4750637002</v>
      </c>
      <c r="BG277" s="1">
        <v>730369.29046309704</v>
      </c>
      <c r="BH277" s="1">
        <v>449326.76240280201</v>
      </c>
      <c r="BI277" s="1">
        <v>3332177.2293735598</v>
      </c>
      <c r="BJ277" s="1">
        <v>493166.22804194101</v>
      </c>
      <c r="BK277" s="1">
        <v>1866415.65659398</v>
      </c>
      <c r="BL277" s="1">
        <v>436022.72401921399</v>
      </c>
      <c r="BM277" s="1">
        <v>482422.63551943999</v>
      </c>
      <c r="BN277" s="1">
        <v>426860.80410348799</v>
      </c>
      <c r="BO277" s="1">
        <v>539202.49857416004</v>
      </c>
      <c r="BP277" s="1">
        <v>386075.79882008099</v>
      </c>
      <c r="BQ277" s="1">
        <v>609798.29455983895</v>
      </c>
      <c r="BR277" s="1">
        <v>789989.09837826295</v>
      </c>
      <c r="BS277" s="1">
        <v>326258.56098102301</v>
      </c>
      <c r="BT277" s="1">
        <v>916862.55626816605</v>
      </c>
      <c r="BU277" s="1">
        <v>1673585.0520160401</v>
      </c>
      <c r="BV277" s="1">
        <v>435467.43859735399</v>
      </c>
      <c r="BW277" s="1">
        <v>5500642.6703891195</v>
      </c>
      <c r="BX277" s="1">
        <v>821437.92429866001</v>
      </c>
      <c r="BY277" s="1">
        <v>577281.06443911104</v>
      </c>
      <c r="BZ277" s="1">
        <v>448985.57446938101</v>
      </c>
      <c r="CA277" s="1">
        <v>315183.05202399398</v>
      </c>
      <c r="CB277" s="1">
        <v>665775.92643305403</v>
      </c>
      <c r="CC277" s="1">
        <v>493155.38174934598</v>
      </c>
      <c r="CD277" s="1">
        <v>354519.42991916201</v>
      </c>
      <c r="CE277" s="1">
        <v>818733.06823964999</v>
      </c>
      <c r="CF277" s="1">
        <v>373395.98619266402</v>
      </c>
      <c r="CG277" s="1">
        <v>409786.14222095802</v>
      </c>
      <c r="CH277" s="1">
        <v>780607.25740236603</v>
      </c>
      <c r="CI277" s="1">
        <v>898498.71462996805</v>
      </c>
      <c r="CJ277" s="1">
        <v>487553.89467541798</v>
      </c>
      <c r="CK277" s="1">
        <v>368891.32911428501</v>
      </c>
      <c r="CL277" s="1">
        <v>2165378.2628927901</v>
      </c>
      <c r="CM277" s="1">
        <v>770175.06053645804</v>
      </c>
      <c r="CN277" s="1">
        <v>341614.79231984698</v>
      </c>
      <c r="CO277" s="1">
        <v>1097207.8597849</v>
      </c>
      <c r="CP277" s="1">
        <v>660150.332668446</v>
      </c>
      <c r="CQ277" s="1">
        <v>545423.98554736795</v>
      </c>
      <c r="CR277" s="1">
        <v>5039382.4804400103</v>
      </c>
      <c r="CS277" s="1">
        <v>370829.35423357901</v>
      </c>
      <c r="CT277" s="1">
        <v>440102.61123719299</v>
      </c>
      <c r="CU277" s="1">
        <v>478930.76372394501</v>
      </c>
      <c r="CV277" s="1">
        <v>699077.08797298896</v>
      </c>
      <c r="CW277" s="1">
        <v>564154.89665117895</v>
      </c>
      <c r="CX277" s="1">
        <v>526192.56685578602</v>
      </c>
      <c r="CY277" s="1">
        <v>891118.379446059</v>
      </c>
      <c r="CZ277" s="1">
        <v>2859347.16562188</v>
      </c>
      <c r="DA277" s="1">
        <v>2152802.6342961499</v>
      </c>
      <c r="DB277" s="1">
        <v>920747.42884132499</v>
      </c>
      <c r="DC277" s="1">
        <v>396387.76653763303</v>
      </c>
      <c r="DD277" s="1">
        <v>7820945.1175474003</v>
      </c>
      <c r="DE277" s="1">
        <v>1123381.01475213</v>
      </c>
      <c r="DF277" s="1">
        <v>975173.44347084302</v>
      </c>
      <c r="DG277" s="1">
        <v>8579994.7688579001</v>
      </c>
      <c r="DH277" s="1">
        <v>2626864.3431456601</v>
      </c>
      <c r="DI277" s="1">
        <v>685457.41449619597</v>
      </c>
      <c r="DJ277" s="1">
        <v>2915709.8570484002</v>
      </c>
      <c r="DK277" s="1">
        <v>509364.10302481399</v>
      </c>
      <c r="DL277" s="1">
        <v>436885.99854068301</v>
      </c>
      <c r="DM277" s="1">
        <v>1039577.33053494</v>
      </c>
      <c r="DN277" s="1">
        <v>582533.87341283995</v>
      </c>
      <c r="DO277" s="1">
        <v>1486201.99247364</v>
      </c>
      <c r="DP277" s="1">
        <v>818516.37489711097</v>
      </c>
      <c r="DQ277" s="1">
        <v>401455.85224340402</v>
      </c>
      <c r="DR277" s="1">
        <v>406298.62341375003</v>
      </c>
      <c r="DS277" s="1">
        <v>569273.53514161299</v>
      </c>
      <c r="DT277" s="1">
        <v>328897.17849137803</v>
      </c>
      <c r="DU277" s="1">
        <v>626057.55526454898</v>
      </c>
      <c r="DV277" s="1">
        <v>289129.524724936</v>
      </c>
      <c r="DW277" s="1">
        <v>365625.82592894899</v>
      </c>
      <c r="DX277" s="1">
        <v>635363.33995014406</v>
      </c>
      <c r="DY277" s="1">
        <v>9002514.0169565901</v>
      </c>
      <c r="DZ277" s="1">
        <v>704478.40654466103</v>
      </c>
      <c r="EA277" s="1">
        <v>736600.75457337697</v>
      </c>
      <c r="EB277" s="1">
        <v>529428.02020160796</v>
      </c>
      <c r="EC277" s="1">
        <v>472631.36338831601</v>
      </c>
      <c r="ED277" s="1">
        <v>946134.401811269</v>
      </c>
      <c r="EE277" s="1">
        <v>1431637.02598027</v>
      </c>
      <c r="EF277" s="1">
        <v>424287.662847206</v>
      </c>
      <c r="EG277" s="1">
        <v>5175400.5706621399</v>
      </c>
      <c r="EH277" s="1">
        <v>543089.46971020801</v>
      </c>
      <c r="EI277" s="1">
        <v>1441412.3272293201</v>
      </c>
      <c r="EJ277" s="1">
        <v>567757.60295557999</v>
      </c>
      <c r="EK277" s="1">
        <v>455883.10386588803</v>
      </c>
      <c r="EL277" s="1">
        <v>327436.94775587501</v>
      </c>
      <c r="EM277" s="1">
        <v>7567688.8168062204</v>
      </c>
      <c r="EN277" s="1">
        <v>3110229.0950350598</v>
      </c>
      <c r="EO277" s="1">
        <v>419759.03326962201</v>
      </c>
      <c r="EP277" s="1">
        <v>7462567.1556399697</v>
      </c>
      <c r="EQ277" s="1">
        <v>7569222.4845274501</v>
      </c>
      <c r="ER277" s="1">
        <v>5751931.4176923297</v>
      </c>
      <c r="ES277" s="1">
        <v>383048.48390971101</v>
      </c>
      <c r="ET277" s="1">
        <v>927952.16982498497</v>
      </c>
      <c r="EU277" s="1">
        <v>501003.33296311297</v>
      </c>
      <c r="EV277" s="1">
        <v>2897387.5511952499</v>
      </c>
      <c r="EW277" s="1">
        <v>9868909.0989700407</v>
      </c>
      <c r="EX277" s="1">
        <v>246004.27198265801</v>
      </c>
      <c r="EY277" s="1">
        <v>1970131.4068783501</v>
      </c>
      <c r="EZ277" s="1">
        <v>394666.01916621102</v>
      </c>
      <c r="FA277" s="1">
        <v>832424.37487458298</v>
      </c>
      <c r="FB277" s="1">
        <v>385515.46435502497</v>
      </c>
      <c r="FC277" s="1">
        <v>826079.76931460295</v>
      </c>
      <c r="FD277" s="1">
        <v>737787.43661126599</v>
      </c>
      <c r="FE277" s="1">
        <v>493310.58350796998</v>
      </c>
      <c r="FF277" s="1">
        <v>2041365.086102</v>
      </c>
      <c r="FG277" s="1">
        <v>355900.13138585899</v>
      </c>
      <c r="FH277" s="1">
        <v>115955.89160294</v>
      </c>
      <c r="FI277" s="1">
        <v>943977.14016608999</v>
      </c>
      <c r="FJ277" s="1">
        <v>1202311.22704253</v>
      </c>
      <c r="FK277" s="1">
        <v>887327.081498235</v>
      </c>
      <c r="FL277" s="1">
        <v>714710.69209940895</v>
      </c>
      <c r="FM277" s="1">
        <v>418811.19394954201</v>
      </c>
      <c r="FN277" s="1">
        <v>376475.09279725398</v>
      </c>
      <c r="FO277" s="1">
        <v>675466.72824523505</v>
      </c>
      <c r="FP277" s="1">
        <v>458688.51322195202</v>
      </c>
      <c r="FQ277" s="1">
        <v>1183763.62493268</v>
      </c>
      <c r="FR277" s="1">
        <v>364081.911827826</v>
      </c>
      <c r="FS277" s="1">
        <v>304774.70947129902</v>
      </c>
      <c r="FT277" s="1">
        <v>358581.10718882602</v>
      </c>
      <c r="FU277" s="1">
        <v>371723.24700997298</v>
      </c>
      <c r="FV277" s="1">
        <v>472370.330075051</v>
      </c>
      <c r="FW277" s="1">
        <v>901419.877419292</v>
      </c>
      <c r="FX277" s="1">
        <v>1656190.8901617699</v>
      </c>
      <c r="FY277" s="1">
        <v>329598.59826907801</v>
      </c>
      <c r="FZ277" s="1">
        <v>388024.82279980299</v>
      </c>
      <c r="GA277" s="1">
        <v>250137.83398412701</v>
      </c>
      <c r="GB277" s="1">
        <v>953001.58829079999</v>
      </c>
      <c r="GC277" s="1">
        <v>897744.80811401899</v>
      </c>
      <c r="GD277" s="1">
        <v>503125.05818600499</v>
      </c>
      <c r="GE277" s="1">
        <v>616971.04339870403</v>
      </c>
      <c r="GF277" s="1">
        <v>825813.76652030903</v>
      </c>
      <c r="GG277" s="1">
        <v>948476.63854484295</v>
      </c>
      <c r="GH277" s="1">
        <v>346185.80257353903</v>
      </c>
      <c r="GI277" s="1">
        <v>1141124.9138146101</v>
      </c>
      <c r="GJ277" s="1">
        <v>787323.65546660998</v>
      </c>
      <c r="GK277" s="1">
        <v>5023897.0799422096</v>
      </c>
      <c r="GL277" s="1">
        <v>359348.22219785</v>
      </c>
      <c r="GM277" s="1">
        <v>5579534.9943308197</v>
      </c>
      <c r="GN277" s="1">
        <v>700609.46184845897</v>
      </c>
      <c r="GO277" s="1">
        <v>612543.73719191703</v>
      </c>
      <c r="GP277" s="1">
        <v>1081967.54784665</v>
      </c>
      <c r="GQ277" s="1">
        <v>2966867.22108032</v>
      </c>
      <c r="GR277" s="1">
        <v>2945692.06455241</v>
      </c>
      <c r="GS277" s="1">
        <v>1115796.71416205</v>
      </c>
      <c r="GT277" s="1">
        <v>6335820.5618577404</v>
      </c>
      <c r="GU277" s="1">
        <v>2284945.7636589501</v>
      </c>
      <c r="GV277" s="1">
        <v>368562.55049941299</v>
      </c>
      <c r="GW277" s="1">
        <v>878919.14875486004</v>
      </c>
      <c r="GX277" s="1">
        <v>732548.73881864198</v>
      </c>
      <c r="GY277" s="1">
        <v>8009452.5740330704</v>
      </c>
      <c r="GZ277" s="1">
        <v>651977.57807998895</v>
      </c>
      <c r="HA277" s="1">
        <v>487326.60417097801</v>
      </c>
      <c r="HB277" s="1">
        <v>469584.782269146</v>
      </c>
      <c r="HC277" s="1">
        <v>430632.90372192598</v>
      </c>
      <c r="HD277" s="1">
        <v>542457.34116571303</v>
      </c>
      <c r="HE277" s="1">
        <v>400455.12097043102</v>
      </c>
      <c r="HF277" s="1">
        <v>594452.27255825698</v>
      </c>
      <c r="HG277" s="1">
        <v>326070.96828307398</v>
      </c>
      <c r="HH277" s="1">
        <v>725036.18782734999</v>
      </c>
      <c r="HI277" s="1">
        <v>1960458.26405623</v>
      </c>
      <c r="HJ277" s="1">
        <v>565077.64022047201</v>
      </c>
      <c r="HK277" s="1">
        <v>772218.857728075</v>
      </c>
      <c r="HL277" s="1">
        <v>951827.42448769801</v>
      </c>
      <c r="HM277" s="1">
        <v>1437348.7431453499</v>
      </c>
      <c r="HN277" s="1">
        <v>9459368.57855317</v>
      </c>
      <c r="HO277" s="1">
        <v>2362626.3021447202</v>
      </c>
      <c r="HP277" s="1">
        <v>530488.72042019397</v>
      </c>
      <c r="HQ277" s="1">
        <v>690171.56674322998</v>
      </c>
      <c r="HR277" s="1">
        <v>636989.34769061697</v>
      </c>
      <c r="HS277" s="1">
        <v>5195001.8645103397</v>
      </c>
      <c r="HT277" s="1">
        <v>1027701.0696723399</v>
      </c>
      <c r="HU277" s="1">
        <v>577384.58126389899</v>
      </c>
      <c r="HV277" s="1">
        <v>559785.699508633</v>
      </c>
      <c r="HW277" s="1">
        <v>590557.51459746098</v>
      </c>
      <c r="HX277" s="1">
        <v>1253827.84065881</v>
      </c>
      <c r="HY277" s="1">
        <v>1112951.4849944899</v>
      </c>
      <c r="HZ277" s="1">
        <v>892721.96377082798</v>
      </c>
      <c r="IA277" s="1">
        <v>405629.88723927102</v>
      </c>
      <c r="IB277" s="1">
        <v>465540.98766204499</v>
      </c>
      <c r="IC277" s="1">
        <v>365425.27335001301</v>
      </c>
      <c r="ID277" s="1">
        <v>819351.47968745604</v>
      </c>
      <c r="IE277" s="1">
        <v>11222590.086991901</v>
      </c>
      <c r="IF277" s="1">
        <v>506534.95288974798</v>
      </c>
      <c r="IG277" s="1">
        <v>419378.92918397998</v>
      </c>
      <c r="IH277" s="1">
        <v>814890.14108857198</v>
      </c>
      <c r="II277" s="1">
        <v>8210666.7571406802</v>
      </c>
      <c r="IJ277" s="1">
        <v>219034.04404856899</v>
      </c>
      <c r="IK277" s="1">
        <v>6185952.8610186996</v>
      </c>
      <c r="IL277" s="1">
        <v>3736558.5885580801</v>
      </c>
      <c r="IM277" s="1">
        <v>1084155.7228145499</v>
      </c>
      <c r="IN277" s="1">
        <v>3659940.8943515201</v>
      </c>
      <c r="IO277" s="1">
        <v>627639.66885608004</v>
      </c>
      <c r="IP277" s="1">
        <v>1146119.74661873</v>
      </c>
      <c r="IQ277" s="1">
        <v>440321.435445251</v>
      </c>
      <c r="IR277" s="1">
        <v>784406.18191885005</v>
      </c>
      <c r="IS277" s="1">
        <v>2970230.4465228599</v>
      </c>
      <c r="IT277" s="1">
        <v>333259.00664725702</v>
      </c>
      <c r="IU277" s="1">
        <v>848304.12820065196</v>
      </c>
      <c r="IV277" s="1">
        <v>958364.26345565496</v>
      </c>
      <c r="IW277" s="1">
        <v>2143423.53746393</v>
      </c>
      <c r="IX277" s="1">
        <v>505308.27875025198</v>
      </c>
      <c r="IY277" s="1">
        <v>381885.078931892</v>
      </c>
      <c r="IZ277" s="1">
        <v>928273.63845823496</v>
      </c>
      <c r="JA277" s="1">
        <v>302708.87107838498</v>
      </c>
      <c r="JB277" s="1">
        <v>337708.28493535402</v>
      </c>
      <c r="JC277" s="1">
        <v>1004413.93606666</v>
      </c>
      <c r="JD277" s="1">
        <v>412066.01264972601</v>
      </c>
      <c r="JE277" s="1">
        <v>356152.85513425799</v>
      </c>
      <c r="JF277" s="1">
        <v>5778252.7646183902</v>
      </c>
      <c r="JG277" s="1">
        <v>462631.426938007</v>
      </c>
      <c r="JH277" s="1">
        <v>384693.18349871598</v>
      </c>
      <c r="JI277" s="1">
        <v>654686.50511634897</v>
      </c>
      <c r="JJ277" s="1">
        <v>484746.25112668599</v>
      </c>
      <c r="JK277" s="1">
        <v>4245368.0861610202</v>
      </c>
      <c r="JL277" s="1">
        <v>1502195.45779647</v>
      </c>
      <c r="JM277" s="1">
        <v>272274.47906678799</v>
      </c>
      <c r="JN277" s="1">
        <v>1798599.45349343</v>
      </c>
      <c r="JO277" s="1">
        <v>1076605.3545732901</v>
      </c>
      <c r="JP277" s="1">
        <v>505258.69765995798</v>
      </c>
      <c r="JQ277" s="1">
        <v>728040.93304818496</v>
      </c>
      <c r="JR277" s="1">
        <v>513454.29173975199</v>
      </c>
      <c r="JS277" s="1">
        <v>2198992.0656356202</v>
      </c>
      <c r="JT277" s="1">
        <v>408710.41091315402</v>
      </c>
      <c r="JU277" s="1">
        <v>574920.48603725398</v>
      </c>
      <c r="JV277" s="1">
        <v>3445741.4586212598</v>
      </c>
      <c r="JW277" s="1">
        <v>371517.22871019499</v>
      </c>
      <c r="JX277" s="1">
        <v>343110.48640324298</v>
      </c>
      <c r="JY277" s="1">
        <v>55281.776853794901</v>
      </c>
      <c r="JZ277" s="1">
        <v>93851.539156278202</v>
      </c>
      <c r="KA277" s="1">
        <v>521179.43745042</v>
      </c>
      <c r="KB277" s="1">
        <v>553301.00980223704</v>
      </c>
      <c r="KC277" s="1">
        <v>749508.82817718701</v>
      </c>
      <c r="KD277" s="1">
        <v>1398847.5376811</v>
      </c>
      <c r="KE277" s="1">
        <v>304437.24693563598</v>
      </c>
      <c r="KF277" s="1">
        <v>1049481.46777559</v>
      </c>
      <c r="KG277" s="1">
        <v>1121294.8297745599</v>
      </c>
      <c r="KH277" s="1">
        <v>980914.97460787604</v>
      </c>
      <c r="KI277" s="1">
        <v>405489.13792534999</v>
      </c>
      <c r="KJ277" s="1">
        <v>743776.97033310495</v>
      </c>
      <c r="KK277" s="1">
        <v>67616.433141566202</v>
      </c>
      <c r="KL277" s="1">
        <v>584985.30829342303</v>
      </c>
      <c r="KM277" s="1">
        <v>43032.745627435201</v>
      </c>
      <c r="KN277" s="1">
        <v>554411.934333415</v>
      </c>
      <c r="KO277" s="1">
        <v>760518.46038757102</v>
      </c>
      <c r="KP277" s="1">
        <v>889497.68155931996</v>
      </c>
      <c r="KQ277" s="1">
        <v>463558.16308384598</v>
      </c>
      <c r="KR277" s="1">
        <v>3255299.2139023198</v>
      </c>
      <c r="KS277" s="1">
        <v>7747391.6276050303</v>
      </c>
      <c r="KT277" s="1">
        <v>549444.77306741104</v>
      </c>
      <c r="KU277" s="1">
        <v>637855.00102328404</v>
      </c>
      <c r="KV277" s="1">
        <v>2996546.1517056501</v>
      </c>
      <c r="KW277" s="1">
        <v>283846.70069095102</v>
      </c>
      <c r="KX277" s="1">
        <v>2188978.9281852702</v>
      </c>
      <c r="KY277" s="1">
        <v>802839.291410028</v>
      </c>
      <c r="KZ277" s="1">
        <v>51169.654633778096</v>
      </c>
      <c r="LA277" s="1">
        <v>381351.823511714</v>
      </c>
      <c r="LB277" s="1">
        <v>417295.89779912197</v>
      </c>
      <c r="LC277" s="1">
        <v>37710.157648616201</v>
      </c>
      <c r="LD277" s="1">
        <v>657858.67536809202</v>
      </c>
      <c r="LE277" s="1">
        <v>426221.54630930099</v>
      </c>
      <c r="LF277" s="1">
        <v>493512.13997589197</v>
      </c>
      <c r="LG277" s="1">
        <v>594615.93438035599</v>
      </c>
      <c r="LH277" s="1">
        <v>1921735.61214267</v>
      </c>
      <c r="LI277" s="1">
        <v>349639.30436531501</v>
      </c>
      <c r="LJ277" s="1">
        <v>64063.393333093802</v>
      </c>
      <c r="LK277" s="1">
        <v>2142044.1402382301</v>
      </c>
    </row>
    <row r="278" spans="1:323" x14ac:dyDescent="0.25">
      <c r="A278" s="1" t="s">
        <v>1915</v>
      </c>
      <c r="B278" s="1" t="s">
        <v>1232</v>
      </c>
      <c r="C278" s="1" t="s">
        <v>0</v>
      </c>
      <c r="D278" s="1" t="s">
        <v>0</v>
      </c>
      <c r="E278" s="1" t="s">
        <v>0</v>
      </c>
      <c r="F278" s="1" t="s">
        <v>0</v>
      </c>
      <c r="G278" s="1" t="s">
        <v>0</v>
      </c>
      <c r="H278" s="1" t="s">
        <v>0</v>
      </c>
      <c r="I278" s="1" t="s">
        <v>0</v>
      </c>
      <c r="J278" s="1" t="s">
        <v>0</v>
      </c>
      <c r="K278" s="1" t="s">
        <v>0</v>
      </c>
      <c r="L278" s="1" t="s">
        <v>0</v>
      </c>
      <c r="M278" s="1" t="s">
        <v>0</v>
      </c>
      <c r="N278" s="1" t="s">
        <v>0</v>
      </c>
      <c r="O278" s="1" t="s">
        <v>0</v>
      </c>
      <c r="P278" s="1" t="s">
        <v>0</v>
      </c>
      <c r="Q278" s="1" t="s">
        <v>0</v>
      </c>
      <c r="R278" s="1" t="s">
        <v>0</v>
      </c>
      <c r="S278" s="1" t="s">
        <v>0</v>
      </c>
      <c r="T278" s="1" t="s">
        <v>0</v>
      </c>
      <c r="U278" s="1" t="s">
        <v>0</v>
      </c>
      <c r="V278" s="1" t="s">
        <v>0</v>
      </c>
      <c r="W278" s="1" t="s">
        <v>0</v>
      </c>
      <c r="X278" s="1" t="s">
        <v>0</v>
      </c>
      <c r="Y278" s="1" t="s">
        <v>0</v>
      </c>
      <c r="Z278" s="1" t="s">
        <v>0</v>
      </c>
      <c r="AA278" s="1" t="s">
        <v>0</v>
      </c>
      <c r="AB278" s="1" t="s">
        <v>0</v>
      </c>
      <c r="AC278" s="1" t="s">
        <v>0</v>
      </c>
      <c r="AD278" s="1" t="s">
        <v>0</v>
      </c>
      <c r="AE278" s="1" t="s">
        <v>0</v>
      </c>
      <c r="AF278" s="1" t="s">
        <v>0</v>
      </c>
      <c r="AG278" s="1" t="s">
        <v>0</v>
      </c>
      <c r="AH278" s="1" t="s">
        <v>0</v>
      </c>
      <c r="AI278" s="1" t="s">
        <v>0</v>
      </c>
      <c r="AJ278" s="1" t="s">
        <v>0</v>
      </c>
      <c r="AK278" s="1" t="s">
        <v>0</v>
      </c>
      <c r="AL278" s="1" t="s">
        <v>0</v>
      </c>
      <c r="AM278" s="1" t="s">
        <v>0</v>
      </c>
      <c r="AN278" s="1" t="s">
        <v>0</v>
      </c>
      <c r="AO278" s="1" t="s">
        <v>0</v>
      </c>
      <c r="AP278" s="1" t="s">
        <v>0</v>
      </c>
      <c r="AQ278" s="1" t="s">
        <v>0</v>
      </c>
      <c r="AR278" s="1" t="s">
        <v>0</v>
      </c>
      <c r="AS278" s="1" t="s">
        <v>0</v>
      </c>
      <c r="AT278" s="1" t="s">
        <v>0</v>
      </c>
      <c r="AU278" s="1" t="s">
        <v>0</v>
      </c>
      <c r="AV278" s="1" t="s">
        <v>0</v>
      </c>
      <c r="AW278" s="1" t="s">
        <v>0</v>
      </c>
      <c r="AX278" s="1" t="s">
        <v>0</v>
      </c>
      <c r="AY278" s="1" t="s">
        <v>0</v>
      </c>
      <c r="AZ278" s="1" t="s">
        <v>0</v>
      </c>
      <c r="BA278" s="1" t="s">
        <v>0</v>
      </c>
      <c r="BB278" s="1" t="s">
        <v>0</v>
      </c>
      <c r="BC278" s="1" t="s">
        <v>0</v>
      </c>
      <c r="BD278" s="1" t="s">
        <v>0</v>
      </c>
      <c r="BE278" s="1" t="s">
        <v>0</v>
      </c>
      <c r="BF278" s="1" t="s">
        <v>0</v>
      </c>
      <c r="BG278" s="1" t="s">
        <v>0</v>
      </c>
      <c r="BH278" s="1" t="s">
        <v>0</v>
      </c>
      <c r="BI278" s="1" t="s">
        <v>0</v>
      </c>
      <c r="BJ278" s="1" t="s">
        <v>0</v>
      </c>
      <c r="BK278" s="1" t="s">
        <v>0</v>
      </c>
      <c r="BL278" s="1" t="s">
        <v>0</v>
      </c>
      <c r="BM278" s="1" t="s">
        <v>0</v>
      </c>
      <c r="BN278" s="1" t="s">
        <v>0</v>
      </c>
      <c r="BO278" s="1" t="s">
        <v>0</v>
      </c>
      <c r="BP278" s="1" t="s">
        <v>0</v>
      </c>
      <c r="BQ278" s="1" t="s">
        <v>0</v>
      </c>
      <c r="BR278" s="1" t="s">
        <v>0</v>
      </c>
      <c r="BS278" s="1" t="s">
        <v>0</v>
      </c>
      <c r="BT278" s="1" t="s">
        <v>0</v>
      </c>
      <c r="BU278" s="1" t="s">
        <v>0</v>
      </c>
      <c r="BV278" s="1" t="s">
        <v>0</v>
      </c>
      <c r="BW278" s="1" t="s">
        <v>0</v>
      </c>
      <c r="BX278" s="1" t="s">
        <v>0</v>
      </c>
      <c r="BY278" s="1" t="s">
        <v>0</v>
      </c>
      <c r="BZ278" s="1" t="s">
        <v>0</v>
      </c>
      <c r="CA278" s="1" t="s">
        <v>0</v>
      </c>
      <c r="CB278" s="1" t="s">
        <v>0</v>
      </c>
      <c r="CC278" s="1" t="s">
        <v>0</v>
      </c>
      <c r="CD278" s="1" t="s">
        <v>0</v>
      </c>
      <c r="CE278" s="1" t="s">
        <v>0</v>
      </c>
      <c r="CF278" s="1" t="s">
        <v>0</v>
      </c>
      <c r="CG278" s="1" t="s">
        <v>0</v>
      </c>
      <c r="CH278" s="1" t="s">
        <v>0</v>
      </c>
      <c r="CI278" s="1" t="s">
        <v>0</v>
      </c>
      <c r="CJ278" s="1" t="s">
        <v>0</v>
      </c>
      <c r="CK278" s="1" t="s">
        <v>0</v>
      </c>
      <c r="CL278" s="1" t="s">
        <v>0</v>
      </c>
      <c r="CM278" s="1" t="s">
        <v>0</v>
      </c>
      <c r="CN278" s="1" t="s">
        <v>0</v>
      </c>
      <c r="CO278" s="1" t="s">
        <v>0</v>
      </c>
      <c r="CP278" s="1" t="s">
        <v>0</v>
      </c>
      <c r="CQ278" s="1" t="s">
        <v>0</v>
      </c>
      <c r="CR278" s="1" t="s">
        <v>0</v>
      </c>
      <c r="CS278" s="1" t="s">
        <v>0</v>
      </c>
      <c r="CT278" s="1" t="s">
        <v>0</v>
      </c>
      <c r="CU278" s="1" t="s">
        <v>0</v>
      </c>
      <c r="CV278" s="1" t="s">
        <v>0</v>
      </c>
      <c r="CW278" s="1" t="s">
        <v>0</v>
      </c>
      <c r="CX278" s="1" t="s">
        <v>0</v>
      </c>
      <c r="CY278" s="1" t="s">
        <v>0</v>
      </c>
      <c r="CZ278" s="1" t="s">
        <v>0</v>
      </c>
      <c r="DA278" s="1" t="s">
        <v>0</v>
      </c>
      <c r="DB278" s="1" t="s">
        <v>0</v>
      </c>
      <c r="DC278" s="1" t="s">
        <v>0</v>
      </c>
      <c r="DD278" s="1" t="s">
        <v>0</v>
      </c>
      <c r="DE278" s="1" t="s">
        <v>0</v>
      </c>
      <c r="DF278" s="1" t="s">
        <v>0</v>
      </c>
      <c r="DG278" s="1" t="s">
        <v>0</v>
      </c>
      <c r="DH278" s="1" t="s">
        <v>0</v>
      </c>
      <c r="DI278" s="1" t="s">
        <v>0</v>
      </c>
      <c r="DJ278" s="1" t="s">
        <v>0</v>
      </c>
      <c r="DK278" s="1" t="s">
        <v>0</v>
      </c>
      <c r="DL278" s="1" t="s">
        <v>0</v>
      </c>
      <c r="DM278" s="1" t="s">
        <v>0</v>
      </c>
      <c r="DN278" s="1" t="s">
        <v>0</v>
      </c>
      <c r="DO278" s="1" t="s">
        <v>0</v>
      </c>
      <c r="DP278" s="1" t="s">
        <v>0</v>
      </c>
      <c r="DQ278" s="1" t="s">
        <v>0</v>
      </c>
      <c r="DR278" s="1" t="s">
        <v>0</v>
      </c>
      <c r="DS278" s="1" t="s">
        <v>0</v>
      </c>
      <c r="DT278" s="1" t="s">
        <v>0</v>
      </c>
      <c r="DU278" s="1" t="s">
        <v>0</v>
      </c>
      <c r="DV278" s="1" t="s">
        <v>0</v>
      </c>
      <c r="DW278" s="1" t="s">
        <v>0</v>
      </c>
      <c r="DX278" s="1" t="s">
        <v>0</v>
      </c>
      <c r="DY278" s="1" t="s">
        <v>0</v>
      </c>
      <c r="DZ278" s="1" t="s">
        <v>0</v>
      </c>
      <c r="EA278" s="1" t="s">
        <v>0</v>
      </c>
      <c r="EB278" s="1" t="s">
        <v>0</v>
      </c>
      <c r="EC278" s="1" t="s">
        <v>0</v>
      </c>
      <c r="ED278" s="1" t="s">
        <v>0</v>
      </c>
      <c r="EE278" s="1" t="s">
        <v>0</v>
      </c>
      <c r="EF278" s="1" t="s">
        <v>0</v>
      </c>
      <c r="EG278" s="1" t="s">
        <v>0</v>
      </c>
      <c r="EH278" s="1" t="s">
        <v>0</v>
      </c>
      <c r="EI278" s="1" t="s">
        <v>0</v>
      </c>
      <c r="EJ278" s="1" t="s">
        <v>0</v>
      </c>
      <c r="EK278" s="1" t="s">
        <v>0</v>
      </c>
      <c r="EL278" s="1" t="s">
        <v>0</v>
      </c>
      <c r="EM278" s="1" t="s">
        <v>0</v>
      </c>
      <c r="EN278" s="1" t="s">
        <v>0</v>
      </c>
      <c r="EO278" s="1" t="s">
        <v>0</v>
      </c>
      <c r="EP278" s="1" t="s">
        <v>0</v>
      </c>
      <c r="EQ278" s="1" t="s">
        <v>0</v>
      </c>
      <c r="ER278" s="1" t="s">
        <v>0</v>
      </c>
      <c r="ES278" s="1" t="s">
        <v>0</v>
      </c>
      <c r="ET278" s="1" t="s">
        <v>0</v>
      </c>
      <c r="EU278" s="1" t="s">
        <v>0</v>
      </c>
      <c r="EV278" s="1" t="s">
        <v>0</v>
      </c>
      <c r="EW278" s="1" t="s">
        <v>0</v>
      </c>
      <c r="EX278" s="1" t="s">
        <v>0</v>
      </c>
      <c r="EY278" s="1" t="s">
        <v>0</v>
      </c>
      <c r="EZ278" s="1" t="s">
        <v>0</v>
      </c>
      <c r="FA278" s="1" t="s">
        <v>0</v>
      </c>
      <c r="FB278" s="1" t="s">
        <v>0</v>
      </c>
      <c r="FC278" s="1" t="s">
        <v>0</v>
      </c>
      <c r="FD278" s="1" t="s">
        <v>0</v>
      </c>
      <c r="FE278" s="1" t="s">
        <v>0</v>
      </c>
      <c r="FF278" s="1" t="s">
        <v>0</v>
      </c>
      <c r="FG278" s="1" t="s">
        <v>0</v>
      </c>
      <c r="FH278" s="1" t="s">
        <v>0</v>
      </c>
      <c r="FI278" s="1" t="s">
        <v>0</v>
      </c>
      <c r="FJ278" s="1" t="s">
        <v>0</v>
      </c>
      <c r="FK278" s="1" t="s">
        <v>0</v>
      </c>
      <c r="FL278" s="1" t="s">
        <v>0</v>
      </c>
      <c r="FM278" s="1" t="s">
        <v>0</v>
      </c>
      <c r="FN278" s="1" t="s">
        <v>0</v>
      </c>
      <c r="FO278" s="1" t="s">
        <v>0</v>
      </c>
      <c r="FP278" s="1" t="s">
        <v>0</v>
      </c>
      <c r="FQ278" s="1" t="s">
        <v>0</v>
      </c>
      <c r="FR278" s="1" t="s">
        <v>0</v>
      </c>
      <c r="FS278" s="1" t="s">
        <v>0</v>
      </c>
      <c r="FT278" s="1" t="s">
        <v>0</v>
      </c>
      <c r="FU278" s="1" t="s">
        <v>0</v>
      </c>
      <c r="FV278" s="1" t="s">
        <v>0</v>
      </c>
      <c r="FW278" s="1" t="s">
        <v>0</v>
      </c>
      <c r="FX278" s="1" t="s">
        <v>0</v>
      </c>
      <c r="FY278" s="1" t="s">
        <v>0</v>
      </c>
      <c r="FZ278" s="1" t="s">
        <v>0</v>
      </c>
      <c r="GA278" s="1" t="s">
        <v>0</v>
      </c>
      <c r="GB278" s="1" t="s">
        <v>0</v>
      </c>
      <c r="GC278" s="1" t="s">
        <v>0</v>
      </c>
      <c r="GD278" s="1" t="s">
        <v>0</v>
      </c>
      <c r="GE278" s="1" t="s">
        <v>0</v>
      </c>
      <c r="GF278" s="1" t="s">
        <v>0</v>
      </c>
      <c r="GG278" s="1" t="s">
        <v>0</v>
      </c>
      <c r="GH278" s="1" t="s">
        <v>0</v>
      </c>
      <c r="GI278" s="1" t="s">
        <v>0</v>
      </c>
      <c r="GJ278" s="1" t="s">
        <v>0</v>
      </c>
      <c r="GK278" s="1" t="s">
        <v>0</v>
      </c>
      <c r="GL278" s="1" t="s">
        <v>0</v>
      </c>
      <c r="GM278" s="1" t="s">
        <v>0</v>
      </c>
      <c r="GN278" s="1" t="s">
        <v>0</v>
      </c>
      <c r="GO278" s="1" t="s">
        <v>0</v>
      </c>
      <c r="GP278" s="1" t="s">
        <v>0</v>
      </c>
      <c r="GQ278" s="1" t="s">
        <v>0</v>
      </c>
      <c r="GR278" s="1" t="s">
        <v>0</v>
      </c>
      <c r="GS278" s="1" t="s">
        <v>0</v>
      </c>
      <c r="GT278" s="1" t="s">
        <v>0</v>
      </c>
      <c r="GU278" s="1" t="s">
        <v>0</v>
      </c>
      <c r="GV278" s="1" t="s">
        <v>0</v>
      </c>
      <c r="GW278" s="1" t="s">
        <v>0</v>
      </c>
      <c r="GX278" s="1" t="s">
        <v>0</v>
      </c>
      <c r="GY278" s="1" t="s">
        <v>0</v>
      </c>
      <c r="GZ278" s="1" t="s">
        <v>0</v>
      </c>
      <c r="HA278" s="1" t="s">
        <v>0</v>
      </c>
      <c r="HB278" s="1" t="s">
        <v>0</v>
      </c>
      <c r="HC278" s="1" t="s">
        <v>0</v>
      </c>
      <c r="HD278" s="1" t="s">
        <v>0</v>
      </c>
      <c r="HE278" s="1" t="s">
        <v>0</v>
      </c>
      <c r="HF278" s="1" t="s">
        <v>0</v>
      </c>
      <c r="HG278" s="1" t="s">
        <v>0</v>
      </c>
      <c r="HH278" s="1" t="s">
        <v>0</v>
      </c>
      <c r="HI278" s="1" t="s">
        <v>0</v>
      </c>
      <c r="HJ278" s="1" t="s">
        <v>0</v>
      </c>
      <c r="HK278" s="1" t="s">
        <v>0</v>
      </c>
      <c r="HL278" s="1" t="s">
        <v>0</v>
      </c>
      <c r="HM278" s="1" t="s">
        <v>0</v>
      </c>
      <c r="HN278" s="1" t="s">
        <v>0</v>
      </c>
      <c r="HO278" s="1" t="s">
        <v>0</v>
      </c>
      <c r="HP278" s="1" t="s">
        <v>0</v>
      </c>
      <c r="HQ278" s="1" t="s">
        <v>0</v>
      </c>
      <c r="HR278" s="1" t="s">
        <v>0</v>
      </c>
      <c r="HS278" s="1" t="s">
        <v>0</v>
      </c>
      <c r="HT278" s="1" t="s">
        <v>0</v>
      </c>
      <c r="HU278" s="1" t="s">
        <v>0</v>
      </c>
      <c r="HV278" s="1" t="s">
        <v>0</v>
      </c>
      <c r="HW278" s="1" t="s">
        <v>0</v>
      </c>
      <c r="HX278" s="1" t="s">
        <v>0</v>
      </c>
      <c r="HY278" s="1" t="s">
        <v>0</v>
      </c>
      <c r="HZ278" s="1" t="s">
        <v>0</v>
      </c>
      <c r="IA278" s="1" t="s">
        <v>0</v>
      </c>
      <c r="IB278" s="1" t="s">
        <v>0</v>
      </c>
      <c r="IC278" s="1" t="s">
        <v>0</v>
      </c>
      <c r="ID278" s="1" t="s">
        <v>0</v>
      </c>
      <c r="IE278" s="1" t="s">
        <v>0</v>
      </c>
      <c r="IF278" s="1" t="s">
        <v>0</v>
      </c>
      <c r="IG278" s="1" t="s">
        <v>0</v>
      </c>
      <c r="IH278" s="1" t="s">
        <v>0</v>
      </c>
      <c r="II278" s="1" t="s">
        <v>0</v>
      </c>
      <c r="IJ278" s="1" t="s">
        <v>0</v>
      </c>
      <c r="IK278" s="1" t="s">
        <v>0</v>
      </c>
      <c r="IL278" s="1" t="s">
        <v>0</v>
      </c>
      <c r="IM278" s="1" t="s">
        <v>0</v>
      </c>
      <c r="IN278" s="1" t="s">
        <v>0</v>
      </c>
      <c r="IO278" s="1" t="s">
        <v>0</v>
      </c>
      <c r="IP278" s="1" t="s">
        <v>0</v>
      </c>
      <c r="IQ278" s="1" t="s">
        <v>0</v>
      </c>
      <c r="IR278" s="1" t="s">
        <v>0</v>
      </c>
      <c r="IS278" s="1" t="s">
        <v>0</v>
      </c>
      <c r="IT278" s="1" t="s">
        <v>0</v>
      </c>
      <c r="IU278" s="1" t="s">
        <v>0</v>
      </c>
      <c r="IV278" s="1" t="s">
        <v>0</v>
      </c>
      <c r="IW278" s="1" t="s">
        <v>0</v>
      </c>
      <c r="IX278" s="1" t="s">
        <v>0</v>
      </c>
      <c r="IY278" s="1" t="s">
        <v>0</v>
      </c>
      <c r="IZ278" s="1" t="s">
        <v>0</v>
      </c>
      <c r="JA278" s="1" t="s">
        <v>0</v>
      </c>
      <c r="JB278" s="1" t="s">
        <v>0</v>
      </c>
      <c r="JC278" s="1" t="s">
        <v>0</v>
      </c>
      <c r="JD278" s="1" t="s">
        <v>0</v>
      </c>
      <c r="JE278" s="1" t="s">
        <v>0</v>
      </c>
      <c r="JF278" s="1" t="s">
        <v>0</v>
      </c>
      <c r="JG278" s="1" t="s">
        <v>0</v>
      </c>
      <c r="JH278" s="1" t="s">
        <v>0</v>
      </c>
      <c r="JI278" s="1" t="s">
        <v>0</v>
      </c>
      <c r="JJ278" s="1" t="s">
        <v>0</v>
      </c>
      <c r="JK278" s="1" t="s">
        <v>0</v>
      </c>
      <c r="JL278" s="1" t="s">
        <v>0</v>
      </c>
      <c r="JM278" s="1" t="s">
        <v>0</v>
      </c>
      <c r="JN278" s="1" t="s">
        <v>0</v>
      </c>
      <c r="JO278" s="1" t="s">
        <v>0</v>
      </c>
      <c r="JP278" s="1" t="s">
        <v>0</v>
      </c>
      <c r="JQ278" s="1" t="s">
        <v>0</v>
      </c>
      <c r="JR278" s="1" t="s">
        <v>0</v>
      </c>
      <c r="JS278" s="1" t="s">
        <v>0</v>
      </c>
      <c r="JT278" s="1" t="s">
        <v>0</v>
      </c>
      <c r="JU278" s="1" t="s">
        <v>0</v>
      </c>
      <c r="JV278" s="1" t="s">
        <v>0</v>
      </c>
      <c r="JW278" s="1" t="s">
        <v>0</v>
      </c>
      <c r="JX278" s="1" t="s">
        <v>0</v>
      </c>
      <c r="JY278" s="1" t="s">
        <v>0</v>
      </c>
      <c r="JZ278" s="1" t="s">
        <v>0</v>
      </c>
      <c r="KA278" s="1" t="s">
        <v>0</v>
      </c>
      <c r="KB278" s="1" t="s">
        <v>0</v>
      </c>
      <c r="KC278" s="1" t="s">
        <v>0</v>
      </c>
      <c r="KD278" s="1" t="s">
        <v>0</v>
      </c>
      <c r="KE278" s="1" t="s">
        <v>0</v>
      </c>
      <c r="KF278" s="1" t="s">
        <v>0</v>
      </c>
      <c r="KG278" s="1" t="s">
        <v>0</v>
      </c>
      <c r="KH278" s="1" t="s">
        <v>0</v>
      </c>
      <c r="KI278" s="1" t="s">
        <v>0</v>
      </c>
      <c r="KJ278" s="1" t="s">
        <v>0</v>
      </c>
      <c r="KK278" s="1" t="s">
        <v>0</v>
      </c>
      <c r="KL278" s="1" t="s">
        <v>0</v>
      </c>
      <c r="KM278" s="1" t="s">
        <v>0</v>
      </c>
      <c r="KN278" s="1" t="s">
        <v>0</v>
      </c>
      <c r="KO278" s="1" t="s">
        <v>0</v>
      </c>
      <c r="KP278" s="1" t="s">
        <v>0</v>
      </c>
      <c r="KQ278" s="1" t="s">
        <v>0</v>
      </c>
      <c r="KR278" s="1" t="s">
        <v>0</v>
      </c>
      <c r="KS278" s="1" t="s">
        <v>0</v>
      </c>
      <c r="KT278" s="1" t="s">
        <v>0</v>
      </c>
      <c r="KU278" s="1" t="s">
        <v>0</v>
      </c>
      <c r="KV278" s="1" t="s">
        <v>0</v>
      </c>
      <c r="KW278" s="1" t="s">
        <v>0</v>
      </c>
      <c r="KX278" s="1" t="s">
        <v>0</v>
      </c>
      <c r="KY278" s="1" t="s">
        <v>0</v>
      </c>
      <c r="KZ278" s="1" t="s">
        <v>0</v>
      </c>
      <c r="LA278" s="1" t="s">
        <v>0</v>
      </c>
      <c r="LB278" s="1" t="s">
        <v>0</v>
      </c>
      <c r="LC278" s="1" t="s">
        <v>0</v>
      </c>
      <c r="LD278" s="1" t="s">
        <v>0</v>
      </c>
      <c r="LE278" s="1" t="s">
        <v>0</v>
      </c>
      <c r="LF278" s="1" t="s">
        <v>0</v>
      </c>
      <c r="LG278" s="1" t="s">
        <v>0</v>
      </c>
      <c r="LH278" s="1" t="s">
        <v>0</v>
      </c>
      <c r="LI278" s="1" t="s">
        <v>0</v>
      </c>
      <c r="LJ278" s="1" t="s">
        <v>0</v>
      </c>
      <c r="LK278" s="1" t="s">
        <v>0</v>
      </c>
    </row>
    <row r="279" spans="1:323" x14ac:dyDescent="0.25">
      <c r="A279" s="1" t="s">
        <v>1916</v>
      </c>
      <c r="B279" s="1" t="s">
        <v>1234</v>
      </c>
      <c r="C279" s="1" t="s">
        <v>1235</v>
      </c>
      <c r="D279" s="1" t="s">
        <v>0</v>
      </c>
      <c r="E279" s="1" t="s">
        <v>0</v>
      </c>
      <c r="F279" s="1" t="s">
        <v>0</v>
      </c>
      <c r="G279" s="1" t="s">
        <v>0</v>
      </c>
      <c r="H279" s="1" t="s">
        <v>0</v>
      </c>
      <c r="I279" s="1" t="s">
        <v>0</v>
      </c>
      <c r="J279" s="1" t="s">
        <v>0</v>
      </c>
      <c r="K279" s="1" t="s">
        <v>0</v>
      </c>
      <c r="L279" s="1" t="s">
        <v>0</v>
      </c>
      <c r="M279" s="1" t="s">
        <v>0</v>
      </c>
      <c r="N279" s="1" t="s">
        <v>0</v>
      </c>
      <c r="O279" s="1" t="s">
        <v>0</v>
      </c>
      <c r="P279" s="1" t="s">
        <v>0</v>
      </c>
      <c r="Q279" s="1" t="s">
        <v>0</v>
      </c>
      <c r="R279" s="1" t="s">
        <v>0</v>
      </c>
      <c r="S279" s="1" t="s">
        <v>0</v>
      </c>
      <c r="T279" s="1" t="s">
        <v>0</v>
      </c>
      <c r="U279" s="1" t="s">
        <v>0</v>
      </c>
      <c r="V279" s="1" t="s">
        <v>0</v>
      </c>
      <c r="W279" s="1" t="s">
        <v>0</v>
      </c>
      <c r="X279" s="1" t="s">
        <v>0</v>
      </c>
      <c r="Y279" s="1" t="s">
        <v>0</v>
      </c>
      <c r="Z279" s="1" t="s">
        <v>0</v>
      </c>
      <c r="AA279" s="1" t="s">
        <v>0</v>
      </c>
      <c r="AB279" s="1" t="s">
        <v>0</v>
      </c>
      <c r="AC279" s="1" t="s">
        <v>0</v>
      </c>
      <c r="AD279" s="1" t="s">
        <v>0</v>
      </c>
      <c r="AE279" s="1" t="s">
        <v>0</v>
      </c>
      <c r="AF279" s="1" t="s">
        <v>0</v>
      </c>
      <c r="AG279" s="1" t="s">
        <v>0</v>
      </c>
      <c r="AH279" s="1" t="s">
        <v>0</v>
      </c>
      <c r="AI279" s="1" t="s">
        <v>0</v>
      </c>
      <c r="AJ279" s="1" t="s">
        <v>0</v>
      </c>
      <c r="AK279" s="1" t="s">
        <v>0</v>
      </c>
      <c r="AL279" s="1" t="s">
        <v>0</v>
      </c>
      <c r="AM279" s="1" t="s">
        <v>0</v>
      </c>
      <c r="AN279" s="1" t="s">
        <v>0</v>
      </c>
      <c r="AO279" s="1" t="s">
        <v>0</v>
      </c>
      <c r="AP279" s="1" t="s">
        <v>0</v>
      </c>
      <c r="AQ279" s="1" t="s">
        <v>0</v>
      </c>
      <c r="AR279" s="1" t="s">
        <v>0</v>
      </c>
      <c r="AS279" s="1" t="s">
        <v>0</v>
      </c>
      <c r="AT279" s="1" t="s">
        <v>0</v>
      </c>
      <c r="AU279" s="1" t="s">
        <v>0</v>
      </c>
      <c r="AV279" s="1" t="s">
        <v>0</v>
      </c>
      <c r="AW279" s="1" t="s">
        <v>0</v>
      </c>
      <c r="AX279" s="1" t="s">
        <v>0</v>
      </c>
      <c r="AY279" s="1" t="s">
        <v>0</v>
      </c>
      <c r="AZ279" s="1" t="s">
        <v>0</v>
      </c>
      <c r="BA279" s="1" t="s">
        <v>0</v>
      </c>
      <c r="BB279" s="1" t="s">
        <v>0</v>
      </c>
      <c r="BC279" s="1" t="s">
        <v>0</v>
      </c>
      <c r="BD279" s="1" t="s">
        <v>0</v>
      </c>
      <c r="BE279" s="1" t="s">
        <v>0</v>
      </c>
      <c r="BF279" s="1" t="s">
        <v>0</v>
      </c>
      <c r="BG279" s="1" t="s">
        <v>0</v>
      </c>
      <c r="BH279" s="1" t="s">
        <v>0</v>
      </c>
      <c r="BI279" s="1" t="s">
        <v>0</v>
      </c>
      <c r="BJ279" s="1" t="s">
        <v>0</v>
      </c>
      <c r="BK279" s="1" t="s">
        <v>0</v>
      </c>
      <c r="BL279" s="1" t="s">
        <v>0</v>
      </c>
      <c r="BM279" s="1" t="s">
        <v>0</v>
      </c>
      <c r="BN279" s="1" t="s">
        <v>0</v>
      </c>
      <c r="BO279" s="1" t="s">
        <v>0</v>
      </c>
      <c r="BP279" s="1" t="s">
        <v>0</v>
      </c>
      <c r="BQ279" s="1" t="s">
        <v>0</v>
      </c>
      <c r="BR279" s="1" t="s">
        <v>0</v>
      </c>
      <c r="BS279" s="1" t="s">
        <v>0</v>
      </c>
      <c r="BT279" s="1" t="s">
        <v>0</v>
      </c>
      <c r="BU279" s="1" t="s">
        <v>0</v>
      </c>
      <c r="BV279" s="1" t="s">
        <v>0</v>
      </c>
      <c r="BW279" s="1" t="s">
        <v>0</v>
      </c>
      <c r="BX279" s="1" t="s">
        <v>0</v>
      </c>
      <c r="BY279" s="1" t="s">
        <v>0</v>
      </c>
      <c r="BZ279" s="1" t="s">
        <v>0</v>
      </c>
      <c r="CA279" s="1" t="s">
        <v>0</v>
      </c>
      <c r="CB279" s="1" t="s">
        <v>0</v>
      </c>
      <c r="CC279" s="1" t="s">
        <v>0</v>
      </c>
      <c r="CD279" s="1" t="s">
        <v>0</v>
      </c>
      <c r="CE279" s="1" t="s">
        <v>0</v>
      </c>
      <c r="CF279" s="1" t="s">
        <v>0</v>
      </c>
      <c r="CG279" s="1" t="s">
        <v>0</v>
      </c>
      <c r="CH279" s="1" t="s">
        <v>0</v>
      </c>
      <c r="CI279" s="1" t="s">
        <v>0</v>
      </c>
      <c r="CJ279" s="1" t="s">
        <v>0</v>
      </c>
      <c r="CK279" s="1" t="s">
        <v>0</v>
      </c>
      <c r="CL279" s="1" t="s">
        <v>0</v>
      </c>
      <c r="CM279" s="1" t="s">
        <v>0</v>
      </c>
      <c r="CN279" s="1" t="s">
        <v>0</v>
      </c>
      <c r="CO279" s="1" t="s">
        <v>0</v>
      </c>
      <c r="CP279" s="1" t="s">
        <v>0</v>
      </c>
      <c r="CQ279" s="1" t="s">
        <v>0</v>
      </c>
      <c r="CR279" s="1" t="s">
        <v>0</v>
      </c>
      <c r="CS279" s="1" t="s">
        <v>0</v>
      </c>
      <c r="CT279" s="1" t="s">
        <v>0</v>
      </c>
      <c r="CU279" s="1" t="s">
        <v>0</v>
      </c>
      <c r="CV279" s="1" t="s">
        <v>0</v>
      </c>
      <c r="CW279" s="1" t="s">
        <v>0</v>
      </c>
      <c r="CX279" s="1" t="s">
        <v>0</v>
      </c>
      <c r="CY279" s="1" t="s">
        <v>0</v>
      </c>
      <c r="CZ279" s="1" t="s">
        <v>0</v>
      </c>
      <c r="DA279" s="1" t="s">
        <v>0</v>
      </c>
      <c r="DB279" s="1" t="s">
        <v>0</v>
      </c>
      <c r="DC279" s="1" t="s">
        <v>0</v>
      </c>
      <c r="DD279" s="1" t="s">
        <v>0</v>
      </c>
      <c r="DE279" s="1" t="s">
        <v>0</v>
      </c>
      <c r="DF279" s="1" t="s">
        <v>0</v>
      </c>
      <c r="DG279" s="1" t="s">
        <v>0</v>
      </c>
      <c r="DH279" s="1" t="s">
        <v>0</v>
      </c>
      <c r="DI279" s="1" t="s">
        <v>0</v>
      </c>
      <c r="DJ279" s="1" t="s">
        <v>0</v>
      </c>
      <c r="DK279" s="1" t="s">
        <v>0</v>
      </c>
      <c r="DL279" s="1" t="s">
        <v>0</v>
      </c>
      <c r="DM279" s="1" t="s">
        <v>0</v>
      </c>
      <c r="DN279" s="1" t="s">
        <v>0</v>
      </c>
      <c r="DO279" s="1" t="s">
        <v>0</v>
      </c>
      <c r="DP279" s="1" t="s">
        <v>0</v>
      </c>
      <c r="DQ279" s="1" t="s">
        <v>0</v>
      </c>
      <c r="DR279" s="1" t="s">
        <v>0</v>
      </c>
      <c r="DS279" s="1" t="s">
        <v>0</v>
      </c>
      <c r="DT279" s="1" t="s">
        <v>0</v>
      </c>
      <c r="DU279" s="1" t="s">
        <v>0</v>
      </c>
      <c r="DV279" s="1" t="s">
        <v>0</v>
      </c>
      <c r="DW279" s="1" t="s">
        <v>0</v>
      </c>
      <c r="DX279" s="1" t="s">
        <v>0</v>
      </c>
      <c r="DY279" s="1" t="s">
        <v>0</v>
      </c>
      <c r="DZ279" s="1" t="s">
        <v>0</v>
      </c>
      <c r="EA279" s="1" t="s">
        <v>0</v>
      </c>
      <c r="EB279" s="1" t="s">
        <v>0</v>
      </c>
      <c r="EC279" s="1" t="s">
        <v>0</v>
      </c>
      <c r="ED279" s="1" t="s">
        <v>0</v>
      </c>
      <c r="EE279" s="1" t="s">
        <v>0</v>
      </c>
      <c r="EF279" s="1" t="s">
        <v>0</v>
      </c>
      <c r="EG279" s="1" t="s">
        <v>0</v>
      </c>
      <c r="EH279" s="1" t="s">
        <v>0</v>
      </c>
      <c r="EI279" s="1" t="s">
        <v>0</v>
      </c>
      <c r="EJ279" s="1" t="s">
        <v>0</v>
      </c>
      <c r="EK279" s="1" t="s">
        <v>0</v>
      </c>
      <c r="EL279" s="1" t="s">
        <v>0</v>
      </c>
      <c r="EM279" s="1" t="s">
        <v>0</v>
      </c>
      <c r="EN279" s="1" t="s">
        <v>0</v>
      </c>
      <c r="EO279" s="1" t="s">
        <v>0</v>
      </c>
      <c r="EP279" s="1" t="s">
        <v>0</v>
      </c>
      <c r="EQ279" s="1" t="s">
        <v>0</v>
      </c>
      <c r="ER279" s="1" t="s">
        <v>0</v>
      </c>
      <c r="ES279" s="1" t="s">
        <v>0</v>
      </c>
      <c r="ET279" s="1" t="s">
        <v>0</v>
      </c>
      <c r="EU279" s="1" t="s">
        <v>0</v>
      </c>
      <c r="EV279" s="1" t="s">
        <v>0</v>
      </c>
      <c r="EW279" s="1" t="s">
        <v>0</v>
      </c>
      <c r="EX279" s="1" t="s">
        <v>0</v>
      </c>
      <c r="EY279" s="1" t="s">
        <v>0</v>
      </c>
      <c r="EZ279" s="1" t="s">
        <v>0</v>
      </c>
      <c r="FA279" s="1" t="s">
        <v>0</v>
      </c>
      <c r="FB279" s="1" t="s">
        <v>0</v>
      </c>
      <c r="FC279" s="1" t="s">
        <v>0</v>
      </c>
      <c r="FD279" s="1" t="s">
        <v>0</v>
      </c>
      <c r="FE279" s="1" t="s">
        <v>0</v>
      </c>
      <c r="FF279" s="1" t="s">
        <v>0</v>
      </c>
      <c r="FG279" s="1" t="s">
        <v>0</v>
      </c>
      <c r="FH279" s="1" t="s">
        <v>0</v>
      </c>
      <c r="FI279" s="1" t="s">
        <v>0</v>
      </c>
      <c r="FJ279" s="1" t="s">
        <v>0</v>
      </c>
      <c r="FK279" s="1" t="s">
        <v>0</v>
      </c>
      <c r="FL279" s="1" t="s">
        <v>0</v>
      </c>
      <c r="FM279" s="1" t="s">
        <v>0</v>
      </c>
      <c r="FN279" s="1" t="s">
        <v>0</v>
      </c>
      <c r="FO279" s="1" t="s">
        <v>0</v>
      </c>
      <c r="FP279" s="1" t="s">
        <v>0</v>
      </c>
      <c r="FQ279" s="1" t="s">
        <v>0</v>
      </c>
      <c r="FR279" s="1" t="s">
        <v>0</v>
      </c>
      <c r="FS279" s="1" t="s">
        <v>0</v>
      </c>
      <c r="FT279" s="1" t="s">
        <v>0</v>
      </c>
      <c r="FU279" s="1" t="s">
        <v>0</v>
      </c>
      <c r="FV279" s="1" t="s">
        <v>0</v>
      </c>
      <c r="FW279" s="1" t="s">
        <v>0</v>
      </c>
      <c r="FX279" s="1" t="s">
        <v>0</v>
      </c>
      <c r="FY279" s="1" t="s">
        <v>0</v>
      </c>
      <c r="FZ279" s="1" t="s">
        <v>0</v>
      </c>
      <c r="GA279" s="1" t="s">
        <v>0</v>
      </c>
      <c r="GB279" s="1" t="s">
        <v>0</v>
      </c>
      <c r="GC279" s="1" t="s">
        <v>0</v>
      </c>
      <c r="GD279" s="1" t="s">
        <v>0</v>
      </c>
      <c r="GE279" s="1" t="s">
        <v>0</v>
      </c>
      <c r="GF279" s="1" t="s">
        <v>0</v>
      </c>
      <c r="GG279" s="1" t="s">
        <v>0</v>
      </c>
      <c r="GH279" s="1" t="s">
        <v>0</v>
      </c>
      <c r="GI279" s="1" t="s">
        <v>0</v>
      </c>
      <c r="GJ279" s="1" t="s">
        <v>0</v>
      </c>
      <c r="GK279" s="1" t="s">
        <v>0</v>
      </c>
      <c r="GL279" s="1" t="s">
        <v>0</v>
      </c>
      <c r="GM279" s="1" t="s">
        <v>0</v>
      </c>
      <c r="GN279" s="1" t="s">
        <v>0</v>
      </c>
      <c r="GO279" s="1" t="s">
        <v>0</v>
      </c>
      <c r="GP279" s="1" t="s">
        <v>0</v>
      </c>
      <c r="GQ279" s="1" t="s">
        <v>0</v>
      </c>
      <c r="GR279" s="1" t="s">
        <v>0</v>
      </c>
      <c r="GS279" s="1" t="s">
        <v>0</v>
      </c>
      <c r="GT279" s="1" t="s">
        <v>0</v>
      </c>
      <c r="GU279" s="1" t="s">
        <v>0</v>
      </c>
      <c r="GV279" s="1" t="s">
        <v>0</v>
      </c>
      <c r="GW279" s="1" t="s">
        <v>0</v>
      </c>
      <c r="GX279" s="1" t="s">
        <v>0</v>
      </c>
      <c r="GY279" s="1" t="s">
        <v>0</v>
      </c>
      <c r="GZ279" s="1" t="s">
        <v>0</v>
      </c>
      <c r="HA279" s="1" t="s">
        <v>0</v>
      </c>
      <c r="HB279" s="1" t="s">
        <v>0</v>
      </c>
      <c r="HC279" s="1" t="s">
        <v>0</v>
      </c>
      <c r="HD279" s="1" t="s">
        <v>0</v>
      </c>
      <c r="HE279" s="1" t="s">
        <v>0</v>
      </c>
      <c r="HF279" s="1" t="s">
        <v>0</v>
      </c>
      <c r="HG279" s="1" t="s">
        <v>0</v>
      </c>
      <c r="HH279" s="1" t="s">
        <v>0</v>
      </c>
      <c r="HI279" s="1" t="s">
        <v>0</v>
      </c>
      <c r="HJ279" s="1" t="s">
        <v>0</v>
      </c>
      <c r="HK279" s="1" t="s">
        <v>0</v>
      </c>
      <c r="HL279" s="1" t="s">
        <v>0</v>
      </c>
      <c r="HM279" s="1" t="s">
        <v>0</v>
      </c>
      <c r="HN279" s="1" t="s">
        <v>0</v>
      </c>
      <c r="HO279" s="1" t="s">
        <v>0</v>
      </c>
      <c r="HP279" s="1" t="s">
        <v>0</v>
      </c>
      <c r="HQ279" s="1" t="s">
        <v>0</v>
      </c>
      <c r="HR279" s="1" t="s">
        <v>0</v>
      </c>
      <c r="HS279" s="1" t="s">
        <v>0</v>
      </c>
      <c r="HT279" s="1" t="s">
        <v>0</v>
      </c>
      <c r="HU279" s="1" t="s">
        <v>0</v>
      </c>
      <c r="HV279" s="1" t="s">
        <v>0</v>
      </c>
      <c r="HW279" s="1" t="s">
        <v>0</v>
      </c>
      <c r="HX279" s="1" t="s">
        <v>0</v>
      </c>
      <c r="HY279" s="1" t="s">
        <v>0</v>
      </c>
      <c r="HZ279" s="1" t="s">
        <v>0</v>
      </c>
      <c r="IA279" s="1" t="s">
        <v>0</v>
      </c>
      <c r="IB279" s="1" t="s">
        <v>0</v>
      </c>
      <c r="IC279" s="1" t="s">
        <v>0</v>
      </c>
      <c r="ID279" s="1" t="s">
        <v>0</v>
      </c>
      <c r="IE279" s="1" t="s">
        <v>0</v>
      </c>
      <c r="IF279" s="1" t="s">
        <v>0</v>
      </c>
      <c r="IG279" s="1" t="s">
        <v>0</v>
      </c>
      <c r="IH279" s="1" t="s">
        <v>0</v>
      </c>
      <c r="II279" s="1" t="s">
        <v>0</v>
      </c>
      <c r="IJ279" s="1" t="s">
        <v>0</v>
      </c>
      <c r="IK279" s="1" t="s">
        <v>0</v>
      </c>
      <c r="IL279" s="1" t="s">
        <v>0</v>
      </c>
      <c r="IM279" s="1" t="s">
        <v>0</v>
      </c>
      <c r="IN279" s="1" t="s">
        <v>0</v>
      </c>
      <c r="IO279" s="1" t="s">
        <v>0</v>
      </c>
      <c r="IP279" s="1" t="s">
        <v>0</v>
      </c>
      <c r="IQ279" s="1" t="s">
        <v>0</v>
      </c>
      <c r="IR279" s="1" t="s">
        <v>0</v>
      </c>
      <c r="IS279" s="1" t="s">
        <v>0</v>
      </c>
      <c r="IT279" s="1" t="s">
        <v>0</v>
      </c>
      <c r="IU279" s="1" t="s">
        <v>0</v>
      </c>
      <c r="IV279" s="1" t="s">
        <v>0</v>
      </c>
      <c r="IW279" s="1" t="s">
        <v>0</v>
      </c>
      <c r="IX279" s="1" t="s">
        <v>0</v>
      </c>
      <c r="IY279" s="1" t="s">
        <v>0</v>
      </c>
      <c r="IZ279" s="1" t="s">
        <v>0</v>
      </c>
      <c r="JA279" s="1" t="s">
        <v>0</v>
      </c>
      <c r="JB279" s="1" t="s">
        <v>0</v>
      </c>
      <c r="JC279" s="1" t="s">
        <v>0</v>
      </c>
      <c r="JD279" s="1" t="s">
        <v>0</v>
      </c>
      <c r="JE279" s="1" t="s">
        <v>0</v>
      </c>
      <c r="JF279" s="1" t="s">
        <v>0</v>
      </c>
      <c r="JG279" s="1" t="s">
        <v>0</v>
      </c>
      <c r="JH279" s="1" t="s">
        <v>0</v>
      </c>
      <c r="JI279" s="1" t="s">
        <v>0</v>
      </c>
      <c r="JJ279" s="1" t="s">
        <v>0</v>
      </c>
      <c r="JK279" s="1" t="s">
        <v>0</v>
      </c>
      <c r="JL279" s="1" t="s">
        <v>0</v>
      </c>
      <c r="JM279" s="1" t="s">
        <v>0</v>
      </c>
      <c r="JN279" s="1" t="s">
        <v>0</v>
      </c>
      <c r="JO279" s="1" t="s">
        <v>0</v>
      </c>
      <c r="JP279" s="1" t="s">
        <v>0</v>
      </c>
      <c r="JQ279" s="1" t="s">
        <v>0</v>
      </c>
      <c r="JR279" s="1" t="s">
        <v>0</v>
      </c>
      <c r="JS279" s="1" t="s">
        <v>0</v>
      </c>
      <c r="JT279" s="1" t="s">
        <v>0</v>
      </c>
      <c r="JU279" s="1" t="s">
        <v>0</v>
      </c>
      <c r="JV279" s="1" t="s">
        <v>0</v>
      </c>
      <c r="JW279" s="1" t="s">
        <v>0</v>
      </c>
      <c r="JX279" s="1" t="s">
        <v>0</v>
      </c>
      <c r="JY279" s="1" t="s">
        <v>0</v>
      </c>
      <c r="JZ279" s="1" t="s">
        <v>0</v>
      </c>
      <c r="KA279" s="1" t="s">
        <v>0</v>
      </c>
      <c r="KB279" s="1" t="s">
        <v>0</v>
      </c>
      <c r="KC279" s="1" t="s">
        <v>0</v>
      </c>
      <c r="KD279" s="1" t="s">
        <v>0</v>
      </c>
      <c r="KE279" s="1" t="s">
        <v>0</v>
      </c>
      <c r="KF279" s="1" t="s">
        <v>0</v>
      </c>
      <c r="KG279" s="1" t="s">
        <v>0</v>
      </c>
      <c r="KH279" s="1" t="s">
        <v>0</v>
      </c>
      <c r="KI279" s="1" t="s">
        <v>0</v>
      </c>
      <c r="KJ279" s="1" t="s">
        <v>0</v>
      </c>
      <c r="KK279" s="1" t="s">
        <v>0</v>
      </c>
      <c r="KL279" s="1" t="s">
        <v>0</v>
      </c>
      <c r="KM279" s="1" t="s">
        <v>0</v>
      </c>
      <c r="KN279" s="1" t="s">
        <v>0</v>
      </c>
      <c r="KO279" s="1" t="s">
        <v>0</v>
      </c>
      <c r="KP279" s="1" t="s">
        <v>0</v>
      </c>
      <c r="KQ279" s="1" t="s">
        <v>0</v>
      </c>
      <c r="KR279" s="1" t="s">
        <v>0</v>
      </c>
      <c r="KS279" s="1" t="s">
        <v>0</v>
      </c>
      <c r="KT279" s="1" t="s">
        <v>0</v>
      </c>
      <c r="KU279" s="1" t="s">
        <v>0</v>
      </c>
      <c r="KV279" s="1" t="s">
        <v>0</v>
      </c>
      <c r="KW279" s="1" t="s">
        <v>0</v>
      </c>
      <c r="KX279" s="1" t="s">
        <v>0</v>
      </c>
      <c r="KY279" s="1" t="s">
        <v>0</v>
      </c>
      <c r="KZ279" s="1" t="s">
        <v>0</v>
      </c>
      <c r="LA279" s="1" t="s">
        <v>0</v>
      </c>
      <c r="LB279" s="1" t="s">
        <v>0</v>
      </c>
      <c r="LC279" s="1" t="s">
        <v>0</v>
      </c>
      <c r="LD279" s="1" t="s">
        <v>0</v>
      </c>
      <c r="LE279" s="1" t="s">
        <v>0</v>
      </c>
      <c r="LF279" s="1" t="s">
        <v>0</v>
      </c>
      <c r="LG279" s="1" t="s">
        <v>0</v>
      </c>
      <c r="LH279" s="1" t="s">
        <v>0</v>
      </c>
      <c r="LI279" s="1" t="s">
        <v>0</v>
      </c>
      <c r="LJ279" s="1" t="s">
        <v>0</v>
      </c>
      <c r="LK279" s="1" t="s">
        <v>0</v>
      </c>
    </row>
    <row r="280" spans="1:323" x14ac:dyDescent="0.25">
      <c r="A280" s="1" t="s">
        <v>1917</v>
      </c>
      <c r="B280" s="1" t="s">
        <v>1238</v>
      </c>
      <c r="C280" s="1" t="s">
        <v>1239</v>
      </c>
      <c r="D280" s="1" t="s">
        <v>0</v>
      </c>
      <c r="E280" s="1" t="s">
        <v>0</v>
      </c>
      <c r="F280" s="1" t="s">
        <v>0</v>
      </c>
      <c r="G280" s="1" t="s">
        <v>0</v>
      </c>
      <c r="H280" s="1" t="s">
        <v>0</v>
      </c>
      <c r="I280" s="1" t="s">
        <v>0</v>
      </c>
      <c r="J280" s="1" t="s">
        <v>0</v>
      </c>
      <c r="K280" s="1" t="s">
        <v>0</v>
      </c>
      <c r="L280" s="1" t="s">
        <v>0</v>
      </c>
      <c r="M280" s="1" t="s">
        <v>0</v>
      </c>
      <c r="N280" s="1" t="s">
        <v>0</v>
      </c>
      <c r="O280" s="1" t="s">
        <v>0</v>
      </c>
      <c r="P280" s="1" t="s">
        <v>0</v>
      </c>
      <c r="Q280" s="1" t="s">
        <v>0</v>
      </c>
      <c r="R280" s="1" t="s">
        <v>0</v>
      </c>
      <c r="S280" s="1" t="s">
        <v>0</v>
      </c>
      <c r="T280" s="1" t="s">
        <v>0</v>
      </c>
      <c r="U280" s="1" t="s">
        <v>0</v>
      </c>
      <c r="V280" s="1" t="s">
        <v>0</v>
      </c>
      <c r="W280" s="1" t="s">
        <v>0</v>
      </c>
      <c r="X280" s="1" t="s">
        <v>0</v>
      </c>
      <c r="Y280" s="1" t="s">
        <v>0</v>
      </c>
      <c r="Z280" s="1" t="s">
        <v>0</v>
      </c>
      <c r="AA280" s="1" t="s">
        <v>0</v>
      </c>
      <c r="AB280" s="1" t="s">
        <v>0</v>
      </c>
      <c r="AC280" s="1" t="s">
        <v>0</v>
      </c>
      <c r="AD280" s="1" t="s">
        <v>0</v>
      </c>
      <c r="AE280" s="1" t="s">
        <v>0</v>
      </c>
      <c r="AF280" s="1" t="s">
        <v>0</v>
      </c>
      <c r="AG280" s="1" t="s">
        <v>0</v>
      </c>
      <c r="AH280" s="1" t="s">
        <v>0</v>
      </c>
      <c r="AI280" s="1" t="s">
        <v>0</v>
      </c>
      <c r="AJ280" s="1" t="s">
        <v>0</v>
      </c>
      <c r="AK280" s="1" t="s">
        <v>0</v>
      </c>
      <c r="AL280" s="1" t="s">
        <v>0</v>
      </c>
      <c r="AM280" s="1" t="s">
        <v>0</v>
      </c>
      <c r="AN280" s="1" t="s">
        <v>0</v>
      </c>
      <c r="AO280" s="1" t="s">
        <v>0</v>
      </c>
      <c r="AP280" s="1" t="s">
        <v>0</v>
      </c>
      <c r="AQ280" s="1" t="s">
        <v>0</v>
      </c>
      <c r="AR280" s="1" t="s">
        <v>0</v>
      </c>
      <c r="AS280" s="1" t="s">
        <v>0</v>
      </c>
      <c r="AT280" s="1" t="s">
        <v>0</v>
      </c>
      <c r="AU280" s="1" t="s">
        <v>0</v>
      </c>
      <c r="AV280" s="1" t="s">
        <v>0</v>
      </c>
      <c r="AW280" s="1" t="s">
        <v>0</v>
      </c>
      <c r="AX280" s="1" t="s">
        <v>0</v>
      </c>
      <c r="AY280" s="1" t="s">
        <v>0</v>
      </c>
      <c r="AZ280" s="1" t="s">
        <v>0</v>
      </c>
      <c r="BA280" s="1" t="s">
        <v>0</v>
      </c>
      <c r="BB280" s="1" t="s">
        <v>0</v>
      </c>
      <c r="BC280" s="1" t="s">
        <v>0</v>
      </c>
      <c r="BD280" s="1" t="s">
        <v>0</v>
      </c>
      <c r="BE280" s="1" t="s">
        <v>0</v>
      </c>
      <c r="BF280" s="1" t="s">
        <v>0</v>
      </c>
      <c r="BG280" s="1" t="s">
        <v>0</v>
      </c>
      <c r="BH280" s="1" t="s">
        <v>0</v>
      </c>
      <c r="BI280" s="1" t="s">
        <v>0</v>
      </c>
      <c r="BJ280" s="1" t="s">
        <v>0</v>
      </c>
      <c r="BK280" s="1" t="s">
        <v>0</v>
      </c>
      <c r="BL280" s="1" t="s">
        <v>0</v>
      </c>
      <c r="BM280" s="1" t="s">
        <v>0</v>
      </c>
      <c r="BN280" s="1" t="s">
        <v>0</v>
      </c>
      <c r="BO280" s="1" t="s">
        <v>0</v>
      </c>
      <c r="BP280" s="1" t="s">
        <v>0</v>
      </c>
      <c r="BQ280" s="1" t="s">
        <v>0</v>
      </c>
      <c r="BR280" s="1" t="s">
        <v>0</v>
      </c>
      <c r="BS280" s="1" t="s">
        <v>0</v>
      </c>
      <c r="BT280" s="1" t="s">
        <v>0</v>
      </c>
      <c r="BU280" s="1" t="s">
        <v>0</v>
      </c>
      <c r="BV280" s="1" t="s">
        <v>0</v>
      </c>
      <c r="BW280" s="1" t="s">
        <v>0</v>
      </c>
      <c r="BX280" s="1" t="s">
        <v>0</v>
      </c>
      <c r="BY280" s="1" t="s">
        <v>0</v>
      </c>
      <c r="BZ280" s="1" t="s">
        <v>0</v>
      </c>
      <c r="CA280" s="1" t="s">
        <v>0</v>
      </c>
      <c r="CB280" s="1" t="s">
        <v>0</v>
      </c>
      <c r="CC280" s="1" t="s">
        <v>0</v>
      </c>
      <c r="CD280" s="1" t="s">
        <v>0</v>
      </c>
      <c r="CE280" s="1" t="s">
        <v>0</v>
      </c>
      <c r="CF280" s="1" t="s">
        <v>0</v>
      </c>
      <c r="CG280" s="1" t="s">
        <v>0</v>
      </c>
      <c r="CH280" s="1" t="s">
        <v>0</v>
      </c>
      <c r="CI280" s="1" t="s">
        <v>0</v>
      </c>
      <c r="CJ280" s="1" t="s">
        <v>0</v>
      </c>
      <c r="CK280" s="1" t="s">
        <v>0</v>
      </c>
      <c r="CL280" s="1" t="s">
        <v>0</v>
      </c>
      <c r="CM280" s="1" t="s">
        <v>0</v>
      </c>
      <c r="CN280" s="1" t="s">
        <v>0</v>
      </c>
      <c r="CO280" s="1" t="s">
        <v>0</v>
      </c>
      <c r="CP280" s="1" t="s">
        <v>0</v>
      </c>
      <c r="CQ280" s="1" t="s">
        <v>0</v>
      </c>
      <c r="CR280" s="1" t="s">
        <v>0</v>
      </c>
      <c r="CS280" s="1" t="s">
        <v>0</v>
      </c>
      <c r="CT280" s="1" t="s">
        <v>0</v>
      </c>
      <c r="CU280" s="1" t="s">
        <v>0</v>
      </c>
      <c r="CV280" s="1" t="s">
        <v>0</v>
      </c>
      <c r="CW280" s="1" t="s">
        <v>0</v>
      </c>
      <c r="CX280" s="1" t="s">
        <v>0</v>
      </c>
      <c r="CY280" s="1" t="s">
        <v>0</v>
      </c>
      <c r="CZ280" s="1" t="s">
        <v>0</v>
      </c>
      <c r="DA280" s="1" t="s">
        <v>0</v>
      </c>
      <c r="DB280" s="1" t="s">
        <v>0</v>
      </c>
      <c r="DC280" s="1" t="s">
        <v>0</v>
      </c>
      <c r="DD280" s="1" t="s">
        <v>0</v>
      </c>
      <c r="DE280" s="1" t="s">
        <v>0</v>
      </c>
      <c r="DF280" s="1" t="s">
        <v>0</v>
      </c>
      <c r="DG280" s="1" t="s">
        <v>0</v>
      </c>
      <c r="DH280" s="1" t="s">
        <v>0</v>
      </c>
      <c r="DI280" s="1" t="s">
        <v>0</v>
      </c>
      <c r="DJ280" s="1" t="s">
        <v>0</v>
      </c>
      <c r="DK280" s="1" t="s">
        <v>0</v>
      </c>
      <c r="DL280" s="1" t="s">
        <v>0</v>
      </c>
      <c r="DM280" s="1" t="s">
        <v>0</v>
      </c>
      <c r="DN280" s="1" t="s">
        <v>0</v>
      </c>
      <c r="DO280" s="1" t="s">
        <v>0</v>
      </c>
      <c r="DP280" s="1" t="s">
        <v>0</v>
      </c>
      <c r="DQ280" s="1" t="s">
        <v>0</v>
      </c>
      <c r="DR280" s="1" t="s">
        <v>0</v>
      </c>
      <c r="DS280" s="1" t="s">
        <v>0</v>
      </c>
      <c r="DT280" s="1" t="s">
        <v>0</v>
      </c>
      <c r="DU280" s="1" t="s">
        <v>0</v>
      </c>
      <c r="DV280" s="1" t="s">
        <v>0</v>
      </c>
      <c r="DW280" s="1" t="s">
        <v>0</v>
      </c>
      <c r="DX280" s="1" t="s">
        <v>0</v>
      </c>
      <c r="DY280" s="1" t="s">
        <v>0</v>
      </c>
      <c r="DZ280" s="1" t="s">
        <v>0</v>
      </c>
      <c r="EA280" s="1" t="s">
        <v>0</v>
      </c>
      <c r="EB280" s="1" t="s">
        <v>0</v>
      </c>
      <c r="EC280" s="1" t="s">
        <v>0</v>
      </c>
      <c r="ED280" s="1" t="s">
        <v>0</v>
      </c>
      <c r="EE280" s="1" t="s">
        <v>0</v>
      </c>
      <c r="EF280" s="1" t="s">
        <v>0</v>
      </c>
      <c r="EG280" s="1" t="s">
        <v>0</v>
      </c>
      <c r="EH280" s="1" t="s">
        <v>0</v>
      </c>
      <c r="EI280" s="1" t="s">
        <v>0</v>
      </c>
      <c r="EJ280" s="1" t="s">
        <v>0</v>
      </c>
      <c r="EK280" s="1" t="s">
        <v>0</v>
      </c>
      <c r="EL280" s="1" t="s">
        <v>0</v>
      </c>
      <c r="EM280" s="1" t="s">
        <v>0</v>
      </c>
      <c r="EN280" s="1" t="s">
        <v>0</v>
      </c>
      <c r="EO280" s="1" t="s">
        <v>0</v>
      </c>
      <c r="EP280" s="1" t="s">
        <v>0</v>
      </c>
      <c r="EQ280" s="1" t="s">
        <v>0</v>
      </c>
      <c r="ER280" s="1" t="s">
        <v>0</v>
      </c>
      <c r="ES280" s="1" t="s">
        <v>0</v>
      </c>
      <c r="ET280" s="1" t="s">
        <v>0</v>
      </c>
      <c r="EU280" s="1" t="s">
        <v>0</v>
      </c>
      <c r="EV280" s="1" t="s">
        <v>0</v>
      </c>
      <c r="EW280" s="1" t="s">
        <v>0</v>
      </c>
      <c r="EX280" s="1" t="s">
        <v>0</v>
      </c>
      <c r="EY280" s="1" t="s">
        <v>0</v>
      </c>
      <c r="EZ280" s="1" t="s">
        <v>0</v>
      </c>
      <c r="FA280" s="1" t="s">
        <v>0</v>
      </c>
      <c r="FB280" s="1" t="s">
        <v>0</v>
      </c>
      <c r="FC280" s="1" t="s">
        <v>0</v>
      </c>
      <c r="FD280" s="1" t="s">
        <v>0</v>
      </c>
      <c r="FE280" s="1" t="s">
        <v>0</v>
      </c>
      <c r="FF280" s="1" t="s">
        <v>0</v>
      </c>
      <c r="FG280" s="1" t="s">
        <v>0</v>
      </c>
      <c r="FH280" s="1" t="s">
        <v>0</v>
      </c>
      <c r="FI280" s="1" t="s">
        <v>0</v>
      </c>
      <c r="FJ280" s="1" t="s">
        <v>0</v>
      </c>
      <c r="FK280" s="1" t="s">
        <v>0</v>
      </c>
      <c r="FL280" s="1" t="s">
        <v>0</v>
      </c>
      <c r="FM280" s="1" t="s">
        <v>0</v>
      </c>
      <c r="FN280" s="1" t="s">
        <v>0</v>
      </c>
      <c r="FO280" s="1" t="s">
        <v>0</v>
      </c>
      <c r="FP280" s="1" t="s">
        <v>0</v>
      </c>
      <c r="FQ280" s="1" t="s">
        <v>0</v>
      </c>
      <c r="FR280" s="1" t="s">
        <v>0</v>
      </c>
      <c r="FS280" s="1" t="s">
        <v>0</v>
      </c>
      <c r="FT280" s="1" t="s">
        <v>0</v>
      </c>
      <c r="FU280" s="1" t="s">
        <v>0</v>
      </c>
      <c r="FV280" s="1" t="s">
        <v>0</v>
      </c>
      <c r="FW280" s="1" t="s">
        <v>0</v>
      </c>
      <c r="FX280" s="1" t="s">
        <v>0</v>
      </c>
      <c r="FY280" s="1" t="s">
        <v>0</v>
      </c>
      <c r="FZ280" s="1" t="s">
        <v>0</v>
      </c>
      <c r="GA280" s="1" t="s">
        <v>0</v>
      </c>
      <c r="GB280" s="1" t="s">
        <v>0</v>
      </c>
      <c r="GC280" s="1" t="s">
        <v>0</v>
      </c>
      <c r="GD280" s="1" t="s">
        <v>0</v>
      </c>
      <c r="GE280" s="1" t="s">
        <v>0</v>
      </c>
      <c r="GF280" s="1" t="s">
        <v>0</v>
      </c>
      <c r="GG280" s="1" t="s">
        <v>0</v>
      </c>
      <c r="GH280" s="1" t="s">
        <v>0</v>
      </c>
      <c r="GI280" s="1" t="s">
        <v>0</v>
      </c>
      <c r="GJ280" s="1" t="s">
        <v>0</v>
      </c>
      <c r="GK280" s="1" t="s">
        <v>0</v>
      </c>
      <c r="GL280" s="1" t="s">
        <v>0</v>
      </c>
      <c r="GM280" s="1" t="s">
        <v>0</v>
      </c>
      <c r="GN280" s="1" t="s">
        <v>0</v>
      </c>
      <c r="GO280" s="1" t="s">
        <v>0</v>
      </c>
      <c r="GP280" s="1" t="s">
        <v>0</v>
      </c>
      <c r="GQ280" s="1" t="s">
        <v>0</v>
      </c>
      <c r="GR280" s="1" t="s">
        <v>0</v>
      </c>
      <c r="GS280" s="1" t="s">
        <v>0</v>
      </c>
      <c r="GT280" s="1" t="s">
        <v>0</v>
      </c>
      <c r="GU280" s="1" t="s">
        <v>0</v>
      </c>
      <c r="GV280" s="1" t="s">
        <v>0</v>
      </c>
      <c r="GW280" s="1" t="s">
        <v>0</v>
      </c>
      <c r="GX280" s="1" t="s">
        <v>0</v>
      </c>
      <c r="GY280" s="1" t="s">
        <v>0</v>
      </c>
      <c r="GZ280" s="1" t="s">
        <v>0</v>
      </c>
      <c r="HA280" s="1" t="s">
        <v>0</v>
      </c>
      <c r="HB280" s="1" t="s">
        <v>0</v>
      </c>
      <c r="HC280" s="1" t="s">
        <v>0</v>
      </c>
      <c r="HD280" s="1" t="s">
        <v>0</v>
      </c>
      <c r="HE280" s="1" t="s">
        <v>0</v>
      </c>
      <c r="HF280" s="1" t="s">
        <v>0</v>
      </c>
      <c r="HG280" s="1" t="s">
        <v>0</v>
      </c>
      <c r="HH280" s="1" t="s">
        <v>0</v>
      </c>
      <c r="HI280" s="1" t="s">
        <v>0</v>
      </c>
      <c r="HJ280" s="1" t="s">
        <v>0</v>
      </c>
      <c r="HK280" s="1" t="s">
        <v>0</v>
      </c>
      <c r="HL280" s="1" t="s">
        <v>0</v>
      </c>
      <c r="HM280" s="1" t="s">
        <v>0</v>
      </c>
      <c r="HN280" s="1" t="s">
        <v>0</v>
      </c>
      <c r="HO280" s="1" t="s">
        <v>0</v>
      </c>
      <c r="HP280" s="1" t="s">
        <v>0</v>
      </c>
      <c r="HQ280" s="1" t="s">
        <v>0</v>
      </c>
      <c r="HR280" s="1" t="s">
        <v>0</v>
      </c>
      <c r="HS280" s="1" t="s">
        <v>0</v>
      </c>
      <c r="HT280" s="1" t="s">
        <v>0</v>
      </c>
      <c r="HU280" s="1" t="s">
        <v>0</v>
      </c>
      <c r="HV280" s="1" t="s">
        <v>0</v>
      </c>
      <c r="HW280" s="1" t="s">
        <v>0</v>
      </c>
      <c r="HX280" s="1" t="s">
        <v>0</v>
      </c>
      <c r="HY280" s="1" t="s">
        <v>0</v>
      </c>
      <c r="HZ280" s="1" t="s">
        <v>0</v>
      </c>
      <c r="IA280" s="1" t="s">
        <v>0</v>
      </c>
      <c r="IB280" s="1" t="s">
        <v>0</v>
      </c>
      <c r="IC280" s="1" t="s">
        <v>0</v>
      </c>
      <c r="ID280" s="1" t="s">
        <v>0</v>
      </c>
      <c r="IE280" s="1" t="s">
        <v>0</v>
      </c>
      <c r="IF280" s="1" t="s">
        <v>0</v>
      </c>
      <c r="IG280" s="1" t="s">
        <v>0</v>
      </c>
      <c r="IH280" s="1" t="s">
        <v>0</v>
      </c>
      <c r="II280" s="1" t="s">
        <v>0</v>
      </c>
      <c r="IJ280" s="1" t="s">
        <v>0</v>
      </c>
      <c r="IK280" s="1" t="s">
        <v>0</v>
      </c>
      <c r="IL280" s="1" t="s">
        <v>0</v>
      </c>
      <c r="IM280" s="1" t="s">
        <v>0</v>
      </c>
      <c r="IN280" s="1" t="s">
        <v>0</v>
      </c>
      <c r="IO280" s="1" t="s">
        <v>0</v>
      </c>
      <c r="IP280" s="1" t="s">
        <v>0</v>
      </c>
      <c r="IQ280" s="1" t="s">
        <v>0</v>
      </c>
      <c r="IR280" s="1" t="s">
        <v>0</v>
      </c>
      <c r="IS280" s="1" t="s">
        <v>0</v>
      </c>
      <c r="IT280" s="1" t="s">
        <v>0</v>
      </c>
      <c r="IU280" s="1" t="s">
        <v>0</v>
      </c>
      <c r="IV280" s="1" t="s">
        <v>0</v>
      </c>
      <c r="IW280" s="1" t="s">
        <v>0</v>
      </c>
      <c r="IX280" s="1" t="s">
        <v>0</v>
      </c>
      <c r="IY280" s="1" t="s">
        <v>0</v>
      </c>
      <c r="IZ280" s="1" t="s">
        <v>0</v>
      </c>
      <c r="JA280" s="1" t="s">
        <v>0</v>
      </c>
      <c r="JB280" s="1" t="s">
        <v>0</v>
      </c>
      <c r="JC280" s="1" t="s">
        <v>0</v>
      </c>
      <c r="JD280" s="1" t="s">
        <v>0</v>
      </c>
      <c r="JE280" s="1" t="s">
        <v>0</v>
      </c>
      <c r="JF280" s="1" t="s">
        <v>0</v>
      </c>
      <c r="JG280" s="1" t="s">
        <v>0</v>
      </c>
      <c r="JH280" s="1" t="s">
        <v>0</v>
      </c>
      <c r="JI280" s="1" t="s">
        <v>0</v>
      </c>
      <c r="JJ280" s="1" t="s">
        <v>0</v>
      </c>
      <c r="JK280" s="1" t="s">
        <v>0</v>
      </c>
      <c r="JL280" s="1" t="s">
        <v>0</v>
      </c>
      <c r="JM280" s="1" t="s">
        <v>0</v>
      </c>
      <c r="JN280" s="1" t="s">
        <v>0</v>
      </c>
      <c r="JO280" s="1" t="s">
        <v>0</v>
      </c>
      <c r="JP280" s="1" t="s">
        <v>0</v>
      </c>
      <c r="JQ280" s="1" t="s">
        <v>0</v>
      </c>
      <c r="JR280" s="1" t="s">
        <v>0</v>
      </c>
      <c r="JS280" s="1" t="s">
        <v>0</v>
      </c>
      <c r="JT280" s="1" t="s">
        <v>0</v>
      </c>
      <c r="JU280" s="1" t="s">
        <v>0</v>
      </c>
      <c r="JV280" s="1" t="s">
        <v>0</v>
      </c>
      <c r="JW280" s="1" t="s">
        <v>0</v>
      </c>
      <c r="JX280" s="1" t="s">
        <v>0</v>
      </c>
      <c r="JY280" s="1" t="s">
        <v>0</v>
      </c>
      <c r="JZ280" s="1" t="s">
        <v>0</v>
      </c>
      <c r="KA280" s="1" t="s">
        <v>0</v>
      </c>
      <c r="KB280" s="1" t="s">
        <v>0</v>
      </c>
      <c r="KC280" s="1" t="s">
        <v>0</v>
      </c>
      <c r="KD280" s="1" t="s">
        <v>0</v>
      </c>
      <c r="KE280" s="1" t="s">
        <v>0</v>
      </c>
      <c r="KF280" s="1" t="s">
        <v>0</v>
      </c>
      <c r="KG280" s="1" t="s">
        <v>0</v>
      </c>
      <c r="KH280" s="1" t="s">
        <v>0</v>
      </c>
      <c r="KI280" s="1" t="s">
        <v>0</v>
      </c>
      <c r="KJ280" s="1" t="s">
        <v>0</v>
      </c>
      <c r="KK280" s="1" t="s">
        <v>0</v>
      </c>
      <c r="KL280" s="1" t="s">
        <v>0</v>
      </c>
      <c r="KM280" s="1" t="s">
        <v>0</v>
      </c>
      <c r="KN280" s="1" t="s">
        <v>0</v>
      </c>
      <c r="KO280" s="1" t="s">
        <v>0</v>
      </c>
      <c r="KP280" s="1" t="s">
        <v>0</v>
      </c>
      <c r="KQ280" s="1" t="s">
        <v>0</v>
      </c>
      <c r="KR280" s="1" t="s">
        <v>0</v>
      </c>
      <c r="KS280" s="1" t="s">
        <v>0</v>
      </c>
      <c r="KT280" s="1" t="s">
        <v>0</v>
      </c>
      <c r="KU280" s="1" t="s">
        <v>0</v>
      </c>
      <c r="KV280" s="1" t="s">
        <v>0</v>
      </c>
      <c r="KW280" s="1" t="s">
        <v>0</v>
      </c>
      <c r="KX280" s="1" t="s">
        <v>0</v>
      </c>
      <c r="KY280" s="1" t="s">
        <v>0</v>
      </c>
      <c r="KZ280" s="1" t="s">
        <v>0</v>
      </c>
      <c r="LA280" s="1" t="s">
        <v>0</v>
      </c>
      <c r="LB280" s="1" t="s">
        <v>0</v>
      </c>
      <c r="LC280" s="1" t="s">
        <v>0</v>
      </c>
      <c r="LD280" s="1" t="s">
        <v>0</v>
      </c>
      <c r="LE280" s="1" t="s">
        <v>0</v>
      </c>
      <c r="LF280" s="1" t="s">
        <v>0</v>
      </c>
      <c r="LG280" s="1" t="s">
        <v>0</v>
      </c>
      <c r="LH280" s="1" t="s">
        <v>0</v>
      </c>
      <c r="LI280" s="1" t="s">
        <v>0</v>
      </c>
      <c r="LJ280" s="1" t="s">
        <v>0</v>
      </c>
      <c r="LK280" s="1" t="s">
        <v>0</v>
      </c>
    </row>
    <row r="281" spans="1:323" x14ac:dyDescent="0.25">
      <c r="A281" s="1" t="s">
        <v>1918</v>
      </c>
      <c r="B281" s="1" t="s">
        <v>1243</v>
      </c>
      <c r="C281" s="1" t="s">
        <v>1244</v>
      </c>
      <c r="D281" s="1">
        <v>343186.12508467399</v>
      </c>
      <c r="E281" s="1">
        <v>1144878.6250779501</v>
      </c>
      <c r="F281" s="1">
        <v>653730.22811599798</v>
      </c>
      <c r="G281" s="1">
        <v>1679212.0440114101</v>
      </c>
      <c r="H281" s="1">
        <v>732551.38929333701</v>
      </c>
      <c r="I281" s="1">
        <v>793465.09573883505</v>
      </c>
      <c r="J281" s="1">
        <v>251661.1084347</v>
      </c>
      <c r="K281" s="1">
        <v>527706.885339114</v>
      </c>
      <c r="L281" s="1">
        <v>517157.16671274003</v>
      </c>
      <c r="M281" s="1">
        <v>744944.97657187504</v>
      </c>
      <c r="N281" s="1">
        <v>343138.39772832301</v>
      </c>
      <c r="O281" s="1">
        <v>626349.47363789997</v>
      </c>
      <c r="P281" s="1">
        <v>343034.01615860901</v>
      </c>
      <c r="Q281" s="1">
        <v>393455.70730464399</v>
      </c>
      <c r="R281" s="1">
        <v>311409.35180039401</v>
      </c>
      <c r="S281" s="1">
        <v>523855.48100116599</v>
      </c>
      <c r="T281" s="1">
        <v>268508.15292315697</v>
      </c>
      <c r="U281" s="1">
        <v>460326.36500173999</v>
      </c>
      <c r="V281" s="1">
        <v>862800.38973550103</v>
      </c>
      <c r="W281" s="1">
        <v>288165.587988524</v>
      </c>
      <c r="X281" s="1">
        <v>631772.83770915796</v>
      </c>
      <c r="Y281" s="1">
        <v>810288.79014726996</v>
      </c>
      <c r="Z281" s="1">
        <v>987648.79682099598</v>
      </c>
      <c r="AA281" s="1">
        <v>816725.69322978298</v>
      </c>
      <c r="AB281" s="1">
        <v>572949.993265845</v>
      </c>
      <c r="AC281" s="1">
        <v>310131.90860900801</v>
      </c>
      <c r="AD281" s="1">
        <v>926578.12952735298</v>
      </c>
      <c r="AE281" s="1">
        <v>189342.78880280699</v>
      </c>
      <c r="AF281" s="1">
        <v>547627.87368938804</v>
      </c>
      <c r="AG281" s="1">
        <v>546971.51826465502</v>
      </c>
      <c r="AH281" s="1">
        <v>1289530.95286034</v>
      </c>
      <c r="AI281" s="1">
        <v>753775.59587080101</v>
      </c>
      <c r="AJ281" s="1">
        <v>205403.76701501201</v>
      </c>
      <c r="AK281" s="1">
        <v>891271.97265344905</v>
      </c>
      <c r="AL281" s="1">
        <v>488015.30240035203</v>
      </c>
      <c r="AM281" s="1">
        <v>478289.36117469397</v>
      </c>
      <c r="AN281" s="1">
        <v>320146.51479934203</v>
      </c>
      <c r="AO281" s="1">
        <v>280012.98064039001</v>
      </c>
      <c r="AP281" s="1">
        <v>666374.55495246302</v>
      </c>
      <c r="AQ281" s="1">
        <v>893366.51648176601</v>
      </c>
      <c r="AR281" s="1">
        <v>738562.65627778706</v>
      </c>
      <c r="AS281" s="1">
        <v>2725885.3296547402</v>
      </c>
      <c r="AT281" s="1">
        <v>858652.21871488902</v>
      </c>
      <c r="AU281" s="1">
        <v>608549.60118203203</v>
      </c>
      <c r="AV281" s="1">
        <v>652048.08335385204</v>
      </c>
      <c r="AW281" s="1">
        <v>890358.54239866696</v>
      </c>
      <c r="AX281" s="1">
        <v>460676.19188408699</v>
      </c>
      <c r="AY281" s="1">
        <v>523670.50968503999</v>
      </c>
      <c r="AZ281" s="1">
        <v>927907.74177095795</v>
      </c>
      <c r="BA281" s="1">
        <v>597525.79619770404</v>
      </c>
      <c r="BB281" s="1">
        <v>402481.06454546598</v>
      </c>
      <c r="BC281" s="1">
        <v>314009.668427572</v>
      </c>
      <c r="BD281" s="1">
        <v>415386.85893677099</v>
      </c>
      <c r="BE281" s="1">
        <v>1138115.0786987001</v>
      </c>
      <c r="BF281" s="1">
        <v>684759.73285271099</v>
      </c>
      <c r="BG281" s="1">
        <v>424905.06349776598</v>
      </c>
      <c r="BH281" s="1">
        <v>153355.49226248299</v>
      </c>
      <c r="BI281" s="1">
        <v>405827.33142717701</v>
      </c>
      <c r="BJ281" s="1">
        <v>188891.39149907799</v>
      </c>
      <c r="BK281" s="1">
        <v>592209.26537718705</v>
      </c>
      <c r="BL281" s="1">
        <v>289904.53629805701</v>
      </c>
      <c r="BM281" s="1">
        <v>321022.02776385797</v>
      </c>
      <c r="BN281" s="1">
        <v>209208.326101696</v>
      </c>
      <c r="BO281" s="1">
        <v>485724.496121348</v>
      </c>
      <c r="BP281" s="1">
        <v>114064.50016670801</v>
      </c>
      <c r="BQ281" s="1">
        <v>612287.49911364797</v>
      </c>
      <c r="BR281" s="1">
        <v>537964.05057954905</v>
      </c>
      <c r="BS281" s="1">
        <v>136679.970298375</v>
      </c>
      <c r="BT281" s="1">
        <v>199171.47691512801</v>
      </c>
      <c r="BU281" s="1">
        <v>559618.75011915702</v>
      </c>
      <c r="BV281" s="1">
        <v>298832.645396885</v>
      </c>
      <c r="BW281" s="1">
        <v>552761.57310726005</v>
      </c>
      <c r="BX281" s="1">
        <v>699300.739415335</v>
      </c>
      <c r="BY281" s="1">
        <v>595385.99805063405</v>
      </c>
      <c r="BZ281" s="1">
        <v>325237.38046055101</v>
      </c>
      <c r="CA281" s="1">
        <v>200501.57398458099</v>
      </c>
      <c r="CB281" s="1">
        <v>310950.34116451303</v>
      </c>
      <c r="CC281" s="1">
        <v>366452.25111489202</v>
      </c>
      <c r="CD281" s="1">
        <v>560462.73236019502</v>
      </c>
      <c r="CE281" s="1">
        <v>365330.09283622901</v>
      </c>
      <c r="CF281" s="1">
        <v>121021.948365472</v>
      </c>
      <c r="CG281" s="1">
        <v>205433.23741947499</v>
      </c>
      <c r="CH281" s="1">
        <v>302122.89144948701</v>
      </c>
      <c r="CI281" s="1">
        <v>117832.90546346</v>
      </c>
      <c r="CJ281" s="1">
        <v>491861.65546332602</v>
      </c>
      <c r="CK281" s="1">
        <v>178134.484231629</v>
      </c>
      <c r="CL281" s="1">
        <v>710525.91327933804</v>
      </c>
      <c r="CM281" s="1">
        <v>842787.77048965299</v>
      </c>
      <c r="CN281" s="1">
        <v>93806.382030403096</v>
      </c>
      <c r="CO281" s="1">
        <v>658390.24297975202</v>
      </c>
      <c r="CP281" s="1">
        <v>59453.402976180601</v>
      </c>
      <c r="CQ281" s="1">
        <v>502448.56915224501</v>
      </c>
      <c r="CR281" s="1">
        <v>627394.41598068003</v>
      </c>
      <c r="CS281" s="1">
        <v>122512.589139153</v>
      </c>
      <c r="CT281" s="1">
        <v>199001.15538273501</v>
      </c>
      <c r="CU281" s="1">
        <v>175904.15493354999</v>
      </c>
      <c r="CV281" s="1">
        <v>746278.55485732097</v>
      </c>
      <c r="CW281" s="1">
        <v>108879.684576506</v>
      </c>
      <c r="CX281" s="1">
        <v>133694.07935639599</v>
      </c>
      <c r="CY281" s="1">
        <v>1220967.63426919</v>
      </c>
      <c r="CZ281" s="1">
        <v>520605.24612072197</v>
      </c>
      <c r="DA281" s="1">
        <v>305412.129702673</v>
      </c>
      <c r="DB281" s="1">
        <v>576183.54045150895</v>
      </c>
      <c r="DC281" s="1">
        <v>280966.96525306703</v>
      </c>
      <c r="DD281" s="1">
        <v>895943.33983559196</v>
      </c>
      <c r="DE281" s="1">
        <v>132583.64850678699</v>
      </c>
      <c r="DF281" s="1">
        <v>275844.22415478399</v>
      </c>
      <c r="DG281" s="1">
        <v>939789.39336004201</v>
      </c>
      <c r="DH281" s="1">
        <v>679914.93388647505</v>
      </c>
      <c r="DI281" s="1">
        <v>293144.230036141</v>
      </c>
      <c r="DJ281" s="1">
        <v>220965.42009561701</v>
      </c>
      <c r="DK281" s="1">
        <v>393474.24934184202</v>
      </c>
      <c r="DL281" s="1">
        <v>302160.08776247897</v>
      </c>
      <c r="DM281" s="1">
        <v>252521.388643107</v>
      </c>
      <c r="DN281" s="1">
        <v>116171.26496598699</v>
      </c>
      <c r="DO281" s="1">
        <v>474858.20107796701</v>
      </c>
      <c r="DP281" s="1">
        <v>212281.66060459</v>
      </c>
      <c r="DQ281" s="1">
        <v>67847.261840379404</v>
      </c>
      <c r="DR281" s="1">
        <v>127553.12386193</v>
      </c>
      <c r="DS281" s="1">
        <v>83516.033755300494</v>
      </c>
      <c r="DT281" s="1">
        <v>125657.09001636101</v>
      </c>
      <c r="DU281" s="1">
        <v>1010249.97058453</v>
      </c>
      <c r="DV281" s="1">
        <v>270974.88442399597</v>
      </c>
      <c r="DW281" s="1">
        <v>200964.91549283001</v>
      </c>
      <c r="DX281" s="1">
        <v>134837.28757337201</v>
      </c>
      <c r="DY281" s="1">
        <v>339939.273775612</v>
      </c>
      <c r="DZ281" s="1">
        <v>146703.632920551</v>
      </c>
      <c r="EA281" s="1">
        <v>511874.892570508</v>
      </c>
      <c r="EB281" s="1">
        <v>482622.86813181901</v>
      </c>
      <c r="EC281" s="1">
        <v>563577.28652854601</v>
      </c>
      <c r="ED281" s="1">
        <v>238166.968425695</v>
      </c>
      <c r="EE281" s="1">
        <v>1131387.1783082699</v>
      </c>
      <c r="EF281" s="1">
        <v>372723.19939138001</v>
      </c>
      <c r="EG281" s="1">
        <v>1343400.3108117699</v>
      </c>
      <c r="EH281" s="1">
        <v>346750.57014711201</v>
      </c>
      <c r="EI281" s="1">
        <v>421513.20892141701</v>
      </c>
      <c r="EJ281" s="1">
        <v>341893.79238185001</v>
      </c>
      <c r="EK281" s="1">
        <v>255335.48654786401</v>
      </c>
      <c r="EL281" s="1">
        <v>208479.29383003499</v>
      </c>
      <c r="EM281" s="1">
        <v>402676.10729342297</v>
      </c>
      <c r="EN281" s="1">
        <v>361235.69908790401</v>
      </c>
      <c r="EO281" s="1">
        <v>410817.18185093801</v>
      </c>
      <c r="EP281" s="1">
        <v>1210237.1963456899</v>
      </c>
      <c r="EQ281" s="1">
        <v>231843.54306148199</v>
      </c>
      <c r="ER281" s="1">
        <v>809616.87992007402</v>
      </c>
      <c r="ES281" s="1">
        <v>537323.47059083905</v>
      </c>
      <c r="ET281" s="1">
        <v>659499.35190448095</v>
      </c>
      <c r="EU281" s="1">
        <v>111528.124726216</v>
      </c>
      <c r="EV281" s="1">
        <v>460796.867168008</v>
      </c>
      <c r="EW281" s="1">
        <v>629749.37015817396</v>
      </c>
      <c r="EX281" s="1">
        <v>414286.02309184801</v>
      </c>
      <c r="EY281" s="1">
        <v>451820.698864554</v>
      </c>
      <c r="EZ281" s="1">
        <v>135282.74082994199</v>
      </c>
      <c r="FA281" s="1">
        <v>592199.73980887898</v>
      </c>
      <c r="FB281" s="1">
        <v>635617.01861246501</v>
      </c>
      <c r="FC281" s="1">
        <v>261797.00983702499</v>
      </c>
      <c r="FD281" s="1">
        <v>194872.000557097</v>
      </c>
      <c r="FE281" s="1">
        <v>274119.44360572699</v>
      </c>
      <c r="FF281" s="1">
        <v>292183.94908889098</v>
      </c>
      <c r="FG281" s="1">
        <v>239880.72456209999</v>
      </c>
      <c r="FH281" s="1">
        <v>328875.61199678498</v>
      </c>
      <c r="FI281" s="1">
        <v>572459.14587126602</v>
      </c>
      <c r="FJ281" s="1">
        <v>265227.44931719999</v>
      </c>
      <c r="FK281" s="1">
        <v>372505.98082162801</v>
      </c>
      <c r="FL281" s="1">
        <v>155949.66283753401</v>
      </c>
      <c r="FM281" s="1">
        <v>108297.805587237</v>
      </c>
      <c r="FN281" s="1">
        <v>391634.349954826</v>
      </c>
      <c r="FO281" s="1">
        <v>210914.216481187</v>
      </c>
      <c r="FP281" s="1">
        <v>503446.80781852599</v>
      </c>
      <c r="FQ281" s="1">
        <v>257727.01500860101</v>
      </c>
      <c r="FR281" s="1">
        <v>169051.748634191</v>
      </c>
      <c r="FS281" s="1">
        <v>361901.02046421199</v>
      </c>
      <c r="FT281" s="1">
        <v>189387.53983196299</v>
      </c>
      <c r="FU281" s="1">
        <v>61207.050963754104</v>
      </c>
      <c r="FV281" s="1">
        <v>100811.315087168</v>
      </c>
      <c r="FW281" s="1">
        <v>399917.55418111902</v>
      </c>
      <c r="FX281" s="1">
        <v>659081.39155193896</v>
      </c>
      <c r="FY281" s="1">
        <v>278783.26013192802</v>
      </c>
      <c r="FZ281" s="1">
        <v>219471.09557748301</v>
      </c>
      <c r="GA281" s="1">
        <v>402344.95108559402</v>
      </c>
      <c r="GB281" s="1">
        <v>155897.35127961499</v>
      </c>
      <c r="GC281" s="1">
        <v>187464.538872512</v>
      </c>
      <c r="GD281" s="1">
        <v>340376.285234802</v>
      </c>
      <c r="GE281" s="1">
        <v>189148.33248350699</v>
      </c>
      <c r="GF281" s="1">
        <v>236045.193476863</v>
      </c>
      <c r="GG281" s="1">
        <v>361172.85645744402</v>
      </c>
      <c r="GH281" s="1">
        <v>98220.678745962403</v>
      </c>
      <c r="GI281" s="1">
        <v>792229.15682945098</v>
      </c>
      <c r="GJ281" s="1">
        <v>66604.643204449007</v>
      </c>
      <c r="GK281" s="1">
        <v>678155.411116187</v>
      </c>
      <c r="GL281" s="1">
        <v>203791.90184365399</v>
      </c>
      <c r="GM281" s="1">
        <v>753351.643474482</v>
      </c>
      <c r="GN281" s="1">
        <v>148813.78581044101</v>
      </c>
      <c r="GO281" s="1">
        <v>418921.44503531599</v>
      </c>
      <c r="GP281" s="1">
        <v>377003.99086569197</v>
      </c>
      <c r="GQ281" s="1">
        <v>1073076.7355579501</v>
      </c>
      <c r="GR281" s="1">
        <v>521672.72316553298</v>
      </c>
      <c r="GS281" s="1">
        <v>130912.354991812</v>
      </c>
      <c r="GT281" s="1">
        <v>554713.16456536995</v>
      </c>
      <c r="GU281" s="1">
        <v>452758.385234844</v>
      </c>
      <c r="GV281" s="1">
        <v>140646.44388386601</v>
      </c>
      <c r="GW281" s="1">
        <v>343235.45324993302</v>
      </c>
      <c r="GX281" s="1">
        <v>141584.54760531601</v>
      </c>
      <c r="GY281" s="1">
        <v>1527781.82835591</v>
      </c>
      <c r="GZ281" s="1">
        <v>368533.22185627703</v>
      </c>
      <c r="HA281" s="1">
        <v>820332.26408315694</v>
      </c>
      <c r="HB281" s="1">
        <v>188866.60969071099</v>
      </c>
      <c r="HC281" s="1">
        <v>130496.20369989</v>
      </c>
      <c r="HD281" s="1">
        <v>168957.82961884301</v>
      </c>
      <c r="HE281" s="1">
        <v>355713.65680529998</v>
      </c>
      <c r="HF281" s="1">
        <v>144967.17869893799</v>
      </c>
      <c r="HG281" s="1">
        <v>179006.82865272299</v>
      </c>
      <c r="HH281" s="1">
        <v>473740.55018909898</v>
      </c>
      <c r="HI281" s="1">
        <v>440640.71508262702</v>
      </c>
      <c r="HJ281" s="1">
        <v>1039638.04347631</v>
      </c>
      <c r="HK281" s="1">
        <v>552367.49723325705</v>
      </c>
      <c r="HL281" s="1">
        <v>323196.64458773797</v>
      </c>
      <c r="HM281" s="1">
        <v>157266.40754952101</v>
      </c>
      <c r="HN281" s="1">
        <v>711142.31301559904</v>
      </c>
      <c r="HO281" s="1">
        <v>382371.38767867902</v>
      </c>
      <c r="HP281" s="1">
        <v>378056.61173615401</v>
      </c>
      <c r="HQ281" s="1">
        <v>454319.21788099501</v>
      </c>
      <c r="HR281" s="1">
        <v>194607.682977043</v>
      </c>
      <c r="HS281" s="1">
        <v>548185.22807107295</v>
      </c>
      <c r="HT281" s="1">
        <v>472745.44213448802</v>
      </c>
      <c r="HU281" s="1">
        <v>393576.18101667002</v>
      </c>
      <c r="HV281" s="1">
        <v>306107.58206429897</v>
      </c>
      <c r="HW281" s="1">
        <v>369564.01230121398</v>
      </c>
      <c r="HX281" s="1">
        <v>494942.32653978799</v>
      </c>
      <c r="HY281" s="1">
        <v>515521.37467765098</v>
      </c>
      <c r="HZ281" s="1">
        <v>449276.77450898499</v>
      </c>
      <c r="IA281" s="1">
        <v>383422.94378423999</v>
      </c>
      <c r="IB281" s="1">
        <v>114223.79870177001</v>
      </c>
      <c r="IC281" s="1">
        <v>211746.89884771599</v>
      </c>
      <c r="ID281" s="1">
        <v>498663.87358242198</v>
      </c>
      <c r="IE281" s="1">
        <v>843399.648701614</v>
      </c>
      <c r="IF281" s="1">
        <v>73788.891811259804</v>
      </c>
      <c r="IG281" s="1">
        <v>265811.46414451499</v>
      </c>
      <c r="IH281" s="1">
        <v>215710.37389053701</v>
      </c>
      <c r="II281" s="1">
        <v>1195944.3774262799</v>
      </c>
      <c r="IJ281" s="1">
        <v>163001.02594027601</v>
      </c>
      <c r="IK281" s="1">
        <v>472018.16546087398</v>
      </c>
      <c r="IL281" s="1">
        <v>396345.579996966</v>
      </c>
      <c r="IM281" s="1">
        <v>221342.19840969201</v>
      </c>
      <c r="IN281" s="1">
        <v>451560.83319353597</v>
      </c>
      <c r="IO281" s="1">
        <v>157748.51000659901</v>
      </c>
      <c r="IP281" s="1">
        <v>568413.83694149496</v>
      </c>
      <c r="IQ281" s="1">
        <v>258594.31459468199</v>
      </c>
      <c r="IR281" s="1">
        <v>509806.06065615697</v>
      </c>
      <c r="IS281" s="1">
        <v>493846.19638897799</v>
      </c>
      <c r="IT281" s="1">
        <v>217018.66678457701</v>
      </c>
      <c r="IU281" s="1">
        <v>396328.66217485099</v>
      </c>
      <c r="IV281" s="1">
        <v>248771.58183858701</v>
      </c>
      <c r="IW281" s="1">
        <v>392355.95457156101</v>
      </c>
      <c r="IX281" s="1">
        <v>358279.48035396601</v>
      </c>
      <c r="IY281" s="1">
        <v>224461.27778866599</v>
      </c>
      <c r="IZ281" s="1">
        <v>544303.00331749301</v>
      </c>
      <c r="JA281" s="1">
        <v>326821.33539718</v>
      </c>
      <c r="JB281" s="1">
        <v>153096.116082227</v>
      </c>
      <c r="JC281" s="1">
        <v>858242.55246855901</v>
      </c>
      <c r="JD281" s="1">
        <v>358740.50866379897</v>
      </c>
      <c r="JE281" s="1">
        <v>153961.83323143501</v>
      </c>
      <c r="JF281" s="1">
        <v>830187.97318325005</v>
      </c>
      <c r="JG281" s="1">
        <v>154235.833806685</v>
      </c>
      <c r="JH281" s="1">
        <v>276507.37723671901</v>
      </c>
      <c r="JI281" s="1">
        <v>339119.97646727198</v>
      </c>
      <c r="JJ281" s="1">
        <v>359495.35841777601</v>
      </c>
      <c r="JK281" s="1">
        <v>663050.82683481497</v>
      </c>
      <c r="JL281" s="1">
        <v>378504.49119556299</v>
      </c>
      <c r="JM281" s="1">
        <v>84995.741156618096</v>
      </c>
      <c r="JN281" s="1">
        <v>241797.847373044</v>
      </c>
      <c r="JO281" s="1">
        <v>169130.98013927799</v>
      </c>
      <c r="JP281" s="1">
        <v>254687.311306547</v>
      </c>
      <c r="JQ281" s="1">
        <v>375176.30386776401</v>
      </c>
      <c r="JR281" s="1">
        <v>312460.082183222</v>
      </c>
      <c r="JS281" s="1">
        <v>281651.01526561502</v>
      </c>
      <c r="JT281" s="1">
        <v>145818.31657603101</v>
      </c>
      <c r="JU281" s="1">
        <v>135925.79348297199</v>
      </c>
      <c r="JV281" s="1">
        <v>496971.54763204698</v>
      </c>
      <c r="JW281" s="1">
        <v>89149.076553551393</v>
      </c>
      <c r="JX281" s="1">
        <v>145226.39455688899</v>
      </c>
      <c r="JY281" s="1">
        <v>281826.10225208697</v>
      </c>
      <c r="JZ281" s="1">
        <v>327536.35177398799</v>
      </c>
      <c r="KA281" s="1">
        <v>287578.13052324997</v>
      </c>
      <c r="KB281" s="1">
        <v>163510.794788848</v>
      </c>
      <c r="KC281" s="1">
        <v>57894.834930465498</v>
      </c>
      <c r="KD281" s="1">
        <v>169557.20409200501</v>
      </c>
      <c r="KE281" s="1">
        <v>65660.769793065294</v>
      </c>
      <c r="KF281" s="1">
        <v>189458.95951068299</v>
      </c>
      <c r="KG281" s="1">
        <v>410468.96273969201</v>
      </c>
      <c r="KH281" s="1">
        <v>333056.48441101599</v>
      </c>
      <c r="KI281" s="1">
        <v>72198.884712344006</v>
      </c>
      <c r="KJ281" s="1">
        <v>77856.316836415106</v>
      </c>
      <c r="KK281" s="1">
        <v>140516.131201713</v>
      </c>
      <c r="KL281" s="1">
        <v>219226.74101909599</v>
      </c>
      <c r="KM281" s="1">
        <v>92927.927039917296</v>
      </c>
      <c r="KN281" s="1">
        <v>95135.122594679095</v>
      </c>
      <c r="KO281" s="1">
        <v>97899.2881037716</v>
      </c>
      <c r="KP281" s="1">
        <v>165190.09464368899</v>
      </c>
      <c r="KQ281" s="1">
        <v>358718.15887884301</v>
      </c>
      <c r="KR281" s="1">
        <v>25852.6706233966</v>
      </c>
      <c r="KS281" s="1">
        <v>273248.02605039702</v>
      </c>
      <c r="KT281" s="1">
        <v>590164.50840235502</v>
      </c>
      <c r="KU281" s="1">
        <v>76693.485621174797</v>
      </c>
      <c r="KV281" s="1">
        <v>151010.20870307699</v>
      </c>
      <c r="KW281" s="1">
        <v>779290.168422402</v>
      </c>
      <c r="KX281" s="1">
        <v>308329.86129924102</v>
      </c>
      <c r="KY281" s="1">
        <v>248834.133419672</v>
      </c>
      <c r="KZ281" s="1">
        <v>1495090.46981123</v>
      </c>
      <c r="LA281" s="1">
        <v>59533.7698194076</v>
      </c>
      <c r="LB281" s="1">
        <v>40199.237996333002</v>
      </c>
      <c r="LC281" s="1">
        <v>404702.62576724298</v>
      </c>
      <c r="LD281" s="1">
        <v>75836.147954901302</v>
      </c>
      <c r="LE281" s="1">
        <v>46667.688790905398</v>
      </c>
      <c r="LF281" s="1">
        <v>923333.54818213801</v>
      </c>
      <c r="LG281" s="1">
        <v>149633.508826479</v>
      </c>
      <c r="LH281" s="1">
        <v>249684.92734431199</v>
      </c>
      <c r="LI281" s="1">
        <v>39418.301334097901</v>
      </c>
      <c r="LJ281" s="1">
        <v>470151.49261453701</v>
      </c>
      <c r="LK281" s="1">
        <v>227847.27378690799</v>
      </c>
    </row>
    <row r="282" spans="1:323" x14ac:dyDescent="0.25">
      <c r="A282" s="1" t="s">
        <v>1919</v>
      </c>
      <c r="B282" s="1" t="s">
        <v>1247</v>
      </c>
      <c r="C282" s="1" t="s">
        <v>1248</v>
      </c>
      <c r="D282" s="1" t="s">
        <v>0</v>
      </c>
      <c r="E282" s="1" t="s">
        <v>0</v>
      </c>
      <c r="F282" s="1" t="s">
        <v>0</v>
      </c>
      <c r="G282" s="1" t="s">
        <v>0</v>
      </c>
      <c r="H282" s="1" t="s">
        <v>0</v>
      </c>
      <c r="I282" s="1" t="s">
        <v>0</v>
      </c>
      <c r="J282" s="1" t="s">
        <v>0</v>
      </c>
      <c r="K282" s="1" t="s">
        <v>0</v>
      </c>
      <c r="L282" s="1" t="s">
        <v>0</v>
      </c>
      <c r="M282" s="1" t="s">
        <v>0</v>
      </c>
      <c r="N282" s="1" t="s">
        <v>0</v>
      </c>
      <c r="O282" s="1" t="s">
        <v>0</v>
      </c>
      <c r="P282" s="1" t="s">
        <v>0</v>
      </c>
      <c r="Q282" s="1" t="s">
        <v>0</v>
      </c>
      <c r="R282" s="1" t="s">
        <v>0</v>
      </c>
      <c r="S282" s="1" t="s">
        <v>0</v>
      </c>
      <c r="T282" s="1" t="s">
        <v>0</v>
      </c>
      <c r="U282" s="1" t="s">
        <v>0</v>
      </c>
      <c r="V282" s="1" t="s">
        <v>0</v>
      </c>
      <c r="W282" s="1" t="s">
        <v>0</v>
      </c>
      <c r="X282" s="1" t="s">
        <v>0</v>
      </c>
      <c r="Y282" s="1" t="s">
        <v>0</v>
      </c>
      <c r="Z282" s="1" t="s">
        <v>0</v>
      </c>
      <c r="AA282" s="1" t="s">
        <v>0</v>
      </c>
      <c r="AB282" s="1" t="s">
        <v>0</v>
      </c>
      <c r="AC282" s="1" t="s">
        <v>0</v>
      </c>
      <c r="AD282" s="1" t="s">
        <v>0</v>
      </c>
      <c r="AE282" s="1" t="s">
        <v>0</v>
      </c>
      <c r="AF282" s="1" t="s">
        <v>0</v>
      </c>
      <c r="AG282" s="1" t="s">
        <v>0</v>
      </c>
      <c r="AH282" s="1" t="s">
        <v>0</v>
      </c>
      <c r="AI282" s="1" t="s">
        <v>0</v>
      </c>
      <c r="AJ282" s="1" t="s">
        <v>0</v>
      </c>
      <c r="AK282" s="1" t="s">
        <v>0</v>
      </c>
      <c r="AL282" s="1" t="s">
        <v>0</v>
      </c>
      <c r="AM282" s="1" t="s">
        <v>0</v>
      </c>
      <c r="AN282" s="1" t="s">
        <v>0</v>
      </c>
      <c r="AO282" s="1" t="s">
        <v>0</v>
      </c>
      <c r="AP282" s="1" t="s">
        <v>0</v>
      </c>
      <c r="AQ282" s="1" t="s">
        <v>0</v>
      </c>
      <c r="AR282" s="1" t="s">
        <v>0</v>
      </c>
      <c r="AS282" s="1" t="s">
        <v>0</v>
      </c>
      <c r="AT282" s="1" t="s">
        <v>0</v>
      </c>
      <c r="AU282" s="1" t="s">
        <v>0</v>
      </c>
      <c r="AV282" s="1" t="s">
        <v>0</v>
      </c>
      <c r="AW282" s="1" t="s">
        <v>0</v>
      </c>
      <c r="AX282" s="1" t="s">
        <v>0</v>
      </c>
      <c r="AY282" s="1" t="s">
        <v>0</v>
      </c>
      <c r="AZ282" s="1" t="s">
        <v>0</v>
      </c>
      <c r="BA282" s="1" t="s">
        <v>0</v>
      </c>
      <c r="BB282" s="1" t="s">
        <v>0</v>
      </c>
      <c r="BC282" s="1" t="s">
        <v>0</v>
      </c>
      <c r="BD282" s="1" t="s">
        <v>0</v>
      </c>
      <c r="BE282" s="1" t="s">
        <v>0</v>
      </c>
      <c r="BF282" s="1" t="s">
        <v>0</v>
      </c>
      <c r="BG282" s="1" t="s">
        <v>0</v>
      </c>
      <c r="BH282" s="1" t="s">
        <v>0</v>
      </c>
      <c r="BI282" s="1" t="s">
        <v>0</v>
      </c>
      <c r="BJ282" s="1" t="s">
        <v>0</v>
      </c>
      <c r="BK282" s="1" t="s">
        <v>0</v>
      </c>
      <c r="BL282" s="1" t="s">
        <v>0</v>
      </c>
      <c r="BM282" s="1" t="s">
        <v>0</v>
      </c>
      <c r="BN282" s="1" t="s">
        <v>0</v>
      </c>
      <c r="BO282" s="1" t="s">
        <v>0</v>
      </c>
      <c r="BP282" s="1" t="s">
        <v>0</v>
      </c>
      <c r="BQ282" s="1" t="s">
        <v>0</v>
      </c>
      <c r="BR282" s="1" t="s">
        <v>0</v>
      </c>
      <c r="BS282" s="1" t="s">
        <v>0</v>
      </c>
      <c r="BT282" s="1" t="s">
        <v>0</v>
      </c>
      <c r="BU282" s="1" t="s">
        <v>0</v>
      </c>
      <c r="BV282" s="1" t="s">
        <v>0</v>
      </c>
      <c r="BW282" s="1" t="s">
        <v>0</v>
      </c>
      <c r="BX282" s="1" t="s">
        <v>0</v>
      </c>
      <c r="BY282" s="1" t="s">
        <v>0</v>
      </c>
      <c r="BZ282" s="1" t="s">
        <v>0</v>
      </c>
      <c r="CA282" s="1" t="s">
        <v>0</v>
      </c>
      <c r="CB282" s="1" t="s">
        <v>0</v>
      </c>
      <c r="CC282" s="1" t="s">
        <v>0</v>
      </c>
      <c r="CD282" s="1" t="s">
        <v>0</v>
      </c>
      <c r="CE282" s="1" t="s">
        <v>0</v>
      </c>
      <c r="CF282" s="1" t="s">
        <v>0</v>
      </c>
      <c r="CG282" s="1" t="s">
        <v>0</v>
      </c>
      <c r="CH282" s="1" t="s">
        <v>0</v>
      </c>
      <c r="CI282" s="1" t="s">
        <v>0</v>
      </c>
      <c r="CJ282" s="1" t="s">
        <v>0</v>
      </c>
      <c r="CK282" s="1" t="s">
        <v>0</v>
      </c>
      <c r="CL282" s="1" t="s">
        <v>0</v>
      </c>
      <c r="CM282" s="1" t="s">
        <v>0</v>
      </c>
      <c r="CN282" s="1" t="s">
        <v>0</v>
      </c>
      <c r="CO282" s="1" t="s">
        <v>0</v>
      </c>
      <c r="CP282" s="1" t="s">
        <v>0</v>
      </c>
      <c r="CQ282" s="1" t="s">
        <v>0</v>
      </c>
      <c r="CR282" s="1" t="s">
        <v>0</v>
      </c>
      <c r="CS282" s="1" t="s">
        <v>0</v>
      </c>
      <c r="CT282" s="1" t="s">
        <v>0</v>
      </c>
      <c r="CU282" s="1" t="s">
        <v>0</v>
      </c>
      <c r="CV282" s="1" t="s">
        <v>0</v>
      </c>
      <c r="CW282" s="1" t="s">
        <v>0</v>
      </c>
      <c r="CX282" s="1" t="s">
        <v>0</v>
      </c>
      <c r="CY282" s="1" t="s">
        <v>0</v>
      </c>
      <c r="CZ282" s="1" t="s">
        <v>0</v>
      </c>
      <c r="DA282" s="1" t="s">
        <v>0</v>
      </c>
      <c r="DB282" s="1" t="s">
        <v>0</v>
      </c>
      <c r="DC282" s="1" t="s">
        <v>0</v>
      </c>
      <c r="DD282" s="1" t="s">
        <v>0</v>
      </c>
      <c r="DE282" s="1" t="s">
        <v>0</v>
      </c>
      <c r="DF282" s="1" t="s">
        <v>0</v>
      </c>
      <c r="DG282" s="1" t="s">
        <v>0</v>
      </c>
      <c r="DH282" s="1" t="s">
        <v>0</v>
      </c>
      <c r="DI282" s="1" t="s">
        <v>0</v>
      </c>
      <c r="DJ282" s="1" t="s">
        <v>0</v>
      </c>
      <c r="DK282" s="1" t="s">
        <v>0</v>
      </c>
      <c r="DL282" s="1" t="s">
        <v>0</v>
      </c>
      <c r="DM282" s="1" t="s">
        <v>0</v>
      </c>
      <c r="DN282" s="1" t="s">
        <v>0</v>
      </c>
      <c r="DO282" s="1" t="s">
        <v>0</v>
      </c>
      <c r="DP282" s="1" t="s">
        <v>0</v>
      </c>
      <c r="DQ282" s="1" t="s">
        <v>0</v>
      </c>
      <c r="DR282" s="1" t="s">
        <v>0</v>
      </c>
      <c r="DS282" s="1" t="s">
        <v>0</v>
      </c>
      <c r="DT282" s="1" t="s">
        <v>0</v>
      </c>
      <c r="DU282" s="1" t="s">
        <v>0</v>
      </c>
      <c r="DV282" s="1" t="s">
        <v>0</v>
      </c>
      <c r="DW282" s="1" t="s">
        <v>0</v>
      </c>
      <c r="DX282" s="1" t="s">
        <v>0</v>
      </c>
      <c r="DY282" s="1" t="s">
        <v>0</v>
      </c>
      <c r="DZ282" s="1" t="s">
        <v>0</v>
      </c>
      <c r="EA282" s="1" t="s">
        <v>0</v>
      </c>
      <c r="EB282" s="1" t="s">
        <v>0</v>
      </c>
      <c r="EC282" s="1" t="s">
        <v>0</v>
      </c>
      <c r="ED282" s="1" t="s">
        <v>0</v>
      </c>
      <c r="EE282" s="1" t="s">
        <v>0</v>
      </c>
      <c r="EF282" s="1" t="s">
        <v>0</v>
      </c>
      <c r="EG282" s="1" t="s">
        <v>0</v>
      </c>
      <c r="EH282" s="1" t="s">
        <v>0</v>
      </c>
      <c r="EI282" s="1" t="s">
        <v>0</v>
      </c>
      <c r="EJ282" s="1" t="s">
        <v>0</v>
      </c>
      <c r="EK282" s="1" t="s">
        <v>0</v>
      </c>
      <c r="EL282" s="1" t="s">
        <v>0</v>
      </c>
      <c r="EM282" s="1" t="s">
        <v>0</v>
      </c>
      <c r="EN282" s="1" t="s">
        <v>0</v>
      </c>
      <c r="EO282" s="1" t="s">
        <v>0</v>
      </c>
      <c r="EP282" s="1" t="s">
        <v>0</v>
      </c>
      <c r="EQ282" s="1" t="s">
        <v>0</v>
      </c>
      <c r="ER282" s="1" t="s">
        <v>0</v>
      </c>
      <c r="ES282" s="1" t="s">
        <v>0</v>
      </c>
      <c r="ET282" s="1" t="s">
        <v>0</v>
      </c>
      <c r="EU282" s="1" t="s">
        <v>0</v>
      </c>
      <c r="EV282" s="1" t="s">
        <v>0</v>
      </c>
      <c r="EW282" s="1" t="s">
        <v>0</v>
      </c>
      <c r="EX282" s="1" t="s">
        <v>0</v>
      </c>
      <c r="EY282" s="1" t="s">
        <v>0</v>
      </c>
      <c r="EZ282" s="1" t="s">
        <v>0</v>
      </c>
      <c r="FA282" s="1" t="s">
        <v>0</v>
      </c>
      <c r="FB282" s="1" t="s">
        <v>0</v>
      </c>
      <c r="FC282" s="1" t="s">
        <v>0</v>
      </c>
      <c r="FD282" s="1" t="s">
        <v>0</v>
      </c>
      <c r="FE282" s="1" t="s">
        <v>0</v>
      </c>
      <c r="FF282" s="1" t="s">
        <v>0</v>
      </c>
      <c r="FG282" s="1" t="s">
        <v>0</v>
      </c>
      <c r="FH282" s="1" t="s">
        <v>0</v>
      </c>
      <c r="FI282" s="1" t="s">
        <v>0</v>
      </c>
      <c r="FJ282" s="1" t="s">
        <v>0</v>
      </c>
      <c r="FK282" s="1" t="s">
        <v>0</v>
      </c>
      <c r="FL282" s="1" t="s">
        <v>0</v>
      </c>
      <c r="FM282" s="1" t="s">
        <v>0</v>
      </c>
      <c r="FN282" s="1" t="s">
        <v>0</v>
      </c>
      <c r="FO282" s="1" t="s">
        <v>0</v>
      </c>
      <c r="FP282" s="1" t="s">
        <v>0</v>
      </c>
      <c r="FQ282" s="1" t="s">
        <v>0</v>
      </c>
      <c r="FR282" s="1" t="s">
        <v>0</v>
      </c>
      <c r="FS282" s="1" t="s">
        <v>0</v>
      </c>
      <c r="FT282" s="1" t="s">
        <v>0</v>
      </c>
      <c r="FU282" s="1" t="s">
        <v>0</v>
      </c>
      <c r="FV282" s="1" t="s">
        <v>0</v>
      </c>
      <c r="FW282" s="1" t="s">
        <v>0</v>
      </c>
      <c r="FX282" s="1" t="s">
        <v>0</v>
      </c>
      <c r="FY282" s="1" t="s">
        <v>0</v>
      </c>
      <c r="FZ282" s="1" t="s">
        <v>0</v>
      </c>
      <c r="GA282" s="1" t="s">
        <v>0</v>
      </c>
      <c r="GB282" s="1" t="s">
        <v>0</v>
      </c>
      <c r="GC282" s="1" t="s">
        <v>0</v>
      </c>
      <c r="GD282" s="1" t="s">
        <v>0</v>
      </c>
      <c r="GE282" s="1" t="s">
        <v>0</v>
      </c>
      <c r="GF282" s="1" t="s">
        <v>0</v>
      </c>
      <c r="GG282" s="1" t="s">
        <v>0</v>
      </c>
      <c r="GH282" s="1" t="s">
        <v>0</v>
      </c>
      <c r="GI282" s="1" t="s">
        <v>0</v>
      </c>
      <c r="GJ282" s="1" t="s">
        <v>0</v>
      </c>
      <c r="GK282" s="1" t="s">
        <v>0</v>
      </c>
      <c r="GL282" s="1" t="s">
        <v>0</v>
      </c>
      <c r="GM282" s="1" t="s">
        <v>0</v>
      </c>
      <c r="GN282" s="1" t="s">
        <v>0</v>
      </c>
      <c r="GO282" s="1" t="s">
        <v>0</v>
      </c>
      <c r="GP282" s="1" t="s">
        <v>0</v>
      </c>
      <c r="GQ282" s="1" t="s">
        <v>0</v>
      </c>
      <c r="GR282" s="1" t="s">
        <v>0</v>
      </c>
      <c r="GS282" s="1" t="s">
        <v>0</v>
      </c>
      <c r="GT282" s="1" t="s">
        <v>0</v>
      </c>
      <c r="GU282" s="1" t="s">
        <v>0</v>
      </c>
      <c r="GV282" s="1" t="s">
        <v>0</v>
      </c>
      <c r="GW282" s="1" t="s">
        <v>0</v>
      </c>
      <c r="GX282" s="1" t="s">
        <v>0</v>
      </c>
      <c r="GY282" s="1" t="s">
        <v>0</v>
      </c>
      <c r="GZ282" s="1" t="s">
        <v>0</v>
      </c>
      <c r="HA282" s="1" t="s">
        <v>0</v>
      </c>
      <c r="HB282" s="1" t="s">
        <v>0</v>
      </c>
      <c r="HC282" s="1" t="s">
        <v>0</v>
      </c>
      <c r="HD282" s="1" t="s">
        <v>0</v>
      </c>
      <c r="HE282" s="1" t="s">
        <v>0</v>
      </c>
      <c r="HF282" s="1" t="s">
        <v>0</v>
      </c>
      <c r="HG282" s="1" t="s">
        <v>0</v>
      </c>
      <c r="HH282" s="1" t="s">
        <v>0</v>
      </c>
      <c r="HI282" s="1" t="s">
        <v>0</v>
      </c>
      <c r="HJ282" s="1" t="s">
        <v>0</v>
      </c>
      <c r="HK282" s="1" t="s">
        <v>0</v>
      </c>
      <c r="HL282" s="1" t="s">
        <v>0</v>
      </c>
      <c r="HM282" s="1" t="s">
        <v>0</v>
      </c>
      <c r="HN282" s="1" t="s">
        <v>0</v>
      </c>
      <c r="HO282" s="1" t="s">
        <v>0</v>
      </c>
      <c r="HP282" s="1" t="s">
        <v>0</v>
      </c>
      <c r="HQ282" s="1" t="s">
        <v>0</v>
      </c>
      <c r="HR282" s="1" t="s">
        <v>0</v>
      </c>
      <c r="HS282" s="1" t="s">
        <v>0</v>
      </c>
      <c r="HT282" s="1" t="s">
        <v>0</v>
      </c>
      <c r="HU282" s="1" t="s">
        <v>0</v>
      </c>
      <c r="HV282" s="1" t="s">
        <v>0</v>
      </c>
      <c r="HW282" s="1" t="s">
        <v>0</v>
      </c>
      <c r="HX282" s="1" t="s">
        <v>0</v>
      </c>
      <c r="HY282" s="1" t="s">
        <v>0</v>
      </c>
      <c r="HZ282" s="1" t="s">
        <v>0</v>
      </c>
      <c r="IA282" s="1" t="s">
        <v>0</v>
      </c>
      <c r="IB282" s="1" t="s">
        <v>0</v>
      </c>
      <c r="IC282" s="1" t="s">
        <v>0</v>
      </c>
      <c r="ID282" s="1" t="s">
        <v>0</v>
      </c>
      <c r="IE282" s="1" t="s">
        <v>0</v>
      </c>
      <c r="IF282" s="1" t="s">
        <v>0</v>
      </c>
      <c r="IG282" s="1" t="s">
        <v>0</v>
      </c>
      <c r="IH282" s="1" t="s">
        <v>0</v>
      </c>
      <c r="II282" s="1" t="s">
        <v>0</v>
      </c>
      <c r="IJ282" s="1" t="s">
        <v>0</v>
      </c>
      <c r="IK282" s="1" t="s">
        <v>0</v>
      </c>
      <c r="IL282" s="1" t="s">
        <v>0</v>
      </c>
      <c r="IM282" s="1" t="s">
        <v>0</v>
      </c>
      <c r="IN282" s="1" t="s">
        <v>0</v>
      </c>
      <c r="IO282" s="1" t="s">
        <v>0</v>
      </c>
      <c r="IP282" s="1" t="s">
        <v>0</v>
      </c>
      <c r="IQ282" s="1" t="s">
        <v>0</v>
      </c>
      <c r="IR282" s="1" t="s">
        <v>0</v>
      </c>
      <c r="IS282" s="1" t="s">
        <v>0</v>
      </c>
      <c r="IT282" s="1" t="s">
        <v>0</v>
      </c>
      <c r="IU282" s="1" t="s">
        <v>0</v>
      </c>
      <c r="IV282" s="1" t="s">
        <v>0</v>
      </c>
      <c r="IW282" s="1" t="s">
        <v>0</v>
      </c>
      <c r="IX282" s="1" t="s">
        <v>0</v>
      </c>
      <c r="IY282" s="1" t="s">
        <v>0</v>
      </c>
      <c r="IZ282" s="1" t="s">
        <v>0</v>
      </c>
      <c r="JA282" s="1" t="s">
        <v>0</v>
      </c>
      <c r="JB282" s="1" t="s">
        <v>0</v>
      </c>
      <c r="JC282" s="1" t="s">
        <v>0</v>
      </c>
      <c r="JD282" s="1" t="s">
        <v>0</v>
      </c>
      <c r="JE282" s="1" t="s">
        <v>0</v>
      </c>
      <c r="JF282" s="1" t="s">
        <v>0</v>
      </c>
      <c r="JG282" s="1" t="s">
        <v>0</v>
      </c>
      <c r="JH282" s="1" t="s">
        <v>0</v>
      </c>
      <c r="JI282" s="1" t="s">
        <v>0</v>
      </c>
      <c r="JJ282" s="1" t="s">
        <v>0</v>
      </c>
      <c r="JK282" s="1" t="s">
        <v>0</v>
      </c>
      <c r="JL282" s="1" t="s">
        <v>0</v>
      </c>
      <c r="JM282" s="1" t="s">
        <v>0</v>
      </c>
      <c r="JN282" s="1" t="s">
        <v>0</v>
      </c>
      <c r="JO282" s="1" t="s">
        <v>0</v>
      </c>
      <c r="JP282" s="1" t="s">
        <v>0</v>
      </c>
      <c r="JQ282" s="1" t="s">
        <v>0</v>
      </c>
      <c r="JR282" s="1" t="s">
        <v>0</v>
      </c>
      <c r="JS282" s="1" t="s">
        <v>0</v>
      </c>
      <c r="JT282" s="1" t="s">
        <v>0</v>
      </c>
      <c r="JU282" s="1" t="s">
        <v>0</v>
      </c>
      <c r="JV282" s="1" t="s">
        <v>0</v>
      </c>
      <c r="JW282" s="1" t="s">
        <v>0</v>
      </c>
      <c r="JX282" s="1" t="s">
        <v>0</v>
      </c>
      <c r="JY282" s="1" t="s">
        <v>0</v>
      </c>
      <c r="JZ282" s="1" t="s">
        <v>0</v>
      </c>
      <c r="KA282" s="1" t="s">
        <v>0</v>
      </c>
      <c r="KB282" s="1" t="s">
        <v>0</v>
      </c>
      <c r="KC282" s="1" t="s">
        <v>0</v>
      </c>
      <c r="KD282" s="1" t="s">
        <v>0</v>
      </c>
      <c r="KE282" s="1" t="s">
        <v>0</v>
      </c>
      <c r="KF282" s="1" t="s">
        <v>0</v>
      </c>
      <c r="KG282" s="1" t="s">
        <v>0</v>
      </c>
      <c r="KH282" s="1" t="s">
        <v>0</v>
      </c>
      <c r="KI282" s="1" t="s">
        <v>0</v>
      </c>
      <c r="KJ282" s="1" t="s">
        <v>0</v>
      </c>
      <c r="KK282" s="1" t="s">
        <v>0</v>
      </c>
      <c r="KL282" s="1" t="s">
        <v>0</v>
      </c>
      <c r="KM282" s="1" t="s">
        <v>0</v>
      </c>
      <c r="KN282" s="1" t="s">
        <v>0</v>
      </c>
      <c r="KO282" s="1" t="s">
        <v>0</v>
      </c>
      <c r="KP282" s="1" t="s">
        <v>0</v>
      </c>
      <c r="KQ282" s="1" t="s">
        <v>0</v>
      </c>
      <c r="KR282" s="1" t="s">
        <v>0</v>
      </c>
      <c r="KS282" s="1" t="s">
        <v>0</v>
      </c>
      <c r="KT282" s="1" t="s">
        <v>0</v>
      </c>
      <c r="KU282" s="1" t="s">
        <v>0</v>
      </c>
      <c r="KV282" s="1" t="s">
        <v>0</v>
      </c>
      <c r="KW282" s="1" t="s">
        <v>0</v>
      </c>
      <c r="KX282" s="1" t="s">
        <v>0</v>
      </c>
      <c r="KY282" s="1" t="s">
        <v>0</v>
      </c>
      <c r="KZ282" s="1" t="s">
        <v>0</v>
      </c>
      <c r="LA282" s="1" t="s">
        <v>0</v>
      </c>
      <c r="LB282" s="1" t="s">
        <v>0</v>
      </c>
      <c r="LC282" s="1" t="s">
        <v>0</v>
      </c>
      <c r="LD282" s="1" t="s">
        <v>0</v>
      </c>
      <c r="LE282" s="1" t="s">
        <v>0</v>
      </c>
      <c r="LF282" s="1" t="s">
        <v>0</v>
      </c>
      <c r="LG282" s="1" t="s">
        <v>0</v>
      </c>
      <c r="LH282" s="1" t="s">
        <v>0</v>
      </c>
      <c r="LI282" s="1" t="s">
        <v>0</v>
      </c>
      <c r="LJ282" s="1" t="s">
        <v>0</v>
      </c>
      <c r="LK282" s="1" t="s">
        <v>0</v>
      </c>
    </row>
    <row r="283" spans="1:323" x14ac:dyDescent="0.25">
      <c r="A283" s="1" t="s">
        <v>1920</v>
      </c>
      <c r="B283" s="1" t="s">
        <v>1251</v>
      </c>
      <c r="C283" s="1" t="s">
        <v>1252</v>
      </c>
      <c r="D283" s="1" t="s">
        <v>0</v>
      </c>
      <c r="E283" s="1" t="s">
        <v>0</v>
      </c>
      <c r="F283" s="1" t="s">
        <v>0</v>
      </c>
      <c r="G283" s="1" t="s">
        <v>0</v>
      </c>
      <c r="H283" s="1" t="s">
        <v>0</v>
      </c>
      <c r="I283" s="1" t="s">
        <v>0</v>
      </c>
      <c r="J283" s="1" t="s">
        <v>0</v>
      </c>
      <c r="K283" s="1" t="s">
        <v>0</v>
      </c>
      <c r="L283" s="1" t="s">
        <v>0</v>
      </c>
      <c r="M283" s="1" t="s">
        <v>0</v>
      </c>
      <c r="N283" s="1" t="s">
        <v>0</v>
      </c>
      <c r="O283" s="1" t="s">
        <v>0</v>
      </c>
      <c r="P283" s="1" t="s">
        <v>0</v>
      </c>
      <c r="Q283" s="1" t="s">
        <v>0</v>
      </c>
      <c r="R283" s="1" t="s">
        <v>0</v>
      </c>
      <c r="S283" s="1" t="s">
        <v>0</v>
      </c>
      <c r="T283" s="1" t="s">
        <v>0</v>
      </c>
      <c r="U283" s="1" t="s">
        <v>0</v>
      </c>
      <c r="V283" s="1" t="s">
        <v>0</v>
      </c>
      <c r="W283" s="1" t="s">
        <v>0</v>
      </c>
      <c r="X283" s="1" t="s">
        <v>0</v>
      </c>
      <c r="Y283" s="1" t="s">
        <v>0</v>
      </c>
      <c r="Z283" s="1" t="s">
        <v>0</v>
      </c>
      <c r="AA283" s="1" t="s">
        <v>0</v>
      </c>
      <c r="AB283" s="1" t="s">
        <v>0</v>
      </c>
      <c r="AC283" s="1" t="s">
        <v>0</v>
      </c>
      <c r="AD283" s="1" t="s">
        <v>0</v>
      </c>
      <c r="AE283" s="1" t="s">
        <v>0</v>
      </c>
      <c r="AF283" s="1" t="s">
        <v>0</v>
      </c>
      <c r="AG283" s="1" t="s">
        <v>0</v>
      </c>
      <c r="AH283" s="1" t="s">
        <v>0</v>
      </c>
      <c r="AI283" s="1" t="s">
        <v>0</v>
      </c>
      <c r="AJ283" s="1" t="s">
        <v>0</v>
      </c>
      <c r="AK283" s="1" t="s">
        <v>0</v>
      </c>
      <c r="AL283" s="1" t="s">
        <v>0</v>
      </c>
      <c r="AM283" s="1" t="s">
        <v>0</v>
      </c>
      <c r="AN283" s="1" t="s">
        <v>0</v>
      </c>
      <c r="AO283" s="1" t="s">
        <v>0</v>
      </c>
      <c r="AP283" s="1" t="s">
        <v>0</v>
      </c>
      <c r="AQ283" s="1" t="s">
        <v>0</v>
      </c>
      <c r="AR283" s="1" t="s">
        <v>0</v>
      </c>
      <c r="AS283" s="1" t="s">
        <v>0</v>
      </c>
      <c r="AT283" s="1" t="s">
        <v>0</v>
      </c>
      <c r="AU283" s="1" t="s">
        <v>0</v>
      </c>
      <c r="AV283" s="1" t="s">
        <v>0</v>
      </c>
      <c r="AW283" s="1" t="s">
        <v>0</v>
      </c>
      <c r="AX283" s="1" t="s">
        <v>0</v>
      </c>
      <c r="AY283" s="1" t="s">
        <v>0</v>
      </c>
      <c r="AZ283" s="1" t="s">
        <v>0</v>
      </c>
      <c r="BA283" s="1" t="s">
        <v>0</v>
      </c>
      <c r="BB283" s="1" t="s">
        <v>0</v>
      </c>
      <c r="BC283" s="1" t="s">
        <v>0</v>
      </c>
      <c r="BD283" s="1" t="s">
        <v>0</v>
      </c>
      <c r="BE283" s="1" t="s">
        <v>0</v>
      </c>
      <c r="BF283" s="1" t="s">
        <v>0</v>
      </c>
      <c r="BG283" s="1" t="s">
        <v>0</v>
      </c>
      <c r="BH283" s="1" t="s">
        <v>0</v>
      </c>
      <c r="BI283" s="1" t="s">
        <v>0</v>
      </c>
      <c r="BJ283" s="1" t="s">
        <v>0</v>
      </c>
      <c r="BK283" s="1" t="s">
        <v>0</v>
      </c>
      <c r="BL283" s="1" t="s">
        <v>0</v>
      </c>
      <c r="BM283" s="1" t="s">
        <v>0</v>
      </c>
      <c r="BN283" s="1" t="s">
        <v>0</v>
      </c>
      <c r="BO283" s="1" t="s">
        <v>0</v>
      </c>
      <c r="BP283" s="1" t="s">
        <v>0</v>
      </c>
      <c r="BQ283" s="1" t="s">
        <v>0</v>
      </c>
      <c r="BR283" s="1" t="s">
        <v>0</v>
      </c>
      <c r="BS283" s="1" t="s">
        <v>0</v>
      </c>
      <c r="BT283" s="1" t="s">
        <v>0</v>
      </c>
      <c r="BU283" s="1" t="s">
        <v>0</v>
      </c>
      <c r="BV283" s="1" t="s">
        <v>0</v>
      </c>
      <c r="BW283" s="1" t="s">
        <v>0</v>
      </c>
      <c r="BX283" s="1" t="s">
        <v>0</v>
      </c>
      <c r="BY283" s="1" t="s">
        <v>0</v>
      </c>
      <c r="BZ283" s="1" t="s">
        <v>0</v>
      </c>
      <c r="CA283" s="1" t="s">
        <v>0</v>
      </c>
      <c r="CB283" s="1" t="s">
        <v>0</v>
      </c>
      <c r="CC283" s="1" t="s">
        <v>0</v>
      </c>
      <c r="CD283" s="1" t="s">
        <v>0</v>
      </c>
      <c r="CE283" s="1" t="s">
        <v>0</v>
      </c>
      <c r="CF283" s="1" t="s">
        <v>0</v>
      </c>
      <c r="CG283" s="1" t="s">
        <v>0</v>
      </c>
      <c r="CH283" s="1" t="s">
        <v>0</v>
      </c>
      <c r="CI283" s="1" t="s">
        <v>0</v>
      </c>
      <c r="CJ283" s="1" t="s">
        <v>0</v>
      </c>
      <c r="CK283" s="1" t="s">
        <v>0</v>
      </c>
      <c r="CL283" s="1" t="s">
        <v>0</v>
      </c>
      <c r="CM283" s="1" t="s">
        <v>0</v>
      </c>
      <c r="CN283" s="1" t="s">
        <v>0</v>
      </c>
      <c r="CO283" s="1" t="s">
        <v>0</v>
      </c>
      <c r="CP283" s="1" t="s">
        <v>0</v>
      </c>
      <c r="CQ283" s="1" t="s">
        <v>0</v>
      </c>
      <c r="CR283" s="1" t="s">
        <v>0</v>
      </c>
      <c r="CS283" s="1" t="s">
        <v>0</v>
      </c>
      <c r="CT283" s="1" t="s">
        <v>0</v>
      </c>
      <c r="CU283" s="1" t="s">
        <v>0</v>
      </c>
      <c r="CV283" s="1" t="s">
        <v>0</v>
      </c>
      <c r="CW283" s="1" t="s">
        <v>0</v>
      </c>
      <c r="CX283" s="1" t="s">
        <v>0</v>
      </c>
      <c r="CY283" s="1" t="s">
        <v>0</v>
      </c>
      <c r="CZ283" s="1" t="s">
        <v>0</v>
      </c>
      <c r="DA283" s="1" t="s">
        <v>0</v>
      </c>
      <c r="DB283" s="1" t="s">
        <v>0</v>
      </c>
      <c r="DC283" s="1" t="s">
        <v>0</v>
      </c>
      <c r="DD283" s="1" t="s">
        <v>0</v>
      </c>
      <c r="DE283" s="1" t="s">
        <v>0</v>
      </c>
      <c r="DF283" s="1" t="s">
        <v>0</v>
      </c>
      <c r="DG283" s="1" t="s">
        <v>0</v>
      </c>
      <c r="DH283" s="1" t="s">
        <v>0</v>
      </c>
      <c r="DI283" s="1" t="s">
        <v>0</v>
      </c>
      <c r="DJ283" s="1" t="s">
        <v>0</v>
      </c>
      <c r="DK283" s="1" t="s">
        <v>0</v>
      </c>
      <c r="DL283" s="1" t="s">
        <v>0</v>
      </c>
      <c r="DM283" s="1" t="s">
        <v>0</v>
      </c>
      <c r="DN283" s="1" t="s">
        <v>0</v>
      </c>
      <c r="DO283" s="1" t="s">
        <v>0</v>
      </c>
      <c r="DP283" s="1" t="s">
        <v>0</v>
      </c>
      <c r="DQ283" s="1" t="s">
        <v>0</v>
      </c>
      <c r="DR283" s="1" t="s">
        <v>0</v>
      </c>
      <c r="DS283" s="1" t="s">
        <v>0</v>
      </c>
      <c r="DT283" s="1" t="s">
        <v>0</v>
      </c>
      <c r="DU283" s="1" t="s">
        <v>0</v>
      </c>
      <c r="DV283" s="1" t="s">
        <v>0</v>
      </c>
      <c r="DW283" s="1" t="s">
        <v>0</v>
      </c>
      <c r="DX283" s="1" t="s">
        <v>0</v>
      </c>
      <c r="DY283" s="1" t="s">
        <v>0</v>
      </c>
      <c r="DZ283" s="1" t="s">
        <v>0</v>
      </c>
      <c r="EA283" s="1" t="s">
        <v>0</v>
      </c>
      <c r="EB283" s="1" t="s">
        <v>0</v>
      </c>
      <c r="EC283" s="1" t="s">
        <v>0</v>
      </c>
      <c r="ED283" s="1" t="s">
        <v>0</v>
      </c>
      <c r="EE283" s="1" t="s">
        <v>0</v>
      </c>
      <c r="EF283" s="1" t="s">
        <v>0</v>
      </c>
      <c r="EG283" s="1" t="s">
        <v>0</v>
      </c>
      <c r="EH283" s="1" t="s">
        <v>0</v>
      </c>
      <c r="EI283" s="1" t="s">
        <v>0</v>
      </c>
      <c r="EJ283" s="1" t="s">
        <v>0</v>
      </c>
      <c r="EK283" s="1" t="s">
        <v>0</v>
      </c>
      <c r="EL283" s="1" t="s">
        <v>0</v>
      </c>
      <c r="EM283" s="1" t="s">
        <v>0</v>
      </c>
      <c r="EN283" s="1" t="s">
        <v>0</v>
      </c>
      <c r="EO283" s="1" t="s">
        <v>0</v>
      </c>
      <c r="EP283" s="1" t="s">
        <v>0</v>
      </c>
      <c r="EQ283" s="1" t="s">
        <v>0</v>
      </c>
      <c r="ER283" s="1" t="s">
        <v>0</v>
      </c>
      <c r="ES283" s="1" t="s">
        <v>0</v>
      </c>
      <c r="ET283" s="1" t="s">
        <v>0</v>
      </c>
      <c r="EU283" s="1" t="s">
        <v>0</v>
      </c>
      <c r="EV283" s="1" t="s">
        <v>0</v>
      </c>
      <c r="EW283" s="1" t="s">
        <v>0</v>
      </c>
      <c r="EX283" s="1" t="s">
        <v>0</v>
      </c>
      <c r="EY283" s="1" t="s">
        <v>0</v>
      </c>
      <c r="EZ283" s="1" t="s">
        <v>0</v>
      </c>
      <c r="FA283" s="1" t="s">
        <v>0</v>
      </c>
      <c r="FB283" s="1" t="s">
        <v>0</v>
      </c>
      <c r="FC283" s="1" t="s">
        <v>0</v>
      </c>
      <c r="FD283" s="1" t="s">
        <v>0</v>
      </c>
      <c r="FE283" s="1" t="s">
        <v>0</v>
      </c>
      <c r="FF283" s="1" t="s">
        <v>0</v>
      </c>
      <c r="FG283" s="1" t="s">
        <v>0</v>
      </c>
      <c r="FH283" s="1" t="s">
        <v>0</v>
      </c>
      <c r="FI283" s="1" t="s">
        <v>0</v>
      </c>
      <c r="FJ283" s="1" t="s">
        <v>0</v>
      </c>
      <c r="FK283" s="1" t="s">
        <v>0</v>
      </c>
      <c r="FL283" s="1" t="s">
        <v>0</v>
      </c>
      <c r="FM283" s="1" t="s">
        <v>0</v>
      </c>
      <c r="FN283" s="1" t="s">
        <v>0</v>
      </c>
      <c r="FO283" s="1" t="s">
        <v>0</v>
      </c>
      <c r="FP283" s="1" t="s">
        <v>0</v>
      </c>
      <c r="FQ283" s="1" t="s">
        <v>0</v>
      </c>
      <c r="FR283" s="1" t="s">
        <v>0</v>
      </c>
      <c r="FS283" s="1" t="s">
        <v>0</v>
      </c>
      <c r="FT283" s="1" t="s">
        <v>0</v>
      </c>
      <c r="FU283" s="1" t="s">
        <v>0</v>
      </c>
      <c r="FV283" s="1" t="s">
        <v>0</v>
      </c>
      <c r="FW283" s="1" t="s">
        <v>0</v>
      </c>
      <c r="FX283" s="1" t="s">
        <v>0</v>
      </c>
      <c r="FY283" s="1" t="s">
        <v>0</v>
      </c>
      <c r="FZ283" s="1" t="s">
        <v>0</v>
      </c>
      <c r="GA283" s="1" t="s">
        <v>0</v>
      </c>
      <c r="GB283" s="1" t="s">
        <v>0</v>
      </c>
      <c r="GC283" s="1" t="s">
        <v>0</v>
      </c>
      <c r="GD283" s="1" t="s">
        <v>0</v>
      </c>
      <c r="GE283" s="1" t="s">
        <v>0</v>
      </c>
      <c r="GF283" s="1" t="s">
        <v>0</v>
      </c>
      <c r="GG283" s="1" t="s">
        <v>0</v>
      </c>
      <c r="GH283" s="1" t="s">
        <v>0</v>
      </c>
      <c r="GI283" s="1" t="s">
        <v>0</v>
      </c>
      <c r="GJ283" s="1" t="s">
        <v>0</v>
      </c>
      <c r="GK283" s="1" t="s">
        <v>0</v>
      </c>
      <c r="GL283" s="1" t="s">
        <v>0</v>
      </c>
      <c r="GM283" s="1" t="s">
        <v>0</v>
      </c>
      <c r="GN283" s="1" t="s">
        <v>0</v>
      </c>
      <c r="GO283" s="1" t="s">
        <v>0</v>
      </c>
      <c r="GP283" s="1" t="s">
        <v>0</v>
      </c>
      <c r="GQ283" s="1" t="s">
        <v>0</v>
      </c>
      <c r="GR283" s="1" t="s">
        <v>0</v>
      </c>
      <c r="GS283" s="1" t="s">
        <v>0</v>
      </c>
      <c r="GT283" s="1" t="s">
        <v>0</v>
      </c>
      <c r="GU283" s="1" t="s">
        <v>0</v>
      </c>
      <c r="GV283" s="1" t="s">
        <v>0</v>
      </c>
      <c r="GW283" s="1" t="s">
        <v>0</v>
      </c>
      <c r="GX283" s="1" t="s">
        <v>0</v>
      </c>
      <c r="GY283" s="1" t="s">
        <v>0</v>
      </c>
      <c r="GZ283" s="1" t="s">
        <v>0</v>
      </c>
      <c r="HA283" s="1" t="s">
        <v>0</v>
      </c>
      <c r="HB283" s="1" t="s">
        <v>0</v>
      </c>
      <c r="HC283" s="1" t="s">
        <v>0</v>
      </c>
      <c r="HD283" s="1" t="s">
        <v>0</v>
      </c>
      <c r="HE283" s="1" t="s">
        <v>0</v>
      </c>
      <c r="HF283" s="1" t="s">
        <v>0</v>
      </c>
      <c r="HG283" s="1" t="s">
        <v>0</v>
      </c>
      <c r="HH283" s="1" t="s">
        <v>0</v>
      </c>
      <c r="HI283" s="1" t="s">
        <v>0</v>
      </c>
      <c r="HJ283" s="1" t="s">
        <v>0</v>
      </c>
      <c r="HK283" s="1" t="s">
        <v>0</v>
      </c>
      <c r="HL283" s="1" t="s">
        <v>0</v>
      </c>
      <c r="HM283" s="1" t="s">
        <v>0</v>
      </c>
      <c r="HN283" s="1" t="s">
        <v>0</v>
      </c>
      <c r="HO283" s="1" t="s">
        <v>0</v>
      </c>
      <c r="HP283" s="1" t="s">
        <v>0</v>
      </c>
      <c r="HQ283" s="1" t="s">
        <v>0</v>
      </c>
      <c r="HR283" s="1" t="s">
        <v>0</v>
      </c>
      <c r="HS283" s="1" t="s">
        <v>0</v>
      </c>
      <c r="HT283" s="1" t="s">
        <v>0</v>
      </c>
      <c r="HU283" s="1" t="s">
        <v>0</v>
      </c>
      <c r="HV283" s="1" t="s">
        <v>0</v>
      </c>
      <c r="HW283" s="1" t="s">
        <v>0</v>
      </c>
      <c r="HX283" s="1" t="s">
        <v>0</v>
      </c>
      <c r="HY283" s="1" t="s">
        <v>0</v>
      </c>
      <c r="HZ283" s="1" t="s">
        <v>0</v>
      </c>
      <c r="IA283" s="1" t="s">
        <v>0</v>
      </c>
      <c r="IB283" s="1" t="s">
        <v>0</v>
      </c>
      <c r="IC283" s="1" t="s">
        <v>0</v>
      </c>
      <c r="ID283" s="1" t="s">
        <v>0</v>
      </c>
      <c r="IE283" s="1" t="s">
        <v>0</v>
      </c>
      <c r="IF283" s="1" t="s">
        <v>0</v>
      </c>
      <c r="IG283" s="1" t="s">
        <v>0</v>
      </c>
      <c r="IH283" s="1" t="s">
        <v>0</v>
      </c>
      <c r="II283" s="1" t="s">
        <v>0</v>
      </c>
      <c r="IJ283" s="1" t="s">
        <v>0</v>
      </c>
      <c r="IK283" s="1" t="s">
        <v>0</v>
      </c>
      <c r="IL283" s="1" t="s">
        <v>0</v>
      </c>
      <c r="IM283" s="1" t="s">
        <v>0</v>
      </c>
      <c r="IN283" s="1" t="s">
        <v>0</v>
      </c>
      <c r="IO283" s="1" t="s">
        <v>0</v>
      </c>
      <c r="IP283" s="1" t="s">
        <v>0</v>
      </c>
      <c r="IQ283" s="1" t="s">
        <v>0</v>
      </c>
      <c r="IR283" s="1" t="s">
        <v>0</v>
      </c>
      <c r="IS283" s="1" t="s">
        <v>0</v>
      </c>
      <c r="IT283" s="1" t="s">
        <v>0</v>
      </c>
      <c r="IU283" s="1" t="s">
        <v>0</v>
      </c>
      <c r="IV283" s="1" t="s">
        <v>0</v>
      </c>
      <c r="IW283" s="1" t="s">
        <v>0</v>
      </c>
      <c r="IX283" s="1" t="s">
        <v>0</v>
      </c>
      <c r="IY283" s="1" t="s">
        <v>0</v>
      </c>
      <c r="IZ283" s="1" t="s">
        <v>0</v>
      </c>
      <c r="JA283" s="1" t="s">
        <v>0</v>
      </c>
      <c r="JB283" s="1" t="s">
        <v>0</v>
      </c>
      <c r="JC283" s="1" t="s">
        <v>0</v>
      </c>
      <c r="JD283" s="1" t="s">
        <v>0</v>
      </c>
      <c r="JE283" s="1" t="s">
        <v>0</v>
      </c>
      <c r="JF283" s="1" t="s">
        <v>0</v>
      </c>
      <c r="JG283" s="1" t="s">
        <v>0</v>
      </c>
      <c r="JH283" s="1" t="s">
        <v>0</v>
      </c>
      <c r="JI283" s="1" t="s">
        <v>0</v>
      </c>
      <c r="JJ283" s="1" t="s">
        <v>0</v>
      </c>
      <c r="JK283" s="1" t="s">
        <v>0</v>
      </c>
      <c r="JL283" s="1" t="s">
        <v>0</v>
      </c>
      <c r="JM283" s="1" t="s">
        <v>0</v>
      </c>
      <c r="JN283" s="1" t="s">
        <v>0</v>
      </c>
      <c r="JO283" s="1" t="s">
        <v>0</v>
      </c>
      <c r="JP283" s="1" t="s">
        <v>0</v>
      </c>
      <c r="JQ283" s="1" t="s">
        <v>0</v>
      </c>
      <c r="JR283" s="1" t="s">
        <v>0</v>
      </c>
      <c r="JS283" s="1" t="s">
        <v>0</v>
      </c>
      <c r="JT283" s="1" t="s">
        <v>0</v>
      </c>
      <c r="JU283" s="1" t="s">
        <v>0</v>
      </c>
      <c r="JV283" s="1" t="s">
        <v>0</v>
      </c>
      <c r="JW283" s="1" t="s">
        <v>0</v>
      </c>
      <c r="JX283" s="1" t="s">
        <v>0</v>
      </c>
      <c r="JY283" s="1" t="s">
        <v>0</v>
      </c>
      <c r="JZ283" s="1" t="s">
        <v>0</v>
      </c>
      <c r="KA283" s="1" t="s">
        <v>0</v>
      </c>
      <c r="KB283" s="1" t="s">
        <v>0</v>
      </c>
      <c r="KC283" s="1" t="s">
        <v>0</v>
      </c>
      <c r="KD283" s="1" t="s">
        <v>0</v>
      </c>
      <c r="KE283" s="1" t="s">
        <v>0</v>
      </c>
      <c r="KF283" s="1" t="s">
        <v>0</v>
      </c>
      <c r="KG283" s="1" t="s">
        <v>0</v>
      </c>
      <c r="KH283" s="1" t="s">
        <v>0</v>
      </c>
      <c r="KI283" s="1" t="s">
        <v>0</v>
      </c>
      <c r="KJ283" s="1" t="s">
        <v>0</v>
      </c>
      <c r="KK283" s="1" t="s">
        <v>0</v>
      </c>
      <c r="KL283" s="1" t="s">
        <v>0</v>
      </c>
      <c r="KM283" s="1" t="s">
        <v>0</v>
      </c>
      <c r="KN283" s="1" t="s">
        <v>0</v>
      </c>
      <c r="KO283" s="1" t="s">
        <v>0</v>
      </c>
      <c r="KP283" s="1" t="s">
        <v>0</v>
      </c>
      <c r="KQ283" s="1" t="s">
        <v>0</v>
      </c>
      <c r="KR283" s="1" t="s">
        <v>0</v>
      </c>
      <c r="KS283" s="1" t="s">
        <v>0</v>
      </c>
      <c r="KT283" s="1" t="s">
        <v>0</v>
      </c>
      <c r="KU283" s="1" t="s">
        <v>0</v>
      </c>
      <c r="KV283" s="1" t="s">
        <v>0</v>
      </c>
      <c r="KW283" s="1" t="s">
        <v>0</v>
      </c>
      <c r="KX283" s="1" t="s">
        <v>0</v>
      </c>
      <c r="KY283" s="1" t="s">
        <v>0</v>
      </c>
      <c r="KZ283" s="1" t="s">
        <v>0</v>
      </c>
      <c r="LA283" s="1" t="s">
        <v>0</v>
      </c>
      <c r="LB283" s="1" t="s">
        <v>0</v>
      </c>
      <c r="LC283" s="1" t="s">
        <v>0</v>
      </c>
      <c r="LD283" s="1" t="s">
        <v>0</v>
      </c>
      <c r="LE283" s="1" t="s">
        <v>0</v>
      </c>
      <c r="LF283" s="1" t="s">
        <v>0</v>
      </c>
      <c r="LG283" s="1" t="s">
        <v>0</v>
      </c>
      <c r="LH283" s="1" t="s">
        <v>0</v>
      </c>
      <c r="LI283" s="1" t="s">
        <v>0</v>
      </c>
      <c r="LJ283" s="1" t="s">
        <v>0</v>
      </c>
      <c r="LK283" s="1" t="s">
        <v>0</v>
      </c>
    </row>
    <row r="284" spans="1:323" x14ac:dyDescent="0.25">
      <c r="A284" s="1" t="s">
        <v>1921</v>
      </c>
      <c r="B284" s="1" t="s">
        <v>1255</v>
      </c>
      <c r="C284" s="1" t="s">
        <v>1256</v>
      </c>
      <c r="D284" s="1">
        <v>452885.03744580998</v>
      </c>
      <c r="E284" s="1">
        <v>1215183.24594754</v>
      </c>
      <c r="F284" s="1">
        <v>662155.96004860697</v>
      </c>
      <c r="G284" s="1">
        <v>451088.05080113502</v>
      </c>
      <c r="H284" s="1">
        <v>366718.41250593198</v>
      </c>
      <c r="I284" s="1">
        <v>858779.92496209696</v>
      </c>
      <c r="J284" s="1">
        <v>1962005.2428716</v>
      </c>
      <c r="K284" s="1">
        <v>618862.60173013597</v>
      </c>
      <c r="L284" s="1">
        <v>642705.84631694003</v>
      </c>
      <c r="M284" s="1">
        <v>768019.93285029498</v>
      </c>
      <c r="N284" s="1">
        <v>296000.40512183699</v>
      </c>
      <c r="O284" s="1">
        <v>585303.95118228602</v>
      </c>
      <c r="P284" s="1">
        <v>828400.60466162802</v>
      </c>
      <c r="Q284" s="1">
        <v>737994.79131358</v>
      </c>
      <c r="R284" s="1">
        <v>874449.57576413301</v>
      </c>
      <c r="S284" s="1">
        <v>547122.85459038103</v>
      </c>
      <c r="T284" s="1">
        <v>422087.01692320203</v>
      </c>
      <c r="U284" s="1">
        <v>686689.83572367497</v>
      </c>
      <c r="V284" s="1">
        <v>457424.66362103901</v>
      </c>
      <c r="W284" s="1">
        <v>449389.68317383598</v>
      </c>
      <c r="X284" s="1">
        <v>1119533.2499659001</v>
      </c>
      <c r="Y284" s="1">
        <v>413092.38568728103</v>
      </c>
      <c r="Z284" s="1">
        <v>476104.72046167299</v>
      </c>
      <c r="AA284" s="1">
        <v>788459.99705523497</v>
      </c>
      <c r="AB284" s="1">
        <v>385638.835749758</v>
      </c>
      <c r="AC284" s="1">
        <v>1127899.12379153</v>
      </c>
      <c r="AD284" s="1">
        <v>380530.15464591701</v>
      </c>
      <c r="AE284" s="1">
        <v>1486489.0855985</v>
      </c>
      <c r="AF284" s="1">
        <v>1094135.6186099399</v>
      </c>
      <c r="AG284" s="1">
        <v>1033251.15959356</v>
      </c>
      <c r="AH284" s="1">
        <v>522376.21476610302</v>
      </c>
      <c r="AI284" s="1">
        <v>652376.20625014405</v>
      </c>
      <c r="AJ284" s="1">
        <v>572690.31302260805</v>
      </c>
      <c r="AK284" s="1">
        <v>347855.29276610399</v>
      </c>
      <c r="AL284" s="1">
        <v>583826.93592479103</v>
      </c>
      <c r="AM284" s="1">
        <v>960457.80751781096</v>
      </c>
      <c r="AN284" s="1">
        <v>713559.34404191398</v>
      </c>
      <c r="AO284" s="1">
        <v>341480.33593458799</v>
      </c>
      <c r="AP284" s="1">
        <v>548664.65893378097</v>
      </c>
      <c r="AQ284" s="1">
        <v>388284.84830556501</v>
      </c>
      <c r="AR284" s="1">
        <v>121904.544358806</v>
      </c>
      <c r="AS284" s="1">
        <v>934439.61363123497</v>
      </c>
      <c r="AT284" s="1">
        <v>277929.86379104399</v>
      </c>
      <c r="AU284" s="1">
        <v>301497.68329155899</v>
      </c>
      <c r="AV284" s="1">
        <v>1067063.46676119</v>
      </c>
      <c r="AW284" s="1">
        <v>394585.56522661902</v>
      </c>
      <c r="AX284" s="1">
        <v>862074.00007320801</v>
      </c>
      <c r="AY284" s="1">
        <v>453278.27715579799</v>
      </c>
      <c r="AZ284" s="1">
        <v>481346.75024579902</v>
      </c>
      <c r="BA284" s="1">
        <v>928067.17237162101</v>
      </c>
      <c r="BB284" s="1">
        <v>522442.94227756601</v>
      </c>
      <c r="BC284" s="1">
        <v>278522.79992186202</v>
      </c>
      <c r="BD284" s="1">
        <v>987764.63296938897</v>
      </c>
      <c r="BE284" s="1">
        <v>1887225.21245752</v>
      </c>
      <c r="BF284" s="1">
        <v>240044.49819450901</v>
      </c>
      <c r="BG284" s="1">
        <v>389173.44917572598</v>
      </c>
      <c r="BH284" s="1">
        <v>149819.14662391</v>
      </c>
      <c r="BI284" s="1">
        <v>1609286.6426150999</v>
      </c>
      <c r="BJ284" s="1">
        <v>736968.33621969796</v>
      </c>
      <c r="BK284" s="1">
        <v>863267.07076344604</v>
      </c>
      <c r="BL284" s="1">
        <v>558195.22934458603</v>
      </c>
      <c r="BM284" s="1">
        <v>437251.26694555802</v>
      </c>
      <c r="BN284" s="1">
        <v>310932.20459923398</v>
      </c>
      <c r="BO284" s="1">
        <v>1936610.4500710401</v>
      </c>
      <c r="BP284" s="1">
        <v>139742.270968948</v>
      </c>
      <c r="BQ284" s="1">
        <v>871566.35347376706</v>
      </c>
      <c r="BR284" s="1">
        <v>460268.80415588</v>
      </c>
      <c r="BS284" s="1">
        <v>311080.70760086703</v>
      </c>
      <c r="BT284" s="1">
        <v>1166492.30494327</v>
      </c>
      <c r="BU284" s="1">
        <v>553674.56152207905</v>
      </c>
      <c r="BV284" s="1">
        <v>436056.34184077801</v>
      </c>
      <c r="BW284" s="1">
        <v>207576.21150128101</v>
      </c>
      <c r="BX284" s="1">
        <v>297102.064917329</v>
      </c>
      <c r="BY284" s="1">
        <v>494409.42030911701</v>
      </c>
      <c r="BZ284" s="1">
        <v>98911.063594725798</v>
      </c>
      <c r="CA284" s="1">
        <v>270202.37383429898</v>
      </c>
      <c r="CB284" s="1">
        <v>338314.969324067</v>
      </c>
      <c r="CC284" s="1">
        <v>807158.98390822799</v>
      </c>
      <c r="CD284" s="1">
        <v>281256.81315697503</v>
      </c>
      <c r="CE284" s="1">
        <v>601079.25020148396</v>
      </c>
      <c r="CF284" s="1">
        <v>223059.45653634</v>
      </c>
      <c r="CG284" s="1">
        <v>642291.21224539005</v>
      </c>
      <c r="CH284" s="1">
        <v>463126.11692725698</v>
      </c>
      <c r="CI284" s="1">
        <v>232206.42555719899</v>
      </c>
      <c r="CJ284" s="1">
        <v>349763.36191461998</v>
      </c>
      <c r="CK284" s="1">
        <v>574651.956919619</v>
      </c>
      <c r="CL284" s="1">
        <v>640158.39747160801</v>
      </c>
      <c r="CM284" s="1">
        <v>591596.36289187905</v>
      </c>
      <c r="CN284" s="1">
        <v>1683175.7015792299</v>
      </c>
      <c r="CO284" s="1">
        <v>1088261.0859920001</v>
      </c>
      <c r="CP284" s="1">
        <v>526721.01609166595</v>
      </c>
      <c r="CQ284" s="1">
        <v>484439.30511046998</v>
      </c>
      <c r="CR284" s="1">
        <v>658836.28694942303</v>
      </c>
      <c r="CS284" s="1">
        <v>638217.076801355</v>
      </c>
      <c r="CT284" s="1">
        <v>678473.26766424801</v>
      </c>
      <c r="CU284" s="1">
        <v>850998.41488559404</v>
      </c>
      <c r="CV284" s="1">
        <v>897785.92615662597</v>
      </c>
      <c r="CW284" s="1">
        <v>569017.55216755997</v>
      </c>
      <c r="CX284" s="1">
        <v>1019886.3307744</v>
      </c>
      <c r="CY284" s="1">
        <v>853224.48136481002</v>
      </c>
      <c r="CZ284" s="1">
        <v>622077.50117074302</v>
      </c>
      <c r="DA284" s="1">
        <v>447043.85365073202</v>
      </c>
      <c r="DB284" s="1">
        <v>1225910.3994486199</v>
      </c>
      <c r="DC284" s="1">
        <v>1120494.0927844599</v>
      </c>
      <c r="DD284" s="1">
        <v>299752.39812265802</v>
      </c>
      <c r="DE284" s="1">
        <v>618679.47812560201</v>
      </c>
      <c r="DF284" s="1">
        <v>686913.52891567303</v>
      </c>
      <c r="DG284" s="1">
        <v>1549314.11826382</v>
      </c>
      <c r="DH284" s="1">
        <v>380622.14573963202</v>
      </c>
      <c r="DI284" s="1">
        <v>841583.82139944599</v>
      </c>
      <c r="DJ284" s="1">
        <v>1047118.18342462</v>
      </c>
      <c r="DK284" s="1">
        <v>403663.215209827</v>
      </c>
      <c r="DL284" s="1">
        <v>826440.06517833401</v>
      </c>
      <c r="DM284" s="1">
        <v>576187.14043532906</v>
      </c>
      <c r="DN284" s="1">
        <v>255665.56369633801</v>
      </c>
      <c r="DO284" s="1">
        <v>895666.21922726603</v>
      </c>
      <c r="DP284" s="1">
        <v>922021.283930887</v>
      </c>
      <c r="DQ284" s="1">
        <v>634866.52135657403</v>
      </c>
      <c r="DR284" s="1">
        <v>656512.50382179895</v>
      </c>
      <c r="DS284" s="1">
        <v>593080.26812282205</v>
      </c>
      <c r="DT284" s="1">
        <v>508727.50843693101</v>
      </c>
      <c r="DU284" s="1">
        <v>402100.83432625799</v>
      </c>
      <c r="DV284" s="1">
        <v>331762.082024478</v>
      </c>
      <c r="DW284" s="1">
        <v>706210.11579209799</v>
      </c>
      <c r="DX284" s="1">
        <v>248486.01628392801</v>
      </c>
      <c r="DY284" s="1">
        <v>405382.68994194397</v>
      </c>
      <c r="DZ284" s="1">
        <v>1236067.2249203599</v>
      </c>
      <c r="EA284" s="1">
        <v>365458.86638663302</v>
      </c>
      <c r="EB284" s="1">
        <v>1049762.2352188099</v>
      </c>
      <c r="EC284" s="1">
        <v>1227890.99896038</v>
      </c>
      <c r="ED284" s="1">
        <v>1288137.1816258901</v>
      </c>
      <c r="EE284" s="1">
        <v>440593.49303395499</v>
      </c>
      <c r="EF284" s="1">
        <v>332584.73682273098</v>
      </c>
      <c r="EG284" s="1">
        <v>939870.58438902104</v>
      </c>
      <c r="EH284" s="1">
        <v>1222515.1845001499</v>
      </c>
      <c r="EI284" s="1">
        <v>574207.56433509197</v>
      </c>
      <c r="EJ284" s="1">
        <v>477643.352632289</v>
      </c>
      <c r="EK284" s="1">
        <v>202152.40081456001</v>
      </c>
      <c r="EL284" s="1">
        <v>434340.41739947803</v>
      </c>
      <c r="EM284" s="1">
        <v>1407591.64861773</v>
      </c>
      <c r="EN284" s="1">
        <v>2799711.0901407101</v>
      </c>
      <c r="EO284" s="1">
        <v>537583.87576485402</v>
      </c>
      <c r="EP284" s="1">
        <v>664865.27657734905</v>
      </c>
      <c r="EQ284" s="1">
        <v>462154.16968540498</v>
      </c>
      <c r="ER284" s="1">
        <v>452410.247264534</v>
      </c>
      <c r="ES284" s="1">
        <v>192592.04393288901</v>
      </c>
      <c r="ET284" s="1">
        <v>666620.19458936597</v>
      </c>
      <c r="EU284" s="1">
        <v>380664.484140046</v>
      </c>
      <c r="EV284" s="1">
        <v>489317.24206610298</v>
      </c>
      <c r="EW284" s="1">
        <v>1288895.85481445</v>
      </c>
      <c r="EX284" s="1">
        <v>282423.106566531</v>
      </c>
      <c r="EY284" s="1">
        <v>802547.77124597505</v>
      </c>
      <c r="EZ284" s="1">
        <v>1006676.74217289</v>
      </c>
      <c r="FA284" s="1">
        <v>395839.80691639998</v>
      </c>
      <c r="FB284" s="1">
        <v>285286.43421777501</v>
      </c>
      <c r="FC284" s="1">
        <v>600925.143135675</v>
      </c>
      <c r="FD284" s="1">
        <v>188052.096136201</v>
      </c>
      <c r="FE284" s="1">
        <v>873534.60872397595</v>
      </c>
      <c r="FF284" s="1">
        <v>967351.10626909696</v>
      </c>
      <c r="FG284" s="1">
        <v>275025.17633018101</v>
      </c>
      <c r="FH284" s="1">
        <v>285278.01466621802</v>
      </c>
      <c r="FI284" s="1">
        <v>52467.355972179699</v>
      </c>
      <c r="FJ284" s="1">
        <v>808776.92394556501</v>
      </c>
      <c r="FK284" s="1">
        <v>242580.73713374801</v>
      </c>
      <c r="FL284" s="1">
        <v>849622.28490348102</v>
      </c>
      <c r="FM284" s="1">
        <v>708283.636729397</v>
      </c>
      <c r="FN284" s="1">
        <v>304332.98854496097</v>
      </c>
      <c r="FO284" s="1">
        <v>1199666.59376514</v>
      </c>
      <c r="FP284" s="1">
        <v>531922.95180875296</v>
      </c>
      <c r="FQ284" s="1">
        <v>456813.26213534601</v>
      </c>
      <c r="FR284" s="1">
        <v>1044021.5617483</v>
      </c>
      <c r="FS284" s="1">
        <v>798822.02290570398</v>
      </c>
      <c r="FT284" s="1">
        <v>610452.92084710905</v>
      </c>
      <c r="FU284" s="1">
        <v>289565.38170902402</v>
      </c>
      <c r="FV284" s="1">
        <v>553620.50167359901</v>
      </c>
      <c r="FW284" s="1">
        <v>443301.69322068302</v>
      </c>
      <c r="FX284" s="1">
        <v>309538.96947987698</v>
      </c>
      <c r="FY284" s="1">
        <v>471012.722169841</v>
      </c>
      <c r="FZ284" s="1">
        <v>350366.16511155799</v>
      </c>
      <c r="GA284" s="1">
        <v>544838.95499793603</v>
      </c>
      <c r="GB284" s="1">
        <v>1479678.0798209</v>
      </c>
      <c r="GC284" s="1">
        <v>501480.74552241003</v>
      </c>
      <c r="GD284" s="1">
        <v>628762.29557887395</v>
      </c>
      <c r="GE284" s="1">
        <v>819904.15979461605</v>
      </c>
      <c r="GF284" s="1">
        <v>650201.72159476997</v>
      </c>
      <c r="GG284" s="1">
        <v>1596437.22241343</v>
      </c>
      <c r="GH284" s="1">
        <v>867855.76626673795</v>
      </c>
      <c r="GI284" s="1">
        <v>557026.42484240304</v>
      </c>
      <c r="GJ284" s="1">
        <v>1420488.5480990701</v>
      </c>
      <c r="GK284" s="1">
        <v>1670185.7741970699</v>
      </c>
      <c r="GL284" s="1">
        <v>438125.04896275402</v>
      </c>
      <c r="GM284" s="1">
        <v>673716.24805397203</v>
      </c>
      <c r="GN284" s="1">
        <v>602678.25471865805</v>
      </c>
      <c r="GO284" s="1">
        <v>1021406.33868263</v>
      </c>
      <c r="GP284" s="1">
        <v>1142569.1280010999</v>
      </c>
      <c r="GQ284" s="1">
        <v>1618107.6748625799</v>
      </c>
      <c r="GR284" s="1">
        <v>320182.60260532401</v>
      </c>
      <c r="GS284" s="1">
        <v>1370556.8130781101</v>
      </c>
      <c r="GT284" s="1">
        <v>780968.01567452797</v>
      </c>
      <c r="GU284" s="1">
        <v>1167961.83521604</v>
      </c>
      <c r="GV284" s="1">
        <v>585466.36598206102</v>
      </c>
      <c r="GW284" s="1">
        <v>602414.00192490302</v>
      </c>
      <c r="GX284" s="1">
        <v>729953.28288296098</v>
      </c>
      <c r="GY284" s="1">
        <v>1727823.10541747</v>
      </c>
      <c r="GZ284" s="1">
        <v>445941.83177150501</v>
      </c>
      <c r="HA284" s="1">
        <v>1284589.58167754</v>
      </c>
      <c r="HB284" s="1">
        <v>2229840.94046538</v>
      </c>
      <c r="HC284" s="1">
        <v>362943.65024297801</v>
      </c>
      <c r="HD284" s="1">
        <v>918161.21828049805</v>
      </c>
      <c r="HE284" s="1">
        <v>547257.43140556104</v>
      </c>
      <c r="HF284" s="1">
        <v>1018502.16653136</v>
      </c>
      <c r="HG284" s="1">
        <v>407245.624740033</v>
      </c>
      <c r="HH284" s="1">
        <v>2637037.7997967098</v>
      </c>
      <c r="HI284" s="1">
        <v>1459590.3284777401</v>
      </c>
      <c r="HJ284" s="1">
        <v>1974706.7661192301</v>
      </c>
      <c r="HK284" s="1">
        <v>471399.23013654602</v>
      </c>
      <c r="HL284" s="1">
        <v>643037.490672327</v>
      </c>
      <c r="HM284" s="1">
        <v>426181.437875768</v>
      </c>
      <c r="HN284" s="1">
        <v>444428.22284255002</v>
      </c>
      <c r="HO284" s="1">
        <v>954054.431436082</v>
      </c>
      <c r="HP284" s="1">
        <v>582197.59330483596</v>
      </c>
      <c r="HQ284" s="1">
        <v>360968.53428313701</v>
      </c>
      <c r="HR284" s="1">
        <v>470727.84171302803</v>
      </c>
      <c r="HS284" s="1">
        <v>875481.76969176298</v>
      </c>
      <c r="HT284" s="1">
        <v>685746.60495463002</v>
      </c>
      <c r="HU284" s="1">
        <v>559302.64339596196</v>
      </c>
      <c r="HV284" s="1">
        <v>739008.95386422402</v>
      </c>
      <c r="HW284" s="1">
        <v>295488.80554633797</v>
      </c>
      <c r="HX284" s="1">
        <v>572661.208081602</v>
      </c>
      <c r="HY284" s="1">
        <v>465392.88249839598</v>
      </c>
      <c r="HZ284" s="1">
        <v>679136.67653280101</v>
      </c>
      <c r="IA284" s="1">
        <v>168130.80966900999</v>
      </c>
      <c r="IB284" s="1">
        <v>603953.59873761202</v>
      </c>
      <c r="IC284" s="1">
        <v>848133.23101005005</v>
      </c>
      <c r="ID284" s="1">
        <v>810142.25921404397</v>
      </c>
      <c r="IE284" s="1">
        <v>381642.71833437699</v>
      </c>
      <c r="IF284" s="1">
        <v>360175.329610207</v>
      </c>
      <c r="IG284" s="1">
        <v>634749.08048325998</v>
      </c>
      <c r="IH284" s="1">
        <v>637719.94418201095</v>
      </c>
      <c r="II284" s="1">
        <v>1249395.5631596399</v>
      </c>
      <c r="IJ284" s="1">
        <v>603679.93804408098</v>
      </c>
      <c r="IK284" s="1">
        <v>332885.19386905897</v>
      </c>
      <c r="IL284" s="1">
        <v>427064.32317851199</v>
      </c>
      <c r="IM284" s="1">
        <v>2261627.6672383798</v>
      </c>
      <c r="IN284" s="1">
        <v>474570.47014150402</v>
      </c>
      <c r="IO284" s="1">
        <v>669833.713386858</v>
      </c>
      <c r="IP284" s="1">
        <v>2359786.5378822298</v>
      </c>
      <c r="IQ284" s="1">
        <v>234334.23344661601</v>
      </c>
      <c r="IR284" s="1">
        <v>283420.80340914603</v>
      </c>
      <c r="IS284" s="1">
        <v>968032.02022660198</v>
      </c>
      <c r="IT284" s="1">
        <v>304690.55344287801</v>
      </c>
      <c r="IU284" s="1">
        <v>1543615.6197275301</v>
      </c>
      <c r="IV284" s="1">
        <v>491781.02993104799</v>
      </c>
      <c r="IW284" s="1">
        <v>1195278.8586045201</v>
      </c>
      <c r="IX284" s="1">
        <v>574064.97155927797</v>
      </c>
      <c r="IY284" s="1">
        <v>694341.80092838802</v>
      </c>
      <c r="IZ284" s="1">
        <v>303085.45950911799</v>
      </c>
      <c r="JA284" s="1">
        <v>199397.75277450899</v>
      </c>
      <c r="JB284" s="1">
        <v>744418.85945244005</v>
      </c>
      <c r="JC284" s="1">
        <v>761051.90752843197</v>
      </c>
      <c r="JD284" s="1">
        <v>490458.47565550701</v>
      </c>
      <c r="JE284" s="1">
        <v>322464.58464183297</v>
      </c>
      <c r="JF284" s="1">
        <v>1074214.3107285199</v>
      </c>
      <c r="JG284" s="1">
        <v>469347.44765183202</v>
      </c>
      <c r="JH284" s="1">
        <v>274108.18055012502</v>
      </c>
      <c r="JI284" s="1">
        <v>571523.12729701097</v>
      </c>
      <c r="JJ284" s="1">
        <v>823271.31233850797</v>
      </c>
      <c r="JK284" s="1">
        <v>510276.43434202502</v>
      </c>
      <c r="JL284" s="1">
        <v>413552.56221973302</v>
      </c>
      <c r="JM284" s="1">
        <v>705698.72651807906</v>
      </c>
      <c r="JN284" s="1">
        <v>376603.72478735598</v>
      </c>
      <c r="JO284" s="1">
        <v>395975.15861811198</v>
      </c>
      <c r="JP284" s="1">
        <v>1105494.24603115</v>
      </c>
      <c r="JQ284" s="1">
        <v>468387.38887480798</v>
      </c>
      <c r="JR284" s="1">
        <v>324560.30271191499</v>
      </c>
      <c r="JS284" s="1">
        <v>258175.792965962</v>
      </c>
      <c r="JT284" s="1">
        <v>419083.69927343901</v>
      </c>
      <c r="JU284" s="1">
        <v>162285.177741085</v>
      </c>
      <c r="JV284" s="1">
        <v>1103253.23999564</v>
      </c>
      <c r="JW284" s="1">
        <v>369622.844636005</v>
      </c>
      <c r="JX284" s="1">
        <v>666612.33309173898</v>
      </c>
      <c r="JY284" s="1">
        <v>477370.77178063901</v>
      </c>
      <c r="JZ284" s="1">
        <v>394632.82180145598</v>
      </c>
      <c r="KA284" s="1">
        <v>517688.62010886898</v>
      </c>
      <c r="KB284" s="1">
        <v>441468.27133285801</v>
      </c>
      <c r="KC284" s="1">
        <v>401690.63046457799</v>
      </c>
      <c r="KD284" s="1">
        <v>590809.68050277501</v>
      </c>
      <c r="KE284" s="1">
        <v>1568440.3712083399</v>
      </c>
      <c r="KF284" s="1">
        <v>1021160.44057829</v>
      </c>
      <c r="KG284" s="1">
        <v>576910.72047600697</v>
      </c>
      <c r="KH284" s="1">
        <v>1104553.9429238499</v>
      </c>
      <c r="KI284" s="1">
        <v>252922.602237249</v>
      </c>
      <c r="KJ284" s="1">
        <v>584899.98920875404</v>
      </c>
      <c r="KK284" s="1">
        <v>776686.71356558695</v>
      </c>
      <c r="KL284" s="1">
        <v>1466039.5429609399</v>
      </c>
      <c r="KM284" s="1">
        <v>305164.81986568199</v>
      </c>
      <c r="KN284" s="1">
        <v>133066.08458517399</v>
      </c>
      <c r="KO284" s="1">
        <v>932331.27582260803</v>
      </c>
      <c r="KP284" s="1">
        <v>1706415.14699332</v>
      </c>
      <c r="KQ284" s="1">
        <v>392310.70741047</v>
      </c>
      <c r="KR284" s="1">
        <v>1226516.93617987</v>
      </c>
      <c r="KS284" s="1">
        <v>952604.04052698705</v>
      </c>
      <c r="KT284" s="1">
        <v>461859.3356782</v>
      </c>
      <c r="KU284" s="1">
        <v>486612.67575061001</v>
      </c>
      <c r="KV284" s="1">
        <v>410412.03035121202</v>
      </c>
      <c r="KW284" s="1">
        <v>491391.15586591797</v>
      </c>
      <c r="KX284" s="1">
        <v>583969.73086340702</v>
      </c>
      <c r="KY284" s="1">
        <v>322128.58362047002</v>
      </c>
      <c r="KZ284" s="1">
        <v>435803.61687736301</v>
      </c>
      <c r="LA284" s="1">
        <v>722512.15969122597</v>
      </c>
      <c r="LB284" s="1">
        <v>467680.308190613</v>
      </c>
      <c r="LC284" s="1">
        <v>1154598.5901840299</v>
      </c>
      <c r="LD284" s="1">
        <v>237348.73420434399</v>
      </c>
      <c r="LE284" s="1">
        <v>577470.69083735498</v>
      </c>
      <c r="LF284" s="1">
        <v>244559.997997725</v>
      </c>
      <c r="LG284" s="1">
        <v>1549396.0524145199</v>
      </c>
      <c r="LH284" s="1">
        <v>446760.49579513399</v>
      </c>
      <c r="LI284" s="1">
        <v>319624.47741362301</v>
      </c>
      <c r="LJ284" s="1">
        <v>1109383.3088909199</v>
      </c>
      <c r="LK284" s="1">
        <v>597112.59205189301</v>
      </c>
    </row>
    <row r="285" spans="1:323" x14ac:dyDescent="0.25">
      <c r="A285" s="1" t="s">
        <v>1922</v>
      </c>
      <c r="B285" s="1" t="s">
        <v>1259</v>
      </c>
      <c r="C285" s="1" t="s">
        <v>1260</v>
      </c>
      <c r="D285" s="1">
        <v>123068.144432917</v>
      </c>
      <c r="E285" s="1">
        <v>242619.873090557</v>
      </c>
      <c r="F285" s="1">
        <v>86041.342897616007</v>
      </c>
      <c r="G285" s="1">
        <v>147513.23606815</v>
      </c>
      <c r="H285" s="1">
        <v>118262.79323835199</v>
      </c>
      <c r="I285" s="1">
        <v>154794.471669127</v>
      </c>
      <c r="J285" s="1">
        <v>183153.01679079299</v>
      </c>
      <c r="K285" s="1">
        <v>105016.60487983</v>
      </c>
      <c r="L285" s="1">
        <v>176150.07010201699</v>
      </c>
      <c r="M285" s="1">
        <v>138322.98987518501</v>
      </c>
      <c r="N285" s="1">
        <v>108810.271085552</v>
      </c>
      <c r="O285" s="1">
        <v>121724.81812765999</v>
      </c>
      <c r="P285" s="1">
        <v>100191.036079959</v>
      </c>
      <c r="Q285" s="1">
        <v>133982.94725822899</v>
      </c>
      <c r="R285" s="1">
        <v>166501.64127440899</v>
      </c>
      <c r="S285" s="1">
        <v>241712.15203972199</v>
      </c>
      <c r="T285" s="1">
        <v>187260.01271309101</v>
      </c>
      <c r="U285" s="1">
        <v>200283.53557173299</v>
      </c>
      <c r="V285" s="1">
        <v>214382.444854367</v>
      </c>
      <c r="W285" s="1">
        <v>222710.73056415899</v>
      </c>
      <c r="X285" s="1">
        <v>134512.539246259</v>
      </c>
      <c r="Y285" s="1">
        <v>134318.18541641001</v>
      </c>
      <c r="Z285" s="1">
        <v>143429.31946087</v>
      </c>
      <c r="AA285" s="1">
        <v>336617.671203479</v>
      </c>
      <c r="AB285" s="1">
        <v>116073.65997194601</v>
      </c>
      <c r="AC285" s="1">
        <v>116547.77902986101</v>
      </c>
      <c r="AD285" s="1">
        <v>96076.167735318595</v>
      </c>
      <c r="AE285" s="1">
        <v>239048.99135933901</v>
      </c>
      <c r="AF285" s="1">
        <v>230613.84657834799</v>
      </c>
      <c r="AG285" s="1">
        <v>137493.77806275699</v>
      </c>
      <c r="AH285" s="1">
        <v>248066.378156661</v>
      </c>
      <c r="AI285" s="1">
        <v>208799.82056330101</v>
      </c>
      <c r="AJ285" s="1">
        <v>208063.21390918101</v>
      </c>
      <c r="AK285" s="1">
        <v>118199.998173678</v>
      </c>
      <c r="AL285" s="1">
        <v>163163.38196420201</v>
      </c>
      <c r="AM285" s="1">
        <v>143541.42741296301</v>
      </c>
      <c r="AN285" s="1">
        <v>196392.42993217599</v>
      </c>
      <c r="AO285" s="1">
        <v>112825.16668326101</v>
      </c>
      <c r="AP285" s="1">
        <v>241827.09655818</v>
      </c>
      <c r="AQ285" s="1">
        <v>152090.11319874</v>
      </c>
      <c r="AR285" s="1">
        <v>100290.169446222</v>
      </c>
      <c r="AS285" s="1">
        <v>110175.763811368</v>
      </c>
      <c r="AT285" s="1">
        <v>97960.983355562101</v>
      </c>
      <c r="AU285" s="1">
        <v>125924.10463882</v>
      </c>
      <c r="AV285" s="1">
        <v>160819.338307228</v>
      </c>
      <c r="AW285" s="1">
        <v>186297.19510198399</v>
      </c>
      <c r="AX285" s="1">
        <v>155417.02677484899</v>
      </c>
      <c r="AY285" s="1">
        <v>164708.09989390901</v>
      </c>
      <c r="AZ285" s="1">
        <v>156724.21697660699</v>
      </c>
      <c r="BA285" s="1">
        <v>273251.88182087801</v>
      </c>
      <c r="BB285" s="1">
        <v>141165.99253107599</v>
      </c>
      <c r="BC285" s="1">
        <v>126406.939858379</v>
      </c>
      <c r="BD285" s="1">
        <v>238320.053889214</v>
      </c>
      <c r="BE285" s="1">
        <v>176747.380397289</v>
      </c>
      <c r="BF285" s="1">
        <v>173787.02305821801</v>
      </c>
      <c r="BG285" s="1">
        <v>85681.186820628398</v>
      </c>
      <c r="BH285" s="1">
        <v>100405.46877125801</v>
      </c>
      <c r="BI285" s="1">
        <v>228140.44915758001</v>
      </c>
      <c r="BJ285" s="1">
        <v>105430.97285750099</v>
      </c>
      <c r="BK285" s="1">
        <v>139908.03836203201</v>
      </c>
      <c r="BL285" s="1">
        <v>167060.57824736601</v>
      </c>
      <c r="BM285" s="1">
        <v>145932.96608693301</v>
      </c>
      <c r="BN285" s="1">
        <v>254787.85789237599</v>
      </c>
      <c r="BO285" s="1">
        <v>223312.02665973801</v>
      </c>
      <c r="BP285" s="1">
        <v>79002.630756884799</v>
      </c>
      <c r="BQ285" s="1">
        <v>263812.85082587099</v>
      </c>
      <c r="BR285" s="1">
        <v>165743.126475483</v>
      </c>
      <c r="BS285" s="1">
        <v>153937.655477708</v>
      </c>
      <c r="BT285" s="1">
        <v>341971.36587755498</v>
      </c>
      <c r="BU285" s="1">
        <v>129206.450610894</v>
      </c>
      <c r="BV285" s="1">
        <v>114400.746939409</v>
      </c>
      <c r="BW285" s="1">
        <v>118338.20434096101</v>
      </c>
      <c r="BX285" s="1">
        <v>101360.860330362</v>
      </c>
      <c r="BY285" s="1">
        <v>95893.265601268795</v>
      </c>
      <c r="BZ285" s="1">
        <v>78492.250682151905</v>
      </c>
      <c r="CA285" s="1">
        <v>162706.88330151999</v>
      </c>
      <c r="CB285" s="1">
        <v>181417.56340831201</v>
      </c>
      <c r="CC285" s="1">
        <v>226154.951137558</v>
      </c>
      <c r="CD285" s="1">
        <v>69371.384987641301</v>
      </c>
      <c r="CE285" s="1">
        <v>131747.567782764</v>
      </c>
      <c r="CF285" s="1">
        <v>114563.469605137</v>
      </c>
      <c r="CG285" s="1">
        <v>139968.09523253501</v>
      </c>
      <c r="CH285" s="1">
        <v>174138.914853928</v>
      </c>
      <c r="CI285" s="1">
        <v>32248.333515745599</v>
      </c>
      <c r="CJ285" s="1">
        <v>223513.63902240101</v>
      </c>
      <c r="CK285" s="1">
        <v>126916.248383425</v>
      </c>
      <c r="CL285" s="1">
        <v>233948.779161074</v>
      </c>
      <c r="CM285" s="1">
        <v>159039.81432982301</v>
      </c>
      <c r="CN285" s="1">
        <v>185634.75799630501</v>
      </c>
      <c r="CO285" s="1">
        <v>213110.89879399099</v>
      </c>
      <c r="CP285" s="1">
        <v>180045.38516324799</v>
      </c>
      <c r="CQ285" s="1">
        <v>101395.672779488</v>
      </c>
      <c r="CR285" s="1">
        <v>181798.80940943499</v>
      </c>
      <c r="CS285" s="1">
        <v>119312.786098133</v>
      </c>
      <c r="CT285" s="1">
        <v>181206.384512488</v>
      </c>
      <c r="CU285" s="1">
        <v>163638.051498352</v>
      </c>
      <c r="CV285" s="1">
        <v>214390.055371845</v>
      </c>
      <c r="CW285" s="1">
        <v>120874.285299701</v>
      </c>
      <c r="CX285" s="1">
        <v>202232.02212276999</v>
      </c>
      <c r="CY285" s="1">
        <v>169107.08658511299</v>
      </c>
      <c r="CZ285" s="1">
        <v>256394.13551061499</v>
      </c>
      <c r="DA285" s="1">
        <v>164543.727450595</v>
      </c>
      <c r="DB285" s="1">
        <v>205767.10443572499</v>
      </c>
      <c r="DC285" s="1">
        <v>98831.328249799699</v>
      </c>
      <c r="DD285" s="1">
        <v>90629.647407272103</v>
      </c>
      <c r="DE285" s="1">
        <v>131910.772671057</v>
      </c>
      <c r="DF285" s="1">
        <v>224407.85858949099</v>
      </c>
      <c r="DG285" s="1">
        <v>307606.91066653602</v>
      </c>
      <c r="DH285" s="1">
        <v>140814.32463479001</v>
      </c>
      <c r="DI285" s="1">
        <v>185384.71240334501</v>
      </c>
      <c r="DJ285" s="1">
        <v>182608.01741405801</v>
      </c>
      <c r="DK285" s="1">
        <v>91599.924569739305</v>
      </c>
      <c r="DL285" s="1">
        <v>107964.06650386901</v>
      </c>
      <c r="DM285" s="1">
        <v>172323.68342838701</v>
      </c>
      <c r="DN285" s="1">
        <v>155817.00646698501</v>
      </c>
      <c r="DO285" s="1">
        <v>452709.86771405302</v>
      </c>
      <c r="DP285" s="1">
        <v>170664.09913777199</v>
      </c>
      <c r="DQ285" s="1">
        <v>157258.124877961</v>
      </c>
      <c r="DR285" s="1">
        <v>151370.365854731</v>
      </c>
      <c r="DS285" s="1">
        <v>103475.04558285</v>
      </c>
      <c r="DT285" s="1">
        <v>142629.49644035299</v>
      </c>
      <c r="DU285" s="1">
        <v>129488.136419484</v>
      </c>
      <c r="DV285" s="1">
        <v>136446.93072586501</v>
      </c>
      <c r="DW285" s="1">
        <v>185072.68495810099</v>
      </c>
      <c r="DX285" s="1">
        <v>119822.30136128599</v>
      </c>
      <c r="DY285" s="1">
        <v>132792.65958570599</v>
      </c>
      <c r="DZ285" s="1">
        <v>189039.50673939599</v>
      </c>
      <c r="EA285" s="1">
        <v>173676.18510863101</v>
      </c>
      <c r="EB285" s="1">
        <v>212666.00241149199</v>
      </c>
      <c r="EC285" s="1">
        <v>252064.373815814</v>
      </c>
      <c r="ED285" s="1">
        <v>115750.923377446</v>
      </c>
      <c r="EE285" s="1">
        <v>144338.99702860299</v>
      </c>
      <c r="EF285" s="1">
        <v>173332.54925021599</v>
      </c>
      <c r="EG285" s="1">
        <v>189835.58376800301</v>
      </c>
      <c r="EH285" s="1">
        <v>163298.92679435399</v>
      </c>
      <c r="EI285" s="1">
        <v>213101.35248980799</v>
      </c>
      <c r="EJ285" s="1">
        <v>219099.259280592</v>
      </c>
      <c r="EK285" s="1">
        <v>120172.965095373</v>
      </c>
      <c r="EL285" s="1">
        <v>75521.355149568801</v>
      </c>
      <c r="EM285" s="1">
        <v>124919.12627840199</v>
      </c>
      <c r="EN285" s="1">
        <v>251024.277974116</v>
      </c>
      <c r="EO285" s="1">
        <v>176930.74347428701</v>
      </c>
      <c r="EP285" s="1">
        <v>215653.52672182201</v>
      </c>
      <c r="EQ285" s="1">
        <v>127123.83346897901</v>
      </c>
      <c r="ER285" s="1">
        <v>169565.32877692199</v>
      </c>
      <c r="ES285" s="1">
        <v>120798.99512319401</v>
      </c>
      <c r="ET285" s="1">
        <v>187032.23890543601</v>
      </c>
      <c r="EU285" s="1">
        <v>107299.26989208101</v>
      </c>
      <c r="EV285" s="1">
        <v>142016.68333667901</v>
      </c>
      <c r="EW285" s="1">
        <v>299944.76911802299</v>
      </c>
      <c r="EX285" s="1">
        <v>92879.442463877</v>
      </c>
      <c r="EY285" s="1">
        <v>143760.30257008999</v>
      </c>
      <c r="EZ285" s="1">
        <v>185671.70330049499</v>
      </c>
      <c r="FA285" s="1">
        <v>134909.26699691499</v>
      </c>
      <c r="FB285" s="1">
        <v>56551.9544842252</v>
      </c>
      <c r="FC285" s="1">
        <v>145259.486144022</v>
      </c>
      <c r="FD285" s="1">
        <v>106863.524357381</v>
      </c>
      <c r="FE285" s="1">
        <v>96598.860636860598</v>
      </c>
      <c r="FF285" s="1">
        <v>213068.54494410701</v>
      </c>
      <c r="FG285" s="1">
        <v>109960.558512731</v>
      </c>
      <c r="FH285" s="1">
        <v>43360.685768594798</v>
      </c>
      <c r="FI285" s="1">
        <v>48179.117447988101</v>
      </c>
      <c r="FJ285" s="1">
        <v>241107.269298789</v>
      </c>
      <c r="FK285" s="1">
        <v>206289.534360249</v>
      </c>
      <c r="FL285" s="1">
        <v>141612.85920633</v>
      </c>
      <c r="FM285" s="1">
        <v>85423.997611550396</v>
      </c>
      <c r="FN285" s="1">
        <v>112633.495607351</v>
      </c>
      <c r="FO285" s="1">
        <v>158962.16619733101</v>
      </c>
      <c r="FP285" s="1">
        <v>109066.194220922</v>
      </c>
      <c r="FQ285" s="1">
        <v>186575.039436761</v>
      </c>
      <c r="FR285" s="1">
        <v>204895.75767834601</v>
      </c>
      <c r="FS285" s="1">
        <v>151277.730138599</v>
      </c>
      <c r="FT285" s="1">
        <v>158395.33978308199</v>
      </c>
      <c r="FU285" s="1">
        <v>133104.107155948</v>
      </c>
      <c r="FV285" s="1">
        <v>270371.168530453</v>
      </c>
      <c r="FW285" s="1">
        <v>96029.729849244395</v>
      </c>
      <c r="FX285" s="1">
        <v>67537.378884804901</v>
      </c>
      <c r="FY285" s="1">
        <v>122825.470988425</v>
      </c>
      <c r="FZ285" s="1">
        <v>104532.531987465</v>
      </c>
      <c r="GA285" s="1">
        <v>133711.46010507501</v>
      </c>
      <c r="GB285" s="1">
        <v>375267.94514138799</v>
      </c>
      <c r="GC285" s="1">
        <v>129002.02438761599</v>
      </c>
      <c r="GD285" s="1">
        <v>104020.683374541</v>
      </c>
      <c r="GE285" s="1">
        <v>107498.714560161</v>
      </c>
      <c r="GF285" s="1">
        <v>157759.68511082701</v>
      </c>
      <c r="GG285" s="1">
        <v>174414.387594781</v>
      </c>
      <c r="GH285" s="1">
        <v>203617.32356912401</v>
      </c>
      <c r="GI285" s="1">
        <v>165268.60666145201</v>
      </c>
      <c r="GJ285" s="1">
        <v>251595.40823257901</v>
      </c>
      <c r="GK285" s="1">
        <v>186775.81860740899</v>
      </c>
      <c r="GL285" s="1">
        <v>104340.23655623999</v>
      </c>
      <c r="GM285" s="1">
        <v>202890.103111804</v>
      </c>
      <c r="GN285" s="1">
        <v>150890.20092440501</v>
      </c>
      <c r="GO285" s="1">
        <v>194314.058622112</v>
      </c>
      <c r="GP285" s="1">
        <v>169952.72823966801</v>
      </c>
      <c r="GQ285" s="1">
        <v>260167.46956731999</v>
      </c>
      <c r="GR285" s="1">
        <v>176782.35727051899</v>
      </c>
      <c r="GS285" s="1">
        <v>214785.93734187301</v>
      </c>
      <c r="GT285" s="1">
        <v>133165.53713061399</v>
      </c>
      <c r="GU285" s="1">
        <v>276554.28957772203</v>
      </c>
      <c r="GV285" s="1">
        <v>189195.05672231401</v>
      </c>
      <c r="GW285" s="1">
        <v>182494.09491362801</v>
      </c>
      <c r="GX285" s="1">
        <v>90872.903393322005</v>
      </c>
      <c r="GY285" s="1">
        <v>229791.61730881501</v>
      </c>
      <c r="GZ285" s="1">
        <v>149449.79256625599</v>
      </c>
      <c r="HA285" s="1">
        <v>192717.22299240099</v>
      </c>
      <c r="HB285" s="1">
        <v>144861.048202734</v>
      </c>
      <c r="HC285" s="1">
        <v>150951.410517251</v>
      </c>
      <c r="HD285" s="1">
        <v>215034.59723594799</v>
      </c>
      <c r="HE285" s="1">
        <v>145373.49862836901</v>
      </c>
      <c r="HF285" s="1">
        <v>170298.80542581799</v>
      </c>
      <c r="HG285" s="1">
        <v>153020.01203201801</v>
      </c>
      <c r="HH285" s="1">
        <v>316249.2815256</v>
      </c>
      <c r="HI285" s="1">
        <v>397753.959398003</v>
      </c>
      <c r="HJ285" s="1">
        <v>230944.82739766099</v>
      </c>
      <c r="HK285" s="1">
        <v>106519.36176140999</v>
      </c>
      <c r="HL285" s="1">
        <v>194133.86405450199</v>
      </c>
      <c r="HM285" s="1">
        <v>175094.34114313801</v>
      </c>
      <c r="HN285" s="1">
        <v>107907.64721541099</v>
      </c>
      <c r="HO285" s="1">
        <v>153077.58531578101</v>
      </c>
      <c r="HP285" s="1">
        <v>130160.51767519899</v>
      </c>
      <c r="HQ285" s="1">
        <v>237498.869946149</v>
      </c>
      <c r="HR285" s="1">
        <v>156611.52401994599</v>
      </c>
      <c r="HS285" s="1">
        <v>222163.40662518601</v>
      </c>
      <c r="HT285" s="1">
        <v>158825.863177472</v>
      </c>
      <c r="HU285" s="1">
        <v>184291.55536410399</v>
      </c>
      <c r="HV285" s="1">
        <v>172899.919905908</v>
      </c>
      <c r="HW285" s="1">
        <v>158120.90645438799</v>
      </c>
      <c r="HX285" s="1">
        <v>161539.51694443301</v>
      </c>
      <c r="HY285" s="1">
        <v>127168.598580658</v>
      </c>
      <c r="HZ285" s="1">
        <v>117167.62735903601</v>
      </c>
      <c r="IA285" s="1">
        <v>135934.598755599</v>
      </c>
      <c r="IB285" s="1">
        <v>129251.127335931</v>
      </c>
      <c r="IC285" s="1">
        <v>122574.17026803701</v>
      </c>
      <c r="ID285" s="1">
        <v>164765.30339147101</v>
      </c>
      <c r="IE285" s="1">
        <v>250687.12063200801</v>
      </c>
      <c r="IF285" s="1">
        <v>139293.18792877</v>
      </c>
      <c r="IG285" s="1">
        <v>188673.68906031799</v>
      </c>
      <c r="IH285" s="1">
        <v>128686.196680158</v>
      </c>
      <c r="II285" s="1">
        <v>190382.61480519801</v>
      </c>
      <c r="IJ285" s="1">
        <v>193030.20348857401</v>
      </c>
      <c r="IK285" s="1">
        <v>123903.167034214</v>
      </c>
      <c r="IL285" s="1">
        <v>147139.49020537801</v>
      </c>
      <c r="IM285" s="1">
        <v>543920.19275447598</v>
      </c>
      <c r="IN285" s="1">
        <v>128001.344292284</v>
      </c>
      <c r="IO285" s="1">
        <v>175171.42256971801</v>
      </c>
      <c r="IP285" s="1">
        <v>217909.394368496</v>
      </c>
      <c r="IQ285" s="1">
        <v>119732.252699599</v>
      </c>
      <c r="IR285" s="1">
        <v>263466.52874542202</v>
      </c>
      <c r="IS285" s="1">
        <v>165440.918662146</v>
      </c>
      <c r="IT285" s="1">
        <v>128751.221251697</v>
      </c>
      <c r="IU285" s="1">
        <v>188804.196885743</v>
      </c>
      <c r="IV285" s="1">
        <v>207148.12062435801</v>
      </c>
      <c r="IW285" s="1">
        <v>226107.234907645</v>
      </c>
      <c r="IX285" s="1">
        <v>139529.041172041</v>
      </c>
      <c r="IY285" s="1">
        <v>183750.21419197801</v>
      </c>
      <c r="IZ285" s="1">
        <v>103762.659211658</v>
      </c>
      <c r="JA285" s="1">
        <v>116036.735842624</v>
      </c>
      <c r="JB285" s="1">
        <v>221201.43934586499</v>
      </c>
      <c r="JC285" s="1">
        <v>148012.14533970901</v>
      </c>
      <c r="JD285" s="1">
        <v>150515.66371105699</v>
      </c>
      <c r="JE285" s="1">
        <v>110742.448040359</v>
      </c>
      <c r="JF285" s="1">
        <v>198247.55799540001</v>
      </c>
      <c r="JG285" s="1">
        <v>168366.46231678201</v>
      </c>
      <c r="JH285" s="1">
        <v>108016.778321234</v>
      </c>
      <c r="JI285" s="1">
        <v>115089.375789343</v>
      </c>
      <c r="JJ285" s="1">
        <v>171277.307374022</v>
      </c>
      <c r="JK285" s="1">
        <v>156908.863227995</v>
      </c>
      <c r="JL285" s="1">
        <v>173176.53838636799</v>
      </c>
      <c r="JM285" s="1">
        <v>142289.10005790199</v>
      </c>
      <c r="JN285" s="1">
        <v>89767.517122901103</v>
      </c>
      <c r="JO285" s="1">
        <v>253867.51914435701</v>
      </c>
      <c r="JP285" s="1">
        <v>116442.57145916999</v>
      </c>
      <c r="JQ285" s="1">
        <v>149923.26967654601</v>
      </c>
      <c r="JR285" s="1">
        <v>138732.17070905099</v>
      </c>
      <c r="JS285" s="1">
        <v>165168.99389161399</v>
      </c>
      <c r="JT285" s="1">
        <v>106554.486197953</v>
      </c>
      <c r="JU285" s="1">
        <v>85590.733086090302</v>
      </c>
      <c r="JV285" s="1">
        <v>256415.05613866699</v>
      </c>
      <c r="JW285" s="1">
        <v>96398.754292988902</v>
      </c>
      <c r="JX285" s="1">
        <v>149666.52088135199</v>
      </c>
      <c r="JY285" s="1">
        <v>161333.23789359801</v>
      </c>
      <c r="JZ285" s="1">
        <v>134306.55562618899</v>
      </c>
      <c r="KA285" s="1">
        <v>140467.83469684099</v>
      </c>
      <c r="KB285" s="1">
        <v>108970.94126684</v>
      </c>
      <c r="KC285" s="1">
        <v>166809.02756970501</v>
      </c>
      <c r="KD285" s="1">
        <v>195910.210705173</v>
      </c>
      <c r="KE285" s="1">
        <v>141901.576098291</v>
      </c>
      <c r="KF285" s="1">
        <v>132229.67268551799</v>
      </c>
      <c r="KG285" s="1">
        <v>209165.242369721</v>
      </c>
      <c r="KH285" s="1">
        <v>180852.23296362301</v>
      </c>
      <c r="KI285" s="1">
        <v>103282.12644943</v>
      </c>
      <c r="KJ285" s="1">
        <v>189134.06989582299</v>
      </c>
      <c r="KK285" s="1">
        <v>214171.344353408</v>
      </c>
      <c r="KL285" s="1">
        <v>235270.80076586301</v>
      </c>
      <c r="KM285" s="1">
        <v>99919.938777139294</v>
      </c>
      <c r="KN285" s="1">
        <v>131391.16602643</v>
      </c>
      <c r="KO285" s="1">
        <v>302740.10684176697</v>
      </c>
      <c r="KP285" s="1">
        <v>166132.23864521901</v>
      </c>
      <c r="KQ285" s="1">
        <v>164429.15486549801</v>
      </c>
      <c r="KR285" s="1">
        <v>103786.726848508</v>
      </c>
      <c r="KS285" s="1">
        <v>217521.839486435</v>
      </c>
      <c r="KT285" s="1">
        <v>154023.591683454</v>
      </c>
      <c r="KU285" s="1">
        <v>105792.11010726</v>
      </c>
      <c r="KV285" s="1">
        <v>157396.03695861701</v>
      </c>
      <c r="KW285" s="1">
        <v>113083.851172689</v>
      </c>
      <c r="KX285" s="1">
        <v>195350.16707431199</v>
      </c>
      <c r="KY285" s="1">
        <v>124309.61156454901</v>
      </c>
      <c r="KZ285" s="1">
        <v>189137.937693293</v>
      </c>
      <c r="LA285" s="1">
        <v>146494.25280224101</v>
      </c>
      <c r="LB285" s="1">
        <v>169756.62002642601</v>
      </c>
      <c r="LC285" s="1">
        <v>107993.59548277799</v>
      </c>
      <c r="LD285" s="1">
        <v>105511.95512490701</v>
      </c>
      <c r="LE285" s="1">
        <v>179455.487963825</v>
      </c>
      <c r="LF285" s="1">
        <v>109266.23739175699</v>
      </c>
      <c r="LG285" s="1">
        <v>172520.00247376799</v>
      </c>
      <c r="LH285" s="1">
        <v>162531.344485482</v>
      </c>
      <c r="LI285" s="1">
        <v>105412.091346986</v>
      </c>
      <c r="LJ285" s="1">
        <v>150748.297822817</v>
      </c>
      <c r="LK285" s="1">
        <v>203412.07038734201</v>
      </c>
    </row>
    <row r="286" spans="1:323" x14ac:dyDescent="0.25">
      <c r="A286" s="1" t="s">
        <v>1923</v>
      </c>
      <c r="B286" s="1" t="s">
        <v>1263</v>
      </c>
      <c r="C286" s="1" t="s">
        <v>0</v>
      </c>
      <c r="D286" s="1">
        <v>3301402.9205285199</v>
      </c>
      <c r="E286" s="1">
        <v>3114336.88346148</v>
      </c>
      <c r="F286" s="1">
        <v>5829369.1098011099</v>
      </c>
      <c r="G286" s="1">
        <v>1183232.00289748</v>
      </c>
      <c r="H286" s="1">
        <v>5576325.7571261805</v>
      </c>
      <c r="I286" s="1">
        <v>165289.10389838699</v>
      </c>
      <c r="J286" s="1">
        <v>3263012.9542163201</v>
      </c>
      <c r="K286" s="1">
        <v>12687853.101872699</v>
      </c>
      <c r="L286" s="1">
        <v>4257440.1682399902</v>
      </c>
      <c r="M286" s="1">
        <v>2749155.7853329601</v>
      </c>
      <c r="N286" s="1">
        <v>3656004.8154363199</v>
      </c>
      <c r="O286" s="1">
        <v>1033323.40815187</v>
      </c>
      <c r="P286" s="1">
        <v>7094702.8513382403</v>
      </c>
      <c r="Q286" s="1">
        <v>197665.839259876</v>
      </c>
      <c r="R286" s="1">
        <v>2309245.4511501198</v>
      </c>
      <c r="S286" s="1">
        <v>1286337.1606896</v>
      </c>
      <c r="T286" s="1">
        <v>6282967.97409466</v>
      </c>
      <c r="U286" s="1">
        <v>2066833.56828059</v>
      </c>
      <c r="V286" s="1">
        <v>12738484.064861201</v>
      </c>
      <c r="W286" s="1">
        <v>8055208.18926071</v>
      </c>
      <c r="X286" s="1">
        <v>2457565.5688908198</v>
      </c>
      <c r="Y286" s="1">
        <v>5214983.0692579905</v>
      </c>
      <c r="Z286" s="1">
        <v>557856.00315774104</v>
      </c>
      <c r="AA286" s="1">
        <v>20361831.7069888</v>
      </c>
      <c r="AB286" s="1">
        <v>4844075.4719860898</v>
      </c>
      <c r="AC286" s="1">
        <v>489811.08869025297</v>
      </c>
      <c r="AD286" s="1">
        <v>3085647.9060903098</v>
      </c>
      <c r="AE286" s="1">
        <v>3902025.7400444299</v>
      </c>
      <c r="AF286" s="1">
        <v>2605737.190289</v>
      </c>
      <c r="AG286" s="1">
        <v>1443067.8865652001</v>
      </c>
      <c r="AH286" s="1">
        <v>11712340.9460852</v>
      </c>
      <c r="AI286" s="1">
        <v>2892454.54002342</v>
      </c>
      <c r="AJ286" s="1">
        <v>7713283.6894602198</v>
      </c>
      <c r="AK286" s="1">
        <v>11864517.7528193</v>
      </c>
      <c r="AL286" s="1">
        <v>3567074.2668296299</v>
      </c>
      <c r="AM286" s="1">
        <v>1481258.51058202</v>
      </c>
      <c r="AN286" s="1">
        <v>313292.517001406</v>
      </c>
      <c r="AO286" s="1">
        <v>2891431.9246964501</v>
      </c>
      <c r="AP286" s="1">
        <v>12626463.1278033</v>
      </c>
      <c r="AQ286" s="1">
        <v>6607047.8377929302</v>
      </c>
      <c r="AR286" s="1">
        <v>3116058.47016714</v>
      </c>
      <c r="AS286" s="1">
        <v>368715.12003582099</v>
      </c>
      <c r="AT286" s="1">
        <v>4021458.1032936098</v>
      </c>
      <c r="AU286" s="1">
        <v>10690490.8774851</v>
      </c>
      <c r="AV286" s="1">
        <v>11948023.250369299</v>
      </c>
      <c r="AW286" s="1">
        <v>1664695.9737327199</v>
      </c>
      <c r="AX286" s="1">
        <v>7310083.9194818996</v>
      </c>
      <c r="AY286" s="1">
        <v>9707811.5196081009</v>
      </c>
      <c r="AZ286" s="1">
        <v>2722629.7781403102</v>
      </c>
      <c r="BA286" s="1">
        <v>15578219.074402301</v>
      </c>
      <c r="BB286" s="1">
        <v>3790090.84658742</v>
      </c>
      <c r="BC286" s="1">
        <v>897693.77306743094</v>
      </c>
      <c r="BD286" s="1">
        <v>844593.80605090002</v>
      </c>
      <c r="BE286" s="1">
        <v>3506911.9414559202</v>
      </c>
      <c r="BF286" s="1">
        <v>8620333.9069864005</v>
      </c>
      <c r="BG286" s="1">
        <v>4805356.8836974697</v>
      </c>
      <c r="BH286" s="1">
        <v>4820536.43301458</v>
      </c>
      <c r="BI286" s="1">
        <v>6746507.1749700103</v>
      </c>
      <c r="BJ286" s="1">
        <v>486204.39729882998</v>
      </c>
      <c r="BK286" s="1">
        <v>357531.51697623997</v>
      </c>
      <c r="BL286" s="1">
        <v>3001166.4322918998</v>
      </c>
      <c r="BM286" s="1">
        <v>8479645.1456032209</v>
      </c>
      <c r="BN286" s="1">
        <v>4932224.9064690303</v>
      </c>
      <c r="BO286" s="1">
        <v>2310028.5560999201</v>
      </c>
      <c r="BP286" s="1">
        <v>1791156.24812801</v>
      </c>
      <c r="BQ286" s="1">
        <v>13277015.146252399</v>
      </c>
      <c r="BR286" s="1">
        <v>1543679.03550519</v>
      </c>
      <c r="BS286" s="1">
        <v>2814909.11685945</v>
      </c>
      <c r="BT286" s="1">
        <v>13358508.3252705</v>
      </c>
      <c r="BU286" s="1">
        <v>9822574.1422629207</v>
      </c>
      <c r="BV286" s="1">
        <v>6538482.16292278</v>
      </c>
      <c r="BW286" s="1">
        <v>3331813.2126157898</v>
      </c>
      <c r="BX286" s="1">
        <v>294476.232402327</v>
      </c>
      <c r="BY286" s="1">
        <v>8346744.9175568102</v>
      </c>
      <c r="BZ286" s="1">
        <v>178478.842243705</v>
      </c>
      <c r="CA286" s="1">
        <v>4009498.38525751</v>
      </c>
      <c r="CB286" s="1">
        <v>6118734.8369047605</v>
      </c>
      <c r="CC286" s="1">
        <v>1169813.95077799</v>
      </c>
      <c r="CD286" s="1">
        <v>8896959.0645265803</v>
      </c>
      <c r="CE286" s="1">
        <v>6294655.4544714</v>
      </c>
      <c r="CF286" s="1">
        <v>1365721.0199565201</v>
      </c>
      <c r="CG286" s="1">
        <v>2287096.7997962902</v>
      </c>
      <c r="CH286" s="1">
        <v>7611073.47651878</v>
      </c>
      <c r="CI286" s="1">
        <v>6450505.9955640603</v>
      </c>
      <c r="CJ286" s="1">
        <v>17798178.476576298</v>
      </c>
      <c r="CK286" s="1">
        <v>173764.66230140699</v>
      </c>
      <c r="CL286" s="1">
        <v>3690932.0910168798</v>
      </c>
      <c r="CM286" s="1">
        <v>3328262.3035732298</v>
      </c>
      <c r="CN286" s="1">
        <v>1465019.59630388</v>
      </c>
      <c r="CO286" s="1">
        <v>302676.89617095701</v>
      </c>
      <c r="CP286" s="1">
        <v>11205844.875944801</v>
      </c>
      <c r="CQ286" s="1">
        <v>10254395.954659499</v>
      </c>
      <c r="CR286" s="1">
        <v>4873036.7389452402</v>
      </c>
      <c r="CS286" s="1">
        <v>178906.76193610401</v>
      </c>
      <c r="CT286" s="1">
        <v>11792421.7410821</v>
      </c>
      <c r="CU286" s="1">
        <v>12836307.3461763</v>
      </c>
      <c r="CV286" s="1">
        <v>3498188.1451035799</v>
      </c>
      <c r="CW286" s="1">
        <v>7602083.0992281698</v>
      </c>
      <c r="CX286" s="1">
        <v>1024009.7771418201</v>
      </c>
      <c r="CY286" s="1">
        <v>10811541.5287608</v>
      </c>
      <c r="CZ286" s="1">
        <v>7560190.3266868303</v>
      </c>
      <c r="DA286" s="1">
        <v>891359.42490351805</v>
      </c>
      <c r="DB286" s="1">
        <v>15124434.171420701</v>
      </c>
      <c r="DC286" s="1">
        <v>673159.39477443695</v>
      </c>
      <c r="DD286" s="1">
        <v>4531867.0780939301</v>
      </c>
      <c r="DE286" s="1">
        <v>8665937.7718890794</v>
      </c>
      <c r="DF286" s="1">
        <v>2756199.8353117602</v>
      </c>
      <c r="DG286" s="1">
        <v>728016.95483258902</v>
      </c>
      <c r="DH286" s="1">
        <v>8956941.8134116996</v>
      </c>
      <c r="DI286" s="1">
        <v>6048096.3337753601</v>
      </c>
      <c r="DJ286" s="1">
        <v>1151887.8985490501</v>
      </c>
      <c r="DK286" s="1">
        <v>2455376.6044572601</v>
      </c>
      <c r="DL286" s="1">
        <v>9178021.6676234994</v>
      </c>
      <c r="DM286" s="1">
        <v>1485632.2654373499</v>
      </c>
      <c r="DN286" s="1">
        <v>4048420.99069562</v>
      </c>
      <c r="DO286" s="1">
        <v>20758586.0144835</v>
      </c>
      <c r="DP286" s="1">
        <v>6629718.0467922101</v>
      </c>
      <c r="DQ286" s="1">
        <v>4609244.8043093896</v>
      </c>
      <c r="DR286" s="1">
        <v>6982736.1313265702</v>
      </c>
      <c r="DS286" s="1">
        <v>7681574.2588422298</v>
      </c>
      <c r="DT286" s="1">
        <v>4743910.1993726399</v>
      </c>
      <c r="DU286" s="1">
        <v>198281.272906887</v>
      </c>
      <c r="DV286" s="1">
        <v>10162984.0544443</v>
      </c>
      <c r="DW286" s="1">
        <v>9646489.2354084905</v>
      </c>
      <c r="DX286" s="1">
        <v>1282048.0322360001</v>
      </c>
      <c r="DY286" s="1">
        <v>6327162.2414506897</v>
      </c>
      <c r="DZ286" s="1">
        <v>764877.54237281205</v>
      </c>
      <c r="EA286" s="1">
        <v>1748019.0530231099</v>
      </c>
      <c r="EB286" s="1">
        <v>241565.46541873101</v>
      </c>
      <c r="EC286" s="1">
        <v>5441297.6084274203</v>
      </c>
      <c r="ED286" s="1">
        <v>9256141.6678785309</v>
      </c>
      <c r="EE286" s="1">
        <v>2148787.4623819599</v>
      </c>
      <c r="EF286" s="1">
        <v>9269403.6921411902</v>
      </c>
      <c r="EG286" s="1">
        <v>8877532.1861025691</v>
      </c>
      <c r="EH286" s="1">
        <v>3339654.7883965601</v>
      </c>
      <c r="EI286" s="1">
        <v>9130331.6381974593</v>
      </c>
      <c r="EJ286" s="1">
        <v>11000604.4031845</v>
      </c>
      <c r="EK286" s="1">
        <v>1907443.0108983801</v>
      </c>
      <c r="EL286" s="1">
        <v>6365510.5508885104</v>
      </c>
      <c r="EM286" s="1">
        <v>415160.55435981799</v>
      </c>
      <c r="EN286" s="1">
        <v>3900444.2636710699</v>
      </c>
      <c r="EO286" s="1">
        <v>3384047.1165038901</v>
      </c>
      <c r="EP286" s="1">
        <v>2603257.3622699599</v>
      </c>
      <c r="EQ286" s="1">
        <v>584200.62996134697</v>
      </c>
      <c r="ER286" s="1">
        <v>11052489.395049</v>
      </c>
      <c r="ES286" s="1">
        <v>7684367.32307305</v>
      </c>
      <c r="ET286" s="1">
        <v>8098455.3782238197</v>
      </c>
      <c r="EU286" s="1">
        <v>964019.50641542696</v>
      </c>
      <c r="EV286" s="1">
        <v>8774518.1123677101</v>
      </c>
      <c r="EW286" s="1">
        <v>8547478.0259128194</v>
      </c>
      <c r="EX286" s="1">
        <v>2301692.67598332</v>
      </c>
      <c r="EY286" s="1">
        <v>5133315.1762934802</v>
      </c>
      <c r="EZ286" s="1">
        <v>1851131.4733948901</v>
      </c>
      <c r="FA286" s="1">
        <v>6949197.85274118</v>
      </c>
      <c r="FB286" s="1">
        <v>3391048.9609514899</v>
      </c>
      <c r="FC286" s="1">
        <v>566915.24870359397</v>
      </c>
      <c r="FD286" s="1">
        <v>1511324.08049335</v>
      </c>
      <c r="FE286" s="1">
        <v>5753664.5560630197</v>
      </c>
      <c r="FF286" s="1">
        <v>7745582.8325137403</v>
      </c>
      <c r="FG286" s="1">
        <v>580287.35083825502</v>
      </c>
      <c r="FH286" s="1">
        <v>501232.84906042501</v>
      </c>
      <c r="FI286" s="1">
        <v>3342589.1938544102</v>
      </c>
      <c r="FJ286" s="1">
        <v>6162057.6146518998</v>
      </c>
      <c r="FK286" s="1">
        <v>12573049.087673301</v>
      </c>
      <c r="FL286" s="1">
        <v>6520342.6487927502</v>
      </c>
      <c r="FM286" s="1">
        <v>2177079.4049734501</v>
      </c>
      <c r="FN286" s="1">
        <v>1049519.05141589</v>
      </c>
      <c r="FO286" s="1">
        <v>1042156.3226294901</v>
      </c>
      <c r="FP286" s="1">
        <v>674564.55452419899</v>
      </c>
      <c r="FQ286" s="1">
        <v>636851.77868189395</v>
      </c>
      <c r="FR286" s="1">
        <v>4845932.7628587596</v>
      </c>
      <c r="FS286" s="1">
        <v>7147115.6494991202</v>
      </c>
      <c r="FT286" s="1">
        <v>6938017.1426957799</v>
      </c>
      <c r="FU286" s="1">
        <v>773338.29274555203</v>
      </c>
      <c r="FV286" s="1">
        <v>9297124.6850377694</v>
      </c>
      <c r="FW286" s="1">
        <v>2190116.8819131302</v>
      </c>
      <c r="FX286" s="1">
        <v>1523364.0793791299</v>
      </c>
      <c r="FY286" s="1">
        <v>5728082.3207927002</v>
      </c>
      <c r="FZ286" s="1">
        <v>6523670.8089326601</v>
      </c>
      <c r="GA286" s="1">
        <v>253086.31978791099</v>
      </c>
      <c r="GB286" s="1">
        <v>14970232.9897172</v>
      </c>
      <c r="GC286" s="1">
        <v>3853902.2000100999</v>
      </c>
      <c r="GD286" s="1">
        <v>7218429.0536639197</v>
      </c>
      <c r="GE286" s="1">
        <v>8250518.5095663499</v>
      </c>
      <c r="GF286" s="1">
        <v>10263122.915578799</v>
      </c>
      <c r="GG286" s="1">
        <v>1060836.9346614899</v>
      </c>
      <c r="GH286" s="1">
        <v>2616750.1638023499</v>
      </c>
      <c r="GI286" s="1">
        <v>6422900.53917473</v>
      </c>
      <c r="GJ286" s="1">
        <v>6414973.3478602804</v>
      </c>
      <c r="GK286" s="1">
        <v>5562767.3642690098</v>
      </c>
      <c r="GL286" s="1">
        <v>13181616.763856901</v>
      </c>
      <c r="GM286" s="1">
        <v>281126.500714703</v>
      </c>
      <c r="GN286" s="1">
        <v>5747686.2401740598</v>
      </c>
      <c r="GO286" s="1">
        <v>13634577.8744675</v>
      </c>
      <c r="GP286" s="1">
        <v>9853406.7262842599</v>
      </c>
      <c r="GQ286" s="1">
        <v>288446.61443281599</v>
      </c>
      <c r="GR286" s="1">
        <v>8121787.6613052599</v>
      </c>
      <c r="GS286" s="1">
        <v>11470798.2021919</v>
      </c>
      <c r="GT286" s="1">
        <v>6756801.80416351</v>
      </c>
      <c r="GU286" s="1">
        <v>162943.829609081</v>
      </c>
      <c r="GV286" s="1">
        <v>329146.13839412801</v>
      </c>
      <c r="GW286" s="1">
        <v>449063.40622405999</v>
      </c>
      <c r="GX286" s="1">
        <v>377865.68502664799</v>
      </c>
      <c r="GY286" s="1">
        <v>1054297.6635404199</v>
      </c>
      <c r="GZ286" s="1">
        <v>2418227.6091436702</v>
      </c>
      <c r="HA286" s="1">
        <v>5868867.7292039497</v>
      </c>
      <c r="HB286" s="1">
        <v>401503.75576111698</v>
      </c>
      <c r="HC286" s="1">
        <v>2644472.0135635198</v>
      </c>
      <c r="HD286" s="1">
        <v>12651243.6309497</v>
      </c>
      <c r="HE286" s="1">
        <v>6723927.9123732001</v>
      </c>
      <c r="HF286" s="1">
        <v>9694560.0481361207</v>
      </c>
      <c r="HG286" s="1">
        <v>3042183.0796467299</v>
      </c>
      <c r="HH286" s="1">
        <v>19302818.387280099</v>
      </c>
      <c r="HI286" s="1">
        <v>9380302.5461729206</v>
      </c>
      <c r="HJ286" s="1">
        <v>9298560.5687485002</v>
      </c>
      <c r="HK286" s="1">
        <v>1466048.14606478</v>
      </c>
      <c r="HL286" s="1">
        <v>857496.85771736095</v>
      </c>
      <c r="HM286" s="1">
        <v>8801232.3058360592</v>
      </c>
      <c r="HN286" s="1">
        <v>5865381.8621845199</v>
      </c>
      <c r="HO286" s="1">
        <v>11480027.997993801</v>
      </c>
      <c r="HP286" s="1">
        <v>8047020.7168474197</v>
      </c>
      <c r="HQ286" s="1">
        <v>8539158.6953754108</v>
      </c>
      <c r="HR286" s="1">
        <v>2353733.0487824199</v>
      </c>
      <c r="HS286" s="1">
        <v>17303317.0951178</v>
      </c>
      <c r="HT286" s="1">
        <v>4726107.8900343897</v>
      </c>
      <c r="HU286" s="1">
        <v>9785011.9241446406</v>
      </c>
      <c r="HV286" s="1">
        <v>1902674.9648569899</v>
      </c>
      <c r="HW286" s="1">
        <v>11282795.032282701</v>
      </c>
      <c r="HX286" s="1">
        <v>14788777.1241745</v>
      </c>
      <c r="HY286" s="1">
        <v>5533208.3455844698</v>
      </c>
      <c r="HZ286" s="1">
        <v>4972184.8945212997</v>
      </c>
      <c r="IA286" s="1">
        <v>6774035.2136774696</v>
      </c>
      <c r="IB286" s="1">
        <v>3671981.0208954001</v>
      </c>
      <c r="IC286" s="1">
        <v>14637144.742004801</v>
      </c>
      <c r="ID286" s="1">
        <v>638255.42025283095</v>
      </c>
      <c r="IE286" s="1">
        <v>15716354.7068159</v>
      </c>
      <c r="IF286" s="1">
        <v>7380876.3279469097</v>
      </c>
      <c r="IG286" s="1">
        <v>7650627.59665043</v>
      </c>
      <c r="IH286" s="1">
        <v>1424348.6724121501</v>
      </c>
      <c r="II286" s="1">
        <v>2927412.4049140001</v>
      </c>
      <c r="IJ286" s="1">
        <v>18367214.507244099</v>
      </c>
      <c r="IK286" s="1">
        <v>1129631.0498033201</v>
      </c>
      <c r="IL286" s="1">
        <v>1316541.77259542</v>
      </c>
      <c r="IM286" s="1">
        <v>12151668.042318501</v>
      </c>
      <c r="IN286" s="1">
        <v>8700390.2330706008</v>
      </c>
      <c r="IO286" s="1">
        <v>3414462.1803878802</v>
      </c>
      <c r="IP286" s="1">
        <v>7836705.9578668196</v>
      </c>
      <c r="IQ286" s="1">
        <v>8439566.3974990007</v>
      </c>
      <c r="IR286" s="1">
        <v>1638524.87926771</v>
      </c>
      <c r="IS286" s="1">
        <v>581596.56047386001</v>
      </c>
      <c r="IT286" s="1">
        <v>4939817.46868606</v>
      </c>
      <c r="IU286" s="1">
        <v>12508616.289797699</v>
      </c>
      <c r="IV286" s="1">
        <v>6773157.2380160103</v>
      </c>
      <c r="IW286" s="1">
        <v>438131.31590895797</v>
      </c>
      <c r="IX286" s="1">
        <v>4787018.0891427901</v>
      </c>
      <c r="IY286" s="1">
        <v>4117365.9616154199</v>
      </c>
      <c r="IZ286" s="1">
        <v>2956690.00669563</v>
      </c>
      <c r="JA286" s="1">
        <v>119211.884183138</v>
      </c>
      <c r="JB286" s="1">
        <v>4300166.0321231103</v>
      </c>
      <c r="JC286" s="1">
        <v>6345617.0122702504</v>
      </c>
      <c r="JD286" s="1">
        <v>1223021.92357467</v>
      </c>
      <c r="JE286" s="1">
        <v>530383.47246290196</v>
      </c>
      <c r="JF286" s="1">
        <v>11949116.8956715</v>
      </c>
      <c r="JG286" s="1">
        <v>5716660.4097019499</v>
      </c>
      <c r="JH286" s="1">
        <v>888803.928145907</v>
      </c>
      <c r="JI286" s="1">
        <v>7014384.91206103</v>
      </c>
      <c r="JJ286" s="1">
        <v>3707356.6167198201</v>
      </c>
      <c r="JK286" s="1">
        <v>6691592.5096469903</v>
      </c>
      <c r="JL286" s="1">
        <v>854842.30372021103</v>
      </c>
      <c r="JM286" s="1">
        <v>5074822.6979881804</v>
      </c>
      <c r="JN286" s="1">
        <v>6723325.7333696801</v>
      </c>
      <c r="JO286" s="1">
        <v>39430949.7057245</v>
      </c>
      <c r="JP286" s="1">
        <v>13420735.4686334</v>
      </c>
      <c r="JQ286" s="1">
        <v>3283252.7179446202</v>
      </c>
      <c r="JR286" s="1">
        <v>8977004.9486414492</v>
      </c>
      <c r="JS286" s="1">
        <v>18134254.2509786</v>
      </c>
      <c r="JT286" s="1">
        <v>3133501.9238954</v>
      </c>
      <c r="JU286" s="1">
        <v>3262016.27881036</v>
      </c>
      <c r="JV286" s="1">
        <v>14696780.391816599</v>
      </c>
      <c r="JW286" s="1">
        <v>1934085.01991632</v>
      </c>
      <c r="JX286" s="1">
        <v>5498602.4055913696</v>
      </c>
      <c r="JY286" s="1">
        <v>13467000.516651601</v>
      </c>
      <c r="JZ286" s="1">
        <v>4802175.3025286002</v>
      </c>
      <c r="KA286" s="1">
        <v>459689.45505913201</v>
      </c>
      <c r="KB286" s="1">
        <v>3889903.59164957</v>
      </c>
      <c r="KC286" s="1">
        <v>11317935.487985199</v>
      </c>
      <c r="KD286" s="1">
        <v>19821557.5691601</v>
      </c>
      <c r="KE286" s="1">
        <v>6043606.4465955598</v>
      </c>
      <c r="KF286" s="1">
        <v>8958439.7130299993</v>
      </c>
      <c r="KG286" s="1">
        <v>874242.95220144896</v>
      </c>
      <c r="KH286" s="1">
        <v>10477853.097230799</v>
      </c>
      <c r="KI286" s="1">
        <v>1680661.30148007</v>
      </c>
      <c r="KJ286" s="1">
        <v>12078297.4671182</v>
      </c>
      <c r="KK286" s="1">
        <v>5628328.2874756604</v>
      </c>
      <c r="KL286" s="1">
        <v>4194132.29366278</v>
      </c>
      <c r="KM286" s="1">
        <v>5339022.69172832</v>
      </c>
      <c r="KN286" s="1">
        <v>404100.82521275</v>
      </c>
      <c r="KO286" s="1">
        <v>12132965.8177376</v>
      </c>
      <c r="KP286" s="1">
        <v>1753017.66799316</v>
      </c>
      <c r="KQ286" s="1">
        <v>7861199.2100165896</v>
      </c>
      <c r="KR286" s="1">
        <v>2692804.12800299</v>
      </c>
      <c r="KS286" s="1">
        <v>5139914.0838720296</v>
      </c>
      <c r="KT286" s="1">
        <v>361659.95503390901</v>
      </c>
      <c r="KU286" s="1">
        <v>1271086.23312222</v>
      </c>
      <c r="KV286" s="1">
        <v>23483629.600366302</v>
      </c>
      <c r="KW286" s="1">
        <v>1472665.26915075</v>
      </c>
      <c r="KX286" s="1">
        <v>426198.32144287898</v>
      </c>
      <c r="KY286" s="1">
        <v>5275528.6138713304</v>
      </c>
      <c r="KZ286" s="1">
        <v>7519001.4305929597</v>
      </c>
      <c r="LA286" s="1">
        <v>5571904.9287904799</v>
      </c>
      <c r="LB286" s="1">
        <v>1281134.9423630501</v>
      </c>
      <c r="LC286" s="1">
        <v>9965903.5953885</v>
      </c>
      <c r="LD286" s="1">
        <v>5054544.7534166798</v>
      </c>
      <c r="LE286" s="1">
        <v>7198173.06118125</v>
      </c>
      <c r="LF286" s="1">
        <v>989869.71124452702</v>
      </c>
      <c r="LG286" s="1">
        <v>5597228.9005991798</v>
      </c>
      <c r="LH286" s="1">
        <v>2188487.0456778002</v>
      </c>
      <c r="LI286" s="1">
        <v>2070000.7135652499</v>
      </c>
      <c r="LJ286" s="1">
        <v>265053.02382545499</v>
      </c>
      <c r="LK286" s="1">
        <v>3715409.84126887</v>
      </c>
    </row>
    <row r="287" spans="1:323" x14ac:dyDescent="0.25">
      <c r="A287" s="1" t="s">
        <v>2124</v>
      </c>
      <c r="B287" s="1" t="s">
        <v>1266</v>
      </c>
      <c r="C287" s="1" t="s">
        <v>1267</v>
      </c>
      <c r="D287" s="1">
        <v>288025.67153934302</v>
      </c>
      <c r="E287" s="1">
        <v>520935.23432026198</v>
      </c>
      <c r="F287" s="1">
        <v>420590.13234018302</v>
      </c>
      <c r="G287" s="1">
        <v>1160060.1341208101</v>
      </c>
      <c r="H287" s="1">
        <v>1256902.0208819699</v>
      </c>
      <c r="I287" s="1">
        <v>970893.539935985</v>
      </c>
      <c r="J287" s="1">
        <v>840965.83105295198</v>
      </c>
      <c r="K287" s="1">
        <v>453456.88558480801</v>
      </c>
      <c r="L287" s="1">
        <v>359456.03957449499</v>
      </c>
      <c r="M287" s="1">
        <v>890726.17811747303</v>
      </c>
      <c r="N287" s="1">
        <v>674609.87632694899</v>
      </c>
      <c r="O287" s="1">
        <v>244201.01867026801</v>
      </c>
      <c r="P287" s="1">
        <v>268821.937048444</v>
      </c>
      <c r="Q287" s="1">
        <v>939215.83986650698</v>
      </c>
      <c r="R287" s="1">
        <v>326291.35927791498</v>
      </c>
      <c r="S287" s="1">
        <v>396688.25885008799</v>
      </c>
      <c r="T287" s="1">
        <v>267328.400195856</v>
      </c>
      <c r="U287" s="1">
        <v>499743.21376500698</v>
      </c>
      <c r="V287" s="1">
        <v>397460.25364449498</v>
      </c>
      <c r="W287" s="1">
        <v>526149.39788771595</v>
      </c>
      <c r="X287" s="1">
        <v>346941.77124409698</v>
      </c>
      <c r="Y287" s="1">
        <v>353826.04944833199</v>
      </c>
      <c r="Z287" s="1">
        <v>1194604.80465012</v>
      </c>
      <c r="AA287" s="1">
        <v>1169471.29541101</v>
      </c>
      <c r="AB287" s="1">
        <v>187171.502612721</v>
      </c>
      <c r="AC287" s="1">
        <v>462471.11060221097</v>
      </c>
      <c r="AD287" s="1">
        <v>506103.15463318198</v>
      </c>
      <c r="AE287" s="1">
        <v>444914.139863658</v>
      </c>
      <c r="AF287" s="1">
        <v>661713.91825704195</v>
      </c>
      <c r="AG287" s="1">
        <v>344463.174806686</v>
      </c>
      <c r="AH287" s="1">
        <v>1107048.0205754</v>
      </c>
      <c r="AI287" s="1">
        <v>712138.91698575194</v>
      </c>
      <c r="AJ287" s="1">
        <v>330993.70239476598</v>
      </c>
      <c r="AK287" s="1">
        <v>665387.41756402398</v>
      </c>
      <c r="AL287" s="1">
        <v>962606.03262294596</v>
      </c>
      <c r="AM287" s="1">
        <v>740156.16947198601</v>
      </c>
      <c r="AN287" s="1">
        <v>341579.91631771298</v>
      </c>
      <c r="AO287" s="1">
        <v>402907.69391077303</v>
      </c>
      <c r="AP287" s="1">
        <v>434558.41359340103</v>
      </c>
      <c r="AQ287" s="1">
        <v>468919.63793753501</v>
      </c>
      <c r="AR287" s="1">
        <v>211853.34242146299</v>
      </c>
      <c r="AS287" s="1">
        <v>195048.81761514</v>
      </c>
      <c r="AT287" s="1">
        <v>496677.29260762199</v>
      </c>
      <c r="AU287" s="1">
        <v>551585.721600216</v>
      </c>
      <c r="AV287" s="1">
        <v>533400.65477804001</v>
      </c>
      <c r="AW287" s="1">
        <v>322580.72179569898</v>
      </c>
      <c r="AX287" s="1">
        <v>367253.22222531901</v>
      </c>
      <c r="AY287" s="1">
        <v>765997.98204244301</v>
      </c>
      <c r="AZ287" s="1">
        <v>386071.24123106402</v>
      </c>
      <c r="BA287" s="1">
        <v>311034.59762176097</v>
      </c>
      <c r="BB287" s="1">
        <v>108045.01913470399</v>
      </c>
      <c r="BC287" s="1">
        <v>318672.661169803</v>
      </c>
      <c r="BD287" s="1">
        <v>621606.50586597598</v>
      </c>
      <c r="BE287" s="1">
        <v>237907.491661673</v>
      </c>
      <c r="BF287" s="1">
        <v>381303.17238193902</v>
      </c>
      <c r="BG287" s="1">
        <v>319492.362401166</v>
      </c>
      <c r="BH287" s="1">
        <v>378724.27357579197</v>
      </c>
      <c r="BI287" s="1">
        <v>787494.82989690301</v>
      </c>
      <c r="BJ287" s="1">
        <v>199570.13007994901</v>
      </c>
      <c r="BK287" s="1">
        <v>402167.89697045297</v>
      </c>
      <c r="BL287" s="1">
        <v>175010.14881250699</v>
      </c>
      <c r="BM287" s="1">
        <v>1062571.8097451599</v>
      </c>
      <c r="BN287" s="1">
        <v>873099.63707596005</v>
      </c>
      <c r="BO287" s="1">
        <v>446138.06776865397</v>
      </c>
      <c r="BP287" s="1">
        <v>130479.67507202701</v>
      </c>
      <c r="BQ287" s="1">
        <v>683757.81331581995</v>
      </c>
      <c r="BR287" s="1">
        <v>257624.411287633</v>
      </c>
      <c r="BS287" s="1">
        <v>300850.44468938297</v>
      </c>
      <c r="BT287" s="1">
        <v>1883726.121481</v>
      </c>
      <c r="BU287" s="1">
        <v>108066.89744329199</v>
      </c>
      <c r="BV287" s="1">
        <v>389132.02452779899</v>
      </c>
      <c r="BW287" s="1">
        <v>547832.36630589899</v>
      </c>
      <c r="BX287" s="1">
        <v>353455.75880850398</v>
      </c>
      <c r="BY287" s="1">
        <v>699720.10270867997</v>
      </c>
      <c r="BZ287" s="1">
        <v>335123.75077207503</v>
      </c>
      <c r="CA287" s="1">
        <v>121521.561962197</v>
      </c>
      <c r="CB287" s="1">
        <v>200716.58496449399</v>
      </c>
      <c r="CC287" s="1">
        <v>353554.75318847899</v>
      </c>
      <c r="CD287" s="1">
        <v>668867.60283573903</v>
      </c>
      <c r="CE287" s="1">
        <v>365296.76714745699</v>
      </c>
      <c r="CF287" s="1">
        <v>374414.05505393801</v>
      </c>
      <c r="CG287" s="1">
        <v>209238.54222657799</v>
      </c>
      <c r="CH287" s="1">
        <v>368621.40467087697</v>
      </c>
      <c r="CI287" s="1">
        <v>156522.5706643</v>
      </c>
      <c r="CJ287" s="1">
        <v>451572.27911587298</v>
      </c>
      <c r="CK287" s="1">
        <v>194951.071426726</v>
      </c>
      <c r="CL287" s="1">
        <v>515778.597995819</v>
      </c>
      <c r="CM287" s="1">
        <v>284552.64544745901</v>
      </c>
      <c r="CN287" s="1">
        <v>679068.94179840095</v>
      </c>
      <c r="CO287" s="1">
        <v>422509.823816374</v>
      </c>
      <c r="CP287" s="1">
        <v>474832.52936955402</v>
      </c>
      <c r="CQ287" s="1">
        <v>229905.99711119899</v>
      </c>
      <c r="CR287" s="1">
        <v>365221.52738911199</v>
      </c>
      <c r="CS287" s="1">
        <v>330708.109675997</v>
      </c>
      <c r="CT287" s="1">
        <v>416419.31051929801</v>
      </c>
      <c r="CU287" s="1">
        <v>1425648.1538832199</v>
      </c>
      <c r="CV287" s="1">
        <v>571363.04616558296</v>
      </c>
      <c r="CW287" s="1">
        <v>739681.57917299797</v>
      </c>
      <c r="CX287" s="1">
        <v>993102.55757928395</v>
      </c>
      <c r="CY287" s="1">
        <v>305871.725431589</v>
      </c>
      <c r="CZ287" s="1">
        <v>714699.35398162098</v>
      </c>
      <c r="DA287" s="1">
        <v>173662.58223825201</v>
      </c>
      <c r="DB287" s="1">
        <v>179506.33421190499</v>
      </c>
      <c r="DC287" s="1">
        <v>568661.98349625105</v>
      </c>
      <c r="DD287" s="1">
        <v>480256.63951288699</v>
      </c>
      <c r="DE287" s="1">
        <v>393704.42929452902</v>
      </c>
      <c r="DF287" s="1">
        <v>1404183.2251524001</v>
      </c>
      <c r="DG287" s="1">
        <v>605327.04772273498</v>
      </c>
      <c r="DH287" s="1">
        <v>287550.12380556</v>
      </c>
      <c r="DI287" s="1">
        <v>443348.30378673098</v>
      </c>
      <c r="DJ287" s="1">
        <v>632447.63346210704</v>
      </c>
      <c r="DK287" s="1">
        <v>273859.86599135201</v>
      </c>
      <c r="DL287" s="1">
        <v>456456.30398381199</v>
      </c>
      <c r="DM287" s="1">
        <v>197671.70321698399</v>
      </c>
      <c r="DN287" s="1">
        <v>336576.54375343397</v>
      </c>
      <c r="DO287" s="1">
        <v>598327.325854833</v>
      </c>
      <c r="DP287" s="1">
        <v>295110.82505960501</v>
      </c>
      <c r="DQ287" s="1">
        <v>690916.14924008201</v>
      </c>
      <c r="DR287" s="1">
        <v>351212.19270714402</v>
      </c>
      <c r="DS287" s="1">
        <v>395202.83008882002</v>
      </c>
      <c r="DT287" s="1">
        <v>229337.01711022999</v>
      </c>
      <c r="DU287" s="1">
        <v>248642.10195951301</v>
      </c>
      <c r="DV287" s="1">
        <v>342585.47312605602</v>
      </c>
      <c r="DW287" s="1">
        <v>465603.36532033398</v>
      </c>
      <c r="DX287" s="1">
        <v>362297.865214677</v>
      </c>
      <c r="DY287" s="1">
        <v>335121.12601566198</v>
      </c>
      <c r="DZ287" s="1">
        <v>341338.14116064302</v>
      </c>
      <c r="EA287" s="1">
        <v>389165.45245185401</v>
      </c>
      <c r="EB287" s="1">
        <v>361818.407405879</v>
      </c>
      <c r="EC287" s="1">
        <v>264369.34927834198</v>
      </c>
      <c r="ED287" s="1">
        <v>394635.57719482598</v>
      </c>
      <c r="EE287" s="1">
        <v>234421.550799188</v>
      </c>
      <c r="EF287" s="1">
        <v>656207.90275410097</v>
      </c>
      <c r="EG287" s="1">
        <v>427818.121287874</v>
      </c>
      <c r="EH287" s="1">
        <v>928698.47018003603</v>
      </c>
      <c r="EI287" s="1">
        <v>366825.69131804502</v>
      </c>
      <c r="EJ287" s="1">
        <v>369641.54081197601</v>
      </c>
      <c r="EK287" s="1">
        <v>168486.807431261</v>
      </c>
      <c r="EL287" s="1">
        <v>621879.56338386203</v>
      </c>
      <c r="EM287" s="1">
        <v>407090.48568230099</v>
      </c>
      <c r="EN287" s="1">
        <v>1187368.5459743701</v>
      </c>
      <c r="EO287" s="1">
        <v>471149.62541481998</v>
      </c>
      <c r="EP287" s="1">
        <v>870437.56051287905</v>
      </c>
      <c r="EQ287" s="1">
        <v>396547.003667743</v>
      </c>
      <c r="ER287" s="1">
        <v>1053366.8538732701</v>
      </c>
      <c r="ES287" s="1">
        <v>518269.57030102098</v>
      </c>
      <c r="ET287" s="1">
        <v>731561.13085425296</v>
      </c>
      <c r="EU287" s="1">
        <v>237781.778808009</v>
      </c>
      <c r="EV287" s="1">
        <v>437478.493411145</v>
      </c>
      <c r="EW287" s="1">
        <v>550412.670531824</v>
      </c>
      <c r="EX287" s="1">
        <v>175935.61811832999</v>
      </c>
      <c r="EY287" s="1">
        <v>495588.88992346998</v>
      </c>
      <c r="EZ287" s="1">
        <v>432041.331077557</v>
      </c>
      <c r="FA287" s="1">
        <v>562357.68728698394</v>
      </c>
      <c r="FB287" s="1">
        <v>1088099.7013353601</v>
      </c>
      <c r="FC287" s="1">
        <v>442384.00832750701</v>
      </c>
      <c r="FD287" s="1">
        <v>589807.12223007705</v>
      </c>
      <c r="FE287" s="1">
        <v>634951.49219975795</v>
      </c>
      <c r="FF287" s="1">
        <v>604623.54644248798</v>
      </c>
      <c r="FG287" s="1">
        <v>106725.03221993901</v>
      </c>
      <c r="FH287" s="1">
        <v>493895.02253969898</v>
      </c>
      <c r="FI287" s="1">
        <v>356263.10509513097</v>
      </c>
      <c r="FJ287" s="1">
        <v>442158.14404799102</v>
      </c>
      <c r="FK287" s="1">
        <v>694026.66012349504</v>
      </c>
      <c r="FL287" s="1">
        <v>378717.37723950099</v>
      </c>
      <c r="FM287" s="1">
        <v>367342.46998565499</v>
      </c>
      <c r="FN287" s="1">
        <v>256990.97719343699</v>
      </c>
      <c r="FO287" s="1">
        <v>604700.86128045898</v>
      </c>
      <c r="FP287" s="1">
        <v>335610.10647028201</v>
      </c>
      <c r="FQ287" s="1">
        <v>162818.926747235</v>
      </c>
      <c r="FR287" s="1">
        <v>791631.34888807102</v>
      </c>
      <c r="FS287" s="1">
        <v>196332.13862764699</v>
      </c>
      <c r="FT287" s="1">
        <v>476018.70063305699</v>
      </c>
      <c r="FU287" s="1">
        <v>227537.09378708</v>
      </c>
      <c r="FV287" s="1">
        <v>746990.27540833096</v>
      </c>
      <c r="FW287" s="1">
        <v>587317.94811979705</v>
      </c>
      <c r="FX287" s="1">
        <v>226999.29694421199</v>
      </c>
      <c r="FY287" s="1">
        <v>210148.36097557101</v>
      </c>
      <c r="FZ287" s="1">
        <v>320514.38454715698</v>
      </c>
      <c r="GA287" s="1">
        <v>381291.35839911702</v>
      </c>
      <c r="GB287" s="1">
        <v>491753.95145334699</v>
      </c>
      <c r="GC287" s="1">
        <v>751683.61727910303</v>
      </c>
      <c r="GD287" s="1">
        <v>319479.21099738701</v>
      </c>
      <c r="GE287" s="1">
        <v>404264.13794939697</v>
      </c>
      <c r="GF287" s="1">
        <v>467775.62990638398</v>
      </c>
      <c r="GG287" s="1">
        <v>231549.40715801399</v>
      </c>
      <c r="GH287" s="1">
        <v>251837.498507193</v>
      </c>
      <c r="GI287" s="1">
        <v>300798.859846765</v>
      </c>
      <c r="GJ287" s="1">
        <v>483190.67355998501</v>
      </c>
      <c r="GK287" s="1">
        <v>595079.15537042997</v>
      </c>
      <c r="GL287" s="1">
        <v>357006.338911133</v>
      </c>
      <c r="GM287" s="1">
        <v>304623.98615701601</v>
      </c>
      <c r="GN287" s="1">
        <v>198478.860690973</v>
      </c>
      <c r="GO287" s="1">
        <v>445680.45190800098</v>
      </c>
      <c r="GP287" s="1">
        <v>511035.09844064701</v>
      </c>
      <c r="GQ287" s="1">
        <v>346174.886987896</v>
      </c>
      <c r="GR287" s="1">
        <v>753751.52352628403</v>
      </c>
      <c r="GS287" s="1">
        <v>762049.227320996</v>
      </c>
      <c r="GT287" s="1">
        <v>494333.69541196199</v>
      </c>
      <c r="GU287" s="1">
        <v>664425.219511181</v>
      </c>
      <c r="GV287" s="1">
        <v>389155.23327158898</v>
      </c>
      <c r="GW287" s="1">
        <v>468583.96157625102</v>
      </c>
      <c r="GX287" s="1">
        <v>417504.96082811098</v>
      </c>
      <c r="GY287" s="1">
        <v>472974.69782711199</v>
      </c>
      <c r="GZ287" s="1">
        <v>412999.69438551198</v>
      </c>
      <c r="HA287" s="1">
        <v>1430841.9645676599</v>
      </c>
      <c r="HB287" s="1">
        <v>621929.50673679705</v>
      </c>
      <c r="HC287" s="1">
        <v>458081.12667198101</v>
      </c>
      <c r="HD287" s="1">
        <v>512915.64426323998</v>
      </c>
      <c r="HE287" s="1">
        <v>537882.52377836499</v>
      </c>
      <c r="HF287" s="1">
        <v>254209.393247684</v>
      </c>
      <c r="HG287" s="1">
        <v>559826.34963287204</v>
      </c>
      <c r="HH287" s="1">
        <v>6230890.8914400199</v>
      </c>
      <c r="HI287" s="1">
        <v>658367.98217955302</v>
      </c>
      <c r="HJ287" s="1">
        <v>361023.89258913801</v>
      </c>
      <c r="HK287" s="1">
        <v>350885.17760041001</v>
      </c>
      <c r="HL287" s="1">
        <v>205924.799490131</v>
      </c>
      <c r="HM287" s="1">
        <v>1032194.08697877</v>
      </c>
      <c r="HN287" s="1">
        <v>499373.08755100297</v>
      </c>
      <c r="HO287" s="1">
        <v>681020.67511156003</v>
      </c>
      <c r="HP287" s="1">
        <v>544132.46096182405</v>
      </c>
      <c r="HQ287" s="1">
        <v>1081400.5925525001</v>
      </c>
      <c r="HR287" s="1">
        <v>303380.368245413</v>
      </c>
      <c r="HS287" s="1">
        <v>211413.45893769799</v>
      </c>
      <c r="HT287" s="1">
        <v>1255779.8315187299</v>
      </c>
      <c r="HU287" s="1">
        <v>556707.10843098804</v>
      </c>
      <c r="HV287" s="1">
        <v>606176.85304712201</v>
      </c>
      <c r="HW287" s="1">
        <v>192782.427731289</v>
      </c>
      <c r="HX287" s="1">
        <v>497632.17755935399</v>
      </c>
      <c r="HY287" s="1">
        <v>213721.08082144099</v>
      </c>
      <c r="HZ287" s="1">
        <v>610566.45293814805</v>
      </c>
      <c r="IA287" s="1">
        <v>238209.339107846</v>
      </c>
      <c r="IB287" s="1">
        <v>521069.33914998599</v>
      </c>
      <c r="IC287" s="1">
        <v>699599.68354751298</v>
      </c>
      <c r="ID287" s="1">
        <v>449438.165678302</v>
      </c>
      <c r="IE287" s="1">
        <v>482947.13902327197</v>
      </c>
      <c r="IF287" s="1">
        <v>284746.07449307397</v>
      </c>
      <c r="IG287" s="1">
        <v>461394.64845285099</v>
      </c>
      <c r="IH287" s="1">
        <v>354644.15842378902</v>
      </c>
      <c r="II287" s="1">
        <v>280303.915883507</v>
      </c>
      <c r="IJ287" s="1">
        <v>373749.27410281199</v>
      </c>
      <c r="IK287" s="1">
        <v>357275.82637040399</v>
      </c>
      <c r="IL287" s="1">
        <v>660825.39636865596</v>
      </c>
      <c r="IM287" s="1">
        <v>480028.24906810501</v>
      </c>
      <c r="IN287" s="1">
        <v>348492.057435369</v>
      </c>
      <c r="IO287" s="1">
        <v>445599.24911023799</v>
      </c>
      <c r="IP287" s="1">
        <v>1151675.8113327399</v>
      </c>
      <c r="IQ287" s="1">
        <v>389200.51906491502</v>
      </c>
      <c r="IR287" s="1">
        <v>504660.78341312503</v>
      </c>
      <c r="IS287" s="1">
        <v>829600.16811856697</v>
      </c>
      <c r="IT287" s="1">
        <v>400064.700408976</v>
      </c>
      <c r="IU287" s="1">
        <v>477347.711731416</v>
      </c>
      <c r="IV287" s="1">
        <v>366200.64208498999</v>
      </c>
      <c r="IW287" s="1">
        <v>1489921.26786175</v>
      </c>
      <c r="IX287" s="1">
        <v>529994.77886233502</v>
      </c>
      <c r="IY287" s="1">
        <v>349976.85915193497</v>
      </c>
      <c r="IZ287" s="1">
        <v>288504.49792236998</v>
      </c>
      <c r="JA287" s="1">
        <v>242000.92235340699</v>
      </c>
      <c r="JB287" s="1">
        <v>221363.37553574401</v>
      </c>
      <c r="JC287" s="1">
        <v>1053444.29823768</v>
      </c>
      <c r="JD287" s="1">
        <v>256450.89028967801</v>
      </c>
      <c r="JE287" s="1">
        <v>518879.11995796702</v>
      </c>
      <c r="JF287" s="1">
        <v>589794.49089225102</v>
      </c>
      <c r="JG287" s="1">
        <v>480702.02994871303</v>
      </c>
      <c r="JH287" s="1">
        <v>246728.04717948899</v>
      </c>
      <c r="JI287" s="1">
        <v>446525.319767037</v>
      </c>
      <c r="JJ287" s="1">
        <v>799083.33629630401</v>
      </c>
      <c r="JK287" s="1">
        <v>1133503.22766493</v>
      </c>
      <c r="JL287" s="1">
        <v>503317.902832116</v>
      </c>
      <c r="JM287" s="1">
        <v>627122.89325074397</v>
      </c>
      <c r="JN287" s="1">
        <v>198890.09088360699</v>
      </c>
      <c r="JO287" s="1">
        <v>516939.84576499602</v>
      </c>
      <c r="JP287" s="1">
        <v>281390.92832313501</v>
      </c>
      <c r="JQ287" s="1">
        <v>410703.93385693501</v>
      </c>
      <c r="JR287" s="1">
        <v>450463.88951986301</v>
      </c>
      <c r="JS287" s="1">
        <v>283703.16897968302</v>
      </c>
      <c r="JT287" s="1">
        <v>241878.55023712301</v>
      </c>
      <c r="JU287" s="1">
        <v>337559.38295577501</v>
      </c>
      <c r="JV287" s="1">
        <v>887300.99590443401</v>
      </c>
      <c r="JW287" s="1">
        <v>197640.153499865</v>
      </c>
      <c r="JX287" s="1">
        <v>834489.67521814397</v>
      </c>
      <c r="JY287" s="1">
        <v>846611.09636082395</v>
      </c>
      <c r="JZ287" s="1">
        <v>382370.20861578197</v>
      </c>
      <c r="KA287" s="1">
        <v>540904.207118263</v>
      </c>
      <c r="KB287" s="1">
        <v>252601.238892483</v>
      </c>
      <c r="KC287" s="1">
        <v>606947.41267436999</v>
      </c>
      <c r="KD287" s="1">
        <v>637410.68544556398</v>
      </c>
      <c r="KE287" s="1">
        <v>560531.56450247299</v>
      </c>
      <c r="KF287" s="1">
        <v>471389.631862193</v>
      </c>
      <c r="KG287" s="1">
        <v>2209470.9146848298</v>
      </c>
      <c r="KH287" s="1">
        <v>162890.936871746</v>
      </c>
      <c r="KI287" s="1">
        <v>295581.67960359098</v>
      </c>
      <c r="KJ287" s="1">
        <v>351804.99917250301</v>
      </c>
      <c r="KK287" s="1">
        <v>397779.092413356</v>
      </c>
      <c r="KL287" s="1">
        <v>916067.049416736</v>
      </c>
      <c r="KM287" s="1">
        <v>213587.75664300201</v>
      </c>
      <c r="KN287" s="1">
        <v>580303.24446148297</v>
      </c>
      <c r="KO287" s="1">
        <v>600748.51525979501</v>
      </c>
      <c r="KP287" s="1">
        <v>603460.62296958</v>
      </c>
      <c r="KQ287" s="1">
        <v>579652.56066292594</v>
      </c>
      <c r="KR287" s="1">
        <v>909489.20209918404</v>
      </c>
      <c r="KS287" s="1">
        <v>716815.97250369296</v>
      </c>
      <c r="KT287" s="1">
        <v>746777.28303683095</v>
      </c>
      <c r="KU287" s="1">
        <v>676950.24442588806</v>
      </c>
      <c r="KV287" s="1">
        <v>509285.975328359</v>
      </c>
      <c r="KW287" s="1">
        <v>322863.552437587</v>
      </c>
      <c r="KX287" s="1">
        <v>863969.34622327005</v>
      </c>
      <c r="KY287" s="1">
        <v>940580.87979002902</v>
      </c>
      <c r="KZ287" s="1">
        <v>880939.141719167</v>
      </c>
      <c r="LA287" s="1">
        <v>605290.40660885698</v>
      </c>
      <c r="LB287" s="1">
        <v>409777.55537810299</v>
      </c>
      <c r="LC287" s="1">
        <v>520679.77936544101</v>
      </c>
      <c r="LD287" s="1">
        <v>267976.76795733598</v>
      </c>
      <c r="LE287" s="1">
        <v>375226.951858346</v>
      </c>
      <c r="LF287" s="1">
        <v>343265.94538072398</v>
      </c>
      <c r="LG287" s="1">
        <v>554502.85082748299</v>
      </c>
      <c r="LH287" s="1">
        <v>648296.71091844502</v>
      </c>
      <c r="LI287" s="1">
        <v>254216.46000587801</v>
      </c>
      <c r="LJ287" s="1">
        <v>183799.91275529499</v>
      </c>
      <c r="LK287" s="1">
        <v>649013.58347189904</v>
      </c>
    </row>
    <row r="288" spans="1:323" x14ac:dyDescent="0.25">
      <c r="A288" s="1" t="s">
        <v>1924</v>
      </c>
      <c r="B288" s="1" t="s">
        <v>1271</v>
      </c>
      <c r="C288" s="1" t="s">
        <v>1272</v>
      </c>
      <c r="D288" s="1">
        <v>1104520.2445781601</v>
      </c>
      <c r="E288" s="1">
        <v>427773.68072376802</v>
      </c>
      <c r="F288" s="1">
        <v>243460.293021388</v>
      </c>
      <c r="G288" s="1">
        <v>358375.372497531</v>
      </c>
      <c r="H288" s="1">
        <v>393171.64327586303</v>
      </c>
      <c r="I288" s="1">
        <v>411322.706560258</v>
      </c>
      <c r="J288" s="1">
        <v>154055.00356482001</v>
      </c>
      <c r="K288" s="1">
        <v>154768.877617958</v>
      </c>
      <c r="L288" s="1">
        <v>632633.21394615597</v>
      </c>
      <c r="M288" s="1">
        <v>323913.03894514003</v>
      </c>
      <c r="N288" s="1">
        <v>398402.78958181199</v>
      </c>
      <c r="O288" s="1">
        <v>270695.00174181699</v>
      </c>
      <c r="P288" s="1">
        <v>303207.64022235997</v>
      </c>
      <c r="Q288" s="1">
        <v>165809.778090665</v>
      </c>
      <c r="R288" s="1">
        <v>612625.62597583095</v>
      </c>
      <c r="S288" s="1">
        <v>355593.69109410601</v>
      </c>
      <c r="T288" s="1">
        <v>490127.43241841998</v>
      </c>
      <c r="U288" s="1">
        <v>181335.20862907101</v>
      </c>
      <c r="V288" s="1">
        <v>526200.97725970298</v>
      </c>
      <c r="W288" s="1">
        <v>301861.42918555101</v>
      </c>
      <c r="X288" s="1">
        <v>243204.02428349401</v>
      </c>
      <c r="Y288" s="1">
        <v>197371.165033639</v>
      </c>
      <c r="Z288" s="1">
        <v>365980.96935662598</v>
      </c>
      <c r="AA288" s="1">
        <v>248010.07302740001</v>
      </c>
      <c r="AB288" s="1">
        <v>265376.069092914</v>
      </c>
      <c r="AC288" s="1">
        <v>285741.61937778199</v>
      </c>
      <c r="AD288" s="1">
        <v>390786.26470429101</v>
      </c>
      <c r="AE288" s="1">
        <v>486886.94043954898</v>
      </c>
      <c r="AF288" s="1">
        <v>265255.50733368198</v>
      </c>
      <c r="AG288" s="1">
        <v>204418.67359670901</v>
      </c>
      <c r="AH288" s="1">
        <v>310288.68810394203</v>
      </c>
      <c r="AI288" s="1">
        <v>278096.855897662</v>
      </c>
      <c r="AJ288" s="1">
        <v>296419.719414444</v>
      </c>
      <c r="AK288" s="1">
        <v>248826.47820891399</v>
      </c>
      <c r="AL288" s="1">
        <v>365408.12249152397</v>
      </c>
      <c r="AM288" s="1">
        <v>545051.29506159597</v>
      </c>
      <c r="AN288" s="1">
        <v>486427.98012980801</v>
      </c>
      <c r="AO288" s="1">
        <v>545574.18321676506</v>
      </c>
      <c r="AP288" s="1">
        <v>768827.05843596195</v>
      </c>
      <c r="AQ288" s="1">
        <v>495601.73531833902</v>
      </c>
      <c r="AR288" s="1">
        <v>280365.11292071501</v>
      </c>
      <c r="AS288" s="1">
        <v>612920.57302615</v>
      </c>
      <c r="AT288" s="1">
        <v>223658.937553278</v>
      </c>
      <c r="AU288" s="1">
        <v>138498.60242329299</v>
      </c>
      <c r="AV288" s="1">
        <v>151080.04685285501</v>
      </c>
      <c r="AW288" s="1">
        <v>348006.31712249602</v>
      </c>
      <c r="AX288" s="1">
        <v>273950.00410199602</v>
      </c>
      <c r="AY288" s="1">
        <v>323299.25683013001</v>
      </c>
      <c r="AZ288" s="1">
        <v>376342.36846145103</v>
      </c>
      <c r="BA288" s="1">
        <v>399892.51420411997</v>
      </c>
      <c r="BB288" s="1">
        <v>500941.52130946901</v>
      </c>
      <c r="BC288" s="1">
        <v>222859.75906780499</v>
      </c>
      <c r="BD288" s="1">
        <v>448500.43170329003</v>
      </c>
      <c r="BE288" s="1">
        <v>434053.476915612</v>
      </c>
      <c r="BF288" s="1">
        <v>192516.15511384301</v>
      </c>
      <c r="BG288" s="1">
        <v>136859.526130357</v>
      </c>
      <c r="BH288" s="1">
        <v>269443.05068128498</v>
      </c>
      <c r="BI288" s="1">
        <v>299102.18978289102</v>
      </c>
      <c r="BJ288" s="1">
        <v>233434.44003140001</v>
      </c>
      <c r="BK288" s="1">
        <v>337114.05028683599</v>
      </c>
      <c r="BL288" s="1">
        <v>489559.38525804202</v>
      </c>
      <c r="BM288" s="1">
        <v>371040.13521400403</v>
      </c>
      <c r="BN288" s="1">
        <v>568340.71446119598</v>
      </c>
      <c r="BO288" s="1">
        <v>276755.796503119</v>
      </c>
      <c r="BP288" s="1">
        <v>172527.20480913701</v>
      </c>
      <c r="BQ288" s="1">
        <v>236705.723731793</v>
      </c>
      <c r="BR288" s="1">
        <v>435122.24739831302</v>
      </c>
      <c r="BS288" s="1">
        <v>288662.91920081701</v>
      </c>
      <c r="BT288" s="1">
        <v>475488.58438962302</v>
      </c>
      <c r="BU288" s="1">
        <v>211414.45369245901</v>
      </c>
      <c r="BV288" s="1">
        <v>296301.61513018701</v>
      </c>
      <c r="BW288" s="1">
        <v>201553.232823253</v>
      </c>
      <c r="BX288" s="1">
        <v>600485.24100472103</v>
      </c>
      <c r="BY288" s="1">
        <v>178296.86202544899</v>
      </c>
      <c r="BZ288" s="1">
        <v>419219.51408227702</v>
      </c>
      <c r="CA288" s="1">
        <v>174593.288262402</v>
      </c>
      <c r="CB288" s="1">
        <v>200663.228746546</v>
      </c>
      <c r="CC288" s="1">
        <v>171939.659863654</v>
      </c>
      <c r="CD288" s="1">
        <v>252907.918978676</v>
      </c>
      <c r="CE288" s="1">
        <v>313492.620176522</v>
      </c>
      <c r="CF288" s="1">
        <v>348802.86145215703</v>
      </c>
      <c r="CG288" s="1">
        <v>104132.994170322</v>
      </c>
      <c r="CH288" s="1">
        <v>435350.81516738498</v>
      </c>
      <c r="CI288" s="1">
        <v>276190.36750974401</v>
      </c>
      <c r="CJ288" s="1">
        <v>235273.66469679799</v>
      </c>
      <c r="CK288" s="1">
        <v>366453.76886375598</v>
      </c>
      <c r="CL288" s="1">
        <v>278078.40221165097</v>
      </c>
      <c r="CM288" s="1">
        <v>340710.38637407502</v>
      </c>
      <c r="CN288" s="1">
        <v>321265.04758852499</v>
      </c>
      <c r="CO288" s="1">
        <v>350348.28341718699</v>
      </c>
      <c r="CP288" s="1">
        <v>200630.46185535399</v>
      </c>
      <c r="CQ288" s="1">
        <v>288988.18010701903</v>
      </c>
      <c r="CR288" s="1">
        <v>646429.06105241098</v>
      </c>
      <c r="CS288" s="1">
        <v>508356.066557538</v>
      </c>
      <c r="CT288" s="1">
        <v>232567.40584628799</v>
      </c>
      <c r="CU288" s="1">
        <v>194302.16094549099</v>
      </c>
      <c r="CV288" s="1">
        <v>312995.361062732</v>
      </c>
      <c r="CW288" s="1">
        <v>270144.86960054602</v>
      </c>
      <c r="CX288" s="1">
        <v>359709.84597793</v>
      </c>
      <c r="CY288" s="1">
        <v>233389.9838013</v>
      </c>
      <c r="CZ288" s="1">
        <v>371748.34744346899</v>
      </c>
      <c r="DA288" s="1">
        <v>195893.22567949101</v>
      </c>
      <c r="DB288" s="1">
        <v>408892.15831742302</v>
      </c>
      <c r="DC288" s="1">
        <v>336897.94655836897</v>
      </c>
      <c r="DD288" s="1">
        <v>519552.91126366402</v>
      </c>
      <c r="DE288" s="1">
        <v>145347.195486688</v>
      </c>
      <c r="DF288" s="1">
        <v>172981.59003563001</v>
      </c>
      <c r="DG288" s="1">
        <v>951131.03521194705</v>
      </c>
      <c r="DH288" s="1">
        <v>385753.99336125702</v>
      </c>
      <c r="DI288" s="1">
        <v>421408.20578594902</v>
      </c>
      <c r="DJ288" s="1">
        <v>300442.351367208</v>
      </c>
      <c r="DK288" s="1">
        <v>204605.30859521899</v>
      </c>
      <c r="DL288" s="1">
        <v>534234.131801015</v>
      </c>
      <c r="DM288" s="1">
        <v>302408.28962881799</v>
      </c>
      <c r="DN288" s="1">
        <v>118068.928020058</v>
      </c>
      <c r="DO288" s="1">
        <v>762859.27149181801</v>
      </c>
      <c r="DP288" s="1">
        <v>325234.93038150499</v>
      </c>
      <c r="DQ288" s="1">
        <v>308079.82381585101</v>
      </c>
      <c r="DR288" s="1">
        <v>342275.08902592899</v>
      </c>
      <c r="DS288" s="1">
        <v>258349.99455975101</v>
      </c>
      <c r="DT288" s="1">
        <v>168778.85260282099</v>
      </c>
      <c r="DU288" s="1">
        <v>394982.88134441699</v>
      </c>
      <c r="DV288" s="1">
        <v>269496.29329896398</v>
      </c>
      <c r="DW288" s="1">
        <v>375215.15389202099</v>
      </c>
      <c r="DX288" s="1">
        <v>288228.13561351498</v>
      </c>
      <c r="DY288" s="1">
        <v>549849.80660466501</v>
      </c>
      <c r="DZ288" s="1">
        <v>448694.91500856198</v>
      </c>
      <c r="EA288" s="1">
        <v>225878.954212265</v>
      </c>
      <c r="EB288" s="1">
        <v>163527.20950708201</v>
      </c>
      <c r="EC288" s="1">
        <v>338668.80328226602</v>
      </c>
      <c r="ED288" s="1">
        <v>270054.06860077399</v>
      </c>
      <c r="EE288" s="1">
        <v>172192.33077314799</v>
      </c>
      <c r="EF288" s="1">
        <v>214276.885255998</v>
      </c>
      <c r="EG288" s="1">
        <v>531424.93039233901</v>
      </c>
      <c r="EH288" s="1">
        <v>657975.25962181797</v>
      </c>
      <c r="EI288" s="1">
        <v>476020.88249741099</v>
      </c>
      <c r="EJ288" s="1">
        <v>335571.60923747899</v>
      </c>
      <c r="EK288" s="1">
        <v>296796.58610765002</v>
      </c>
      <c r="EL288" s="1">
        <v>223043.93492729499</v>
      </c>
      <c r="EM288" s="1">
        <v>1114072.4741458099</v>
      </c>
      <c r="EN288" s="1">
        <v>184094.716977659</v>
      </c>
      <c r="EO288" s="1">
        <v>452660.97126129398</v>
      </c>
      <c r="EP288" s="1">
        <v>377468.200154519</v>
      </c>
      <c r="EQ288" s="1">
        <v>267353.17057089799</v>
      </c>
      <c r="ER288" s="1">
        <v>344426.86868278601</v>
      </c>
      <c r="ES288" s="1">
        <v>278060.599254106</v>
      </c>
      <c r="ET288" s="1">
        <v>155561.86856546701</v>
      </c>
      <c r="EU288" s="1">
        <v>204704.20723584501</v>
      </c>
      <c r="EV288" s="1">
        <v>582286.49403041799</v>
      </c>
      <c r="EW288" s="1">
        <v>717105.50865767803</v>
      </c>
      <c r="EX288" s="1">
        <v>411693.71140523301</v>
      </c>
      <c r="EY288" s="1">
        <v>285354.22141833801</v>
      </c>
      <c r="EZ288" s="1">
        <v>269970.798670043</v>
      </c>
      <c r="FA288" s="1">
        <v>388159.36790868099</v>
      </c>
      <c r="FB288" s="1">
        <v>387899.29131524701</v>
      </c>
      <c r="FC288" s="1">
        <v>131813.30256126999</v>
      </c>
      <c r="FD288" s="1">
        <v>288032.34398775402</v>
      </c>
      <c r="FE288" s="1">
        <v>290509.03492657898</v>
      </c>
      <c r="FF288" s="1">
        <v>263864.99728970398</v>
      </c>
      <c r="FG288" s="1">
        <v>353721.794956489</v>
      </c>
      <c r="FH288" s="1">
        <v>201168.63363880801</v>
      </c>
      <c r="FI288" s="1">
        <v>174374.571134122</v>
      </c>
      <c r="FJ288" s="1">
        <v>315830.62191870098</v>
      </c>
      <c r="FK288" s="1">
        <v>446856.730904667</v>
      </c>
      <c r="FL288" s="1">
        <v>448762.22325935803</v>
      </c>
      <c r="FM288" s="1">
        <v>534282.99036900897</v>
      </c>
      <c r="FN288" s="1">
        <v>476438.276940524</v>
      </c>
      <c r="FO288" s="1">
        <v>286726.29720737803</v>
      </c>
      <c r="FP288" s="1">
        <v>405526.30261491699</v>
      </c>
      <c r="FQ288" s="1">
        <v>501302.69269361102</v>
      </c>
      <c r="FR288" s="1">
        <v>646533.75006850495</v>
      </c>
      <c r="FS288" s="1">
        <v>280065.54341155099</v>
      </c>
      <c r="FT288" s="1">
        <v>215493.23117249901</v>
      </c>
      <c r="FU288" s="1">
        <v>634689.46053104103</v>
      </c>
      <c r="FV288" s="1">
        <v>497995.77671244403</v>
      </c>
      <c r="FW288" s="1">
        <v>999815.47560190095</v>
      </c>
      <c r="FX288" s="1">
        <v>453427.34392527502</v>
      </c>
      <c r="FY288" s="1">
        <v>100913.253631906</v>
      </c>
      <c r="FZ288" s="1">
        <v>121529.53441418</v>
      </c>
      <c r="GA288" s="1">
        <v>215691.63350340299</v>
      </c>
      <c r="GB288" s="1">
        <v>1146951.3803051801</v>
      </c>
      <c r="GC288" s="1">
        <v>257064.12866193999</v>
      </c>
      <c r="GD288" s="1">
        <v>159412.24192255799</v>
      </c>
      <c r="GE288" s="1">
        <v>217857.53636264501</v>
      </c>
      <c r="GF288" s="1">
        <v>726548.34258816205</v>
      </c>
      <c r="GG288" s="1">
        <v>250037.11672796699</v>
      </c>
      <c r="GH288" s="1">
        <v>929686.98304656195</v>
      </c>
      <c r="GI288" s="1">
        <v>583089.45211427298</v>
      </c>
      <c r="GJ288" s="1">
        <v>146164.351854826</v>
      </c>
      <c r="GK288" s="1">
        <v>704064.24277697399</v>
      </c>
      <c r="GL288" s="1">
        <v>122308.20613363</v>
      </c>
      <c r="GM288" s="1">
        <v>838481.701090527</v>
      </c>
      <c r="GN288" s="1">
        <v>445925.947173786</v>
      </c>
      <c r="GO288" s="1">
        <v>495450.23987273098</v>
      </c>
      <c r="GP288" s="1">
        <v>308126.94210691901</v>
      </c>
      <c r="GQ288" s="1">
        <v>671723.62652024603</v>
      </c>
      <c r="GR288" s="1">
        <v>597012.87611633795</v>
      </c>
      <c r="GS288" s="1">
        <v>407798.42602756899</v>
      </c>
      <c r="GT288" s="1">
        <v>272102.90878266399</v>
      </c>
      <c r="GU288" s="1">
        <v>527987.54363317299</v>
      </c>
      <c r="GV288" s="1">
        <v>310591.91395876999</v>
      </c>
      <c r="GW288" s="1">
        <v>592256.91278738598</v>
      </c>
      <c r="GX288" s="1">
        <v>459444.54272953502</v>
      </c>
      <c r="GY288" s="1">
        <v>497136.22811533499</v>
      </c>
      <c r="GZ288" s="1">
        <v>197952.278694885</v>
      </c>
      <c r="HA288" s="1">
        <v>908735.566066353</v>
      </c>
      <c r="HB288" s="1">
        <v>159108.01766508599</v>
      </c>
      <c r="HC288" s="1">
        <v>569772.38066991803</v>
      </c>
      <c r="HD288" s="1">
        <v>407024.96831124998</v>
      </c>
      <c r="HE288" s="1">
        <v>426060.23982096702</v>
      </c>
      <c r="HF288" s="1">
        <v>630100.06831990206</v>
      </c>
      <c r="HG288" s="1">
        <v>217209.44357239301</v>
      </c>
      <c r="HH288" s="1">
        <v>615167.89841809403</v>
      </c>
      <c r="HI288" s="1">
        <v>927659.75950912503</v>
      </c>
      <c r="HJ288" s="1">
        <v>570613.24657427799</v>
      </c>
      <c r="HK288" s="1">
        <v>206806.45118950901</v>
      </c>
      <c r="HL288" s="1">
        <v>361876.53079850099</v>
      </c>
      <c r="HM288" s="1">
        <v>182328.949825074</v>
      </c>
      <c r="HN288" s="1">
        <v>740131.73905074596</v>
      </c>
      <c r="HO288" s="1">
        <v>117185.626066296</v>
      </c>
      <c r="HP288" s="1">
        <v>380146.69517077698</v>
      </c>
      <c r="HQ288" s="1">
        <v>548840.12596040301</v>
      </c>
      <c r="HR288" s="1">
        <v>361166.650899751</v>
      </c>
      <c r="HS288" s="1">
        <v>589593.94674975402</v>
      </c>
      <c r="HT288" s="1">
        <v>174448.389473558</v>
      </c>
      <c r="HU288" s="1">
        <v>454831.649836622</v>
      </c>
      <c r="HV288" s="1">
        <v>444226.37962460698</v>
      </c>
      <c r="HW288" s="1">
        <v>878608.37218827906</v>
      </c>
      <c r="HX288" s="1">
        <v>441217.56782871397</v>
      </c>
      <c r="HY288" s="1">
        <v>284931.67153766903</v>
      </c>
      <c r="HZ288" s="1">
        <v>385089.86119955097</v>
      </c>
      <c r="IA288" s="1">
        <v>372266.61822506401</v>
      </c>
      <c r="IB288" s="1">
        <v>368253.338274915</v>
      </c>
      <c r="IC288" s="1">
        <v>612024.43088156695</v>
      </c>
      <c r="ID288" s="1">
        <v>420328.90570451802</v>
      </c>
      <c r="IE288" s="1">
        <v>376565.30972270301</v>
      </c>
      <c r="IF288" s="1">
        <v>134779.231994017</v>
      </c>
      <c r="IG288" s="1">
        <v>361885.50138033298</v>
      </c>
      <c r="IH288" s="1">
        <v>297169.694758536</v>
      </c>
      <c r="II288" s="1">
        <v>478963.11717761197</v>
      </c>
      <c r="IJ288" s="1">
        <v>443612.29014477902</v>
      </c>
      <c r="IK288" s="1">
        <v>299463.88195605302</v>
      </c>
      <c r="IL288" s="1">
        <v>298181.95211677701</v>
      </c>
      <c r="IM288" s="1">
        <v>681718.49531370297</v>
      </c>
      <c r="IN288" s="1">
        <v>823244.20261409995</v>
      </c>
      <c r="IO288" s="1">
        <v>338240.05020158901</v>
      </c>
      <c r="IP288" s="1">
        <v>192918.05811912101</v>
      </c>
      <c r="IQ288" s="1">
        <v>549144.400657919</v>
      </c>
      <c r="IR288" s="1">
        <v>837494.69318773202</v>
      </c>
      <c r="IS288" s="1">
        <v>409003.48235606001</v>
      </c>
      <c r="IT288" s="1">
        <v>463758.192520465</v>
      </c>
      <c r="IU288" s="1">
        <v>436813.85915732599</v>
      </c>
      <c r="IV288" s="1">
        <v>791323.19935171399</v>
      </c>
      <c r="IW288" s="1">
        <v>1005427.83705489</v>
      </c>
      <c r="IX288" s="1">
        <v>418733.433801256</v>
      </c>
      <c r="IY288" s="1">
        <v>814356.00396205904</v>
      </c>
      <c r="IZ288" s="1">
        <v>582779.703874595</v>
      </c>
      <c r="JA288" s="1">
        <v>524894.34089211596</v>
      </c>
      <c r="JB288" s="1">
        <v>295512.65029057098</v>
      </c>
      <c r="JC288" s="1">
        <v>929859.47768497095</v>
      </c>
      <c r="JD288" s="1">
        <v>310595.13513800298</v>
      </c>
      <c r="JE288" s="1">
        <v>171689.14158339301</v>
      </c>
      <c r="JF288" s="1">
        <v>329808.840569055</v>
      </c>
      <c r="JG288" s="1">
        <v>322637.93741119001</v>
      </c>
      <c r="JH288" s="1">
        <v>616415.11898524396</v>
      </c>
      <c r="JI288" s="1">
        <v>510278.56410408998</v>
      </c>
      <c r="JJ288" s="1">
        <v>834707.39876308001</v>
      </c>
      <c r="JK288" s="1">
        <v>1184650.31304962</v>
      </c>
      <c r="JL288" s="1">
        <v>612517.30693596206</v>
      </c>
      <c r="JM288" s="1">
        <v>627938.72569860006</v>
      </c>
      <c r="JN288" s="1">
        <v>420152.78192471399</v>
      </c>
      <c r="JO288" s="1">
        <v>630000.209843138</v>
      </c>
      <c r="JP288" s="1">
        <v>240250.03043077301</v>
      </c>
      <c r="JQ288" s="1">
        <v>236689.599914513</v>
      </c>
      <c r="JR288" s="1">
        <v>218205.49528996</v>
      </c>
      <c r="JS288" s="1">
        <v>500688.04666994797</v>
      </c>
      <c r="JT288" s="1">
        <v>713665.67843778001</v>
      </c>
      <c r="JU288" s="1">
        <v>313482.32489289698</v>
      </c>
      <c r="JV288" s="1">
        <v>310295.37650061498</v>
      </c>
      <c r="JW288" s="1">
        <v>291085.331223196</v>
      </c>
      <c r="JX288" s="1">
        <v>174167.607310686</v>
      </c>
      <c r="JY288" s="1">
        <v>189833.73063073499</v>
      </c>
      <c r="JZ288" s="1">
        <v>165149.78798597999</v>
      </c>
      <c r="KA288" s="1">
        <v>330015.69387684902</v>
      </c>
      <c r="KB288" s="1">
        <v>406606.78294456401</v>
      </c>
      <c r="KC288" s="1">
        <v>286583.33504089701</v>
      </c>
      <c r="KD288" s="1">
        <v>506861.82562250301</v>
      </c>
      <c r="KE288" s="1">
        <v>326457.57935332903</v>
      </c>
      <c r="KF288" s="1">
        <v>288412.93438607699</v>
      </c>
      <c r="KG288" s="1">
        <v>470756.90216627502</v>
      </c>
      <c r="KH288" s="1">
        <v>378988.17025834502</v>
      </c>
      <c r="KI288" s="1">
        <v>359062.57134409202</v>
      </c>
      <c r="KJ288" s="1">
        <v>630339.73450333404</v>
      </c>
      <c r="KK288" s="1">
        <v>751498.35149101401</v>
      </c>
      <c r="KL288" s="1">
        <v>405840.92452334898</v>
      </c>
      <c r="KM288" s="1">
        <v>95936.226142058396</v>
      </c>
      <c r="KN288" s="1">
        <v>417405.24583615398</v>
      </c>
      <c r="KO288" s="1">
        <v>666303.72349367302</v>
      </c>
      <c r="KP288" s="1">
        <v>643077.55365405802</v>
      </c>
      <c r="KQ288" s="1">
        <v>425598.34795374301</v>
      </c>
      <c r="KR288" s="1">
        <v>501952.10235672002</v>
      </c>
      <c r="KS288" s="1">
        <v>627782.276197189</v>
      </c>
      <c r="KT288" s="1">
        <v>230043.87864372999</v>
      </c>
      <c r="KU288" s="1">
        <v>221939.56692899999</v>
      </c>
      <c r="KV288" s="1">
        <v>114281.582141381</v>
      </c>
      <c r="KW288" s="1">
        <v>402131.07707244001</v>
      </c>
      <c r="KX288" s="1">
        <v>342605.07151402201</v>
      </c>
      <c r="KY288" s="1">
        <v>295269.50577614101</v>
      </c>
      <c r="KZ288" s="1">
        <v>203663.87988997501</v>
      </c>
      <c r="LA288" s="1">
        <v>178785.035718439</v>
      </c>
      <c r="LB288" s="1">
        <v>514743.58544826898</v>
      </c>
      <c r="LC288" s="1">
        <v>451211.62149703503</v>
      </c>
      <c r="LD288" s="1">
        <v>156421.45643931901</v>
      </c>
      <c r="LE288" s="1">
        <v>347558.60615177301</v>
      </c>
      <c r="LF288" s="1">
        <v>179933.95875933301</v>
      </c>
      <c r="LG288" s="1">
        <v>127231.440398918</v>
      </c>
      <c r="LH288" s="1">
        <v>345660.94671160402</v>
      </c>
      <c r="LI288" s="1">
        <v>512278.13634761702</v>
      </c>
      <c r="LJ288" s="1">
        <v>112639.414444505</v>
      </c>
      <c r="LK288" s="1">
        <v>342758.78486217803</v>
      </c>
    </row>
    <row r="289" spans="1:323" x14ac:dyDescent="0.25">
      <c r="A289" s="1" t="s">
        <v>1925</v>
      </c>
      <c r="B289" s="1" t="s">
        <v>1276</v>
      </c>
      <c r="C289" s="1" t="s">
        <v>1277</v>
      </c>
      <c r="D289" s="1">
        <v>55705.260983533597</v>
      </c>
      <c r="E289" s="1">
        <v>161559.23508031701</v>
      </c>
      <c r="F289" s="1">
        <v>47741.455533789704</v>
      </c>
      <c r="G289" s="1">
        <v>104728.52952849701</v>
      </c>
      <c r="H289" s="1">
        <v>54625.394118728102</v>
      </c>
      <c r="I289" s="1">
        <v>65876.265662325299</v>
      </c>
      <c r="J289" s="1">
        <v>60713.5411482985</v>
      </c>
      <c r="K289" s="1">
        <v>51009.982616990601</v>
      </c>
      <c r="L289" s="1">
        <v>72213.178780856499</v>
      </c>
      <c r="M289" s="1">
        <v>68393.733266179799</v>
      </c>
      <c r="N289" s="1">
        <v>74360.785657198401</v>
      </c>
      <c r="O289" s="1">
        <v>49097.782253817299</v>
      </c>
      <c r="P289" s="1">
        <v>66882.266520851306</v>
      </c>
      <c r="Q289" s="1">
        <v>29440.577784852299</v>
      </c>
      <c r="R289" s="1">
        <v>51741.971760741602</v>
      </c>
      <c r="S289" s="1">
        <v>122064.12739599599</v>
      </c>
      <c r="T289" s="1">
        <v>67199.599385814901</v>
      </c>
      <c r="U289" s="1">
        <v>98712.011427141493</v>
      </c>
      <c r="V289" s="1">
        <v>124151.949508019</v>
      </c>
      <c r="W289" s="1">
        <v>63235.582809149098</v>
      </c>
      <c r="X289" s="1">
        <v>56015.9689952966</v>
      </c>
      <c r="Y289" s="1">
        <v>54373.042081276602</v>
      </c>
      <c r="Z289" s="1">
        <v>77809.551005417903</v>
      </c>
      <c r="AA289" s="1">
        <v>151013.819641671</v>
      </c>
      <c r="AB289" s="1">
        <v>53510.855948685203</v>
      </c>
      <c r="AC289" s="1">
        <v>65760.959490112102</v>
      </c>
      <c r="AD289" s="1">
        <v>55082.427702106703</v>
      </c>
      <c r="AE289" s="1">
        <v>142192.44553073801</v>
      </c>
      <c r="AF289" s="1">
        <v>69902.391866549893</v>
      </c>
      <c r="AG289" s="1">
        <v>58801.150944116198</v>
      </c>
      <c r="AH289" s="1">
        <v>139579.42469031399</v>
      </c>
      <c r="AI289" s="1">
        <v>85180.564811742297</v>
      </c>
      <c r="AJ289" s="1">
        <v>104327.295301576</v>
      </c>
      <c r="AK289" s="1">
        <v>52389.063742578001</v>
      </c>
      <c r="AL289" s="1">
        <v>75503.541325301907</v>
      </c>
      <c r="AM289" s="1">
        <v>61321.155234219601</v>
      </c>
      <c r="AN289" s="1">
        <v>88215.695524528302</v>
      </c>
      <c r="AO289" s="1">
        <v>59875.932785005003</v>
      </c>
      <c r="AP289" s="1">
        <v>132258.05036172399</v>
      </c>
      <c r="AQ289" s="1">
        <v>76356.529413429002</v>
      </c>
      <c r="AR289" s="1">
        <v>56299.962851423901</v>
      </c>
      <c r="AS289" s="1">
        <v>52194.568805314397</v>
      </c>
      <c r="AT289" s="1">
        <v>57152.061846680699</v>
      </c>
      <c r="AU289" s="1">
        <v>54978.942993028002</v>
      </c>
      <c r="AV289" s="1">
        <v>80419.766446185298</v>
      </c>
      <c r="AW289" s="1">
        <v>87343.609122016103</v>
      </c>
      <c r="AX289" s="1">
        <v>60938.566805606002</v>
      </c>
      <c r="AY289" s="1">
        <v>60290.3930003926</v>
      </c>
      <c r="AZ289" s="1">
        <v>62940.577645268197</v>
      </c>
      <c r="BA289" s="1">
        <v>148907.51072798399</v>
      </c>
      <c r="BB289" s="1">
        <v>50755.126088402103</v>
      </c>
      <c r="BC289" s="1">
        <v>44557.384677625101</v>
      </c>
      <c r="BD289" s="1">
        <v>98545.345112187701</v>
      </c>
      <c r="BE289" s="1">
        <v>85639.998292931996</v>
      </c>
      <c r="BF289" s="1">
        <v>90262.706648390202</v>
      </c>
      <c r="BG289" s="1">
        <v>44900.576416213698</v>
      </c>
      <c r="BH289" s="1">
        <v>51963.8401289873</v>
      </c>
      <c r="BI289" s="1">
        <v>131891.77570338201</v>
      </c>
      <c r="BJ289" s="1">
        <v>46965.601335884603</v>
      </c>
      <c r="BK289" s="1">
        <v>76366.683655373097</v>
      </c>
      <c r="BL289" s="1">
        <v>59534.402886494499</v>
      </c>
      <c r="BM289" s="1">
        <v>74102.853299078197</v>
      </c>
      <c r="BN289" s="1">
        <v>212862.065390092</v>
      </c>
      <c r="BO289" s="1">
        <v>120768.827225987</v>
      </c>
      <c r="BP289" s="1">
        <v>39929.7398575634</v>
      </c>
      <c r="BQ289" s="1">
        <v>128688.036036937</v>
      </c>
      <c r="BR289" s="1">
        <v>57798.227536571598</v>
      </c>
      <c r="BS289" s="1">
        <v>49171.248495625601</v>
      </c>
      <c r="BT289" s="1">
        <v>134273.946120562</v>
      </c>
      <c r="BU289" s="1">
        <v>65748.869917439399</v>
      </c>
      <c r="BV289" s="1">
        <v>105753.822974333</v>
      </c>
      <c r="BW289" s="1">
        <v>67576.725436932698</v>
      </c>
      <c r="BX289" s="1">
        <v>39500.043063955498</v>
      </c>
      <c r="BY289" s="1">
        <v>25805.550910790898</v>
      </c>
      <c r="BZ289" s="1">
        <v>29828.070257472002</v>
      </c>
      <c r="CA289" s="1">
        <v>71575.386973709799</v>
      </c>
      <c r="CB289" s="1">
        <v>85894.768852344001</v>
      </c>
      <c r="CC289" s="1">
        <v>263597.04363742098</v>
      </c>
      <c r="CD289" s="1">
        <v>34172.8355604678</v>
      </c>
      <c r="CE289" s="1">
        <v>54660.008054765203</v>
      </c>
      <c r="CF289" s="1">
        <v>49914.212181971699</v>
      </c>
      <c r="CG289" s="1">
        <v>63960.168447040902</v>
      </c>
      <c r="CH289" s="1">
        <v>67899.506081564701</v>
      </c>
      <c r="CI289" s="1">
        <v>27979.977335063199</v>
      </c>
      <c r="CJ289" s="1">
        <v>129902.319453629</v>
      </c>
      <c r="CK289" s="1">
        <v>90564.667540739902</v>
      </c>
      <c r="CL289" s="1">
        <v>124096.06000723899</v>
      </c>
      <c r="CM289" s="1">
        <v>72318.548224780898</v>
      </c>
      <c r="CN289" s="1">
        <v>62291.891982850801</v>
      </c>
      <c r="CO289" s="1">
        <v>105019.969055856</v>
      </c>
      <c r="CP289" s="1">
        <v>83986.454267847599</v>
      </c>
      <c r="CQ289" s="1">
        <v>41819.955514977497</v>
      </c>
      <c r="CR289" s="1">
        <v>87923.403802207802</v>
      </c>
      <c r="CS289" s="1">
        <v>37450.488223537897</v>
      </c>
      <c r="CT289" s="1">
        <v>109770.063138789</v>
      </c>
      <c r="CU289" s="1">
        <v>76329.715660492293</v>
      </c>
      <c r="CV289" s="1">
        <v>100673.820721693</v>
      </c>
      <c r="CW289" s="1">
        <v>42023.498196184999</v>
      </c>
      <c r="CX289" s="1">
        <v>184847.81388880199</v>
      </c>
      <c r="CY289" s="1">
        <v>86945.699225980105</v>
      </c>
      <c r="CZ289" s="1">
        <v>100857.639766315</v>
      </c>
      <c r="DA289" s="1">
        <v>49647.016709634503</v>
      </c>
      <c r="DB289" s="1">
        <v>110962.473204115</v>
      </c>
      <c r="DC289" s="1">
        <v>42447.3577389895</v>
      </c>
      <c r="DD289" s="1">
        <v>43760.9509586356</v>
      </c>
      <c r="DE289" s="1">
        <v>61925.380334046</v>
      </c>
      <c r="DF289" s="1">
        <v>104436.14233593699</v>
      </c>
      <c r="DG289" s="1">
        <v>186167.82500163201</v>
      </c>
      <c r="DH289" s="1">
        <v>82998.954328775901</v>
      </c>
      <c r="DI289" s="1">
        <v>70807.159067038199</v>
      </c>
      <c r="DJ289" s="1">
        <v>95882.470716843396</v>
      </c>
      <c r="DK289" s="1">
        <v>47112.551365180603</v>
      </c>
      <c r="DL289" s="1">
        <v>50676.771281623704</v>
      </c>
      <c r="DM289" s="1">
        <v>75199.327025919207</v>
      </c>
      <c r="DN289" s="1">
        <v>75446.595295012594</v>
      </c>
      <c r="DO289" s="1">
        <v>284578.535878503</v>
      </c>
      <c r="DP289" s="1">
        <v>84648.6952724281</v>
      </c>
      <c r="DQ289" s="1">
        <v>77365.783828897998</v>
      </c>
      <c r="DR289" s="1">
        <v>79212.964073225405</v>
      </c>
      <c r="DS289" s="1">
        <v>34423.876753591103</v>
      </c>
      <c r="DT289" s="1">
        <v>50111.508494790098</v>
      </c>
      <c r="DU289" s="1">
        <v>65791.477158562906</v>
      </c>
      <c r="DV289" s="1">
        <v>81355.558892707806</v>
      </c>
      <c r="DW289" s="1">
        <v>82237.644343620806</v>
      </c>
      <c r="DX289" s="1">
        <v>54746.8706363362</v>
      </c>
      <c r="DY289" s="1">
        <v>57456.799136460802</v>
      </c>
      <c r="DZ289" s="1">
        <v>73202.308191585806</v>
      </c>
      <c r="EA289" s="1">
        <v>80786.452969653998</v>
      </c>
      <c r="EB289" s="1">
        <v>99356.285083508395</v>
      </c>
      <c r="EC289" s="1">
        <v>122521.737541544</v>
      </c>
      <c r="ED289" s="1">
        <v>32828.155337434902</v>
      </c>
      <c r="EE289" s="1">
        <v>72942.603483554107</v>
      </c>
      <c r="EF289" s="1">
        <v>76998.056257105505</v>
      </c>
      <c r="EG289" s="1">
        <v>70396.562535393299</v>
      </c>
      <c r="EH289" s="1">
        <v>82717.033064626405</v>
      </c>
      <c r="EI289" s="1">
        <v>69634.246832498102</v>
      </c>
      <c r="EJ289" s="1">
        <v>91801.128461472996</v>
      </c>
      <c r="EK289" s="1">
        <v>46470.549130286003</v>
      </c>
      <c r="EL289" s="1">
        <v>24419.688828105602</v>
      </c>
      <c r="EM289" s="1">
        <v>56498.185949238701</v>
      </c>
      <c r="EN289" s="1">
        <v>115562.82181726101</v>
      </c>
      <c r="EO289" s="1">
        <v>128580.718531391</v>
      </c>
      <c r="EP289" s="1">
        <v>123783.07415445401</v>
      </c>
      <c r="EQ289" s="1">
        <v>38916.077912829001</v>
      </c>
      <c r="ER289" s="1">
        <v>81195.9701496458</v>
      </c>
      <c r="ES289" s="1">
        <v>47111.126133647398</v>
      </c>
      <c r="ET289" s="1">
        <v>121610.829154559</v>
      </c>
      <c r="EU289" s="1">
        <v>41919.7858846085</v>
      </c>
      <c r="EV289" s="1">
        <v>75841.028677801005</v>
      </c>
      <c r="EW289" s="1">
        <v>134970.026875396</v>
      </c>
      <c r="EX289" s="1">
        <v>45417.268047085003</v>
      </c>
      <c r="EY289" s="1">
        <v>81310.954860593396</v>
      </c>
      <c r="EZ289" s="1">
        <v>73927.994795108403</v>
      </c>
      <c r="FA289" s="1">
        <v>76296.957846112695</v>
      </c>
      <c r="FB289" s="1">
        <v>21670.1273311267</v>
      </c>
      <c r="FC289" s="1">
        <v>55390.315843080403</v>
      </c>
      <c r="FD289" s="1">
        <v>78991.788609920302</v>
      </c>
      <c r="FE289" s="1">
        <v>47157.3880873409</v>
      </c>
      <c r="FF289" s="1">
        <v>129776.682044913</v>
      </c>
      <c r="FG289" s="1">
        <v>47728.6646384255</v>
      </c>
      <c r="FH289" s="1">
        <v>25122.4178846088</v>
      </c>
      <c r="FI289" s="1">
        <v>39713.757015003801</v>
      </c>
      <c r="FJ289" s="1">
        <v>198828.90847668701</v>
      </c>
      <c r="FK289" s="1">
        <v>107961.873350554</v>
      </c>
      <c r="FL289" s="1">
        <v>206611.292997082</v>
      </c>
      <c r="FM289" s="1">
        <v>54555.8096992746</v>
      </c>
      <c r="FN289" s="1">
        <v>52208.342890477303</v>
      </c>
      <c r="FO289" s="1">
        <v>88868.573785621993</v>
      </c>
      <c r="FP289" s="1">
        <v>48348.138552332297</v>
      </c>
      <c r="FQ289" s="1">
        <v>121106.64977264599</v>
      </c>
      <c r="FR289" s="1">
        <v>74437.700631730797</v>
      </c>
      <c r="FS289" s="1">
        <v>71851.606181616706</v>
      </c>
      <c r="FT289" s="1">
        <v>89085.6076846613</v>
      </c>
      <c r="FU289" s="1">
        <v>66227.42783067</v>
      </c>
      <c r="FV289" s="1">
        <v>153384.63121911601</v>
      </c>
      <c r="FW289" s="1">
        <v>53916.919263524898</v>
      </c>
      <c r="FX289" s="1">
        <v>31533.260750926402</v>
      </c>
      <c r="FY289" s="1">
        <v>66504.996161913994</v>
      </c>
      <c r="FZ289" s="1">
        <v>100917.146004487</v>
      </c>
      <c r="GA289" s="1">
        <v>55906.447217839603</v>
      </c>
      <c r="GB289" s="1">
        <v>122321.895184247</v>
      </c>
      <c r="GC289" s="1">
        <v>56926.355723889501</v>
      </c>
      <c r="GD289" s="1">
        <v>64557.693141967597</v>
      </c>
      <c r="GE289" s="1">
        <v>68172.033433314806</v>
      </c>
      <c r="GF289" s="1">
        <v>53876.173667362302</v>
      </c>
      <c r="GG289" s="1">
        <v>536647.330405741</v>
      </c>
      <c r="GH289" s="1">
        <v>99937.596868655601</v>
      </c>
      <c r="GI289" s="1">
        <v>91269.0054265699</v>
      </c>
      <c r="GJ289" s="1">
        <v>124487.057088352</v>
      </c>
      <c r="GK289" s="1">
        <v>108214.807710828</v>
      </c>
      <c r="GL289" s="1">
        <v>45218.278692619599</v>
      </c>
      <c r="GM289" s="1">
        <v>94004.785446545604</v>
      </c>
      <c r="GN289" s="1">
        <v>73251.454813976394</v>
      </c>
      <c r="GO289" s="1">
        <v>80935.832196401097</v>
      </c>
      <c r="GP289" s="1">
        <v>114781.619812563</v>
      </c>
      <c r="GQ289" s="1">
        <v>115179.033106762</v>
      </c>
      <c r="GR289" s="1">
        <v>84294.699145398801</v>
      </c>
      <c r="GS289" s="1">
        <v>68884.940323306102</v>
      </c>
      <c r="GT289" s="1">
        <v>77990.594712295002</v>
      </c>
      <c r="GU289" s="1">
        <v>128546.42646765499</v>
      </c>
      <c r="GV289" s="1">
        <v>122842.21458436899</v>
      </c>
      <c r="GW289" s="1">
        <v>76995.693662773599</v>
      </c>
      <c r="GX289" s="1">
        <v>38997.942311046201</v>
      </c>
      <c r="GY289" s="1">
        <v>85974.466845753195</v>
      </c>
      <c r="GZ289" s="1">
        <v>54656.118756460201</v>
      </c>
      <c r="HA289" s="1">
        <v>117931.267071478</v>
      </c>
      <c r="HB289" s="1">
        <v>55474.179177352897</v>
      </c>
      <c r="HC289" s="1">
        <v>81285.396176583701</v>
      </c>
      <c r="HD289" s="1">
        <v>83459.313478559998</v>
      </c>
      <c r="HE289" s="1">
        <v>92358.285069143705</v>
      </c>
      <c r="HF289" s="1">
        <v>87822.368351945304</v>
      </c>
      <c r="HG289" s="1">
        <v>64671.824461188502</v>
      </c>
      <c r="HH289" s="1">
        <v>136227.70036354</v>
      </c>
      <c r="HI289" s="1">
        <v>159407.74328823399</v>
      </c>
      <c r="HJ289" s="1">
        <v>101099.79073016701</v>
      </c>
      <c r="HK289" s="1">
        <v>57756.787509463102</v>
      </c>
      <c r="HL289" s="1">
        <v>102906.70154371401</v>
      </c>
      <c r="HM289" s="1">
        <v>61097.472148367298</v>
      </c>
      <c r="HN289" s="1">
        <v>55413.551862532397</v>
      </c>
      <c r="HO289" s="1">
        <v>128351.479896681</v>
      </c>
      <c r="HP289" s="1">
        <v>45586.073287838197</v>
      </c>
      <c r="HQ289" s="1">
        <v>128545.186631893</v>
      </c>
      <c r="HR289" s="1">
        <v>63671.437554934397</v>
      </c>
      <c r="HS289" s="1">
        <v>121981.397164507</v>
      </c>
      <c r="HT289" s="1">
        <v>52077.247514419098</v>
      </c>
      <c r="HU289" s="1">
        <v>71879.603248535903</v>
      </c>
      <c r="HV289" s="1">
        <v>87287.832805463695</v>
      </c>
      <c r="HW289" s="1">
        <v>92932.054125820199</v>
      </c>
      <c r="HX289" s="1">
        <v>82511.697856199797</v>
      </c>
      <c r="HY289" s="1">
        <v>94877.951444708902</v>
      </c>
      <c r="HZ289" s="1">
        <v>57725.997237203403</v>
      </c>
      <c r="IA289" s="1">
        <v>70189.713407789997</v>
      </c>
      <c r="IB289" s="1">
        <v>74691.029809349595</v>
      </c>
      <c r="IC289" s="1">
        <v>70967.034696641102</v>
      </c>
      <c r="ID289" s="1">
        <v>66131.737183976496</v>
      </c>
      <c r="IE289" s="1">
        <v>104821.112290458</v>
      </c>
      <c r="IF289" s="1">
        <v>101164.516941355</v>
      </c>
      <c r="IG289" s="1">
        <v>85425.805017906299</v>
      </c>
      <c r="IH289" s="1">
        <v>91790.543962388794</v>
      </c>
      <c r="II289" s="1">
        <v>92178.030240343505</v>
      </c>
      <c r="IJ289" s="1">
        <v>79826.551223927803</v>
      </c>
      <c r="IK289" s="1">
        <v>89901.643216385302</v>
      </c>
      <c r="IL289" s="1">
        <v>69210.443101161101</v>
      </c>
      <c r="IM289" s="1">
        <v>143896.907093997</v>
      </c>
      <c r="IN289" s="1">
        <v>62060.706196598199</v>
      </c>
      <c r="IO289" s="1">
        <v>80859.198664604497</v>
      </c>
      <c r="IP289" s="1">
        <v>105565.165202212</v>
      </c>
      <c r="IQ289" s="1">
        <v>59603.180211105697</v>
      </c>
      <c r="IR289" s="1">
        <v>122818.558078267</v>
      </c>
      <c r="IS289" s="1">
        <v>63533.595106234498</v>
      </c>
      <c r="IT289" s="1">
        <v>60798.2993125793</v>
      </c>
      <c r="IU289" s="1">
        <v>145381.883101429</v>
      </c>
      <c r="IV289" s="1">
        <v>99213.944426792994</v>
      </c>
      <c r="IW289" s="1">
        <v>123138.39258122</v>
      </c>
      <c r="IX289" s="1">
        <v>52742.140719665702</v>
      </c>
      <c r="IY289" s="1">
        <v>78197.772090063401</v>
      </c>
      <c r="IZ289" s="1">
        <v>47019.607639229704</v>
      </c>
      <c r="JA289" s="1">
        <v>53245.855561115997</v>
      </c>
      <c r="JB289" s="1">
        <v>65392.021351463103</v>
      </c>
      <c r="JC289" s="1">
        <v>111008.903777792</v>
      </c>
      <c r="JD289" s="1">
        <v>64349.274429126403</v>
      </c>
      <c r="JE289" s="1">
        <v>30649.0754122828</v>
      </c>
      <c r="JF289" s="1">
        <v>95306.711589575498</v>
      </c>
      <c r="JG289" s="1">
        <v>73741.129439259705</v>
      </c>
      <c r="JH289" s="1">
        <v>52596.959856536603</v>
      </c>
      <c r="JI289" s="1">
        <v>48896.900524714903</v>
      </c>
      <c r="JJ289" s="1">
        <v>84888.908915567503</v>
      </c>
      <c r="JK289" s="1">
        <v>100953.792829984</v>
      </c>
      <c r="JL289" s="1">
        <v>93419.185531740106</v>
      </c>
      <c r="JM289" s="1">
        <v>80467.810750310906</v>
      </c>
      <c r="JN289" s="1">
        <v>29290.5759506824</v>
      </c>
      <c r="JO289" s="1">
        <v>124998.08720908299</v>
      </c>
      <c r="JP289" s="1">
        <v>77876.758239637202</v>
      </c>
      <c r="JQ289" s="1">
        <v>48830.323918179703</v>
      </c>
      <c r="JR289" s="1">
        <v>67316.623160409901</v>
      </c>
      <c r="JS289" s="1">
        <v>60718.412383062103</v>
      </c>
      <c r="JT289" s="1">
        <v>65864.654105973095</v>
      </c>
      <c r="JU289" s="1">
        <v>40591.439136361398</v>
      </c>
      <c r="JV289" s="1">
        <v>132929.689510948</v>
      </c>
      <c r="JW289" s="1">
        <v>45605.839183916498</v>
      </c>
      <c r="JX289" s="1">
        <v>57261.387950916498</v>
      </c>
      <c r="JY289" s="1">
        <v>56762.355681649897</v>
      </c>
      <c r="JZ289" s="1">
        <v>87704.474996845107</v>
      </c>
      <c r="KA289" s="1">
        <v>40140.034334029799</v>
      </c>
      <c r="KB289" s="1">
        <v>78007.355320477902</v>
      </c>
      <c r="KC289" s="1">
        <v>66200.055129006505</v>
      </c>
      <c r="KD289" s="1">
        <v>78151.6895923337</v>
      </c>
      <c r="KE289" s="1">
        <v>51002.536735723901</v>
      </c>
      <c r="KF289" s="1">
        <v>95518.004132222006</v>
      </c>
      <c r="KG289" s="1">
        <v>81413.927729171395</v>
      </c>
      <c r="KH289" s="1">
        <v>68512.876418630796</v>
      </c>
      <c r="KI289" s="1">
        <v>56524.524599686498</v>
      </c>
      <c r="KJ289" s="1">
        <v>76608.377249727593</v>
      </c>
      <c r="KK289" s="1">
        <v>99055.343139316697</v>
      </c>
      <c r="KL289" s="1">
        <v>73640.2083844882</v>
      </c>
      <c r="KM289" s="1">
        <v>52515.247923594303</v>
      </c>
      <c r="KN289" s="1">
        <v>72588.018771955307</v>
      </c>
      <c r="KO289" s="1">
        <v>134554.00352107</v>
      </c>
      <c r="KP289" s="1">
        <v>77477.086321171795</v>
      </c>
      <c r="KQ289" s="1">
        <v>100816.18761622001</v>
      </c>
      <c r="KR289" s="1">
        <v>57680.175501618003</v>
      </c>
      <c r="KS289" s="1">
        <v>107102.379528046</v>
      </c>
      <c r="KT289" s="1">
        <v>112413.939207017</v>
      </c>
      <c r="KU289" s="1">
        <v>49025.921406509202</v>
      </c>
      <c r="KV289" s="1">
        <v>63553.228716491598</v>
      </c>
      <c r="KW289" s="1">
        <v>55271.157281236301</v>
      </c>
      <c r="KX289" s="1">
        <v>103917.427493731</v>
      </c>
      <c r="KY289" s="1">
        <v>86214.773617115905</v>
      </c>
      <c r="KZ289" s="1">
        <v>60719.352122011202</v>
      </c>
      <c r="LA289" s="1">
        <v>79261.747515496507</v>
      </c>
      <c r="LB289" s="1">
        <v>80495.903629850101</v>
      </c>
      <c r="LC289" s="1">
        <v>59895.064834604003</v>
      </c>
      <c r="LD289" s="1">
        <v>39155.352388808897</v>
      </c>
      <c r="LE289" s="1">
        <v>83441.583960337797</v>
      </c>
      <c r="LF289" s="1">
        <v>47153.0557737321</v>
      </c>
      <c r="LG289" s="1">
        <v>90231.5012044701</v>
      </c>
      <c r="LH289" s="1">
        <v>63667.475359001503</v>
      </c>
      <c r="LI289" s="1">
        <v>45048.2444099286</v>
      </c>
      <c r="LJ289" s="1">
        <v>101306.41096946</v>
      </c>
      <c r="LK289" s="1">
        <v>156369.76016021401</v>
      </c>
    </row>
    <row r="290" spans="1:323" x14ac:dyDescent="0.25">
      <c r="A290" s="1" t="s">
        <v>1927</v>
      </c>
      <c r="B290" s="1" t="s">
        <v>1280</v>
      </c>
      <c r="C290" s="1" t="s">
        <v>1281</v>
      </c>
      <c r="D290" s="1">
        <v>57821.536390405301</v>
      </c>
      <c r="E290" s="1">
        <v>20304.844328621901</v>
      </c>
      <c r="F290" s="1">
        <v>72492.593514783701</v>
      </c>
      <c r="G290" s="1">
        <v>119960.626056515</v>
      </c>
      <c r="H290" s="1">
        <v>44384.836169063798</v>
      </c>
      <c r="I290" s="1">
        <v>27471.503136289299</v>
      </c>
      <c r="J290" s="1">
        <v>10803.556365418801</v>
      </c>
      <c r="K290" s="1">
        <v>40982.690194330498</v>
      </c>
      <c r="L290" s="1">
        <v>13932.675338156399</v>
      </c>
      <c r="M290" s="1">
        <v>23288.4939859646</v>
      </c>
      <c r="N290" s="1">
        <v>57749.352807718999</v>
      </c>
      <c r="O290" s="1">
        <v>30435.913369948201</v>
      </c>
      <c r="P290" s="1">
        <v>9945.6035132983598</v>
      </c>
      <c r="Q290" s="1">
        <v>35975.869481024303</v>
      </c>
      <c r="R290" s="1">
        <v>33030.3293550116</v>
      </c>
      <c r="S290" s="1">
        <v>25146.199118850502</v>
      </c>
      <c r="T290" s="1">
        <v>15453.4328064496</v>
      </c>
      <c r="U290" s="1">
        <v>20527.550159388498</v>
      </c>
      <c r="V290" s="1">
        <v>30120.791184011199</v>
      </c>
      <c r="W290" s="1">
        <v>10395.448584546701</v>
      </c>
      <c r="X290" s="1">
        <v>70128.797392317603</v>
      </c>
      <c r="Y290" s="1">
        <v>34464.273609412099</v>
      </c>
      <c r="Z290" s="1">
        <v>22088.489423813298</v>
      </c>
      <c r="AA290" s="1">
        <v>27478.2679199919</v>
      </c>
      <c r="AB290" s="1">
        <v>21468.1392228226</v>
      </c>
      <c r="AC290" s="1">
        <v>45889.759472759797</v>
      </c>
      <c r="AD290" s="1">
        <v>74829.138865606103</v>
      </c>
      <c r="AE290" s="1">
        <v>12995.7358568458</v>
      </c>
      <c r="AF290" s="1">
        <v>30264.121962142501</v>
      </c>
      <c r="AG290" s="1">
        <v>22603.728203577801</v>
      </c>
      <c r="AH290" s="1">
        <v>12109.271673138999</v>
      </c>
      <c r="AI290" s="1">
        <v>25060.958130878698</v>
      </c>
      <c r="AJ290" s="1">
        <v>8960.6295276472392</v>
      </c>
      <c r="AK290" s="1">
        <v>30493.181725365601</v>
      </c>
      <c r="AL290" s="1">
        <v>23064.058953398599</v>
      </c>
      <c r="AM290" s="1">
        <v>40404.3824554897</v>
      </c>
      <c r="AN290" s="1">
        <v>20097.630878899599</v>
      </c>
      <c r="AO290" s="1">
        <v>31753.054521039601</v>
      </c>
      <c r="AP290" s="1">
        <v>28627.794404802298</v>
      </c>
      <c r="AQ290" s="1">
        <v>33672.3118562823</v>
      </c>
      <c r="AR290" s="1">
        <v>42623.603635365696</v>
      </c>
      <c r="AS290" s="1">
        <v>19450.924798605101</v>
      </c>
      <c r="AT290" s="1">
        <v>32863.132681963099</v>
      </c>
      <c r="AU290" s="1">
        <v>32570.764896451001</v>
      </c>
      <c r="AV290" s="1">
        <v>34370.154724565698</v>
      </c>
      <c r="AW290" s="1">
        <v>35326.810033296097</v>
      </c>
      <c r="AX290" s="1">
        <v>36141.370932830301</v>
      </c>
      <c r="AY290" s="1">
        <v>33642.281713744102</v>
      </c>
      <c r="AZ290" s="1">
        <v>28881.918572287901</v>
      </c>
      <c r="BA290" s="1">
        <v>25987.2508307557</v>
      </c>
      <c r="BB290" s="1">
        <v>13360.437397907401</v>
      </c>
      <c r="BC290" s="1">
        <v>13911.271088752799</v>
      </c>
      <c r="BD290" s="1">
        <v>33394.684130335903</v>
      </c>
      <c r="BE290" s="1">
        <v>14475.4078629866</v>
      </c>
      <c r="BF290" s="1">
        <v>12954.7697362338</v>
      </c>
      <c r="BG290" s="1">
        <v>9417.3105863472192</v>
      </c>
      <c r="BH290" s="1">
        <v>53134.186868434197</v>
      </c>
      <c r="BI290" s="1">
        <v>26964.9814993818</v>
      </c>
      <c r="BJ290" s="1">
        <v>29754.8681847763</v>
      </c>
      <c r="BK290" s="1">
        <v>41992.7827146298</v>
      </c>
      <c r="BL290" s="1">
        <v>34965.793934760201</v>
      </c>
      <c r="BM290" s="1">
        <v>17418.227080909099</v>
      </c>
      <c r="BN290" s="1">
        <v>38186.585400067401</v>
      </c>
      <c r="BO290" s="1">
        <v>29807.592958212899</v>
      </c>
      <c r="BP290" s="1">
        <v>55402.211380025401</v>
      </c>
      <c r="BQ290" s="1">
        <v>29444.256192101901</v>
      </c>
      <c r="BR290" s="1">
        <v>25313.606509787998</v>
      </c>
      <c r="BS290" s="1">
        <v>25332.1934417144</v>
      </c>
      <c r="BT290" s="1">
        <v>13412.7017358578</v>
      </c>
      <c r="BU290" s="1">
        <v>16174.205487765499</v>
      </c>
      <c r="BV290" s="1">
        <v>37141.814500446199</v>
      </c>
      <c r="BW290" s="1">
        <v>69116.387498050201</v>
      </c>
      <c r="BX290" s="1">
        <v>44780.040264288102</v>
      </c>
      <c r="BY290" s="1">
        <v>25492.141303348701</v>
      </c>
      <c r="BZ290" s="1">
        <v>45038.7155275642</v>
      </c>
      <c r="CA290" s="1">
        <v>91114.806877617695</v>
      </c>
      <c r="CB290" s="1">
        <v>20005.5334661017</v>
      </c>
      <c r="CC290" s="1">
        <v>19802.281123703</v>
      </c>
      <c r="CD290" s="1">
        <v>46804.3080763002</v>
      </c>
      <c r="CE290" s="1">
        <v>15992.1144504488</v>
      </c>
      <c r="CF290" s="1">
        <v>28974.604834003501</v>
      </c>
      <c r="CG290" s="1">
        <v>12740.2179939076</v>
      </c>
      <c r="CH290" s="1">
        <v>21753.1760074472</v>
      </c>
      <c r="CI290" s="1">
        <v>49852.319551577297</v>
      </c>
      <c r="CJ290" s="1">
        <v>36402.196211742303</v>
      </c>
      <c r="CK290" s="1">
        <v>34273.339792742103</v>
      </c>
      <c r="CL290" s="1">
        <v>21801.124048412199</v>
      </c>
      <c r="CM290" s="1">
        <v>18738.204384140201</v>
      </c>
      <c r="CN290" s="1">
        <v>21457.521378678801</v>
      </c>
      <c r="CO290" s="1">
        <v>24805.6284218242</v>
      </c>
      <c r="CP290" s="1">
        <v>19344.8251770809</v>
      </c>
      <c r="CQ290" s="1">
        <v>32322.312796906699</v>
      </c>
      <c r="CR290" s="1">
        <v>32463.261095583199</v>
      </c>
      <c r="CS290" s="1">
        <v>20330.8917744153</v>
      </c>
      <c r="CT290" s="1">
        <v>36110.5897050555</v>
      </c>
      <c r="CU290" s="1">
        <v>25641.896460142099</v>
      </c>
      <c r="CV290" s="1">
        <v>32874.369377086303</v>
      </c>
      <c r="CW290" s="1">
        <v>13411.5659340045</v>
      </c>
      <c r="CX290" s="1">
        <v>29012.462387073199</v>
      </c>
      <c r="CY290" s="1">
        <v>43649.449223419499</v>
      </c>
      <c r="CZ290" s="1">
        <v>20902.976417759601</v>
      </c>
      <c r="DA290" s="1">
        <v>66829.715005405393</v>
      </c>
      <c r="DB290" s="1">
        <v>20070.024597425501</v>
      </c>
      <c r="DC290" s="1">
        <v>20717.827713000301</v>
      </c>
      <c r="DD290" s="1">
        <v>18702.6533141402</v>
      </c>
      <c r="DE290" s="1">
        <v>32729.744034444</v>
      </c>
      <c r="DF290" s="1">
        <v>41528.342072377498</v>
      </c>
      <c r="DG290" s="1">
        <v>17108.355014504101</v>
      </c>
      <c r="DH290" s="1">
        <v>28297.1065432703</v>
      </c>
      <c r="DI290" s="1">
        <v>52831.816635475101</v>
      </c>
      <c r="DJ290" s="1">
        <v>30297.191579856</v>
      </c>
      <c r="DK290" s="1">
        <v>28987.404589060599</v>
      </c>
      <c r="DL290" s="1">
        <v>46063.9350269856</v>
      </c>
      <c r="DM290" s="1">
        <v>49389.975581940998</v>
      </c>
      <c r="DN290" s="1">
        <v>59704.520696038802</v>
      </c>
      <c r="DO290" s="1">
        <v>21403.186435771499</v>
      </c>
      <c r="DP290" s="1">
        <v>20753.936461166501</v>
      </c>
      <c r="DQ290" s="1">
        <v>32882.277383396002</v>
      </c>
      <c r="DR290" s="1">
        <v>21423.470644074099</v>
      </c>
      <c r="DS290" s="1">
        <v>112884.658335128</v>
      </c>
      <c r="DT290" s="1">
        <v>34828.345584585302</v>
      </c>
      <c r="DU290" s="1">
        <v>59945.755089259001</v>
      </c>
      <c r="DV290" s="1">
        <v>23943.937209961099</v>
      </c>
      <c r="DW290" s="1">
        <v>28291.315835681999</v>
      </c>
      <c r="DX290" s="1">
        <v>41197.627169018197</v>
      </c>
      <c r="DY290" s="1">
        <v>34690.458797262203</v>
      </c>
      <c r="DZ290" s="1">
        <v>9601.2298969799795</v>
      </c>
      <c r="EA290" s="1">
        <v>84692.889294498804</v>
      </c>
      <c r="EB290" s="1">
        <v>15635.9043553664</v>
      </c>
      <c r="EC290" s="1">
        <v>32857.945679483702</v>
      </c>
      <c r="ED290" s="1">
        <v>28233.0599854299</v>
      </c>
      <c r="EE290" s="1">
        <v>16182.377565639799</v>
      </c>
      <c r="EF290" s="1">
        <v>34229.848999610898</v>
      </c>
      <c r="EG290" s="1">
        <v>19731.536611945499</v>
      </c>
      <c r="EH290" s="1">
        <v>32804.838220948201</v>
      </c>
      <c r="EI290" s="1">
        <v>21185.419772920799</v>
      </c>
      <c r="EJ290" s="1">
        <v>87588.724574628606</v>
      </c>
      <c r="EK290" s="1">
        <v>49417.211930924197</v>
      </c>
      <c r="EL290" s="1">
        <v>19848.991794160502</v>
      </c>
      <c r="EM290" s="1">
        <v>23280.953846059801</v>
      </c>
      <c r="EN290" s="1">
        <v>19638.471442036302</v>
      </c>
      <c r="EO290" s="1">
        <v>20328.245780131801</v>
      </c>
      <c r="EP290" s="1">
        <v>25034.068381543799</v>
      </c>
      <c r="EQ290" s="1">
        <v>25689.018755992998</v>
      </c>
      <c r="ER290" s="1">
        <v>53456.639921529902</v>
      </c>
      <c r="ES290" s="1">
        <v>54160.575097806897</v>
      </c>
      <c r="ET290" s="1">
        <v>19802.742552281401</v>
      </c>
      <c r="EU290" s="1">
        <v>28717.6805569508</v>
      </c>
      <c r="EV290" s="1">
        <v>21662.437456628599</v>
      </c>
      <c r="EW290" s="1">
        <v>17843.319469534101</v>
      </c>
      <c r="EX290" s="1">
        <v>28115.417484961501</v>
      </c>
      <c r="EY290" s="1">
        <v>14360.575368366701</v>
      </c>
      <c r="EZ290" s="1">
        <v>21125.856826015301</v>
      </c>
      <c r="FA290" s="1">
        <v>76577.827389907296</v>
      </c>
      <c r="FB290" s="1">
        <v>54059.4700138849</v>
      </c>
      <c r="FC290" s="1">
        <v>41253.805224281001</v>
      </c>
      <c r="FD290" s="1">
        <v>200672.070595595</v>
      </c>
      <c r="FE290" s="1">
        <v>18422.5748267161</v>
      </c>
      <c r="FF290" s="1">
        <v>18711.0150985785</v>
      </c>
      <c r="FG290" s="1">
        <v>34839.446292030603</v>
      </c>
      <c r="FH290" s="1">
        <v>66709.627115802505</v>
      </c>
      <c r="FI290" s="1">
        <v>140759.64936673301</v>
      </c>
      <c r="FJ290" s="1">
        <v>9327.6365227554506</v>
      </c>
      <c r="FK290" s="1">
        <v>21472.7504528797</v>
      </c>
      <c r="FL290" s="1">
        <v>74424.882047487306</v>
      </c>
      <c r="FM290" s="1">
        <v>37154.909944972103</v>
      </c>
      <c r="FN290" s="1">
        <v>40175.374263373102</v>
      </c>
      <c r="FO290" s="1">
        <v>43840.131337001403</v>
      </c>
      <c r="FP290" s="1">
        <v>33576.187545869099</v>
      </c>
      <c r="FQ290" s="1">
        <v>34539.185414069303</v>
      </c>
      <c r="FR290" s="1">
        <v>37527.477163229101</v>
      </c>
      <c r="FS290" s="1">
        <v>22652.4377664981</v>
      </c>
      <c r="FT290" s="1">
        <v>47306.054002814199</v>
      </c>
      <c r="FU290" s="1">
        <v>23615.3901580456</v>
      </c>
      <c r="FV290" s="1">
        <v>46107.795100065399</v>
      </c>
      <c r="FW290" s="1">
        <v>87851.781240638797</v>
      </c>
      <c r="FX290" s="1">
        <v>45465.283291991102</v>
      </c>
      <c r="FY290" s="1">
        <v>29127.320047647601</v>
      </c>
      <c r="FZ290" s="1">
        <v>38041.079521013198</v>
      </c>
      <c r="GA290" s="1">
        <v>33640.476293125299</v>
      </c>
      <c r="GB290" s="1">
        <v>14768.637496204499</v>
      </c>
      <c r="GC290" s="1">
        <v>54432.499824299499</v>
      </c>
      <c r="GD290" s="1">
        <v>59040.2743240934</v>
      </c>
      <c r="GE290" s="1">
        <v>51377.712870666597</v>
      </c>
      <c r="GF290" s="1">
        <v>19180.262509242199</v>
      </c>
      <c r="GG290" s="1">
        <v>35802.969165035902</v>
      </c>
      <c r="GH290" s="1">
        <v>17665.2637784525</v>
      </c>
      <c r="GI290" s="1">
        <v>70636.851704701505</v>
      </c>
      <c r="GJ290" s="1">
        <v>63983.664095888802</v>
      </c>
      <c r="GK290" s="1">
        <v>42200.699309631003</v>
      </c>
      <c r="GL290" s="1">
        <v>58044.136951690802</v>
      </c>
      <c r="GM290" s="1">
        <v>17520.034841913799</v>
      </c>
      <c r="GN290" s="1">
        <v>26984.6468461195</v>
      </c>
      <c r="GO290" s="1">
        <v>22366.918873230901</v>
      </c>
      <c r="GP290" s="1">
        <v>21334.695845029499</v>
      </c>
      <c r="GQ290" s="1">
        <v>27191.079661292399</v>
      </c>
      <c r="GR290" s="1">
        <v>10612.544650964501</v>
      </c>
      <c r="GS290" s="1">
        <v>14398.117433642101</v>
      </c>
      <c r="GT290" s="1">
        <v>22805.796614721901</v>
      </c>
      <c r="GU290" s="1">
        <v>17065.771315026701</v>
      </c>
      <c r="GV290" s="1">
        <v>31973.7704991961</v>
      </c>
      <c r="GW290" s="1">
        <v>31862.763787028402</v>
      </c>
      <c r="GX290" s="1">
        <v>27656.754681055601</v>
      </c>
      <c r="GY290" s="1">
        <v>17299.321834488801</v>
      </c>
      <c r="GZ290" s="1">
        <v>77657.344214687706</v>
      </c>
      <c r="HA290" s="1">
        <v>17824.640303795299</v>
      </c>
      <c r="HB290" s="1">
        <v>53669.418518543498</v>
      </c>
      <c r="HC290" s="1">
        <v>20137.942030981001</v>
      </c>
      <c r="HD290" s="1">
        <v>25650.670351341101</v>
      </c>
      <c r="HE290" s="1">
        <v>34665.769028616502</v>
      </c>
      <c r="HF290" s="1">
        <v>71409.472594146006</v>
      </c>
      <c r="HG290" s="1">
        <v>23951.5761151117</v>
      </c>
      <c r="HH290" s="1">
        <v>38122.061858364003</v>
      </c>
      <c r="HI290" s="1">
        <v>14462.4398459648</v>
      </c>
      <c r="HJ290" s="1">
        <v>42391.487860639099</v>
      </c>
      <c r="HK290" s="1">
        <v>55440.406139753199</v>
      </c>
      <c r="HL290" s="1">
        <v>20936.527023563402</v>
      </c>
      <c r="HM290" s="1">
        <v>40764.0708515402</v>
      </c>
      <c r="HN290" s="1">
        <v>18594.1506611449</v>
      </c>
      <c r="HO290" s="1">
        <v>27866.793997003901</v>
      </c>
      <c r="HP290" s="1">
        <v>30013.009756729702</v>
      </c>
      <c r="HQ290" s="1">
        <v>24603.7593983431</v>
      </c>
      <c r="HR290" s="1">
        <v>27032.649869425401</v>
      </c>
      <c r="HS290" s="1">
        <v>25346.630576355801</v>
      </c>
      <c r="HT290" s="1">
        <v>30806.1925684817</v>
      </c>
      <c r="HU290" s="1">
        <v>44896.9173504317</v>
      </c>
      <c r="HV290" s="1">
        <v>31383.901436228</v>
      </c>
      <c r="HW290" s="1">
        <v>50713.314842983898</v>
      </c>
      <c r="HX290" s="1">
        <v>37310.245273162</v>
      </c>
      <c r="HY290" s="1">
        <v>34587.965973332197</v>
      </c>
      <c r="HZ290" s="1">
        <v>28620.911252882899</v>
      </c>
      <c r="IA290" s="1">
        <v>41198.738400073198</v>
      </c>
      <c r="IB290" s="1">
        <v>32088.551530937701</v>
      </c>
      <c r="IC290" s="1">
        <v>8926.1306630970103</v>
      </c>
      <c r="ID290" s="1">
        <v>16599.794689708098</v>
      </c>
      <c r="IE290" s="1">
        <v>25036.504692279101</v>
      </c>
      <c r="IF290" s="1">
        <v>17347.630327995499</v>
      </c>
      <c r="IG290" s="1">
        <v>16644.063438167999</v>
      </c>
      <c r="IH290" s="1">
        <v>46027.852770589299</v>
      </c>
      <c r="II290" s="1">
        <v>16920.1048002362</v>
      </c>
      <c r="IJ290" s="1">
        <v>18334.8271220026</v>
      </c>
      <c r="IK290" s="1">
        <v>69640.332496531904</v>
      </c>
      <c r="IL290" s="1">
        <v>42931.319910903498</v>
      </c>
      <c r="IM290" s="1">
        <v>13726.4682939307</v>
      </c>
      <c r="IN290" s="1">
        <v>63215.783359322202</v>
      </c>
      <c r="IO290" s="1">
        <v>30524.563176342599</v>
      </c>
      <c r="IP290" s="1">
        <v>57608.317403772002</v>
      </c>
      <c r="IQ290" s="1">
        <v>26444.2790973312</v>
      </c>
      <c r="IR290" s="1">
        <v>12535.584811651101</v>
      </c>
      <c r="IS290" s="1">
        <v>10824.517019725999</v>
      </c>
      <c r="IT290" s="1">
        <v>46805.912619261799</v>
      </c>
      <c r="IU290" s="1">
        <v>22112.4450898221</v>
      </c>
      <c r="IV290" s="1">
        <v>23474.0979566153</v>
      </c>
      <c r="IW290" s="1">
        <v>18202.5027497679</v>
      </c>
      <c r="IX290" s="1">
        <v>53632.473324471903</v>
      </c>
      <c r="IY290" s="1">
        <v>20086.230376142201</v>
      </c>
      <c r="IZ290" s="1">
        <v>49174.596441755297</v>
      </c>
      <c r="JA290" s="1">
        <v>51611.172265177098</v>
      </c>
      <c r="JB290" s="1">
        <v>16208.841711662901</v>
      </c>
      <c r="JC290" s="1">
        <v>25478.108496316701</v>
      </c>
      <c r="JD290" s="1">
        <v>26850.527325695901</v>
      </c>
      <c r="JE290" s="1">
        <v>97221.025399196194</v>
      </c>
      <c r="JF290" s="1">
        <v>23493.9422011811</v>
      </c>
      <c r="JG290" s="1">
        <v>12419.688212081501</v>
      </c>
      <c r="JH290" s="1">
        <v>45259.722510550499</v>
      </c>
      <c r="JI290" s="1">
        <v>24387.382713189501</v>
      </c>
      <c r="JJ290" s="1">
        <v>23734.1704963505</v>
      </c>
      <c r="JK290" s="1">
        <v>33729.680756825997</v>
      </c>
      <c r="JL290" s="1">
        <v>16370.588793656199</v>
      </c>
      <c r="JM290" s="1">
        <v>33433.816248311799</v>
      </c>
      <c r="JN290" s="1">
        <v>39647.196984447903</v>
      </c>
      <c r="JO290" s="1">
        <v>29404.0167079147</v>
      </c>
      <c r="JP290" s="1">
        <v>54434.829140442103</v>
      </c>
      <c r="JQ290" s="1">
        <v>20616.766155929301</v>
      </c>
      <c r="JR290" s="1">
        <v>13719.5573038318</v>
      </c>
      <c r="JS290" s="1">
        <v>20855.3546483393</v>
      </c>
      <c r="JT290" s="1">
        <v>17488.594348806</v>
      </c>
      <c r="JU290" s="1">
        <v>45020.586498889497</v>
      </c>
      <c r="JV290" s="1">
        <v>18292.5357639051</v>
      </c>
      <c r="JW290" s="1">
        <v>45201.339798901601</v>
      </c>
      <c r="JX290" s="1">
        <v>49982.417892745601</v>
      </c>
      <c r="JY290" s="1">
        <v>36278.605262997102</v>
      </c>
      <c r="JZ290" s="1">
        <v>56128.419732716102</v>
      </c>
      <c r="KA290" s="1">
        <v>49528.369422471398</v>
      </c>
      <c r="KB290" s="1">
        <v>21672.195058550999</v>
      </c>
      <c r="KC290" s="1">
        <v>57501.618686230999</v>
      </c>
      <c r="KD290" s="1">
        <v>9238.9511735227006</v>
      </c>
      <c r="KE290" s="1">
        <v>61415.404917398802</v>
      </c>
      <c r="KF290" s="1">
        <v>36612.177440419502</v>
      </c>
      <c r="KG290" s="1">
        <v>12934.3113385252</v>
      </c>
      <c r="KH290" s="1">
        <v>32275.5212984637</v>
      </c>
      <c r="KI290" s="1">
        <v>39313.154309499601</v>
      </c>
      <c r="KJ290" s="1">
        <v>34307.960853730197</v>
      </c>
      <c r="KK290" s="1">
        <v>51431.058435180297</v>
      </c>
      <c r="KL290" s="1">
        <v>27315.6210111859</v>
      </c>
      <c r="KM290" s="1">
        <v>51556.9103108278</v>
      </c>
      <c r="KN290" s="1">
        <v>29586.950590327098</v>
      </c>
      <c r="KO290" s="1">
        <v>30297.986510030001</v>
      </c>
      <c r="KP290" s="1">
        <v>16191.8116423498</v>
      </c>
      <c r="KQ290" s="1">
        <v>26136.4082066919</v>
      </c>
      <c r="KR290" s="1">
        <v>14333.2767390712</v>
      </c>
      <c r="KS290" s="1">
        <v>14397.9714899993</v>
      </c>
      <c r="KT290" s="1">
        <v>38979.066397032198</v>
      </c>
      <c r="KU290" s="1">
        <v>67246.379201079704</v>
      </c>
      <c r="KV290" s="1">
        <v>28646.085448455498</v>
      </c>
      <c r="KW290" s="1">
        <v>57654.317236981602</v>
      </c>
      <c r="KX290" s="1">
        <v>16834.740811963002</v>
      </c>
      <c r="KY290" s="1">
        <v>28051.0973599506</v>
      </c>
      <c r="KZ290" s="1">
        <v>26528.267589082199</v>
      </c>
      <c r="LA290" s="1">
        <v>45735.037805322201</v>
      </c>
      <c r="LB290" s="1">
        <v>20232.5260695082</v>
      </c>
      <c r="LC290" s="1">
        <v>37001.161202814401</v>
      </c>
      <c r="LD290" s="1">
        <v>38331.189980771698</v>
      </c>
      <c r="LE290" s="1">
        <v>14616.200166729799</v>
      </c>
      <c r="LF290" s="1">
        <v>32405.963627241301</v>
      </c>
      <c r="LG290" s="1">
        <v>21921.573589269301</v>
      </c>
      <c r="LH290" s="1">
        <v>12629.8365353153</v>
      </c>
      <c r="LI290" s="1">
        <v>32588.6073330402</v>
      </c>
      <c r="LJ290" s="1">
        <v>21247.362589524499</v>
      </c>
      <c r="LK290" s="1">
        <v>33552.673907757198</v>
      </c>
    </row>
    <row r="291" spans="1:323" x14ac:dyDescent="0.25">
      <c r="A291" s="1" t="s">
        <v>1928</v>
      </c>
      <c r="B291" s="1" t="s">
        <v>1285</v>
      </c>
      <c r="C291" s="1" t="s">
        <v>1286</v>
      </c>
      <c r="D291" s="1">
        <v>40670.587614984302</v>
      </c>
      <c r="E291" s="1">
        <v>24663.4878565832</v>
      </c>
      <c r="F291" s="1" t="s">
        <v>0</v>
      </c>
      <c r="G291" s="1" t="s">
        <v>0</v>
      </c>
      <c r="H291" s="1">
        <v>42003.839357960103</v>
      </c>
      <c r="I291" s="1">
        <v>43362.132894736402</v>
      </c>
      <c r="J291" s="1">
        <v>19979.962518773002</v>
      </c>
      <c r="K291" s="1">
        <v>28176.697572587102</v>
      </c>
      <c r="L291" s="1" t="s">
        <v>0</v>
      </c>
      <c r="M291" s="1">
        <v>16098.616503683301</v>
      </c>
      <c r="N291" s="1">
        <v>15099.254093490001</v>
      </c>
      <c r="O291" s="1">
        <v>42816.032461652299</v>
      </c>
      <c r="P291" s="1">
        <v>14783.919891637201</v>
      </c>
      <c r="Q291" s="1">
        <v>60394.289338298397</v>
      </c>
      <c r="R291" s="1">
        <v>24741.043911389101</v>
      </c>
      <c r="S291" s="1">
        <v>40100.244172054801</v>
      </c>
      <c r="T291" s="1">
        <v>16903.310501376502</v>
      </c>
      <c r="U291" s="1" t="s">
        <v>0</v>
      </c>
      <c r="V291" s="1">
        <v>28147.2123179261</v>
      </c>
      <c r="W291" s="1" t="s">
        <v>0</v>
      </c>
      <c r="X291" s="1" t="s">
        <v>0</v>
      </c>
      <c r="Y291" s="1">
        <v>13926.2715924394</v>
      </c>
      <c r="Z291" s="1">
        <v>62353.0580323213</v>
      </c>
      <c r="AA291" s="1">
        <v>32381.552839999698</v>
      </c>
      <c r="AB291" s="1" t="s">
        <v>0</v>
      </c>
      <c r="AC291" s="1" t="s">
        <v>0</v>
      </c>
      <c r="AD291" s="1">
        <v>23624.672617621902</v>
      </c>
      <c r="AE291" s="1">
        <v>21151.974802996501</v>
      </c>
      <c r="AF291" s="1" t="s">
        <v>0</v>
      </c>
      <c r="AG291" s="1">
        <v>179998.52369830699</v>
      </c>
      <c r="AH291" s="1">
        <v>75115.371923868501</v>
      </c>
      <c r="AI291" s="1">
        <v>21566.375277585099</v>
      </c>
      <c r="AJ291" s="1">
        <v>19714.438807972099</v>
      </c>
      <c r="AK291" s="1" t="s">
        <v>0</v>
      </c>
      <c r="AL291" s="1" t="s">
        <v>0</v>
      </c>
      <c r="AM291" s="1">
        <v>19474.714434322901</v>
      </c>
      <c r="AN291" s="1">
        <v>31762.413375603599</v>
      </c>
      <c r="AO291" s="1">
        <v>72800.660626937606</v>
      </c>
      <c r="AP291" s="1">
        <v>15933.2536379129</v>
      </c>
      <c r="AQ291" s="1">
        <v>91159.779012768297</v>
      </c>
      <c r="AR291" s="1">
        <v>66093.740400945098</v>
      </c>
      <c r="AS291" s="1">
        <v>12335.6614981229</v>
      </c>
      <c r="AT291" s="1">
        <v>11277.595947809499</v>
      </c>
      <c r="AU291" s="1">
        <v>91597.6163780395</v>
      </c>
      <c r="AV291" s="1">
        <v>15477.857042584599</v>
      </c>
      <c r="AW291" s="1">
        <v>9033.0981686001796</v>
      </c>
      <c r="AX291" s="1">
        <v>15248.192847075599</v>
      </c>
      <c r="AY291" s="1">
        <v>28005.3437821117</v>
      </c>
      <c r="AZ291" s="1">
        <v>8837.0397833514398</v>
      </c>
      <c r="BA291" s="1" t="s">
        <v>0</v>
      </c>
      <c r="BB291" s="1" t="s">
        <v>0</v>
      </c>
      <c r="BC291" s="1" t="s">
        <v>0</v>
      </c>
      <c r="BD291" s="1" t="s">
        <v>0</v>
      </c>
      <c r="BE291" s="1">
        <v>153486.66417755399</v>
      </c>
      <c r="BF291" s="1">
        <v>101412.121890838</v>
      </c>
      <c r="BG291" s="1">
        <v>17448.983094499301</v>
      </c>
      <c r="BH291" s="1" t="s">
        <v>0</v>
      </c>
      <c r="BI291" s="1">
        <v>14383.125943626001</v>
      </c>
      <c r="BJ291" s="1">
        <v>37191.435848950903</v>
      </c>
      <c r="BK291" s="1">
        <v>10391.881643136599</v>
      </c>
      <c r="BL291" s="1" t="s">
        <v>0</v>
      </c>
      <c r="BM291" s="1">
        <v>95172.053716087205</v>
      </c>
      <c r="BN291" s="1" t="s">
        <v>0</v>
      </c>
      <c r="BO291" s="1">
        <v>19980.8148846369</v>
      </c>
      <c r="BP291" s="1" t="s">
        <v>0</v>
      </c>
      <c r="BQ291" s="1">
        <v>18938.982772640898</v>
      </c>
      <c r="BR291" s="1">
        <v>15829.3778527424</v>
      </c>
      <c r="BS291" s="1">
        <v>11810.8657897257</v>
      </c>
      <c r="BT291" s="1">
        <v>27245.433371983101</v>
      </c>
      <c r="BU291" s="1" t="s">
        <v>0</v>
      </c>
      <c r="BV291" s="1" t="s">
        <v>0</v>
      </c>
      <c r="BW291" s="1">
        <v>55224.124386534597</v>
      </c>
      <c r="BX291" s="1" t="s">
        <v>0</v>
      </c>
      <c r="BY291" s="1" t="s">
        <v>0</v>
      </c>
      <c r="BZ291" s="1" t="s">
        <v>0</v>
      </c>
      <c r="CA291" s="1">
        <v>15434.116660600101</v>
      </c>
      <c r="CB291" s="1">
        <v>53107.969199826301</v>
      </c>
      <c r="CC291" s="1">
        <v>16035.1941701657</v>
      </c>
      <c r="CD291" s="1" t="s">
        <v>0</v>
      </c>
      <c r="CE291" s="1" t="s">
        <v>0</v>
      </c>
      <c r="CF291" s="1" t="s">
        <v>0</v>
      </c>
      <c r="CG291" s="1">
        <v>15601.8126901046</v>
      </c>
      <c r="CH291" s="1" t="s">
        <v>0</v>
      </c>
      <c r="CI291" s="1" t="s">
        <v>0</v>
      </c>
      <c r="CJ291" s="1">
        <v>26262.392173194599</v>
      </c>
      <c r="CK291" s="1">
        <v>30051.619600316</v>
      </c>
      <c r="CL291" s="1">
        <v>28916.663074128701</v>
      </c>
      <c r="CM291" s="1">
        <v>32980.697527116798</v>
      </c>
      <c r="CN291" s="1">
        <v>16356.695656992</v>
      </c>
      <c r="CO291" s="1" t="s">
        <v>0</v>
      </c>
      <c r="CP291" s="1" t="s">
        <v>0</v>
      </c>
      <c r="CQ291" s="1" t="s">
        <v>0</v>
      </c>
      <c r="CR291" s="1">
        <v>207990.726171922</v>
      </c>
      <c r="CS291" s="1">
        <v>19873.8646855562</v>
      </c>
      <c r="CT291" s="1">
        <v>32023.1088509209</v>
      </c>
      <c r="CU291" s="1">
        <v>12660.9717706459</v>
      </c>
      <c r="CV291" s="1" t="s">
        <v>0</v>
      </c>
      <c r="CW291" s="1">
        <v>75307.466639178601</v>
      </c>
      <c r="CX291" s="1">
        <v>25049.985218576399</v>
      </c>
      <c r="CY291" s="1" t="s">
        <v>0</v>
      </c>
      <c r="CZ291" s="1" t="s">
        <v>0</v>
      </c>
      <c r="DA291" s="1" t="s">
        <v>0</v>
      </c>
      <c r="DB291" s="1">
        <v>53331.889147346003</v>
      </c>
      <c r="DC291" s="1">
        <v>57816.855369494602</v>
      </c>
      <c r="DD291" s="1">
        <v>144273.17718047599</v>
      </c>
      <c r="DE291" s="1">
        <v>9814.0401872575894</v>
      </c>
      <c r="DF291" s="1" t="s">
        <v>0</v>
      </c>
      <c r="DG291" s="1">
        <v>45474.3154319233</v>
      </c>
      <c r="DH291" s="1">
        <v>50785.680390611597</v>
      </c>
      <c r="DI291" s="1">
        <v>18135.349471641901</v>
      </c>
      <c r="DJ291" s="1" t="s">
        <v>0</v>
      </c>
      <c r="DK291" s="1">
        <v>16655.109096650802</v>
      </c>
      <c r="DL291" s="1">
        <v>8961.9670607166809</v>
      </c>
      <c r="DM291" s="1" t="s">
        <v>0</v>
      </c>
      <c r="DN291" s="1">
        <v>26126.762004655699</v>
      </c>
      <c r="DO291" s="1" t="s">
        <v>0</v>
      </c>
      <c r="DP291" s="1">
        <v>9098.4204150866208</v>
      </c>
      <c r="DQ291" s="1">
        <v>75519.004302629095</v>
      </c>
      <c r="DR291" s="1">
        <v>11532.5597265661</v>
      </c>
      <c r="DS291" s="1">
        <v>14176.2352675825</v>
      </c>
      <c r="DT291" s="1" t="s">
        <v>0</v>
      </c>
      <c r="DU291" s="1">
        <v>79489.8003323015</v>
      </c>
      <c r="DV291" s="1" t="s">
        <v>0</v>
      </c>
      <c r="DW291" s="1" t="s">
        <v>0</v>
      </c>
      <c r="DX291" s="1" t="s">
        <v>0</v>
      </c>
      <c r="DY291" s="1">
        <v>126463.53895866001</v>
      </c>
      <c r="DZ291" s="1" t="s">
        <v>0</v>
      </c>
      <c r="EA291" s="1" t="s">
        <v>0</v>
      </c>
      <c r="EB291" s="1" t="s">
        <v>0</v>
      </c>
      <c r="EC291" s="1" t="s">
        <v>0</v>
      </c>
      <c r="ED291" s="1">
        <v>23084.167302693098</v>
      </c>
      <c r="EE291" s="1" t="s">
        <v>0</v>
      </c>
      <c r="EF291" s="1">
        <v>20198.442519205699</v>
      </c>
      <c r="EG291" s="1">
        <v>119658.10087133</v>
      </c>
      <c r="EH291" s="1">
        <v>11279.2414433222</v>
      </c>
      <c r="EI291" s="1">
        <v>66574.443423090095</v>
      </c>
      <c r="EJ291" s="1">
        <v>23973.8164067539</v>
      </c>
      <c r="EK291" s="1">
        <v>12531.644419689899</v>
      </c>
      <c r="EL291" s="1" t="s">
        <v>0</v>
      </c>
      <c r="EM291" s="1">
        <v>44549.318741273702</v>
      </c>
      <c r="EN291" s="1" t="s">
        <v>0</v>
      </c>
      <c r="EO291" s="1">
        <v>22112.1415493844</v>
      </c>
      <c r="EP291" s="1">
        <v>85840.701056356207</v>
      </c>
      <c r="EQ291" s="1">
        <v>271625.53097076801</v>
      </c>
      <c r="ER291" s="1">
        <v>74998.628960735994</v>
      </c>
      <c r="ES291" s="1">
        <v>13017.419410714099</v>
      </c>
      <c r="ET291" s="1">
        <v>15249.9666350405</v>
      </c>
      <c r="EU291" s="1" t="s">
        <v>0</v>
      </c>
      <c r="EV291" s="1">
        <v>41653.054400444998</v>
      </c>
      <c r="EW291" s="1">
        <v>112927.84391543501</v>
      </c>
      <c r="EX291" s="1">
        <v>11177.303512954</v>
      </c>
      <c r="EY291" s="1">
        <v>73361.582347379197</v>
      </c>
      <c r="EZ291" s="1" t="s">
        <v>0</v>
      </c>
      <c r="FA291" s="1">
        <v>18155.796500155699</v>
      </c>
      <c r="FB291" s="1">
        <v>104239.608061779</v>
      </c>
      <c r="FC291" s="1">
        <v>17309.412817169199</v>
      </c>
      <c r="FD291" s="1" t="s">
        <v>0</v>
      </c>
      <c r="FE291" s="1" t="s">
        <v>0</v>
      </c>
      <c r="FF291" s="1">
        <v>9211.3179784923905</v>
      </c>
      <c r="FG291" s="1" t="s">
        <v>0</v>
      </c>
      <c r="FH291" s="1">
        <v>533582.15902815002</v>
      </c>
      <c r="FI291" s="1" t="s">
        <v>0</v>
      </c>
      <c r="FJ291" s="1">
        <v>72697.700684099895</v>
      </c>
      <c r="FK291" s="1">
        <v>95514.232824630002</v>
      </c>
      <c r="FL291" s="1">
        <v>19634.981830443601</v>
      </c>
      <c r="FM291" s="1" t="s">
        <v>0</v>
      </c>
      <c r="FN291" s="1">
        <v>56829.327180046203</v>
      </c>
      <c r="FO291" s="1">
        <v>11562.596756229101</v>
      </c>
      <c r="FP291" s="1" t="s">
        <v>0</v>
      </c>
      <c r="FQ291" s="1">
        <v>29036.353969879201</v>
      </c>
      <c r="FR291" s="1">
        <v>47803.955590138597</v>
      </c>
      <c r="FS291" s="1">
        <v>12806.4998241218</v>
      </c>
      <c r="FT291" s="1">
        <v>12510.290625161</v>
      </c>
      <c r="FU291" s="1">
        <v>60774.061045772098</v>
      </c>
      <c r="FV291" s="1">
        <v>12400.1947839083</v>
      </c>
      <c r="FW291" s="1" t="s">
        <v>0</v>
      </c>
      <c r="FX291" s="1" t="s">
        <v>0</v>
      </c>
      <c r="FY291" s="1">
        <v>21208.778720361199</v>
      </c>
      <c r="FZ291" s="1" t="s">
        <v>0</v>
      </c>
      <c r="GA291" s="1">
        <v>23709.139730062001</v>
      </c>
      <c r="GB291" s="1" t="s">
        <v>0</v>
      </c>
      <c r="GC291" s="1">
        <v>43615.464695520102</v>
      </c>
      <c r="GD291" s="1">
        <v>31621.191605717599</v>
      </c>
      <c r="GE291" s="1">
        <v>39794.456671728301</v>
      </c>
      <c r="GF291" s="1">
        <v>16501.8698979896</v>
      </c>
      <c r="GG291" s="1">
        <v>81943.663031283897</v>
      </c>
      <c r="GH291" s="1" t="s">
        <v>0</v>
      </c>
      <c r="GI291" s="1">
        <v>44362.182180147298</v>
      </c>
      <c r="GJ291" s="1" t="s">
        <v>0</v>
      </c>
      <c r="GK291" s="1">
        <v>86270.216851792793</v>
      </c>
      <c r="GL291" s="1">
        <v>39657.378808326997</v>
      </c>
      <c r="GM291" s="1">
        <v>7017.1780211127998</v>
      </c>
      <c r="GN291" s="1" t="s">
        <v>0</v>
      </c>
      <c r="GO291" s="1">
        <v>43633.251134543803</v>
      </c>
      <c r="GP291" s="1">
        <v>14071.101720271899</v>
      </c>
      <c r="GQ291" s="1">
        <v>83500.802088544893</v>
      </c>
      <c r="GR291" s="1">
        <v>46156.246028810398</v>
      </c>
      <c r="GS291" s="1">
        <v>14801.6359852929</v>
      </c>
      <c r="GT291" s="1">
        <v>80248.574832631304</v>
      </c>
      <c r="GU291" s="1">
        <v>8776.8842766233593</v>
      </c>
      <c r="GV291" s="1">
        <v>54199.554196763398</v>
      </c>
      <c r="GW291" s="1" t="s">
        <v>0</v>
      </c>
      <c r="GX291" s="1">
        <v>30302.673815300601</v>
      </c>
      <c r="GY291" s="1">
        <v>27401.1208954227</v>
      </c>
      <c r="GZ291" s="1">
        <v>62239.5334036598</v>
      </c>
      <c r="HA291" s="1" t="s">
        <v>0</v>
      </c>
      <c r="HB291" s="1" t="s">
        <v>0</v>
      </c>
      <c r="HC291" s="1">
        <v>24607.869445411601</v>
      </c>
      <c r="HD291" s="1">
        <v>21458.943852877401</v>
      </c>
      <c r="HE291" s="1">
        <v>98685.1215376607</v>
      </c>
      <c r="HF291" s="1" t="s">
        <v>0</v>
      </c>
      <c r="HG291" s="1" t="s">
        <v>0</v>
      </c>
      <c r="HH291" s="1">
        <v>24064.765990899399</v>
      </c>
      <c r="HI291" s="1">
        <v>35638.239789057901</v>
      </c>
      <c r="HJ291" s="1">
        <v>13245.3198422281</v>
      </c>
      <c r="HK291" s="1">
        <v>9643.6026014989293</v>
      </c>
      <c r="HL291" s="1">
        <v>34429.142471881198</v>
      </c>
      <c r="HM291" s="1" t="s">
        <v>0</v>
      </c>
      <c r="HN291" s="1">
        <v>100058.61143806799</v>
      </c>
      <c r="HO291" s="1" t="s">
        <v>0</v>
      </c>
      <c r="HP291" s="1">
        <v>11908.682871209399</v>
      </c>
      <c r="HQ291" s="1">
        <v>33270.767756853202</v>
      </c>
      <c r="HR291" s="1" t="s">
        <v>0</v>
      </c>
      <c r="HS291" s="1">
        <v>33987.166859711098</v>
      </c>
      <c r="HT291" s="1">
        <v>104110.938775506</v>
      </c>
      <c r="HU291" s="1" t="s">
        <v>0</v>
      </c>
      <c r="HV291" s="1">
        <v>11801.3058459244</v>
      </c>
      <c r="HW291" s="1" t="s">
        <v>0</v>
      </c>
      <c r="HX291" s="1">
        <v>26286.0083566717</v>
      </c>
      <c r="HY291" s="1">
        <v>17010.050139271101</v>
      </c>
      <c r="HZ291" s="1" t="s">
        <v>0</v>
      </c>
      <c r="IA291" s="1">
        <v>31155.001421951201</v>
      </c>
      <c r="IB291" s="1">
        <v>10181.738346018999</v>
      </c>
      <c r="IC291" s="1">
        <v>12681.222610577801</v>
      </c>
      <c r="ID291" s="1">
        <v>18591.4465625435</v>
      </c>
      <c r="IE291" s="1">
        <v>117929.541315184</v>
      </c>
      <c r="IF291" s="1">
        <v>52597.961902210402</v>
      </c>
      <c r="IG291" s="1" t="s">
        <v>0</v>
      </c>
      <c r="IH291" s="1">
        <v>17678.1744904927</v>
      </c>
      <c r="II291" s="1">
        <v>79897.005674226399</v>
      </c>
      <c r="IJ291" s="1">
        <v>92329.550865683093</v>
      </c>
      <c r="IK291" s="1">
        <v>80257.478678707397</v>
      </c>
      <c r="IL291" s="1">
        <v>49677.918588699802</v>
      </c>
      <c r="IM291" s="1">
        <v>19855.487484320602</v>
      </c>
      <c r="IN291" s="1">
        <v>102374.35217963799</v>
      </c>
      <c r="IO291" s="1">
        <v>27214.4492488297</v>
      </c>
      <c r="IP291" s="1" t="s">
        <v>0</v>
      </c>
      <c r="IQ291" s="1">
        <v>38675.6202942862</v>
      </c>
      <c r="IR291" s="1">
        <v>13554.8643546925</v>
      </c>
      <c r="IS291" s="1">
        <v>38511.480897482303</v>
      </c>
      <c r="IT291" s="1">
        <v>44733.127450989203</v>
      </c>
      <c r="IU291" s="1">
        <v>37664.045413795298</v>
      </c>
      <c r="IV291" s="1" t="s">
        <v>0</v>
      </c>
      <c r="IW291" s="1" t="s">
        <v>0</v>
      </c>
      <c r="IX291" s="1" t="s">
        <v>0</v>
      </c>
      <c r="IY291" s="1">
        <v>23190.008614544699</v>
      </c>
      <c r="IZ291" s="1">
        <v>33106.894548810102</v>
      </c>
      <c r="JA291" s="1">
        <v>26968.3722650604</v>
      </c>
      <c r="JB291" s="1">
        <v>58966.124779332902</v>
      </c>
      <c r="JC291" s="1">
        <v>16430.3592684223</v>
      </c>
      <c r="JD291" s="1" t="s">
        <v>0</v>
      </c>
      <c r="JE291" s="1">
        <v>41531.9817043535</v>
      </c>
      <c r="JF291" s="1">
        <v>314786.98157048901</v>
      </c>
      <c r="JG291" s="1" t="s">
        <v>0</v>
      </c>
      <c r="JH291" s="1">
        <v>30892.030691187399</v>
      </c>
      <c r="JI291" s="1">
        <v>39814.001196939898</v>
      </c>
      <c r="JJ291" s="1">
        <v>30800.2072906086</v>
      </c>
      <c r="JK291" s="1">
        <v>174176.400102188</v>
      </c>
      <c r="JL291" s="1">
        <v>55985.554144209898</v>
      </c>
      <c r="JM291" s="1">
        <v>37419.180854033897</v>
      </c>
      <c r="JN291" s="1">
        <v>85588.002426129096</v>
      </c>
      <c r="JO291" s="1">
        <v>46506.832465100502</v>
      </c>
      <c r="JP291" s="1" t="s">
        <v>0</v>
      </c>
      <c r="JQ291" s="1" t="s">
        <v>0</v>
      </c>
      <c r="JR291" s="1">
        <v>33792.920516547201</v>
      </c>
      <c r="JS291" s="1">
        <v>112156.99285856599</v>
      </c>
      <c r="JT291" s="1">
        <v>18177.795983100099</v>
      </c>
      <c r="JU291" s="1">
        <v>31954.442704112302</v>
      </c>
      <c r="JV291" s="1" t="s">
        <v>0</v>
      </c>
      <c r="JW291" s="1">
        <v>57348.528606485801</v>
      </c>
      <c r="JX291" s="1" t="s">
        <v>0</v>
      </c>
      <c r="JY291" s="1">
        <v>55498.289038840303</v>
      </c>
      <c r="JZ291" s="1">
        <v>24197.741783483601</v>
      </c>
      <c r="KA291" s="1" t="s">
        <v>0</v>
      </c>
      <c r="KB291" s="1">
        <v>81248.582574921194</v>
      </c>
      <c r="KC291" s="1" t="s">
        <v>0</v>
      </c>
      <c r="KD291" s="1" t="s">
        <v>0</v>
      </c>
      <c r="KE291" s="1" t="s">
        <v>0</v>
      </c>
      <c r="KF291" s="1">
        <v>92914.511867734094</v>
      </c>
      <c r="KG291" s="1">
        <v>13999.492926159401</v>
      </c>
      <c r="KH291" s="1" t="s">
        <v>0</v>
      </c>
      <c r="KI291" s="1">
        <v>9043.8678766236098</v>
      </c>
      <c r="KJ291" s="1" t="s">
        <v>0</v>
      </c>
      <c r="KK291" s="1">
        <v>18464.3002557568</v>
      </c>
      <c r="KL291" s="1" t="s">
        <v>0</v>
      </c>
      <c r="KM291" s="1">
        <v>128047.80986774901</v>
      </c>
      <c r="KN291" s="1">
        <v>12772.6923193935</v>
      </c>
      <c r="KO291" s="1">
        <v>14070.9254496062</v>
      </c>
      <c r="KP291" s="1">
        <v>160756.89574218</v>
      </c>
      <c r="KQ291" s="1" t="s">
        <v>0</v>
      </c>
      <c r="KR291" s="1">
        <v>273752.898601041</v>
      </c>
      <c r="KS291" s="1">
        <v>233777.754670314</v>
      </c>
      <c r="KT291" s="1" t="s">
        <v>0</v>
      </c>
      <c r="KU291" s="1">
        <v>58702.229902944797</v>
      </c>
      <c r="KV291" s="1">
        <v>149787.82748892999</v>
      </c>
      <c r="KW291" s="1">
        <v>164558.57422685099</v>
      </c>
      <c r="KX291" s="1">
        <v>48187.093348525399</v>
      </c>
      <c r="KY291" s="1" t="s">
        <v>0</v>
      </c>
      <c r="KZ291" s="1">
        <v>40891.638653315502</v>
      </c>
      <c r="LA291" s="1" t="s">
        <v>0</v>
      </c>
      <c r="LB291" s="1" t="s">
        <v>0</v>
      </c>
      <c r="LC291" s="1">
        <v>20761.939889606499</v>
      </c>
      <c r="LD291" s="1">
        <v>26937.501646900499</v>
      </c>
      <c r="LE291" s="1">
        <v>9400.2554072595103</v>
      </c>
      <c r="LF291" s="1">
        <v>58634.781960213702</v>
      </c>
      <c r="LG291" s="1" t="s">
        <v>0</v>
      </c>
      <c r="LH291" s="1">
        <v>70690.475744678799</v>
      </c>
      <c r="LI291" s="1" t="s">
        <v>0</v>
      </c>
      <c r="LJ291" s="1">
        <v>12260.98728861</v>
      </c>
      <c r="LK291" s="1">
        <v>66886.719941290998</v>
      </c>
    </row>
    <row r="292" spans="1:323" x14ac:dyDescent="0.25">
      <c r="A292" s="1" t="s">
        <v>1929</v>
      </c>
      <c r="B292" s="1" t="s">
        <v>1290</v>
      </c>
      <c r="C292" s="1" t="s">
        <v>1291</v>
      </c>
      <c r="D292" s="1" t="s">
        <v>0</v>
      </c>
      <c r="E292" s="1" t="s">
        <v>0</v>
      </c>
      <c r="F292" s="1" t="s">
        <v>0</v>
      </c>
      <c r="G292" s="1" t="s">
        <v>0</v>
      </c>
      <c r="H292" s="1" t="s">
        <v>0</v>
      </c>
      <c r="I292" s="1" t="s">
        <v>0</v>
      </c>
      <c r="J292" s="1" t="s">
        <v>0</v>
      </c>
      <c r="K292" s="1" t="s">
        <v>0</v>
      </c>
      <c r="L292" s="1" t="s">
        <v>0</v>
      </c>
      <c r="M292" s="1" t="s">
        <v>0</v>
      </c>
      <c r="N292" s="1" t="s">
        <v>0</v>
      </c>
      <c r="O292" s="1" t="s">
        <v>0</v>
      </c>
      <c r="P292" s="1" t="s">
        <v>0</v>
      </c>
      <c r="Q292" s="1" t="s">
        <v>0</v>
      </c>
      <c r="R292" s="1" t="s">
        <v>0</v>
      </c>
      <c r="S292" s="1" t="s">
        <v>0</v>
      </c>
      <c r="T292" s="1" t="s">
        <v>0</v>
      </c>
      <c r="U292" s="1" t="s">
        <v>0</v>
      </c>
      <c r="V292" s="1" t="s">
        <v>0</v>
      </c>
      <c r="W292" s="1" t="s">
        <v>0</v>
      </c>
      <c r="X292" s="1" t="s">
        <v>0</v>
      </c>
      <c r="Y292" s="1" t="s">
        <v>0</v>
      </c>
      <c r="Z292" s="1" t="s">
        <v>0</v>
      </c>
      <c r="AA292" s="1" t="s">
        <v>0</v>
      </c>
      <c r="AB292" s="1" t="s">
        <v>0</v>
      </c>
      <c r="AC292" s="1" t="s">
        <v>0</v>
      </c>
      <c r="AD292" s="1" t="s">
        <v>0</v>
      </c>
      <c r="AE292" s="1" t="s">
        <v>0</v>
      </c>
      <c r="AF292" s="1" t="s">
        <v>0</v>
      </c>
      <c r="AG292" s="1" t="s">
        <v>0</v>
      </c>
      <c r="AH292" s="1" t="s">
        <v>0</v>
      </c>
      <c r="AI292" s="1" t="s">
        <v>0</v>
      </c>
      <c r="AJ292" s="1" t="s">
        <v>0</v>
      </c>
      <c r="AK292" s="1" t="s">
        <v>0</v>
      </c>
      <c r="AL292" s="1" t="s">
        <v>0</v>
      </c>
      <c r="AM292" s="1" t="s">
        <v>0</v>
      </c>
      <c r="AN292" s="1" t="s">
        <v>0</v>
      </c>
      <c r="AO292" s="1" t="s">
        <v>0</v>
      </c>
      <c r="AP292" s="1" t="s">
        <v>0</v>
      </c>
      <c r="AQ292" s="1" t="s">
        <v>0</v>
      </c>
      <c r="AR292" s="1" t="s">
        <v>0</v>
      </c>
      <c r="AS292" s="1" t="s">
        <v>0</v>
      </c>
      <c r="AT292" s="1" t="s">
        <v>0</v>
      </c>
      <c r="AU292" s="1" t="s">
        <v>0</v>
      </c>
      <c r="AV292" s="1" t="s">
        <v>0</v>
      </c>
      <c r="AW292" s="1" t="s">
        <v>0</v>
      </c>
      <c r="AX292" s="1" t="s">
        <v>0</v>
      </c>
      <c r="AY292" s="1" t="s">
        <v>0</v>
      </c>
      <c r="AZ292" s="1" t="s">
        <v>0</v>
      </c>
      <c r="BA292" s="1" t="s">
        <v>0</v>
      </c>
      <c r="BB292" s="1" t="s">
        <v>0</v>
      </c>
      <c r="BC292" s="1" t="s">
        <v>0</v>
      </c>
      <c r="BD292" s="1" t="s">
        <v>0</v>
      </c>
      <c r="BE292" s="1" t="s">
        <v>0</v>
      </c>
      <c r="BF292" s="1" t="s">
        <v>0</v>
      </c>
      <c r="BG292" s="1" t="s">
        <v>0</v>
      </c>
      <c r="BH292" s="1" t="s">
        <v>0</v>
      </c>
      <c r="BI292" s="1" t="s">
        <v>0</v>
      </c>
      <c r="BJ292" s="1" t="s">
        <v>0</v>
      </c>
      <c r="BK292" s="1" t="s">
        <v>0</v>
      </c>
      <c r="BL292" s="1" t="s">
        <v>0</v>
      </c>
      <c r="BM292" s="1" t="s">
        <v>0</v>
      </c>
      <c r="BN292" s="1" t="s">
        <v>0</v>
      </c>
      <c r="BO292" s="1" t="s">
        <v>0</v>
      </c>
      <c r="BP292" s="1" t="s">
        <v>0</v>
      </c>
      <c r="BQ292" s="1" t="s">
        <v>0</v>
      </c>
      <c r="BR292" s="1" t="s">
        <v>0</v>
      </c>
      <c r="BS292" s="1" t="s">
        <v>0</v>
      </c>
      <c r="BT292" s="1" t="s">
        <v>0</v>
      </c>
      <c r="BU292" s="1" t="s">
        <v>0</v>
      </c>
      <c r="BV292" s="1" t="s">
        <v>0</v>
      </c>
      <c r="BW292" s="1" t="s">
        <v>0</v>
      </c>
      <c r="BX292" s="1" t="s">
        <v>0</v>
      </c>
      <c r="BY292" s="1" t="s">
        <v>0</v>
      </c>
      <c r="BZ292" s="1" t="s">
        <v>0</v>
      </c>
      <c r="CA292" s="1" t="s">
        <v>0</v>
      </c>
      <c r="CB292" s="1" t="s">
        <v>0</v>
      </c>
      <c r="CC292" s="1" t="s">
        <v>0</v>
      </c>
      <c r="CD292" s="1" t="s">
        <v>0</v>
      </c>
      <c r="CE292" s="1" t="s">
        <v>0</v>
      </c>
      <c r="CF292" s="1" t="s">
        <v>0</v>
      </c>
      <c r="CG292" s="1" t="s">
        <v>0</v>
      </c>
      <c r="CH292" s="1" t="s">
        <v>0</v>
      </c>
      <c r="CI292" s="1" t="s">
        <v>0</v>
      </c>
      <c r="CJ292" s="1" t="s">
        <v>0</v>
      </c>
      <c r="CK292" s="1" t="s">
        <v>0</v>
      </c>
      <c r="CL292" s="1" t="s">
        <v>0</v>
      </c>
      <c r="CM292" s="1" t="s">
        <v>0</v>
      </c>
      <c r="CN292" s="1" t="s">
        <v>0</v>
      </c>
      <c r="CO292" s="1" t="s">
        <v>0</v>
      </c>
      <c r="CP292" s="1" t="s">
        <v>0</v>
      </c>
      <c r="CQ292" s="1" t="s">
        <v>0</v>
      </c>
      <c r="CR292" s="1" t="s">
        <v>0</v>
      </c>
      <c r="CS292" s="1" t="s">
        <v>0</v>
      </c>
      <c r="CT292" s="1" t="s">
        <v>0</v>
      </c>
      <c r="CU292" s="1" t="s">
        <v>0</v>
      </c>
      <c r="CV292" s="1" t="s">
        <v>0</v>
      </c>
      <c r="CW292" s="1" t="s">
        <v>0</v>
      </c>
      <c r="CX292" s="1" t="s">
        <v>0</v>
      </c>
      <c r="CY292" s="1" t="s">
        <v>0</v>
      </c>
      <c r="CZ292" s="1" t="s">
        <v>0</v>
      </c>
      <c r="DA292" s="1" t="s">
        <v>0</v>
      </c>
      <c r="DB292" s="1" t="s">
        <v>0</v>
      </c>
      <c r="DC292" s="1" t="s">
        <v>0</v>
      </c>
      <c r="DD292" s="1" t="s">
        <v>0</v>
      </c>
      <c r="DE292" s="1" t="s">
        <v>0</v>
      </c>
      <c r="DF292" s="1" t="s">
        <v>0</v>
      </c>
      <c r="DG292" s="1" t="s">
        <v>0</v>
      </c>
      <c r="DH292" s="1" t="s">
        <v>0</v>
      </c>
      <c r="DI292" s="1" t="s">
        <v>0</v>
      </c>
      <c r="DJ292" s="1" t="s">
        <v>0</v>
      </c>
      <c r="DK292" s="1" t="s">
        <v>0</v>
      </c>
      <c r="DL292" s="1" t="s">
        <v>0</v>
      </c>
      <c r="DM292" s="1" t="s">
        <v>0</v>
      </c>
      <c r="DN292" s="1" t="s">
        <v>0</v>
      </c>
      <c r="DO292" s="1" t="s">
        <v>0</v>
      </c>
      <c r="DP292" s="1" t="s">
        <v>0</v>
      </c>
      <c r="DQ292" s="1" t="s">
        <v>0</v>
      </c>
      <c r="DR292" s="1" t="s">
        <v>0</v>
      </c>
      <c r="DS292" s="1" t="s">
        <v>0</v>
      </c>
      <c r="DT292" s="1" t="s">
        <v>0</v>
      </c>
      <c r="DU292" s="1" t="s">
        <v>0</v>
      </c>
      <c r="DV292" s="1" t="s">
        <v>0</v>
      </c>
      <c r="DW292" s="1" t="s">
        <v>0</v>
      </c>
      <c r="DX292" s="1" t="s">
        <v>0</v>
      </c>
      <c r="DY292" s="1" t="s">
        <v>0</v>
      </c>
      <c r="DZ292" s="1" t="s">
        <v>0</v>
      </c>
      <c r="EA292" s="1" t="s">
        <v>0</v>
      </c>
      <c r="EB292" s="1" t="s">
        <v>0</v>
      </c>
      <c r="EC292" s="1" t="s">
        <v>0</v>
      </c>
      <c r="ED292" s="1" t="s">
        <v>0</v>
      </c>
      <c r="EE292" s="1" t="s">
        <v>0</v>
      </c>
      <c r="EF292" s="1" t="s">
        <v>0</v>
      </c>
      <c r="EG292" s="1" t="s">
        <v>0</v>
      </c>
      <c r="EH292" s="1" t="s">
        <v>0</v>
      </c>
      <c r="EI292" s="1" t="s">
        <v>0</v>
      </c>
      <c r="EJ292" s="1" t="s">
        <v>0</v>
      </c>
      <c r="EK292" s="1" t="s">
        <v>0</v>
      </c>
      <c r="EL292" s="1" t="s">
        <v>0</v>
      </c>
      <c r="EM292" s="1" t="s">
        <v>0</v>
      </c>
      <c r="EN292" s="1" t="s">
        <v>0</v>
      </c>
      <c r="EO292" s="1" t="s">
        <v>0</v>
      </c>
      <c r="EP292" s="1" t="s">
        <v>0</v>
      </c>
      <c r="EQ292" s="1" t="s">
        <v>0</v>
      </c>
      <c r="ER292" s="1" t="s">
        <v>0</v>
      </c>
      <c r="ES292" s="1" t="s">
        <v>0</v>
      </c>
      <c r="ET292" s="1" t="s">
        <v>0</v>
      </c>
      <c r="EU292" s="1" t="s">
        <v>0</v>
      </c>
      <c r="EV292" s="1" t="s">
        <v>0</v>
      </c>
      <c r="EW292" s="1" t="s">
        <v>0</v>
      </c>
      <c r="EX292" s="1" t="s">
        <v>0</v>
      </c>
      <c r="EY292" s="1" t="s">
        <v>0</v>
      </c>
      <c r="EZ292" s="1" t="s">
        <v>0</v>
      </c>
      <c r="FA292" s="1" t="s">
        <v>0</v>
      </c>
      <c r="FB292" s="1" t="s">
        <v>0</v>
      </c>
      <c r="FC292" s="1" t="s">
        <v>0</v>
      </c>
      <c r="FD292" s="1" t="s">
        <v>0</v>
      </c>
      <c r="FE292" s="1" t="s">
        <v>0</v>
      </c>
      <c r="FF292" s="1" t="s">
        <v>0</v>
      </c>
      <c r="FG292" s="1" t="s">
        <v>0</v>
      </c>
      <c r="FH292" s="1" t="s">
        <v>0</v>
      </c>
      <c r="FI292" s="1" t="s">
        <v>0</v>
      </c>
      <c r="FJ292" s="1" t="s">
        <v>0</v>
      </c>
      <c r="FK292" s="1" t="s">
        <v>0</v>
      </c>
      <c r="FL292" s="1" t="s">
        <v>0</v>
      </c>
      <c r="FM292" s="1" t="s">
        <v>0</v>
      </c>
      <c r="FN292" s="1" t="s">
        <v>0</v>
      </c>
      <c r="FO292" s="1" t="s">
        <v>0</v>
      </c>
      <c r="FP292" s="1" t="s">
        <v>0</v>
      </c>
      <c r="FQ292" s="1" t="s">
        <v>0</v>
      </c>
      <c r="FR292" s="1" t="s">
        <v>0</v>
      </c>
      <c r="FS292" s="1" t="s">
        <v>0</v>
      </c>
      <c r="FT292" s="1" t="s">
        <v>0</v>
      </c>
      <c r="FU292" s="1" t="s">
        <v>0</v>
      </c>
      <c r="FV292" s="1" t="s">
        <v>0</v>
      </c>
      <c r="FW292" s="1" t="s">
        <v>0</v>
      </c>
      <c r="FX292" s="1" t="s">
        <v>0</v>
      </c>
      <c r="FY292" s="1" t="s">
        <v>0</v>
      </c>
      <c r="FZ292" s="1" t="s">
        <v>0</v>
      </c>
      <c r="GA292" s="1" t="s">
        <v>0</v>
      </c>
      <c r="GB292" s="1" t="s">
        <v>0</v>
      </c>
      <c r="GC292" s="1" t="s">
        <v>0</v>
      </c>
      <c r="GD292" s="1" t="s">
        <v>0</v>
      </c>
      <c r="GE292" s="1" t="s">
        <v>0</v>
      </c>
      <c r="GF292" s="1" t="s">
        <v>0</v>
      </c>
      <c r="GG292" s="1" t="s">
        <v>0</v>
      </c>
      <c r="GH292" s="1" t="s">
        <v>0</v>
      </c>
      <c r="GI292" s="1" t="s">
        <v>0</v>
      </c>
      <c r="GJ292" s="1" t="s">
        <v>0</v>
      </c>
      <c r="GK292" s="1" t="s">
        <v>0</v>
      </c>
      <c r="GL292" s="1" t="s">
        <v>0</v>
      </c>
      <c r="GM292" s="1" t="s">
        <v>0</v>
      </c>
      <c r="GN292" s="1" t="s">
        <v>0</v>
      </c>
      <c r="GO292" s="1" t="s">
        <v>0</v>
      </c>
      <c r="GP292" s="1" t="s">
        <v>0</v>
      </c>
      <c r="GQ292" s="1" t="s">
        <v>0</v>
      </c>
      <c r="GR292" s="1" t="s">
        <v>0</v>
      </c>
      <c r="GS292" s="1" t="s">
        <v>0</v>
      </c>
      <c r="GT292" s="1" t="s">
        <v>0</v>
      </c>
      <c r="GU292" s="1" t="s">
        <v>0</v>
      </c>
      <c r="GV292" s="1" t="s">
        <v>0</v>
      </c>
      <c r="GW292" s="1" t="s">
        <v>0</v>
      </c>
      <c r="GX292" s="1" t="s">
        <v>0</v>
      </c>
      <c r="GY292" s="1" t="s">
        <v>0</v>
      </c>
      <c r="GZ292" s="1" t="s">
        <v>0</v>
      </c>
      <c r="HA292" s="1" t="s">
        <v>0</v>
      </c>
      <c r="HB292" s="1" t="s">
        <v>0</v>
      </c>
      <c r="HC292" s="1" t="s">
        <v>0</v>
      </c>
      <c r="HD292" s="1" t="s">
        <v>0</v>
      </c>
      <c r="HE292" s="1" t="s">
        <v>0</v>
      </c>
      <c r="HF292" s="1" t="s">
        <v>0</v>
      </c>
      <c r="HG292" s="1" t="s">
        <v>0</v>
      </c>
      <c r="HH292" s="1" t="s">
        <v>0</v>
      </c>
      <c r="HI292" s="1" t="s">
        <v>0</v>
      </c>
      <c r="HJ292" s="1" t="s">
        <v>0</v>
      </c>
      <c r="HK292" s="1" t="s">
        <v>0</v>
      </c>
      <c r="HL292" s="1" t="s">
        <v>0</v>
      </c>
      <c r="HM292" s="1" t="s">
        <v>0</v>
      </c>
      <c r="HN292" s="1" t="s">
        <v>0</v>
      </c>
      <c r="HO292" s="1" t="s">
        <v>0</v>
      </c>
      <c r="HP292" s="1" t="s">
        <v>0</v>
      </c>
      <c r="HQ292" s="1" t="s">
        <v>0</v>
      </c>
      <c r="HR292" s="1" t="s">
        <v>0</v>
      </c>
      <c r="HS292" s="1" t="s">
        <v>0</v>
      </c>
      <c r="HT292" s="1" t="s">
        <v>0</v>
      </c>
      <c r="HU292" s="1" t="s">
        <v>0</v>
      </c>
      <c r="HV292" s="1" t="s">
        <v>0</v>
      </c>
      <c r="HW292" s="1" t="s">
        <v>0</v>
      </c>
      <c r="HX292" s="1" t="s">
        <v>0</v>
      </c>
      <c r="HY292" s="1" t="s">
        <v>0</v>
      </c>
      <c r="HZ292" s="1" t="s">
        <v>0</v>
      </c>
      <c r="IA292" s="1" t="s">
        <v>0</v>
      </c>
      <c r="IB292" s="1" t="s">
        <v>0</v>
      </c>
      <c r="IC292" s="1" t="s">
        <v>0</v>
      </c>
      <c r="ID292" s="1" t="s">
        <v>0</v>
      </c>
      <c r="IE292" s="1" t="s">
        <v>0</v>
      </c>
      <c r="IF292" s="1" t="s">
        <v>0</v>
      </c>
      <c r="IG292" s="1" t="s">
        <v>0</v>
      </c>
      <c r="IH292" s="1" t="s">
        <v>0</v>
      </c>
      <c r="II292" s="1" t="s">
        <v>0</v>
      </c>
      <c r="IJ292" s="1" t="s">
        <v>0</v>
      </c>
      <c r="IK292" s="1" t="s">
        <v>0</v>
      </c>
      <c r="IL292" s="1" t="s">
        <v>0</v>
      </c>
      <c r="IM292" s="1" t="s">
        <v>0</v>
      </c>
      <c r="IN292" s="1" t="s">
        <v>0</v>
      </c>
      <c r="IO292" s="1" t="s">
        <v>0</v>
      </c>
      <c r="IP292" s="1" t="s">
        <v>0</v>
      </c>
      <c r="IQ292" s="1" t="s">
        <v>0</v>
      </c>
      <c r="IR292" s="1" t="s">
        <v>0</v>
      </c>
      <c r="IS292" s="1" t="s">
        <v>0</v>
      </c>
      <c r="IT292" s="1" t="s">
        <v>0</v>
      </c>
      <c r="IU292" s="1" t="s">
        <v>0</v>
      </c>
      <c r="IV292" s="1" t="s">
        <v>0</v>
      </c>
      <c r="IW292" s="1" t="s">
        <v>0</v>
      </c>
      <c r="IX292" s="1" t="s">
        <v>0</v>
      </c>
      <c r="IY292" s="1" t="s">
        <v>0</v>
      </c>
      <c r="IZ292" s="1" t="s">
        <v>0</v>
      </c>
      <c r="JA292" s="1" t="s">
        <v>0</v>
      </c>
      <c r="JB292" s="1" t="s">
        <v>0</v>
      </c>
      <c r="JC292" s="1" t="s">
        <v>0</v>
      </c>
      <c r="JD292" s="1" t="s">
        <v>0</v>
      </c>
      <c r="JE292" s="1" t="s">
        <v>0</v>
      </c>
      <c r="JF292" s="1" t="s">
        <v>0</v>
      </c>
      <c r="JG292" s="1" t="s">
        <v>0</v>
      </c>
      <c r="JH292" s="1" t="s">
        <v>0</v>
      </c>
      <c r="JI292" s="1" t="s">
        <v>0</v>
      </c>
      <c r="JJ292" s="1" t="s">
        <v>0</v>
      </c>
      <c r="JK292" s="1" t="s">
        <v>0</v>
      </c>
      <c r="JL292" s="1" t="s">
        <v>0</v>
      </c>
      <c r="JM292" s="1" t="s">
        <v>0</v>
      </c>
      <c r="JN292" s="1" t="s">
        <v>0</v>
      </c>
      <c r="JO292" s="1" t="s">
        <v>0</v>
      </c>
      <c r="JP292" s="1" t="s">
        <v>0</v>
      </c>
      <c r="JQ292" s="1" t="s">
        <v>0</v>
      </c>
      <c r="JR292" s="1" t="s">
        <v>0</v>
      </c>
      <c r="JS292" s="1" t="s">
        <v>0</v>
      </c>
      <c r="JT292" s="1" t="s">
        <v>0</v>
      </c>
      <c r="JU292" s="1" t="s">
        <v>0</v>
      </c>
      <c r="JV292" s="1" t="s">
        <v>0</v>
      </c>
      <c r="JW292" s="1" t="s">
        <v>0</v>
      </c>
      <c r="JX292" s="1" t="s">
        <v>0</v>
      </c>
      <c r="JY292" s="1" t="s">
        <v>0</v>
      </c>
      <c r="JZ292" s="1" t="s">
        <v>0</v>
      </c>
      <c r="KA292" s="1" t="s">
        <v>0</v>
      </c>
      <c r="KB292" s="1" t="s">
        <v>0</v>
      </c>
      <c r="KC292" s="1" t="s">
        <v>0</v>
      </c>
      <c r="KD292" s="1" t="s">
        <v>0</v>
      </c>
      <c r="KE292" s="1" t="s">
        <v>0</v>
      </c>
      <c r="KF292" s="1" t="s">
        <v>0</v>
      </c>
      <c r="KG292" s="1" t="s">
        <v>0</v>
      </c>
      <c r="KH292" s="1" t="s">
        <v>0</v>
      </c>
      <c r="KI292" s="1" t="s">
        <v>0</v>
      </c>
      <c r="KJ292" s="1" t="s">
        <v>0</v>
      </c>
      <c r="KK292" s="1" t="s">
        <v>0</v>
      </c>
      <c r="KL292" s="1" t="s">
        <v>0</v>
      </c>
      <c r="KM292" s="1" t="s">
        <v>0</v>
      </c>
      <c r="KN292" s="1" t="s">
        <v>0</v>
      </c>
      <c r="KO292" s="1" t="s">
        <v>0</v>
      </c>
      <c r="KP292" s="1" t="s">
        <v>0</v>
      </c>
      <c r="KQ292" s="1" t="s">
        <v>0</v>
      </c>
      <c r="KR292" s="1" t="s">
        <v>0</v>
      </c>
      <c r="KS292" s="1" t="s">
        <v>0</v>
      </c>
      <c r="KT292" s="1" t="s">
        <v>0</v>
      </c>
      <c r="KU292" s="1" t="s">
        <v>0</v>
      </c>
      <c r="KV292" s="1" t="s">
        <v>0</v>
      </c>
      <c r="KW292" s="1" t="s">
        <v>0</v>
      </c>
      <c r="KX292" s="1" t="s">
        <v>0</v>
      </c>
      <c r="KY292" s="1" t="s">
        <v>0</v>
      </c>
      <c r="KZ292" s="1" t="s">
        <v>0</v>
      </c>
      <c r="LA292" s="1" t="s">
        <v>0</v>
      </c>
      <c r="LB292" s="1" t="s">
        <v>0</v>
      </c>
      <c r="LC292" s="1" t="s">
        <v>0</v>
      </c>
      <c r="LD292" s="1" t="s">
        <v>0</v>
      </c>
      <c r="LE292" s="1" t="s">
        <v>0</v>
      </c>
      <c r="LF292" s="1" t="s">
        <v>0</v>
      </c>
      <c r="LG292" s="1" t="s">
        <v>0</v>
      </c>
      <c r="LH292" s="1" t="s">
        <v>0</v>
      </c>
      <c r="LI292" s="1" t="s">
        <v>0</v>
      </c>
      <c r="LJ292" s="1" t="s">
        <v>0</v>
      </c>
      <c r="LK292" s="1" t="s">
        <v>0</v>
      </c>
    </row>
    <row r="293" spans="1:323" x14ac:dyDescent="0.25">
      <c r="A293" s="1" t="s">
        <v>1930</v>
      </c>
      <c r="B293" s="1" t="s">
        <v>1294</v>
      </c>
      <c r="C293" s="1" t="s">
        <v>1295</v>
      </c>
      <c r="D293" s="1" t="s">
        <v>0</v>
      </c>
      <c r="E293" s="1" t="s">
        <v>0</v>
      </c>
      <c r="F293" s="1" t="s">
        <v>0</v>
      </c>
      <c r="G293" s="1" t="s">
        <v>0</v>
      </c>
      <c r="H293" s="1" t="s">
        <v>0</v>
      </c>
      <c r="I293" s="1" t="s">
        <v>0</v>
      </c>
      <c r="J293" s="1" t="s">
        <v>0</v>
      </c>
      <c r="K293" s="1" t="s">
        <v>0</v>
      </c>
      <c r="L293" s="1" t="s">
        <v>0</v>
      </c>
      <c r="M293" s="1" t="s">
        <v>0</v>
      </c>
      <c r="N293" s="1" t="s">
        <v>0</v>
      </c>
      <c r="O293" s="1" t="s">
        <v>0</v>
      </c>
      <c r="P293" s="1" t="s">
        <v>0</v>
      </c>
      <c r="Q293" s="1" t="s">
        <v>0</v>
      </c>
      <c r="R293" s="1" t="s">
        <v>0</v>
      </c>
      <c r="S293" s="1" t="s">
        <v>0</v>
      </c>
      <c r="T293" s="1" t="s">
        <v>0</v>
      </c>
      <c r="U293" s="1" t="s">
        <v>0</v>
      </c>
      <c r="V293" s="1" t="s">
        <v>0</v>
      </c>
      <c r="W293" s="1" t="s">
        <v>0</v>
      </c>
      <c r="X293" s="1" t="s">
        <v>0</v>
      </c>
      <c r="Y293" s="1" t="s">
        <v>0</v>
      </c>
      <c r="Z293" s="1" t="s">
        <v>0</v>
      </c>
      <c r="AA293" s="1" t="s">
        <v>0</v>
      </c>
      <c r="AB293" s="1" t="s">
        <v>0</v>
      </c>
      <c r="AC293" s="1" t="s">
        <v>0</v>
      </c>
      <c r="AD293" s="1" t="s">
        <v>0</v>
      </c>
      <c r="AE293" s="1" t="s">
        <v>0</v>
      </c>
      <c r="AF293" s="1" t="s">
        <v>0</v>
      </c>
      <c r="AG293" s="1" t="s">
        <v>0</v>
      </c>
      <c r="AH293" s="1" t="s">
        <v>0</v>
      </c>
      <c r="AI293" s="1" t="s">
        <v>0</v>
      </c>
      <c r="AJ293" s="1" t="s">
        <v>0</v>
      </c>
      <c r="AK293" s="1" t="s">
        <v>0</v>
      </c>
      <c r="AL293" s="1" t="s">
        <v>0</v>
      </c>
      <c r="AM293" s="1" t="s">
        <v>0</v>
      </c>
      <c r="AN293" s="1" t="s">
        <v>0</v>
      </c>
      <c r="AO293" s="1" t="s">
        <v>0</v>
      </c>
      <c r="AP293" s="1" t="s">
        <v>0</v>
      </c>
      <c r="AQ293" s="1" t="s">
        <v>0</v>
      </c>
      <c r="AR293" s="1" t="s">
        <v>0</v>
      </c>
      <c r="AS293" s="1" t="s">
        <v>0</v>
      </c>
      <c r="AT293" s="1" t="s">
        <v>0</v>
      </c>
      <c r="AU293" s="1" t="s">
        <v>0</v>
      </c>
      <c r="AV293" s="1" t="s">
        <v>0</v>
      </c>
      <c r="AW293" s="1" t="s">
        <v>0</v>
      </c>
      <c r="AX293" s="1" t="s">
        <v>0</v>
      </c>
      <c r="AY293" s="1" t="s">
        <v>0</v>
      </c>
      <c r="AZ293" s="1" t="s">
        <v>0</v>
      </c>
      <c r="BA293" s="1" t="s">
        <v>0</v>
      </c>
      <c r="BB293" s="1" t="s">
        <v>0</v>
      </c>
      <c r="BC293" s="1" t="s">
        <v>0</v>
      </c>
      <c r="BD293" s="1" t="s">
        <v>0</v>
      </c>
      <c r="BE293" s="1" t="s">
        <v>0</v>
      </c>
      <c r="BF293" s="1" t="s">
        <v>0</v>
      </c>
      <c r="BG293" s="1" t="s">
        <v>0</v>
      </c>
      <c r="BH293" s="1" t="s">
        <v>0</v>
      </c>
      <c r="BI293" s="1" t="s">
        <v>0</v>
      </c>
      <c r="BJ293" s="1" t="s">
        <v>0</v>
      </c>
      <c r="BK293" s="1" t="s">
        <v>0</v>
      </c>
      <c r="BL293" s="1" t="s">
        <v>0</v>
      </c>
      <c r="BM293" s="1" t="s">
        <v>0</v>
      </c>
      <c r="BN293" s="1" t="s">
        <v>0</v>
      </c>
      <c r="BO293" s="1" t="s">
        <v>0</v>
      </c>
      <c r="BP293" s="1" t="s">
        <v>0</v>
      </c>
      <c r="BQ293" s="1" t="s">
        <v>0</v>
      </c>
      <c r="BR293" s="1" t="s">
        <v>0</v>
      </c>
      <c r="BS293" s="1" t="s">
        <v>0</v>
      </c>
      <c r="BT293" s="1" t="s">
        <v>0</v>
      </c>
      <c r="BU293" s="1" t="s">
        <v>0</v>
      </c>
      <c r="BV293" s="1" t="s">
        <v>0</v>
      </c>
      <c r="BW293" s="1" t="s">
        <v>0</v>
      </c>
      <c r="BX293" s="1" t="s">
        <v>0</v>
      </c>
      <c r="BY293" s="1" t="s">
        <v>0</v>
      </c>
      <c r="BZ293" s="1" t="s">
        <v>0</v>
      </c>
      <c r="CA293" s="1" t="s">
        <v>0</v>
      </c>
      <c r="CB293" s="1" t="s">
        <v>0</v>
      </c>
      <c r="CC293" s="1" t="s">
        <v>0</v>
      </c>
      <c r="CD293" s="1" t="s">
        <v>0</v>
      </c>
      <c r="CE293" s="1" t="s">
        <v>0</v>
      </c>
      <c r="CF293" s="1" t="s">
        <v>0</v>
      </c>
      <c r="CG293" s="1" t="s">
        <v>0</v>
      </c>
      <c r="CH293" s="1" t="s">
        <v>0</v>
      </c>
      <c r="CI293" s="1" t="s">
        <v>0</v>
      </c>
      <c r="CJ293" s="1" t="s">
        <v>0</v>
      </c>
      <c r="CK293" s="1" t="s">
        <v>0</v>
      </c>
      <c r="CL293" s="1" t="s">
        <v>0</v>
      </c>
      <c r="CM293" s="1" t="s">
        <v>0</v>
      </c>
      <c r="CN293" s="1" t="s">
        <v>0</v>
      </c>
      <c r="CO293" s="1" t="s">
        <v>0</v>
      </c>
      <c r="CP293" s="1" t="s">
        <v>0</v>
      </c>
      <c r="CQ293" s="1" t="s">
        <v>0</v>
      </c>
      <c r="CR293" s="1" t="s">
        <v>0</v>
      </c>
      <c r="CS293" s="1" t="s">
        <v>0</v>
      </c>
      <c r="CT293" s="1" t="s">
        <v>0</v>
      </c>
      <c r="CU293" s="1" t="s">
        <v>0</v>
      </c>
      <c r="CV293" s="1" t="s">
        <v>0</v>
      </c>
      <c r="CW293" s="1" t="s">
        <v>0</v>
      </c>
      <c r="CX293" s="1" t="s">
        <v>0</v>
      </c>
      <c r="CY293" s="1" t="s">
        <v>0</v>
      </c>
      <c r="CZ293" s="1" t="s">
        <v>0</v>
      </c>
      <c r="DA293" s="1" t="s">
        <v>0</v>
      </c>
      <c r="DB293" s="1" t="s">
        <v>0</v>
      </c>
      <c r="DC293" s="1" t="s">
        <v>0</v>
      </c>
      <c r="DD293" s="1" t="s">
        <v>0</v>
      </c>
      <c r="DE293" s="1" t="s">
        <v>0</v>
      </c>
      <c r="DF293" s="1" t="s">
        <v>0</v>
      </c>
      <c r="DG293" s="1" t="s">
        <v>0</v>
      </c>
      <c r="DH293" s="1" t="s">
        <v>0</v>
      </c>
      <c r="DI293" s="1" t="s">
        <v>0</v>
      </c>
      <c r="DJ293" s="1" t="s">
        <v>0</v>
      </c>
      <c r="DK293" s="1" t="s">
        <v>0</v>
      </c>
      <c r="DL293" s="1" t="s">
        <v>0</v>
      </c>
      <c r="DM293" s="1" t="s">
        <v>0</v>
      </c>
      <c r="DN293" s="1" t="s">
        <v>0</v>
      </c>
      <c r="DO293" s="1" t="s">
        <v>0</v>
      </c>
      <c r="DP293" s="1" t="s">
        <v>0</v>
      </c>
      <c r="DQ293" s="1" t="s">
        <v>0</v>
      </c>
      <c r="DR293" s="1" t="s">
        <v>0</v>
      </c>
      <c r="DS293" s="1" t="s">
        <v>0</v>
      </c>
      <c r="DT293" s="1" t="s">
        <v>0</v>
      </c>
      <c r="DU293" s="1" t="s">
        <v>0</v>
      </c>
      <c r="DV293" s="1" t="s">
        <v>0</v>
      </c>
      <c r="DW293" s="1" t="s">
        <v>0</v>
      </c>
      <c r="DX293" s="1" t="s">
        <v>0</v>
      </c>
      <c r="DY293" s="1" t="s">
        <v>0</v>
      </c>
      <c r="DZ293" s="1" t="s">
        <v>0</v>
      </c>
      <c r="EA293" s="1" t="s">
        <v>0</v>
      </c>
      <c r="EB293" s="1" t="s">
        <v>0</v>
      </c>
      <c r="EC293" s="1" t="s">
        <v>0</v>
      </c>
      <c r="ED293" s="1" t="s">
        <v>0</v>
      </c>
      <c r="EE293" s="1" t="s">
        <v>0</v>
      </c>
      <c r="EF293" s="1" t="s">
        <v>0</v>
      </c>
      <c r="EG293" s="1" t="s">
        <v>0</v>
      </c>
      <c r="EH293" s="1" t="s">
        <v>0</v>
      </c>
      <c r="EI293" s="1" t="s">
        <v>0</v>
      </c>
      <c r="EJ293" s="1" t="s">
        <v>0</v>
      </c>
      <c r="EK293" s="1" t="s">
        <v>0</v>
      </c>
      <c r="EL293" s="1" t="s">
        <v>0</v>
      </c>
      <c r="EM293" s="1" t="s">
        <v>0</v>
      </c>
      <c r="EN293" s="1" t="s">
        <v>0</v>
      </c>
      <c r="EO293" s="1" t="s">
        <v>0</v>
      </c>
      <c r="EP293" s="1" t="s">
        <v>0</v>
      </c>
      <c r="EQ293" s="1" t="s">
        <v>0</v>
      </c>
      <c r="ER293" s="1" t="s">
        <v>0</v>
      </c>
      <c r="ES293" s="1" t="s">
        <v>0</v>
      </c>
      <c r="ET293" s="1" t="s">
        <v>0</v>
      </c>
      <c r="EU293" s="1" t="s">
        <v>0</v>
      </c>
      <c r="EV293" s="1" t="s">
        <v>0</v>
      </c>
      <c r="EW293" s="1" t="s">
        <v>0</v>
      </c>
      <c r="EX293" s="1" t="s">
        <v>0</v>
      </c>
      <c r="EY293" s="1" t="s">
        <v>0</v>
      </c>
      <c r="EZ293" s="1" t="s">
        <v>0</v>
      </c>
      <c r="FA293" s="1" t="s">
        <v>0</v>
      </c>
      <c r="FB293" s="1" t="s">
        <v>0</v>
      </c>
      <c r="FC293" s="1" t="s">
        <v>0</v>
      </c>
      <c r="FD293" s="1" t="s">
        <v>0</v>
      </c>
      <c r="FE293" s="1" t="s">
        <v>0</v>
      </c>
      <c r="FF293" s="1" t="s">
        <v>0</v>
      </c>
      <c r="FG293" s="1" t="s">
        <v>0</v>
      </c>
      <c r="FH293" s="1" t="s">
        <v>0</v>
      </c>
      <c r="FI293" s="1" t="s">
        <v>0</v>
      </c>
      <c r="FJ293" s="1" t="s">
        <v>0</v>
      </c>
      <c r="FK293" s="1" t="s">
        <v>0</v>
      </c>
      <c r="FL293" s="1" t="s">
        <v>0</v>
      </c>
      <c r="FM293" s="1" t="s">
        <v>0</v>
      </c>
      <c r="FN293" s="1" t="s">
        <v>0</v>
      </c>
      <c r="FO293" s="1" t="s">
        <v>0</v>
      </c>
      <c r="FP293" s="1" t="s">
        <v>0</v>
      </c>
      <c r="FQ293" s="1" t="s">
        <v>0</v>
      </c>
      <c r="FR293" s="1" t="s">
        <v>0</v>
      </c>
      <c r="FS293" s="1" t="s">
        <v>0</v>
      </c>
      <c r="FT293" s="1" t="s">
        <v>0</v>
      </c>
      <c r="FU293" s="1" t="s">
        <v>0</v>
      </c>
      <c r="FV293" s="1" t="s">
        <v>0</v>
      </c>
      <c r="FW293" s="1" t="s">
        <v>0</v>
      </c>
      <c r="FX293" s="1" t="s">
        <v>0</v>
      </c>
      <c r="FY293" s="1" t="s">
        <v>0</v>
      </c>
      <c r="FZ293" s="1" t="s">
        <v>0</v>
      </c>
      <c r="GA293" s="1" t="s">
        <v>0</v>
      </c>
      <c r="GB293" s="1" t="s">
        <v>0</v>
      </c>
      <c r="GC293" s="1" t="s">
        <v>0</v>
      </c>
      <c r="GD293" s="1" t="s">
        <v>0</v>
      </c>
      <c r="GE293" s="1" t="s">
        <v>0</v>
      </c>
      <c r="GF293" s="1" t="s">
        <v>0</v>
      </c>
      <c r="GG293" s="1" t="s">
        <v>0</v>
      </c>
      <c r="GH293" s="1" t="s">
        <v>0</v>
      </c>
      <c r="GI293" s="1" t="s">
        <v>0</v>
      </c>
      <c r="GJ293" s="1" t="s">
        <v>0</v>
      </c>
      <c r="GK293" s="1" t="s">
        <v>0</v>
      </c>
      <c r="GL293" s="1" t="s">
        <v>0</v>
      </c>
      <c r="GM293" s="1" t="s">
        <v>0</v>
      </c>
      <c r="GN293" s="1" t="s">
        <v>0</v>
      </c>
      <c r="GO293" s="1" t="s">
        <v>0</v>
      </c>
      <c r="GP293" s="1" t="s">
        <v>0</v>
      </c>
      <c r="GQ293" s="1" t="s">
        <v>0</v>
      </c>
      <c r="GR293" s="1" t="s">
        <v>0</v>
      </c>
      <c r="GS293" s="1" t="s">
        <v>0</v>
      </c>
      <c r="GT293" s="1" t="s">
        <v>0</v>
      </c>
      <c r="GU293" s="1" t="s">
        <v>0</v>
      </c>
      <c r="GV293" s="1" t="s">
        <v>0</v>
      </c>
      <c r="GW293" s="1" t="s">
        <v>0</v>
      </c>
      <c r="GX293" s="1" t="s">
        <v>0</v>
      </c>
      <c r="GY293" s="1" t="s">
        <v>0</v>
      </c>
      <c r="GZ293" s="1" t="s">
        <v>0</v>
      </c>
      <c r="HA293" s="1" t="s">
        <v>0</v>
      </c>
      <c r="HB293" s="1" t="s">
        <v>0</v>
      </c>
      <c r="HC293" s="1" t="s">
        <v>0</v>
      </c>
      <c r="HD293" s="1" t="s">
        <v>0</v>
      </c>
      <c r="HE293" s="1" t="s">
        <v>0</v>
      </c>
      <c r="HF293" s="1" t="s">
        <v>0</v>
      </c>
      <c r="HG293" s="1" t="s">
        <v>0</v>
      </c>
      <c r="HH293" s="1" t="s">
        <v>0</v>
      </c>
      <c r="HI293" s="1" t="s">
        <v>0</v>
      </c>
      <c r="HJ293" s="1" t="s">
        <v>0</v>
      </c>
      <c r="HK293" s="1" t="s">
        <v>0</v>
      </c>
      <c r="HL293" s="1" t="s">
        <v>0</v>
      </c>
      <c r="HM293" s="1" t="s">
        <v>0</v>
      </c>
      <c r="HN293" s="1" t="s">
        <v>0</v>
      </c>
      <c r="HO293" s="1" t="s">
        <v>0</v>
      </c>
      <c r="HP293" s="1" t="s">
        <v>0</v>
      </c>
      <c r="HQ293" s="1" t="s">
        <v>0</v>
      </c>
      <c r="HR293" s="1" t="s">
        <v>0</v>
      </c>
      <c r="HS293" s="1" t="s">
        <v>0</v>
      </c>
      <c r="HT293" s="1" t="s">
        <v>0</v>
      </c>
      <c r="HU293" s="1" t="s">
        <v>0</v>
      </c>
      <c r="HV293" s="1" t="s">
        <v>0</v>
      </c>
      <c r="HW293" s="1" t="s">
        <v>0</v>
      </c>
      <c r="HX293" s="1" t="s">
        <v>0</v>
      </c>
      <c r="HY293" s="1" t="s">
        <v>0</v>
      </c>
      <c r="HZ293" s="1" t="s">
        <v>0</v>
      </c>
      <c r="IA293" s="1" t="s">
        <v>0</v>
      </c>
      <c r="IB293" s="1" t="s">
        <v>0</v>
      </c>
      <c r="IC293" s="1" t="s">
        <v>0</v>
      </c>
      <c r="ID293" s="1" t="s">
        <v>0</v>
      </c>
      <c r="IE293" s="1" t="s">
        <v>0</v>
      </c>
      <c r="IF293" s="1" t="s">
        <v>0</v>
      </c>
      <c r="IG293" s="1" t="s">
        <v>0</v>
      </c>
      <c r="IH293" s="1" t="s">
        <v>0</v>
      </c>
      <c r="II293" s="1" t="s">
        <v>0</v>
      </c>
      <c r="IJ293" s="1" t="s">
        <v>0</v>
      </c>
      <c r="IK293" s="1" t="s">
        <v>0</v>
      </c>
      <c r="IL293" s="1" t="s">
        <v>0</v>
      </c>
      <c r="IM293" s="1" t="s">
        <v>0</v>
      </c>
      <c r="IN293" s="1" t="s">
        <v>0</v>
      </c>
      <c r="IO293" s="1" t="s">
        <v>0</v>
      </c>
      <c r="IP293" s="1" t="s">
        <v>0</v>
      </c>
      <c r="IQ293" s="1" t="s">
        <v>0</v>
      </c>
      <c r="IR293" s="1" t="s">
        <v>0</v>
      </c>
      <c r="IS293" s="1" t="s">
        <v>0</v>
      </c>
      <c r="IT293" s="1" t="s">
        <v>0</v>
      </c>
      <c r="IU293" s="1" t="s">
        <v>0</v>
      </c>
      <c r="IV293" s="1" t="s">
        <v>0</v>
      </c>
      <c r="IW293" s="1" t="s">
        <v>0</v>
      </c>
      <c r="IX293" s="1" t="s">
        <v>0</v>
      </c>
      <c r="IY293" s="1" t="s">
        <v>0</v>
      </c>
      <c r="IZ293" s="1" t="s">
        <v>0</v>
      </c>
      <c r="JA293" s="1" t="s">
        <v>0</v>
      </c>
      <c r="JB293" s="1" t="s">
        <v>0</v>
      </c>
      <c r="JC293" s="1" t="s">
        <v>0</v>
      </c>
      <c r="JD293" s="1" t="s">
        <v>0</v>
      </c>
      <c r="JE293" s="1" t="s">
        <v>0</v>
      </c>
      <c r="JF293" s="1" t="s">
        <v>0</v>
      </c>
      <c r="JG293" s="1" t="s">
        <v>0</v>
      </c>
      <c r="JH293" s="1" t="s">
        <v>0</v>
      </c>
      <c r="JI293" s="1" t="s">
        <v>0</v>
      </c>
      <c r="JJ293" s="1" t="s">
        <v>0</v>
      </c>
      <c r="JK293" s="1" t="s">
        <v>0</v>
      </c>
      <c r="JL293" s="1" t="s">
        <v>0</v>
      </c>
      <c r="JM293" s="1" t="s">
        <v>0</v>
      </c>
      <c r="JN293" s="1" t="s">
        <v>0</v>
      </c>
      <c r="JO293" s="1" t="s">
        <v>0</v>
      </c>
      <c r="JP293" s="1" t="s">
        <v>0</v>
      </c>
      <c r="JQ293" s="1" t="s">
        <v>0</v>
      </c>
      <c r="JR293" s="1" t="s">
        <v>0</v>
      </c>
      <c r="JS293" s="1" t="s">
        <v>0</v>
      </c>
      <c r="JT293" s="1" t="s">
        <v>0</v>
      </c>
      <c r="JU293" s="1" t="s">
        <v>0</v>
      </c>
      <c r="JV293" s="1" t="s">
        <v>0</v>
      </c>
      <c r="JW293" s="1" t="s">
        <v>0</v>
      </c>
      <c r="JX293" s="1" t="s">
        <v>0</v>
      </c>
      <c r="JY293" s="1" t="s">
        <v>0</v>
      </c>
      <c r="JZ293" s="1" t="s">
        <v>0</v>
      </c>
      <c r="KA293" s="1" t="s">
        <v>0</v>
      </c>
      <c r="KB293" s="1" t="s">
        <v>0</v>
      </c>
      <c r="KC293" s="1" t="s">
        <v>0</v>
      </c>
      <c r="KD293" s="1" t="s">
        <v>0</v>
      </c>
      <c r="KE293" s="1" t="s">
        <v>0</v>
      </c>
      <c r="KF293" s="1" t="s">
        <v>0</v>
      </c>
      <c r="KG293" s="1" t="s">
        <v>0</v>
      </c>
      <c r="KH293" s="1" t="s">
        <v>0</v>
      </c>
      <c r="KI293" s="1" t="s">
        <v>0</v>
      </c>
      <c r="KJ293" s="1" t="s">
        <v>0</v>
      </c>
      <c r="KK293" s="1" t="s">
        <v>0</v>
      </c>
      <c r="KL293" s="1" t="s">
        <v>0</v>
      </c>
      <c r="KM293" s="1" t="s">
        <v>0</v>
      </c>
      <c r="KN293" s="1" t="s">
        <v>0</v>
      </c>
      <c r="KO293" s="1" t="s">
        <v>0</v>
      </c>
      <c r="KP293" s="1" t="s">
        <v>0</v>
      </c>
      <c r="KQ293" s="1" t="s">
        <v>0</v>
      </c>
      <c r="KR293" s="1" t="s">
        <v>0</v>
      </c>
      <c r="KS293" s="1" t="s">
        <v>0</v>
      </c>
      <c r="KT293" s="1" t="s">
        <v>0</v>
      </c>
      <c r="KU293" s="1" t="s">
        <v>0</v>
      </c>
      <c r="KV293" s="1" t="s">
        <v>0</v>
      </c>
      <c r="KW293" s="1" t="s">
        <v>0</v>
      </c>
      <c r="KX293" s="1" t="s">
        <v>0</v>
      </c>
      <c r="KY293" s="1" t="s">
        <v>0</v>
      </c>
      <c r="KZ293" s="1" t="s">
        <v>0</v>
      </c>
      <c r="LA293" s="1" t="s">
        <v>0</v>
      </c>
      <c r="LB293" s="1" t="s">
        <v>0</v>
      </c>
      <c r="LC293" s="1" t="s">
        <v>0</v>
      </c>
      <c r="LD293" s="1" t="s">
        <v>0</v>
      </c>
      <c r="LE293" s="1" t="s">
        <v>0</v>
      </c>
      <c r="LF293" s="1" t="s">
        <v>0</v>
      </c>
      <c r="LG293" s="1" t="s">
        <v>0</v>
      </c>
      <c r="LH293" s="1" t="s">
        <v>0</v>
      </c>
      <c r="LI293" s="1" t="s">
        <v>0</v>
      </c>
      <c r="LJ293" s="1" t="s">
        <v>0</v>
      </c>
      <c r="LK293" s="1" t="s">
        <v>0</v>
      </c>
    </row>
    <row r="294" spans="1:323" x14ac:dyDescent="0.25">
      <c r="A294" s="1" t="s">
        <v>1931</v>
      </c>
      <c r="B294" s="1" t="s">
        <v>1299</v>
      </c>
      <c r="C294" s="1" t="s">
        <v>1300</v>
      </c>
      <c r="D294" s="1" t="s">
        <v>0</v>
      </c>
      <c r="E294" s="1" t="s">
        <v>0</v>
      </c>
      <c r="F294" s="1" t="s">
        <v>0</v>
      </c>
      <c r="G294" s="1" t="s">
        <v>0</v>
      </c>
      <c r="H294" s="1" t="s">
        <v>0</v>
      </c>
      <c r="I294" s="1" t="s">
        <v>0</v>
      </c>
      <c r="J294" s="1" t="s">
        <v>0</v>
      </c>
      <c r="K294" s="1" t="s">
        <v>0</v>
      </c>
      <c r="L294" s="1" t="s">
        <v>0</v>
      </c>
      <c r="M294" s="1" t="s">
        <v>0</v>
      </c>
      <c r="N294" s="1" t="s">
        <v>0</v>
      </c>
      <c r="O294" s="1" t="s">
        <v>0</v>
      </c>
      <c r="P294" s="1" t="s">
        <v>0</v>
      </c>
      <c r="Q294" s="1" t="s">
        <v>0</v>
      </c>
      <c r="R294" s="1" t="s">
        <v>0</v>
      </c>
      <c r="S294" s="1" t="s">
        <v>0</v>
      </c>
      <c r="T294" s="1" t="s">
        <v>0</v>
      </c>
      <c r="U294" s="1" t="s">
        <v>0</v>
      </c>
      <c r="V294" s="1" t="s">
        <v>0</v>
      </c>
      <c r="W294" s="1" t="s">
        <v>0</v>
      </c>
      <c r="X294" s="1" t="s">
        <v>0</v>
      </c>
      <c r="Y294" s="1" t="s">
        <v>0</v>
      </c>
      <c r="Z294" s="1" t="s">
        <v>0</v>
      </c>
      <c r="AA294" s="1" t="s">
        <v>0</v>
      </c>
      <c r="AB294" s="1" t="s">
        <v>0</v>
      </c>
      <c r="AC294" s="1" t="s">
        <v>0</v>
      </c>
      <c r="AD294" s="1" t="s">
        <v>0</v>
      </c>
      <c r="AE294" s="1" t="s">
        <v>0</v>
      </c>
      <c r="AF294" s="1" t="s">
        <v>0</v>
      </c>
      <c r="AG294" s="1" t="s">
        <v>0</v>
      </c>
      <c r="AH294" s="1" t="s">
        <v>0</v>
      </c>
      <c r="AI294" s="1" t="s">
        <v>0</v>
      </c>
      <c r="AJ294" s="1" t="s">
        <v>0</v>
      </c>
      <c r="AK294" s="1" t="s">
        <v>0</v>
      </c>
      <c r="AL294" s="1" t="s">
        <v>0</v>
      </c>
      <c r="AM294" s="1" t="s">
        <v>0</v>
      </c>
      <c r="AN294" s="1" t="s">
        <v>0</v>
      </c>
      <c r="AO294" s="1" t="s">
        <v>0</v>
      </c>
      <c r="AP294" s="1" t="s">
        <v>0</v>
      </c>
      <c r="AQ294" s="1" t="s">
        <v>0</v>
      </c>
      <c r="AR294" s="1" t="s">
        <v>0</v>
      </c>
      <c r="AS294" s="1" t="s">
        <v>0</v>
      </c>
      <c r="AT294" s="1" t="s">
        <v>0</v>
      </c>
      <c r="AU294" s="1" t="s">
        <v>0</v>
      </c>
      <c r="AV294" s="1" t="s">
        <v>0</v>
      </c>
      <c r="AW294" s="1" t="s">
        <v>0</v>
      </c>
      <c r="AX294" s="1" t="s">
        <v>0</v>
      </c>
      <c r="AY294" s="1" t="s">
        <v>0</v>
      </c>
      <c r="AZ294" s="1" t="s">
        <v>0</v>
      </c>
      <c r="BA294" s="1" t="s">
        <v>0</v>
      </c>
      <c r="BB294" s="1" t="s">
        <v>0</v>
      </c>
      <c r="BC294" s="1" t="s">
        <v>0</v>
      </c>
      <c r="BD294" s="1" t="s">
        <v>0</v>
      </c>
      <c r="BE294" s="1" t="s">
        <v>0</v>
      </c>
      <c r="BF294" s="1" t="s">
        <v>0</v>
      </c>
      <c r="BG294" s="1" t="s">
        <v>0</v>
      </c>
      <c r="BH294" s="1" t="s">
        <v>0</v>
      </c>
      <c r="BI294" s="1" t="s">
        <v>0</v>
      </c>
      <c r="BJ294" s="1" t="s">
        <v>0</v>
      </c>
      <c r="BK294" s="1" t="s">
        <v>0</v>
      </c>
      <c r="BL294" s="1" t="s">
        <v>0</v>
      </c>
      <c r="BM294" s="1" t="s">
        <v>0</v>
      </c>
      <c r="BN294" s="1" t="s">
        <v>0</v>
      </c>
      <c r="BO294" s="1" t="s">
        <v>0</v>
      </c>
      <c r="BP294" s="1" t="s">
        <v>0</v>
      </c>
      <c r="BQ294" s="1" t="s">
        <v>0</v>
      </c>
      <c r="BR294" s="1" t="s">
        <v>0</v>
      </c>
      <c r="BS294" s="1" t="s">
        <v>0</v>
      </c>
      <c r="BT294" s="1" t="s">
        <v>0</v>
      </c>
      <c r="BU294" s="1" t="s">
        <v>0</v>
      </c>
      <c r="BV294" s="1" t="s">
        <v>0</v>
      </c>
      <c r="BW294" s="1" t="s">
        <v>0</v>
      </c>
      <c r="BX294" s="1" t="s">
        <v>0</v>
      </c>
      <c r="BY294" s="1" t="s">
        <v>0</v>
      </c>
      <c r="BZ294" s="1" t="s">
        <v>0</v>
      </c>
      <c r="CA294" s="1" t="s">
        <v>0</v>
      </c>
      <c r="CB294" s="1" t="s">
        <v>0</v>
      </c>
      <c r="CC294" s="1" t="s">
        <v>0</v>
      </c>
      <c r="CD294" s="1" t="s">
        <v>0</v>
      </c>
      <c r="CE294" s="1" t="s">
        <v>0</v>
      </c>
      <c r="CF294" s="1" t="s">
        <v>0</v>
      </c>
      <c r="CG294" s="1" t="s">
        <v>0</v>
      </c>
      <c r="CH294" s="1" t="s">
        <v>0</v>
      </c>
      <c r="CI294" s="1" t="s">
        <v>0</v>
      </c>
      <c r="CJ294" s="1" t="s">
        <v>0</v>
      </c>
      <c r="CK294" s="1" t="s">
        <v>0</v>
      </c>
      <c r="CL294" s="1" t="s">
        <v>0</v>
      </c>
      <c r="CM294" s="1" t="s">
        <v>0</v>
      </c>
      <c r="CN294" s="1" t="s">
        <v>0</v>
      </c>
      <c r="CO294" s="1" t="s">
        <v>0</v>
      </c>
      <c r="CP294" s="1" t="s">
        <v>0</v>
      </c>
      <c r="CQ294" s="1" t="s">
        <v>0</v>
      </c>
      <c r="CR294" s="1" t="s">
        <v>0</v>
      </c>
      <c r="CS294" s="1" t="s">
        <v>0</v>
      </c>
      <c r="CT294" s="1" t="s">
        <v>0</v>
      </c>
      <c r="CU294" s="1" t="s">
        <v>0</v>
      </c>
      <c r="CV294" s="1" t="s">
        <v>0</v>
      </c>
      <c r="CW294" s="1" t="s">
        <v>0</v>
      </c>
      <c r="CX294" s="1" t="s">
        <v>0</v>
      </c>
      <c r="CY294" s="1" t="s">
        <v>0</v>
      </c>
      <c r="CZ294" s="1" t="s">
        <v>0</v>
      </c>
      <c r="DA294" s="1" t="s">
        <v>0</v>
      </c>
      <c r="DB294" s="1" t="s">
        <v>0</v>
      </c>
      <c r="DC294" s="1" t="s">
        <v>0</v>
      </c>
      <c r="DD294" s="1" t="s">
        <v>0</v>
      </c>
      <c r="DE294" s="1" t="s">
        <v>0</v>
      </c>
      <c r="DF294" s="1" t="s">
        <v>0</v>
      </c>
      <c r="DG294" s="1" t="s">
        <v>0</v>
      </c>
      <c r="DH294" s="1" t="s">
        <v>0</v>
      </c>
      <c r="DI294" s="1" t="s">
        <v>0</v>
      </c>
      <c r="DJ294" s="1" t="s">
        <v>0</v>
      </c>
      <c r="DK294" s="1" t="s">
        <v>0</v>
      </c>
      <c r="DL294" s="1" t="s">
        <v>0</v>
      </c>
      <c r="DM294" s="1" t="s">
        <v>0</v>
      </c>
      <c r="DN294" s="1" t="s">
        <v>0</v>
      </c>
      <c r="DO294" s="1" t="s">
        <v>0</v>
      </c>
      <c r="DP294" s="1" t="s">
        <v>0</v>
      </c>
      <c r="DQ294" s="1" t="s">
        <v>0</v>
      </c>
      <c r="DR294" s="1" t="s">
        <v>0</v>
      </c>
      <c r="DS294" s="1" t="s">
        <v>0</v>
      </c>
      <c r="DT294" s="1" t="s">
        <v>0</v>
      </c>
      <c r="DU294" s="1" t="s">
        <v>0</v>
      </c>
      <c r="DV294" s="1" t="s">
        <v>0</v>
      </c>
      <c r="DW294" s="1" t="s">
        <v>0</v>
      </c>
      <c r="DX294" s="1" t="s">
        <v>0</v>
      </c>
      <c r="DY294" s="1" t="s">
        <v>0</v>
      </c>
      <c r="DZ294" s="1" t="s">
        <v>0</v>
      </c>
      <c r="EA294" s="1" t="s">
        <v>0</v>
      </c>
      <c r="EB294" s="1" t="s">
        <v>0</v>
      </c>
      <c r="EC294" s="1" t="s">
        <v>0</v>
      </c>
      <c r="ED294" s="1" t="s">
        <v>0</v>
      </c>
      <c r="EE294" s="1" t="s">
        <v>0</v>
      </c>
      <c r="EF294" s="1" t="s">
        <v>0</v>
      </c>
      <c r="EG294" s="1" t="s">
        <v>0</v>
      </c>
      <c r="EH294" s="1" t="s">
        <v>0</v>
      </c>
      <c r="EI294" s="1" t="s">
        <v>0</v>
      </c>
      <c r="EJ294" s="1" t="s">
        <v>0</v>
      </c>
      <c r="EK294" s="1" t="s">
        <v>0</v>
      </c>
      <c r="EL294" s="1" t="s">
        <v>0</v>
      </c>
      <c r="EM294" s="1" t="s">
        <v>0</v>
      </c>
      <c r="EN294" s="1" t="s">
        <v>0</v>
      </c>
      <c r="EO294" s="1" t="s">
        <v>0</v>
      </c>
      <c r="EP294" s="1" t="s">
        <v>0</v>
      </c>
      <c r="EQ294" s="1" t="s">
        <v>0</v>
      </c>
      <c r="ER294" s="1" t="s">
        <v>0</v>
      </c>
      <c r="ES294" s="1" t="s">
        <v>0</v>
      </c>
      <c r="ET294" s="1" t="s">
        <v>0</v>
      </c>
      <c r="EU294" s="1" t="s">
        <v>0</v>
      </c>
      <c r="EV294" s="1" t="s">
        <v>0</v>
      </c>
      <c r="EW294" s="1" t="s">
        <v>0</v>
      </c>
      <c r="EX294" s="1" t="s">
        <v>0</v>
      </c>
      <c r="EY294" s="1" t="s">
        <v>0</v>
      </c>
      <c r="EZ294" s="1" t="s">
        <v>0</v>
      </c>
      <c r="FA294" s="1" t="s">
        <v>0</v>
      </c>
      <c r="FB294" s="1" t="s">
        <v>0</v>
      </c>
      <c r="FC294" s="1" t="s">
        <v>0</v>
      </c>
      <c r="FD294" s="1" t="s">
        <v>0</v>
      </c>
      <c r="FE294" s="1" t="s">
        <v>0</v>
      </c>
      <c r="FF294" s="1" t="s">
        <v>0</v>
      </c>
      <c r="FG294" s="1" t="s">
        <v>0</v>
      </c>
      <c r="FH294" s="1" t="s">
        <v>0</v>
      </c>
      <c r="FI294" s="1" t="s">
        <v>0</v>
      </c>
      <c r="FJ294" s="1" t="s">
        <v>0</v>
      </c>
      <c r="FK294" s="1" t="s">
        <v>0</v>
      </c>
      <c r="FL294" s="1" t="s">
        <v>0</v>
      </c>
      <c r="FM294" s="1" t="s">
        <v>0</v>
      </c>
      <c r="FN294" s="1" t="s">
        <v>0</v>
      </c>
      <c r="FO294" s="1" t="s">
        <v>0</v>
      </c>
      <c r="FP294" s="1" t="s">
        <v>0</v>
      </c>
      <c r="FQ294" s="1" t="s">
        <v>0</v>
      </c>
      <c r="FR294" s="1" t="s">
        <v>0</v>
      </c>
      <c r="FS294" s="1" t="s">
        <v>0</v>
      </c>
      <c r="FT294" s="1" t="s">
        <v>0</v>
      </c>
      <c r="FU294" s="1" t="s">
        <v>0</v>
      </c>
      <c r="FV294" s="1" t="s">
        <v>0</v>
      </c>
      <c r="FW294" s="1" t="s">
        <v>0</v>
      </c>
      <c r="FX294" s="1" t="s">
        <v>0</v>
      </c>
      <c r="FY294" s="1" t="s">
        <v>0</v>
      </c>
      <c r="FZ294" s="1" t="s">
        <v>0</v>
      </c>
      <c r="GA294" s="1" t="s">
        <v>0</v>
      </c>
      <c r="GB294" s="1" t="s">
        <v>0</v>
      </c>
      <c r="GC294" s="1" t="s">
        <v>0</v>
      </c>
      <c r="GD294" s="1" t="s">
        <v>0</v>
      </c>
      <c r="GE294" s="1" t="s">
        <v>0</v>
      </c>
      <c r="GF294" s="1" t="s">
        <v>0</v>
      </c>
      <c r="GG294" s="1" t="s">
        <v>0</v>
      </c>
      <c r="GH294" s="1" t="s">
        <v>0</v>
      </c>
      <c r="GI294" s="1" t="s">
        <v>0</v>
      </c>
      <c r="GJ294" s="1" t="s">
        <v>0</v>
      </c>
      <c r="GK294" s="1" t="s">
        <v>0</v>
      </c>
      <c r="GL294" s="1" t="s">
        <v>0</v>
      </c>
      <c r="GM294" s="1" t="s">
        <v>0</v>
      </c>
      <c r="GN294" s="1" t="s">
        <v>0</v>
      </c>
      <c r="GO294" s="1" t="s">
        <v>0</v>
      </c>
      <c r="GP294" s="1" t="s">
        <v>0</v>
      </c>
      <c r="GQ294" s="1" t="s">
        <v>0</v>
      </c>
      <c r="GR294" s="1" t="s">
        <v>0</v>
      </c>
      <c r="GS294" s="1" t="s">
        <v>0</v>
      </c>
      <c r="GT294" s="1" t="s">
        <v>0</v>
      </c>
      <c r="GU294" s="1" t="s">
        <v>0</v>
      </c>
      <c r="GV294" s="1" t="s">
        <v>0</v>
      </c>
      <c r="GW294" s="1" t="s">
        <v>0</v>
      </c>
      <c r="GX294" s="1" t="s">
        <v>0</v>
      </c>
      <c r="GY294" s="1" t="s">
        <v>0</v>
      </c>
      <c r="GZ294" s="1" t="s">
        <v>0</v>
      </c>
      <c r="HA294" s="1" t="s">
        <v>0</v>
      </c>
      <c r="HB294" s="1" t="s">
        <v>0</v>
      </c>
      <c r="HC294" s="1" t="s">
        <v>0</v>
      </c>
      <c r="HD294" s="1" t="s">
        <v>0</v>
      </c>
      <c r="HE294" s="1" t="s">
        <v>0</v>
      </c>
      <c r="HF294" s="1" t="s">
        <v>0</v>
      </c>
      <c r="HG294" s="1" t="s">
        <v>0</v>
      </c>
      <c r="HH294" s="1" t="s">
        <v>0</v>
      </c>
      <c r="HI294" s="1" t="s">
        <v>0</v>
      </c>
      <c r="HJ294" s="1" t="s">
        <v>0</v>
      </c>
      <c r="HK294" s="1" t="s">
        <v>0</v>
      </c>
      <c r="HL294" s="1" t="s">
        <v>0</v>
      </c>
      <c r="HM294" s="1" t="s">
        <v>0</v>
      </c>
      <c r="HN294" s="1" t="s">
        <v>0</v>
      </c>
      <c r="HO294" s="1" t="s">
        <v>0</v>
      </c>
      <c r="HP294" s="1" t="s">
        <v>0</v>
      </c>
      <c r="HQ294" s="1" t="s">
        <v>0</v>
      </c>
      <c r="HR294" s="1" t="s">
        <v>0</v>
      </c>
      <c r="HS294" s="1" t="s">
        <v>0</v>
      </c>
      <c r="HT294" s="1" t="s">
        <v>0</v>
      </c>
      <c r="HU294" s="1" t="s">
        <v>0</v>
      </c>
      <c r="HV294" s="1" t="s">
        <v>0</v>
      </c>
      <c r="HW294" s="1" t="s">
        <v>0</v>
      </c>
      <c r="HX294" s="1" t="s">
        <v>0</v>
      </c>
      <c r="HY294" s="1" t="s">
        <v>0</v>
      </c>
      <c r="HZ294" s="1" t="s">
        <v>0</v>
      </c>
      <c r="IA294" s="1" t="s">
        <v>0</v>
      </c>
      <c r="IB294" s="1" t="s">
        <v>0</v>
      </c>
      <c r="IC294" s="1" t="s">
        <v>0</v>
      </c>
      <c r="ID294" s="1" t="s">
        <v>0</v>
      </c>
      <c r="IE294" s="1" t="s">
        <v>0</v>
      </c>
      <c r="IF294" s="1" t="s">
        <v>0</v>
      </c>
      <c r="IG294" s="1" t="s">
        <v>0</v>
      </c>
      <c r="IH294" s="1" t="s">
        <v>0</v>
      </c>
      <c r="II294" s="1" t="s">
        <v>0</v>
      </c>
      <c r="IJ294" s="1" t="s">
        <v>0</v>
      </c>
      <c r="IK294" s="1" t="s">
        <v>0</v>
      </c>
      <c r="IL294" s="1" t="s">
        <v>0</v>
      </c>
      <c r="IM294" s="1" t="s">
        <v>0</v>
      </c>
      <c r="IN294" s="1" t="s">
        <v>0</v>
      </c>
      <c r="IO294" s="1" t="s">
        <v>0</v>
      </c>
      <c r="IP294" s="1" t="s">
        <v>0</v>
      </c>
      <c r="IQ294" s="1" t="s">
        <v>0</v>
      </c>
      <c r="IR294" s="1" t="s">
        <v>0</v>
      </c>
      <c r="IS294" s="1" t="s">
        <v>0</v>
      </c>
      <c r="IT294" s="1" t="s">
        <v>0</v>
      </c>
      <c r="IU294" s="1" t="s">
        <v>0</v>
      </c>
      <c r="IV294" s="1" t="s">
        <v>0</v>
      </c>
      <c r="IW294" s="1" t="s">
        <v>0</v>
      </c>
      <c r="IX294" s="1" t="s">
        <v>0</v>
      </c>
      <c r="IY294" s="1" t="s">
        <v>0</v>
      </c>
      <c r="IZ294" s="1" t="s">
        <v>0</v>
      </c>
      <c r="JA294" s="1" t="s">
        <v>0</v>
      </c>
      <c r="JB294" s="1" t="s">
        <v>0</v>
      </c>
      <c r="JC294" s="1" t="s">
        <v>0</v>
      </c>
      <c r="JD294" s="1" t="s">
        <v>0</v>
      </c>
      <c r="JE294" s="1" t="s">
        <v>0</v>
      </c>
      <c r="JF294" s="1" t="s">
        <v>0</v>
      </c>
      <c r="JG294" s="1" t="s">
        <v>0</v>
      </c>
      <c r="JH294" s="1" t="s">
        <v>0</v>
      </c>
      <c r="JI294" s="1" t="s">
        <v>0</v>
      </c>
      <c r="JJ294" s="1" t="s">
        <v>0</v>
      </c>
      <c r="JK294" s="1" t="s">
        <v>0</v>
      </c>
      <c r="JL294" s="1" t="s">
        <v>0</v>
      </c>
      <c r="JM294" s="1" t="s">
        <v>0</v>
      </c>
      <c r="JN294" s="1" t="s">
        <v>0</v>
      </c>
      <c r="JO294" s="1" t="s">
        <v>0</v>
      </c>
      <c r="JP294" s="1" t="s">
        <v>0</v>
      </c>
      <c r="JQ294" s="1" t="s">
        <v>0</v>
      </c>
      <c r="JR294" s="1" t="s">
        <v>0</v>
      </c>
      <c r="JS294" s="1" t="s">
        <v>0</v>
      </c>
      <c r="JT294" s="1" t="s">
        <v>0</v>
      </c>
      <c r="JU294" s="1" t="s">
        <v>0</v>
      </c>
      <c r="JV294" s="1" t="s">
        <v>0</v>
      </c>
      <c r="JW294" s="1" t="s">
        <v>0</v>
      </c>
      <c r="JX294" s="1" t="s">
        <v>0</v>
      </c>
      <c r="JY294" s="1" t="s">
        <v>0</v>
      </c>
      <c r="JZ294" s="1" t="s">
        <v>0</v>
      </c>
      <c r="KA294" s="1" t="s">
        <v>0</v>
      </c>
      <c r="KB294" s="1" t="s">
        <v>0</v>
      </c>
      <c r="KC294" s="1" t="s">
        <v>0</v>
      </c>
      <c r="KD294" s="1" t="s">
        <v>0</v>
      </c>
      <c r="KE294" s="1" t="s">
        <v>0</v>
      </c>
      <c r="KF294" s="1" t="s">
        <v>0</v>
      </c>
      <c r="KG294" s="1" t="s">
        <v>0</v>
      </c>
      <c r="KH294" s="1" t="s">
        <v>0</v>
      </c>
      <c r="KI294" s="1" t="s">
        <v>0</v>
      </c>
      <c r="KJ294" s="1" t="s">
        <v>0</v>
      </c>
      <c r="KK294" s="1" t="s">
        <v>0</v>
      </c>
      <c r="KL294" s="1" t="s">
        <v>0</v>
      </c>
      <c r="KM294" s="1" t="s">
        <v>0</v>
      </c>
      <c r="KN294" s="1" t="s">
        <v>0</v>
      </c>
      <c r="KO294" s="1" t="s">
        <v>0</v>
      </c>
      <c r="KP294" s="1" t="s">
        <v>0</v>
      </c>
      <c r="KQ294" s="1" t="s">
        <v>0</v>
      </c>
      <c r="KR294" s="1" t="s">
        <v>0</v>
      </c>
      <c r="KS294" s="1" t="s">
        <v>0</v>
      </c>
      <c r="KT294" s="1" t="s">
        <v>0</v>
      </c>
      <c r="KU294" s="1" t="s">
        <v>0</v>
      </c>
      <c r="KV294" s="1" t="s">
        <v>0</v>
      </c>
      <c r="KW294" s="1" t="s">
        <v>0</v>
      </c>
      <c r="KX294" s="1" t="s">
        <v>0</v>
      </c>
      <c r="KY294" s="1" t="s">
        <v>0</v>
      </c>
      <c r="KZ294" s="1" t="s">
        <v>0</v>
      </c>
      <c r="LA294" s="1" t="s">
        <v>0</v>
      </c>
      <c r="LB294" s="1" t="s">
        <v>0</v>
      </c>
      <c r="LC294" s="1" t="s">
        <v>0</v>
      </c>
      <c r="LD294" s="1" t="s">
        <v>0</v>
      </c>
      <c r="LE294" s="1" t="s">
        <v>0</v>
      </c>
      <c r="LF294" s="1" t="s">
        <v>0</v>
      </c>
      <c r="LG294" s="1" t="s">
        <v>0</v>
      </c>
      <c r="LH294" s="1" t="s">
        <v>0</v>
      </c>
      <c r="LI294" s="1" t="s">
        <v>0</v>
      </c>
      <c r="LJ294" s="1" t="s">
        <v>0</v>
      </c>
      <c r="LK294" s="1" t="s">
        <v>0</v>
      </c>
    </row>
    <row r="295" spans="1:323" x14ac:dyDescent="0.25">
      <c r="A295" s="1" t="s">
        <v>1932</v>
      </c>
      <c r="B295" s="1" t="s">
        <v>1304</v>
      </c>
      <c r="C295" s="1" t="s">
        <v>1305</v>
      </c>
      <c r="D295" s="1" t="s">
        <v>0</v>
      </c>
      <c r="E295" s="1" t="s">
        <v>0</v>
      </c>
      <c r="F295" s="1" t="s">
        <v>0</v>
      </c>
      <c r="G295" s="1" t="s">
        <v>0</v>
      </c>
      <c r="H295" s="1" t="s">
        <v>0</v>
      </c>
      <c r="I295" s="1" t="s">
        <v>0</v>
      </c>
      <c r="J295" s="1" t="s">
        <v>0</v>
      </c>
      <c r="K295" s="1" t="s">
        <v>0</v>
      </c>
      <c r="L295" s="1" t="s">
        <v>0</v>
      </c>
      <c r="M295" s="1" t="s">
        <v>0</v>
      </c>
      <c r="N295" s="1" t="s">
        <v>0</v>
      </c>
      <c r="O295" s="1" t="s">
        <v>0</v>
      </c>
      <c r="P295" s="1" t="s">
        <v>0</v>
      </c>
      <c r="Q295" s="1" t="s">
        <v>0</v>
      </c>
      <c r="R295" s="1" t="s">
        <v>0</v>
      </c>
      <c r="S295" s="1" t="s">
        <v>0</v>
      </c>
      <c r="T295" s="1" t="s">
        <v>0</v>
      </c>
      <c r="U295" s="1" t="s">
        <v>0</v>
      </c>
      <c r="V295" s="1" t="s">
        <v>0</v>
      </c>
      <c r="W295" s="1" t="s">
        <v>0</v>
      </c>
      <c r="X295" s="1" t="s">
        <v>0</v>
      </c>
      <c r="Y295" s="1" t="s">
        <v>0</v>
      </c>
      <c r="Z295" s="1" t="s">
        <v>0</v>
      </c>
      <c r="AA295" s="1" t="s">
        <v>0</v>
      </c>
      <c r="AB295" s="1" t="s">
        <v>0</v>
      </c>
      <c r="AC295" s="1" t="s">
        <v>0</v>
      </c>
      <c r="AD295" s="1" t="s">
        <v>0</v>
      </c>
      <c r="AE295" s="1" t="s">
        <v>0</v>
      </c>
      <c r="AF295" s="1" t="s">
        <v>0</v>
      </c>
      <c r="AG295" s="1" t="s">
        <v>0</v>
      </c>
      <c r="AH295" s="1" t="s">
        <v>0</v>
      </c>
      <c r="AI295" s="1" t="s">
        <v>0</v>
      </c>
      <c r="AJ295" s="1" t="s">
        <v>0</v>
      </c>
      <c r="AK295" s="1" t="s">
        <v>0</v>
      </c>
      <c r="AL295" s="1" t="s">
        <v>0</v>
      </c>
      <c r="AM295" s="1" t="s">
        <v>0</v>
      </c>
      <c r="AN295" s="1" t="s">
        <v>0</v>
      </c>
      <c r="AO295" s="1" t="s">
        <v>0</v>
      </c>
      <c r="AP295" s="1" t="s">
        <v>0</v>
      </c>
      <c r="AQ295" s="1" t="s">
        <v>0</v>
      </c>
      <c r="AR295" s="1" t="s">
        <v>0</v>
      </c>
      <c r="AS295" s="1" t="s">
        <v>0</v>
      </c>
      <c r="AT295" s="1" t="s">
        <v>0</v>
      </c>
      <c r="AU295" s="1" t="s">
        <v>0</v>
      </c>
      <c r="AV295" s="1" t="s">
        <v>0</v>
      </c>
      <c r="AW295" s="1" t="s">
        <v>0</v>
      </c>
      <c r="AX295" s="1" t="s">
        <v>0</v>
      </c>
      <c r="AY295" s="1" t="s">
        <v>0</v>
      </c>
      <c r="AZ295" s="1" t="s">
        <v>0</v>
      </c>
      <c r="BA295" s="1" t="s">
        <v>0</v>
      </c>
      <c r="BB295" s="1" t="s">
        <v>0</v>
      </c>
      <c r="BC295" s="1" t="s">
        <v>0</v>
      </c>
      <c r="BD295" s="1" t="s">
        <v>0</v>
      </c>
      <c r="BE295" s="1" t="s">
        <v>0</v>
      </c>
      <c r="BF295" s="1" t="s">
        <v>0</v>
      </c>
      <c r="BG295" s="1" t="s">
        <v>0</v>
      </c>
      <c r="BH295" s="1" t="s">
        <v>0</v>
      </c>
      <c r="BI295" s="1" t="s">
        <v>0</v>
      </c>
      <c r="BJ295" s="1" t="s">
        <v>0</v>
      </c>
      <c r="BK295" s="1" t="s">
        <v>0</v>
      </c>
      <c r="BL295" s="1" t="s">
        <v>0</v>
      </c>
      <c r="BM295" s="1" t="s">
        <v>0</v>
      </c>
      <c r="BN295" s="1" t="s">
        <v>0</v>
      </c>
      <c r="BO295" s="1" t="s">
        <v>0</v>
      </c>
      <c r="BP295" s="1" t="s">
        <v>0</v>
      </c>
      <c r="BQ295" s="1" t="s">
        <v>0</v>
      </c>
      <c r="BR295" s="1" t="s">
        <v>0</v>
      </c>
      <c r="BS295" s="1" t="s">
        <v>0</v>
      </c>
      <c r="BT295" s="1" t="s">
        <v>0</v>
      </c>
      <c r="BU295" s="1" t="s">
        <v>0</v>
      </c>
      <c r="BV295" s="1" t="s">
        <v>0</v>
      </c>
      <c r="BW295" s="1" t="s">
        <v>0</v>
      </c>
      <c r="BX295" s="1" t="s">
        <v>0</v>
      </c>
      <c r="BY295" s="1" t="s">
        <v>0</v>
      </c>
      <c r="BZ295" s="1" t="s">
        <v>0</v>
      </c>
      <c r="CA295" s="1" t="s">
        <v>0</v>
      </c>
      <c r="CB295" s="1" t="s">
        <v>0</v>
      </c>
      <c r="CC295" s="1" t="s">
        <v>0</v>
      </c>
      <c r="CD295" s="1" t="s">
        <v>0</v>
      </c>
      <c r="CE295" s="1" t="s">
        <v>0</v>
      </c>
      <c r="CF295" s="1" t="s">
        <v>0</v>
      </c>
      <c r="CG295" s="1" t="s">
        <v>0</v>
      </c>
      <c r="CH295" s="1" t="s">
        <v>0</v>
      </c>
      <c r="CI295" s="1" t="s">
        <v>0</v>
      </c>
      <c r="CJ295" s="1" t="s">
        <v>0</v>
      </c>
      <c r="CK295" s="1" t="s">
        <v>0</v>
      </c>
      <c r="CL295" s="1" t="s">
        <v>0</v>
      </c>
      <c r="CM295" s="1" t="s">
        <v>0</v>
      </c>
      <c r="CN295" s="1" t="s">
        <v>0</v>
      </c>
      <c r="CO295" s="1" t="s">
        <v>0</v>
      </c>
      <c r="CP295" s="1" t="s">
        <v>0</v>
      </c>
      <c r="CQ295" s="1" t="s">
        <v>0</v>
      </c>
      <c r="CR295" s="1" t="s">
        <v>0</v>
      </c>
      <c r="CS295" s="1" t="s">
        <v>0</v>
      </c>
      <c r="CT295" s="1" t="s">
        <v>0</v>
      </c>
      <c r="CU295" s="1" t="s">
        <v>0</v>
      </c>
      <c r="CV295" s="1" t="s">
        <v>0</v>
      </c>
      <c r="CW295" s="1" t="s">
        <v>0</v>
      </c>
      <c r="CX295" s="1" t="s">
        <v>0</v>
      </c>
      <c r="CY295" s="1" t="s">
        <v>0</v>
      </c>
      <c r="CZ295" s="1" t="s">
        <v>0</v>
      </c>
      <c r="DA295" s="1" t="s">
        <v>0</v>
      </c>
      <c r="DB295" s="1" t="s">
        <v>0</v>
      </c>
      <c r="DC295" s="1" t="s">
        <v>0</v>
      </c>
      <c r="DD295" s="1" t="s">
        <v>0</v>
      </c>
      <c r="DE295" s="1" t="s">
        <v>0</v>
      </c>
      <c r="DF295" s="1" t="s">
        <v>0</v>
      </c>
      <c r="DG295" s="1" t="s">
        <v>0</v>
      </c>
      <c r="DH295" s="1" t="s">
        <v>0</v>
      </c>
      <c r="DI295" s="1" t="s">
        <v>0</v>
      </c>
      <c r="DJ295" s="1" t="s">
        <v>0</v>
      </c>
      <c r="DK295" s="1" t="s">
        <v>0</v>
      </c>
      <c r="DL295" s="1" t="s">
        <v>0</v>
      </c>
      <c r="DM295" s="1" t="s">
        <v>0</v>
      </c>
      <c r="DN295" s="1" t="s">
        <v>0</v>
      </c>
      <c r="DO295" s="1" t="s">
        <v>0</v>
      </c>
      <c r="DP295" s="1" t="s">
        <v>0</v>
      </c>
      <c r="DQ295" s="1" t="s">
        <v>0</v>
      </c>
      <c r="DR295" s="1" t="s">
        <v>0</v>
      </c>
      <c r="DS295" s="1" t="s">
        <v>0</v>
      </c>
      <c r="DT295" s="1" t="s">
        <v>0</v>
      </c>
      <c r="DU295" s="1" t="s">
        <v>0</v>
      </c>
      <c r="DV295" s="1" t="s">
        <v>0</v>
      </c>
      <c r="DW295" s="1" t="s">
        <v>0</v>
      </c>
      <c r="DX295" s="1" t="s">
        <v>0</v>
      </c>
      <c r="DY295" s="1" t="s">
        <v>0</v>
      </c>
      <c r="DZ295" s="1" t="s">
        <v>0</v>
      </c>
      <c r="EA295" s="1" t="s">
        <v>0</v>
      </c>
      <c r="EB295" s="1" t="s">
        <v>0</v>
      </c>
      <c r="EC295" s="1" t="s">
        <v>0</v>
      </c>
      <c r="ED295" s="1" t="s">
        <v>0</v>
      </c>
      <c r="EE295" s="1" t="s">
        <v>0</v>
      </c>
      <c r="EF295" s="1" t="s">
        <v>0</v>
      </c>
      <c r="EG295" s="1" t="s">
        <v>0</v>
      </c>
      <c r="EH295" s="1" t="s">
        <v>0</v>
      </c>
      <c r="EI295" s="1" t="s">
        <v>0</v>
      </c>
      <c r="EJ295" s="1" t="s">
        <v>0</v>
      </c>
      <c r="EK295" s="1" t="s">
        <v>0</v>
      </c>
      <c r="EL295" s="1" t="s">
        <v>0</v>
      </c>
      <c r="EM295" s="1" t="s">
        <v>0</v>
      </c>
      <c r="EN295" s="1" t="s">
        <v>0</v>
      </c>
      <c r="EO295" s="1" t="s">
        <v>0</v>
      </c>
      <c r="EP295" s="1" t="s">
        <v>0</v>
      </c>
      <c r="EQ295" s="1" t="s">
        <v>0</v>
      </c>
      <c r="ER295" s="1" t="s">
        <v>0</v>
      </c>
      <c r="ES295" s="1" t="s">
        <v>0</v>
      </c>
      <c r="ET295" s="1" t="s">
        <v>0</v>
      </c>
      <c r="EU295" s="1" t="s">
        <v>0</v>
      </c>
      <c r="EV295" s="1" t="s">
        <v>0</v>
      </c>
      <c r="EW295" s="1" t="s">
        <v>0</v>
      </c>
      <c r="EX295" s="1" t="s">
        <v>0</v>
      </c>
      <c r="EY295" s="1" t="s">
        <v>0</v>
      </c>
      <c r="EZ295" s="1" t="s">
        <v>0</v>
      </c>
      <c r="FA295" s="1" t="s">
        <v>0</v>
      </c>
      <c r="FB295" s="1" t="s">
        <v>0</v>
      </c>
      <c r="FC295" s="1" t="s">
        <v>0</v>
      </c>
      <c r="FD295" s="1" t="s">
        <v>0</v>
      </c>
      <c r="FE295" s="1" t="s">
        <v>0</v>
      </c>
      <c r="FF295" s="1" t="s">
        <v>0</v>
      </c>
      <c r="FG295" s="1" t="s">
        <v>0</v>
      </c>
      <c r="FH295" s="1" t="s">
        <v>0</v>
      </c>
      <c r="FI295" s="1" t="s">
        <v>0</v>
      </c>
      <c r="FJ295" s="1" t="s">
        <v>0</v>
      </c>
      <c r="FK295" s="1" t="s">
        <v>0</v>
      </c>
      <c r="FL295" s="1" t="s">
        <v>0</v>
      </c>
      <c r="FM295" s="1" t="s">
        <v>0</v>
      </c>
      <c r="FN295" s="1" t="s">
        <v>0</v>
      </c>
      <c r="FO295" s="1" t="s">
        <v>0</v>
      </c>
      <c r="FP295" s="1" t="s">
        <v>0</v>
      </c>
      <c r="FQ295" s="1" t="s">
        <v>0</v>
      </c>
      <c r="FR295" s="1" t="s">
        <v>0</v>
      </c>
      <c r="FS295" s="1" t="s">
        <v>0</v>
      </c>
      <c r="FT295" s="1" t="s">
        <v>0</v>
      </c>
      <c r="FU295" s="1" t="s">
        <v>0</v>
      </c>
      <c r="FV295" s="1" t="s">
        <v>0</v>
      </c>
      <c r="FW295" s="1" t="s">
        <v>0</v>
      </c>
      <c r="FX295" s="1" t="s">
        <v>0</v>
      </c>
      <c r="FY295" s="1" t="s">
        <v>0</v>
      </c>
      <c r="FZ295" s="1" t="s">
        <v>0</v>
      </c>
      <c r="GA295" s="1" t="s">
        <v>0</v>
      </c>
      <c r="GB295" s="1" t="s">
        <v>0</v>
      </c>
      <c r="GC295" s="1" t="s">
        <v>0</v>
      </c>
      <c r="GD295" s="1" t="s">
        <v>0</v>
      </c>
      <c r="GE295" s="1" t="s">
        <v>0</v>
      </c>
      <c r="GF295" s="1" t="s">
        <v>0</v>
      </c>
      <c r="GG295" s="1" t="s">
        <v>0</v>
      </c>
      <c r="GH295" s="1" t="s">
        <v>0</v>
      </c>
      <c r="GI295" s="1" t="s">
        <v>0</v>
      </c>
      <c r="GJ295" s="1" t="s">
        <v>0</v>
      </c>
      <c r="GK295" s="1" t="s">
        <v>0</v>
      </c>
      <c r="GL295" s="1" t="s">
        <v>0</v>
      </c>
      <c r="GM295" s="1" t="s">
        <v>0</v>
      </c>
      <c r="GN295" s="1" t="s">
        <v>0</v>
      </c>
      <c r="GO295" s="1" t="s">
        <v>0</v>
      </c>
      <c r="GP295" s="1" t="s">
        <v>0</v>
      </c>
      <c r="GQ295" s="1" t="s">
        <v>0</v>
      </c>
      <c r="GR295" s="1" t="s">
        <v>0</v>
      </c>
      <c r="GS295" s="1" t="s">
        <v>0</v>
      </c>
      <c r="GT295" s="1" t="s">
        <v>0</v>
      </c>
      <c r="GU295" s="1" t="s">
        <v>0</v>
      </c>
      <c r="GV295" s="1" t="s">
        <v>0</v>
      </c>
      <c r="GW295" s="1" t="s">
        <v>0</v>
      </c>
      <c r="GX295" s="1" t="s">
        <v>0</v>
      </c>
      <c r="GY295" s="1" t="s">
        <v>0</v>
      </c>
      <c r="GZ295" s="1" t="s">
        <v>0</v>
      </c>
      <c r="HA295" s="1" t="s">
        <v>0</v>
      </c>
      <c r="HB295" s="1" t="s">
        <v>0</v>
      </c>
      <c r="HC295" s="1" t="s">
        <v>0</v>
      </c>
      <c r="HD295" s="1" t="s">
        <v>0</v>
      </c>
      <c r="HE295" s="1" t="s">
        <v>0</v>
      </c>
      <c r="HF295" s="1" t="s">
        <v>0</v>
      </c>
      <c r="HG295" s="1" t="s">
        <v>0</v>
      </c>
      <c r="HH295" s="1" t="s">
        <v>0</v>
      </c>
      <c r="HI295" s="1" t="s">
        <v>0</v>
      </c>
      <c r="HJ295" s="1" t="s">
        <v>0</v>
      </c>
      <c r="HK295" s="1" t="s">
        <v>0</v>
      </c>
      <c r="HL295" s="1" t="s">
        <v>0</v>
      </c>
      <c r="HM295" s="1" t="s">
        <v>0</v>
      </c>
      <c r="HN295" s="1" t="s">
        <v>0</v>
      </c>
      <c r="HO295" s="1" t="s">
        <v>0</v>
      </c>
      <c r="HP295" s="1" t="s">
        <v>0</v>
      </c>
      <c r="HQ295" s="1" t="s">
        <v>0</v>
      </c>
      <c r="HR295" s="1" t="s">
        <v>0</v>
      </c>
      <c r="HS295" s="1" t="s">
        <v>0</v>
      </c>
      <c r="HT295" s="1" t="s">
        <v>0</v>
      </c>
      <c r="HU295" s="1" t="s">
        <v>0</v>
      </c>
      <c r="HV295" s="1" t="s">
        <v>0</v>
      </c>
      <c r="HW295" s="1" t="s">
        <v>0</v>
      </c>
      <c r="HX295" s="1" t="s">
        <v>0</v>
      </c>
      <c r="HY295" s="1" t="s">
        <v>0</v>
      </c>
      <c r="HZ295" s="1" t="s">
        <v>0</v>
      </c>
      <c r="IA295" s="1" t="s">
        <v>0</v>
      </c>
      <c r="IB295" s="1" t="s">
        <v>0</v>
      </c>
      <c r="IC295" s="1" t="s">
        <v>0</v>
      </c>
      <c r="ID295" s="1" t="s">
        <v>0</v>
      </c>
      <c r="IE295" s="1" t="s">
        <v>0</v>
      </c>
      <c r="IF295" s="1" t="s">
        <v>0</v>
      </c>
      <c r="IG295" s="1" t="s">
        <v>0</v>
      </c>
      <c r="IH295" s="1" t="s">
        <v>0</v>
      </c>
      <c r="II295" s="1" t="s">
        <v>0</v>
      </c>
      <c r="IJ295" s="1" t="s">
        <v>0</v>
      </c>
      <c r="IK295" s="1" t="s">
        <v>0</v>
      </c>
      <c r="IL295" s="1" t="s">
        <v>0</v>
      </c>
      <c r="IM295" s="1" t="s">
        <v>0</v>
      </c>
      <c r="IN295" s="1" t="s">
        <v>0</v>
      </c>
      <c r="IO295" s="1" t="s">
        <v>0</v>
      </c>
      <c r="IP295" s="1" t="s">
        <v>0</v>
      </c>
      <c r="IQ295" s="1" t="s">
        <v>0</v>
      </c>
      <c r="IR295" s="1" t="s">
        <v>0</v>
      </c>
      <c r="IS295" s="1" t="s">
        <v>0</v>
      </c>
      <c r="IT295" s="1" t="s">
        <v>0</v>
      </c>
      <c r="IU295" s="1" t="s">
        <v>0</v>
      </c>
      <c r="IV295" s="1" t="s">
        <v>0</v>
      </c>
      <c r="IW295" s="1" t="s">
        <v>0</v>
      </c>
      <c r="IX295" s="1" t="s">
        <v>0</v>
      </c>
      <c r="IY295" s="1" t="s">
        <v>0</v>
      </c>
      <c r="IZ295" s="1" t="s">
        <v>0</v>
      </c>
      <c r="JA295" s="1" t="s">
        <v>0</v>
      </c>
      <c r="JB295" s="1" t="s">
        <v>0</v>
      </c>
      <c r="JC295" s="1" t="s">
        <v>0</v>
      </c>
      <c r="JD295" s="1" t="s">
        <v>0</v>
      </c>
      <c r="JE295" s="1" t="s">
        <v>0</v>
      </c>
      <c r="JF295" s="1" t="s">
        <v>0</v>
      </c>
      <c r="JG295" s="1" t="s">
        <v>0</v>
      </c>
      <c r="JH295" s="1" t="s">
        <v>0</v>
      </c>
      <c r="JI295" s="1" t="s">
        <v>0</v>
      </c>
      <c r="JJ295" s="1" t="s">
        <v>0</v>
      </c>
      <c r="JK295" s="1" t="s">
        <v>0</v>
      </c>
      <c r="JL295" s="1" t="s">
        <v>0</v>
      </c>
      <c r="JM295" s="1" t="s">
        <v>0</v>
      </c>
      <c r="JN295" s="1" t="s">
        <v>0</v>
      </c>
      <c r="JO295" s="1" t="s">
        <v>0</v>
      </c>
      <c r="JP295" s="1" t="s">
        <v>0</v>
      </c>
      <c r="JQ295" s="1" t="s">
        <v>0</v>
      </c>
      <c r="JR295" s="1" t="s">
        <v>0</v>
      </c>
      <c r="JS295" s="1" t="s">
        <v>0</v>
      </c>
      <c r="JT295" s="1" t="s">
        <v>0</v>
      </c>
      <c r="JU295" s="1" t="s">
        <v>0</v>
      </c>
      <c r="JV295" s="1" t="s">
        <v>0</v>
      </c>
      <c r="JW295" s="1" t="s">
        <v>0</v>
      </c>
      <c r="JX295" s="1" t="s">
        <v>0</v>
      </c>
      <c r="JY295" s="1" t="s">
        <v>0</v>
      </c>
      <c r="JZ295" s="1" t="s">
        <v>0</v>
      </c>
      <c r="KA295" s="1" t="s">
        <v>0</v>
      </c>
      <c r="KB295" s="1" t="s">
        <v>0</v>
      </c>
      <c r="KC295" s="1" t="s">
        <v>0</v>
      </c>
      <c r="KD295" s="1" t="s">
        <v>0</v>
      </c>
      <c r="KE295" s="1" t="s">
        <v>0</v>
      </c>
      <c r="KF295" s="1" t="s">
        <v>0</v>
      </c>
      <c r="KG295" s="1" t="s">
        <v>0</v>
      </c>
      <c r="KH295" s="1" t="s">
        <v>0</v>
      </c>
      <c r="KI295" s="1" t="s">
        <v>0</v>
      </c>
      <c r="KJ295" s="1" t="s">
        <v>0</v>
      </c>
      <c r="KK295" s="1" t="s">
        <v>0</v>
      </c>
      <c r="KL295" s="1" t="s">
        <v>0</v>
      </c>
      <c r="KM295" s="1" t="s">
        <v>0</v>
      </c>
      <c r="KN295" s="1" t="s">
        <v>0</v>
      </c>
      <c r="KO295" s="1" t="s">
        <v>0</v>
      </c>
      <c r="KP295" s="1" t="s">
        <v>0</v>
      </c>
      <c r="KQ295" s="1" t="s">
        <v>0</v>
      </c>
      <c r="KR295" s="1" t="s">
        <v>0</v>
      </c>
      <c r="KS295" s="1" t="s">
        <v>0</v>
      </c>
      <c r="KT295" s="1" t="s">
        <v>0</v>
      </c>
      <c r="KU295" s="1" t="s">
        <v>0</v>
      </c>
      <c r="KV295" s="1" t="s">
        <v>0</v>
      </c>
      <c r="KW295" s="1" t="s">
        <v>0</v>
      </c>
      <c r="KX295" s="1" t="s">
        <v>0</v>
      </c>
      <c r="KY295" s="1" t="s">
        <v>0</v>
      </c>
      <c r="KZ295" s="1" t="s">
        <v>0</v>
      </c>
      <c r="LA295" s="1" t="s">
        <v>0</v>
      </c>
      <c r="LB295" s="1" t="s">
        <v>0</v>
      </c>
      <c r="LC295" s="1" t="s">
        <v>0</v>
      </c>
      <c r="LD295" s="1" t="s">
        <v>0</v>
      </c>
      <c r="LE295" s="1" t="s">
        <v>0</v>
      </c>
      <c r="LF295" s="1" t="s">
        <v>0</v>
      </c>
      <c r="LG295" s="1" t="s">
        <v>0</v>
      </c>
      <c r="LH295" s="1" t="s">
        <v>0</v>
      </c>
      <c r="LI295" s="1" t="s">
        <v>0</v>
      </c>
      <c r="LJ295" s="1" t="s">
        <v>0</v>
      </c>
      <c r="LK295" s="1" t="s">
        <v>0</v>
      </c>
    </row>
    <row r="296" spans="1:323" x14ac:dyDescent="0.25">
      <c r="A296" s="1" t="s">
        <v>1933</v>
      </c>
      <c r="B296" s="1" t="s">
        <v>1308</v>
      </c>
      <c r="C296" s="1" t="s">
        <v>1309</v>
      </c>
      <c r="D296" s="1">
        <v>1993270.47500154</v>
      </c>
      <c r="E296" s="1">
        <v>2497805.6539844801</v>
      </c>
      <c r="F296" s="1">
        <v>2418818.9482810702</v>
      </c>
      <c r="G296" s="1">
        <v>2126646.5580106</v>
      </c>
      <c r="H296" s="1">
        <v>2198140.1738545601</v>
      </c>
      <c r="I296" s="1">
        <v>2391947.04506979</v>
      </c>
      <c r="J296" s="1">
        <v>2603641.6007122202</v>
      </c>
      <c r="K296" s="1">
        <v>2110385.4825028698</v>
      </c>
      <c r="L296" s="1">
        <v>1859840.95739386</v>
      </c>
      <c r="M296" s="1">
        <v>1569322.2614528299</v>
      </c>
      <c r="N296" s="1">
        <v>2205955.63808162</v>
      </c>
      <c r="O296" s="1">
        <v>2905133.48380988</v>
      </c>
      <c r="P296" s="1">
        <v>2193302.4989423002</v>
      </c>
      <c r="Q296" s="1">
        <v>1851438.9186503501</v>
      </c>
      <c r="R296" s="1">
        <v>2006871.31360912</v>
      </c>
      <c r="S296" s="1">
        <v>2849329.9860187699</v>
      </c>
      <c r="T296" s="1">
        <v>2816204.1643364201</v>
      </c>
      <c r="U296" s="1">
        <v>2018590.63911291</v>
      </c>
      <c r="V296" s="1">
        <v>2724198.5956833102</v>
      </c>
      <c r="W296" s="1">
        <v>1753596.60784939</v>
      </c>
      <c r="X296" s="1">
        <v>2091642.91586786</v>
      </c>
      <c r="Y296" s="1">
        <v>1840218.54707606</v>
      </c>
      <c r="Z296" s="1">
        <v>2197201.4590944601</v>
      </c>
      <c r="AA296" s="1">
        <v>2602236.25966674</v>
      </c>
      <c r="AB296" s="1">
        <v>1726879.7546837099</v>
      </c>
      <c r="AC296" s="1">
        <v>2279995.6333058602</v>
      </c>
      <c r="AD296" s="1">
        <v>2062818.8742928701</v>
      </c>
      <c r="AE296" s="1">
        <v>2699877.8975472599</v>
      </c>
      <c r="AF296" s="1">
        <v>2547198.5395081202</v>
      </c>
      <c r="AG296" s="1">
        <v>1972792.8374614499</v>
      </c>
      <c r="AH296" s="1">
        <v>2281054.7465220098</v>
      </c>
      <c r="AI296" s="1">
        <v>2801188.71183147</v>
      </c>
      <c r="AJ296" s="1">
        <v>1919730.1055209001</v>
      </c>
      <c r="AK296" s="1">
        <v>2502084.3161300202</v>
      </c>
      <c r="AL296" s="1">
        <v>2243721.8523630202</v>
      </c>
      <c r="AM296" s="1">
        <v>2435170.3489790098</v>
      </c>
      <c r="AN296" s="1">
        <v>2476593.4063883401</v>
      </c>
      <c r="AO296" s="1">
        <v>2624970.3989136601</v>
      </c>
      <c r="AP296" s="1">
        <v>2972408.33240418</v>
      </c>
      <c r="AQ296" s="1">
        <v>2439956.2492052098</v>
      </c>
      <c r="AR296" s="1">
        <v>2231320.4801419401</v>
      </c>
      <c r="AS296" s="1">
        <v>2940193.2170699998</v>
      </c>
      <c r="AT296" s="1">
        <v>2576790.36169026</v>
      </c>
      <c r="AU296" s="1">
        <v>2568770.0258086598</v>
      </c>
      <c r="AV296" s="1">
        <v>2688269.5991089102</v>
      </c>
      <c r="AW296" s="1">
        <v>2742936.2605818901</v>
      </c>
      <c r="AX296" s="1">
        <v>2417807.4270472201</v>
      </c>
      <c r="AY296" s="1">
        <v>1948389.54883555</v>
      </c>
      <c r="AZ296" s="1">
        <v>1873784.0309634299</v>
      </c>
      <c r="BA296" s="1">
        <v>4615711.1311250404</v>
      </c>
      <c r="BB296" s="1">
        <v>2525155.92864392</v>
      </c>
      <c r="BC296" s="1">
        <v>2362805.8822192498</v>
      </c>
      <c r="BD296" s="1">
        <v>2217375.0267627798</v>
      </c>
      <c r="BE296" s="1">
        <v>2479602.0121398298</v>
      </c>
      <c r="BF296" s="1">
        <v>1912810.6040159201</v>
      </c>
      <c r="BG296" s="1">
        <v>1948863.77186304</v>
      </c>
      <c r="BH296" s="1">
        <v>2349138.91895905</v>
      </c>
      <c r="BI296" s="1">
        <v>1814572.86741166</v>
      </c>
      <c r="BJ296" s="1">
        <v>2243936.2857355699</v>
      </c>
      <c r="BK296" s="1">
        <v>2364648.7097051302</v>
      </c>
      <c r="BL296" s="1">
        <v>2069321.2905520201</v>
      </c>
      <c r="BM296" s="1">
        <v>2575376.9056176902</v>
      </c>
      <c r="BN296" s="1">
        <v>2295317.59767748</v>
      </c>
      <c r="BO296" s="1">
        <v>2070568.7633660201</v>
      </c>
      <c r="BP296" s="1">
        <v>1714700.1806711799</v>
      </c>
      <c r="BQ296" s="1">
        <v>2575841.9521033</v>
      </c>
      <c r="BR296" s="1">
        <v>1841455.4022127499</v>
      </c>
      <c r="BS296" s="1">
        <v>2547864.2903587301</v>
      </c>
      <c r="BT296" s="1">
        <v>6393396.37579602</v>
      </c>
      <c r="BU296" s="1">
        <v>1950277.4282362901</v>
      </c>
      <c r="BV296" s="1">
        <v>2161880.6883021002</v>
      </c>
      <c r="BW296" s="1">
        <v>2173324.61665576</v>
      </c>
      <c r="BX296" s="1">
        <v>2154371.5425504502</v>
      </c>
      <c r="BY296" s="1">
        <v>2230767.47331454</v>
      </c>
      <c r="BZ296" s="1">
        <v>2626538.34304205</v>
      </c>
      <c r="CA296" s="1">
        <v>2710507.4453927302</v>
      </c>
      <c r="CB296" s="1">
        <v>2282473.2998730801</v>
      </c>
      <c r="CC296" s="1">
        <v>2463267.2823629398</v>
      </c>
      <c r="CD296" s="1">
        <v>2343020.1803071401</v>
      </c>
      <c r="CE296" s="1">
        <v>2355661.4839317398</v>
      </c>
      <c r="CF296" s="1">
        <v>2305418.0307081002</v>
      </c>
      <c r="CG296" s="1">
        <v>1711944.9519041399</v>
      </c>
      <c r="CH296" s="1">
        <v>2638292.1649911501</v>
      </c>
      <c r="CI296" s="1">
        <v>2662427.34123305</v>
      </c>
      <c r="CJ296" s="1">
        <v>2742718.2459679302</v>
      </c>
      <c r="CK296" s="1">
        <v>2375478.8840923598</v>
      </c>
      <c r="CL296" s="1">
        <v>2629449.81536109</v>
      </c>
      <c r="CM296" s="1">
        <v>1985644.3153648099</v>
      </c>
      <c r="CN296" s="1">
        <v>2210936.9889583802</v>
      </c>
      <c r="CO296" s="1">
        <v>2083827.6332773</v>
      </c>
      <c r="CP296" s="1">
        <v>2219801.7141332901</v>
      </c>
      <c r="CQ296" s="1">
        <v>2367479.4235330001</v>
      </c>
      <c r="CR296" s="1">
        <v>2944929.7031109501</v>
      </c>
      <c r="CS296" s="1">
        <v>2629266.0637693699</v>
      </c>
      <c r="CT296" s="1">
        <v>2135668.5560815302</v>
      </c>
      <c r="CU296" s="1">
        <v>2040674.6229886599</v>
      </c>
      <c r="CV296" s="1">
        <v>2263163.06330015</v>
      </c>
      <c r="CW296" s="1">
        <v>1551289.3690188101</v>
      </c>
      <c r="CX296" s="1">
        <v>1859118.40997838</v>
      </c>
      <c r="CY296" s="1">
        <v>2000142.09286759</v>
      </c>
      <c r="CZ296" s="1">
        <v>2650622.64534509</v>
      </c>
      <c r="DA296" s="1">
        <v>2093809.0191313101</v>
      </c>
      <c r="DB296" s="1">
        <v>2350098.4211655301</v>
      </c>
      <c r="DC296" s="1">
        <v>1846382.3081980101</v>
      </c>
      <c r="DD296" s="1">
        <v>2141091.8784562401</v>
      </c>
      <c r="DE296" s="1">
        <v>1921988.38096281</v>
      </c>
      <c r="DF296" s="1">
        <v>2169690.02471156</v>
      </c>
      <c r="DG296" s="1">
        <v>3791041.31195994</v>
      </c>
      <c r="DH296" s="1">
        <v>2014258.1898179001</v>
      </c>
      <c r="DI296" s="1">
        <v>2536764.1757142101</v>
      </c>
      <c r="DJ296" s="1">
        <v>2001830.1431329499</v>
      </c>
      <c r="DK296" s="1">
        <v>1994621.9867686301</v>
      </c>
      <c r="DL296" s="1">
        <v>2540706.2487102202</v>
      </c>
      <c r="DM296" s="1">
        <v>2186341.0953730498</v>
      </c>
      <c r="DN296" s="1">
        <v>1938263.2776929</v>
      </c>
      <c r="DO296" s="1">
        <v>5274049.9304189198</v>
      </c>
      <c r="DP296" s="1">
        <v>2500854.6522901701</v>
      </c>
      <c r="DQ296" s="1">
        <v>2439525.2410244802</v>
      </c>
      <c r="DR296" s="1">
        <v>2201904.72923721</v>
      </c>
      <c r="DS296" s="1">
        <v>2101597.0963300699</v>
      </c>
      <c r="DT296" s="1">
        <v>1541446.25478092</v>
      </c>
      <c r="DU296" s="1">
        <v>1894003.0986416501</v>
      </c>
      <c r="DV296" s="1">
        <v>2093120.79290301</v>
      </c>
      <c r="DW296" s="1">
        <v>1852347.1452145099</v>
      </c>
      <c r="DX296" s="1">
        <v>2043506.93639502</v>
      </c>
      <c r="DY296" s="1">
        <v>2034636.95938288</v>
      </c>
      <c r="DZ296" s="1">
        <v>2873014.4557294101</v>
      </c>
      <c r="EA296" s="1">
        <v>2648636.4655217701</v>
      </c>
      <c r="EB296" s="1">
        <v>1946721.53817613</v>
      </c>
      <c r="EC296" s="1">
        <v>2952155.10011042</v>
      </c>
      <c r="ED296" s="1">
        <v>1970891.2661120801</v>
      </c>
      <c r="EE296" s="1">
        <v>1848380.1951162899</v>
      </c>
      <c r="EF296" s="1">
        <v>1968436.4508465701</v>
      </c>
      <c r="EG296" s="1">
        <v>2477515.9153051199</v>
      </c>
      <c r="EH296" s="1">
        <v>1944100.7809089699</v>
      </c>
      <c r="EI296" s="1">
        <v>2762180.7227006699</v>
      </c>
      <c r="EJ296" s="1">
        <v>2295797.14947312</v>
      </c>
      <c r="EK296" s="1">
        <v>2175291.03028653</v>
      </c>
      <c r="EL296" s="1">
        <v>1648228.52488999</v>
      </c>
      <c r="EM296" s="1">
        <v>1974311.65217005</v>
      </c>
      <c r="EN296" s="1">
        <v>1574679.0846773901</v>
      </c>
      <c r="EO296" s="1">
        <v>2044289.53207817</v>
      </c>
      <c r="EP296" s="1">
        <v>2376651.5783508001</v>
      </c>
      <c r="EQ296" s="1">
        <v>2059855.4690044301</v>
      </c>
      <c r="ER296" s="1">
        <v>2189025.3524021902</v>
      </c>
      <c r="ES296" s="1">
        <v>2032855.69739788</v>
      </c>
      <c r="ET296" s="1">
        <v>1430506.2252458001</v>
      </c>
      <c r="EU296" s="1">
        <v>1945109.4873224599</v>
      </c>
      <c r="EV296" s="1">
        <v>2336111.83152036</v>
      </c>
      <c r="EW296" s="1">
        <v>2239778.49860849</v>
      </c>
      <c r="EX296" s="1">
        <v>2235624.6297415602</v>
      </c>
      <c r="EY296" s="1">
        <v>2163451.9840203701</v>
      </c>
      <c r="EZ296" s="1">
        <v>1868469.02874063</v>
      </c>
      <c r="FA296" s="1">
        <v>2505506.0126328599</v>
      </c>
      <c r="FB296" s="1">
        <v>1824789.5530443899</v>
      </c>
      <c r="FC296" s="1">
        <v>1921818.8237455699</v>
      </c>
      <c r="FD296" s="1">
        <v>2108904.7815479198</v>
      </c>
      <c r="FE296" s="1">
        <v>2210437.81932357</v>
      </c>
      <c r="FF296" s="1">
        <v>2200881.1536507602</v>
      </c>
      <c r="FG296" s="1">
        <v>1946217.336872</v>
      </c>
      <c r="FH296" s="1">
        <v>2087451.0040432101</v>
      </c>
      <c r="FI296" s="1">
        <v>2096721.13364549</v>
      </c>
      <c r="FJ296" s="1">
        <v>2923441.47538894</v>
      </c>
      <c r="FK296" s="1">
        <v>1966855.75659467</v>
      </c>
      <c r="FL296" s="1">
        <v>1811522.60526686</v>
      </c>
      <c r="FM296" s="1">
        <v>2332042.3122155601</v>
      </c>
      <c r="FN296" s="1">
        <v>2030885.7624162701</v>
      </c>
      <c r="FO296" s="1">
        <v>1611063.2067211601</v>
      </c>
      <c r="FP296" s="1">
        <v>1933027.8108266699</v>
      </c>
      <c r="FQ296" s="1">
        <v>2586528.23778824</v>
      </c>
      <c r="FR296" s="1">
        <v>2200571.48481614</v>
      </c>
      <c r="FS296" s="1">
        <v>2365304.1509915101</v>
      </c>
      <c r="FT296" s="1">
        <v>1605435.86799639</v>
      </c>
      <c r="FU296" s="1">
        <v>2426216.8881465402</v>
      </c>
      <c r="FV296" s="1">
        <v>1825040.0568684801</v>
      </c>
      <c r="FW296" s="1">
        <v>2461025.3833611701</v>
      </c>
      <c r="FX296" s="1">
        <v>1948805.08883934</v>
      </c>
      <c r="FY296" s="1">
        <v>1824821.44030588</v>
      </c>
      <c r="FZ296" s="1">
        <v>2333672.8604639899</v>
      </c>
      <c r="GA296" s="1">
        <v>1668688.2573854299</v>
      </c>
      <c r="GB296" s="1">
        <v>3427677.8010187</v>
      </c>
      <c r="GC296" s="1">
        <v>1990458.1713404399</v>
      </c>
      <c r="GD296" s="1">
        <v>1764641.7213856401</v>
      </c>
      <c r="GE296" s="1">
        <v>1892293.8840105201</v>
      </c>
      <c r="GF296" s="1">
        <v>2417901.5217367099</v>
      </c>
      <c r="GG296" s="1">
        <v>1805113.927958</v>
      </c>
      <c r="GH296" s="1">
        <v>2025725.8982581301</v>
      </c>
      <c r="GI296" s="1">
        <v>2750152.9394505601</v>
      </c>
      <c r="GJ296" s="1">
        <v>2107217.60863302</v>
      </c>
      <c r="GK296" s="1">
        <v>1943603.5264786901</v>
      </c>
      <c r="GL296" s="1">
        <v>2050807.84338895</v>
      </c>
      <c r="GM296" s="1">
        <v>2193227.0483993599</v>
      </c>
      <c r="GN296" s="1">
        <v>2203782.22964457</v>
      </c>
      <c r="GO296" s="1">
        <v>1947955.33475321</v>
      </c>
      <c r="GP296" s="1">
        <v>1960825.54605196</v>
      </c>
      <c r="GQ296" s="1">
        <v>1863279.6186955001</v>
      </c>
      <c r="GR296" s="1">
        <v>2369265.7146309302</v>
      </c>
      <c r="GS296" s="1">
        <v>1679911.7444859401</v>
      </c>
      <c r="GT296" s="1">
        <v>1822502.4421929701</v>
      </c>
      <c r="GU296" s="1">
        <v>1740638.9911571101</v>
      </c>
      <c r="GV296" s="1">
        <v>2540494.3729332201</v>
      </c>
      <c r="GW296" s="1">
        <v>2844502.1851835898</v>
      </c>
      <c r="GX296" s="1">
        <v>2348815.0020284802</v>
      </c>
      <c r="GY296" s="1">
        <v>1818472.60011734</v>
      </c>
      <c r="GZ296" s="1">
        <v>2506060.6808430199</v>
      </c>
      <c r="HA296" s="1">
        <v>2111035.4085176401</v>
      </c>
      <c r="HB296" s="1">
        <v>2136223.62275902</v>
      </c>
      <c r="HC296" s="1">
        <v>2444851.9158185702</v>
      </c>
      <c r="HD296" s="1">
        <v>2227959.62765818</v>
      </c>
      <c r="HE296" s="1">
        <v>2189804.41769512</v>
      </c>
      <c r="HF296" s="1">
        <v>2326521.4270831398</v>
      </c>
      <c r="HG296" s="1">
        <v>2215227.5338791599</v>
      </c>
      <c r="HH296" s="1">
        <v>2239768.88513315</v>
      </c>
      <c r="HI296" s="1">
        <v>3227822.32969278</v>
      </c>
      <c r="HJ296" s="1">
        <v>2909882.27277942</v>
      </c>
      <c r="HK296" s="1">
        <v>2836319.6923142099</v>
      </c>
      <c r="HL296" s="1">
        <v>2102841.3598736101</v>
      </c>
      <c r="HM296" s="1">
        <v>2071453.2575411301</v>
      </c>
      <c r="HN296" s="1">
        <v>2179479.6688169399</v>
      </c>
      <c r="HO296" s="1">
        <v>1812775.4523729801</v>
      </c>
      <c r="HP296" s="1">
        <v>2010041.0876090101</v>
      </c>
      <c r="HQ296" s="1">
        <v>2589178.2554983799</v>
      </c>
      <c r="HR296" s="1">
        <v>1995796.7134944</v>
      </c>
      <c r="HS296" s="1">
        <v>2537548.8581866198</v>
      </c>
      <c r="HT296" s="1">
        <v>1976710.6120090501</v>
      </c>
      <c r="HU296" s="1">
        <v>1864464.8972428299</v>
      </c>
      <c r="HV296" s="1">
        <v>1984091.0402627999</v>
      </c>
      <c r="HW296" s="1">
        <v>3221611.5167669598</v>
      </c>
      <c r="HX296" s="1">
        <v>3038085.0966252</v>
      </c>
      <c r="HY296" s="1">
        <v>3023660.64276123</v>
      </c>
      <c r="HZ296" s="1">
        <v>2197514.2933365302</v>
      </c>
      <c r="IA296" s="1">
        <v>2355799.31384998</v>
      </c>
      <c r="IB296" s="1">
        <v>1911667.14908448</v>
      </c>
      <c r="IC296" s="1">
        <v>2157181.0967566902</v>
      </c>
      <c r="ID296" s="1">
        <v>2091712.0870077501</v>
      </c>
      <c r="IE296" s="1">
        <v>2969414.9159431602</v>
      </c>
      <c r="IF296" s="1">
        <v>1730647.2033659101</v>
      </c>
      <c r="IG296" s="1">
        <v>1953041.9594467401</v>
      </c>
      <c r="IH296" s="1">
        <v>1581311.9095179799</v>
      </c>
      <c r="II296" s="1">
        <v>2281436.4857142102</v>
      </c>
      <c r="IJ296" s="1">
        <v>2151903.2962560998</v>
      </c>
      <c r="IK296" s="1">
        <v>2163424.56935377</v>
      </c>
      <c r="IL296" s="1">
        <v>2296528.1162533802</v>
      </c>
      <c r="IM296" s="1">
        <v>5683396.0391993802</v>
      </c>
      <c r="IN296" s="1">
        <v>2240154.1900428501</v>
      </c>
      <c r="IO296" s="1">
        <v>1880606.52484096</v>
      </c>
      <c r="IP296" s="1">
        <v>1752411.81111324</v>
      </c>
      <c r="IQ296" s="1">
        <v>1996850.5024526401</v>
      </c>
      <c r="IR296" s="1">
        <v>2231540.62766298</v>
      </c>
      <c r="IS296" s="1">
        <v>2287563.9320211201</v>
      </c>
      <c r="IT296" s="1">
        <v>2301179.6999807199</v>
      </c>
      <c r="IU296" s="1">
        <v>2141346.2919733501</v>
      </c>
      <c r="IV296" s="1">
        <v>2822461.7153201499</v>
      </c>
      <c r="IW296" s="1">
        <v>2313551.7034092001</v>
      </c>
      <c r="IX296" s="1">
        <v>2614868.8799243202</v>
      </c>
      <c r="IY296" s="1">
        <v>1857205.6942338501</v>
      </c>
      <c r="IZ296" s="1">
        <v>1630402.45880799</v>
      </c>
      <c r="JA296" s="1">
        <v>2650535.8734981902</v>
      </c>
      <c r="JB296" s="1">
        <v>2133644.2871644702</v>
      </c>
      <c r="JC296" s="1">
        <v>1912302.13912918</v>
      </c>
      <c r="JD296" s="1">
        <v>1804868.0668015401</v>
      </c>
      <c r="JE296" s="1">
        <v>1807530.8222115301</v>
      </c>
      <c r="JF296" s="1">
        <v>1911568.5235220699</v>
      </c>
      <c r="JG296" s="1">
        <v>1846693.5900860201</v>
      </c>
      <c r="JH296" s="1">
        <v>2005668.1535290501</v>
      </c>
      <c r="JI296" s="1">
        <v>2015291.33599911</v>
      </c>
      <c r="JJ296" s="1">
        <v>1990185.26520954</v>
      </c>
      <c r="JK296" s="1">
        <v>1998888.1721917</v>
      </c>
      <c r="JL296" s="1">
        <v>2202617.8002151102</v>
      </c>
      <c r="JM296" s="1">
        <v>2115131.0811479301</v>
      </c>
      <c r="JN296" s="1">
        <v>2016064.5571049701</v>
      </c>
      <c r="JO296" s="1">
        <v>2879155.9953718502</v>
      </c>
      <c r="JP296" s="1">
        <v>2110820.9352176501</v>
      </c>
      <c r="JQ296" s="1">
        <v>1410818.2256889299</v>
      </c>
      <c r="JR296" s="1">
        <v>1484842.4333411399</v>
      </c>
      <c r="JS296" s="1">
        <v>2851722.5301978402</v>
      </c>
      <c r="JT296" s="1">
        <v>2129828.9567061001</v>
      </c>
      <c r="JU296" s="1">
        <v>1684892.9534100201</v>
      </c>
      <c r="JV296" s="1">
        <v>2257171.7007729998</v>
      </c>
      <c r="JW296" s="1">
        <v>1500390.0238904001</v>
      </c>
      <c r="JX296" s="1">
        <v>2057091.4945741401</v>
      </c>
      <c r="JY296" s="1">
        <v>1974057.9660578901</v>
      </c>
      <c r="JZ296" s="1">
        <v>2196044.22339027</v>
      </c>
      <c r="KA296" s="1">
        <v>1685020.9755009499</v>
      </c>
      <c r="KB296" s="1">
        <v>2222192.9711714201</v>
      </c>
      <c r="KC296" s="1">
        <v>2512292.6594422101</v>
      </c>
      <c r="KD296" s="1">
        <v>2414912.1036163401</v>
      </c>
      <c r="KE296" s="1">
        <v>2025877.4572518701</v>
      </c>
      <c r="KF296" s="1">
        <v>1626475.0955711</v>
      </c>
      <c r="KG296" s="1">
        <v>2912896.9736889098</v>
      </c>
      <c r="KH296" s="1">
        <v>2429938.0819838801</v>
      </c>
      <c r="KI296" s="1">
        <v>2323787.0923845801</v>
      </c>
      <c r="KJ296" s="1">
        <v>2783082.55336576</v>
      </c>
      <c r="KK296" s="1">
        <v>2170523.9963567201</v>
      </c>
      <c r="KL296" s="1">
        <v>2153957.1534351902</v>
      </c>
      <c r="KM296" s="1">
        <v>2036098.4854903501</v>
      </c>
      <c r="KN296" s="1">
        <v>2000838.29365187</v>
      </c>
      <c r="KO296" s="1">
        <v>3170598.4724175101</v>
      </c>
      <c r="KP296" s="1">
        <v>2644753.1890084501</v>
      </c>
      <c r="KQ296" s="1">
        <v>2003408.0457437499</v>
      </c>
      <c r="KR296" s="1">
        <v>1663547.9326220399</v>
      </c>
      <c r="KS296" s="1">
        <v>2040536.4465574301</v>
      </c>
      <c r="KT296" s="1">
        <v>2007830.1277596101</v>
      </c>
      <c r="KU296" s="1">
        <v>2592650.1307067298</v>
      </c>
      <c r="KV296" s="1">
        <v>2024970.28810835</v>
      </c>
      <c r="KW296" s="1">
        <v>1884584.53947166</v>
      </c>
      <c r="KX296" s="1">
        <v>2298155.7299979702</v>
      </c>
      <c r="KY296" s="1">
        <v>1851816.4015207</v>
      </c>
      <c r="KZ296" s="1">
        <v>1725567.45426093</v>
      </c>
      <c r="LA296" s="1">
        <v>2380066.1707038302</v>
      </c>
      <c r="LB296" s="1">
        <v>2118304.4468012899</v>
      </c>
      <c r="LC296" s="1">
        <v>2240765.0519107301</v>
      </c>
      <c r="LD296" s="1">
        <v>2079364.77851194</v>
      </c>
      <c r="LE296" s="1">
        <v>2151699.94001836</v>
      </c>
      <c r="LF296" s="1">
        <v>2142474.2892661998</v>
      </c>
      <c r="LG296" s="1">
        <v>1885379.3515757499</v>
      </c>
      <c r="LH296" s="1">
        <v>1747220.82324988</v>
      </c>
      <c r="LI296" s="1">
        <v>2323966.7423282801</v>
      </c>
      <c r="LJ296" s="1">
        <v>1739621.0479893601</v>
      </c>
      <c r="LK296" s="1">
        <v>2564707.5468771998</v>
      </c>
    </row>
    <row r="297" spans="1:323" x14ac:dyDescent="0.25">
      <c r="A297" s="1" t="s">
        <v>1934</v>
      </c>
      <c r="B297" s="1" t="s">
        <v>1311</v>
      </c>
      <c r="C297" s="1" t="s">
        <v>1312</v>
      </c>
      <c r="D297" s="1" t="s">
        <v>0</v>
      </c>
      <c r="E297" s="1" t="s">
        <v>0</v>
      </c>
      <c r="F297" s="1" t="s">
        <v>0</v>
      </c>
      <c r="G297" s="1" t="s">
        <v>0</v>
      </c>
      <c r="H297" s="1" t="s">
        <v>0</v>
      </c>
      <c r="I297" s="1" t="s">
        <v>0</v>
      </c>
      <c r="J297" s="1" t="s">
        <v>0</v>
      </c>
      <c r="K297" s="1" t="s">
        <v>0</v>
      </c>
      <c r="L297" s="1" t="s">
        <v>0</v>
      </c>
      <c r="M297" s="1" t="s">
        <v>0</v>
      </c>
      <c r="N297" s="1" t="s">
        <v>0</v>
      </c>
      <c r="O297" s="1" t="s">
        <v>0</v>
      </c>
      <c r="P297" s="1" t="s">
        <v>0</v>
      </c>
      <c r="Q297" s="1" t="s">
        <v>0</v>
      </c>
      <c r="R297" s="1" t="s">
        <v>0</v>
      </c>
      <c r="S297" s="1" t="s">
        <v>0</v>
      </c>
      <c r="T297" s="1" t="s">
        <v>0</v>
      </c>
      <c r="U297" s="1" t="s">
        <v>0</v>
      </c>
      <c r="V297" s="1" t="s">
        <v>0</v>
      </c>
      <c r="W297" s="1" t="s">
        <v>0</v>
      </c>
      <c r="X297" s="1" t="s">
        <v>0</v>
      </c>
      <c r="Y297" s="1" t="s">
        <v>0</v>
      </c>
      <c r="Z297" s="1" t="s">
        <v>0</v>
      </c>
      <c r="AA297" s="1" t="s">
        <v>0</v>
      </c>
      <c r="AB297" s="1" t="s">
        <v>0</v>
      </c>
      <c r="AC297" s="1" t="s">
        <v>0</v>
      </c>
      <c r="AD297" s="1" t="s">
        <v>0</v>
      </c>
      <c r="AE297" s="1" t="s">
        <v>0</v>
      </c>
      <c r="AF297" s="1" t="s">
        <v>0</v>
      </c>
      <c r="AG297" s="1" t="s">
        <v>0</v>
      </c>
      <c r="AH297" s="1" t="s">
        <v>0</v>
      </c>
      <c r="AI297" s="1" t="s">
        <v>0</v>
      </c>
      <c r="AJ297" s="1" t="s">
        <v>0</v>
      </c>
      <c r="AK297" s="1" t="s">
        <v>0</v>
      </c>
      <c r="AL297" s="1" t="s">
        <v>0</v>
      </c>
      <c r="AM297" s="1" t="s">
        <v>0</v>
      </c>
      <c r="AN297" s="1" t="s">
        <v>0</v>
      </c>
      <c r="AO297" s="1" t="s">
        <v>0</v>
      </c>
      <c r="AP297" s="1" t="s">
        <v>0</v>
      </c>
      <c r="AQ297" s="1" t="s">
        <v>0</v>
      </c>
      <c r="AR297" s="1" t="s">
        <v>0</v>
      </c>
      <c r="AS297" s="1" t="s">
        <v>0</v>
      </c>
      <c r="AT297" s="1" t="s">
        <v>0</v>
      </c>
      <c r="AU297" s="1" t="s">
        <v>0</v>
      </c>
      <c r="AV297" s="1" t="s">
        <v>0</v>
      </c>
      <c r="AW297" s="1" t="s">
        <v>0</v>
      </c>
      <c r="AX297" s="1" t="s">
        <v>0</v>
      </c>
      <c r="AY297" s="1" t="s">
        <v>0</v>
      </c>
      <c r="AZ297" s="1" t="s">
        <v>0</v>
      </c>
      <c r="BA297" s="1" t="s">
        <v>0</v>
      </c>
      <c r="BB297" s="1" t="s">
        <v>0</v>
      </c>
      <c r="BC297" s="1" t="s">
        <v>0</v>
      </c>
      <c r="BD297" s="1" t="s">
        <v>0</v>
      </c>
      <c r="BE297" s="1" t="s">
        <v>0</v>
      </c>
      <c r="BF297" s="1" t="s">
        <v>0</v>
      </c>
      <c r="BG297" s="1" t="s">
        <v>0</v>
      </c>
      <c r="BH297" s="1" t="s">
        <v>0</v>
      </c>
      <c r="BI297" s="1" t="s">
        <v>0</v>
      </c>
      <c r="BJ297" s="1" t="s">
        <v>0</v>
      </c>
      <c r="BK297" s="1" t="s">
        <v>0</v>
      </c>
      <c r="BL297" s="1" t="s">
        <v>0</v>
      </c>
      <c r="BM297" s="1" t="s">
        <v>0</v>
      </c>
      <c r="BN297" s="1" t="s">
        <v>0</v>
      </c>
      <c r="BO297" s="1" t="s">
        <v>0</v>
      </c>
      <c r="BP297" s="1" t="s">
        <v>0</v>
      </c>
      <c r="BQ297" s="1" t="s">
        <v>0</v>
      </c>
      <c r="BR297" s="1" t="s">
        <v>0</v>
      </c>
      <c r="BS297" s="1" t="s">
        <v>0</v>
      </c>
      <c r="BT297" s="1" t="s">
        <v>0</v>
      </c>
      <c r="BU297" s="1" t="s">
        <v>0</v>
      </c>
      <c r="BV297" s="1" t="s">
        <v>0</v>
      </c>
      <c r="BW297" s="1" t="s">
        <v>0</v>
      </c>
      <c r="BX297" s="1" t="s">
        <v>0</v>
      </c>
      <c r="BY297" s="1" t="s">
        <v>0</v>
      </c>
      <c r="BZ297" s="1" t="s">
        <v>0</v>
      </c>
      <c r="CA297" s="1" t="s">
        <v>0</v>
      </c>
      <c r="CB297" s="1" t="s">
        <v>0</v>
      </c>
      <c r="CC297" s="1" t="s">
        <v>0</v>
      </c>
      <c r="CD297" s="1" t="s">
        <v>0</v>
      </c>
      <c r="CE297" s="1" t="s">
        <v>0</v>
      </c>
      <c r="CF297" s="1" t="s">
        <v>0</v>
      </c>
      <c r="CG297" s="1" t="s">
        <v>0</v>
      </c>
      <c r="CH297" s="1" t="s">
        <v>0</v>
      </c>
      <c r="CI297" s="1" t="s">
        <v>0</v>
      </c>
      <c r="CJ297" s="1" t="s">
        <v>0</v>
      </c>
      <c r="CK297" s="1" t="s">
        <v>0</v>
      </c>
      <c r="CL297" s="1" t="s">
        <v>0</v>
      </c>
      <c r="CM297" s="1" t="s">
        <v>0</v>
      </c>
      <c r="CN297" s="1" t="s">
        <v>0</v>
      </c>
      <c r="CO297" s="1" t="s">
        <v>0</v>
      </c>
      <c r="CP297" s="1" t="s">
        <v>0</v>
      </c>
      <c r="CQ297" s="1" t="s">
        <v>0</v>
      </c>
      <c r="CR297" s="1" t="s">
        <v>0</v>
      </c>
      <c r="CS297" s="1" t="s">
        <v>0</v>
      </c>
      <c r="CT297" s="1" t="s">
        <v>0</v>
      </c>
      <c r="CU297" s="1" t="s">
        <v>0</v>
      </c>
      <c r="CV297" s="1" t="s">
        <v>0</v>
      </c>
      <c r="CW297" s="1" t="s">
        <v>0</v>
      </c>
      <c r="CX297" s="1" t="s">
        <v>0</v>
      </c>
      <c r="CY297" s="1" t="s">
        <v>0</v>
      </c>
      <c r="CZ297" s="1" t="s">
        <v>0</v>
      </c>
      <c r="DA297" s="1" t="s">
        <v>0</v>
      </c>
      <c r="DB297" s="1" t="s">
        <v>0</v>
      </c>
      <c r="DC297" s="1" t="s">
        <v>0</v>
      </c>
      <c r="DD297" s="1" t="s">
        <v>0</v>
      </c>
      <c r="DE297" s="1" t="s">
        <v>0</v>
      </c>
      <c r="DF297" s="1" t="s">
        <v>0</v>
      </c>
      <c r="DG297" s="1" t="s">
        <v>0</v>
      </c>
      <c r="DH297" s="1" t="s">
        <v>0</v>
      </c>
      <c r="DI297" s="1" t="s">
        <v>0</v>
      </c>
      <c r="DJ297" s="1" t="s">
        <v>0</v>
      </c>
      <c r="DK297" s="1" t="s">
        <v>0</v>
      </c>
      <c r="DL297" s="1" t="s">
        <v>0</v>
      </c>
      <c r="DM297" s="1" t="s">
        <v>0</v>
      </c>
      <c r="DN297" s="1" t="s">
        <v>0</v>
      </c>
      <c r="DO297" s="1" t="s">
        <v>0</v>
      </c>
      <c r="DP297" s="1" t="s">
        <v>0</v>
      </c>
      <c r="DQ297" s="1" t="s">
        <v>0</v>
      </c>
      <c r="DR297" s="1" t="s">
        <v>0</v>
      </c>
      <c r="DS297" s="1" t="s">
        <v>0</v>
      </c>
      <c r="DT297" s="1" t="s">
        <v>0</v>
      </c>
      <c r="DU297" s="1" t="s">
        <v>0</v>
      </c>
      <c r="DV297" s="1" t="s">
        <v>0</v>
      </c>
      <c r="DW297" s="1" t="s">
        <v>0</v>
      </c>
      <c r="DX297" s="1" t="s">
        <v>0</v>
      </c>
      <c r="DY297" s="1" t="s">
        <v>0</v>
      </c>
      <c r="DZ297" s="1" t="s">
        <v>0</v>
      </c>
      <c r="EA297" s="1" t="s">
        <v>0</v>
      </c>
      <c r="EB297" s="1" t="s">
        <v>0</v>
      </c>
      <c r="EC297" s="1" t="s">
        <v>0</v>
      </c>
      <c r="ED297" s="1" t="s">
        <v>0</v>
      </c>
      <c r="EE297" s="1" t="s">
        <v>0</v>
      </c>
      <c r="EF297" s="1" t="s">
        <v>0</v>
      </c>
      <c r="EG297" s="1" t="s">
        <v>0</v>
      </c>
      <c r="EH297" s="1" t="s">
        <v>0</v>
      </c>
      <c r="EI297" s="1" t="s">
        <v>0</v>
      </c>
      <c r="EJ297" s="1" t="s">
        <v>0</v>
      </c>
      <c r="EK297" s="1" t="s">
        <v>0</v>
      </c>
      <c r="EL297" s="1" t="s">
        <v>0</v>
      </c>
      <c r="EM297" s="1" t="s">
        <v>0</v>
      </c>
      <c r="EN297" s="1" t="s">
        <v>0</v>
      </c>
      <c r="EO297" s="1" t="s">
        <v>0</v>
      </c>
      <c r="EP297" s="1" t="s">
        <v>0</v>
      </c>
      <c r="EQ297" s="1" t="s">
        <v>0</v>
      </c>
      <c r="ER297" s="1" t="s">
        <v>0</v>
      </c>
      <c r="ES297" s="1" t="s">
        <v>0</v>
      </c>
      <c r="ET297" s="1" t="s">
        <v>0</v>
      </c>
      <c r="EU297" s="1" t="s">
        <v>0</v>
      </c>
      <c r="EV297" s="1" t="s">
        <v>0</v>
      </c>
      <c r="EW297" s="1" t="s">
        <v>0</v>
      </c>
      <c r="EX297" s="1" t="s">
        <v>0</v>
      </c>
      <c r="EY297" s="1" t="s">
        <v>0</v>
      </c>
      <c r="EZ297" s="1" t="s">
        <v>0</v>
      </c>
      <c r="FA297" s="1" t="s">
        <v>0</v>
      </c>
      <c r="FB297" s="1" t="s">
        <v>0</v>
      </c>
      <c r="FC297" s="1" t="s">
        <v>0</v>
      </c>
      <c r="FD297" s="1" t="s">
        <v>0</v>
      </c>
      <c r="FE297" s="1" t="s">
        <v>0</v>
      </c>
      <c r="FF297" s="1" t="s">
        <v>0</v>
      </c>
      <c r="FG297" s="1" t="s">
        <v>0</v>
      </c>
      <c r="FH297" s="1" t="s">
        <v>0</v>
      </c>
      <c r="FI297" s="1" t="s">
        <v>0</v>
      </c>
      <c r="FJ297" s="1" t="s">
        <v>0</v>
      </c>
      <c r="FK297" s="1" t="s">
        <v>0</v>
      </c>
      <c r="FL297" s="1" t="s">
        <v>0</v>
      </c>
      <c r="FM297" s="1" t="s">
        <v>0</v>
      </c>
      <c r="FN297" s="1" t="s">
        <v>0</v>
      </c>
      <c r="FO297" s="1" t="s">
        <v>0</v>
      </c>
      <c r="FP297" s="1" t="s">
        <v>0</v>
      </c>
      <c r="FQ297" s="1" t="s">
        <v>0</v>
      </c>
      <c r="FR297" s="1" t="s">
        <v>0</v>
      </c>
      <c r="FS297" s="1" t="s">
        <v>0</v>
      </c>
      <c r="FT297" s="1" t="s">
        <v>0</v>
      </c>
      <c r="FU297" s="1" t="s">
        <v>0</v>
      </c>
      <c r="FV297" s="1" t="s">
        <v>0</v>
      </c>
      <c r="FW297" s="1" t="s">
        <v>0</v>
      </c>
      <c r="FX297" s="1" t="s">
        <v>0</v>
      </c>
      <c r="FY297" s="1" t="s">
        <v>0</v>
      </c>
      <c r="FZ297" s="1" t="s">
        <v>0</v>
      </c>
      <c r="GA297" s="1" t="s">
        <v>0</v>
      </c>
      <c r="GB297" s="1" t="s">
        <v>0</v>
      </c>
      <c r="GC297" s="1" t="s">
        <v>0</v>
      </c>
      <c r="GD297" s="1" t="s">
        <v>0</v>
      </c>
      <c r="GE297" s="1" t="s">
        <v>0</v>
      </c>
      <c r="GF297" s="1" t="s">
        <v>0</v>
      </c>
      <c r="GG297" s="1" t="s">
        <v>0</v>
      </c>
      <c r="GH297" s="1" t="s">
        <v>0</v>
      </c>
      <c r="GI297" s="1" t="s">
        <v>0</v>
      </c>
      <c r="GJ297" s="1" t="s">
        <v>0</v>
      </c>
      <c r="GK297" s="1" t="s">
        <v>0</v>
      </c>
      <c r="GL297" s="1" t="s">
        <v>0</v>
      </c>
      <c r="GM297" s="1" t="s">
        <v>0</v>
      </c>
      <c r="GN297" s="1" t="s">
        <v>0</v>
      </c>
      <c r="GO297" s="1" t="s">
        <v>0</v>
      </c>
      <c r="GP297" s="1" t="s">
        <v>0</v>
      </c>
      <c r="GQ297" s="1" t="s">
        <v>0</v>
      </c>
      <c r="GR297" s="1" t="s">
        <v>0</v>
      </c>
      <c r="GS297" s="1" t="s">
        <v>0</v>
      </c>
      <c r="GT297" s="1" t="s">
        <v>0</v>
      </c>
      <c r="GU297" s="1" t="s">
        <v>0</v>
      </c>
      <c r="GV297" s="1" t="s">
        <v>0</v>
      </c>
      <c r="GW297" s="1" t="s">
        <v>0</v>
      </c>
      <c r="GX297" s="1" t="s">
        <v>0</v>
      </c>
      <c r="GY297" s="1" t="s">
        <v>0</v>
      </c>
      <c r="GZ297" s="1" t="s">
        <v>0</v>
      </c>
      <c r="HA297" s="1" t="s">
        <v>0</v>
      </c>
      <c r="HB297" s="1" t="s">
        <v>0</v>
      </c>
      <c r="HC297" s="1" t="s">
        <v>0</v>
      </c>
      <c r="HD297" s="1" t="s">
        <v>0</v>
      </c>
      <c r="HE297" s="1" t="s">
        <v>0</v>
      </c>
      <c r="HF297" s="1" t="s">
        <v>0</v>
      </c>
      <c r="HG297" s="1" t="s">
        <v>0</v>
      </c>
      <c r="HH297" s="1" t="s">
        <v>0</v>
      </c>
      <c r="HI297" s="1" t="s">
        <v>0</v>
      </c>
      <c r="HJ297" s="1" t="s">
        <v>0</v>
      </c>
      <c r="HK297" s="1" t="s">
        <v>0</v>
      </c>
      <c r="HL297" s="1" t="s">
        <v>0</v>
      </c>
      <c r="HM297" s="1" t="s">
        <v>0</v>
      </c>
      <c r="HN297" s="1" t="s">
        <v>0</v>
      </c>
      <c r="HO297" s="1" t="s">
        <v>0</v>
      </c>
      <c r="HP297" s="1" t="s">
        <v>0</v>
      </c>
      <c r="HQ297" s="1" t="s">
        <v>0</v>
      </c>
      <c r="HR297" s="1" t="s">
        <v>0</v>
      </c>
      <c r="HS297" s="1" t="s">
        <v>0</v>
      </c>
      <c r="HT297" s="1" t="s">
        <v>0</v>
      </c>
      <c r="HU297" s="1" t="s">
        <v>0</v>
      </c>
      <c r="HV297" s="1" t="s">
        <v>0</v>
      </c>
      <c r="HW297" s="1" t="s">
        <v>0</v>
      </c>
      <c r="HX297" s="1" t="s">
        <v>0</v>
      </c>
      <c r="HY297" s="1" t="s">
        <v>0</v>
      </c>
      <c r="HZ297" s="1" t="s">
        <v>0</v>
      </c>
      <c r="IA297" s="1" t="s">
        <v>0</v>
      </c>
      <c r="IB297" s="1" t="s">
        <v>0</v>
      </c>
      <c r="IC297" s="1" t="s">
        <v>0</v>
      </c>
      <c r="ID297" s="1" t="s">
        <v>0</v>
      </c>
      <c r="IE297" s="1" t="s">
        <v>0</v>
      </c>
      <c r="IF297" s="1" t="s">
        <v>0</v>
      </c>
      <c r="IG297" s="1" t="s">
        <v>0</v>
      </c>
      <c r="IH297" s="1" t="s">
        <v>0</v>
      </c>
      <c r="II297" s="1" t="s">
        <v>0</v>
      </c>
      <c r="IJ297" s="1" t="s">
        <v>0</v>
      </c>
      <c r="IK297" s="1" t="s">
        <v>0</v>
      </c>
      <c r="IL297" s="1" t="s">
        <v>0</v>
      </c>
      <c r="IM297" s="1" t="s">
        <v>0</v>
      </c>
      <c r="IN297" s="1" t="s">
        <v>0</v>
      </c>
      <c r="IO297" s="1" t="s">
        <v>0</v>
      </c>
      <c r="IP297" s="1" t="s">
        <v>0</v>
      </c>
      <c r="IQ297" s="1" t="s">
        <v>0</v>
      </c>
      <c r="IR297" s="1" t="s">
        <v>0</v>
      </c>
      <c r="IS297" s="1" t="s">
        <v>0</v>
      </c>
      <c r="IT297" s="1" t="s">
        <v>0</v>
      </c>
      <c r="IU297" s="1" t="s">
        <v>0</v>
      </c>
      <c r="IV297" s="1" t="s">
        <v>0</v>
      </c>
      <c r="IW297" s="1" t="s">
        <v>0</v>
      </c>
      <c r="IX297" s="1" t="s">
        <v>0</v>
      </c>
      <c r="IY297" s="1" t="s">
        <v>0</v>
      </c>
      <c r="IZ297" s="1" t="s">
        <v>0</v>
      </c>
      <c r="JA297" s="1" t="s">
        <v>0</v>
      </c>
      <c r="JB297" s="1" t="s">
        <v>0</v>
      </c>
      <c r="JC297" s="1" t="s">
        <v>0</v>
      </c>
      <c r="JD297" s="1" t="s">
        <v>0</v>
      </c>
      <c r="JE297" s="1" t="s">
        <v>0</v>
      </c>
      <c r="JF297" s="1" t="s">
        <v>0</v>
      </c>
      <c r="JG297" s="1" t="s">
        <v>0</v>
      </c>
      <c r="JH297" s="1" t="s">
        <v>0</v>
      </c>
      <c r="JI297" s="1" t="s">
        <v>0</v>
      </c>
      <c r="JJ297" s="1" t="s">
        <v>0</v>
      </c>
      <c r="JK297" s="1" t="s">
        <v>0</v>
      </c>
      <c r="JL297" s="1" t="s">
        <v>0</v>
      </c>
      <c r="JM297" s="1" t="s">
        <v>0</v>
      </c>
      <c r="JN297" s="1" t="s">
        <v>0</v>
      </c>
      <c r="JO297" s="1" t="s">
        <v>0</v>
      </c>
      <c r="JP297" s="1" t="s">
        <v>0</v>
      </c>
      <c r="JQ297" s="1" t="s">
        <v>0</v>
      </c>
      <c r="JR297" s="1" t="s">
        <v>0</v>
      </c>
      <c r="JS297" s="1" t="s">
        <v>0</v>
      </c>
      <c r="JT297" s="1" t="s">
        <v>0</v>
      </c>
      <c r="JU297" s="1" t="s">
        <v>0</v>
      </c>
      <c r="JV297" s="1" t="s">
        <v>0</v>
      </c>
      <c r="JW297" s="1" t="s">
        <v>0</v>
      </c>
      <c r="JX297" s="1" t="s">
        <v>0</v>
      </c>
      <c r="JY297" s="1" t="s">
        <v>0</v>
      </c>
      <c r="JZ297" s="1" t="s">
        <v>0</v>
      </c>
      <c r="KA297" s="1" t="s">
        <v>0</v>
      </c>
      <c r="KB297" s="1" t="s">
        <v>0</v>
      </c>
      <c r="KC297" s="1" t="s">
        <v>0</v>
      </c>
      <c r="KD297" s="1" t="s">
        <v>0</v>
      </c>
      <c r="KE297" s="1" t="s">
        <v>0</v>
      </c>
      <c r="KF297" s="1" t="s">
        <v>0</v>
      </c>
      <c r="KG297" s="1" t="s">
        <v>0</v>
      </c>
      <c r="KH297" s="1" t="s">
        <v>0</v>
      </c>
      <c r="KI297" s="1" t="s">
        <v>0</v>
      </c>
      <c r="KJ297" s="1" t="s">
        <v>0</v>
      </c>
      <c r="KK297" s="1" t="s">
        <v>0</v>
      </c>
      <c r="KL297" s="1" t="s">
        <v>0</v>
      </c>
      <c r="KM297" s="1" t="s">
        <v>0</v>
      </c>
      <c r="KN297" s="1" t="s">
        <v>0</v>
      </c>
      <c r="KO297" s="1" t="s">
        <v>0</v>
      </c>
      <c r="KP297" s="1" t="s">
        <v>0</v>
      </c>
      <c r="KQ297" s="1" t="s">
        <v>0</v>
      </c>
      <c r="KR297" s="1" t="s">
        <v>0</v>
      </c>
      <c r="KS297" s="1" t="s">
        <v>0</v>
      </c>
      <c r="KT297" s="1" t="s">
        <v>0</v>
      </c>
      <c r="KU297" s="1" t="s">
        <v>0</v>
      </c>
      <c r="KV297" s="1" t="s">
        <v>0</v>
      </c>
      <c r="KW297" s="1" t="s">
        <v>0</v>
      </c>
      <c r="KX297" s="1" t="s">
        <v>0</v>
      </c>
      <c r="KY297" s="1" t="s">
        <v>0</v>
      </c>
      <c r="KZ297" s="1" t="s">
        <v>0</v>
      </c>
      <c r="LA297" s="1" t="s">
        <v>0</v>
      </c>
      <c r="LB297" s="1" t="s">
        <v>0</v>
      </c>
      <c r="LC297" s="1" t="s">
        <v>0</v>
      </c>
      <c r="LD297" s="1" t="s">
        <v>0</v>
      </c>
      <c r="LE297" s="1" t="s">
        <v>0</v>
      </c>
      <c r="LF297" s="1" t="s">
        <v>0</v>
      </c>
      <c r="LG297" s="1" t="s">
        <v>0</v>
      </c>
      <c r="LH297" s="1" t="s">
        <v>0</v>
      </c>
      <c r="LI297" s="1" t="s">
        <v>0</v>
      </c>
      <c r="LJ297" s="1" t="s">
        <v>0</v>
      </c>
      <c r="LK297" s="1" t="s">
        <v>0</v>
      </c>
    </row>
    <row r="298" spans="1:323" x14ac:dyDescent="0.25">
      <c r="A298" s="1" t="s">
        <v>1935</v>
      </c>
      <c r="B298" s="1" t="s">
        <v>1316</v>
      </c>
      <c r="C298" s="1" t="s">
        <v>0</v>
      </c>
      <c r="D298" s="1">
        <v>101857.97292955899</v>
      </c>
      <c r="E298" s="1">
        <v>294052.44052806502</v>
      </c>
      <c r="F298" s="1">
        <v>102050.28889944599</v>
      </c>
      <c r="G298" s="1">
        <v>149581.84299411101</v>
      </c>
      <c r="H298" s="1">
        <v>117482.542857636</v>
      </c>
      <c r="I298" s="1">
        <v>173022.06369996601</v>
      </c>
      <c r="J298" s="1">
        <v>269573.80678349402</v>
      </c>
      <c r="K298" s="1">
        <v>199047.31521876901</v>
      </c>
      <c r="L298" s="1">
        <v>185106.26173680599</v>
      </c>
      <c r="M298" s="1">
        <v>206063.62655280399</v>
      </c>
      <c r="N298" s="1">
        <v>89755.401593271803</v>
      </c>
      <c r="O298" s="1">
        <v>195246.63373992301</v>
      </c>
      <c r="P298" s="1">
        <v>179458.595787228</v>
      </c>
      <c r="Q298" s="1">
        <v>182677.05745409301</v>
      </c>
      <c r="R298" s="1">
        <v>164629.18671651799</v>
      </c>
      <c r="S298" s="1">
        <v>263964.13859008998</v>
      </c>
      <c r="T298" s="1">
        <v>296780.30383779999</v>
      </c>
      <c r="U298" s="1">
        <v>289110.29759554297</v>
      </c>
      <c r="V298" s="1">
        <v>252442.2944747</v>
      </c>
      <c r="W298" s="1">
        <v>297234.154659472</v>
      </c>
      <c r="X298" s="1">
        <v>125845.05425740599</v>
      </c>
      <c r="Y298" s="1">
        <v>110816.058273933</v>
      </c>
      <c r="Z298" s="1">
        <v>192860.58902714599</v>
      </c>
      <c r="AA298" s="1">
        <v>520222.43762698298</v>
      </c>
      <c r="AB298" s="1">
        <v>184355.76482222599</v>
      </c>
      <c r="AC298" s="1">
        <v>216236.925941956</v>
      </c>
      <c r="AD298" s="1">
        <v>104429.32081744001</v>
      </c>
      <c r="AE298" s="1">
        <v>407114.36037354398</v>
      </c>
      <c r="AF298" s="1">
        <v>380980.35461974202</v>
      </c>
      <c r="AG298" s="1">
        <v>114686.88340380399</v>
      </c>
      <c r="AH298" s="1">
        <v>275554.21142126899</v>
      </c>
      <c r="AI298" s="1">
        <v>262212.70299374103</v>
      </c>
      <c r="AJ298" s="1">
        <v>339805.37663282198</v>
      </c>
      <c r="AK298" s="1">
        <v>184690.19214901299</v>
      </c>
      <c r="AL298" s="1">
        <v>190845.473428481</v>
      </c>
      <c r="AM298" s="1">
        <v>173947.39311414101</v>
      </c>
      <c r="AN298" s="1">
        <v>264892.06604922301</v>
      </c>
      <c r="AO298" s="1">
        <v>109669.655067425</v>
      </c>
      <c r="AP298" s="1">
        <v>256426.50654263599</v>
      </c>
      <c r="AQ298" s="1">
        <v>188878.33929856299</v>
      </c>
      <c r="AR298" s="1">
        <v>104203.04747763299</v>
      </c>
      <c r="AS298" s="1">
        <v>193689.151893812</v>
      </c>
      <c r="AT298" s="1">
        <v>93151.432406877793</v>
      </c>
      <c r="AU298" s="1">
        <v>123359.349223265</v>
      </c>
      <c r="AV298" s="1">
        <v>250548.800937158</v>
      </c>
      <c r="AW298" s="1">
        <v>140227.93001328601</v>
      </c>
      <c r="AX298" s="1">
        <v>248219.51016308099</v>
      </c>
      <c r="AY298" s="1">
        <v>196699.402709046</v>
      </c>
      <c r="AZ298" s="1">
        <v>244174.9662737</v>
      </c>
      <c r="BA298" s="1">
        <v>300620.25107752002</v>
      </c>
      <c r="BB298" s="1">
        <v>143883.50406451899</v>
      </c>
      <c r="BC298" s="1">
        <v>175390.387328657</v>
      </c>
      <c r="BD298" s="1">
        <v>314756.096665041</v>
      </c>
      <c r="BE298" s="1">
        <v>301403.065530625</v>
      </c>
      <c r="BF298" s="1">
        <v>177428.63761837501</v>
      </c>
      <c r="BG298" s="1">
        <v>170909.70887052399</v>
      </c>
      <c r="BH298" s="1">
        <v>74278.334142347099</v>
      </c>
      <c r="BI298" s="1">
        <v>422708.99456743698</v>
      </c>
      <c r="BJ298" s="1">
        <v>152982.65356724901</v>
      </c>
      <c r="BK298" s="1">
        <v>221057.68028632901</v>
      </c>
      <c r="BL298" s="1">
        <v>126318.179876783</v>
      </c>
      <c r="BM298" s="1">
        <v>144501.33415564001</v>
      </c>
      <c r="BN298" s="1">
        <v>251380.647859611</v>
      </c>
      <c r="BO298" s="1">
        <v>279642.41253691801</v>
      </c>
      <c r="BP298" s="1">
        <v>46877.200513202399</v>
      </c>
      <c r="BQ298" s="1">
        <v>286203.25696909701</v>
      </c>
      <c r="BR298" s="1">
        <v>241026.09468489201</v>
      </c>
      <c r="BS298" s="1">
        <v>138582.683676988</v>
      </c>
      <c r="BT298" s="1">
        <v>395459.23721414502</v>
      </c>
      <c r="BU298" s="1">
        <v>151356.63299346101</v>
      </c>
      <c r="BV298" s="1">
        <v>143248.457404705</v>
      </c>
      <c r="BW298" s="1">
        <v>144653.55587575401</v>
      </c>
      <c r="BX298" s="1">
        <v>71904.555313161298</v>
      </c>
      <c r="BY298" s="1">
        <v>128086.522997341</v>
      </c>
      <c r="BZ298" s="1">
        <v>26545.337197404999</v>
      </c>
      <c r="CA298" s="1">
        <v>150561.031209076</v>
      </c>
      <c r="CB298" s="1">
        <v>239975.84506318299</v>
      </c>
      <c r="CC298" s="1">
        <v>229987.53435041601</v>
      </c>
      <c r="CD298" s="1">
        <v>70153.697488857506</v>
      </c>
      <c r="CE298" s="1">
        <v>181467.90555340899</v>
      </c>
      <c r="CF298" s="1">
        <v>132672.95470020099</v>
      </c>
      <c r="CG298" s="1">
        <v>178760.62237789101</v>
      </c>
      <c r="CH298" s="1">
        <v>226299.34193207201</v>
      </c>
      <c r="CI298" s="1">
        <v>33231.373526200703</v>
      </c>
      <c r="CJ298" s="1">
        <v>285558.21550918597</v>
      </c>
      <c r="CK298" s="1">
        <v>129021.18857688599</v>
      </c>
      <c r="CL298" s="1">
        <v>283424.50380887103</v>
      </c>
      <c r="CM298" s="1">
        <v>242558.112611627</v>
      </c>
      <c r="CN298" s="1">
        <v>172585.59107973601</v>
      </c>
      <c r="CO298" s="1">
        <v>282064.47165809001</v>
      </c>
      <c r="CP298" s="1">
        <v>258363.26107345501</v>
      </c>
      <c r="CQ298" s="1">
        <v>139051.339768209</v>
      </c>
      <c r="CR298" s="1">
        <v>222462.764066779</v>
      </c>
      <c r="CS298" s="1">
        <v>148302.90143247499</v>
      </c>
      <c r="CT298" s="1">
        <v>197928.77354648701</v>
      </c>
      <c r="CU298" s="1">
        <v>220757.280684636</v>
      </c>
      <c r="CV298" s="1">
        <v>269407.90985596</v>
      </c>
      <c r="CW298" s="1">
        <v>210533.98590307499</v>
      </c>
      <c r="CX298" s="1">
        <v>273620.87511714699</v>
      </c>
      <c r="CY298" s="1">
        <v>175697.50333632299</v>
      </c>
      <c r="CZ298" s="1">
        <v>346511.33492122899</v>
      </c>
      <c r="DA298" s="1">
        <v>138931.43074261199</v>
      </c>
      <c r="DB298" s="1">
        <v>306565.02513106802</v>
      </c>
      <c r="DC298" s="1">
        <v>140086.231207629</v>
      </c>
      <c r="DD298" s="1">
        <v>132028.60693855901</v>
      </c>
      <c r="DE298" s="1">
        <v>194229.51143153099</v>
      </c>
      <c r="DF298" s="1">
        <v>248193.691632281</v>
      </c>
      <c r="DG298" s="1">
        <v>431857.300047617</v>
      </c>
      <c r="DH298" s="1">
        <v>183538.12538806599</v>
      </c>
      <c r="DI298" s="1">
        <v>178297.055998914</v>
      </c>
      <c r="DJ298" s="1">
        <v>312310.877325523</v>
      </c>
      <c r="DK298" s="1">
        <v>99651.391647939396</v>
      </c>
      <c r="DL298" s="1">
        <v>161030.14963596399</v>
      </c>
      <c r="DM298" s="1">
        <v>165972.79451973</v>
      </c>
      <c r="DN298" s="1">
        <v>129126.25215071801</v>
      </c>
      <c r="DO298" s="1">
        <v>831709.53670034499</v>
      </c>
      <c r="DP298" s="1">
        <v>232192.02263016399</v>
      </c>
      <c r="DQ298" s="1">
        <v>203871.975820008</v>
      </c>
      <c r="DR298" s="1">
        <v>150046.973220568</v>
      </c>
      <c r="DS298" s="1">
        <v>90471.425188377601</v>
      </c>
      <c r="DT298" s="1">
        <v>154898.67996697401</v>
      </c>
      <c r="DU298" s="1">
        <v>109805.58335380899</v>
      </c>
      <c r="DV298" s="1">
        <v>198874.348560571</v>
      </c>
      <c r="DW298" s="1">
        <v>229936.81389519601</v>
      </c>
      <c r="DX298" s="1">
        <v>109189.990013533</v>
      </c>
      <c r="DY298" s="1">
        <v>148839.15283993099</v>
      </c>
      <c r="DZ298" s="1">
        <v>324747.37725170201</v>
      </c>
      <c r="EA298" s="1">
        <v>248637.61111247499</v>
      </c>
      <c r="EB298" s="1">
        <v>222547.687897133</v>
      </c>
      <c r="EC298" s="1">
        <v>390388.45608144201</v>
      </c>
      <c r="ED298" s="1">
        <v>173956.030101454</v>
      </c>
      <c r="EE298" s="1">
        <v>172894.16769977199</v>
      </c>
      <c r="EF298" s="1">
        <v>180032.03035397301</v>
      </c>
      <c r="EG298" s="1">
        <v>260816.47101964499</v>
      </c>
      <c r="EH298" s="1">
        <v>228838.25650667201</v>
      </c>
      <c r="EI298" s="1">
        <v>196997.34448685401</v>
      </c>
      <c r="EJ298" s="1">
        <v>182689.93084184799</v>
      </c>
      <c r="EK298" s="1">
        <v>92618.008444429899</v>
      </c>
      <c r="EL298" s="1">
        <v>82398.420822172702</v>
      </c>
      <c r="EM298" s="1">
        <v>164541.56639589299</v>
      </c>
      <c r="EN298" s="1">
        <v>445612.296177604</v>
      </c>
      <c r="EO298" s="1">
        <v>264005.50027956901</v>
      </c>
      <c r="EP298" s="1">
        <v>241723.434155116</v>
      </c>
      <c r="EQ298" s="1">
        <v>99227.914699725094</v>
      </c>
      <c r="ER298" s="1">
        <v>135469.00945797999</v>
      </c>
      <c r="ES298" s="1">
        <v>115015.243872771</v>
      </c>
      <c r="ET298" s="1">
        <v>240062.89240500901</v>
      </c>
      <c r="EU298" s="1">
        <v>130403.71480217999</v>
      </c>
      <c r="EV298" s="1">
        <v>196369.11988645099</v>
      </c>
      <c r="EW298" s="1">
        <v>410690.77161542798</v>
      </c>
      <c r="EX298" s="1">
        <v>70543.993987970505</v>
      </c>
      <c r="EY298" s="1">
        <v>209520.851102015</v>
      </c>
      <c r="EZ298" s="1">
        <v>341049.19934152497</v>
      </c>
      <c r="FA298" s="1">
        <v>135436.198546156</v>
      </c>
      <c r="FB298" s="1">
        <v>60384.313626569798</v>
      </c>
      <c r="FC298" s="1">
        <v>186112.39789119101</v>
      </c>
      <c r="FD298" s="1">
        <v>89769.289291889203</v>
      </c>
      <c r="FE298" s="1">
        <v>122365.162994566</v>
      </c>
      <c r="FF298" s="1">
        <v>290473.72862806497</v>
      </c>
      <c r="FG298" s="1">
        <v>97670.064692451197</v>
      </c>
      <c r="FH298" s="1">
        <v>43781.907655561103</v>
      </c>
      <c r="FI298" s="1">
        <v>28924.035990389799</v>
      </c>
      <c r="FJ298" s="1">
        <v>235280.303250728</v>
      </c>
      <c r="FK298" s="1">
        <v>273991.94226898398</v>
      </c>
      <c r="FL298" s="1">
        <v>171064.517149247</v>
      </c>
      <c r="FM298" s="1">
        <v>117841.077773307</v>
      </c>
      <c r="FN298" s="1">
        <v>90374.974834979905</v>
      </c>
      <c r="FO298" s="1">
        <v>214453.30732322999</v>
      </c>
      <c r="FP298" s="1">
        <v>141582.32334213701</v>
      </c>
      <c r="FQ298" s="1">
        <v>207384.394880657</v>
      </c>
      <c r="FR298" s="1">
        <v>246797.67951230801</v>
      </c>
      <c r="FS298" s="1">
        <v>183971.67337274601</v>
      </c>
      <c r="FT298" s="1">
        <v>181566.53336937301</v>
      </c>
      <c r="FU298" s="1">
        <v>149230.94176232599</v>
      </c>
      <c r="FV298" s="1">
        <v>367523.25973781297</v>
      </c>
      <c r="FW298" s="1">
        <v>124365.601969057</v>
      </c>
      <c r="FX298" s="1">
        <v>75427.666866808097</v>
      </c>
      <c r="FY298" s="1">
        <v>177846.792131375</v>
      </c>
      <c r="FZ298" s="1">
        <v>106507.23162163601</v>
      </c>
      <c r="GA298" s="1">
        <v>159597.56325030801</v>
      </c>
      <c r="GB298" s="1">
        <v>952277.66883782204</v>
      </c>
      <c r="GC298" s="1">
        <v>107951.06722325701</v>
      </c>
      <c r="GD298" s="1">
        <v>107791.483112078</v>
      </c>
      <c r="GE298" s="1">
        <v>134258.85369459301</v>
      </c>
      <c r="GF298" s="1">
        <v>189861.53784509399</v>
      </c>
      <c r="GG298" s="1">
        <v>153325.33134897199</v>
      </c>
      <c r="GH298" s="1">
        <v>247576.846025381</v>
      </c>
      <c r="GI298" s="1">
        <v>134374.96873516901</v>
      </c>
      <c r="GJ298" s="1">
        <v>222455.24607509599</v>
      </c>
      <c r="GK298" s="1">
        <v>313291.71438686998</v>
      </c>
      <c r="GL298" s="1">
        <v>83352.212032100899</v>
      </c>
      <c r="GM298" s="1">
        <v>205768.310593022</v>
      </c>
      <c r="GN298" s="1">
        <v>135538.110132039</v>
      </c>
      <c r="GO298" s="1">
        <v>227175.87065838801</v>
      </c>
      <c r="GP298" s="1">
        <v>193663.47665204699</v>
      </c>
      <c r="GQ298" s="1">
        <v>404957.31199971703</v>
      </c>
      <c r="GR298" s="1">
        <v>210908.96002299199</v>
      </c>
      <c r="GS298" s="1">
        <v>284431.44566646602</v>
      </c>
      <c r="GT298" s="1">
        <v>207573.732201245</v>
      </c>
      <c r="GU298" s="1">
        <v>275275.40623789199</v>
      </c>
      <c r="GV298" s="1">
        <v>189799.752867487</v>
      </c>
      <c r="GW298" s="1">
        <v>230068.11543966999</v>
      </c>
      <c r="GX298" s="1">
        <v>130183.278937786</v>
      </c>
      <c r="GY298" s="1">
        <v>350871.23460297601</v>
      </c>
      <c r="GZ298" s="1">
        <v>182015.72146539699</v>
      </c>
      <c r="HA298" s="1">
        <v>288196.57924365101</v>
      </c>
      <c r="HB298" s="1">
        <v>205641.00941767401</v>
      </c>
      <c r="HC298" s="1">
        <v>186244.13097911101</v>
      </c>
      <c r="HD298" s="1">
        <v>327356.06506298599</v>
      </c>
      <c r="HE298" s="1">
        <v>148759.77866373799</v>
      </c>
      <c r="HF298" s="1">
        <v>193975.27285159499</v>
      </c>
      <c r="HG298" s="1">
        <v>212030.53356138701</v>
      </c>
      <c r="HH298" s="1">
        <v>602706.22086589003</v>
      </c>
      <c r="HI298" s="1">
        <v>384394.01433264598</v>
      </c>
      <c r="HJ298" s="1">
        <v>303004.258281163</v>
      </c>
      <c r="HK298" s="1">
        <v>67661.473699022099</v>
      </c>
      <c r="HL298" s="1">
        <v>297106.57695706299</v>
      </c>
      <c r="HM298" s="1">
        <v>167714.31092763401</v>
      </c>
      <c r="HN298" s="1">
        <v>135809.53982703699</v>
      </c>
      <c r="HO298" s="1">
        <v>178054.83708884299</v>
      </c>
      <c r="HP298" s="1">
        <v>142607.61133027199</v>
      </c>
      <c r="HQ298" s="1">
        <v>320464.79124685598</v>
      </c>
      <c r="HR298" s="1">
        <v>208864.45454004899</v>
      </c>
      <c r="HS298" s="1">
        <v>424306.64553135302</v>
      </c>
      <c r="HT298" s="1">
        <v>158323.38123737401</v>
      </c>
      <c r="HU298" s="1">
        <v>212708.57154242499</v>
      </c>
      <c r="HV298" s="1">
        <v>253520.36052416201</v>
      </c>
      <c r="HW298" s="1">
        <v>129630.291603021</v>
      </c>
      <c r="HX298" s="1">
        <v>240521.995695141</v>
      </c>
      <c r="HY298" s="1">
        <v>133207.592425966</v>
      </c>
      <c r="HZ298" s="1">
        <v>142351.436320326</v>
      </c>
      <c r="IA298" s="1">
        <v>86834.399674199303</v>
      </c>
      <c r="IB298" s="1">
        <v>182468.66718002499</v>
      </c>
      <c r="IC298" s="1">
        <v>178013.825250494</v>
      </c>
      <c r="ID298" s="1">
        <v>168667.67228478799</v>
      </c>
      <c r="IE298" s="1">
        <v>257792.28718003401</v>
      </c>
      <c r="IF298" s="1">
        <v>234954.42688339701</v>
      </c>
      <c r="IG298" s="1">
        <v>293332.17044244299</v>
      </c>
      <c r="IH298" s="1">
        <v>139124.38671857899</v>
      </c>
      <c r="II298" s="1">
        <v>259462.81597210601</v>
      </c>
      <c r="IJ298" s="1">
        <v>194614.306908642</v>
      </c>
      <c r="IK298" s="1">
        <v>109889.495453344</v>
      </c>
      <c r="IL298" s="1">
        <v>165057.60000070799</v>
      </c>
      <c r="IM298" s="1">
        <v>785021.38849099597</v>
      </c>
      <c r="IN298" s="1">
        <v>110473.37684182099</v>
      </c>
      <c r="IO298" s="1">
        <v>262456.05780908198</v>
      </c>
      <c r="IP298" s="1">
        <v>310818.53766102903</v>
      </c>
      <c r="IQ298" s="1">
        <v>188282.96078940501</v>
      </c>
      <c r="IR298" s="1">
        <v>273586.89413347299</v>
      </c>
      <c r="IS298" s="1">
        <v>253473.737673344</v>
      </c>
      <c r="IT298" s="1">
        <v>148122.56937005999</v>
      </c>
      <c r="IU298" s="1">
        <v>218173.74420811501</v>
      </c>
      <c r="IV298" s="1">
        <v>276688.36750177201</v>
      </c>
      <c r="IW298" s="1">
        <v>317680.695104666</v>
      </c>
      <c r="IX298" s="1">
        <v>148280.538538266</v>
      </c>
      <c r="IY298" s="1">
        <v>222058.70366460801</v>
      </c>
      <c r="IZ298" s="1">
        <v>97728.183712730301</v>
      </c>
      <c r="JA298" s="1">
        <v>60771.830653028897</v>
      </c>
      <c r="JB298" s="1">
        <v>306856.71435173001</v>
      </c>
      <c r="JC298" s="1">
        <v>173424.740664852</v>
      </c>
      <c r="JD298" s="1">
        <v>188957.36046848001</v>
      </c>
      <c r="JE298" s="1">
        <v>80756.246788012097</v>
      </c>
      <c r="JF298" s="1">
        <v>300670.59833902802</v>
      </c>
      <c r="JG298" s="1">
        <v>306995.98192833102</v>
      </c>
      <c r="JH298" s="1">
        <v>105656.988984018</v>
      </c>
      <c r="JI298" s="1">
        <v>156682.82828557401</v>
      </c>
      <c r="JJ298" s="1">
        <v>184410.158409403</v>
      </c>
      <c r="JK298" s="1">
        <v>175122.53170114601</v>
      </c>
      <c r="JL298" s="1">
        <v>207814.230482666</v>
      </c>
      <c r="JM298" s="1">
        <v>196384.48629805501</v>
      </c>
      <c r="JN298" s="1">
        <v>105288.399844297</v>
      </c>
      <c r="JO298" s="1">
        <v>336441.00359712797</v>
      </c>
      <c r="JP298" s="1">
        <v>195168.497303515</v>
      </c>
      <c r="JQ298" s="1">
        <v>230485.00713685199</v>
      </c>
      <c r="JR298" s="1">
        <v>213301.99633550699</v>
      </c>
      <c r="JS298" s="1">
        <v>116453.65984777</v>
      </c>
      <c r="JT298" s="1">
        <v>137477.52862578401</v>
      </c>
      <c r="JU298" s="1">
        <v>69484.161066795496</v>
      </c>
      <c r="JV298" s="1">
        <v>481956.91481046099</v>
      </c>
      <c r="JW298" s="1">
        <v>96078.318398676303</v>
      </c>
      <c r="JX298" s="1">
        <v>129821.049778894</v>
      </c>
      <c r="JY298" s="1">
        <v>181936.61526409999</v>
      </c>
      <c r="JZ298" s="1">
        <v>132325.26355259301</v>
      </c>
      <c r="KA298" s="1">
        <v>125456.146332241</v>
      </c>
      <c r="KB298" s="1">
        <v>140750.56528816299</v>
      </c>
      <c r="KC298" s="1">
        <v>128697.91919325999</v>
      </c>
      <c r="KD298" s="1">
        <v>296290.69114572799</v>
      </c>
      <c r="KE298" s="1">
        <v>171088.679289817</v>
      </c>
      <c r="KF298" s="1">
        <v>167723.32816343399</v>
      </c>
      <c r="KG298" s="1">
        <v>220549.78312374101</v>
      </c>
      <c r="KH298" s="1">
        <v>135095.064857872</v>
      </c>
      <c r="KI298" s="1">
        <v>166885.77312806001</v>
      </c>
      <c r="KJ298" s="1">
        <v>237259.57558379299</v>
      </c>
      <c r="KK298" s="1">
        <v>292044.79167084198</v>
      </c>
      <c r="KL298" s="1">
        <v>339266.98034164897</v>
      </c>
      <c r="KM298" s="1">
        <v>110192.078779994</v>
      </c>
      <c r="KN298" s="1">
        <v>176368.23136410001</v>
      </c>
      <c r="KO298" s="1">
        <v>445426.12729520898</v>
      </c>
      <c r="KP298" s="1">
        <v>199369.407180918</v>
      </c>
      <c r="KQ298" s="1">
        <v>178321.76799004199</v>
      </c>
      <c r="KR298" s="1">
        <v>127904.180001926</v>
      </c>
      <c r="KS298" s="1">
        <v>222252.17380204299</v>
      </c>
      <c r="KT298" s="1">
        <v>204755.86760677199</v>
      </c>
      <c r="KU298" s="1">
        <v>90574.140651508802</v>
      </c>
      <c r="KV298" s="1">
        <v>220349.269363025</v>
      </c>
      <c r="KW298" s="1">
        <v>111066.83548753501</v>
      </c>
      <c r="KX298" s="1">
        <v>341766.16041474702</v>
      </c>
      <c r="KY298" s="1">
        <v>157633.26082630901</v>
      </c>
      <c r="KZ298" s="1">
        <v>201170.786783958</v>
      </c>
      <c r="LA298" s="1">
        <v>183600.86253839699</v>
      </c>
      <c r="LB298" s="1">
        <v>211262.13572473</v>
      </c>
      <c r="LC298" s="1">
        <v>148861.74301211501</v>
      </c>
      <c r="LD298" s="1">
        <v>110387.885263769</v>
      </c>
      <c r="LE298" s="1">
        <v>205857.52930419799</v>
      </c>
      <c r="LF298" s="1">
        <v>95944.586924134404</v>
      </c>
      <c r="LG298" s="1">
        <v>219997.00893845101</v>
      </c>
      <c r="LH298" s="1">
        <v>218445.62170229599</v>
      </c>
      <c r="LI298" s="1">
        <v>109383.364153182</v>
      </c>
      <c r="LJ298" s="1">
        <v>240885.91110369601</v>
      </c>
      <c r="LK298" s="1">
        <v>241177.99030271699</v>
      </c>
    </row>
    <row r="299" spans="1:323" x14ac:dyDescent="0.25">
      <c r="A299" s="1" t="s">
        <v>1936</v>
      </c>
      <c r="B299" s="1" t="s">
        <v>1319</v>
      </c>
      <c r="C299" s="1" t="s">
        <v>1320</v>
      </c>
      <c r="D299" s="1" t="s">
        <v>0</v>
      </c>
      <c r="E299" s="1" t="s">
        <v>0</v>
      </c>
      <c r="F299" s="1" t="s">
        <v>0</v>
      </c>
      <c r="G299" s="1" t="s">
        <v>0</v>
      </c>
      <c r="H299" s="1" t="s">
        <v>0</v>
      </c>
      <c r="I299" s="1" t="s">
        <v>0</v>
      </c>
      <c r="J299" s="1" t="s">
        <v>0</v>
      </c>
      <c r="K299" s="1" t="s">
        <v>0</v>
      </c>
      <c r="L299" s="1" t="s">
        <v>0</v>
      </c>
      <c r="M299" s="1" t="s">
        <v>0</v>
      </c>
      <c r="N299" s="1" t="s">
        <v>0</v>
      </c>
      <c r="O299" s="1" t="s">
        <v>0</v>
      </c>
      <c r="P299" s="1" t="s">
        <v>0</v>
      </c>
      <c r="Q299" s="1" t="s">
        <v>0</v>
      </c>
      <c r="R299" s="1" t="s">
        <v>0</v>
      </c>
      <c r="S299" s="1" t="s">
        <v>0</v>
      </c>
      <c r="T299" s="1" t="s">
        <v>0</v>
      </c>
      <c r="U299" s="1" t="s">
        <v>0</v>
      </c>
      <c r="V299" s="1" t="s">
        <v>0</v>
      </c>
      <c r="W299" s="1" t="s">
        <v>0</v>
      </c>
      <c r="X299" s="1" t="s">
        <v>0</v>
      </c>
      <c r="Y299" s="1" t="s">
        <v>0</v>
      </c>
      <c r="Z299" s="1" t="s">
        <v>0</v>
      </c>
      <c r="AA299" s="1" t="s">
        <v>0</v>
      </c>
      <c r="AB299" s="1" t="s">
        <v>0</v>
      </c>
      <c r="AC299" s="1" t="s">
        <v>0</v>
      </c>
      <c r="AD299" s="1" t="s">
        <v>0</v>
      </c>
      <c r="AE299" s="1" t="s">
        <v>0</v>
      </c>
      <c r="AF299" s="1" t="s">
        <v>0</v>
      </c>
      <c r="AG299" s="1" t="s">
        <v>0</v>
      </c>
      <c r="AH299" s="1" t="s">
        <v>0</v>
      </c>
      <c r="AI299" s="1" t="s">
        <v>0</v>
      </c>
      <c r="AJ299" s="1" t="s">
        <v>0</v>
      </c>
      <c r="AK299" s="1" t="s">
        <v>0</v>
      </c>
      <c r="AL299" s="1" t="s">
        <v>0</v>
      </c>
      <c r="AM299" s="1" t="s">
        <v>0</v>
      </c>
      <c r="AN299" s="1" t="s">
        <v>0</v>
      </c>
      <c r="AO299" s="1" t="s">
        <v>0</v>
      </c>
      <c r="AP299" s="1" t="s">
        <v>0</v>
      </c>
      <c r="AQ299" s="1" t="s">
        <v>0</v>
      </c>
      <c r="AR299" s="1" t="s">
        <v>0</v>
      </c>
      <c r="AS299" s="1" t="s">
        <v>0</v>
      </c>
      <c r="AT299" s="1" t="s">
        <v>0</v>
      </c>
      <c r="AU299" s="1" t="s">
        <v>0</v>
      </c>
      <c r="AV299" s="1" t="s">
        <v>0</v>
      </c>
      <c r="AW299" s="1" t="s">
        <v>0</v>
      </c>
      <c r="AX299" s="1" t="s">
        <v>0</v>
      </c>
      <c r="AY299" s="1" t="s">
        <v>0</v>
      </c>
      <c r="AZ299" s="1" t="s">
        <v>0</v>
      </c>
      <c r="BA299" s="1" t="s">
        <v>0</v>
      </c>
      <c r="BB299" s="1" t="s">
        <v>0</v>
      </c>
      <c r="BC299" s="1" t="s">
        <v>0</v>
      </c>
      <c r="BD299" s="1" t="s">
        <v>0</v>
      </c>
      <c r="BE299" s="1" t="s">
        <v>0</v>
      </c>
      <c r="BF299" s="1" t="s">
        <v>0</v>
      </c>
      <c r="BG299" s="1" t="s">
        <v>0</v>
      </c>
      <c r="BH299" s="1" t="s">
        <v>0</v>
      </c>
      <c r="BI299" s="1" t="s">
        <v>0</v>
      </c>
      <c r="BJ299" s="1" t="s">
        <v>0</v>
      </c>
      <c r="BK299" s="1" t="s">
        <v>0</v>
      </c>
      <c r="BL299" s="1" t="s">
        <v>0</v>
      </c>
      <c r="BM299" s="1" t="s">
        <v>0</v>
      </c>
      <c r="BN299" s="1" t="s">
        <v>0</v>
      </c>
      <c r="BO299" s="1" t="s">
        <v>0</v>
      </c>
      <c r="BP299" s="1" t="s">
        <v>0</v>
      </c>
      <c r="BQ299" s="1" t="s">
        <v>0</v>
      </c>
      <c r="BR299" s="1" t="s">
        <v>0</v>
      </c>
      <c r="BS299" s="1" t="s">
        <v>0</v>
      </c>
      <c r="BT299" s="1" t="s">
        <v>0</v>
      </c>
      <c r="BU299" s="1" t="s">
        <v>0</v>
      </c>
      <c r="BV299" s="1" t="s">
        <v>0</v>
      </c>
      <c r="BW299" s="1" t="s">
        <v>0</v>
      </c>
      <c r="BX299" s="1" t="s">
        <v>0</v>
      </c>
      <c r="BY299" s="1" t="s">
        <v>0</v>
      </c>
      <c r="BZ299" s="1" t="s">
        <v>0</v>
      </c>
      <c r="CA299" s="1" t="s">
        <v>0</v>
      </c>
      <c r="CB299" s="1" t="s">
        <v>0</v>
      </c>
      <c r="CC299" s="1" t="s">
        <v>0</v>
      </c>
      <c r="CD299" s="1" t="s">
        <v>0</v>
      </c>
      <c r="CE299" s="1" t="s">
        <v>0</v>
      </c>
      <c r="CF299" s="1" t="s">
        <v>0</v>
      </c>
      <c r="CG299" s="1" t="s">
        <v>0</v>
      </c>
      <c r="CH299" s="1" t="s">
        <v>0</v>
      </c>
      <c r="CI299" s="1" t="s">
        <v>0</v>
      </c>
      <c r="CJ299" s="1" t="s">
        <v>0</v>
      </c>
      <c r="CK299" s="1" t="s">
        <v>0</v>
      </c>
      <c r="CL299" s="1" t="s">
        <v>0</v>
      </c>
      <c r="CM299" s="1" t="s">
        <v>0</v>
      </c>
      <c r="CN299" s="1" t="s">
        <v>0</v>
      </c>
      <c r="CO299" s="1" t="s">
        <v>0</v>
      </c>
      <c r="CP299" s="1" t="s">
        <v>0</v>
      </c>
      <c r="CQ299" s="1" t="s">
        <v>0</v>
      </c>
      <c r="CR299" s="1" t="s">
        <v>0</v>
      </c>
      <c r="CS299" s="1" t="s">
        <v>0</v>
      </c>
      <c r="CT299" s="1" t="s">
        <v>0</v>
      </c>
      <c r="CU299" s="1" t="s">
        <v>0</v>
      </c>
      <c r="CV299" s="1" t="s">
        <v>0</v>
      </c>
      <c r="CW299" s="1" t="s">
        <v>0</v>
      </c>
      <c r="CX299" s="1" t="s">
        <v>0</v>
      </c>
      <c r="CY299" s="1" t="s">
        <v>0</v>
      </c>
      <c r="CZ299" s="1" t="s">
        <v>0</v>
      </c>
      <c r="DA299" s="1" t="s">
        <v>0</v>
      </c>
      <c r="DB299" s="1" t="s">
        <v>0</v>
      </c>
      <c r="DC299" s="1" t="s">
        <v>0</v>
      </c>
      <c r="DD299" s="1" t="s">
        <v>0</v>
      </c>
      <c r="DE299" s="1" t="s">
        <v>0</v>
      </c>
      <c r="DF299" s="1" t="s">
        <v>0</v>
      </c>
      <c r="DG299" s="1" t="s">
        <v>0</v>
      </c>
      <c r="DH299" s="1" t="s">
        <v>0</v>
      </c>
      <c r="DI299" s="1" t="s">
        <v>0</v>
      </c>
      <c r="DJ299" s="1" t="s">
        <v>0</v>
      </c>
      <c r="DK299" s="1" t="s">
        <v>0</v>
      </c>
      <c r="DL299" s="1" t="s">
        <v>0</v>
      </c>
      <c r="DM299" s="1" t="s">
        <v>0</v>
      </c>
      <c r="DN299" s="1" t="s">
        <v>0</v>
      </c>
      <c r="DO299" s="1" t="s">
        <v>0</v>
      </c>
      <c r="DP299" s="1" t="s">
        <v>0</v>
      </c>
      <c r="DQ299" s="1" t="s">
        <v>0</v>
      </c>
      <c r="DR299" s="1" t="s">
        <v>0</v>
      </c>
      <c r="DS299" s="1" t="s">
        <v>0</v>
      </c>
      <c r="DT299" s="1" t="s">
        <v>0</v>
      </c>
      <c r="DU299" s="1" t="s">
        <v>0</v>
      </c>
      <c r="DV299" s="1" t="s">
        <v>0</v>
      </c>
      <c r="DW299" s="1" t="s">
        <v>0</v>
      </c>
      <c r="DX299" s="1" t="s">
        <v>0</v>
      </c>
      <c r="DY299" s="1" t="s">
        <v>0</v>
      </c>
      <c r="DZ299" s="1" t="s">
        <v>0</v>
      </c>
      <c r="EA299" s="1" t="s">
        <v>0</v>
      </c>
      <c r="EB299" s="1" t="s">
        <v>0</v>
      </c>
      <c r="EC299" s="1" t="s">
        <v>0</v>
      </c>
      <c r="ED299" s="1" t="s">
        <v>0</v>
      </c>
      <c r="EE299" s="1" t="s">
        <v>0</v>
      </c>
      <c r="EF299" s="1" t="s">
        <v>0</v>
      </c>
      <c r="EG299" s="1" t="s">
        <v>0</v>
      </c>
      <c r="EH299" s="1" t="s">
        <v>0</v>
      </c>
      <c r="EI299" s="1" t="s">
        <v>0</v>
      </c>
      <c r="EJ299" s="1" t="s">
        <v>0</v>
      </c>
      <c r="EK299" s="1" t="s">
        <v>0</v>
      </c>
      <c r="EL299" s="1" t="s">
        <v>0</v>
      </c>
      <c r="EM299" s="1" t="s">
        <v>0</v>
      </c>
      <c r="EN299" s="1" t="s">
        <v>0</v>
      </c>
      <c r="EO299" s="1" t="s">
        <v>0</v>
      </c>
      <c r="EP299" s="1" t="s">
        <v>0</v>
      </c>
      <c r="EQ299" s="1" t="s">
        <v>0</v>
      </c>
      <c r="ER299" s="1" t="s">
        <v>0</v>
      </c>
      <c r="ES299" s="1" t="s">
        <v>0</v>
      </c>
      <c r="ET299" s="1" t="s">
        <v>0</v>
      </c>
      <c r="EU299" s="1" t="s">
        <v>0</v>
      </c>
      <c r="EV299" s="1" t="s">
        <v>0</v>
      </c>
      <c r="EW299" s="1" t="s">
        <v>0</v>
      </c>
      <c r="EX299" s="1" t="s">
        <v>0</v>
      </c>
      <c r="EY299" s="1" t="s">
        <v>0</v>
      </c>
      <c r="EZ299" s="1" t="s">
        <v>0</v>
      </c>
      <c r="FA299" s="1" t="s">
        <v>0</v>
      </c>
      <c r="FB299" s="1" t="s">
        <v>0</v>
      </c>
      <c r="FC299" s="1" t="s">
        <v>0</v>
      </c>
      <c r="FD299" s="1" t="s">
        <v>0</v>
      </c>
      <c r="FE299" s="1" t="s">
        <v>0</v>
      </c>
      <c r="FF299" s="1" t="s">
        <v>0</v>
      </c>
      <c r="FG299" s="1" t="s">
        <v>0</v>
      </c>
      <c r="FH299" s="1" t="s">
        <v>0</v>
      </c>
      <c r="FI299" s="1" t="s">
        <v>0</v>
      </c>
      <c r="FJ299" s="1" t="s">
        <v>0</v>
      </c>
      <c r="FK299" s="1" t="s">
        <v>0</v>
      </c>
      <c r="FL299" s="1" t="s">
        <v>0</v>
      </c>
      <c r="FM299" s="1" t="s">
        <v>0</v>
      </c>
      <c r="FN299" s="1" t="s">
        <v>0</v>
      </c>
      <c r="FO299" s="1" t="s">
        <v>0</v>
      </c>
      <c r="FP299" s="1" t="s">
        <v>0</v>
      </c>
      <c r="FQ299" s="1" t="s">
        <v>0</v>
      </c>
      <c r="FR299" s="1" t="s">
        <v>0</v>
      </c>
      <c r="FS299" s="1" t="s">
        <v>0</v>
      </c>
      <c r="FT299" s="1" t="s">
        <v>0</v>
      </c>
      <c r="FU299" s="1" t="s">
        <v>0</v>
      </c>
      <c r="FV299" s="1" t="s">
        <v>0</v>
      </c>
      <c r="FW299" s="1" t="s">
        <v>0</v>
      </c>
      <c r="FX299" s="1" t="s">
        <v>0</v>
      </c>
      <c r="FY299" s="1" t="s">
        <v>0</v>
      </c>
      <c r="FZ299" s="1" t="s">
        <v>0</v>
      </c>
      <c r="GA299" s="1" t="s">
        <v>0</v>
      </c>
      <c r="GB299" s="1" t="s">
        <v>0</v>
      </c>
      <c r="GC299" s="1" t="s">
        <v>0</v>
      </c>
      <c r="GD299" s="1" t="s">
        <v>0</v>
      </c>
      <c r="GE299" s="1" t="s">
        <v>0</v>
      </c>
      <c r="GF299" s="1" t="s">
        <v>0</v>
      </c>
      <c r="GG299" s="1" t="s">
        <v>0</v>
      </c>
      <c r="GH299" s="1" t="s">
        <v>0</v>
      </c>
      <c r="GI299" s="1" t="s">
        <v>0</v>
      </c>
      <c r="GJ299" s="1" t="s">
        <v>0</v>
      </c>
      <c r="GK299" s="1" t="s">
        <v>0</v>
      </c>
      <c r="GL299" s="1" t="s">
        <v>0</v>
      </c>
      <c r="GM299" s="1" t="s">
        <v>0</v>
      </c>
      <c r="GN299" s="1" t="s">
        <v>0</v>
      </c>
      <c r="GO299" s="1" t="s">
        <v>0</v>
      </c>
      <c r="GP299" s="1" t="s">
        <v>0</v>
      </c>
      <c r="GQ299" s="1" t="s">
        <v>0</v>
      </c>
      <c r="GR299" s="1" t="s">
        <v>0</v>
      </c>
      <c r="GS299" s="1" t="s">
        <v>0</v>
      </c>
      <c r="GT299" s="1" t="s">
        <v>0</v>
      </c>
      <c r="GU299" s="1" t="s">
        <v>0</v>
      </c>
      <c r="GV299" s="1" t="s">
        <v>0</v>
      </c>
      <c r="GW299" s="1" t="s">
        <v>0</v>
      </c>
      <c r="GX299" s="1" t="s">
        <v>0</v>
      </c>
      <c r="GY299" s="1" t="s">
        <v>0</v>
      </c>
      <c r="GZ299" s="1" t="s">
        <v>0</v>
      </c>
      <c r="HA299" s="1" t="s">
        <v>0</v>
      </c>
      <c r="HB299" s="1" t="s">
        <v>0</v>
      </c>
      <c r="HC299" s="1" t="s">
        <v>0</v>
      </c>
      <c r="HD299" s="1" t="s">
        <v>0</v>
      </c>
      <c r="HE299" s="1" t="s">
        <v>0</v>
      </c>
      <c r="HF299" s="1" t="s">
        <v>0</v>
      </c>
      <c r="HG299" s="1" t="s">
        <v>0</v>
      </c>
      <c r="HH299" s="1" t="s">
        <v>0</v>
      </c>
      <c r="HI299" s="1" t="s">
        <v>0</v>
      </c>
      <c r="HJ299" s="1" t="s">
        <v>0</v>
      </c>
      <c r="HK299" s="1" t="s">
        <v>0</v>
      </c>
      <c r="HL299" s="1" t="s">
        <v>0</v>
      </c>
      <c r="HM299" s="1" t="s">
        <v>0</v>
      </c>
      <c r="HN299" s="1" t="s">
        <v>0</v>
      </c>
      <c r="HO299" s="1" t="s">
        <v>0</v>
      </c>
      <c r="HP299" s="1" t="s">
        <v>0</v>
      </c>
      <c r="HQ299" s="1" t="s">
        <v>0</v>
      </c>
      <c r="HR299" s="1" t="s">
        <v>0</v>
      </c>
      <c r="HS299" s="1" t="s">
        <v>0</v>
      </c>
      <c r="HT299" s="1" t="s">
        <v>0</v>
      </c>
      <c r="HU299" s="1" t="s">
        <v>0</v>
      </c>
      <c r="HV299" s="1" t="s">
        <v>0</v>
      </c>
      <c r="HW299" s="1" t="s">
        <v>0</v>
      </c>
      <c r="HX299" s="1" t="s">
        <v>0</v>
      </c>
      <c r="HY299" s="1" t="s">
        <v>0</v>
      </c>
      <c r="HZ299" s="1" t="s">
        <v>0</v>
      </c>
      <c r="IA299" s="1" t="s">
        <v>0</v>
      </c>
      <c r="IB299" s="1" t="s">
        <v>0</v>
      </c>
      <c r="IC299" s="1" t="s">
        <v>0</v>
      </c>
      <c r="ID299" s="1" t="s">
        <v>0</v>
      </c>
      <c r="IE299" s="1" t="s">
        <v>0</v>
      </c>
      <c r="IF299" s="1" t="s">
        <v>0</v>
      </c>
      <c r="IG299" s="1" t="s">
        <v>0</v>
      </c>
      <c r="IH299" s="1" t="s">
        <v>0</v>
      </c>
      <c r="II299" s="1" t="s">
        <v>0</v>
      </c>
      <c r="IJ299" s="1" t="s">
        <v>0</v>
      </c>
      <c r="IK299" s="1" t="s">
        <v>0</v>
      </c>
      <c r="IL299" s="1" t="s">
        <v>0</v>
      </c>
      <c r="IM299" s="1" t="s">
        <v>0</v>
      </c>
      <c r="IN299" s="1" t="s">
        <v>0</v>
      </c>
      <c r="IO299" s="1" t="s">
        <v>0</v>
      </c>
      <c r="IP299" s="1" t="s">
        <v>0</v>
      </c>
      <c r="IQ299" s="1" t="s">
        <v>0</v>
      </c>
      <c r="IR299" s="1" t="s">
        <v>0</v>
      </c>
      <c r="IS299" s="1" t="s">
        <v>0</v>
      </c>
      <c r="IT299" s="1" t="s">
        <v>0</v>
      </c>
      <c r="IU299" s="1" t="s">
        <v>0</v>
      </c>
      <c r="IV299" s="1" t="s">
        <v>0</v>
      </c>
      <c r="IW299" s="1" t="s">
        <v>0</v>
      </c>
      <c r="IX299" s="1" t="s">
        <v>0</v>
      </c>
      <c r="IY299" s="1" t="s">
        <v>0</v>
      </c>
      <c r="IZ299" s="1" t="s">
        <v>0</v>
      </c>
      <c r="JA299" s="1" t="s">
        <v>0</v>
      </c>
      <c r="JB299" s="1" t="s">
        <v>0</v>
      </c>
      <c r="JC299" s="1" t="s">
        <v>0</v>
      </c>
      <c r="JD299" s="1" t="s">
        <v>0</v>
      </c>
      <c r="JE299" s="1" t="s">
        <v>0</v>
      </c>
      <c r="JF299" s="1" t="s">
        <v>0</v>
      </c>
      <c r="JG299" s="1" t="s">
        <v>0</v>
      </c>
      <c r="JH299" s="1" t="s">
        <v>0</v>
      </c>
      <c r="JI299" s="1" t="s">
        <v>0</v>
      </c>
      <c r="JJ299" s="1" t="s">
        <v>0</v>
      </c>
      <c r="JK299" s="1" t="s">
        <v>0</v>
      </c>
      <c r="JL299" s="1" t="s">
        <v>0</v>
      </c>
      <c r="JM299" s="1" t="s">
        <v>0</v>
      </c>
      <c r="JN299" s="1" t="s">
        <v>0</v>
      </c>
      <c r="JO299" s="1" t="s">
        <v>0</v>
      </c>
      <c r="JP299" s="1" t="s">
        <v>0</v>
      </c>
      <c r="JQ299" s="1" t="s">
        <v>0</v>
      </c>
      <c r="JR299" s="1" t="s">
        <v>0</v>
      </c>
      <c r="JS299" s="1" t="s">
        <v>0</v>
      </c>
      <c r="JT299" s="1" t="s">
        <v>0</v>
      </c>
      <c r="JU299" s="1" t="s">
        <v>0</v>
      </c>
      <c r="JV299" s="1" t="s">
        <v>0</v>
      </c>
      <c r="JW299" s="1" t="s">
        <v>0</v>
      </c>
      <c r="JX299" s="1" t="s">
        <v>0</v>
      </c>
      <c r="JY299" s="1" t="s">
        <v>0</v>
      </c>
      <c r="JZ299" s="1" t="s">
        <v>0</v>
      </c>
      <c r="KA299" s="1" t="s">
        <v>0</v>
      </c>
      <c r="KB299" s="1" t="s">
        <v>0</v>
      </c>
      <c r="KC299" s="1" t="s">
        <v>0</v>
      </c>
      <c r="KD299" s="1" t="s">
        <v>0</v>
      </c>
      <c r="KE299" s="1" t="s">
        <v>0</v>
      </c>
      <c r="KF299" s="1" t="s">
        <v>0</v>
      </c>
      <c r="KG299" s="1" t="s">
        <v>0</v>
      </c>
      <c r="KH299" s="1" t="s">
        <v>0</v>
      </c>
      <c r="KI299" s="1" t="s">
        <v>0</v>
      </c>
      <c r="KJ299" s="1" t="s">
        <v>0</v>
      </c>
      <c r="KK299" s="1" t="s">
        <v>0</v>
      </c>
      <c r="KL299" s="1" t="s">
        <v>0</v>
      </c>
      <c r="KM299" s="1" t="s">
        <v>0</v>
      </c>
      <c r="KN299" s="1" t="s">
        <v>0</v>
      </c>
      <c r="KO299" s="1" t="s">
        <v>0</v>
      </c>
      <c r="KP299" s="1" t="s">
        <v>0</v>
      </c>
      <c r="KQ299" s="1" t="s">
        <v>0</v>
      </c>
      <c r="KR299" s="1" t="s">
        <v>0</v>
      </c>
      <c r="KS299" s="1" t="s">
        <v>0</v>
      </c>
      <c r="KT299" s="1" t="s">
        <v>0</v>
      </c>
      <c r="KU299" s="1" t="s">
        <v>0</v>
      </c>
      <c r="KV299" s="1" t="s">
        <v>0</v>
      </c>
      <c r="KW299" s="1" t="s">
        <v>0</v>
      </c>
      <c r="KX299" s="1" t="s">
        <v>0</v>
      </c>
      <c r="KY299" s="1" t="s">
        <v>0</v>
      </c>
      <c r="KZ299" s="1" t="s">
        <v>0</v>
      </c>
      <c r="LA299" s="1" t="s">
        <v>0</v>
      </c>
      <c r="LB299" s="1" t="s">
        <v>0</v>
      </c>
      <c r="LC299" s="1" t="s">
        <v>0</v>
      </c>
      <c r="LD299" s="1" t="s">
        <v>0</v>
      </c>
      <c r="LE299" s="1" t="s">
        <v>0</v>
      </c>
      <c r="LF299" s="1" t="s">
        <v>0</v>
      </c>
      <c r="LG299" s="1" t="s">
        <v>0</v>
      </c>
      <c r="LH299" s="1" t="s">
        <v>0</v>
      </c>
      <c r="LI299" s="1" t="s">
        <v>0</v>
      </c>
      <c r="LJ299" s="1" t="s">
        <v>0</v>
      </c>
      <c r="LK299" s="1" t="s">
        <v>0</v>
      </c>
    </row>
    <row r="300" spans="1:323" x14ac:dyDescent="0.25">
      <c r="A300" s="1" t="s">
        <v>1937</v>
      </c>
      <c r="B300" s="1" t="s">
        <v>1324</v>
      </c>
      <c r="C300" s="1" t="s">
        <v>1325</v>
      </c>
      <c r="D300" s="1">
        <v>925124.06224228803</v>
      </c>
      <c r="E300" s="1">
        <v>553826.98147781799</v>
      </c>
      <c r="F300" s="1">
        <v>858712.27344349399</v>
      </c>
      <c r="G300" s="1">
        <v>646679.70739110501</v>
      </c>
      <c r="H300" s="1">
        <v>815582.46358700597</v>
      </c>
      <c r="I300" s="1">
        <v>686399.39625959902</v>
      </c>
      <c r="J300" s="1">
        <v>461567.50885152398</v>
      </c>
      <c r="K300" s="1">
        <v>983701.54369283398</v>
      </c>
      <c r="L300" s="1">
        <v>489892.02579786303</v>
      </c>
      <c r="M300" s="1">
        <v>752513.51987330802</v>
      </c>
      <c r="N300" s="1">
        <v>878670.94897123799</v>
      </c>
      <c r="O300" s="1">
        <v>700132.82210572297</v>
      </c>
      <c r="P300" s="1">
        <v>541633.04672288103</v>
      </c>
      <c r="Q300" s="1">
        <v>838707.63630214601</v>
      </c>
      <c r="R300" s="1">
        <v>741686.37355603196</v>
      </c>
      <c r="S300" s="1">
        <v>762516.50563387899</v>
      </c>
      <c r="T300" s="1">
        <v>379345.07323381101</v>
      </c>
      <c r="U300" s="1">
        <v>552687.05601258203</v>
      </c>
      <c r="V300" s="1">
        <v>852699.62396069395</v>
      </c>
      <c r="W300" s="1">
        <v>425427.10303655302</v>
      </c>
      <c r="X300" s="1">
        <v>1068392.7857832699</v>
      </c>
      <c r="Y300" s="1">
        <v>486130.77575418301</v>
      </c>
      <c r="Z300" s="1">
        <v>402203.02625460998</v>
      </c>
      <c r="AA300" s="1">
        <v>661893.26251646294</v>
      </c>
      <c r="AB300" s="1">
        <v>467175.79669123201</v>
      </c>
      <c r="AC300" s="1">
        <v>894092.33481942106</v>
      </c>
      <c r="AD300" s="1">
        <v>936744.62287126598</v>
      </c>
      <c r="AE300" s="1">
        <v>426990.93037306302</v>
      </c>
      <c r="AF300" s="1">
        <v>542800.35446608905</v>
      </c>
      <c r="AG300" s="1">
        <v>720978.00298187905</v>
      </c>
      <c r="AH300" s="1">
        <v>388839.88532588998</v>
      </c>
      <c r="AI300" s="1">
        <v>602667.64640911005</v>
      </c>
      <c r="AJ300" s="1">
        <v>493002.63454969</v>
      </c>
      <c r="AK300" s="1">
        <v>743422.68153047003</v>
      </c>
      <c r="AL300" s="1">
        <v>691852.95126049605</v>
      </c>
      <c r="AM300" s="1">
        <v>810271.35674058704</v>
      </c>
      <c r="AN300" s="1">
        <v>398061.25111755601</v>
      </c>
      <c r="AO300" s="1">
        <v>654185.34404859901</v>
      </c>
      <c r="AP300" s="1">
        <v>721977.824089812</v>
      </c>
      <c r="AQ300" s="1">
        <v>589523.29192797304</v>
      </c>
      <c r="AR300" s="1">
        <v>718413.53697825305</v>
      </c>
      <c r="AS300" s="1">
        <v>486331.87314972398</v>
      </c>
      <c r="AT300" s="1">
        <v>716343.97310228297</v>
      </c>
      <c r="AU300" s="1">
        <v>664003.33896357904</v>
      </c>
      <c r="AV300" s="1">
        <v>744350.53440053295</v>
      </c>
      <c r="AW300" s="1">
        <v>820594.00756060495</v>
      </c>
      <c r="AX300" s="1">
        <v>647706.28558883502</v>
      </c>
      <c r="AY300" s="1">
        <v>500384.302789254</v>
      </c>
      <c r="AZ300" s="1">
        <v>815356.38898080098</v>
      </c>
      <c r="BA300" s="1">
        <v>629387.31197057699</v>
      </c>
      <c r="BB300" s="1">
        <v>330335.70393969701</v>
      </c>
      <c r="BC300" s="1">
        <v>490016.91652751499</v>
      </c>
      <c r="BD300" s="1">
        <v>478427.14606923203</v>
      </c>
      <c r="BE300" s="1">
        <v>738257.65092265501</v>
      </c>
      <c r="BF300" s="1">
        <v>602575.52685023495</v>
      </c>
      <c r="BG300" s="1">
        <v>289099.38491502003</v>
      </c>
      <c r="BH300" s="1">
        <v>820853.13687839499</v>
      </c>
      <c r="BI300" s="1">
        <v>908225.14712668501</v>
      </c>
      <c r="BJ300" s="1">
        <v>716835.52749867702</v>
      </c>
      <c r="BK300" s="1">
        <v>664076.30880268395</v>
      </c>
      <c r="BL300" s="1">
        <v>764899.10505133204</v>
      </c>
      <c r="BM300" s="1">
        <v>611678.94483375503</v>
      </c>
      <c r="BN300" s="1">
        <v>905920.95631385001</v>
      </c>
      <c r="BO300" s="1">
        <v>791460.93829270196</v>
      </c>
      <c r="BP300" s="1">
        <v>1012060.33230195</v>
      </c>
      <c r="BQ300" s="1">
        <v>549858.04763179296</v>
      </c>
      <c r="BR300" s="1">
        <v>634499.66792702395</v>
      </c>
      <c r="BS300" s="1">
        <v>585592.45650051802</v>
      </c>
      <c r="BT300" s="1">
        <v>660064.26927653095</v>
      </c>
      <c r="BU300" s="1">
        <v>594282.30427341606</v>
      </c>
      <c r="BV300" s="1">
        <v>656669.66082386102</v>
      </c>
      <c r="BW300" s="1">
        <v>865906.27547038696</v>
      </c>
      <c r="BX300" s="1">
        <v>900169.21415571298</v>
      </c>
      <c r="BY300" s="1">
        <v>546508.53321713198</v>
      </c>
      <c r="BZ300" s="1">
        <v>982271.58482522296</v>
      </c>
      <c r="CA300" s="1">
        <v>918488.40780087095</v>
      </c>
      <c r="CB300" s="1">
        <v>745458.29536233598</v>
      </c>
      <c r="CC300" s="1">
        <v>430943.84984196897</v>
      </c>
      <c r="CD300" s="1">
        <v>818289.24051489402</v>
      </c>
      <c r="CE300" s="1">
        <v>416014.16505107703</v>
      </c>
      <c r="CF300" s="1">
        <v>723110.825772268</v>
      </c>
      <c r="CG300" s="1">
        <v>643360.20448051405</v>
      </c>
      <c r="CH300" s="1">
        <v>469144.53492322197</v>
      </c>
      <c r="CI300" s="1">
        <v>742184.00594449299</v>
      </c>
      <c r="CJ300" s="1">
        <v>897877.83649594802</v>
      </c>
      <c r="CK300" s="1">
        <v>778503.55876930698</v>
      </c>
      <c r="CL300" s="1">
        <v>582357.32473338395</v>
      </c>
      <c r="CM300" s="1">
        <v>675726.72827001696</v>
      </c>
      <c r="CN300" s="1">
        <v>929191.19087125198</v>
      </c>
      <c r="CO300" s="1">
        <v>832092.039483967</v>
      </c>
      <c r="CP300" s="1">
        <v>690970.49360189098</v>
      </c>
      <c r="CQ300" s="1">
        <v>706611.93316738005</v>
      </c>
      <c r="CR300" s="1">
        <v>747863.88119729899</v>
      </c>
      <c r="CS300" s="1">
        <v>506531.63636394101</v>
      </c>
      <c r="CT300" s="1">
        <v>820481.77576073504</v>
      </c>
      <c r="CU300" s="1">
        <v>725625.25988099305</v>
      </c>
      <c r="CV300" s="1">
        <v>767251.40495990403</v>
      </c>
      <c r="CW300" s="1">
        <v>374692.28367282503</v>
      </c>
      <c r="CX300" s="1">
        <v>472137.860647725</v>
      </c>
      <c r="CY300" s="1">
        <v>806972.23046442203</v>
      </c>
      <c r="CZ300" s="1">
        <v>541839.55799543601</v>
      </c>
      <c r="DA300" s="1">
        <v>1025795.6729936</v>
      </c>
      <c r="DB300" s="1">
        <v>435398.15903195197</v>
      </c>
      <c r="DC300" s="1">
        <v>557376.45992761001</v>
      </c>
      <c r="DD300" s="1">
        <v>494264.97103929397</v>
      </c>
      <c r="DE300" s="1">
        <v>592565.05087650497</v>
      </c>
      <c r="DF300" s="1">
        <v>830707.19472973805</v>
      </c>
      <c r="DG300" s="1">
        <v>683255.69123372703</v>
      </c>
      <c r="DH300" s="1">
        <v>645175.02965473197</v>
      </c>
      <c r="DI300" s="1">
        <v>852480.985268099</v>
      </c>
      <c r="DJ300" s="1">
        <v>553111.43774191197</v>
      </c>
      <c r="DK300" s="1">
        <v>800313.59444546502</v>
      </c>
      <c r="DL300" s="1">
        <v>778630.82688620302</v>
      </c>
      <c r="DM300" s="1">
        <v>802692.21214613004</v>
      </c>
      <c r="DN300" s="1">
        <v>1055087.6007241399</v>
      </c>
      <c r="DO300" s="1">
        <v>576788.86119749001</v>
      </c>
      <c r="DP300" s="1">
        <v>403683.26691111398</v>
      </c>
      <c r="DQ300" s="1">
        <v>553940.16607276397</v>
      </c>
      <c r="DR300" s="1">
        <v>937441.526748645</v>
      </c>
      <c r="DS300" s="1">
        <v>669410.75399633602</v>
      </c>
      <c r="DT300" s="1">
        <v>816201.31485881598</v>
      </c>
      <c r="DU300" s="1">
        <v>952539.62290913204</v>
      </c>
      <c r="DV300" s="1">
        <v>769110.21378329897</v>
      </c>
      <c r="DW300" s="1">
        <v>860505.74472879397</v>
      </c>
      <c r="DX300" s="1">
        <v>882927.08610376099</v>
      </c>
      <c r="DY300" s="1">
        <v>828319.96391254896</v>
      </c>
      <c r="DZ300" s="1">
        <v>242522.366738749</v>
      </c>
      <c r="EA300" s="1">
        <v>501772.51335485</v>
      </c>
      <c r="EB300" s="1">
        <v>315145.48342283902</v>
      </c>
      <c r="EC300" s="1">
        <v>926171.04656704795</v>
      </c>
      <c r="ED300" s="1">
        <v>919902.27335397503</v>
      </c>
      <c r="EE300" s="1">
        <v>600914.24362360896</v>
      </c>
      <c r="EF300" s="1">
        <v>842467.74832111399</v>
      </c>
      <c r="EG300" s="1">
        <v>715798.94509080902</v>
      </c>
      <c r="EH300" s="1">
        <v>728377.82716424298</v>
      </c>
      <c r="EI300" s="1">
        <v>623648.58038226003</v>
      </c>
      <c r="EJ300" s="1">
        <v>1398205.8073702799</v>
      </c>
      <c r="EK300" s="1">
        <v>654910.56061925099</v>
      </c>
      <c r="EL300" s="1">
        <v>434150.67249991401</v>
      </c>
      <c r="EM300" s="1">
        <v>665161.95787872095</v>
      </c>
      <c r="EN300" s="1">
        <v>614663.35333457997</v>
      </c>
      <c r="EO300" s="1">
        <v>527076.76124534803</v>
      </c>
      <c r="EP300" s="1">
        <v>660211.66602780705</v>
      </c>
      <c r="EQ300" s="1">
        <v>935436.09759754105</v>
      </c>
      <c r="ER300" s="1">
        <v>1040400.55923009</v>
      </c>
      <c r="ES300" s="1">
        <v>712523.87541382201</v>
      </c>
      <c r="ET300" s="1">
        <v>552951.08007930103</v>
      </c>
      <c r="EU300" s="1">
        <v>494116.10262722202</v>
      </c>
      <c r="EV300" s="1">
        <v>638411.059698942</v>
      </c>
      <c r="EW300" s="1">
        <v>640066.57535661606</v>
      </c>
      <c r="EX300" s="1">
        <v>1097398.2796845599</v>
      </c>
      <c r="EY300" s="1">
        <v>733854.52705177898</v>
      </c>
      <c r="EZ300" s="1">
        <v>684476.38476319297</v>
      </c>
      <c r="FA300" s="1">
        <v>1160902.0831083599</v>
      </c>
      <c r="FB300" s="1">
        <v>743854.46655112098</v>
      </c>
      <c r="FC300" s="1">
        <v>754681.08568573406</v>
      </c>
      <c r="FD300" s="1">
        <v>878663.75334689801</v>
      </c>
      <c r="FE300" s="1">
        <v>553495.38994656096</v>
      </c>
      <c r="FF300" s="1">
        <v>565567.00058960903</v>
      </c>
      <c r="FG300" s="1">
        <v>623023.13169882901</v>
      </c>
      <c r="FH300" s="1">
        <v>949994.54968879104</v>
      </c>
      <c r="FI300" s="1">
        <v>806510.38577090902</v>
      </c>
      <c r="FJ300" s="1">
        <v>490650.73735894001</v>
      </c>
      <c r="FK300" s="1">
        <v>672854.78347835795</v>
      </c>
      <c r="FL300" s="1">
        <v>831044.78109889699</v>
      </c>
      <c r="FM300" s="1">
        <v>699140.85299623804</v>
      </c>
      <c r="FN300" s="1">
        <v>773175.65946343006</v>
      </c>
      <c r="FO300" s="1">
        <v>650694.73834726401</v>
      </c>
      <c r="FP300" s="1">
        <v>843576.62503796699</v>
      </c>
      <c r="FQ300" s="1">
        <v>576199.32169138</v>
      </c>
      <c r="FR300" s="1">
        <v>952172.65950937895</v>
      </c>
      <c r="FS300" s="1">
        <v>652553.65966164495</v>
      </c>
      <c r="FT300" s="1">
        <v>1045887.54324842</v>
      </c>
      <c r="FU300" s="1">
        <v>796781.1392797</v>
      </c>
      <c r="FV300" s="1">
        <v>655235.46774138999</v>
      </c>
      <c r="FW300" s="1">
        <v>1098308.9835818401</v>
      </c>
      <c r="FX300" s="1">
        <v>963112.87248201994</v>
      </c>
      <c r="FY300" s="1">
        <v>663265.13764484599</v>
      </c>
      <c r="FZ300" s="1">
        <v>982575.95501741499</v>
      </c>
      <c r="GA300" s="1">
        <v>777138.60936794197</v>
      </c>
      <c r="GB300" s="1">
        <v>489846.56927087298</v>
      </c>
      <c r="GC300" s="1">
        <v>1059419.14358838</v>
      </c>
      <c r="GD300" s="1">
        <v>858243.58769195096</v>
      </c>
      <c r="GE300" s="1">
        <v>801058.00647555501</v>
      </c>
      <c r="GF300" s="1">
        <v>617293.55914248503</v>
      </c>
      <c r="GG300" s="1">
        <v>539443.091849791</v>
      </c>
      <c r="GH300" s="1">
        <v>383058.65103782801</v>
      </c>
      <c r="GI300" s="1">
        <v>899755.71727024601</v>
      </c>
      <c r="GJ300" s="1">
        <v>933926.80276518804</v>
      </c>
      <c r="GK300" s="1">
        <v>1022927.00190793</v>
      </c>
      <c r="GL300" s="1">
        <v>960014.107944955</v>
      </c>
      <c r="GM300" s="1">
        <v>508287.07802249503</v>
      </c>
      <c r="GN300" s="1">
        <v>747822.66284207196</v>
      </c>
      <c r="GO300" s="1">
        <v>486912.36374456697</v>
      </c>
      <c r="GP300" s="1">
        <v>604123.84888987395</v>
      </c>
      <c r="GQ300" s="1">
        <v>652237.20391508495</v>
      </c>
      <c r="GR300" s="1">
        <v>593417.96547526098</v>
      </c>
      <c r="GS300" s="1">
        <v>605422.09535752796</v>
      </c>
      <c r="GT300" s="1">
        <v>580573.44068567106</v>
      </c>
      <c r="GU300" s="1">
        <v>695889.31807263906</v>
      </c>
      <c r="GV300" s="1">
        <v>697373.74047034199</v>
      </c>
      <c r="GW300" s="1">
        <v>808259.29464741296</v>
      </c>
      <c r="GX300" s="1">
        <v>690564.58232263895</v>
      </c>
      <c r="GY300" s="1">
        <v>607376.09855392703</v>
      </c>
      <c r="GZ300" s="1">
        <v>881567.38901836704</v>
      </c>
      <c r="HA300" s="1">
        <v>678530.51342223899</v>
      </c>
      <c r="HB300" s="1">
        <v>1050449.54959758</v>
      </c>
      <c r="HC300" s="1">
        <v>587031.64011987695</v>
      </c>
      <c r="HD300" s="1">
        <v>522538.30340989301</v>
      </c>
      <c r="HE300" s="1">
        <v>980094.87431354297</v>
      </c>
      <c r="HF300" s="1">
        <v>932543.37240024295</v>
      </c>
      <c r="HG300" s="1">
        <v>697426.26357515506</v>
      </c>
      <c r="HH300" s="1">
        <v>747804.44727959496</v>
      </c>
      <c r="HI300" s="1">
        <v>528818.92274254002</v>
      </c>
      <c r="HJ300" s="1">
        <v>875141.16061537003</v>
      </c>
      <c r="HK300" s="1">
        <v>1066261.45615163</v>
      </c>
      <c r="HL300" s="1">
        <v>399483.83386651502</v>
      </c>
      <c r="HM300" s="1">
        <v>896358.18882073695</v>
      </c>
      <c r="HN300" s="1">
        <v>706062.056104852</v>
      </c>
      <c r="HO300" s="1">
        <v>619092.46628040797</v>
      </c>
      <c r="HP300" s="1">
        <v>1135040.71273715</v>
      </c>
      <c r="HQ300" s="1">
        <v>605552.56274548301</v>
      </c>
      <c r="HR300" s="1">
        <v>662266.62805541104</v>
      </c>
      <c r="HS300" s="1">
        <v>447333.91255957301</v>
      </c>
      <c r="HT300" s="1">
        <v>596330.335609667</v>
      </c>
      <c r="HU300" s="1">
        <v>1109117.2898864101</v>
      </c>
      <c r="HV300" s="1">
        <v>640962.70770142798</v>
      </c>
      <c r="HW300" s="1">
        <v>673851.49305502197</v>
      </c>
      <c r="HX300" s="1">
        <v>915926.893354211</v>
      </c>
      <c r="HY300" s="1">
        <v>967426.38946923299</v>
      </c>
      <c r="HZ300" s="1">
        <v>857857.29500358296</v>
      </c>
      <c r="IA300" s="1">
        <v>829466.01157376904</v>
      </c>
      <c r="IB300" s="1">
        <v>533456.03194135905</v>
      </c>
      <c r="IC300" s="1">
        <v>426521.74925848999</v>
      </c>
      <c r="ID300" s="1">
        <v>727974.24164859997</v>
      </c>
      <c r="IE300" s="1">
        <v>539068.36408764496</v>
      </c>
      <c r="IF300" s="1">
        <v>640209.68349303096</v>
      </c>
      <c r="IG300" s="1">
        <v>691032.61415174103</v>
      </c>
      <c r="IH300" s="1">
        <v>798752.86889195198</v>
      </c>
      <c r="II300" s="1">
        <v>430056.35663768201</v>
      </c>
      <c r="IJ300" s="1">
        <v>786221.14710303</v>
      </c>
      <c r="IK300" s="1">
        <v>839574.384906505</v>
      </c>
      <c r="IL300" s="1">
        <v>806101.89255593705</v>
      </c>
      <c r="IM300" s="1">
        <v>436152.75689791498</v>
      </c>
      <c r="IN300" s="1">
        <v>1182935.76105274</v>
      </c>
      <c r="IO300" s="1">
        <v>616435.24236852105</v>
      </c>
      <c r="IP300" s="1">
        <v>619017.54555297596</v>
      </c>
      <c r="IQ300" s="1">
        <v>580470.50028174103</v>
      </c>
      <c r="IR300" s="1">
        <v>361744.86605754198</v>
      </c>
      <c r="IS300" s="1">
        <v>620663.99840854504</v>
      </c>
      <c r="IT300" s="1">
        <v>811165.25023158395</v>
      </c>
      <c r="IU300" s="1">
        <v>490463.75800626801</v>
      </c>
      <c r="IV300" s="1">
        <v>454567.94509058102</v>
      </c>
      <c r="IW300" s="1">
        <v>625642.04936738999</v>
      </c>
      <c r="IX300" s="1">
        <v>1077624.98237631</v>
      </c>
      <c r="IY300" s="1">
        <v>580792.15268201497</v>
      </c>
      <c r="IZ300" s="1">
        <v>1013193.65579998</v>
      </c>
      <c r="JA300" s="1">
        <v>1240948.8827573401</v>
      </c>
      <c r="JB300" s="1">
        <v>433832.49294786499</v>
      </c>
      <c r="JC300" s="1">
        <v>750638.591830516</v>
      </c>
      <c r="JD300" s="1">
        <v>486874.10416509502</v>
      </c>
      <c r="JE300" s="1">
        <v>1191859.9871569599</v>
      </c>
      <c r="JF300" s="1">
        <v>580520.34810215398</v>
      </c>
      <c r="JG300" s="1">
        <v>456482.91523654899</v>
      </c>
      <c r="JH300" s="1">
        <v>1045406.81944735</v>
      </c>
      <c r="JI300" s="1">
        <v>526380.00643932202</v>
      </c>
      <c r="JJ300" s="1">
        <v>421245.23426877201</v>
      </c>
      <c r="JK300" s="1">
        <v>672578.08587854099</v>
      </c>
      <c r="JL300" s="1">
        <v>479535.91883089801</v>
      </c>
      <c r="JM300" s="1">
        <v>887929.57066622598</v>
      </c>
      <c r="JN300" s="1">
        <v>538126.985876858</v>
      </c>
      <c r="JO300" s="1">
        <v>792074.78303430602</v>
      </c>
      <c r="JP300" s="1">
        <v>768988.09042897599</v>
      </c>
      <c r="JQ300" s="1">
        <v>601937.77215587196</v>
      </c>
      <c r="JR300" s="1">
        <v>440938.940273582</v>
      </c>
      <c r="JS300" s="1">
        <v>805977.947527993</v>
      </c>
      <c r="JT300" s="1">
        <v>670292.91052190203</v>
      </c>
      <c r="JU300" s="1">
        <v>959528.79022558394</v>
      </c>
      <c r="JV300" s="1">
        <v>770346.64953751198</v>
      </c>
      <c r="JW300" s="1">
        <v>787808.40185589599</v>
      </c>
      <c r="JX300" s="1">
        <v>1202346.31271104</v>
      </c>
      <c r="JY300" s="1">
        <v>894598.75814430299</v>
      </c>
      <c r="JZ300" s="1">
        <v>782679.14619283902</v>
      </c>
      <c r="KA300" s="1">
        <v>735305.83517157706</v>
      </c>
      <c r="KB300" s="1">
        <v>494840.48561152897</v>
      </c>
      <c r="KC300" s="1">
        <v>838385.55375161301</v>
      </c>
      <c r="KD300" s="1">
        <v>378447.403916404</v>
      </c>
      <c r="KE300" s="1">
        <v>1111869.8645500999</v>
      </c>
      <c r="KF300" s="1">
        <v>683070.99976936099</v>
      </c>
      <c r="KG300" s="1">
        <v>602821.38955137797</v>
      </c>
      <c r="KH300" s="1">
        <v>866445.76078771695</v>
      </c>
      <c r="KI300" s="1">
        <v>663688.04710764601</v>
      </c>
      <c r="KJ300" s="1">
        <v>744891.57632659504</v>
      </c>
      <c r="KK300" s="1">
        <v>440712.456951125</v>
      </c>
      <c r="KL300" s="1">
        <v>627384.28480644105</v>
      </c>
      <c r="KM300" s="1">
        <v>1044927.95178986</v>
      </c>
      <c r="KN300" s="1">
        <v>730223.97254621796</v>
      </c>
      <c r="KO300" s="1">
        <v>496761.80914974899</v>
      </c>
      <c r="KP300" s="1">
        <v>429293.27198605501</v>
      </c>
      <c r="KQ300" s="1">
        <v>495831.85880079202</v>
      </c>
      <c r="KR300" s="1">
        <v>424790.71703097603</v>
      </c>
      <c r="KS300" s="1">
        <v>360300.89962763601</v>
      </c>
      <c r="KT300" s="1">
        <v>634557.45151231403</v>
      </c>
      <c r="KU300" s="1">
        <v>945593.61393962405</v>
      </c>
      <c r="KV300" s="1">
        <v>679374.16476515098</v>
      </c>
      <c r="KW300" s="1">
        <v>1073245.28069188</v>
      </c>
      <c r="KX300" s="1">
        <v>733083.06344308599</v>
      </c>
      <c r="KY300" s="1">
        <v>643434.28636799799</v>
      </c>
      <c r="KZ300" s="1">
        <v>615236.08725788095</v>
      </c>
      <c r="LA300" s="1">
        <v>717350.80897316895</v>
      </c>
      <c r="LB300" s="1">
        <v>772095.61590291699</v>
      </c>
      <c r="LC300" s="1">
        <v>781159.59908447403</v>
      </c>
      <c r="LD300" s="1">
        <v>907442.41417105298</v>
      </c>
      <c r="LE300" s="1">
        <v>500339.77518319699</v>
      </c>
      <c r="LF300" s="1">
        <v>739145.58535838302</v>
      </c>
      <c r="LG300" s="1">
        <v>354198.79373908002</v>
      </c>
      <c r="LH300" s="1">
        <v>563893.088738819</v>
      </c>
      <c r="LI300" s="1">
        <v>572286.74106073705</v>
      </c>
      <c r="LJ300" s="1">
        <v>360656.74711822299</v>
      </c>
      <c r="LK300" s="1">
        <v>752904.74865028996</v>
      </c>
    </row>
    <row r="301" spans="1:323" x14ac:dyDescent="0.25">
      <c r="A301" s="1" t="s">
        <v>1938</v>
      </c>
      <c r="B301" s="1" t="s">
        <v>1329</v>
      </c>
      <c r="C301" s="1" t="s">
        <v>0</v>
      </c>
      <c r="D301" s="1" t="s">
        <v>0</v>
      </c>
      <c r="E301" s="1" t="s">
        <v>0</v>
      </c>
      <c r="F301" s="1" t="s">
        <v>0</v>
      </c>
      <c r="G301" s="1" t="s">
        <v>0</v>
      </c>
      <c r="H301" s="1" t="s">
        <v>0</v>
      </c>
      <c r="I301" s="1" t="s">
        <v>0</v>
      </c>
      <c r="J301" s="1" t="s">
        <v>0</v>
      </c>
      <c r="K301" s="1" t="s">
        <v>0</v>
      </c>
      <c r="L301" s="1" t="s">
        <v>0</v>
      </c>
      <c r="M301" s="1" t="s">
        <v>0</v>
      </c>
      <c r="N301" s="1" t="s">
        <v>0</v>
      </c>
      <c r="O301" s="1" t="s">
        <v>0</v>
      </c>
      <c r="P301" s="1" t="s">
        <v>0</v>
      </c>
      <c r="Q301" s="1" t="s">
        <v>0</v>
      </c>
      <c r="R301" s="1" t="s">
        <v>0</v>
      </c>
      <c r="S301" s="1" t="s">
        <v>0</v>
      </c>
      <c r="T301" s="1" t="s">
        <v>0</v>
      </c>
      <c r="U301" s="1" t="s">
        <v>0</v>
      </c>
      <c r="V301" s="1" t="s">
        <v>0</v>
      </c>
      <c r="W301" s="1" t="s">
        <v>0</v>
      </c>
      <c r="X301" s="1" t="s">
        <v>0</v>
      </c>
      <c r="Y301" s="1" t="s">
        <v>0</v>
      </c>
      <c r="Z301" s="1" t="s">
        <v>0</v>
      </c>
      <c r="AA301" s="1" t="s">
        <v>0</v>
      </c>
      <c r="AB301" s="1" t="s">
        <v>0</v>
      </c>
      <c r="AC301" s="1" t="s">
        <v>0</v>
      </c>
      <c r="AD301" s="1" t="s">
        <v>0</v>
      </c>
      <c r="AE301" s="1" t="s">
        <v>0</v>
      </c>
      <c r="AF301" s="1" t="s">
        <v>0</v>
      </c>
      <c r="AG301" s="1" t="s">
        <v>0</v>
      </c>
      <c r="AH301" s="1" t="s">
        <v>0</v>
      </c>
      <c r="AI301" s="1" t="s">
        <v>0</v>
      </c>
      <c r="AJ301" s="1" t="s">
        <v>0</v>
      </c>
      <c r="AK301" s="1" t="s">
        <v>0</v>
      </c>
      <c r="AL301" s="1" t="s">
        <v>0</v>
      </c>
      <c r="AM301" s="1" t="s">
        <v>0</v>
      </c>
      <c r="AN301" s="1" t="s">
        <v>0</v>
      </c>
      <c r="AO301" s="1" t="s">
        <v>0</v>
      </c>
      <c r="AP301" s="1" t="s">
        <v>0</v>
      </c>
      <c r="AQ301" s="1" t="s">
        <v>0</v>
      </c>
      <c r="AR301" s="1" t="s">
        <v>0</v>
      </c>
      <c r="AS301" s="1" t="s">
        <v>0</v>
      </c>
      <c r="AT301" s="1" t="s">
        <v>0</v>
      </c>
      <c r="AU301" s="1" t="s">
        <v>0</v>
      </c>
      <c r="AV301" s="1" t="s">
        <v>0</v>
      </c>
      <c r="AW301" s="1" t="s">
        <v>0</v>
      </c>
      <c r="AX301" s="1" t="s">
        <v>0</v>
      </c>
      <c r="AY301" s="1" t="s">
        <v>0</v>
      </c>
      <c r="AZ301" s="1" t="s">
        <v>0</v>
      </c>
      <c r="BA301" s="1" t="s">
        <v>0</v>
      </c>
      <c r="BB301" s="1" t="s">
        <v>0</v>
      </c>
      <c r="BC301" s="1" t="s">
        <v>0</v>
      </c>
      <c r="BD301" s="1" t="s">
        <v>0</v>
      </c>
      <c r="BE301" s="1" t="s">
        <v>0</v>
      </c>
      <c r="BF301" s="1" t="s">
        <v>0</v>
      </c>
      <c r="BG301" s="1" t="s">
        <v>0</v>
      </c>
      <c r="BH301" s="1" t="s">
        <v>0</v>
      </c>
      <c r="BI301" s="1" t="s">
        <v>0</v>
      </c>
      <c r="BJ301" s="1" t="s">
        <v>0</v>
      </c>
      <c r="BK301" s="1" t="s">
        <v>0</v>
      </c>
      <c r="BL301" s="1" t="s">
        <v>0</v>
      </c>
      <c r="BM301" s="1" t="s">
        <v>0</v>
      </c>
      <c r="BN301" s="1" t="s">
        <v>0</v>
      </c>
      <c r="BO301" s="1" t="s">
        <v>0</v>
      </c>
      <c r="BP301" s="1" t="s">
        <v>0</v>
      </c>
      <c r="BQ301" s="1" t="s">
        <v>0</v>
      </c>
      <c r="BR301" s="1" t="s">
        <v>0</v>
      </c>
      <c r="BS301" s="1" t="s">
        <v>0</v>
      </c>
      <c r="BT301" s="1" t="s">
        <v>0</v>
      </c>
      <c r="BU301" s="1" t="s">
        <v>0</v>
      </c>
      <c r="BV301" s="1" t="s">
        <v>0</v>
      </c>
      <c r="BW301" s="1" t="s">
        <v>0</v>
      </c>
      <c r="BX301" s="1" t="s">
        <v>0</v>
      </c>
      <c r="BY301" s="1" t="s">
        <v>0</v>
      </c>
      <c r="BZ301" s="1" t="s">
        <v>0</v>
      </c>
      <c r="CA301" s="1" t="s">
        <v>0</v>
      </c>
      <c r="CB301" s="1" t="s">
        <v>0</v>
      </c>
      <c r="CC301" s="1" t="s">
        <v>0</v>
      </c>
      <c r="CD301" s="1" t="s">
        <v>0</v>
      </c>
      <c r="CE301" s="1" t="s">
        <v>0</v>
      </c>
      <c r="CF301" s="1" t="s">
        <v>0</v>
      </c>
      <c r="CG301" s="1" t="s">
        <v>0</v>
      </c>
      <c r="CH301" s="1" t="s">
        <v>0</v>
      </c>
      <c r="CI301" s="1" t="s">
        <v>0</v>
      </c>
      <c r="CJ301" s="1" t="s">
        <v>0</v>
      </c>
      <c r="CK301" s="1" t="s">
        <v>0</v>
      </c>
      <c r="CL301" s="1" t="s">
        <v>0</v>
      </c>
      <c r="CM301" s="1" t="s">
        <v>0</v>
      </c>
      <c r="CN301" s="1" t="s">
        <v>0</v>
      </c>
      <c r="CO301" s="1" t="s">
        <v>0</v>
      </c>
      <c r="CP301" s="1" t="s">
        <v>0</v>
      </c>
      <c r="CQ301" s="1" t="s">
        <v>0</v>
      </c>
      <c r="CR301" s="1" t="s">
        <v>0</v>
      </c>
      <c r="CS301" s="1" t="s">
        <v>0</v>
      </c>
      <c r="CT301" s="1" t="s">
        <v>0</v>
      </c>
      <c r="CU301" s="1" t="s">
        <v>0</v>
      </c>
      <c r="CV301" s="1" t="s">
        <v>0</v>
      </c>
      <c r="CW301" s="1" t="s">
        <v>0</v>
      </c>
      <c r="CX301" s="1" t="s">
        <v>0</v>
      </c>
      <c r="CY301" s="1" t="s">
        <v>0</v>
      </c>
      <c r="CZ301" s="1" t="s">
        <v>0</v>
      </c>
      <c r="DA301" s="1" t="s">
        <v>0</v>
      </c>
      <c r="DB301" s="1" t="s">
        <v>0</v>
      </c>
      <c r="DC301" s="1" t="s">
        <v>0</v>
      </c>
      <c r="DD301" s="1" t="s">
        <v>0</v>
      </c>
      <c r="DE301" s="1" t="s">
        <v>0</v>
      </c>
      <c r="DF301" s="1" t="s">
        <v>0</v>
      </c>
      <c r="DG301" s="1" t="s">
        <v>0</v>
      </c>
      <c r="DH301" s="1" t="s">
        <v>0</v>
      </c>
      <c r="DI301" s="1" t="s">
        <v>0</v>
      </c>
      <c r="DJ301" s="1" t="s">
        <v>0</v>
      </c>
      <c r="DK301" s="1" t="s">
        <v>0</v>
      </c>
      <c r="DL301" s="1" t="s">
        <v>0</v>
      </c>
      <c r="DM301" s="1" t="s">
        <v>0</v>
      </c>
      <c r="DN301" s="1" t="s">
        <v>0</v>
      </c>
      <c r="DO301" s="1" t="s">
        <v>0</v>
      </c>
      <c r="DP301" s="1" t="s">
        <v>0</v>
      </c>
      <c r="DQ301" s="1" t="s">
        <v>0</v>
      </c>
      <c r="DR301" s="1" t="s">
        <v>0</v>
      </c>
      <c r="DS301" s="1" t="s">
        <v>0</v>
      </c>
      <c r="DT301" s="1" t="s">
        <v>0</v>
      </c>
      <c r="DU301" s="1" t="s">
        <v>0</v>
      </c>
      <c r="DV301" s="1" t="s">
        <v>0</v>
      </c>
      <c r="DW301" s="1" t="s">
        <v>0</v>
      </c>
      <c r="DX301" s="1" t="s">
        <v>0</v>
      </c>
      <c r="DY301" s="1" t="s">
        <v>0</v>
      </c>
      <c r="DZ301" s="1" t="s">
        <v>0</v>
      </c>
      <c r="EA301" s="1" t="s">
        <v>0</v>
      </c>
      <c r="EB301" s="1" t="s">
        <v>0</v>
      </c>
      <c r="EC301" s="1" t="s">
        <v>0</v>
      </c>
      <c r="ED301" s="1" t="s">
        <v>0</v>
      </c>
      <c r="EE301" s="1" t="s">
        <v>0</v>
      </c>
      <c r="EF301" s="1" t="s">
        <v>0</v>
      </c>
      <c r="EG301" s="1" t="s">
        <v>0</v>
      </c>
      <c r="EH301" s="1" t="s">
        <v>0</v>
      </c>
      <c r="EI301" s="1" t="s">
        <v>0</v>
      </c>
      <c r="EJ301" s="1" t="s">
        <v>0</v>
      </c>
      <c r="EK301" s="1" t="s">
        <v>0</v>
      </c>
      <c r="EL301" s="1" t="s">
        <v>0</v>
      </c>
      <c r="EM301" s="1" t="s">
        <v>0</v>
      </c>
      <c r="EN301" s="1" t="s">
        <v>0</v>
      </c>
      <c r="EO301" s="1" t="s">
        <v>0</v>
      </c>
      <c r="EP301" s="1" t="s">
        <v>0</v>
      </c>
      <c r="EQ301" s="1" t="s">
        <v>0</v>
      </c>
      <c r="ER301" s="1" t="s">
        <v>0</v>
      </c>
      <c r="ES301" s="1" t="s">
        <v>0</v>
      </c>
      <c r="ET301" s="1" t="s">
        <v>0</v>
      </c>
      <c r="EU301" s="1" t="s">
        <v>0</v>
      </c>
      <c r="EV301" s="1" t="s">
        <v>0</v>
      </c>
      <c r="EW301" s="1" t="s">
        <v>0</v>
      </c>
      <c r="EX301" s="1" t="s">
        <v>0</v>
      </c>
      <c r="EY301" s="1" t="s">
        <v>0</v>
      </c>
      <c r="EZ301" s="1" t="s">
        <v>0</v>
      </c>
      <c r="FA301" s="1" t="s">
        <v>0</v>
      </c>
      <c r="FB301" s="1" t="s">
        <v>0</v>
      </c>
      <c r="FC301" s="1" t="s">
        <v>0</v>
      </c>
      <c r="FD301" s="1" t="s">
        <v>0</v>
      </c>
      <c r="FE301" s="1" t="s">
        <v>0</v>
      </c>
      <c r="FF301" s="1" t="s">
        <v>0</v>
      </c>
      <c r="FG301" s="1" t="s">
        <v>0</v>
      </c>
      <c r="FH301" s="1" t="s">
        <v>0</v>
      </c>
      <c r="FI301" s="1" t="s">
        <v>0</v>
      </c>
      <c r="FJ301" s="1" t="s">
        <v>0</v>
      </c>
      <c r="FK301" s="1" t="s">
        <v>0</v>
      </c>
      <c r="FL301" s="1" t="s">
        <v>0</v>
      </c>
      <c r="FM301" s="1" t="s">
        <v>0</v>
      </c>
      <c r="FN301" s="1" t="s">
        <v>0</v>
      </c>
      <c r="FO301" s="1" t="s">
        <v>0</v>
      </c>
      <c r="FP301" s="1" t="s">
        <v>0</v>
      </c>
      <c r="FQ301" s="1" t="s">
        <v>0</v>
      </c>
      <c r="FR301" s="1" t="s">
        <v>0</v>
      </c>
      <c r="FS301" s="1" t="s">
        <v>0</v>
      </c>
      <c r="FT301" s="1" t="s">
        <v>0</v>
      </c>
      <c r="FU301" s="1" t="s">
        <v>0</v>
      </c>
      <c r="FV301" s="1" t="s">
        <v>0</v>
      </c>
      <c r="FW301" s="1" t="s">
        <v>0</v>
      </c>
      <c r="FX301" s="1" t="s">
        <v>0</v>
      </c>
      <c r="FY301" s="1" t="s">
        <v>0</v>
      </c>
      <c r="FZ301" s="1" t="s">
        <v>0</v>
      </c>
      <c r="GA301" s="1" t="s">
        <v>0</v>
      </c>
      <c r="GB301" s="1" t="s">
        <v>0</v>
      </c>
      <c r="GC301" s="1" t="s">
        <v>0</v>
      </c>
      <c r="GD301" s="1" t="s">
        <v>0</v>
      </c>
      <c r="GE301" s="1" t="s">
        <v>0</v>
      </c>
      <c r="GF301" s="1" t="s">
        <v>0</v>
      </c>
      <c r="GG301" s="1" t="s">
        <v>0</v>
      </c>
      <c r="GH301" s="1" t="s">
        <v>0</v>
      </c>
      <c r="GI301" s="1" t="s">
        <v>0</v>
      </c>
      <c r="GJ301" s="1" t="s">
        <v>0</v>
      </c>
      <c r="GK301" s="1" t="s">
        <v>0</v>
      </c>
      <c r="GL301" s="1" t="s">
        <v>0</v>
      </c>
      <c r="GM301" s="1" t="s">
        <v>0</v>
      </c>
      <c r="GN301" s="1" t="s">
        <v>0</v>
      </c>
      <c r="GO301" s="1" t="s">
        <v>0</v>
      </c>
      <c r="GP301" s="1" t="s">
        <v>0</v>
      </c>
      <c r="GQ301" s="1" t="s">
        <v>0</v>
      </c>
      <c r="GR301" s="1" t="s">
        <v>0</v>
      </c>
      <c r="GS301" s="1" t="s">
        <v>0</v>
      </c>
      <c r="GT301" s="1" t="s">
        <v>0</v>
      </c>
      <c r="GU301" s="1" t="s">
        <v>0</v>
      </c>
      <c r="GV301" s="1" t="s">
        <v>0</v>
      </c>
      <c r="GW301" s="1" t="s">
        <v>0</v>
      </c>
      <c r="GX301" s="1" t="s">
        <v>0</v>
      </c>
      <c r="GY301" s="1" t="s">
        <v>0</v>
      </c>
      <c r="GZ301" s="1" t="s">
        <v>0</v>
      </c>
      <c r="HA301" s="1" t="s">
        <v>0</v>
      </c>
      <c r="HB301" s="1" t="s">
        <v>0</v>
      </c>
      <c r="HC301" s="1" t="s">
        <v>0</v>
      </c>
      <c r="HD301" s="1" t="s">
        <v>0</v>
      </c>
      <c r="HE301" s="1" t="s">
        <v>0</v>
      </c>
      <c r="HF301" s="1" t="s">
        <v>0</v>
      </c>
      <c r="HG301" s="1" t="s">
        <v>0</v>
      </c>
      <c r="HH301" s="1" t="s">
        <v>0</v>
      </c>
      <c r="HI301" s="1" t="s">
        <v>0</v>
      </c>
      <c r="HJ301" s="1" t="s">
        <v>0</v>
      </c>
      <c r="HK301" s="1" t="s">
        <v>0</v>
      </c>
      <c r="HL301" s="1" t="s">
        <v>0</v>
      </c>
      <c r="HM301" s="1" t="s">
        <v>0</v>
      </c>
      <c r="HN301" s="1" t="s">
        <v>0</v>
      </c>
      <c r="HO301" s="1" t="s">
        <v>0</v>
      </c>
      <c r="HP301" s="1" t="s">
        <v>0</v>
      </c>
      <c r="HQ301" s="1" t="s">
        <v>0</v>
      </c>
      <c r="HR301" s="1" t="s">
        <v>0</v>
      </c>
      <c r="HS301" s="1" t="s">
        <v>0</v>
      </c>
      <c r="HT301" s="1" t="s">
        <v>0</v>
      </c>
      <c r="HU301" s="1" t="s">
        <v>0</v>
      </c>
      <c r="HV301" s="1" t="s">
        <v>0</v>
      </c>
      <c r="HW301" s="1" t="s">
        <v>0</v>
      </c>
      <c r="HX301" s="1" t="s">
        <v>0</v>
      </c>
      <c r="HY301" s="1" t="s">
        <v>0</v>
      </c>
      <c r="HZ301" s="1" t="s">
        <v>0</v>
      </c>
      <c r="IA301" s="1" t="s">
        <v>0</v>
      </c>
      <c r="IB301" s="1" t="s">
        <v>0</v>
      </c>
      <c r="IC301" s="1" t="s">
        <v>0</v>
      </c>
      <c r="ID301" s="1" t="s">
        <v>0</v>
      </c>
      <c r="IE301" s="1" t="s">
        <v>0</v>
      </c>
      <c r="IF301" s="1" t="s">
        <v>0</v>
      </c>
      <c r="IG301" s="1" t="s">
        <v>0</v>
      </c>
      <c r="IH301" s="1" t="s">
        <v>0</v>
      </c>
      <c r="II301" s="1" t="s">
        <v>0</v>
      </c>
      <c r="IJ301" s="1" t="s">
        <v>0</v>
      </c>
      <c r="IK301" s="1" t="s">
        <v>0</v>
      </c>
      <c r="IL301" s="1" t="s">
        <v>0</v>
      </c>
      <c r="IM301" s="1" t="s">
        <v>0</v>
      </c>
      <c r="IN301" s="1" t="s">
        <v>0</v>
      </c>
      <c r="IO301" s="1" t="s">
        <v>0</v>
      </c>
      <c r="IP301" s="1" t="s">
        <v>0</v>
      </c>
      <c r="IQ301" s="1" t="s">
        <v>0</v>
      </c>
      <c r="IR301" s="1" t="s">
        <v>0</v>
      </c>
      <c r="IS301" s="1" t="s">
        <v>0</v>
      </c>
      <c r="IT301" s="1" t="s">
        <v>0</v>
      </c>
      <c r="IU301" s="1" t="s">
        <v>0</v>
      </c>
      <c r="IV301" s="1" t="s">
        <v>0</v>
      </c>
      <c r="IW301" s="1" t="s">
        <v>0</v>
      </c>
      <c r="IX301" s="1" t="s">
        <v>0</v>
      </c>
      <c r="IY301" s="1" t="s">
        <v>0</v>
      </c>
      <c r="IZ301" s="1" t="s">
        <v>0</v>
      </c>
      <c r="JA301" s="1" t="s">
        <v>0</v>
      </c>
      <c r="JB301" s="1" t="s">
        <v>0</v>
      </c>
      <c r="JC301" s="1" t="s">
        <v>0</v>
      </c>
      <c r="JD301" s="1" t="s">
        <v>0</v>
      </c>
      <c r="JE301" s="1" t="s">
        <v>0</v>
      </c>
      <c r="JF301" s="1" t="s">
        <v>0</v>
      </c>
      <c r="JG301" s="1" t="s">
        <v>0</v>
      </c>
      <c r="JH301" s="1" t="s">
        <v>0</v>
      </c>
      <c r="JI301" s="1" t="s">
        <v>0</v>
      </c>
      <c r="JJ301" s="1" t="s">
        <v>0</v>
      </c>
      <c r="JK301" s="1" t="s">
        <v>0</v>
      </c>
      <c r="JL301" s="1" t="s">
        <v>0</v>
      </c>
      <c r="JM301" s="1" t="s">
        <v>0</v>
      </c>
      <c r="JN301" s="1" t="s">
        <v>0</v>
      </c>
      <c r="JO301" s="1" t="s">
        <v>0</v>
      </c>
      <c r="JP301" s="1" t="s">
        <v>0</v>
      </c>
      <c r="JQ301" s="1" t="s">
        <v>0</v>
      </c>
      <c r="JR301" s="1" t="s">
        <v>0</v>
      </c>
      <c r="JS301" s="1" t="s">
        <v>0</v>
      </c>
      <c r="JT301" s="1" t="s">
        <v>0</v>
      </c>
      <c r="JU301" s="1" t="s">
        <v>0</v>
      </c>
      <c r="JV301" s="1" t="s">
        <v>0</v>
      </c>
      <c r="JW301" s="1" t="s">
        <v>0</v>
      </c>
      <c r="JX301" s="1" t="s">
        <v>0</v>
      </c>
      <c r="JY301" s="1" t="s">
        <v>0</v>
      </c>
      <c r="JZ301" s="1" t="s">
        <v>0</v>
      </c>
      <c r="KA301" s="1" t="s">
        <v>0</v>
      </c>
      <c r="KB301" s="1" t="s">
        <v>0</v>
      </c>
      <c r="KC301" s="1" t="s">
        <v>0</v>
      </c>
      <c r="KD301" s="1" t="s">
        <v>0</v>
      </c>
      <c r="KE301" s="1" t="s">
        <v>0</v>
      </c>
      <c r="KF301" s="1" t="s">
        <v>0</v>
      </c>
      <c r="KG301" s="1" t="s">
        <v>0</v>
      </c>
      <c r="KH301" s="1" t="s">
        <v>0</v>
      </c>
      <c r="KI301" s="1" t="s">
        <v>0</v>
      </c>
      <c r="KJ301" s="1" t="s">
        <v>0</v>
      </c>
      <c r="KK301" s="1" t="s">
        <v>0</v>
      </c>
      <c r="KL301" s="1" t="s">
        <v>0</v>
      </c>
      <c r="KM301" s="1" t="s">
        <v>0</v>
      </c>
      <c r="KN301" s="1" t="s">
        <v>0</v>
      </c>
      <c r="KO301" s="1" t="s">
        <v>0</v>
      </c>
      <c r="KP301" s="1" t="s">
        <v>0</v>
      </c>
      <c r="KQ301" s="1" t="s">
        <v>0</v>
      </c>
      <c r="KR301" s="1" t="s">
        <v>0</v>
      </c>
      <c r="KS301" s="1" t="s">
        <v>0</v>
      </c>
      <c r="KT301" s="1" t="s">
        <v>0</v>
      </c>
      <c r="KU301" s="1" t="s">
        <v>0</v>
      </c>
      <c r="KV301" s="1" t="s">
        <v>0</v>
      </c>
      <c r="KW301" s="1" t="s">
        <v>0</v>
      </c>
      <c r="KX301" s="1" t="s">
        <v>0</v>
      </c>
      <c r="KY301" s="1" t="s">
        <v>0</v>
      </c>
      <c r="KZ301" s="1" t="s">
        <v>0</v>
      </c>
      <c r="LA301" s="1" t="s">
        <v>0</v>
      </c>
      <c r="LB301" s="1" t="s">
        <v>0</v>
      </c>
      <c r="LC301" s="1" t="s">
        <v>0</v>
      </c>
      <c r="LD301" s="1" t="s">
        <v>0</v>
      </c>
      <c r="LE301" s="1" t="s">
        <v>0</v>
      </c>
      <c r="LF301" s="1" t="s">
        <v>0</v>
      </c>
      <c r="LG301" s="1" t="s">
        <v>0</v>
      </c>
      <c r="LH301" s="1" t="s">
        <v>0</v>
      </c>
      <c r="LI301" s="1" t="s">
        <v>0</v>
      </c>
      <c r="LJ301" s="1" t="s">
        <v>0</v>
      </c>
      <c r="LK301" s="1" t="s">
        <v>0</v>
      </c>
    </row>
    <row r="302" spans="1:323" x14ac:dyDescent="0.25">
      <c r="A302" s="1" t="s">
        <v>1939</v>
      </c>
      <c r="B302" s="1" t="s">
        <v>0</v>
      </c>
      <c r="C302" s="1" t="s">
        <v>0</v>
      </c>
      <c r="D302" s="1" t="s">
        <v>0</v>
      </c>
      <c r="E302" s="1" t="s">
        <v>0</v>
      </c>
      <c r="F302" s="1" t="s">
        <v>0</v>
      </c>
      <c r="G302" s="1" t="s">
        <v>0</v>
      </c>
      <c r="H302" s="1" t="s">
        <v>0</v>
      </c>
      <c r="I302" s="1" t="s">
        <v>0</v>
      </c>
      <c r="J302" s="1" t="s">
        <v>0</v>
      </c>
      <c r="K302" s="1" t="s">
        <v>0</v>
      </c>
      <c r="L302" s="1" t="s">
        <v>0</v>
      </c>
      <c r="M302" s="1" t="s">
        <v>0</v>
      </c>
      <c r="N302" s="1" t="s">
        <v>0</v>
      </c>
      <c r="O302" s="1" t="s">
        <v>0</v>
      </c>
      <c r="P302" s="1" t="s">
        <v>0</v>
      </c>
      <c r="Q302" s="1" t="s">
        <v>0</v>
      </c>
      <c r="R302" s="1" t="s">
        <v>0</v>
      </c>
      <c r="S302" s="1" t="s">
        <v>0</v>
      </c>
      <c r="T302" s="1" t="s">
        <v>0</v>
      </c>
      <c r="U302" s="1" t="s">
        <v>0</v>
      </c>
      <c r="V302" s="1" t="s">
        <v>0</v>
      </c>
      <c r="W302" s="1" t="s">
        <v>0</v>
      </c>
      <c r="X302" s="1" t="s">
        <v>0</v>
      </c>
      <c r="Y302" s="1" t="s">
        <v>0</v>
      </c>
      <c r="Z302" s="1" t="s">
        <v>0</v>
      </c>
      <c r="AA302" s="1" t="s">
        <v>0</v>
      </c>
      <c r="AB302" s="1" t="s">
        <v>0</v>
      </c>
      <c r="AC302" s="1" t="s">
        <v>0</v>
      </c>
      <c r="AD302" s="1" t="s">
        <v>0</v>
      </c>
      <c r="AE302" s="1" t="s">
        <v>0</v>
      </c>
      <c r="AF302" s="1" t="s">
        <v>0</v>
      </c>
      <c r="AG302" s="1" t="s">
        <v>0</v>
      </c>
      <c r="AH302" s="1" t="s">
        <v>0</v>
      </c>
      <c r="AI302" s="1" t="s">
        <v>0</v>
      </c>
      <c r="AJ302" s="1" t="s">
        <v>0</v>
      </c>
      <c r="AK302" s="1" t="s">
        <v>0</v>
      </c>
      <c r="AL302" s="1" t="s">
        <v>0</v>
      </c>
      <c r="AM302" s="1" t="s">
        <v>0</v>
      </c>
      <c r="AN302" s="1" t="s">
        <v>0</v>
      </c>
      <c r="AO302" s="1" t="s">
        <v>0</v>
      </c>
      <c r="AP302" s="1" t="s">
        <v>0</v>
      </c>
      <c r="AQ302" s="1" t="s">
        <v>0</v>
      </c>
      <c r="AR302" s="1" t="s">
        <v>0</v>
      </c>
      <c r="AS302" s="1" t="s">
        <v>0</v>
      </c>
      <c r="AT302" s="1" t="s">
        <v>0</v>
      </c>
      <c r="AU302" s="1" t="s">
        <v>0</v>
      </c>
      <c r="AV302" s="1" t="s">
        <v>0</v>
      </c>
      <c r="AW302" s="1" t="s">
        <v>0</v>
      </c>
      <c r="AX302" s="1" t="s">
        <v>0</v>
      </c>
      <c r="AY302" s="1" t="s">
        <v>0</v>
      </c>
      <c r="AZ302" s="1" t="s">
        <v>0</v>
      </c>
      <c r="BA302" s="1" t="s">
        <v>0</v>
      </c>
      <c r="BB302" s="1" t="s">
        <v>0</v>
      </c>
      <c r="BC302" s="1" t="s">
        <v>0</v>
      </c>
      <c r="BD302" s="1" t="s">
        <v>0</v>
      </c>
      <c r="BE302" s="1" t="s">
        <v>0</v>
      </c>
      <c r="BF302" s="1" t="s">
        <v>0</v>
      </c>
      <c r="BG302" s="1" t="s">
        <v>0</v>
      </c>
      <c r="BH302" s="1" t="s">
        <v>0</v>
      </c>
      <c r="BI302" s="1" t="s">
        <v>0</v>
      </c>
      <c r="BJ302" s="1" t="s">
        <v>0</v>
      </c>
      <c r="BK302" s="1" t="s">
        <v>0</v>
      </c>
      <c r="BL302" s="1" t="s">
        <v>0</v>
      </c>
      <c r="BM302" s="1" t="s">
        <v>0</v>
      </c>
      <c r="BN302" s="1" t="s">
        <v>0</v>
      </c>
      <c r="BO302" s="1" t="s">
        <v>0</v>
      </c>
      <c r="BP302" s="1" t="s">
        <v>0</v>
      </c>
      <c r="BQ302" s="1" t="s">
        <v>0</v>
      </c>
      <c r="BR302" s="1" t="s">
        <v>0</v>
      </c>
      <c r="BS302" s="1" t="s">
        <v>0</v>
      </c>
      <c r="BT302" s="1" t="s">
        <v>0</v>
      </c>
      <c r="BU302" s="1" t="s">
        <v>0</v>
      </c>
      <c r="BV302" s="1" t="s">
        <v>0</v>
      </c>
      <c r="BW302" s="1" t="s">
        <v>0</v>
      </c>
      <c r="BX302" s="1" t="s">
        <v>0</v>
      </c>
      <c r="BY302" s="1" t="s">
        <v>0</v>
      </c>
      <c r="BZ302" s="1" t="s">
        <v>0</v>
      </c>
      <c r="CA302" s="1" t="s">
        <v>0</v>
      </c>
      <c r="CB302" s="1" t="s">
        <v>0</v>
      </c>
      <c r="CC302" s="1" t="s">
        <v>0</v>
      </c>
      <c r="CD302" s="1" t="s">
        <v>0</v>
      </c>
      <c r="CE302" s="1" t="s">
        <v>0</v>
      </c>
      <c r="CF302" s="1" t="s">
        <v>0</v>
      </c>
      <c r="CG302" s="1" t="s">
        <v>0</v>
      </c>
      <c r="CH302" s="1" t="s">
        <v>0</v>
      </c>
      <c r="CI302" s="1" t="s">
        <v>0</v>
      </c>
      <c r="CJ302" s="1" t="s">
        <v>0</v>
      </c>
      <c r="CK302" s="1" t="s">
        <v>0</v>
      </c>
      <c r="CL302" s="1" t="s">
        <v>0</v>
      </c>
      <c r="CM302" s="1" t="s">
        <v>0</v>
      </c>
      <c r="CN302" s="1" t="s">
        <v>0</v>
      </c>
      <c r="CO302" s="1" t="s">
        <v>0</v>
      </c>
      <c r="CP302" s="1" t="s">
        <v>0</v>
      </c>
      <c r="CQ302" s="1" t="s">
        <v>0</v>
      </c>
      <c r="CR302" s="1" t="s">
        <v>0</v>
      </c>
      <c r="CS302" s="1" t="s">
        <v>0</v>
      </c>
      <c r="CT302" s="1" t="s">
        <v>0</v>
      </c>
      <c r="CU302" s="1" t="s">
        <v>0</v>
      </c>
      <c r="CV302" s="1" t="s">
        <v>0</v>
      </c>
      <c r="CW302" s="1" t="s">
        <v>0</v>
      </c>
      <c r="CX302" s="1" t="s">
        <v>0</v>
      </c>
      <c r="CY302" s="1" t="s">
        <v>0</v>
      </c>
      <c r="CZ302" s="1" t="s">
        <v>0</v>
      </c>
      <c r="DA302" s="1" t="s">
        <v>0</v>
      </c>
      <c r="DB302" s="1" t="s">
        <v>0</v>
      </c>
      <c r="DC302" s="1" t="s">
        <v>0</v>
      </c>
      <c r="DD302" s="1" t="s">
        <v>0</v>
      </c>
      <c r="DE302" s="1" t="s">
        <v>0</v>
      </c>
      <c r="DF302" s="1" t="s">
        <v>0</v>
      </c>
      <c r="DG302" s="1" t="s">
        <v>0</v>
      </c>
      <c r="DH302" s="1" t="s">
        <v>0</v>
      </c>
      <c r="DI302" s="1" t="s">
        <v>0</v>
      </c>
      <c r="DJ302" s="1" t="s">
        <v>0</v>
      </c>
      <c r="DK302" s="1" t="s">
        <v>0</v>
      </c>
      <c r="DL302" s="1" t="s">
        <v>0</v>
      </c>
      <c r="DM302" s="1" t="s">
        <v>0</v>
      </c>
      <c r="DN302" s="1" t="s">
        <v>0</v>
      </c>
      <c r="DO302" s="1" t="s">
        <v>0</v>
      </c>
      <c r="DP302" s="1" t="s">
        <v>0</v>
      </c>
      <c r="DQ302" s="1" t="s">
        <v>0</v>
      </c>
      <c r="DR302" s="1" t="s">
        <v>0</v>
      </c>
      <c r="DS302" s="1" t="s">
        <v>0</v>
      </c>
      <c r="DT302" s="1" t="s">
        <v>0</v>
      </c>
      <c r="DU302" s="1" t="s">
        <v>0</v>
      </c>
      <c r="DV302" s="1" t="s">
        <v>0</v>
      </c>
      <c r="DW302" s="1" t="s">
        <v>0</v>
      </c>
      <c r="DX302" s="1" t="s">
        <v>0</v>
      </c>
      <c r="DY302" s="1" t="s">
        <v>0</v>
      </c>
      <c r="DZ302" s="1" t="s">
        <v>0</v>
      </c>
      <c r="EA302" s="1" t="s">
        <v>0</v>
      </c>
      <c r="EB302" s="1" t="s">
        <v>0</v>
      </c>
      <c r="EC302" s="1" t="s">
        <v>0</v>
      </c>
      <c r="ED302" s="1" t="s">
        <v>0</v>
      </c>
      <c r="EE302" s="1" t="s">
        <v>0</v>
      </c>
      <c r="EF302" s="1" t="s">
        <v>0</v>
      </c>
      <c r="EG302" s="1" t="s">
        <v>0</v>
      </c>
      <c r="EH302" s="1" t="s">
        <v>0</v>
      </c>
      <c r="EI302" s="1" t="s">
        <v>0</v>
      </c>
      <c r="EJ302" s="1" t="s">
        <v>0</v>
      </c>
      <c r="EK302" s="1" t="s">
        <v>0</v>
      </c>
      <c r="EL302" s="1" t="s">
        <v>0</v>
      </c>
      <c r="EM302" s="1" t="s">
        <v>0</v>
      </c>
      <c r="EN302" s="1" t="s">
        <v>0</v>
      </c>
      <c r="EO302" s="1" t="s">
        <v>0</v>
      </c>
      <c r="EP302" s="1" t="s">
        <v>0</v>
      </c>
      <c r="EQ302" s="1" t="s">
        <v>0</v>
      </c>
      <c r="ER302" s="1" t="s">
        <v>0</v>
      </c>
      <c r="ES302" s="1" t="s">
        <v>0</v>
      </c>
      <c r="ET302" s="1" t="s">
        <v>0</v>
      </c>
      <c r="EU302" s="1" t="s">
        <v>0</v>
      </c>
      <c r="EV302" s="1" t="s">
        <v>0</v>
      </c>
      <c r="EW302" s="1" t="s">
        <v>0</v>
      </c>
      <c r="EX302" s="1" t="s">
        <v>0</v>
      </c>
      <c r="EY302" s="1" t="s">
        <v>0</v>
      </c>
      <c r="EZ302" s="1" t="s">
        <v>0</v>
      </c>
      <c r="FA302" s="1" t="s">
        <v>0</v>
      </c>
      <c r="FB302" s="1" t="s">
        <v>0</v>
      </c>
      <c r="FC302" s="1" t="s">
        <v>0</v>
      </c>
      <c r="FD302" s="1" t="s">
        <v>0</v>
      </c>
      <c r="FE302" s="1" t="s">
        <v>0</v>
      </c>
      <c r="FF302" s="1" t="s">
        <v>0</v>
      </c>
      <c r="FG302" s="1" t="s">
        <v>0</v>
      </c>
      <c r="FH302" s="1" t="s">
        <v>0</v>
      </c>
      <c r="FI302" s="1" t="s">
        <v>0</v>
      </c>
      <c r="FJ302" s="1" t="s">
        <v>0</v>
      </c>
      <c r="FK302" s="1" t="s">
        <v>0</v>
      </c>
      <c r="FL302" s="1" t="s">
        <v>0</v>
      </c>
      <c r="FM302" s="1" t="s">
        <v>0</v>
      </c>
      <c r="FN302" s="1" t="s">
        <v>0</v>
      </c>
      <c r="FO302" s="1" t="s">
        <v>0</v>
      </c>
      <c r="FP302" s="1" t="s">
        <v>0</v>
      </c>
      <c r="FQ302" s="1" t="s">
        <v>0</v>
      </c>
      <c r="FR302" s="1" t="s">
        <v>0</v>
      </c>
      <c r="FS302" s="1" t="s">
        <v>0</v>
      </c>
      <c r="FT302" s="1" t="s">
        <v>0</v>
      </c>
      <c r="FU302" s="1" t="s">
        <v>0</v>
      </c>
      <c r="FV302" s="1" t="s">
        <v>0</v>
      </c>
      <c r="FW302" s="1" t="s">
        <v>0</v>
      </c>
      <c r="FX302" s="1" t="s">
        <v>0</v>
      </c>
      <c r="FY302" s="1" t="s">
        <v>0</v>
      </c>
      <c r="FZ302" s="1" t="s">
        <v>0</v>
      </c>
      <c r="GA302" s="1" t="s">
        <v>0</v>
      </c>
      <c r="GB302" s="1" t="s">
        <v>0</v>
      </c>
      <c r="GC302" s="1" t="s">
        <v>0</v>
      </c>
      <c r="GD302" s="1" t="s">
        <v>0</v>
      </c>
      <c r="GE302" s="1" t="s">
        <v>0</v>
      </c>
      <c r="GF302" s="1" t="s">
        <v>0</v>
      </c>
      <c r="GG302" s="1" t="s">
        <v>0</v>
      </c>
      <c r="GH302" s="1" t="s">
        <v>0</v>
      </c>
      <c r="GI302" s="1" t="s">
        <v>0</v>
      </c>
      <c r="GJ302" s="1" t="s">
        <v>0</v>
      </c>
      <c r="GK302" s="1" t="s">
        <v>0</v>
      </c>
      <c r="GL302" s="1" t="s">
        <v>0</v>
      </c>
      <c r="GM302" s="1" t="s">
        <v>0</v>
      </c>
      <c r="GN302" s="1" t="s">
        <v>0</v>
      </c>
      <c r="GO302" s="1" t="s">
        <v>0</v>
      </c>
      <c r="GP302" s="1" t="s">
        <v>0</v>
      </c>
      <c r="GQ302" s="1" t="s">
        <v>0</v>
      </c>
      <c r="GR302" s="1" t="s">
        <v>0</v>
      </c>
      <c r="GS302" s="1" t="s">
        <v>0</v>
      </c>
      <c r="GT302" s="1" t="s">
        <v>0</v>
      </c>
      <c r="GU302" s="1" t="s">
        <v>0</v>
      </c>
      <c r="GV302" s="1" t="s">
        <v>0</v>
      </c>
      <c r="GW302" s="1" t="s">
        <v>0</v>
      </c>
      <c r="GX302" s="1" t="s">
        <v>0</v>
      </c>
      <c r="GY302" s="1" t="s">
        <v>0</v>
      </c>
      <c r="GZ302" s="1" t="s">
        <v>0</v>
      </c>
      <c r="HA302" s="1" t="s">
        <v>0</v>
      </c>
      <c r="HB302" s="1" t="s">
        <v>0</v>
      </c>
      <c r="HC302" s="1" t="s">
        <v>0</v>
      </c>
      <c r="HD302" s="1" t="s">
        <v>0</v>
      </c>
      <c r="HE302" s="1" t="s">
        <v>0</v>
      </c>
      <c r="HF302" s="1" t="s">
        <v>0</v>
      </c>
      <c r="HG302" s="1" t="s">
        <v>0</v>
      </c>
      <c r="HH302" s="1" t="s">
        <v>0</v>
      </c>
      <c r="HI302" s="1" t="s">
        <v>0</v>
      </c>
      <c r="HJ302" s="1" t="s">
        <v>0</v>
      </c>
      <c r="HK302" s="1" t="s">
        <v>0</v>
      </c>
      <c r="HL302" s="1" t="s">
        <v>0</v>
      </c>
      <c r="HM302" s="1" t="s">
        <v>0</v>
      </c>
      <c r="HN302" s="1" t="s">
        <v>0</v>
      </c>
      <c r="HO302" s="1" t="s">
        <v>0</v>
      </c>
      <c r="HP302" s="1" t="s">
        <v>0</v>
      </c>
      <c r="HQ302" s="1" t="s">
        <v>0</v>
      </c>
      <c r="HR302" s="1" t="s">
        <v>0</v>
      </c>
      <c r="HS302" s="1" t="s">
        <v>0</v>
      </c>
      <c r="HT302" s="1" t="s">
        <v>0</v>
      </c>
      <c r="HU302" s="1" t="s">
        <v>0</v>
      </c>
      <c r="HV302" s="1" t="s">
        <v>0</v>
      </c>
      <c r="HW302" s="1" t="s">
        <v>0</v>
      </c>
      <c r="HX302" s="1" t="s">
        <v>0</v>
      </c>
      <c r="HY302" s="1" t="s">
        <v>0</v>
      </c>
      <c r="HZ302" s="1" t="s">
        <v>0</v>
      </c>
      <c r="IA302" s="1" t="s">
        <v>0</v>
      </c>
      <c r="IB302" s="1" t="s">
        <v>0</v>
      </c>
      <c r="IC302" s="1" t="s">
        <v>0</v>
      </c>
      <c r="ID302" s="1" t="s">
        <v>0</v>
      </c>
      <c r="IE302" s="1" t="s">
        <v>0</v>
      </c>
      <c r="IF302" s="1" t="s">
        <v>0</v>
      </c>
      <c r="IG302" s="1" t="s">
        <v>0</v>
      </c>
      <c r="IH302" s="1" t="s">
        <v>0</v>
      </c>
      <c r="II302" s="1" t="s">
        <v>0</v>
      </c>
      <c r="IJ302" s="1" t="s">
        <v>0</v>
      </c>
      <c r="IK302" s="1" t="s">
        <v>0</v>
      </c>
      <c r="IL302" s="1" t="s">
        <v>0</v>
      </c>
      <c r="IM302" s="1" t="s">
        <v>0</v>
      </c>
      <c r="IN302" s="1" t="s">
        <v>0</v>
      </c>
      <c r="IO302" s="1" t="s">
        <v>0</v>
      </c>
      <c r="IP302" s="1" t="s">
        <v>0</v>
      </c>
      <c r="IQ302" s="1" t="s">
        <v>0</v>
      </c>
      <c r="IR302" s="1" t="s">
        <v>0</v>
      </c>
      <c r="IS302" s="1" t="s">
        <v>0</v>
      </c>
      <c r="IT302" s="1" t="s">
        <v>0</v>
      </c>
      <c r="IU302" s="1" t="s">
        <v>0</v>
      </c>
      <c r="IV302" s="1" t="s">
        <v>0</v>
      </c>
      <c r="IW302" s="1" t="s">
        <v>0</v>
      </c>
      <c r="IX302" s="1" t="s">
        <v>0</v>
      </c>
      <c r="IY302" s="1" t="s">
        <v>0</v>
      </c>
      <c r="IZ302" s="1" t="s">
        <v>0</v>
      </c>
      <c r="JA302" s="1" t="s">
        <v>0</v>
      </c>
      <c r="JB302" s="1" t="s">
        <v>0</v>
      </c>
      <c r="JC302" s="1" t="s">
        <v>0</v>
      </c>
      <c r="JD302" s="1" t="s">
        <v>0</v>
      </c>
      <c r="JE302" s="1" t="s">
        <v>0</v>
      </c>
      <c r="JF302" s="1" t="s">
        <v>0</v>
      </c>
      <c r="JG302" s="1" t="s">
        <v>0</v>
      </c>
      <c r="JH302" s="1" t="s">
        <v>0</v>
      </c>
      <c r="JI302" s="1" t="s">
        <v>0</v>
      </c>
      <c r="JJ302" s="1" t="s">
        <v>0</v>
      </c>
      <c r="JK302" s="1" t="s">
        <v>0</v>
      </c>
      <c r="JL302" s="1" t="s">
        <v>0</v>
      </c>
      <c r="JM302" s="1" t="s">
        <v>0</v>
      </c>
      <c r="JN302" s="1" t="s">
        <v>0</v>
      </c>
      <c r="JO302" s="1" t="s">
        <v>0</v>
      </c>
      <c r="JP302" s="1" t="s">
        <v>0</v>
      </c>
      <c r="JQ302" s="1" t="s">
        <v>0</v>
      </c>
      <c r="JR302" s="1" t="s">
        <v>0</v>
      </c>
      <c r="JS302" s="1" t="s">
        <v>0</v>
      </c>
      <c r="JT302" s="1" t="s">
        <v>0</v>
      </c>
      <c r="JU302" s="1" t="s">
        <v>0</v>
      </c>
      <c r="JV302" s="1" t="s">
        <v>0</v>
      </c>
      <c r="JW302" s="1" t="s">
        <v>0</v>
      </c>
      <c r="JX302" s="1" t="s">
        <v>0</v>
      </c>
      <c r="JY302" s="1" t="s">
        <v>0</v>
      </c>
      <c r="JZ302" s="1" t="s">
        <v>0</v>
      </c>
      <c r="KA302" s="1" t="s">
        <v>0</v>
      </c>
      <c r="KB302" s="1" t="s">
        <v>0</v>
      </c>
      <c r="KC302" s="1" t="s">
        <v>0</v>
      </c>
      <c r="KD302" s="1" t="s">
        <v>0</v>
      </c>
      <c r="KE302" s="1" t="s">
        <v>0</v>
      </c>
      <c r="KF302" s="1" t="s">
        <v>0</v>
      </c>
      <c r="KG302" s="1" t="s">
        <v>0</v>
      </c>
      <c r="KH302" s="1" t="s">
        <v>0</v>
      </c>
      <c r="KI302" s="1" t="s">
        <v>0</v>
      </c>
      <c r="KJ302" s="1" t="s">
        <v>0</v>
      </c>
      <c r="KK302" s="1" t="s">
        <v>0</v>
      </c>
      <c r="KL302" s="1" t="s">
        <v>0</v>
      </c>
      <c r="KM302" s="1" t="s">
        <v>0</v>
      </c>
      <c r="KN302" s="1" t="s">
        <v>0</v>
      </c>
      <c r="KO302" s="1" t="s">
        <v>0</v>
      </c>
      <c r="KP302" s="1" t="s">
        <v>0</v>
      </c>
      <c r="KQ302" s="1" t="s">
        <v>0</v>
      </c>
      <c r="KR302" s="1" t="s">
        <v>0</v>
      </c>
      <c r="KS302" s="1" t="s">
        <v>0</v>
      </c>
      <c r="KT302" s="1" t="s">
        <v>0</v>
      </c>
      <c r="KU302" s="1" t="s">
        <v>0</v>
      </c>
      <c r="KV302" s="1" t="s">
        <v>0</v>
      </c>
      <c r="KW302" s="1" t="s">
        <v>0</v>
      </c>
      <c r="KX302" s="1" t="s">
        <v>0</v>
      </c>
      <c r="KY302" s="1" t="s">
        <v>0</v>
      </c>
      <c r="KZ302" s="1" t="s">
        <v>0</v>
      </c>
      <c r="LA302" s="1" t="s">
        <v>0</v>
      </c>
      <c r="LB302" s="1" t="s">
        <v>0</v>
      </c>
      <c r="LC302" s="1" t="s">
        <v>0</v>
      </c>
      <c r="LD302" s="1" t="s">
        <v>0</v>
      </c>
      <c r="LE302" s="1" t="s">
        <v>0</v>
      </c>
      <c r="LF302" s="1" t="s">
        <v>0</v>
      </c>
      <c r="LG302" s="1" t="s">
        <v>0</v>
      </c>
      <c r="LH302" s="1" t="s">
        <v>0</v>
      </c>
      <c r="LI302" s="1" t="s">
        <v>0</v>
      </c>
      <c r="LJ302" s="1" t="s">
        <v>0</v>
      </c>
      <c r="LK302" s="1" t="s">
        <v>0</v>
      </c>
    </row>
    <row r="303" spans="1:323" x14ac:dyDescent="0.25">
      <c r="A303" s="1" t="s">
        <v>1940</v>
      </c>
      <c r="B303" s="1" t="s">
        <v>1333</v>
      </c>
      <c r="C303" s="1" t="s">
        <v>1334</v>
      </c>
      <c r="D303" s="1" t="s">
        <v>0</v>
      </c>
      <c r="E303" s="1" t="s">
        <v>0</v>
      </c>
      <c r="F303" s="1" t="s">
        <v>0</v>
      </c>
      <c r="G303" s="1" t="s">
        <v>0</v>
      </c>
      <c r="H303" s="1" t="s">
        <v>0</v>
      </c>
      <c r="I303" s="1" t="s">
        <v>0</v>
      </c>
      <c r="J303" s="1" t="s">
        <v>0</v>
      </c>
      <c r="K303" s="1" t="s">
        <v>0</v>
      </c>
      <c r="L303" s="1" t="s">
        <v>0</v>
      </c>
      <c r="M303" s="1" t="s">
        <v>0</v>
      </c>
      <c r="N303" s="1" t="s">
        <v>0</v>
      </c>
      <c r="O303" s="1" t="s">
        <v>0</v>
      </c>
      <c r="P303" s="1" t="s">
        <v>0</v>
      </c>
      <c r="Q303" s="1" t="s">
        <v>0</v>
      </c>
      <c r="R303" s="1" t="s">
        <v>0</v>
      </c>
      <c r="S303" s="1" t="s">
        <v>0</v>
      </c>
      <c r="T303" s="1" t="s">
        <v>0</v>
      </c>
      <c r="U303" s="1" t="s">
        <v>0</v>
      </c>
      <c r="V303" s="1" t="s">
        <v>0</v>
      </c>
      <c r="W303" s="1" t="s">
        <v>0</v>
      </c>
      <c r="X303" s="1" t="s">
        <v>0</v>
      </c>
      <c r="Y303" s="1" t="s">
        <v>0</v>
      </c>
      <c r="Z303" s="1" t="s">
        <v>0</v>
      </c>
      <c r="AA303" s="1" t="s">
        <v>0</v>
      </c>
      <c r="AB303" s="1" t="s">
        <v>0</v>
      </c>
      <c r="AC303" s="1" t="s">
        <v>0</v>
      </c>
      <c r="AD303" s="1" t="s">
        <v>0</v>
      </c>
      <c r="AE303" s="1" t="s">
        <v>0</v>
      </c>
      <c r="AF303" s="1" t="s">
        <v>0</v>
      </c>
      <c r="AG303" s="1" t="s">
        <v>0</v>
      </c>
      <c r="AH303" s="1" t="s">
        <v>0</v>
      </c>
      <c r="AI303" s="1" t="s">
        <v>0</v>
      </c>
      <c r="AJ303" s="1" t="s">
        <v>0</v>
      </c>
      <c r="AK303" s="1" t="s">
        <v>0</v>
      </c>
      <c r="AL303" s="1" t="s">
        <v>0</v>
      </c>
      <c r="AM303" s="1" t="s">
        <v>0</v>
      </c>
      <c r="AN303" s="1" t="s">
        <v>0</v>
      </c>
      <c r="AO303" s="1" t="s">
        <v>0</v>
      </c>
      <c r="AP303" s="1" t="s">
        <v>0</v>
      </c>
      <c r="AQ303" s="1" t="s">
        <v>0</v>
      </c>
      <c r="AR303" s="1" t="s">
        <v>0</v>
      </c>
      <c r="AS303" s="1" t="s">
        <v>0</v>
      </c>
      <c r="AT303" s="1" t="s">
        <v>0</v>
      </c>
      <c r="AU303" s="1" t="s">
        <v>0</v>
      </c>
      <c r="AV303" s="1" t="s">
        <v>0</v>
      </c>
      <c r="AW303" s="1" t="s">
        <v>0</v>
      </c>
      <c r="AX303" s="1" t="s">
        <v>0</v>
      </c>
      <c r="AY303" s="1" t="s">
        <v>0</v>
      </c>
      <c r="AZ303" s="1" t="s">
        <v>0</v>
      </c>
      <c r="BA303" s="1" t="s">
        <v>0</v>
      </c>
      <c r="BB303" s="1" t="s">
        <v>0</v>
      </c>
      <c r="BC303" s="1" t="s">
        <v>0</v>
      </c>
      <c r="BD303" s="1" t="s">
        <v>0</v>
      </c>
      <c r="BE303" s="1" t="s">
        <v>0</v>
      </c>
      <c r="BF303" s="1" t="s">
        <v>0</v>
      </c>
      <c r="BG303" s="1" t="s">
        <v>0</v>
      </c>
      <c r="BH303" s="1" t="s">
        <v>0</v>
      </c>
      <c r="BI303" s="1" t="s">
        <v>0</v>
      </c>
      <c r="BJ303" s="1" t="s">
        <v>0</v>
      </c>
      <c r="BK303" s="1" t="s">
        <v>0</v>
      </c>
      <c r="BL303" s="1" t="s">
        <v>0</v>
      </c>
      <c r="BM303" s="1" t="s">
        <v>0</v>
      </c>
      <c r="BN303" s="1" t="s">
        <v>0</v>
      </c>
      <c r="BO303" s="1" t="s">
        <v>0</v>
      </c>
      <c r="BP303" s="1" t="s">
        <v>0</v>
      </c>
      <c r="BQ303" s="1" t="s">
        <v>0</v>
      </c>
      <c r="BR303" s="1" t="s">
        <v>0</v>
      </c>
      <c r="BS303" s="1" t="s">
        <v>0</v>
      </c>
      <c r="BT303" s="1" t="s">
        <v>0</v>
      </c>
      <c r="BU303" s="1" t="s">
        <v>0</v>
      </c>
      <c r="BV303" s="1" t="s">
        <v>0</v>
      </c>
      <c r="BW303" s="1" t="s">
        <v>0</v>
      </c>
      <c r="BX303" s="1" t="s">
        <v>0</v>
      </c>
      <c r="BY303" s="1" t="s">
        <v>0</v>
      </c>
      <c r="BZ303" s="1" t="s">
        <v>0</v>
      </c>
      <c r="CA303" s="1" t="s">
        <v>0</v>
      </c>
      <c r="CB303" s="1" t="s">
        <v>0</v>
      </c>
      <c r="CC303" s="1" t="s">
        <v>0</v>
      </c>
      <c r="CD303" s="1" t="s">
        <v>0</v>
      </c>
      <c r="CE303" s="1" t="s">
        <v>0</v>
      </c>
      <c r="CF303" s="1" t="s">
        <v>0</v>
      </c>
      <c r="CG303" s="1" t="s">
        <v>0</v>
      </c>
      <c r="CH303" s="1" t="s">
        <v>0</v>
      </c>
      <c r="CI303" s="1" t="s">
        <v>0</v>
      </c>
      <c r="CJ303" s="1" t="s">
        <v>0</v>
      </c>
      <c r="CK303" s="1" t="s">
        <v>0</v>
      </c>
      <c r="CL303" s="1" t="s">
        <v>0</v>
      </c>
      <c r="CM303" s="1" t="s">
        <v>0</v>
      </c>
      <c r="CN303" s="1" t="s">
        <v>0</v>
      </c>
      <c r="CO303" s="1" t="s">
        <v>0</v>
      </c>
      <c r="CP303" s="1" t="s">
        <v>0</v>
      </c>
      <c r="CQ303" s="1" t="s">
        <v>0</v>
      </c>
      <c r="CR303" s="1" t="s">
        <v>0</v>
      </c>
      <c r="CS303" s="1" t="s">
        <v>0</v>
      </c>
      <c r="CT303" s="1" t="s">
        <v>0</v>
      </c>
      <c r="CU303" s="1" t="s">
        <v>0</v>
      </c>
      <c r="CV303" s="1" t="s">
        <v>0</v>
      </c>
      <c r="CW303" s="1" t="s">
        <v>0</v>
      </c>
      <c r="CX303" s="1" t="s">
        <v>0</v>
      </c>
      <c r="CY303" s="1" t="s">
        <v>0</v>
      </c>
      <c r="CZ303" s="1" t="s">
        <v>0</v>
      </c>
      <c r="DA303" s="1" t="s">
        <v>0</v>
      </c>
      <c r="DB303" s="1" t="s">
        <v>0</v>
      </c>
      <c r="DC303" s="1" t="s">
        <v>0</v>
      </c>
      <c r="DD303" s="1" t="s">
        <v>0</v>
      </c>
      <c r="DE303" s="1" t="s">
        <v>0</v>
      </c>
      <c r="DF303" s="1" t="s">
        <v>0</v>
      </c>
      <c r="DG303" s="1" t="s">
        <v>0</v>
      </c>
      <c r="DH303" s="1" t="s">
        <v>0</v>
      </c>
      <c r="DI303" s="1" t="s">
        <v>0</v>
      </c>
      <c r="DJ303" s="1" t="s">
        <v>0</v>
      </c>
      <c r="DK303" s="1" t="s">
        <v>0</v>
      </c>
      <c r="DL303" s="1" t="s">
        <v>0</v>
      </c>
      <c r="DM303" s="1" t="s">
        <v>0</v>
      </c>
      <c r="DN303" s="1" t="s">
        <v>0</v>
      </c>
      <c r="DO303" s="1" t="s">
        <v>0</v>
      </c>
      <c r="DP303" s="1" t="s">
        <v>0</v>
      </c>
      <c r="DQ303" s="1" t="s">
        <v>0</v>
      </c>
      <c r="DR303" s="1" t="s">
        <v>0</v>
      </c>
      <c r="DS303" s="1" t="s">
        <v>0</v>
      </c>
      <c r="DT303" s="1" t="s">
        <v>0</v>
      </c>
      <c r="DU303" s="1" t="s">
        <v>0</v>
      </c>
      <c r="DV303" s="1" t="s">
        <v>0</v>
      </c>
      <c r="DW303" s="1" t="s">
        <v>0</v>
      </c>
      <c r="DX303" s="1" t="s">
        <v>0</v>
      </c>
      <c r="DY303" s="1" t="s">
        <v>0</v>
      </c>
      <c r="DZ303" s="1" t="s">
        <v>0</v>
      </c>
      <c r="EA303" s="1" t="s">
        <v>0</v>
      </c>
      <c r="EB303" s="1" t="s">
        <v>0</v>
      </c>
      <c r="EC303" s="1" t="s">
        <v>0</v>
      </c>
      <c r="ED303" s="1" t="s">
        <v>0</v>
      </c>
      <c r="EE303" s="1" t="s">
        <v>0</v>
      </c>
      <c r="EF303" s="1" t="s">
        <v>0</v>
      </c>
      <c r="EG303" s="1" t="s">
        <v>0</v>
      </c>
      <c r="EH303" s="1" t="s">
        <v>0</v>
      </c>
      <c r="EI303" s="1" t="s">
        <v>0</v>
      </c>
      <c r="EJ303" s="1" t="s">
        <v>0</v>
      </c>
      <c r="EK303" s="1" t="s">
        <v>0</v>
      </c>
      <c r="EL303" s="1" t="s">
        <v>0</v>
      </c>
      <c r="EM303" s="1" t="s">
        <v>0</v>
      </c>
      <c r="EN303" s="1" t="s">
        <v>0</v>
      </c>
      <c r="EO303" s="1" t="s">
        <v>0</v>
      </c>
      <c r="EP303" s="1" t="s">
        <v>0</v>
      </c>
      <c r="EQ303" s="1" t="s">
        <v>0</v>
      </c>
      <c r="ER303" s="1" t="s">
        <v>0</v>
      </c>
      <c r="ES303" s="1" t="s">
        <v>0</v>
      </c>
      <c r="ET303" s="1" t="s">
        <v>0</v>
      </c>
      <c r="EU303" s="1" t="s">
        <v>0</v>
      </c>
      <c r="EV303" s="1" t="s">
        <v>0</v>
      </c>
      <c r="EW303" s="1" t="s">
        <v>0</v>
      </c>
      <c r="EX303" s="1" t="s">
        <v>0</v>
      </c>
      <c r="EY303" s="1" t="s">
        <v>0</v>
      </c>
      <c r="EZ303" s="1" t="s">
        <v>0</v>
      </c>
      <c r="FA303" s="1" t="s">
        <v>0</v>
      </c>
      <c r="FB303" s="1" t="s">
        <v>0</v>
      </c>
      <c r="FC303" s="1" t="s">
        <v>0</v>
      </c>
      <c r="FD303" s="1" t="s">
        <v>0</v>
      </c>
      <c r="FE303" s="1" t="s">
        <v>0</v>
      </c>
      <c r="FF303" s="1" t="s">
        <v>0</v>
      </c>
      <c r="FG303" s="1" t="s">
        <v>0</v>
      </c>
      <c r="FH303" s="1" t="s">
        <v>0</v>
      </c>
      <c r="FI303" s="1" t="s">
        <v>0</v>
      </c>
      <c r="FJ303" s="1" t="s">
        <v>0</v>
      </c>
      <c r="FK303" s="1" t="s">
        <v>0</v>
      </c>
      <c r="FL303" s="1" t="s">
        <v>0</v>
      </c>
      <c r="FM303" s="1" t="s">
        <v>0</v>
      </c>
      <c r="FN303" s="1" t="s">
        <v>0</v>
      </c>
      <c r="FO303" s="1" t="s">
        <v>0</v>
      </c>
      <c r="FP303" s="1" t="s">
        <v>0</v>
      </c>
      <c r="FQ303" s="1" t="s">
        <v>0</v>
      </c>
      <c r="FR303" s="1" t="s">
        <v>0</v>
      </c>
      <c r="FS303" s="1" t="s">
        <v>0</v>
      </c>
      <c r="FT303" s="1" t="s">
        <v>0</v>
      </c>
      <c r="FU303" s="1" t="s">
        <v>0</v>
      </c>
      <c r="FV303" s="1" t="s">
        <v>0</v>
      </c>
      <c r="FW303" s="1" t="s">
        <v>0</v>
      </c>
      <c r="FX303" s="1" t="s">
        <v>0</v>
      </c>
      <c r="FY303" s="1" t="s">
        <v>0</v>
      </c>
      <c r="FZ303" s="1" t="s">
        <v>0</v>
      </c>
      <c r="GA303" s="1" t="s">
        <v>0</v>
      </c>
      <c r="GB303" s="1" t="s">
        <v>0</v>
      </c>
      <c r="GC303" s="1" t="s">
        <v>0</v>
      </c>
      <c r="GD303" s="1" t="s">
        <v>0</v>
      </c>
      <c r="GE303" s="1" t="s">
        <v>0</v>
      </c>
      <c r="GF303" s="1" t="s">
        <v>0</v>
      </c>
      <c r="GG303" s="1" t="s">
        <v>0</v>
      </c>
      <c r="GH303" s="1" t="s">
        <v>0</v>
      </c>
      <c r="GI303" s="1" t="s">
        <v>0</v>
      </c>
      <c r="GJ303" s="1" t="s">
        <v>0</v>
      </c>
      <c r="GK303" s="1" t="s">
        <v>0</v>
      </c>
      <c r="GL303" s="1" t="s">
        <v>0</v>
      </c>
      <c r="GM303" s="1" t="s">
        <v>0</v>
      </c>
      <c r="GN303" s="1" t="s">
        <v>0</v>
      </c>
      <c r="GO303" s="1" t="s">
        <v>0</v>
      </c>
      <c r="GP303" s="1" t="s">
        <v>0</v>
      </c>
      <c r="GQ303" s="1" t="s">
        <v>0</v>
      </c>
      <c r="GR303" s="1" t="s">
        <v>0</v>
      </c>
      <c r="GS303" s="1" t="s">
        <v>0</v>
      </c>
      <c r="GT303" s="1" t="s">
        <v>0</v>
      </c>
      <c r="GU303" s="1" t="s">
        <v>0</v>
      </c>
      <c r="GV303" s="1" t="s">
        <v>0</v>
      </c>
      <c r="GW303" s="1" t="s">
        <v>0</v>
      </c>
      <c r="GX303" s="1" t="s">
        <v>0</v>
      </c>
      <c r="GY303" s="1" t="s">
        <v>0</v>
      </c>
      <c r="GZ303" s="1" t="s">
        <v>0</v>
      </c>
      <c r="HA303" s="1" t="s">
        <v>0</v>
      </c>
      <c r="HB303" s="1" t="s">
        <v>0</v>
      </c>
      <c r="HC303" s="1" t="s">
        <v>0</v>
      </c>
      <c r="HD303" s="1" t="s">
        <v>0</v>
      </c>
      <c r="HE303" s="1" t="s">
        <v>0</v>
      </c>
      <c r="HF303" s="1" t="s">
        <v>0</v>
      </c>
      <c r="HG303" s="1" t="s">
        <v>0</v>
      </c>
      <c r="HH303" s="1" t="s">
        <v>0</v>
      </c>
      <c r="HI303" s="1" t="s">
        <v>0</v>
      </c>
      <c r="HJ303" s="1" t="s">
        <v>0</v>
      </c>
      <c r="HK303" s="1" t="s">
        <v>0</v>
      </c>
      <c r="HL303" s="1" t="s">
        <v>0</v>
      </c>
      <c r="HM303" s="1" t="s">
        <v>0</v>
      </c>
      <c r="HN303" s="1" t="s">
        <v>0</v>
      </c>
      <c r="HO303" s="1" t="s">
        <v>0</v>
      </c>
      <c r="HP303" s="1" t="s">
        <v>0</v>
      </c>
      <c r="HQ303" s="1" t="s">
        <v>0</v>
      </c>
      <c r="HR303" s="1" t="s">
        <v>0</v>
      </c>
      <c r="HS303" s="1" t="s">
        <v>0</v>
      </c>
      <c r="HT303" s="1" t="s">
        <v>0</v>
      </c>
      <c r="HU303" s="1" t="s">
        <v>0</v>
      </c>
      <c r="HV303" s="1" t="s">
        <v>0</v>
      </c>
      <c r="HW303" s="1" t="s">
        <v>0</v>
      </c>
      <c r="HX303" s="1" t="s">
        <v>0</v>
      </c>
      <c r="HY303" s="1" t="s">
        <v>0</v>
      </c>
      <c r="HZ303" s="1" t="s">
        <v>0</v>
      </c>
      <c r="IA303" s="1" t="s">
        <v>0</v>
      </c>
      <c r="IB303" s="1" t="s">
        <v>0</v>
      </c>
      <c r="IC303" s="1" t="s">
        <v>0</v>
      </c>
      <c r="ID303" s="1" t="s">
        <v>0</v>
      </c>
      <c r="IE303" s="1" t="s">
        <v>0</v>
      </c>
      <c r="IF303" s="1" t="s">
        <v>0</v>
      </c>
      <c r="IG303" s="1" t="s">
        <v>0</v>
      </c>
      <c r="IH303" s="1" t="s">
        <v>0</v>
      </c>
      <c r="II303" s="1" t="s">
        <v>0</v>
      </c>
      <c r="IJ303" s="1" t="s">
        <v>0</v>
      </c>
      <c r="IK303" s="1" t="s">
        <v>0</v>
      </c>
      <c r="IL303" s="1" t="s">
        <v>0</v>
      </c>
      <c r="IM303" s="1" t="s">
        <v>0</v>
      </c>
      <c r="IN303" s="1" t="s">
        <v>0</v>
      </c>
      <c r="IO303" s="1" t="s">
        <v>0</v>
      </c>
      <c r="IP303" s="1" t="s">
        <v>0</v>
      </c>
      <c r="IQ303" s="1" t="s">
        <v>0</v>
      </c>
      <c r="IR303" s="1" t="s">
        <v>0</v>
      </c>
      <c r="IS303" s="1" t="s">
        <v>0</v>
      </c>
      <c r="IT303" s="1" t="s">
        <v>0</v>
      </c>
      <c r="IU303" s="1" t="s">
        <v>0</v>
      </c>
      <c r="IV303" s="1" t="s">
        <v>0</v>
      </c>
      <c r="IW303" s="1" t="s">
        <v>0</v>
      </c>
      <c r="IX303" s="1" t="s">
        <v>0</v>
      </c>
      <c r="IY303" s="1" t="s">
        <v>0</v>
      </c>
      <c r="IZ303" s="1" t="s">
        <v>0</v>
      </c>
      <c r="JA303" s="1" t="s">
        <v>0</v>
      </c>
      <c r="JB303" s="1" t="s">
        <v>0</v>
      </c>
      <c r="JC303" s="1" t="s">
        <v>0</v>
      </c>
      <c r="JD303" s="1" t="s">
        <v>0</v>
      </c>
      <c r="JE303" s="1" t="s">
        <v>0</v>
      </c>
      <c r="JF303" s="1" t="s">
        <v>0</v>
      </c>
      <c r="JG303" s="1" t="s">
        <v>0</v>
      </c>
      <c r="JH303" s="1" t="s">
        <v>0</v>
      </c>
      <c r="JI303" s="1" t="s">
        <v>0</v>
      </c>
      <c r="JJ303" s="1" t="s">
        <v>0</v>
      </c>
      <c r="JK303" s="1" t="s">
        <v>0</v>
      </c>
      <c r="JL303" s="1" t="s">
        <v>0</v>
      </c>
      <c r="JM303" s="1" t="s">
        <v>0</v>
      </c>
      <c r="JN303" s="1" t="s">
        <v>0</v>
      </c>
      <c r="JO303" s="1" t="s">
        <v>0</v>
      </c>
      <c r="JP303" s="1" t="s">
        <v>0</v>
      </c>
      <c r="JQ303" s="1" t="s">
        <v>0</v>
      </c>
      <c r="JR303" s="1" t="s">
        <v>0</v>
      </c>
      <c r="JS303" s="1" t="s">
        <v>0</v>
      </c>
      <c r="JT303" s="1" t="s">
        <v>0</v>
      </c>
      <c r="JU303" s="1" t="s">
        <v>0</v>
      </c>
      <c r="JV303" s="1" t="s">
        <v>0</v>
      </c>
      <c r="JW303" s="1" t="s">
        <v>0</v>
      </c>
      <c r="JX303" s="1" t="s">
        <v>0</v>
      </c>
      <c r="JY303" s="1" t="s">
        <v>0</v>
      </c>
      <c r="JZ303" s="1" t="s">
        <v>0</v>
      </c>
      <c r="KA303" s="1" t="s">
        <v>0</v>
      </c>
      <c r="KB303" s="1" t="s">
        <v>0</v>
      </c>
      <c r="KC303" s="1" t="s">
        <v>0</v>
      </c>
      <c r="KD303" s="1" t="s">
        <v>0</v>
      </c>
      <c r="KE303" s="1" t="s">
        <v>0</v>
      </c>
      <c r="KF303" s="1" t="s">
        <v>0</v>
      </c>
      <c r="KG303" s="1" t="s">
        <v>0</v>
      </c>
      <c r="KH303" s="1" t="s">
        <v>0</v>
      </c>
      <c r="KI303" s="1" t="s">
        <v>0</v>
      </c>
      <c r="KJ303" s="1" t="s">
        <v>0</v>
      </c>
      <c r="KK303" s="1" t="s">
        <v>0</v>
      </c>
      <c r="KL303" s="1" t="s">
        <v>0</v>
      </c>
      <c r="KM303" s="1" t="s">
        <v>0</v>
      </c>
      <c r="KN303" s="1" t="s">
        <v>0</v>
      </c>
      <c r="KO303" s="1" t="s">
        <v>0</v>
      </c>
      <c r="KP303" s="1" t="s">
        <v>0</v>
      </c>
      <c r="KQ303" s="1" t="s">
        <v>0</v>
      </c>
      <c r="KR303" s="1" t="s">
        <v>0</v>
      </c>
      <c r="KS303" s="1" t="s">
        <v>0</v>
      </c>
      <c r="KT303" s="1" t="s">
        <v>0</v>
      </c>
      <c r="KU303" s="1" t="s">
        <v>0</v>
      </c>
      <c r="KV303" s="1" t="s">
        <v>0</v>
      </c>
      <c r="KW303" s="1" t="s">
        <v>0</v>
      </c>
      <c r="KX303" s="1" t="s">
        <v>0</v>
      </c>
      <c r="KY303" s="1" t="s">
        <v>0</v>
      </c>
      <c r="KZ303" s="1" t="s">
        <v>0</v>
      </c>
      <c r="LA303" s="1" t="s">
        <v>0</v>
      </c>
      <c r="LB303" s="1" t="s">
        <v>0</v>
      </c>
      <c r="LC303" s="1" t="s">
        <v>0</v>
      </c>
      <c r="LD303" s="1" t="s">
        <v>0</v>
      </c>
      <c r="LE303" s="1" t="s">
        <v>0</v>
      </c>
      <c r="LF303" s="1" t="s">
        <v>0</v>
      </c>
      <c r="LG303" s="1" t="s">
        <v>0</v>
      </c>
      <c r="LH303" s="1" t="s">
        <v>0</v>
      </c>
      <c r="LI303" s="1" t="s">
        <v>0</v>
      </c>
      <c r="LJ303" s="1" t="s">
        <v>0</v>
      </c>
      <c r="LK303" s="1" t="s">
        <v>0</v>
      </c>
    </row>
    <row r="304" spans="1:323" x14ac:dyDescent="0.25">
      <c r="A304" s="1" t="s">
        <v>1941</v>
      </c>
      <c r="B304" s="1" t="s">
        <v>1338</v>
      </c>
      <c r="C304" s="1" t="s">
        <v>1339</v>
      </c>
      <c r="D304" s="1">
        <v>31289.160812694201</v>
      </c>
      <c r="E304" s="1">
        <v>63931.7833803506</v>
      </c>
      <c r="F304" s="1">
        <v>19482.522875674</v>
      </c>
      <c r="G304" s="1">
        <v>20528.784631702001</v>
      </c>
      <c r="H304" s="1">
        <v>237921.36122269501</v>
      </c>
      <c r="I304" s="1">
        <v>904143.06831291004</v>
      </c>
      <c r="J304" s="1">
        <v>50813.232852699002</v>
      </c>
      <c r="K304" s="1">
        <v>184701.93162139601</v>
      </c>
      <c r="L304" s="1">
        <v>30882.453399816201</v>
      </c>
      <c r="M304" s="1">
        <v>47249.9103362776</v>
      </c>
      <c r="N304" s="1">
        <v>39788.275181732803</v>
      </c>
      <c r="O304" s="1">
        <v>30253.932240068301</v>
      </c>
      <c r="P304" s="1">
        <v>21975.1939598678</v>
      </c>
      <c r="Q304" s="1">
        <v>55502.179705782102</v>
      </c>
      <c r="R304" s="1">
        <v>47064.5736798504</v>
      </c>
      <c r="S304" s="1">
        <v>122674.394854133</v>
      </c>
      <c r="T304" s="1">
        <v>25137.642045846002</v>
      </c>
      <c r="U304" s="1">
        <v>22129.671921872399</v>
      </c>
      <c r="V304" s="1">
        <v>25556.883425030799</v>
      </c>
      <c r="W304" s="1">
        <v>15196.5547768837</v>
      </c>
      <c r="X304" s="1">
        <v>15166.4963043196</v>
      </c>
      <c r="Y304" s="1">
        <v>42097.822579815198</v>
      </c>
      <c r="Z304" s="1">
        <v>319898.16996204201</v>
      </c>
      <c r="AA304" s="1">
        <v>149387.49190492401</v>
      </c>
      <c r="AB304" s="1">
        <v>54605.631262834999</v>
      </c>
      <c r="AC304" s="1">
        <v>26071.066539206699</v>
      </c>
      <c r="AD304" s="1">
        <v>73060.457744893894</v>
      </c>
      <c r="AE304" s="1">
        <v>33846.048362982299</v>
      </c>
      <c r="AF304" s="1">
        <v>17627.2730236389</v>
      </c>
      <c r="AG304" s="1">
        <v>1750104.6635761401</v>
      </c>
      <c r="AH304" s="1">
        <v>744739.88951314299</v>
      </c>
      <c r="AI304" s="1">
        <v>46719.9734551808</v>
      </c>
      <c r="AJ304" s="1">
        <v>28883.0196727888</v>
      </c>
      <c r="AK304" s="1">
        <v>26198.950782489701</v>
      </c>
      <c r="AL304" s="1">
        <v>22278.925357790798</v>
      </c>
      <c r="AM304" s="1">
        <v>31360.812676911399</v>
      </c>
      <c r="AN304" s="1">
        <v>29913.2036345204</v>
      </c>
      <c r="AO304" s="1">
        <v>46479.244209475299</v>
      </c>
      <c r="AP304" s="1">
        <v>32635.3116101583</v>
      </c>
      <c r="AQ304" s="1">
        <v>1610318.59911847</v>
      </c>
      <c r="AR304" s="1">
        <v>81865.460054417796</v>
      </c>
      <c r="AS304" s="1">
        <v>464639.38112087297</v>
      </c>
      <c r="AT304" s="1">
        <v>40859.688997053599</v>
      </c>
      <c r="AU304" s="1">
        <v>993221.51228727505</v>
      </c>
      <c r="AV304" s="1">
        <v>58141.0644214965</v>
      </c>
      <c r="AW304" s="1">
        <v>46637.517965331303</v>
      </c>
      <c r="AX304" s="1">
        <v>26052.1880366199</v>
      </c>
      <c r="AY304" s="1">
        <v>40973.025985329601</v>
      </c>
      <c r="AZ304" s="1">
        <v>83114.707897992601</v>
      </c>
      <c r="BA304" s="1">
        <v>31077.314478732798</v>
      </c>
      <c r="BB304" s="1">
        <v>16560.266103713999</v>
      </c>
      <c r="BC304" s="1">
        <v>70381.609356924906</v>
      </c>
      <c r="BD304" s="1">
        <v>32549.686874684201</v>
      </c>
      <c r="BE304" s="1">
        <v>2642481.5800569099</v>
      </c>
      <c r="BF304" s="1">
        <v>1169734.0838835801</v>
      </c>
      <c r="BG304" s="1">
        <v>117877.389261207</v>
      </c>
      <c r="BH304" s="1">
        <v>33237.302730778203</v>
      </c>
      <c r="BI304" s="1">
        <v>81004.487298516295</v>
      </c>
      <c r="BJ304" s="1">
        <v>39115.438493452697</v>
      </c>
      <c r="BK304" s="1">
        <v>41715.177379269197</v>
      </c>
      <c r="BL304" s="1">
        <v>15039.794049529501</v>
      </c>
      <c r="BM304" s="1">
        <v>189764.56464556599</v>
      </c>
      <c r="BN304" s="1">
        <v>30211.905407341401</v>
      </c>
      <c r="BO304" s="1">
        <v>47328.352794058803</v>
      </c>
      <c r="BP304" s="1">
        <v>24338.008908553202</v>
      </c>
      <c r="BQ304" s="1">
        <v>23505.608257415301</v>
      </c>
      <c r="BR304" s="1">
        <v>60850.173002225201</v>
      </c>
      <c r="BS304" s="1">
        <v>17534.038721951401</v>
      </c>
      <c r="BT304" s="1">
        <v>28080.388128286799</v>
      </c>
      <c r="BU304" s="1">
        <v>84703.173037836299</v>
      </c>
      <c r="BV304" s="1">
        <v>19890.637165705801</v>
      </c>
      <c r="BW304" s="1">
        <v>791776.52753174503</v>
      </c>
      <c r="BX304" s="1">
        <v>46195.4997361766</v>
      </c>
      <c r="BY304" s="1">
        <v>26347.607772475902</v>
      </c>
      <c r="BZ304" s="1">
        <v>13389.7423001529</v>
      </c>
      <c r="CA304" s="1">
        <v>25134.406102764598</v>
      </c>
      <c r="CB304" s="1">
        <v>48119.322351977797</v>
      </c>
      <c r="CC304" s="1">
        <v>25743.1532937628</v>
      </c>
      <c r="CD304" s="1">
        <v>20264.083688035498</v>
      </c>
      <c r="CE304" s="1">
        <v>23623.333104180201</v>
      </c>
      <c r="CF304" s="1">
        <v>21168.962223190501</v>
      </c>
      <c r="CG304" s="1">
        <v>19568.681715817002</v>
      </c>
      <c r="CH304" s="1">
        <v>48052.3383910099</v>
      </c>
      <c r="CI304" s="1">
        <v>34896.379546005403</v>
      </c>
      <c r="CJ304" s="1">
        <v>18669.541293184298</v>
      </c>
      <c r="CK304" s="1">
        <v>21704.9105837444</v>
      </c>
      <c r="CL304" s="1">
        <v>44777.619575263503</v>
      </c>
      <c r="CM304" s="1">
        <v>175804.120146478</v>
      </c>
      <c r="CN304" s="1">
        <v>30001.151315912699</v>
      </c>
      <c r="CO304" s="1">
        <v>25159.358984024399</v>
      </c>
      <c r="CP304" s="1">
        <v>11120.3575043123</v>
      </c>
      <c r="CQ304" s="1">
        <v>16361.722380237899</v>
      </c>
      <c r="CR304" s="1">
        <v>1103221.75593397</v>
      </c>
      <c r="CS304" s="1">
        <v>50164.343654999597</v>
      </c>
      <c r="CT304" s="1">
        <v>42813.297034162999</v>
      </c>
      <c r="CU304" s="1">
        <v>32486.288756562099</v>
      </c>
      <c r="CV304" s="1">
        <v>15659.3416635412</v>
      </c>
      <c r="CW304" s="1">
        <v>74066.167810829502</v>
      </c>
      <c r="CX304" s="1">
        <v>37066.737526003497</v>
      </c>
      <c r="CY304" s="1">
        <v>18974.909559748001</v>
      </c>
      <c r="CZ304" s="1">
        <v>16522.815619569999</v>
      </c>
      <c r="DA304" s="1">
        <v>14188.6725010801</v>
      </c>
      <c r="DB304" s="1">
        <v>37256.133842777199</v>
      </c>
      <c r="DC304" s="1">
        <v>68982.396869751596</v>
      </c>
      <c r="DD304" s="1">
        <v>2515064.9434011001</v>
      </c>
      <c r="DE304" s="1">
        <v>153577.654784743</v>
      </c>
      <c r="DF304" s="1">
        <v>24465.674192070201</v>
      </c>
      <c r="DG304" s="1">
        <v>1092936.9196664901</v>
      </c>
      <c r="DH304" s="1">
        <v>439287.59726622299</v>
      </c>
      <c r="DI304" s="1">
        <v>71596.477017789206</v>
      </c>
      <c r="DJ304" s="1">
        <v>16023.9933014781</v>
      </c>
      <c r="DK304" s="1">
        <v>76177.710781693197</v>
      </c>
      <c r="DL304" s="1">
        <v>31831.844585819799</v>
      </c>
      <c r="DM304" s="1">
        <v>34088.7662222414</v>
      </c>
      <c r="DN304" s="1">
        <v>23117.906786895001</v>
      </c>
      <c r="DO304" s="1">
        <v>21908.271218999402</v>
      </c>
      <c r="DP304" s="1">
        <v>49439.578965782501</v>
      </c>
      <c r="DQ304" s="1">
        <v>82080.3629127616</v>
      </c>
      <c r="DR304" s="1">
        <v>36092.494132670501</v>
      </c>
      <c r="DS304" s="1">
        <v>20354.553474198601</v>
      </c>
      <c r="DT304" s="1">
        <v>18072.228433620399</v>
      </c>
      <c r="DU304" s="1">
        <v>145777.603019259</v>
      </c>
      <c r="DV304" s="1">
        <v>22614.6512129601</v>
      </c>
      <c r="DW304" s="1">
        <v>12815.0715692501</v>
      </c>
      <c r="DX304" s="1">
        <v>13984.176816224301</v>
      </c>
      <c r="DY304" s="1">
        <v>2574577.3680479801</v>
      </c>
      <c r="DZ304" s="1">
        <v>59068.130093815998</v>
      </c>
      <c r="EA304" s="1">
        <v>24762.367948886302</v>
      </c>
      <c r="EB304" s="1">
        <v>37956.250237534798</v>
      </c>
      <c r="EC304" s="1">
        <v>12441.883797279201</v>
      </c>
      <c r="ED304" s="1">
        <v>48448.309307431897</v>
      </c>
      <c r="EE304" s="1">
        <v>15603.002896869701</v>
      </c>
      <c r="EF304" s="1">
        <v>26279.449504870401</v>
      </c>
      <c r="EG304" s="1">
        <v>3020534.8740956699</v>
      </c>
      <c r="EH304" s="1">
        <v>93111.009204065296</v>
      </c>
      <c r="EI304" s="1">
        <v>911071.43430702202</v>
      </c>
      <c r="EJ304" s="1">
        <v>39830.174698795803</v>
      </c>
      <c r="EK304" s="1">
        <v>27564.923077035801</v>
      </c>
      <c r="EL304" s="1">
        <v>24881.755030163102</v>
      </c>
      <c r="EM304" s="1">
        <v>1967142.72660959</v>
      </c>
      <c r="EN304" s="1">
        <v>21163.196789383699</v>
      </c>
      <c r="EO304" s="1">
        <v>44244.325750283097</v>
      </c>
      <c r="EP304" s="1">
        <v>2074377.66046482</v>
      </c>
      <c r="EQ304" s="1">
        <v>11898105.4401884</v>
      </c>
      <c r="ER304" s="1">
        <v>1008328.51299041</v>
      </c>
      <c r="ES304" s="1">
        <v>43183.623858701103</v>
      </c>
      <c r="ET304" s="1">
        <v>38856.024589979897</v>
      </c>
      <c r="EU304" s="1">
        <v>24851.902402893302</v>
      </c>
      <c r="EV304" s="1">
        <v>986246.56767538295</v>
      </c>
      <c r="EW304" s="1">
        <v>3132822.6839061002</v>
      </c>
      <c r="EX304" s="1">
        <v>24426.438406241101</v>
      </c>
      <c r="EY304" s="1">
        <v>309960.59714834002</v>
      </c>
      <c r="EZ304" s="1">
        <v>21741.287861766799</v>
      </c>
      <c r="FA304" s="1">
        <v>46103.599951727498</v>
      </c>
      <c r="FB304" s="1">
        <v>154381.97720399499</v>
      </c>
      <c r="FC304" s="1">
        <v>29722.003686954002</v>
      </c>
      <c r="FD304" s="1">
        <v>14391.365031024699</v>
      </c>
      <c r="FE304" s="1">
        <v>26505.0255759957</v>
      </c>
      <c r="FF304" s="1">
        <v>40384.281760765502</v>
      </c>
      <c r="FG304" s="1">
        <v>18978.944718094801</v>
      </c>
      <c r="FH304" s="1">
        <v>83096.0268447259</v>
      </c>
      <c r="FI304" s="1">
        <v>20361.611210151099</v>
      </c>
      <c r="FJ304" s="1">
        <v>105191.89554815801</v>
      </c>
      <c r="FK304" s="1">
        <v>71278.816050184003</v>
      </c>
      <c r="FL304" s="1">
        <v>27098.0467707108</v>
      </c>
      <c r="FM304" s="1">
        <v>37989.285224735802</v>
      </c>
      <c r="FN304" s="1">
        <v>37749.704296324198</v>
      </c>
      <c r="FO304" s="1">
        <v>55877.611383221498</v>
      </c>
      <c r="FP304" s="1">
        <v>21310.515882085601</v>
      </c>
      <c r="FQ304" s="1">
        <v>52099.799378576201</v>
      </c>
      <c r="FR304" s="1">
        <v>50107.464313852302</v>
      </c>
      <c r="FS304" s="1">
        <v>39326.340329260704</v>
      </c>
      <c r="FT304" s="1">
        <v>12938.8320530992</v>
      </c>
      <c r="FU304" s="1">
        <v>37116.602549629097</v>
      </c>
      <c r="FV304" s="1">
        <v>19616.357047430702</v>
      </c>
      <c r="FW304" s="1">
        <v>34670.545754653402</v>
      </c>
      <c r="FX304" s="1">
        <v>24990.461884300501</v>
      </c>
      <c r="FY304" s="1">
        <v>24378.369376056002</v>
      </c>
      <c r="FZ304" s="1">
        <v>22096.018833323</v>
      </c>
      <c r="GA304" s="1">
        <v>22950.316015967601</v>
      </c>
      <c r="GB304" s="1">
        <v>14201.902717184499</v>
      </c>
      <c r="GC304" s="1">
        <v>55049.009158000699</v>
      </c>
      <c r="GD304" s="1">
        <v>33942.655281243402</v>
      </c>
      <c r="GE304" s="1">
        <v>38300.0546567368</v>
      </c>
      <c r="GF304" s="1">
        <v>25999.4328520413</v>
      </c>
      <c r="GG304" s="1">
        <v>97968.125849959397</v>
      </c>
      <c r="GH304" s="1">
        <v>20860.9233259461</v>
      </c>
      <c r="GI304" s="1">
        <v>83262.059771216896</v>
      </c>
      <c r="GJ304" s="1">
        <v>18301.862742368201</v>
      </c>
      <c r="GK304" s="1">
        <v>1764604.9439556401</v>
      </c>
      <c r="GL304" s="1">
        <v>28582.700891283199</v>
      </c>
      <c r="GM304" s="1">
        <v>823110.66078071203</v>
      </c>
      <c r="GN304" s="1">
        <v>40464.183616197799</v>
      </c>
      <c r="GO304" s="1">
        <v>45193.108149635998</v>
      </c>
      <c r="GP304" s="1">
        <v>95958.945709233303</v>
      </c>
      <c r="GQ304" s="1">
        <v>833039.30773505894</v>
      </c>
      <c r="GR304" s="1">
        <v>256968.93628386699</v>
      </c>
      <c r="GS304" s="1">
        <v>72723.710783942399</v>
      </c>
      <c r="GT304" s="1">
        <v>1353482.1478189901</v>
      </c>
      <c r="GU304" s="1">
        <v>45212.8970869189</v>
      </c>
      <c r="GV304" s="1">
        <v>43879.159318346501</v>
      </c>
      <c r="GW304" s="1">
        <v>18703.194500407499</v>
      </c>
      <c r="GX304" s="1">
        <v>23214.7502683116</v>
      </c>
      <c r="GY304" s="1">
        <v>1119740.6730285899</v>
      </c>
      <c r="GZ304" s="1">
        <v>39850.757070835403</v>
      </c>
      <c r="HA304" s="1">
        <v>23245.5171391023</v>
      </c>
      <c r="HB304" s="1">
        <v>14838.2711421895</v>
      </c>
      <c r="HC304" s="1">
        <v>28689.4533287456</v>
      </c>
      <c r="HD304" s="1">
        <v>25556.4426081331</v>
      </c>
      <c r="HE304" s="1">
        <v>63046.792539939401</v>
      </c>
      <c r="HF304" s="1">
        <v>19289.887862425599</v>
      </c>
      <c r="HG304" s="1">
        <v>16555.2057619119</v>
      </c>
      <c r="HH304" s="1">
        <v>19778.0502578048</v>
      </c>
      <c r="HI304" s="1">
        <v>54402.536560043503</v>
      </c>
      <c r="HJ304" s="1">
        <v>42115.804127457202</v>
      </c>
      <c r="HK304" s="1">
        <v>39779.127487599297</v>
      </c>
      <c r="HL304" s="1">
        <v>53140.939130184299</v>
      </c>
      <c r="HM304" s="1">
        <v>12523.4640479871</v>
      </c>
      <c r="HN304" s="1">
        <v>2444898.6063445001</v>
      </c>
      <c r="HO304" s="1">
        <v>63712.529984081899</v>
      </c>
      <c r="HP304" s="1">
        <v>21737.5925598947</v>
      </c>
      <c r="HQ304" s="1">
        <v>73498.021742663899</v>
      </c>
      <c r="HR304" s="1">
        <v>14149.082323210299</v>
      </c>
      <c r="HS304" s="1">
        <v>916955.13524993497</v>
      </c>
      <c r="HT304" s="1">
        <v>97685.291986939905</v>
      </c>
      <c r="HU304" s="1">
        <v>19230.3760077855</v>
      </c>
      <c r="HV304" s="1">
        <v>30268.665436683201</v>
      </c>
      <c r="HW304" s="1">
        <v>19940.352426130699</v>
      </c>
      <c r="HX304" s="1">
        <v>51733.667514329798</v>
      </c>
      <c r="HY304" s="1">
        <v>36695.048850673797</v>
      </c>
      <c r="HZ304" s="1">
        <v>60731.8644494693</v>
      </c>
      <c r="IA304" s="1">
        <v>30193.9539491941</v>
      </c>
      <c r="IB304" s="1">
        <v>34812.548442318199</v>
      </c>
      <c r="IC304" s="1">
        <v>35443.997840864897</v>
      </c>
      <c r="ID304" s="1">
        <v>22711.609232919</v>
      </c>
      <c r="IE304" s="1">
        <v>2134006.3251711801</v>
      </c>
      <c r="IF304" s="1">
        <v>49885.289172590397</v>
      </c>
      <c r="IG304" s="1">
        <v>25058.7434444502</v>
      </c>
      <c r="IH304" s="1">
        <v>44787.359380522801</v>
      </c>
      <c r="II304" s="1">
        <v>2513887.1782804099</v>
      </c>
      <c r="IJ304" s="1">
        <v>27142.822370163402</v>
      </c>
      <c r="IK304" s="1">
        <v>1014030.71113374</v>
      </c>
      <c r="IL304" s="1">
        <v>121623.001349338</v>
      </c>
      <c r="IM304" s="1">
        <v>22073.438794644298</v>
      </c>
      <c r="IN304" s="1">
        <v>672001.88329187897</v>
      </c>
      <c r="IO304" s="1">
        <v>37066.6034689101</v>
      </c>
      <c r="IP304" s="1">
        <v>18241.894276249001</v>
      </c>
      <c r="IQ304" s="1">
        <v>23218.9692008233</v>
      </c>
      <c r="IR304" s="1">
        <v>14743.2049647407</v>
      </c>
      <c r="IS304" s="1">
        <v>62085.622694798301</v>
      </c>
      <c r="IT304" s="1">
        <v>24839.844955284701</v>
      </c>
      <c r="IU304" s="1">
        <v>50480.816453452098</v>
      </c>
      <c r="IV304" s="1">
        <v>20461.801697432202</v>
      </c>
      <c r="IW304" s="1">
        <v>14949.402864333</v>
      </c>
      <c r="IX304" s="1">
        <v>15560.600981253599</v>
      </c>
      <c r="IY304" s="1">
        <v>22585.396940950399</v>
      </c>
      <c r="IZ304" s="1">
        <v>44244.252839638502</v>
      </c>
      <c r="JA304" s="1">
        <v>19231.114513064302</v>
      </c>
      <c r="JB304" s="1">
        <v>27641.080679930299</v>
      </c>
      <c r="JC304" s="1">
        <v>60691.355693949998</v>
      </c>
      <c r="JD304" s="1">
        <v>8875.1285382844308</v>
      </c>
      <c r="JE304" s="1">
        <v>23574.039572679201</v>
      </c>
      <c r="JF304" s="1">
        <v>981709.54541735002</v>
      </c>
      <c r="JG304" s="1">
        <v>25628.762075309802</v>
      </c>
      <c r="JH304" s="1">
        <v>46603.508114394201</v>
      </c>
      <c r="JI304" s="1">
        <v>65017.776265370798</v>
      </c>
      <c r="JJ304" s="1">
        <v>24487.0451892616</v>
      </c>
      <c r="JK304" s="1">
        <v>1170821.9827964699</v>
      </c>
      <c r="JL304" s="1">
        <v>80898.040010716693</v>
      </c>
      <c r="JM304" s="1">
        <v>27295.400826538898</v>
      </c>
      <c r="JN304" s="1">
        <v>239722.360813584</v>
      </c>
      <c r="JO304" s="1">
        <v>32690.887028204201</v>
      </c>
      <c r="JP304" s="1">
        <v>18553.936743261202</v>
      </c>
      <c r="JQ304" s="1">
        <v>11613.367633809799</v>
      </c>
      <c r="JR304" s="1">
        <v>35165.694273719499</v>
      </c>
      <c r="JS304" s="1">
        <v>84608.113837902405</v>
      </c>
      <c r="JT304" s="1">
        <v>19288.833287746002</v>
      </c>
      <c r="JU304" s="1">
        <v>26744.375639494399</v>
      </c>
      <c r="JV304" s="1">
        <v>14226.4433612416</v>
      </c>
      <c r="JW304" s="1">
        <v>27183.6572670797</v>
      </c>
      <c r="JX304" s="1">
        <v>11681.0515484565</v>
      </c>
      <c r="JY304" s="1">
        <v>39108.818917277298</v>
      </c>
      <c r="JZ304" s="1">
        <v>55188.503856274401</v>
      </c>
      <c r="KA304" s="1">
        <v>10304.3915209805</v>
      </c>
      <c r="KB304" s="1">
        <v>26102.218334937799</v>
      </c>
      <c r="KC304" s="1">
        <v>16723.373470206599</v>
      </c>
      <c r="KD304" s="1">
        <v>27603.0014003865</v>
      </c>
      <c r="KE304" s="1">
        <v>25771.9876925998</v>
      </c>
      <c r="KF304" s="1">
        <v>204274.355443145</v>
      </c>
      <c r="KG304" s="1">
        <v>19974.410299098501</v>
      </c>
      <c r="KH304" s="1">
        <v>32622.272235381599</v>
      </c>
      <c r="KI304" s="1">
        <v>19668.7805257861</v>
      </c>
      <c r="KJ304" s="1">
        <v>20316.9253270931</v>
      </c>
      <c r="KK304" s="1">
        <v>52663.563750419402</v>
      </c>
      <c r="KL304" s="1">
        <v>8869.0253173998008</v>
      </c>
      <c r="KM304" s="1">
        <v>104470.326341355</v>
      </c>
      <c r="KN304" s="1">
        <v>22489.227918856301</v>
      </c>
      <c r="KO304" s="1">
        <v>34946.920185728799</v>
      </c>
      <c r="KP304" s="1">
        <v>72237.279688157505</v>
      </c>
      <c r="KQ304" s="1">
        <v>29411.066539841901</v>
      </c>
      <c r="KR304" s="1">
        <v>572091.47180271801</v>
      </c>
      <c r="KS304" s="1">
        <v>5108040.5956813199</v>
      </c>
      <c r="KT304" s="1">
        <v>33031.6307358419</v>
      </c>
      <c r="KU304" s="1">
        <v>79875.092435884202</v>
      </c>
      <c r="KV304" s="1">
        <v>179381.370250451</v>
      </c>
      <c r="KW304" s="1">
        <v>220881.794037188</v>
      </c>
      <c r="KX304" s="1">
        <v>203724.485780257</v>
      </c>
      <c r="KY304" s="1">
        <v>34868.372690073396</v>
      </c>
      <c r="KZ304" s="1">
        <v>106531.637683077</v>
      </c>
      <c r="LA304" s="1">
        <v>29278.084815980499</v>
      </c>
      <c r="LB304" s="1">
        <v>19267.5467632896</v>
      </c>
      <c r="LC304" s="1">
        <v>36622.981266388801</v>
      </c>
      <c r="LD304" s="1">
        <v>38427.273210001498</v>
      </c>
      <c r="LE304" s="1">
        <v>14635.570309757801</v>
      </c>
      <c r="LF304" s="1">
        <v>297097.65020763403</v>
      </c>
      <c r="LG304" s="1">
        <v>28619.682921009498</v>
      </c>
      <c r="LH304" s="1">
        <v>134531.57440114499</v>
      </c>
      <c r="LI304" s="1">
        <v>20095.388154100001</v>
      </c>
      <c r="LJ304" s="1">
        <v>45121.2525795779</v>
      </c>
      <c r="LK304" s="1">
        <v>80704.411240629299</v>
      </c>
    </row>
    <row r="305" spans="1:323" x14ac:dyDescent="0.25">
      <c r="A305" s="1" t="s">
        <v>1942</v>
      </c>
      <c r="B305" s="1" t="s">
        <v>1343</v>
      </c>
      <c r="C305" s="1" t="s">
        <v>1344</v>
      </c>
      <c r="D305" s="1" t="s">
        <v>0</v>
      </c>
      <c r="E305" s="1" t="s">
        <v>0</v>
      </c>
      <c r="F305" s="1" t="s">
        <v>0</v>
      </c>
      <c r="G305" s="1" t="s">
        <v>0</v>
      </c>
      <c r="H305" s="1" t="s">
        <v>0</v>
      </c>
      <c r="I305" s="1" t="s">
        <v>0</v>
      </c>
      <c r="J305" s="1" t="s">
        <v>0</v>
      </c>
      <c r="K305" s="1" t="s">
        <v>0</v>
      </c>
      <c r="L305" s="1" t="s">
        <v>0</v>
      </c>
      <c r="M305" s="1" t="s">
        <v>0</v>
      </c>
      <c r="N305" s="1" t="s">
        <v>0</v>
      </c>
      <c r="O305" s="1" t="s">
        <v>0</v>
      </c>
      <c r="P305" s="1" t="s">
        <v>0</v>
      </c>
      <c r="Q305" s="1" t="s">
        <v>0</v>
      </c>
      <c r="R305" s="1" t="s">
        <v>0</v>
      </c>
      <c r="S305" s="1" t="s">
        <v>0</v>
      </c>
      <c r="T305" s="1" t="s">
        <v>0</v>
      </c>
      <c r="U305" s="1" t="s">
        <v>0</v>
      </c>
      <c r="V305" s="1" t="s">
        <v>0</v>
      </c>
      <c r="W305" s="1" t="s">
        <v>0</v>
      </c>
      <c r="X305" s="1" t="s">
        <v>0</v>
      </c>
      <c r="Y305" s="1" t="s">
        <v>0</v>
      </c>
      <c r="Z305" s="1" t="s">
        <v>0</v>
      </c>
      <c r="AA305" s="1" t="s">
        <v>0</v>
      </c>
      <c r="AB305" s="1" t="s">
        <v>0</v>
      </c>
      <c r="AC305" s="1" t="s">
        <v>0</v>
      </c>
      <c r="AD305" s="1" t="s">
        <v>0</v>
      </c>
      <c r="AE305" s="1" t="s">
        <v>0</v>
      </c>
      <c r="AF305" s="1" t="s">
        <v>0</v>
      </c>
      <c r="AG305" s="1" t="s">
        <v>0</v>
      </c>
      <c r="AH305" s="1" t="s">
        <v>0</v>
      </c>
      <c r="AI305" s="1" t="s">
        <v>0</v>
      </c>
      <c r="AJ305" s="1" t="s">
        <v>0</v>
      </c>
      <c r="AK305" s="1" t="s">
        <v>0</v>
      </c>
      <c r="AL305" s="1" t="s">
        <v>0</v>
      </c>
      <c r="AM305" s="1" t="s">
        <v>0</v>
      </c>
      <c r="AN305" s="1" t="s">
        <v>0</v>
      </c>
      <c r="AO305" s="1" t="s">
        <v>0</v>
      </c>
      <c r="AP305" s="1" t="s">
        <v>0</v>
      </c>
      <c r="AQ305" s="1" t="s">
        <v>0</v>
      </c>
      <c r="AR305" s="1" t="s">
        <v>0</v>
      </c>
      <c r="AS305" s="1" t="s">
        <v>0</v>
      </c>
      <c r="AT305" s="1" t="s">
        <v>0</v>
      </c>
      <c r="AU305" s="1" t="s">
        <v>0</v>
      </c>
      <c r="AV305" s="1" t="s">
        <v>0</v>
      </c>
      <c r="AW305" s="1" t="s">
        <v>0</v>
      </c>
      <c r="AX305" s="1" t="s">
        <v>0</v>
      </c>
      <c r="AY305" s="1" t="s">
        <v>0</v>
      </c>
      <c r="AZ305" s="1" t="s">
        <v>0</v>
      </c>
      <c r="BA305" s="1" t="s">
        <v>0</v>
      </c>
      <c r="BB305" s="1" t="s">
        <v>0</v>
      </c>
      <c r="BC305" s="1" t="s">
        <v>0</v>
      </c>
      <c r="BD305" s="1" t="s">
        <v>0</v>
      </c>
      <c r="BE305" s="1" t="s">
        <v>0</v>
      </c>
      <c r="BF305" s="1" t="s">
        <v>0</v>
      </c>
      <c r="BG305" s="1" t="s">
        <v>0</v>
      </c>
      <c r="BH305" s="1" t="s">
        <v>0</v>
      </c>
      <c r="BI305" s="1" t="s">
        <v>0</v>
      </c>
      <c r="BJ305" s="1" t="s">
        <v>0</v>
      </c>
      <c r="BK305" s="1" t="s">
        <v>0</v>
      </c>
      <c r="BL305" s="1" t="s">
        <v>0</v>
      </c>
      <c r="BM305" s="1" t="s">
        <v>0</v>
      </c>
      <c r="BN305" s="1" t="s">
        <v>0</v>
      </c>
      <c r="BO305" s="1" t="s">
        <v>0</v>
      </c>
      <c r="BP305" s="1" t="s">
        <v>0</v>
      </c>
      <c r="BQ305" s="1" t="s">
        <v>0</v>
      </c>
      <c r="BR305" s="1" t="s">
        <v>0</v>
      </c>
      <c r="BS305" s="1" t="s">
        <v>0</v>
      </c>
      <c r="BT305" s="1" t="s">
        <v>0</v>
      </c>
      <c r="BU305" s="1" t="s">
        <v>0</v>
      </c>
      <c r="BV305" s="1" t="s">
        <v>0</v>
      </c>
      <c r="BW305" s="1" t="s">
        <v>0</v>
      </c>
      <c r="BX305" s="1" t="s">
        <v>0</v>
      </c>
      <c r="BY305" s="1" t="s">
        <v>0</v>
      </c>
      <c r="BZ305" s="1" t="s">
        <v>0</v>
      </c>
      <c r="CA305" s="1" t="s">
        <v>0</v>
      </c>
      <c r="CB305" s="1" t="s">
        <v>0</v>
      </c>
      <c r="CC305" s="1" t="s">
        <v>0</v>
      </c>
      <c r="CD305" s="1" t="s">
        <v>0</v>
      </c>
      <c r="CE305" s="1" t="s">
        <v>0</v>
      </c>
      <c r="CF305" s="1" t="s">
        <v>0</v>
      </c>
      <c r="CG305" s="1" t="s">
        <v>0</v>
      </c>
      <c r="CH305" s="1" t="s">
        <v>0</v>
      </c>
      <c r="CI305" s="1" t="s">
        <v>0</v>
      </c>
      <c r="CJ305" s="1" t="s">
        <v>0</v>
      </c>
      <c r="CK305" s="1" t="s">
        <v>0</v>
      </c>
      <c r="CL305" s="1" t="s">
        <v>0</v>
      </c>
      <c r="CM305" s="1" t="s">
        <v>0</v>
      </c>
      <c r="CN305" s="1" t="s">
        <v>0</v>
      </c>
      <c r="CO305" s="1" t="s">
        <v>0</v>
      </c>
      <c r="CP305" s="1" t="s">
        <v>0</v>
      </c>
      <c r="CQ305" s="1" t="s">
        <v>0</v>
      </c>
      <c r="CR305" s="1" t="s">
        <v>0</v>
      </c>
      <c r="CS305" s="1" t="s">
        <v>0</v>
      </c>
      <c r="CT305" s="1" t="s">
        <v>0</v>
      </c>
      <c r="CU305" s="1" t="s">
        <v>0</v>
      </c>
      <c r="CV305" s="1" t="s">
        <v>0</v>
      </c>
      <c r="CW305" s="1" t="s">
        <v>0</v>
      </c>
      <c r="CX305" s="1" t="s">
        <v>0</v>
      </c>
      <c r="CY305" s="1" t="s">
        <v>0</v>
      </c>
      <c r="CZ305" s="1" t="s">
        <v>0</v>
      </c>
      <c r="DA305" s="1" t="s">
        <v>0</v>
      </c>
      <c r="DB305" s="1" t="s">
        <v>0</v>
      </c>
      <c r="DC305" s="1" t="s">
        <v>0</v>
      </c>
      <c r="DD305" s="1" t="s">
        <v>0</v>
      </c>
      <c r="DE305" s="1" t="s">
        <v>0</v>
      </c>
      <c r="DF305" s="1" t="s">
        <v>0</v>
      </c>
      <c r="DG305" s="1" t="s">
        <v>0</v>
      </c>
      <c r="DH305" s="1" t="s">
        <v>0</v>
      </c>
      <c r="DI305" s="1" t="s">
        <v>0</v>
      </c>
      <c r="DJ305" s="1" t="s">
        <v>0</v>
      </c>
      <c r="DK305" s="1" t="s">
        <v>0</v>
      </c>
      <c r="DL305" s="1" t="s">
        <v>0</v>
      </c>
      <c r="DM305" s="1" t="s">
        <v>0</v>
      </c>
      <c r="DN305" s="1" t="s">
        <v>0</v>
      </c>
      <c r="DO305" s="1" t="s">
        <v>0</v>
      </c>
      <c r="DP305" s="1" t="s">
        <v>0</v>
      </c>
      <c r="DQ305" s="1" t="s">
        <v>0</v>
      </c>
      <c r="DR305" s="1" t="s">
        <v>0</v>
      </c>
      <c r="DS305" s="1" t="s">
        <v>0</v>
      </c>
      <c r="DT305" s="1" t="s">
        <v>0</v>
      </c>
      <c r="DU305" s="1" t="s">
        <v>0</v>
      </c>
      <c r="DV305" s="1" t="s">
        <v>0</v>
      </c>
      <c r="DW305" s="1" t="s">
        <v>0</v>
      </c>
      <c r="DX305" s="1" t="s">
        <v>0</v>
      </c>
      <c r="DY305" s="1" t="s">
        <v>0</v>
      </c>
      <c r="DZ305" s="1" t="s">
        <v>0</v>
      </c>
      <c r="EA305" s="1" t="s">
        <v>0</v>
      </c>
      <c r="EB305" s="1" t="s">
        <v>0</v>
      </c>
      <c r="EC305" s="1" t="s">
        <v>0</v>
      </c>
      <c r="ED305" s="1" t="s">
        <v>0</v>
      </c>
      <c r="EE305" s="1" t="s">
        <v>0</v>
      </c>
      <c r="EF305" s="1" t="s">
        <v>0</v>
      </c>
      <c r="EG305" s="1" t="s">
        <v>0</v>
      </c>
      <c r="EH305" s="1" t="s">
        <v>0</v>
      </c>
      <c r="EI305" s="1" t="s">
        <v>0</v>
      </c>
      <c r="EJ305" s="1" t="s">
        <v>0</v>
      </c>
      <c r="EK305" s="1" t="s">
        <v>0</v>
      </c>
      <c r="EL305" s="1" t="s">
        <v>0</v>
      </c>
      <c r="EM305" s="1" t="s">
        <v>0</v>
      </c>
      <c r="EN305" s="1" t="s">
        <v>0</v>
      </c>
      <c r="EO305" s="1" t="s">
        <v>0</v>
      </c>
      <c r="EP305" s="1" t="s">
        <v>0</v>
      </c>
      <c r="EQ305" s="1" t="s">
        <v>0</v>
      </c>
      <c r="ER305" s="1" t="s">
        <v>0</v>
      </c>
      <c r="ES305" s="1" t="s">
        <v>0</v>
      </c>
      <c r="ET305" s="1" t="s">
        <v>0</v>
      </c>
      <c r="EU305" s="1" t="s">
        <v>0</v>
      </c>
      <c r="EV305" s="1" t="s">
        <v>0</v>
      </c>
      <c r="EW305" s="1" t="s">
        <v>0</v>
      </c>
      <c r="EX305" s="1" t="s">
        <v>0</v>
      </c>
      <c r="EY305" s="1" t="s">
        <v>0</v>
      </c>
      <c r="EZ305" s="1" t="s">
        <v>0</v>
      </c>
      <c r="FA305" s="1" t="s">
        <v>0</v>
      </c>
      <c r="FB305" s="1" t="s">
        <v>0</v>
      </c>
      <c r="FC305" s="1" t="s">
        <v>0</v>
      </c>
      <c r="FD305" s="1" t="s">
        <v>0</v>
      </c>
      <c r="FE305" s="1" t="s">
        <v>0</v>
      </c>
      <c r="FF305" s="1" t="s">
        <v>0</v>
      </c>
      <c r="FG305" s="1" t="s">
        <v>0</v>
      </c>
      <c r="FH305" s="1" t="s">
        <v>0</v>
      </c>
      <c r="FI305" s="1" t="s">
        <v>0</v>
      </c>
      <c r="FJ305" s="1" t="s">
        <v>0</v>
      </c>
      <c r="FK305" s="1" t="s">
        <v>0</v>
      </c>
      <c r="FL305" s="1" t="s">
        <v>0</v>
      </c>
      <c r="FM305" s="1" t="s">
        <v>0</v>
      </c>
      <c r="FN305" s="1" t="s">
        <v>0</v>
      </c>
      <c r="FO305" s="1" t="s">
        <v>0</v>
      </c>
      <c r="FP305" s="1" t="s">
        <v>0</v>
      </c>
      <c r="FQ305" s="1" t="s">
        <v>0</v>
      </c>
      <c r="FR305" s="1" t="s">
        <v>0</v>
      </c>
      <c r="FS305" s="1" t="s">
        <v>0</v>
      </c>
      <c r="FT305" s="1" t="s">
        <v>0</v>
      </c>
      <c r="FU305" s="1" t="s">
        <v>0</v>
      </c>
      <c r="FV305" s="1" t="s">
        <v>0</v>
      </c>
      <c r="FW305" s="1" t="s">
        <v>0</v>
      </c>
      <c r="FX305" s="1" t="s">
        <v>0</v>
      </c>
      <c r="FY305" s="1" t="s">
        <v>0</v>
      </c>
      <c r="FZ305" s="1" t="s">
        <v>0</v>
      </c>
      <c r="GA305" s="1" t="s">
        <v>0</v>
      </c>
      <c r="GB305" s="1" t="s">
        <v>0</v>
      </c>
      <c r="GC305" s="1" t="s">
        <v>0</v>
      </c>
      <c r="GD305" s="1" t="s">
        <v>0</v>
      </c>
      <c r="GE305" s="1" t="s">
        <v>0</v>
      </c>
      <c r="GF305" s="1" t="s">
        <v>0</v>
      </c>
      <c r="GG305" s="1" t="s">
        <v>0</v>
      </c>
      <c r="GH305" s="1" t="s">
        <v>0</v>
      </c>
      <c r="GI305" s="1" t="s">
        <v>0</v>
      </c>
      <c r="GJ305" s="1" t="s">
        <v>0</v>
      </c>
      <c r="GK305" s="1" t="s">
        <v>0</v>
      </c>
      <c r="GL305" s="1" t="s">
        <v>0</v>
      </c>
      <c r="GM305" s="1" t="s">
        <v>0</v>
      </c>
      <c r="GN305" s="1" t="s">
        <v>0</v>
      </c>
      <c r="GO305" s="1" t="s">
        <v>0</v>
      </c>
      <c r="GP305" s="1" t="s">
        <v>0</v>
      </c>
      <c r="GQ305" s="1" t="s">
        <v>0</v>
      </c>
      <c r="GR305" s="1" t="s">
        <v>0</v>
      </c>
      <c r="GS305" s="1" t="s">
        <v>0</v>
      </c>
      <c r="GT305" s="1" t="s">
        <v>0</v>
      </c>
      <c r="GU305" s="1" t="s">
        <v>0</v>
      </c>
      <c r="GV305" s="1" t="s">
        <v>0</v>
      </c>
      <c r="GW305" s="1" t="s">
        <v>0</v>
      </c>
      <c r="GX305" s="1" t="s">
        <v>0</v>
      </c>
      <c r="GY305" s="1" t="s">
        <v>0</v>
      </c>
      <c r="GZ305" s="1" t="s">
        <v>0</v>
      </c>
      <c r="HA305" s="1" t="s">
        <v>0</v>
      </c>
      <c r="HB305" s="1" t="s">
        <v>0</v>
      </c>
      <c r="HC305" s="1" t="s">
        <v>0</v>
      </c>
      <c r="HD305" s="1" t="s">
        <v>0</v>
      </c>
      <c r="HE305" s="1" t="s">
        <v>0</v>
      </c>
      <c r="HF305" s="1" t="s">
        <v>0</v>
      </c>
      <c r="HG305" s="1" t="s">
        <v>0</v>
      </c>
      <c r="HH305" s="1" t="s">
        <v>0</v>
      </c>
      <c r="HI305" s="1" t="s">
        <v>0</v>
      </c>
      <c r="HJ305" s="1" t="s">
        <v>0</v>
      </c>
      <c r="HK305" s="1" t="s">
        <v>0</v>
      </c>
      <c r="HL305" s="1" t="s">
        <v>0</v>
      </c>
      <c r="HM305" s="1" t="s">
        <v>0</v>
      </c>
      <c r="HN305" s="1" t="s">
        <v>0</v>
      </c>
      <c r="HO305" s="1" t="s">
        <v>0</v>
      </c>
      <c r="HP305" s="1" t="s">
        <v>0</v>
      </c>
      <c r="HQ305" s="1" t="s">
        <v>0</v>
      </c>
      <c r="HR305" s="1" t="s">
        <v>0</v>
      </c>
      <c r="HS305" s="1" t="s">
        <v>0</v>
      </c>
      <c r="HT305" s="1" t="s">
        <v>0</v>
      </c>
      <c r="HU305" s="1" t="s">
        <v>0</v>
      </c>
      <c r="HV305" s="1" t="s">
        <v>0</v>
      </c>
      <c r="HW305" s="1" t="s">
        <v>0</v>
      </c>
      <c r="HX305" s="1" t="s">
        <v>0</v>
      </c>
      <c r="HY305" s="1" t="s">
        <v>0</v>
      </c>
      <c r="HZ305" s="1" t="s">
        <v>0</v>
      </c>
      <c r="IA305" s="1" t="s">
        <v>0</v>
      </c>
      <c r="IB305" s="1" t="s">
        <v>0</v>
      </c>
      <c r="IC305" s="1" t="s">
        <v>0</v>
      </c>
      <c r="ID305" s="1" t="s">
        <v>0</v>
      </c>
      <c r="IE305" s="1" t="s">
        <v>0</v>
      </c>
      <c r="IF305" s="1" t="s">
        <v>0</v>
      </c>
      <c r="IG305" s="1" t="s">
        <v>0</v>
      </c>
      <c r="IH305" s="1" t="s">
        <v>0</v>
      </c>
      <c r="II305" s="1" t="s">
        <v>0</v>
      </c>
      <c r="IJ305" s="1" t="s">
        <v>0</v>
      </c>
      <c r="IK305" s="1" t="s">
        <v>0</v>
      </c>
      <c r="IL305" s="1" t="s">
        <v>0</v>
      </c>
      <c r="IM305" s="1" t="s">
        <v>0</v>
      </c>
      <c r="IN305" s="1" t="s">
        <v>0</v>
      </c>
      <c r="IO305" s="1" t="s">
        <v>0</v>
      </c>
      <c r="IP305" s="1" t="s">
        <v>0</v>
      </c>
      <c r="IQ305" s="1" t="s">
        <v>0</v>
      </c>
      <c r="IR305" s="1" t="s">
        <v>0</v>
      </c>
      <c r="IS305" s="1" t="s">
        <v>0</v>
      </c>
      <c r="IT305" s="1" t="s">
        <v>0</v>
      </c>
      <c r="IU305" s="1" t="s">
        <v>0</v>
      </c>
      <c r="IV305" s="1" t="s">
        <v>0</v>
      </c>
      <c r="IW305" s="1" t="s">
        <v>0</v>
      </c>
      <c r="IX305" s="1" t="s">
        <v>0</v>
      </c>
      <c r="IY305" s="1" t="s">
        <v>0</v>
      </c>
      <c r="IZ305" s="1" t="s">
        <v>0</v>
      </c>
      <c r="JA305" s="1" t="s">
        <v>0</v>
      </c>
      <c r="JB305" s="1" t="s">
        <v>0</v>
      </c>
      <c r="JC305" s="1" t="s">
        <v>0</v>
      </c>
      <c r="JD305" s="1" t="s">
        <v>0</v>
      </c>
      <c r="JE305" s="1" t="s">
        <v>0</v>
      </c>
      <c r="JF305" s="1" t="s">
        <v>0</v>
      </c>
      <c r="JG305" s="1" t="s">
        <v>0</v>
      </c>
      <c r="JH305" s="1" t="s">
        <v>0</v>
      </c>
      <c r="JI305" s="1" t="s">
        <v>0</v>
      </c>
      <c r="JJ305" s="1" t="s">
        <v>0</v>
      </c>
      <c r="JK305" s="1" t="s">
        <v>0</v>
      </c>
      <c r="JL305" s="1" t="s">
        <v>0</v>
      </c>
      <c r="JM305" s="1" t="s">
        <v>0</v>
      </c>
      <c r="JN305" s="1" t="s">
        <v>0</v>
      </c>
      <c r="JO305" s="1" t="s">
        <v>0</v>
      </c>
      <c r="JP305" s="1" t="s">
        <v>0</v>
      </c>
      <c r="JQ305" s="1" t="s">
        <v>0</v>
      </c>
      <c r="JR305" s="1" t="s">
        <v>0</v>
      </c>
      <c r="JS305" s="1" t="s">
        <v>0</v>
      </c>
      <c r="JT305" s="1" t="s">
        <v>0</v>
      </c>
      <c r="JU305" s="1" t="s">
        <v>0</v>
      </c>
      <c r="JV305" s="1" t="s">
        <v>0</v>
      </c>
      <c r="JW305" s="1" t="s">
        <v>0</v>
      </c>
      <c r="JX305" s="1" t="s">
        <v>0</v>
      </c>
      <c r="JY305" s="1" t="s">
        <v>0</v>
      </c>
      <c r="JZ305" s="1" t="s">
        <v>0</v>
      </c>
      <c r="KA305" s="1" t="s">
        <v>0</v>
      </c>
      <c r="KB305" s="1" t="s">
        <v>0</v>
      </c>
      <c r="KC305" s="1" t="s">
        <v>0</v>
      </c>
      <c r="KD305" s="1" t="s">
        <v>0</v>
      </c>
      <c r="KE305" s="1" t="s">
        <v>0</v>
      </c>
      <c r="KF305" s="1" t="s">
        <v>0</v>
      </c>
      <c r="KG305" s="1" t="s">
        <v>0</v>
      </c>
      <c r="KH305" s="1" t="s">
        <v>0</v>
      </c>
      <c r="KI305" s="1" t="s">
        <v>0</v>
      </c>
      <c r="KJ305" s="1" t="s">
        <v>0</v>
      </c>
      <c r="KK305" s="1" t="s">
        <v>0</v>
      </c>
      <c r="KL305" s="1" t="s">
        <v>0</v>
      </c>
      <c r="KM305" s="1" t="s">
        <v>0</v>
      </c>
      <c r="KN305" s="1" t="s">
        <v>0</v>
      </c>
      <c r="KO305" s="1" t="s">
        <v>0</v>
      </c>
      <c r="KP305" s="1" t="s">
        <v>0</v>
      </c>
      <c r="KQ305" s="1" t="s">
        <v>0</v>
      </c>
      <c r="KR305" s="1" t="s">
        <v>0</v>
      </c>
      <c r="KS305" s="1" t="s">
        <v>0</v>
      </c>
      <c r="KT305" s="1" t="s">
        <v>0</v>
      </c>
      <c r="KU305" s="1" t="s">
        <v>0</v>
      </c>
      <c r="KV305" s="1" t="s">
        <v>0</v>
      </c>
      <c r="KW305" s="1" t="s">
        <v>0</v>
      </c>
      <c r="KX305" s="1" t="s">
        <v>0</v>
      </c>
      <c r="KY305" s="1" t="s">
        <v>0</v>
      </c>
      <c r="KZ305" s="1" t="s">
        <v>0</v>
      </c>
      <c r="LA305" s="1" t="s">
        <v>0</v>
      </c>
      <c r="LB305" s="1" t="s">
        <v>0</v>
      </c>
      <c r="LC305" s="1" t="s">
        <v>0</v>
      </c>
      <c r="LD305" s="1" t="s">
        <v>0</v>
      </c>
      <c r="LE305" s="1" t="s">
        <v>0</v>
      </c>
      <c r="LF305" s="1" t="s">
        <v>0</v>
      </c>
      <c r="LG305" s="1" t="s">
        <v>0</v>
      </c>
      <c r="LH305" s="1" t="s">
        <v>0</v>
      </c>
      <c r="LI305" s="1" t="s">
        <v>0</v>
      </c>
      <c r="LJ305" s="1" t="s">
        <v>0</v>
      </c>
      <c r="LK305" s="1" t="s">
        <v>0</v>
      </c>
    </row>
    <row r="306" spans="1:323" x14ac:dyDescent="0.25">
      <c r="A306" s="1" t="s">
        <v>1943</v>
      </c>
      <c r="B306" s="1" t="s">
        <v>1347</v>
      </c>
      <c r="C306" s="1" t="s">
        <v>1348</v>
      </c>
      <c r="D306" s="1">
        <v>170173.30460403801</v>
      </c>
      <c r="E306" s="1" t="s">
        <v>0</v>
      </c>
      <c r="F306" s="1">
        <v>94409.475199629203</v>
      </c>
      <c r="G306" s="1" t="s">
        <v>0</v>
      </c>
      <c r="H306" s="1">
        <v>41514.711185167398</v>
      </c>
      <c r="I306" s="1">
        <v>89634.988794831603</v>
      </c>
      <c r="J306" s="1">
        <v>164073.44601073701</v>
      </c>
      <c r="K306" s="1">
        <v>108015.759292134</v>
      </c>
      <c r="L306" s="1">
        <v>50782.491510901498</v>
      </c>
      <c r="M306" s="1">
        <v>179569.739153653</v>
      </c>
      <c r="N306" s="1">
        <v>169071.14836376501</v>
      </c>
      <c r="O306" s="1">
        <v>49844.873902777501</v>
      </c>
      <c r="P306" s="1">
        <v>83847.789347262107</v>
      </c>
      <c r="Q306" s="1" t="s">
        <v>0</v>
      </c>
      <c r="R306" s="1">
        <v>102206.244159311</v>
      </c>
      <c r="S306" s="1">
        <v>79777.626957360801</v>
      </c>
      <c r="T306" s="1">
        <v>115032.881063569</v>
      </c>
      <c r="U306" s="1">
        <v>173305.15618354501</v>
      </c>
      <c r="V306" s="1">
        <v>146540.248775727</v>
      </c>
      <c r="W306" s="1">
        <v>107654.762617452</v>
      </c>
      <c r="X306" s="1">
        <v>185395.65925910699</v>
      </c>
      <c r="Y306" s="1">
        <v>72194.327848268993</v>
      </c>
      <c r="Z306" s="1" t="s">
        <v>0</v>
      </c>
      <c r="AA306" s="1">
        <v>403615.226969651</v>
      </c>
      <c r="AB306" s="1">
        <v>75963.434733196598</v>
      </c>
      <c r="AC306" s="1">
        <v>207420.64081295999</v>
      </c>
      <c r="AD306" s="1">
        <v>99636.094253043295</v>
      </c>
      <c r="AE306" s="1">
        <v>36409.643921107403</v>
      </c>
      <c r="AF306" s="1">
        <v>41121.396551281097</v>
      </c>
      <c r="AG306" s="1">
        <v>76464.491872255297</v>
      </c>
      <c r="AH306" s="1">
        <v>136229.03131063699</v>
      </c>
      <c r="AI306" s="1">
        <v>42820.6388220152</v>
      </c>
      <c r="AJ306" s="1" t="s">
        <v>0</v>
      </c>
      <c r="AK306" s="1">
        <v>62317.544438830599</v>
      </c>
      <c r="AL306" s="1">
        <v>91811.372417371196</v>
      </c>
      <c r="AM306" s="1">
        <v>87174.848673844404</v>
      </c>
      <c r="AN306" s="1">
        <v>63178.269919838</v>
      </c>
      <c r="AO306" s="1">
        <v>54378.326942695603</v>
      </c>
      <c r="AP306" s="1">
        <v>283192.67412361602</v>
      </c>
      <c r="AQ306" s="1" t="s">
        <v>0</v>
      </c>
      <c r="AR306" s="1">
        <v>263730.03499356902</v>
      </c>
      <c r="AS306" s="1">
        <v>55362.294085660396</v>
      </c>
      <c r="AT306" s="1">
        <v>98015.604279187304</v>
      </c>
      <c r="AU306" s="1">
        <v>107125.110278437</v>
      </c>
      <c r="AV306" s="1">
        <v>183871.26983122301</v>
      </c>
      <c r="AW306" s="1">
        <v>95191.089937226599</v>
      </c>
      <c r="AX306" s="1">
        <v>66602.055142514902</v>
      </c>
      <c r="AY306" s="1">
        <v>133392.231814331</v>
      </c>
      <c r="AZ306" s="1">
        <v>103010.101000198</v>
      </c>
      <c r="BA306" s="1">
        <v>68121.6828326002</v>
      </c>
      <c r="BB306" s="1">
        <v>277776.61810564599</v>
      </c>
      <c r="BC306" s="1">
        <v>127709.663115448</v>
      </c>
      <c r="BD306" s="1">
        <v>100524.01980765699</v>
      </c>
      <c r="BE306" s="1">
        <v>86683.200712615799</v>
      </c>
      <c r="BF306" s="1">
        <v>43519.695091872003</v>
      </c>
      <c r="BG306" s="1">
        <v>258034.315859858</v>
      </c>
      <c r="BH306" s="1">
        <v>168275.93298587599</v>
      </c>
      <c r="BI306" s="1">
        <v>120068.46989456299</v>
      </c>
      <c r="BJ306" s="1">
        <v>57902.787160196502</v>
      </c>
      <c r="BK306" s="1">
        <v>220828.80062606401</v>
      </c>
      <c r="BL306" s="1">
        <v>210883.91340395599</v>
      </c>
      <c r="BM306" s="1">
        <v>125883.49945553399</v>
      </c>
      <c r="BN306" s="1">
        <v>279647.59683054901</v>
      </c>
      <c r="BO306" s="1">
        <v>92567.135091211196</v>
      </c>
      <c r="BP306" s="1">
        <v>50736.151632368303</v>
      </c>
      <c r="BQ306" s="1">
        <v>305393.10902078397</v>
      </c>
      <c r="BR306" s="1">
        <v>113766.79114070001</v>
      </c>
      <c r="BS306" s="1">
        <v>51294.744707557897</v>
      </c>
      <c r="BT306" s="1">
        <v>129784.083930301</v>
      </c>
      <c r="BU306" s="1">
        <v>158755.33251095901</v>
      </c>
      <c r="BV306" s="1">
        <v>97898.534836222403</v>
      </c>
      <c r="BW306" s="1">
        <v>47984.806540021702</v>
      </c>
      <c r="BX306" s="1" t="s">
        <v>0</v>
      </c>
      <c r="BY306" s="1">
        <v>37567.1003374184</v>
      </c>
      <c r="BZ306" s="1">
        <v>220029.41625170599</v>
      </c>
      <c r="CA306" s="1">
        <v>102066.81177927399</v>
      </c>
      <c r="CB306" s="1">
        <v>415181.07118721498</v>
      </c>
      <c r="CC306" s="1">
        <v>56764.753680350303</v>
      </c>
      <c r="CD306" s="1">
        <v>163318.53488205199</v>
      </c>
      <c r="CE306" s="1">
        <v>378813.68194454798</v>
      </c>
      <c r="CF306" s="1">
        <v>183908.18260348999</v>
      </c>
      <c r="CG306" s="1">
        <v>57070.733861111999</v>
      </c>
      <c r="CH306" s="1">
        <v>41984.461791445603</v>
      </c>
      <c r="CI306" s="1">
        <v>118784.59208747301</v>
      </c>
      <c r="CJ306" s="1">
        <v>167415.77137847201</v>
      </c>
      <c r="CK306" s="1">
        <v>60554.747873542503</v>
      </c>
      <c r="CL306" s="1">
        <v>52783.6223456812</v>
      </c>
      <c r="CM306" s="1" t="s">
        <v>0</v>
      </c>
      <c r="CN306" s="1">
        <v>237160.50844563299</v>
      </c>
      <c r="CO306" s="1">
        <v>109965.99853598099</v>
      </c>
      <c r="CP306" s="1">
        <v>127607.415071998</v>
      </c>
      <c r="CQ306" s="1">
        <v>224969.67131809</v>
      </c>
      <c r="CR306" s="1">
        <v>52715.758661400498</v>
      </c>
      <c r="CS306" s="1">
        <v>63247.493132990698</v>
      </c>
      <c r="CT306" s="1">
        <v>349869.44751852599</v>
      </c>
      <c r="CU306" s="1">
        <v>93012.443535107406</v>
      </c>
      <c r="CV306" s="1">
        <v>155490.41758555101</v>
      </c>
      <c r="CW306" s="1">
        <v>49519.799874981298</v>
      </c>
      <c r="CX306" s="1">
        <v>43460.757256677898</v>
      </c>
      <c r="CY306" s="1">
        <v>194981.34795856799</v>
      </c>
      <c r="CZ306" s="1">
        <v>48932.3791216838</v>
      </c>
      <c r="DA306" s="1" t="s">
        <v>0</v>
      </c>
      <c r="DB306" s="1">
        <v>1189538.83678358</v>
      </c>
      <c r="DC306" s="1">
        <v>58778.700337358401</v>
      </c>
      <c r="DD306" s="1">
        <v>103062.504112925</v>
      </c>
      <c r="DE306" s="1">
        <v>58949.454046350002</v>
      </c>
      <c r="DF306" s="1">
        <v>41039.975001805899</v>
      </c>
      <c r="DG306" s="1">
        <v>47965.233567592702</v>
      </c>
      <c r="DH306" s="1">
        <v>69048.191135272296</v>
      </c>
      <c r="DI306" s="1">
        <v>135135.73205750799</v>
      </c>
      <c r="DJ306" s="1">
        <v>135194.85221192599</v>
      </c>
      <c r="DK306" s="1">
        <v>64878.8976368933</v>
      </c>
      <c r="DL306" s="1">
        <v>142388.77356156701</v>
      </c>
      <c r="DM306" s="1" t="s">
        <v>0</v>
      </c>
      <c r="DN306" s="1">
        <v>199814.463131503</v>
      </c>
      <c r="DO306" s="1">
        <v>109031.789111267</v>
      </c>
      <c r="DP306" s="1">
        <v>81062.197735164795</v>
      </c>
      <c r="DQ306" s="1">
        <v>62721.645088696998</v>
      </c>
      <c r="DR306" s="1">
        <v>113123.026078535</v>
      </c>
      <c r="DS306" s="1">
        <v>194029.059643652</v>
      </c>
      <c r="DT306" s="1">
        <v>154054.851295726</v>
      </c>
      <c r="DU306" s="1">
        <v>88336.5220247916</v>
      </c>
      <c r="DV306" s="1">
        <v>49172.424393405003</v>
      </c>
      <c r="DW306" s="1">
        <v>290463.14087545098</v>
      </c>
      <c r="DX306" s="1">
        <v>32377.387439914699</v>
      </c>
      <c r="DY306" s="1">
        <v>50697.4218984443</v>
      </c>
      <c r="DZ306" s="1">
        <v>31576.631977625701</v>
      </c>
      <c r="EA306" s="1">
        <v>97040.727140891206</v>
      </c>
      <c r="EB306" s="1">
        <v>95694.608857086001</v>
      </c>
      <c r="EC306" s="1">
        <v>67141.441613768999</v>
      </c>
      <c r="ED306" s="1">
        <v>70411.027276316207</v>
      </c>
      <c r="EE306" s="1">
        <v>129736.11011774201</v>
      </c>
      <c r="EF306" s="1">
        <v>380832.40434703301</v>
      </c>
      <c r="EG306" s="1">
        <v>110060.37547444001</v>
      </c>
      <c r="EH306" s="1">
        <v>322032.346247443</v>
      </c>
      <c r="EI306" s="1">
        <v>128831.41155765099</v>
      </c>
      <c r="EJ306" s="1">
        <v>223977.93575271801</v>
      </c>
      <c r="EK306" s="1">
        <v>75258.685306274099</v>
      </c>
      <c r="EL306" s="1">
        <v>45717.509352757697</v>
      </c>
      <c r="EM306" s="1">
        <v>171150.667413869</v>
      </c>
      <c r="EN306" s="1">
        <v>42794.923770460999</v>
      </c>
      <c r="EO306" s="1">
        <v>104621.694045706</v>
      </c>
      <c r="EP306" s="1">
        <v>157608.78038191999</v>
      </c>
      <c r="EQ306" s="1">
        <v>51158.589785627002</v>
      </c>
      <c r="ER306" s="1">
        <v>267117.18562860898</v>
      </c>
      <c r="ES306" s="1">
        <v>106107.56143572999</v>
      </c>
      <c r="ET306" s="1" t="s">
        <v>0</v>
      </c>
      <c r="EU306" s="1">
        <v>80775.724775557101</v>
      </c>
      <c r="EV306" s="1">
        <v>285356.73775260098</v>
      </c>
      <c r="EW306" s="1">
        <v>320415.05759588699</v>
      </c>
      <c r="EX306" s="1">
        <v>81504.057814834101</v>
      </c>
      <c r="EY306" s="1">
        <v>229272.87085719599</v>
      </c>
      <c r="EZ306" s="1">
        <v>265659.00362102699</v>
      </c>
      <c r="FA306" s="1">
        <v>158311.87274111601</v>
      </c>
      <c r="FB306" s="1">
        <v>161297.03840978301</v>
      </c>
      <c r="FC306" s="1">
        <v>68444.793637788694</v>
      </c>
      <c r="FD306" s="1">
        <v>116758.56337814601</v>
      </c>
      <c r="FE306" s="1">
        <v>140267.935375856</v>
      </c>
      <c r="FF306" s="1">
        <v>67083.045917922296</v>
      </c>
      <c r="FG306" s="1">
        <v>52060.121192606799</v>
      </c>
      <c r="FH306" s="1">
        <v>85559.862244399905</v>
      </c>
      <c r="FI306" s="1">
        <v>84578.1825260201</v>
      </c>
      <c r="FJ306" s="1">
        <v>146579.47756522801</v>
      </c>
      <c r="FK306" s="1">
        <v>284836.38082229299</v>
      </c>
      <c r="FL306" s="1" t="s">
        <v>0</v>
      </c>
      <c r="FM306" s="1">
        <v>82455.452834097203</v>
      </c>
      <c r="FN306" s="1">
        <v>54190.372728497001</v>
      </c>
      <c r="FO306" s="1" t="s">
        <v>0</v>
      </c>
      <c r="FP306" s="1">
        <v>81784.315770860994</v>
      </c>
      <c r="FQ306" s="1">
        <v>46790.408030939601</v>
      </c>
      <c r="FR306" s="1">
        <v>87711.158969499898</v>
      </c>
      <c r="FS306" s="1">
        <v>46616.3607358515</v>
      </c>
      <c r="FT306" s="1">
        <v>115165.53534776</v>
      </c>
      <c r="FU306" s="1">
        <v>45717.5323537269</v>
      </c>
      <c r="FV306" s="1">
        <v>237967.49429577199</v>
      </c>
      <c r="FW306" s="1">
        <v>102379.53797359399</v>
      </c>
      <c r="FX306" s="1" t="s">
        <v>0</v>
      </c>
      <c r="FY306" s="1">
        <v>136044.010831839</v>
      </c>
      <c r="FZ306" s="1">
        <v>219116.63098354699</v>
      </c>
      <c r="GA306" s="1" t="s">
        <v>0</v>
      </c>
      <c r="GB306" s="1">
        <v>261617.59465809099</v>
      </c>
      <c r="GC306" s="1">
        <v>152035.28291061899</v>
      </c>
      <c r="GD306" s="1">
        <v>218555.25723425299</v>
      </c>
      <c r="GE306" s="1">
        <v>208308.41360610799</v>
      </c>
      <c r="GF306" s="1">
        <v>1018930.66452817</v>
      </c>
      <c r="GG306" s="1" t="s">
        <v>0</v>
      </c>
      <c r="GH306" s="1">
        <v>35725.254789882398</v>
      </c>
      <c r="GI306" s="1">
        <v>136564.85780587301</v>
      </c>
      <c r="GJ306" s="1">
        <v>376511.053845432</v>
      </c>
      <c r="GK306" s="1">
        <v>63303.904854719098</v>
      </c>
      <c r="GL306" s="1">
        <v>446393.02728865203</v>
      </c>
      <c r="GM306" s="1" t="s">
        <v>0</v>
      </c>
      <c r="GN306" s="1">
        <v>151296.66025179799</v>
      </c>
      <c r="GO306" s="1">
        <v>52196.071786726803</v>
      </c>
      <c r="GP306" s="1">
        <v>480123.64544438099</v>
      </c>
      <c r="GQ306" s="1">
        <v>59520.080128268601</v>
      </c>
      <c r="GR306" s="1">
        <v>394074.866474771</v>
      </c>
      <c r="GS306" s="1">
        <v>193049.11335040201</v>
      </c>
      <c r="GT306" s="1">
        <v>84557.867681112606</v>
      </c>
      <c r="GU306" s="1" t="s">
        <v>0</v>
      </c>
      <c r="GV306" s="1">
        <v>65585.359252688504</v>
      </c>
      <c r="GW306" s="1">
        <v>204245.9030122</v>
      </c>
      <c r="GX306" s="1">
        <v>312615.05733817897</v>
      </c>
      <c r="GY306" s="1">
        <v>190641.873987156</v>
      </c>
      <c r="GZ306" s="1">
        <v>479143.74318472302</v>
      </c>
      <c r="HA306" s="1">
        <v>80280.870464066</v>
      </c>
      <c r="HB306" s="1">
        <v>90575.179938034897</v>
      </c>
      <c r="HC306" s="1" t="s">
        <v>0</v>
      </c>
      <c r="HD306" s="1">
        <v>181440.583038724</v>
      </c>
      <c r="HE306" s="1">
        <v>316610.43057049398</v>
      </c>
      <c r="HF306" s="1">
        <v>90002.973661306707</v>
      </c>
      <c r="HG306" s="1">
        <v>73459.986186631897</v>
      </c>
      <c r="HH306" s="1">
        <v>157813.23306552999</v>
      </c>
      <c r="HI306" s="1">
        <v>121708.103615564</v>
      </c>
      <c r="HJ306" s="1">
        <v>107481.093472635</v>
      </c>
      <c r="HK306" s="1" t="s">
        <v>0</v>
      </c>
      <c r="HL306" s="1">
        <v>138582.186828223</v>
      </c>
      <c r="HM306" s="1">
        <v>351372.13154115598</v>
      </c>
      <c r="HN306" s="1">
        <v>98542.768273143694</v>
      </c>
      <c r="HO306" s="1">
        <v>166089.87930433801</v>
      </c>
      <c r="HP306" s="1">
        <v>136491.19279802401</v>
      </c>
      <c r="HQ306" s="1">
        <v>188942.31016419799</v>
      </c>
      <c r="HR306" s="1">
        <v>37352.538322517903</v>
      </c>
      <c r="HS306" s="1">
        <v>166035.13886658399</v>
      </c>
      <c r="HT306" s="1" t="s">
        <v>0</v>
      </c>
      <c r="HU306" s="1">
        <v>110119.378622064</v>
      </c>
      <c r="HV306" s="1">
        <v>74199.182644835601</v>
      </c>
      <c r="HW306" s="1">
        <v>372809.498352697</v>
      </c>
      <c r="HX306" s="1">
        <v>91694.706744312003</v>
      </c>
      <c r="HY306" s="1">
        <v>117917.30457161</v>
      </c>
      <c r="HZ306" s="1">
        <v>89535.489691287105</v>
      </c>
      <c r="IA306" s="1">
        <v>80642.731885554706</v>
      </c>
      <c r="IB306" s="1">
        <v>88104.880887014995</v>
      </c>
      <c r="IC306" s="1">
        <v>104305.765725998</v>
      </c>
      <c r="ID306" s="1">
        <v>61854.894133031601</v>
      </c>
      <c r="IE306" s="1">
        <v>260956.02859366499</v>
      </c>
      <c r="IF306" s="1">
        <v>64589.360120173398</v>
      </c>
      <c r="IG306" s="1">
        <v>147334.38194139401</v>
      </c>
      <c r="IH306" s="1">
        <v>75514.161695005707</v>
      </c>
      <c r="II306" s="1" t="s">
        <v>0</v>
      </c>
      <c r="IJ306" s="1">
        <v>322050.64271100599</v>
      </c>
      <c r="IK306" s="1">
        <v>136198.85215789199</v>
      </c>
      <c r="IL306" s="1">
        <v>76715.328604574199</v>
      </c>
      <c r="IM306" s="1">
        <v>883041.12951732602</v>
      </c>
      <c r="IN306" s="1">
        <v>78399.537482677202</v>
      </c>
      <c r="IO306" s="1">
        <v>78446.939551944306</v>
      </c>
      <c r="IP306" s="1">
        <v>188538.92253638699</v>
      </c>
      <c r="IQ306" s="1">
        <v>46214.712974261602</v>
      </c>
      <c r="IR306" s="1">
        <v>141733.026606692</v>
      </c>
      <c r="IS306" s="1">
        <v>73942.171942567598</v>
      </c>
      <c r="IT306" s="1">
        <v>105138.934077809</v>
      </c>
      <c r="IU306" s="1">
        <v>99069.736370210201</v>
      </c>
      <c r="IV306" s="1">
        <v>97547.1363462546</v>
      </c>
      <c r="IW306" s="1">
        <v>34256.9012951435</v>
      </c>
      <c r="IX306" s="1">
        <v>78496.656469169393</v>
      </c>
      <c r="IY306" s="1">
        <v>74902.328013673396</v>
      </c>
      <c r="IZ306" s="1" t="s">
        <v>0</v>
      </c>
      <c r="JA306" s="1">
        <v>88006.995266154205</v>
      </c>
      <c r="JB306" s="1">
        <v>92439.797912824506</v>
      </c>
      <c r="JC306" s="1">
        <v>264357.87460817699</v>
      </c>
      <c r="JD306" s="1">
        <v>55101.175672896497</v>
      </c>
      <c r="JE306" s="1">
        <v>42021.194328188598</v>
      </c>
      <c r="JF306" s="1">
        <v>131662.689352685</v>
      </c>
      <c r="JG306" s="1">
        <v>114535.92498642</v>
      </c>
      <c r="JH306" s="1">
        <v>74831.641531801302</v>
      </c>
      <c r="JI306" s="1">
        <v>74835.544218602503</v>
      </c>
      <c r="JJ306" s="1">
        <v>57894.830660502303</v>
      </c>
      <c r="JK306" s="1">
        <v>47351.239213709603</v>
      </c>
      <c r="JL306" s="1">
        <v>73692.808248562695</v>
      </c>
      <c r="JM306" s="1">
        <v>79613.984968323304</v>
      </c>
      <c r="JN306" s="1">
        <v>70231.714670716901</v>
      </c>
      <c r="JO306" s="1">
        <v>1188362.0034066399</v>
      </c>
      <c r="JP306" s="1">
        <v>140915.874893573</v>
      </c>
      <c r="JQ306" s="1">
        <v>116583.22104202901</v>
      </c>
      <c r="JR306" s="1">
        <v>59176.598933253401</v>
      </c>
      <c r="JS306" s="1">
        <v>240472.26985923201</v>
      </c>
      <c r="JT306" s="1">
        <v>64383.439408758903</v>
      </c>
      <c r="JU306" s="1">
        <v>202956.32796841601</v>
      </c>
      <c r="JV306" s="1">
        <v>69858.554816582706</v>
      </c>
      <c r="JW306" s="1">
        <v>174331.75671598301</v>
      </c>
      <c r="JX306" s="1">
        <v>165325.58715802201</v>
      </c>
      <c r="JY306" s="1">
        <v>181597.30292960399</v>
      </c>
      <c r="JZ306" s="1">
        <v>89109.487396599696</v>
      </c>
      <c r="KA306" s="1">
        <v>46619.102598480204</v>
      </c>
      <c r="KB306" s="1">
        <v>36658.475692711698</v>
      </c>
      <c r="KC306" s="1">
        <v>321522.17797712598</v>
      </c>
      <c r="KD306" s="1">
        <v>213166.81375351301</v>
      </c>
      <c r="KE306" s="1">
        <v>116344.580847694</v>
      </c>
      <c r="KF306" s="1" t="s">
        <v>0</v>
      </c>
      <c r="KG306" s="1">
        <v>391269.68284077098</v>
      </c>
      <c r="KH306" s="1">
        <v>540437.07923645095</v>
      </c>
      <c r="KI306" s="1">
        <v>30476.753269243</v>
      </c>
      <c r="KJ306" s="1">
        <v>217278.91136798999</v>
      </c>
      <c r="KK306" s="1">
        <v>30838.476641379599</v>
      </c>
      <c r="KL306" s="1">
        <v>36746.552658681903</v>
      </c>
      <c r="KM306" s="1">
        <v>76964.098494577804</v>
      </c>
      <c r="KN306" s="1">
        <v>58560.575207290502</v>
      </c>
      <c r="KO306" s="1">
        <v>236080.75409146899</v>
      </c>
      <c r="KP306" s="1" t="s">
        <v>0</v>
      </c>
      <c r="KQ306" s="1">
        <v>95060.531590236307</v>
      </c>
      <c r="KR306" s="1">
        <v>295691.60558609403</v>
      </c>
      <c r="KS306" s="1">
        <v>64858.387787315398</v>
      </c>
      <c r="KT306" s="1">
        <v>129158.026031862</v>
      </c>
      <c r="KU306" s="1" t="s">
        <v>0</v>
      </c>
      <c r="KV306" s="1">
        <v>335374.79388382402</v>
      </c>
      <c r="KW306" s="1">
        <v>316026.73495523201</v>
      </c>
      <c r="KX306" s="1">
        <v>90697.746066080799</v>
      </c>
      <c r="KY306" s="1">
        <v>32631.074377834899</v>
      </c>
      <c r="KZ306" s="1">
        <v>618481.97246423701</v>
      </c>
      <c r="LA306" s="1">
        <v>191432.54502927</v>
      </c>
      <c r="LB306" s="1">
        <v>43804.465306052298</v>
      </c>
      <c r="LC306" s="1">
        <v>63404.034137162998</v>
      </c>
      <c r="LD306" s="1">
        <v>76892.197774127795</v>
      </c>
      <c r="LE306" s="1">
        <v>210789.752631763</v>
      </c>
      <c r="LF306" s="1">
        <v>82778.452769023803</v>
      </c>
      <c r="LG306" s="1">
        <v>127460.863153693</v>
      </c>
      <c r="LH306" s="1">
        <v>81149.226715230005</v>
      </c>
      <c r="LI306" s="1" t="s">
        <v>0</v>
      </c>
      <c r="LJ306" s="1">
        <v>34682.117384445999</v>
      </c>
      <c r="LK306" s="1">
        <v>82872.971605209998</v>
      </c>
    </row>
    <row r="307" spans="1:323" x14ac:dyDescent="0.25">
      <c r="A307" s="1" t="s">
        <v>1944</v>
      </c>
      <c r="B307" s="1" t="s">
        <v>1351</v>
      </c>
      <c r="C307" s="1" t="s">
        <v>0</v>
      </c>
      <c r="D307" s="1">
        <v>236512.10443651001</v>
      </c>
      <c r="E307" s="1">
        <v>334054.48780771898</v>
      </c>
      <c r="F307" s="1">
        <v>322965.43960569397</v>
      </c>
      <c r="G307" s="1">
        <v>288350.60593934602</v>
      </c>
      <c r="H307" s="1">
        <v>252874.59953128899</v>
      </c>
      <c r="I307" s="1">
        <v>228967.57845664001</v>
      </c>
      <c r="J307" s="1">
        <v>313386.90369493701</v>
      </c>
      <c r="K307" s="1">
        <v>296322.254273156</v>
      </c>
      <c r="L307" s="1">
        <v>374025.69802926999</v>
      </c>
      <c r="M307" s="1">
        <v>298488.72903522197</v>
      </c>
      <c r="N307" s="1">
        <v>260588.76015910599</v>
      </c>
      <c r="O307" s="1">
        <v>392716.79265814798</v>
      </c>
      <c r="P307" s="1">
        <v>446294.756180458</v>
      </c>
      <c r="Q307" s="1">
        <v>244417.75050098501</v>
      </c>
      <c r="R307" s="1">
        <v>207990.86711310199</v>
      </c>
      <c r="S307" s="1">
        <v>550955.01612281404</v>
      </c>
      <c r="T307" s="1">
        <v>351227.95577418403</v>
      </c>
      <c r="U307" s="1">
        <v>297416.14778186701</v>
      </c>
      <c r="V307" s="1">
        <v>259892.036318003</v>
      </c>
      <c r="W307" s="1">
        <v>89824.953174231399</v>
      </c>
      <c r="X307" s="1">
        <v>251324.90202812801</v>
      </c>
      <c r="Y307" s="1">
        <v>269986.943839507</v>
      </c>
      <c r="Z307" s="1">
        <v>392513.41850756801</v>
      </c>
      <c r="AA307" s="1">
        <v>284975.316519421</v>
      </c>
      <c r="AB307" s="1">
        <v>168231.85908812899</v>
      </c>
      <c r="AC307" s="1">
        <v>378628.50710262702</v>
      </c>
      <c r="AD307" s="1">
        <v>289039.751447691</v>
      </c>
      <c r="AE307" s="1">
        <v>389203.060067554</v>
      </c>
      <c r="AF307" s="1">
        <v>230831.400399509</v>
      </c>
      <c r="AG307" s="1">
        <v>169225.24147331101</v>
      </c>
      <c r="AH307" s="1">
        <v>267676.144481186</v>
      </c>
      <c r="AI307" s="1">
        <v>273998.22226206301</v>
      </c>
      <c r="AJ307" s="1">
        <v>273465.91214565298</v>
      </c>
      <c r="AK307" s="1">
        <v>284940.84899488097</v>
      </c>
      <c r="AL307" s="1">
        <v>232895.92499567699</v>
      </c>
      <c r="AM307" s="1">
        <v>353038.07260151301</v>
      </c>
      <c r="AN307" s="1">
        <v>251753.68201841801</v>
      </c>
      <c r="AO307" s="1">
        <v>322977.64442541002</v>
      </c>
      <c r="AP307" s="1">
        <v>463354.85194717499</v>
      </c>
      <c r="AQ307" s="1">
        <v>457567.46112855198</v>
      </c>
      <c r="AR307" s="1">
        <v>93247.640564652495</v>
      </c>
      <c r="AS307" s="1">
        <v>333360.12085103401</v>
      </c>
      <c r="AT307" s="1">
        <v>166615.752459993</v>
      </c>
      <c r="AU307" s="1">
        <v>358319.26260182098</v>
      </c>
      <c r="AV307" s="1">
        <v>330491.29410164099</v>
      </c>
      <c r="AW307" s="1">
        <v>303718.25477175001</v>
      </c>
      <c r="AX307" s="1">
        <v>397189.249946328</v>
      </c>
      <c r="AY307" s="1">
        <v>236974.706343928</v>
      </c>
      <c r="AZ307" s="1">
        <v>222562.42571585599</v>
      </c>
      <c r="BA307" s="1">
        <v>527452.33245902299</v>
      </c>
      <c r="BB307" s="1">
        <v>177515.852595234</v>
      </c>
      <c r="BC307" s="1">
        <v>246360.70408343701</v>
      </c>
      <c r="BD307" s="1">
        <v>244601.04150052401</v>
      </c>
      <c r="BE307" s="1">
        <v>390608.75244978903</v>
      </c>
      <c r="BF307" s="1">
        <v>212404.67882220601</v>
      </c>
      <c r="BG307" s="1">
        <v>250798.55156414199</v>
      </c>
      <c r="BH307" s="1">
        <v>261053.29480410501</v>
      </c>
      <c r="BI307" s="1">
        <v>283853.33297761303</v>
      </c>
      <c r="BJ307" s="1">
        <v>194301.62067290401</v>
      </c>
      <c r="BK307" s="1">
        <v>260466.139092887</v>
      </c>
      <c r="BL307" s="1">
        <v>324220.60484199401</v>
      </c>
      <c r="BM307" s="1">
        <v>257676.32864066801</v>
      </c>
      <c r="BN307" s="1">
        <v>208440.405960723</v>
      </c>
      <c r="BO307" s="1">
        <v>246866.44549164199</v>
      </c>
      <c r="BP307" s="1">
        <v>134857.17022957001</v>
      </c>
      <c r="BQ307" s="1">
        <v>666058.10645574098</v>
      </c>
      <c r="BR307" s="1">
        <v>195208.13533169799</v>
      </c>
      <c r="BS307" s="1">
        <v>318682.21466717101</v>
      </c>
      <c r="BT307" s="1">
        <v>380111.75592291902</v>
      </c>
      <c r="BU307" s="1">
        <v>258826.01856866601</v>
      </c>
      <c r="BV307" s="1">
        <v>199846.13170623599</v>
      </c>
      <c r="BW307" s="1">
        <v>165515.43631358401</v>
      </c>
      <c r="BX307" s="1">
        <v>199831.36159900701</v>
      </c>
      <c r="BY307" s="1">
        <v>160335.50494205399</v>
      </c>
      <c r="BZ307" s="1">
        <v>384154.201519433</v>
      </c>
      <c r="CA307" s="1">
        <v>223148.73415744401</v>
      </c>
      <c r="CB307" s="1">
        <v>409501.60490401502</v>
      </c>
      <c r="CC307" s="1">
        <v>269655.91604418401</v>
      </c>
      <c r="CD307" s="1">
        <v>156228.33928852199</v>
      </c>
      <c r="CE307" s="1">
        <v>338609.42651358002</v>
      </c>
      <c r="CF307" s="1">
        <v>149654.88480040501</v>
      </c>
      <c r="CG307" s="1">
        <v>304270.72571681498</v>
      </c>
      <c r="CH307" s="1">
        <v>276418.21261278098</v>
      </c>
      <c r="CI307" s="1">
        <v>206891.514324883</v>
      </c>
      <c r="CJ307" s="1">
        <v>344798.34281777102</v>
      </c>
      <c r="CK307" s="1">
        <v>313597.10023860302</v>
      </c>
      <c r="CL307" s="1">
        <v>274632.81868010701</v>
      </c>
      <c r="CM307" s="1">
        <v>238330.52052434001</v>
      </c>
      <c r="CN307" s="1">
        <v>247782.81789492699</v>
      </c>
      <c r="CO307" s="1">
        <v>287218.64728113997</v>
      </c>
      <c r="CP307" s="1">
        <v>207589.97005123299</v>
      </c>
      <c r="CQ307" s="1">
        <v>288440.34412928199</v>
      </c>
      <c r="CR307" s="1">
        <v>264326.89839803701</v>
      </c>
      <c r="CS307" s="1">
        <v>379044.259233522</v>
      </c>
      <c r="CT307" s="1">
        <v>223192.409114201</v>
      </c>
      <c r="CU307" s="1">
        <v>221417.82413628499</v>
      </c>
      <c r="CV307" s="1">
        <v>164041.58195044001</v>
      </c>
      <c r="CW307" s="1">
        <v>202543.600246193</v>
      </c>
      <c r="CX307" s="1">
        <v>175267.23695608499</v>
      </c>
      <c r="CY307" s="1">
        <v>257281.04107870601</v>
      </c>
      <c r="CZ307" s="1">
        <v>325415.84631738602</v>
      </c>
      <c r="DA307" s="1">
        <v>303761.020784817</v>
      </c>
      <c r="DB307" s="1">
        <v>252469.685921205</v>
      </c>
      <c r="DC307" s="1">
        <v>173477.26871059899</v>
      </c>
      <c r="DD307" s="1">
        <v>116677.095756218</v>
      </c>
      <c r="DE307" s="1">
        <v>241093.305324491</v>
      </c>
      <c r="DF307" s="1">
        <v>256668.85079150001</v>
      </c>
      <c r="DG307" s="1">
        <v>385119.98704187397</v>
      </c>
      <c r="DH307" s="1">
        <v>214735.58302628901</v>
      </c>
      <c r="DI307" s="1">
        <v>239627.84770487499</v>
      </c>
      <c r="DJ307" s="1">
        <v>226710.12934374801</v>
      </c>
      <c r="DK307" s="1">
        <v>235605.85851120899</v>
      </c>
      <c r="DL307" s="1">
        <v>216282.80539114401</v>
      </c>
      <c r="DM307" s="1">
        <v>152949.484788945</v>
      </c>
      <c r="DN307" s="1">
        <v>140979.126364061</v>
      </c>
      <c r="DO307" s="1">
        <v>1100184.8587936701</v>
      </c>
      <c r="DP307" s="1">
        <v>250361.99531685701</v>
      </c>
      <c r="DQ307" s="1">
        <v>236037.050027163</v>
      </c>
      <c r="DR307" s="1">
        <v>246522.242215518</v>
      </c>
      <c r="DS307" s="1">
        <v>180127.51208986901</v>
      </c>
      <c r="DT307" s="1">
        <v>142954.01794284399</v>
      </c>
      <c r="DU307" s="1">
        <v>298020.97873601498</v>
      </c>
      <c r="DV307" s="1">
        <v>277983.10906260897</v>
      </c>
      <c r="DW307" s="1">
        <v>188765.374238897</v>
      </c>
      <c r="DX307" s="1">
        <v>236813.520239946</v>
      </c>
      <c r="DY307" s="1">
        <v>493154.11920125299</v>
      </c>
      <c r="DZ307" s="1">
        <v>317218.82961185701</v>
      </c>
      <c r="EA307" s="1">
        <v>318266.98236512399</v>
      </c>
      <c r="EB307" s="1">
        <v>231379.36858210701</v>
      </c>
      <c r="EC307" s="1">
        <v>322789.463667223</v>
      </c>
      <c r="ED307" s="1">
        <v>197791.593803731</v>
      </c>
      <c r="EE307" s="1">
        <v>169741.13142973499</v>
      </c>
      <c r="EF307" s="1">
        <v>230189.24190230301</v>
      </c>
      <c r="EG307" s="1">
        <v>353249.41253722197</v>
      </c>
      <c r="EH307" s="1">
        <v>251810.714344195</v>
      </c>
      <c r="EI307" s="1">
        <v>198919.56336727799</v>
      </c>
      <c r="EJ307" s="1">
        <v>321173.863396651</v>
      </c>
      <c r="EK307" s="1">
        <v>257032.21297367499</v>
      </c>
      <c r="EL307" s="1">
        <v>251193.66129749001</v>
      </c>
      <c r="EM307" s="1">
        <v>282626.74116412399</v>
      </c>
      <c r="EN307" s="1">
        <v>156441.49052027799</v>
      </c>
      <c r="EO307" s="1">
        <v>210476.91749790401</v>
      </c>
      <c r="EP307" s="1">
        <v>233809.857024875</v>
      </c>
      <c r="EQ307" s="1">
        <v>235397.833428485</v>
      </c>
      <c r="ER307" s="1">
        <v>285149.675164013</v>
      </c>
      <c r="ES307" s="1">
        <v>295606.04013408499</v>
      </c>
      <c r="ET307" s="1">
        <v>120021.985272241</v>
      </c>
      <c r="EU307" s="1">
        <v>186509.38277879299</v>
      </c>
      <c r="EV307" s="1">
        <v>250313.73864173499</v>
      </c>
      <c r="EW307" s="1">
        <v>221253.017070512</v>
      </c>
      <c r="EX307" s="1">
        <v>162710.17286591601</v>
      </c>
      <c r="EY307" s="1">
        <v>275830.55414169899</v>
      </c>
      <c r="EZ307" s="1">
        <v>223126.13497156801</v>
      </c>
      <c r="FA307" s="1">
        <v>404928.46080536599</v>
      </c>
      <c r="FB307" s="1">
        <v>166789.54231562401</v>
      </c>
      <c r="FC307" s="1">
        <v>173867.73861533901</v>
      </c>
      <c r="FD307" s="1">
        <v>348133.57914908801</v>
      </c>
      <c r="FE307" s="1">
        <v>181004.12238034001</v>
      </c>
      <c r="FF307" s="1">
        <v>217496.49737834799</v>
      </c>
      <c r="FG307" s="1">
        <v>225090.52176619601</v>
      </c>
      <c r="FH307" s="1">
        <v>242319.32760825401</v>
      </c>
      <c r="FI307" s="1">
        <v>306655.23740517301</v>
      </c>
      <c r="FJ307" s="1">
        <v>310264.97242419398</v>
      </c>
      <c r="FK307" s="1">
        <v>288093.00816269801</v>
      </c>
      <c r="FL307" s="1">
        <v>153856.00548314699</v>
      </c>
      <c r="FM307" s="1">
        <v>214919.29903944299</v>
      </c>
      <c r="FN307" s="1">
        <v>173098.02922911599</v>
      </c>
      <c r="FO307" s="1">
        <v>411720.81094932999</v>
      </c>
      <c r="FP307" s="1">
        <v>210701.030806953</v>
      </c>
      <c r="FQ307" s="1">
        <v>272924.180751245</v>
      </c>
      <c r="FR307" s="1">
        <v>374141.57935981499</v>
      </c>
      <c r="FS307" s="1">
        <v>177424.86281242399</v>
      </c>
      <c r="FT307" s="1">
        <v>150775.603165593</v>
      </c>
      <c r="FU307" s="1">
        <v>305936.730923986</v>
      </c>
      <c r="FV307" s="1">
        <v>201071.453113722</v>
      </c>
      <c r="FW307" s="1">
        <v>314938.75134629</v>
      </c>
      <c r="FX307" s="1">
        <v>124496.431801083</v>
      </c>
      <c r="FY307" s="1">
        <v>220001.80216591901</v>
      </c>
      <c r="FZ307" s="1">
        <v>189682.7825993</v>
      </c>
      <c r="GA307" s="1">
        <v>254389.774008212</v>
      </c>
      <c r="GB307" s="1">
        <v>426310.743413886</v>
      </c>
      <c r="GC307" s="1">
        <v>257685.733739324</v>
      </c>
      <c r="GD307" s="1">
        <v>145552.98430401899</v>
      </c>
      <c r="GE307" s="1">
        <v>144930.01899757501</v>
      </c>
      <c r="GF307" s="1">
        <v>268395.00359063997</v>
      </c>
      <c r="GG307" s="1">
        <v>142300.98451803499</v>
      </c>
      <c r="GH307" s="1">
        <v>198675.515652292</v>
      </c>
      <c r="GI307" s="1">
        <v>217834.450261883</v>
      </c>
      <c r="GJ307" s="1">
        <v>295419.40287730203</v>
      </c>
      <c r="GK307" s="1">
        <v>177333.752245891</v>
      </c>
      <c r="GL307" s="1">
        <v>325164.250747165</v>
      </c>
      <c r="GM307" s="1">
        <v>251425.625065731</v>
      </c>
      <c r="GN307" s="1">
        <v>319267.10027459398</v>
      </c>
      <c r="GO307" s="1">
        <v>232452.96661146</v>
      </c>
      <c r="GP307" s="1">
        <v>202089.368496529</v>
      </c>
      <c r="GQ307" s="1">
        <v>211913.97965742199</v>
      </c>
      <c r="GR307" s="1">
        <v>374567.61266325403</v>
      </c>
      <c r="GS307" s="1">
        <v>261214.628344011</v>
      </c>
      <c r="GT307" s="1">
        <v>242334.86487549901</v>
      </c>
      <c r="GU307" s="1">
        <v>135912.708037795</v>
      </c>
      <c r="GV307" s="1">
        <v>503704.676553055</v>
      </c>
      <c r="GW307" s="1">
        <v>543126.20479714801</v>
      </c>
      <c r="GX307" s="1">
        <v>204839.544987389</v>
      </c>
      <c r="GY307" s="1">
        <v>260981.35207192801</v>
      </c>
      <c r="GZ307" s="1">
        <v>181771.44240896299</v>
      </c>
      <c r="HA307" s="1">
        <v>342833.26730552601</v>
      </c>
      <c r="HB307" s="1">
        <v>249720.38063914899</v>
      </c>
      <c r="HC307" s="1">
        <v>336204.77765536698</v>
      </c>
      <c r="HD307" s="1">
        <v>313289.24720747099</v>
      </c>
      <c r="HE307" s="1">
        <v>368887.95711832802</v>
      </c>
      <c r="HF307" s="1">
        <v>307327.74717880401</v>
      </c>
      <c r="HG307" s="1">
        <v>380097.51619137003</v>
      </c>
      <c r="HH307" s="1">
        <v>332335.24110805697</v>
      </c>
      <c r="HI307" s="1">
        <v>383524.36889416899</v>
      </c>
      <c r="HJ307" s="1">
        <v>301772.43530791299</v>
      </c>
      <c r="HK307" s="1">
        <v>348292.92954176001</v>
      </c>
      <c r="HL307" s="1">
        <v>360087.58155727101</v>
      </c>
      <c r="HM307" s="1">
        <v>233331.04869247001</v>
      </c>
      <c r="HN307" s="1">
        <v>247631.602442495</v>
      </c>
      <c r="HO307" s="1">
        <v>214957.05820684999</v>
      </c>
      <c r="HP307" s="1">
        <v>429939.06362252397</v>
      </c>
      <c r="HQ307" s="1">
        <v>234061.94783905201</v>
      </c>
      <c r="HR307" s="1">
        <v>225819.64725119801</v>
      </c>
      <c r="HS307" s="1">
        <v>413831.843941667</v>
      </c>
      <c r="HT307" s="1">
        <v>155967.91787952799</v>
      </c>
      <c r="HU307" s="1">
        <v>290942.63253510499</v>
      </c>
      <c r="HV307" s="1">
        <v>316218.87191192602</v>
      </c>
      <c r="HW307" s="1">
        <v>508414.873525056</v>
      </c>
      <c r="HX307" s="1">
        <v>654651.60279347398</v>
      </c>
      <c r="HY307" s="1">
        <v>174883.387320251</v>
      </c>
      <c r="HZ307" s="1">
        <v>304345.734464871</v>
      </c>
      <c r="IA307" s="1">
        <v>266321.32161757699</v>
      </c>
      <c r="IB307" s="1">
        <v>190566.725285208</v>
      </c>
      <c r="IC307" s="1">
        <v>294625.04412123602</v>
      </c>
      <c r="ID307" s="1">
        <v>291255.67035901902</v>
      </c>
      <c r="IE307" s="1">
        <v>553183.37441245699</v>
      </c>
      <c r="IF307" s="1">
        <v>327392.84086613101</v>
      </c>
      <c r="IG307" s="1">
        <v>529421.72704425699</v>
      </c>
      <c r="IH307" s="1">
        <v>224726.91547787699</v>
      </c>
      <c r="II307" s="1">
        <v>238385.824112854</v>
      </c>
      <c r="IJ307" s="1">
        <v>209099.52272240701</v>
      </c>
      <c r="IK307" s="1">
        <v>180190.09767237399</v>
      </c>
      <c r="IL307" s="1">
        <v>385152.60134867002</v>
      </c>
      <c r="IM307" s="1">
        <v>520799.48319535801</v>
      </c>
      <c r="IN307" s="1">
        <v>165079.162772699</v>
      </c>
      <c r="IO307" s="1">
        <v>309267.47933101602</v>
      </c>
      <c r="IP307" s="1">
        <v>174609.134501269</v>
      </c>
      <c r="IQ307" s="1">
        <v>170093.391265335</v>
      </c>
      <c r="IR307" s="1">
        <v>381155.48345643398</v>
      </c>
      <c r="IS307" s="1">
        <v>372189.54573623999</v>
      </c>
      <c r="IT307" s="1">
        <v>213681.113040586</v>
      </c>
      <c r="IU307" s="1">
        <v>198865.24937764701</v>
      </c>
      <c r="IV307" s="1">
        <v>290307.78377202398</v>
      </c>
      <c r="IW307" s="1">
        <v>270386.82181723497</v>
      </c>
      <c r="IX307" s="1">
        <v>318220.32676011598</v>
      </c>
      <c r="IY307" s="1">
        <v>294104.69307911501</v>
      </c>
      <c r="IZ307" s="1">
        <v>158416.09801101399</v>
      </c>
      <c r="JA307" s="1">
        <v>301703.62258115702</v>
      </c>
      <c r="JB307" s="1">
        <v>285512.438531933</v>
      </c>
      <c r="JC307" s="1">
        <v>255030.830417549</v>
      </c>
      <c r="JD307" s="1">
        <v>235481.301768993</v>
      </c>
      <c r="JE307" s="1">
        <v>292737.90624243399</v>
      </c>
      <c r="JF307" s="1">
        <v>261463.13612562101</v>
      </c>
      <c r="JG307" s="1">
        <v>499463.84086608398</v>
      </c>
      <c r="JH307" s="1">
        <v>275312.12438580202</v>
      </c>
      <c r="JI307" s="1">
        <v>408951.01388128399</v>
      </c>
      <c r="JJ307" s="1">
        <v>155992.14505000701</v>
      </c>
      <c r="JK307" s="1">
        <v>329058.66531969298</v>
      </c>
      <c r="JL307" s="1">
        <v>384186.540092788</v>
      </c>
      <c r="JM307" s="1">
        <v>249690.64362888501</v>
      </c>
      <c r="JN307" s="1">
        <v>310945.58701186202</v>
      </c>
      <c r="JO307" s="1">
        <v>297787.21836961701</v>
      </c>
      <c r="JP307" s="1">
        <v>179617.92683737099</v>
      </c>
      <c r="JQ307" s="1">
        <v>283578.31403055601</v>
      </c>
      <c r="JR307" s="1">
        <v>151600.720486298</v>
      </c>
      <c r="JS307" s="1">
        <v>325926.07061495102</v>
      </c>
      <c r="JT307" s="1">
        <v>424210.36880378099</v>
      </c>
      <c r="JU307" s="1">
        <v>121947.82459141601</v>
      </c>
      <c r="JV307" s="1">
        <v>228722.33822208</v>
      </c>
      <c r="JW307" s="1">
        <v>184321.84650770301</v>
      </c>
      <c r="JX307" s="1">
        <v>334527.96622341598</v>
      </c>
      <c r="JY307" s="1">
        <v>220582.65361375801</v>
      </c>
      <c r="JZ307" s="1">
        <v>284095.51554708101</v>
      </c>
      <c r="KA307" s="1">
        <v>305744.90126417001</v>
      </c>
      <c r="KB307" s="1">
        <v>143306.14888755101</v>
      </c>
      <c r="KC307" s="1">
        <v>234720.366575183</v>
      </c>
      <c r="KD307" s="1">
        <v>319698.27309836802</v>
      </c>
      <c r="KE307" s="1">
        <v>276205.593580199</v>
      </c>
      <c r="KF307" s="1">
        <v>165506.48606591899</v>
      </c>
      <c r="KG307" s="1">
        <v>533994.28088383598</v>
      </c>
      <c r="KH307" s="1">
        <v>233202.08138023701</v>
      </c>
      <c r="KI307" s="1">
        <v>338751.67180837702</v>
      </c>
      <c r="KJ307" s="1">
        <v>329502.92465613101</v>
      </c>
      <c r="KK307" s="1">
        <v>225157.80150268701</v>
      </c>
      <c r="KL307" s="1">
        <v>395042.67522240698</v>
      </c>
      <c r="KM307" s="1">
        <v>280733.21891654102</v>
      </c>
      <c r="KN307" s="1">
        <v>229466.737034989</v>
      </c>
      <c r="KO307" s="1">
        <v>356902.91084860102</v>
      </c>
      <c r="KP307" s="1">
        <v>261752.149844342</v>
      </c>
      <c r="KQ307" s="1">
        <v>166723.34019065599</v>
      </c>
      <c r="KR307" s="1">
        <v>206589.00253275101</v>
      </c>
      <c r="KS307" s="1">
        <v>205431.70121538799</v>
      </c>
      <c r="KT307" s="1">
        <v>346309.836278437</v>
      </c>
      <c r="KU307" s="1">
        <v>307003.65891257999</v>
      </c>
      <c r="KV307" s="1">
        <v>250601.50960485</v>
      </c>
      <c r="KW307" s="1">
        <v>179022.216672852</v>
      </c>
      <c r="KX307" s="1">
        <v>349930.21112374897</v>
      </c>
      <c r="KY307" s="1">
        <v>231521.11931784701</v>
      </c>
      <c r="KZ307" s="1">
        <v>292172.68508235499</v>
      </c>
      <c r="LA307" s="1">
        <v>203928.15286200101</v>
      </c>
      <c r="LB307" s="1">
        <v>235526.91096469699</v>
      </c>
      <c r="LC307" s="1">
        <v>325690.54957436101</v>
      </c>
      <c r="LD307" s="1">
        <v>186615.61890588899</v>
      </c>
      <c r="LE307" s="1">
        <v>162479.67052995099</v>
      </c>
      <c r="LF307" s="1">
        <v>349794.95794650499</v>
      </c>
      <c r="LG307" s="1">
        <v>223533.14351482401</v>
      </c>
      <c r="LH307" s="1">
        <v>198466.944775121</v>
      </c>
      <c r="LI307" s="1">
        <v>371219.39993547299</v>
      </c>
      <c r="LJ307" s="1">
        <v>227981.36896029799</v>
      </c>
      <c r="LK307" s="1">
        <v>381784.23872337898</v>
      </c>
    </row>
    <row r="308" spans="1:323" x14ac:dyDescent="0.25">
      <c r="A308" s="1" t="s">
        <v>1945</v>
      </c>
      <c r="B308" s="1" t="s">
        <v>1354</v>
      </c>
      <c r="C308" s="1" t="s">
        <v>0</v>
      </c>
      <c r="D308" s="1">
        <v>133611.53220364801</v>
      </c>
      <c r="E308" s="1">
        <v>40846.590777649501</v>
      </c>
      <c r="F308" s="1">
        <v>48036.445415389797</v>
      </c>
      <c r="G308" s="1">
        <v>35129.658509359302</v>
      </c>
      <c r="H308" s="1">
        <v>148836.61851529201</v>
      </c>
      <c r="I308" s="1">
        <v>188412.134465362</v>
      </c>
      <c r="J308" s="1">
        <v>97127.446636108696</v>
      </c>
      <c r="K308" s="1">
        <v>89836.9612863277</v>
      </c>
      <c r="L308" s="1">
        <v>97030.534140570002</v>
      </c>
      <c r="M308" s="1">
        <v>60077.550545829799</v>
      </c>
      <c r="N308" s="1">
        <v>86177.548457538694</v>
      </c>
      <c r="O308" s="1">
        <v>92942.971936470698</v>
      </c>
      <c r="P308" s="1">
        <v>77723.611519901504</v>
      </c>
      <c r="Q308" s="1">
        <v>25434.549319045502</v>
      </c>
      <c r="R308" s="1">
        <v>87594.654398597704</v>
      </c>
      <c r="S308" s="1">
        <v>28987.860299075001</v>
      </c>
      <c r="T308" s="1">
        <v>92134.284670194</v>
      </c>
      <c r="U308" s="1">
        <v>107949.318792516</v>
      </c>
      <c r="V308" s="1">
        <v>71782.494577673395</v>
      </c>
      <c r="W308" s="1">
        <v>34307.686157883298</v>
      </c>
      <c r="X308" s="1">
        <v>48562.703723396597</v>
      </c>
      <c r="Y308" s="1">
        <v>107966.68257298</v>
      </c>
      <c r="Z308" s="1">
        <v>107287.976802698</v>
      </c>
      <c r="AA308" s="1">
        <v>34962.356643414503</v>
      </c>
      <c r="AB308" s="1">
        <v>34299.180342347099</v>
      </c>
      <c r="AC308" s="1">
        <v>61020.028852512398</v>
      </c>
      <c r="AD308" s="1">
        <v>61553.589446602498</v>
      </c>
      <c r="AE308" s="1">
        <v>44878.665010258803</v>
      </c>
      <c r="AF308" s="1">
        <v>32170.3745736618</v>
      </c>
      <c r="AG308" s="1">
        <v>234282.033970747</v>
      </c>
      <c r="AH308" s="1">
        <v>79009.949939751197</v>
      </c>
      <c r="AI308" s="1">
        <v>56789.534796623499</v>
      </c>
      <c r="AJ308" s="1">
        <v>92213.315746935798</v>
      </c>
      <c r="AK308" s="1">
        <v>65151.357100629102</v>
      </c>
      <c r="AL308" s="1">
        <v>82564.383779186202</v>
      </c>
      <c r="AM308" s="1">
        <v>57450.778125510697</v>
      </c>
      <c r="AN308" s="1">
        <v>64823.388866827401</v>
      </c>
      <c r="AO308" s="1">
        <v>120685.232315688</v>
      </c>
      <c r="AP308" s="1">
        <v>168848.28457552701</v>
      </c>
      <c r="AQ308" s="1">
        <v>89888.7979850556</v>
      </c>
      <c r="AR308" s="1">
        <v>26414.409948763099</v>
      </c>
      <c r="AS308" s="1">
        <v>105176.358001714</v>
      </c>
      <c r="AT308" s="1">
        <v>99410.749437970793</v>
      </c>
      <c r="AU308" s="1">
        <v>136901.20178336199</v>
      </c>
      <c r="AV308" s="1">
        <v>49541.787684867297</v>
      </c>
      <c r="AW308" s="1">
        <v>67380.9053422414</v>
      </c>
      <c r="AX308" s="1">
        <v>63261.220067192298</v>
      </c>
      <c r="AY308" s="1">
        <v>53932.732329210099</v>
      </c>
      <c r="AZ308" s="1">
        <v>71527.165042878201</v>
      </c>
      <c r="BA308" s="1">
        <v>82976.275059815205</v>
      </c>
      <c r="BB308" s="1">
        <v>88370.104498332701</v>
      </c>
      <c r="BC308" s="1">
        <v>33646.376011410102</v>
      </c>
      <c r="BD308" s="1">
        <v>29511.828747004802</v>
      </c>
      <c r="BE308" s="1">
        <v>78655.742319328594</v>
      </c>
      <c r="BF308" s="1">
        <v>79631.929237656295</v>
      </c>
      <c r="BG308" s="1">
        <v>129559.912042311</v>
      </c>
      <c r="BH308" s="1">
        <v>72904.302802589897</v>
      </c>
      <c r="BI308" s="1">
        <v>39505.397968101599</v>
      </c>
      <c r="BJ308" s="1">
        <v>56743.908231395602</v>
      </c>
      <c r="BK308" s="1">
        <v>67489.100478410895</v>
      </c>
      <c r="BL308" s="1">
        <v>120183.77320010299</v>
      </c>
      <c r="BM308" s="1">
        <v>48707.635970164498</v>
      </c>
      <c r="BN308" s="1">
        <v>56454.681333596702</v>
      </c>
      <c r="BO308" s="1">
        <v>32033.770646753899</v>
      </c>
      <c r="BP308" s="1">
        <v>40326.396047566799</v>
      </c>
      <c r="BQ308" s="1">
        <v>385185.16405885702</v>
      </c>
      <c r="BR308" s="1">
        <v>100016.005611149</v>
      </c>
      <c r="BS308" s="1">
        <v>53487.388313051197</v>
      </c>
      <c r="BT308" s="1">
        <v>34187.782428092301</v>
      </c>
      <c r="BU308" s="1">
        <v>136851.79363294999</v>
      </c>
      <c r="BV308" s="1">
        <v>119803.94079922599</v>
      </c>
      <c r="BW308" s="1">
        <v>113032.28151248999</v>
      </c>
      <c r="BX308" s="1">
        <v>110827.314551813</v>
      </c>
      <c r="BY308" s="1">
        <v>90423.607605220706</v>
      </c>
      <c r="BZ308" s="1">
        <v>139648.67744484701</v>
      </c>
      <c r="CA308" s="1">
        <v>115909.23350372601</v>
      </c>
      <c r="CB308" s="1">
        <v>92055.827471408105</v>
      </c>
      <c r="CC308" s="1">
        <v>95927.076378873695</v>
      </c>
      <c r="CD308" s="1">
        <v>68497.613421736402</v>
      </c>
      <c r="CE308" s="1">
        <v>156488.95597332701</v>
      </c>
      <c r="CF308" s="1">
        <v>96795.109002671903</v>
      </c>
      <c r="CG308" s="1">
        <v>49281.418070900203</v>
      </c>
      <c r="CH308" s="1">
        <v>75141.471927161896</v>
      </c>
      <c r="CI308" s="1">
        <v>190569.17817545601</v>
      </c>
      <c r="CJ308" s="1">
        <v>148626.786452912</v>
      </c>
      <c r="CK308" s="1">
        <v>407934.49433645903</v>
      </c>
      <c r="CL308" s="1">
        <v>117823.606948064</v>
      </c>
      <c r="CM308" s="1">
        <v>88611.649567572094</v>
      </c>
      <c r="CN308" s="1">
        <v>35973.955231102504</v>
      </c>
      <c r="CO308" s="1">
        <v>72503.084931555</v>
      </c>
      <c r="CP308" s="1">
        <v>99941.205134963006</v>
      </c>
      <c r="CQ308" s="1">
        <v>34050.832756983204</v>
      </c>
      <c r="CR308" s="1">
        <v>99684.073742659893</v>
      </c>
      <c r="CS308" s="1">
        <v>34046.548439823302</v>
      </c>
      <c r="CT308" s="1">
        <v>67564.945842335699</v>
      </c>
      <c r="CU308" s="1">
        <v>42077.115381358002</v>
      </c>
      <c r="CV308" s="1">
        <v>46259.239379637896</v>
      </c>
      <c r="CW308" s="1">
        <v>28197.049576512702</v>
      </c>
      <c r="CX308" s="1">
        <v>63909.471765545801</v>
      </c>
      <c r="CY308" s="1">
        <v>59741.606097027397</v>
      </c>
      <c r="CZ308" s="1">
        <v>73968.074568318494</v>
      </c>
      <c r="DA308" s="1">
        <v>38840.866708770103</v>
      </c>
      <c r="DB308" s="1">
        <v>194889.67351796001</v>
      </c>
      <c r="DC308" s="1">
        <v>28318.395941267601</v>
      </c>
      <c r="DD308" s="1">
        <v>86467.321836366304</v>
      </c>
      <c r="DE308" s="1">
        <v>38177.847544582299</v>
      </c>
      <c r="DF308" s="1">
        <v>101314.112928558</v>
      </c>
      <c r="DG308" s="1">
        <v>93754.4519560388</v>
      </c>
      <c r="DH308" s="1">
        <v>71818.549290165494</v>
      </c>
      <c r="DI308" s="1">
        <v>44376.817013631597</v>
      </c>
      <c r="DJ308" s="1">
        <v>30971.442850134601</v>
      </c>
      <c r="DK308" s="1">
        <v>219214.447561418</v>
      </c>
      <c r="DL308" s="1">
        <v>145878.00685420001</v>
      </c>
      <c r="DM308" s="1">
        <v>114397.907485801</v>
      </c>
      <c r="DN308" s="1">
        <v>41460.073537525801</v>
      </c>
      <c r="DO308" s="1">
        <v>30667.103939929199</v>
      </c>
      <c r="DP308" s="1">
        <v>73010.400400166196</v>
      </c>
      <c r="DQ308" s="1">
        <v>36580.413032423203</v>
      </c>
      <c r="DR308" s="1">
        <v>33487.079559167702</v>
      </c>
      <c r="DS308" s="1">
        <v>123139.34868068399</v>
      </c>
      <c r="DT308" s="1">
        <v>59058.253575959803</v>
      </c>
      <c r="DU308" s="1">
        <v>72809.095717855307</v>
      </c>
      <c r="DV308" s="1">
        <v>63224.812160370901</v>
      </c>
      <c r="DW308" s="1">
        <v>28581.162340870698</v>
      </c>
      <c r="DX308" s="1">
        <v>59112.3766801522</v>
      </c>
      <c r="DY308" s="1">
        <v>34283.381075313999</v>
      </c>
      <c r="DZ308" s="1">
        <v>47350.922369588901</v>
      </c>
      <c r="EA308" s="1">
        <v>68231.394768169106</v>
      </c>
      <c r="EB308" s="1">
        <v>79776.537921603798</v>
      </c>
      <c r="EC308" s="1">
        <v>63429.050580944502</v>
      </c>
      <c r="ED308" s="1">
        <v>54939.422636302901</v>
      </c>
      <c r="EE308" s="1">
        <v>31735.560296919401</v>
      </c>
      <c r="EF308" s="1">
        <v>46220.919599760702</v>
      </c>
      <c r="EG308" s="1">
        <v>62558.5684469974</v>
      </c>
      <c r="EH308" s="1">
        <v>97124.464364984</v>
      </c>
      <c r="EI308" s="1">
        <v>85322.198965620497</v>
      </c>
      <c r="EJ308" s="1">
        <v>41816.059758508702</v>
      </c>
      <c r="EK308" s="1">
        <v>92662.8288043629</v>
      </c>
      <c r="EL308" s="1">
        <v>86960.835773736195</v>
      </c>
      <c r="EM308" s="1">
        <v>342775.12517938402</v>
      </c>
      <c r="EN308" s="1">
        <v>26034.811734499701</v>
      </c>
      <c r="EO308" s="1">
        <v>80302.078322193294</v>
      </c>
      <c r="EP308" s="1">
        <v>118155.608327539</v>
      </c>
      <c r="EQ308" s="1">
        <v>127891.548025198</v>
      </c>
      <c r="ER308" s="1">
        <v>151917.81388109701</v>
      </c>
      <c r="ES308" s="1">
        <v>211051.57193792</v>
      </c>
      <c r="ET308" s="1">
        <v>134208.71492232499</v>
      </c>
      <c r="EU308" s="1">
        <v>131308.56863684399</v>
      </c>
      <c r="EV308" s="1">
        <v>81509.038850007099</v>
      </c>
      <c r="EW308" s="1">
        <v>164914.59745748399</v>
      </c>
      <c r="EX308" s="1">
        <v>96316.651077026399</v>
      </c>
      <c r="EY308" s="1">
        <v>55059.739476306997</v>
      </c>
      <c r="EZ308" s="1">
        <v>33051.772428036697</v>
      </c>
      <c r="FA308" s="1">
        <v>24420.950192538301</v>
      </c>
      <c r="FB308" s="1">
        <v>81566.437916687704</v>
      </c>
      <c r="FC308" s="1">
        <v>40280.638577958998</v>
      </c>
      <c r="FD308" s="1">
        <v>167526.883150754</v>
      </c>
      <c r="FE308" s="1">
        <v>32314.307344281198</v>
      </c>
      <c r="FF308" s="1">
        <v>60389.4765972475</v>
      </c>
      <c r="FG308" s="1">
        <v>67777.630358200797</v>
      </c>
      <c r="FH308" s="1">
        <v>137000.894544343</v>
      </c>
      <c r="FI308" s="1">
        <v>217014.643629436</v>
      </c>
      <c r="FJ308" s="1">
        <v>34785.357226845103</v>
      </c>
      <c r="FK308" s="1">
        <v>83757.451041025502</v>
      </c>
      <c r="FL308" s="1">
        <v>53238.652765458901</v>
      </c>
      <c r="FM308" s="1">
        <v>164862.14030408399</v>
      </c>
      <c r="FN308" s="1">
        <v>69382.013552612203</v>
      </c>
      <c r="FO308" s="1">
        <v>53789.8286316421</v>
      </c>
      <c r="FP308" s="1">
        <v>52630.646458389798</v>
      </c>
      <c r="FQ308" s="1">
        <v>154660.78032613601</v>
      </c>
      <c r="FR308" s="1">
        <v>35293.965675336498</v>
      </c>
      <c r="FS308" s="1">
        <v>42777.612381132902</v>
      </c>
      <c r="FT308" s="1">
        <v>35279.668242036802</v>
      </c>
      <c r="FU308" s="1">
        <v>82381.561771139401</v>
      </c>
      <c r="FV308" s="1">
        <v>37987.314982587101</v>
      </c>
      <c r="FW308" s="1">
        <v>108709.29137501901</v>
      </c>
      <c r="FX308" s="1">
        <v>59439.522338466901</v>
      </c>
      <c r="FY308" s="1">
        <v>29840.757943225799</v>
      </c>
      <c r="FZ308" s="1">
        <v>142330.57884218</v>
      </c>
      <c r="GA308" s="1">
        <v>93681.006629294905</v>
      </c>
      <c r="GB308" s="1">
        <v>1287772.4237502101</v>
      </c>
      <c r="GC308" s="1">
        <v>79963.367559588994</v>
      </c>
      <c r="GD308" s="1">
        <v>103525.00432267001</v>
      </c>
      <c r="GE308" s="1">
        <v>98549.963385157098</v>
      </c>
      <c r="GF308" s="1">
        <v>30680.004091925501</v>
      </c>
      <c r="GG308" s="1">
        <v>245733.51911240001</v>
      </c>
      <c r="GH308" s="1">
        <v>53358.720643642097</v>
      </c>
      <c r="GI308" s="1">
        <v>52860.126506479399</v>
      </c>
      <c r="GJ308" s="1">
        <v>111703.06688674301</v>
      </c>
      <c r="GK308" s="1">
        <v>31298.694959914901</v>
      </c>
      <c r="GL308" s="1">
        <v>214654.48260059001</v>
      </c>
      <c r="GM308" s="1">
        <v>121487.43783476599</v>
      </c>
      <c r="GN308" s="1">
        <v>50018.344969569698</v>
      </c>
      <c r="GO308" s="1">
        <v>134786.31374396</v>
      </c>
      <c r="GP308" s="1">
        <v>113998.311301344</v>
      </c>
      <c r="GQ308" s="1">
        <v>53236.697714288202</v>
      </c>
      <c r="GR308" s="1">
        <v>33426.133854138097</v>
      </c>
      <c r="GS308" s="1">
        <v>77653.864833072599</v>
      </c>
      <c r="GT308" s="1">
        <v>70372.240083596698</v>
      </c>
      <c r="GU308" s="1">
        <v>53194.795483256603</v>
      </c>
      <c r="GV308" s="1">
        <v>50326.175404666603</v>
      </c>
      <c r="GW308" s="1">
        <v>407693.34089161002</v>
      </c>
      <c r="GX308" s="1">
        <v>214620.221447691</v>
      </c>
      <c r="GY308" s="1">
        <v>48963.919214001296</v>
      </c>
      <c r="GZ308" s="1">
        <v>40104.093846623502</v>
      </c>
      <c r="HA308" s="1">
        <v>51301.435127641897</v>
      </c>
      <c r="HB308" s="1">
        <v>68792.367437485693</v>
      </c>
      <c r="HC308" s="1">
        <v>66014.923465053595</v>
      </c>
      <c r="HD308" s="1">
        <v>31873.222800714899</v>
      </c>
      <c r="HE308" s="1">
        <v>158195.022932047</v>
      </c>
      <c r="HF308" s="1">
        <v>78590.376937741399</v>
      </c>
      <c r="HG308" s="1">
        <v>88576.808016246694</v>
      </c>
      <c r="HH308" s="1">
        <v>48083.171656083498</v>
      </c>
      <c r="HI308" s="1">
        <v>52828.651612859001</v>
      </c>
      <c r="HJ308" s="1">
        <v>32111.098471250902</v>
      </c>
      <c r="HK308" s="1">
        <v>61445.228860468102</v>
      </c>
      <c r="HL308" s="1">
        <v>43814.613123494499</v>
      </c>
      <c r="HM308" s="1">
        <v>92425.587269258103</v>
      </c>
      <c r="HN308" s="1">
        <v>116475.764474906</v>
      </c>
      <c r="HO308" s="1">
        <v>87239.637065814793</v>
      </c>
      <c r="HP308" s="1">
        <v>43951.070989504602</v>
      </c>
      <c r="HQ308" s="1">
        <v>318374.27185290598</v>
      </c>
      <c r="HR308" s="1">
        <v>50813.2551763132</v>
      </c>
      <c r="HS308" s="1">
        <v>56119.456145004697</v>
      </c>
      <c r="HT308" s="1">
        <v>107639.40057838301</v>
      </c>
      <c r="HU308" s="1">
        <v>98891.781126835194</v>
      </c>
      <c r="HV308" s="1">
        <v>106583.869246236</v>
      </c>
      <c r="HW308" s="1">
        <v>108992.87420033599</v>
      </c>
      <c r="HX308" s="1">
        <v>85846.173256530397</v>
      </c>
      <c r="HY308" s="1">
        <v>70568.455463271806</v>
      </c>
      <c r="HZ308" s="1">
        <v>137771.59196164401</v>
      </c>
      <c r="IA308" s="1">
        <v>89624.170959565905</v>
      </c>
      <c r="IB308" s="1">
        <v>49153.525418069403</v>
      </c>
      <c r="IC308" s="1">
        <v>42991.1740820173</v>
      </c>
      <c r="ID308" s="1">
        <v>58597.262350297802</v>
      </c>
      <c r="IE308" s="1">
        <v>51012.935457334897</v>
      </c>
      <c r="IF308" s="1">
        <v>59767.280468685902</v>
      </c>
      <c r="IG308" s="1">
        <v>40961.836207886197</v>
      </c>
      <c r="IH308" s="1">
        <v>84349.053576026097</v>
      </c>
      <c r="II308" s="1">
        <v>63643.371842218497</v>
      </c>
      <c r="IJ308" s="1">
        <v>69155.7459383268</v>
      </c>
      <c r="IK308" s="1">
        <v>80843.332286101897</v>
      </c>
      <c r="IL308" s="1">
        <v>69676.173289648694</v>
      </c>
      <c r="IM308" s="1">
        <v>90453.453061114196</v>
      </c>
      <c r="IN308" s="1">
        <v>92532.908137492996</v>
      </c>
      <c r="IO308" s="1">
        <v>37926.428713217203</v>
      </c>
      <c r="IP308" s="1">
        <v>59523.022528555601</v>
      </c>
      <c r="IQ308" s="1">
        <v>108981.370852059</v>
      </c>
      <c r="IR308" s="1">
        <v>56501.548156841403</v>
      </c>
      <c r="IS308" s="1">
        <v>46786.667866490701</v>
      </c>
      <c r="IT308" s="1">
        <v>56091.952291272501</v>
      </c>
      <c r="IU308" s="1">
        <v>34699.534744026998</v>
      </c>
      <c r="IV308" s="1">
        <v>81672.319627580597</v>
      </c>
      <c r="IW308" s="1">
        <v>93149.975210233606</v>
      </c>
      <c r="IX308" s="1">
        <v>132397.02404271101</v>
      </c>
      <c r="IY308" s="1">
        <v>80595.164135763305</v>
      </c>
      <c r="IZ308" s="1">
        <v>149577.97069714201</v>
      </c>
      <c r="JA308" s="1">
        <v>87670.4383790094</v>
      </c>
      <c r="JB308" s="1">
        <v>36594.7633261398</v>
      </c>
      <c r="JC308" s="1">
        <v>141436.94053471001</v>
      </c>
      <c r="JD308" s="1">
        <v>41388.738635123198</v>
      </c>
      <c r="JE308" s="1">
        <v>63005.954192894002</v>
      </c>
      <c r="JF308" s="1">
        <v>61992.628032396802</v>
      </c>
      <c r="JG308" s="1">
        <v>48620.8629690284</v>
      </c>
      <c r="JH308" s="1">
        <v>29573.376056329798</v>
      </c>
      <c r="JI308" s="1">
        <v>39002.943620169499</v>
      </c>
      <c r="JJ308" s="1">
        <v>45650.193259991902</v>
      </c>
      <c r="JK308" s="1">
        <v>86558.035474133299</v>
      </c>
      <c r="JL308" s="1">
        <v>90216.441315198899</v>
      </c>
      <c r="JM308" s="1">
        <v>58257.494532443197</v>
      </c>
      <c r="JN308" s="1">
        <v>53706.802179136503</v>
      </c>
      <c r="JO308" s="1">
        <v>574750.75771624001</v>
      </c>
      <c r="JP308" s="1">
        <v>69372.625088699497</v>
      </c>
      <c r="JQ308" s="1">
        <v>63127.399804381203</v>
      </c>
      <c r="JR308" s="1">
        <v>166958.040026934</v>
      </c>
      <c r="JS308" s="1">
        <v>79037.603783972401</v>
      </c>
      <c r="JT308" s="1">
        <v>81420.391408924304</v>
      </c>
      <c r="JU308" s="1">
        <v>134233.53425944099</v>
      </c>
      <c r="JV308" s="1">
        <v>35801.7890385559</v>
      </c>
      <c r="JW308" s="1">
        <v>33284.581232407203</v>
      </c>
      <c r="JX308" s="1">
        <v>44639.411850995799</v>
      </c>
      <c r="JY308" s="1">
        <v>47172.625450406696</v>
      </c>
      <c r="JZ308" s="1">
        <v>126774.496286172</v>
      </c>
      <c r="KA308" s="1">
        <v>108636.793088691</v>
      </c>
      <c r="KB308" s="1">
        <v>83108.575156163002</v>
      </c>
      <c r="KC308" s="1">
        <v>365871.75728537398</v>
      </c>
      <c r="KD308" s="1">
        <v>99784.028951989705</v>
      </c>
      <c r="KE308" s="1">
        <v>44767.602228630501</v>
      </c>
      <c r="KF308" s="1">
        <v>68682.075548001099</v>
      </c>
      <c r="KG308" s="1">
        <v>54416.610776811001</v>
      </c>
      <c r="KH308" s="1">
        <v>52534.751669528603</v>
      </c>
      <c r="KI308" s="1">
        <v>96926.718262429204</v>
      </c>
      <c r="KJ308" s="1">
        <v>34680.811030937002</v>
      </c>
      <c r="KK308" s="1">
        <v>37389.550205056403</v>
      </c>
      <c r="KL308" s="1">
        <v>27502.255909879001</v>
      </c>
      <c r="KM308" s="1">
        <v>42724.8048216077</v>
      </c>
      <c r="KN308" s="1">
        <v>64387.213678361499</v>
      </c>
      <c r="KO308" s="1">
        <v>47777.715892084198</v>
      </c>
      <c r="KP308" s="1">
        <v>139213.932706491</v>
      </c>
      <c r="KQ308" s="1">
        <v>55142.928758912298</v>
      </c>
      <c r="KR308" s="1">
        <v>53977.153458107401</v>
      </c>
      <c r="KS308" s="1">
        <v>77374.766341852694</v>
      </c>
      <c r="KT308" s="1">
        <v>71304.096656961599</v>
      </c>
      <c r="KU308" s="1">
        <v>39283.522526629298</v>
      </c>
      <c r="KV308" s="1">
        <v>52059.205388932103</v>
      </c>
      <c r="KW308" s="1">
        <v>100859.641441441</v>
      </c>
      <c r="KX308" s="1">
        <v>110395.72773417</v>
      </c>
      <c r="KY308" s="1">
        <v>33957.968693666597</v>
      </c>
      <c r="KZ308" s="1">
        <v>58497.243219943703</v>
      </c>
      <c r="LA308" s="1">
        <v>69027.822366733904</v>
      </c>
      <c r="LB308" s="1">
        <v>74449.067881775394</v>
      </c>
      <c r="LC308" s="1">
        <v>104040.88821273101</v>
      </c>
      <c r="LD308" s="1">
        <v>45158.848024070401</v>
      </c>
      <c r="LE308" s="1">
        <v>63451.713765139502</v>
      </c>
      <c r="LF308" s="1">
        <v>38768.009702649702</v>
      </c>
      <c r="LG308" s="1">
        <v>36479.310605509199</v>
      </c>
      <c r="LH308" s="1">
        <v>49346.205358326901</v>
      </c>
      <c r="LI308" s="1">
        <v>107577.10216534699</v>
      </c>
      <c r="LJ308" s="1">
        <v>58384.170727666802</v>
      </c>
      <c r="LK308" s="1">
        <v>53905.870972355602</v>
      </c>
    </row>
    <row r="309" spans="1:323" x14ac:dyDescent="0.25">
      <c r="A309" s="1" t="s">
        <v>1946</v>
      </c>
      <c r="B309" s="1" t="s">
        <v>1357</v>
      </c>
      <c r="C309" s="1" t="s">
        <v>1358</v>
      </c>
      <c r="D309" s="1" t="s">
        <v>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  <c r="K309" s="1" t="s">
        <v>0</v>
      </c>
      <c r="L309" s="1" t="s">
        <v>0</v>
      </c>
      <c r="M309" s="1" t="s">
        <v>0</v>
      </c>
      <c r="N309" s="1" t="s">
        <v>0</v>
      </c>
      <c r="O309" s="1" t="s">
        <v>0</v>
      </c>
      <c r="P309" s="1" t="s">
        <v>0</v>
      </c>
      <c r="Q309" s="1" t="s">
        <v>0</v>
      </c>
      <c r="R309" s="1" t="s">
        <v>0</v>
      </c>
      <c r="S309" s="1" t="s">
        <v>0</v>
      </c>
      <c r="T309" s="1" t="s">
        <v>0</v>
      </c>
      <c r="U309" s="1" t="s">
        <v>0</v>
      </c>
      <c r="V309" s="1" t="s">
        <v>0</v>
      </c>
      <c r="W309" s="1" t="s">
        <v>0</v>
      </c>
      <c r="X309" s="1" t="s">
        <v>0</v>
      </c>
      <c r="Y309" s="1" t="s">
        <v>0</v>
      </c>
      <c r="Z309" s="1" t="s">
        <v>0</v>
      </c>
      <c r="AA309" s="1" t="s">
        <v>0</v>
      </c>
      <c r="AB309" s="1" t="s">
        <v>0</v>
      </c>
      <c r="AC309" s="1" t="s">
        <v>0</v>
      </c>
      <c r="AD309" s="1" t="s">
        <v>0</v>
      </c>
      <c r="AE309" s="1" t="s">
        <v>0</v>
      </c>
      <c r="AF309" s="1" t="s">
        <v>0</v>
      </c>
      <c r="AG309" s="1" t="s">
        <v>0</v>
      </c>
      <c r="AH309" s="1" t="s">
        <v>0</v>
      </c>
      <c r="AI309" s="1" t="s">
        <v>0</v>
      </c>
      <c r="AJ309" s="1" t="s">
        <v>0</v>
      </c>
      <c r="AK309" s="1" t="s">
        <v>0</v>
      </c>
      <c r="AL309" s="1" t="s">
        <v>0</v>
      </c>
      <c r="AM309" s="1" t="s">
        <v>0</v>
      </c>
      <c r="AN309" s="1" t="s">
        <v>0</v>
      </c>
      <c r="AO309" s="1" t="s">
        <v>0</v>
      </c>
      <c r="AP309" s="1" t="s">
        <v>0</v>
      </c>
      <c r="AQ309" s="1" t="s">
        <v>0</v>
      </c>
      <c r="AR309" s="1" t="s">
        <v>0</v>
      </c>
      <c r="AS309" s="1" t="s">
        <v>0</v>
      </c>
      <c r="AT309" s="1" t="s">
        <v>0</v>
      </c>
      <c r="AU309" s="1" t="s">
        <v>0</v>
      </c>
      <c r="AV309" s="1" t="s">
        <v>0</v>
      </c>
      <c r="AW309" s="1" t="s">
        <v>0</v>
      </c>
      <c r="AX309" s="1" t="s">
        <v>0</v>
      </c>
      <c r="AY309" s="1" t="s">
        <v>0</v>
      </c>
      <c r="AZ309" s="1" t="s">
        <v>0</v>
      </c>
      <c r="BA309" s="1" t="s">
        <v>0</v>
      </c>
      <c r="BB309" s="1" t="s">
        <v>0</v>
      </c>
      <c r="BC309" s="1" t="s">
        <v>0</v>
      </c>
      <c r="BD309" s="1" t="s">
        <v>0</v>
      </c>
      <c r="BE309" s="1" t="s">
        <v>0</v>
      </c>
      <c r="BF309" s="1" t="s">
        <v>0</v>
      </c>
      <c r="BG309" s="1" t="s">
        <v>0</v>
      </c>
      <c r="BH309" s="1" t="s">
        <v>0</v>
      </c>
      <c r="BI309" s="1" t="s">
        <v>0</v>
      </c>
      <c r="BJ309" s="1" t="s">
        <v>0</v>
      </c>
      <c r="BK309" s="1" t="s">
        <v>0</v>
      </c>
      <c r="BL309" s="1" t="s">
        <v>0</v>
      </c>
      <c r="BM309" s="1" t="s">
        <v>0</v>
      </c>
      <c r="BN309" s="1" t="s">
        <v>0</v>
      </c>
      <c r="BO309" s="1" t="s">
        <v>0</v>
      </c>
      <c r="BP309" s="1" t="s">
        <v>0</v>
      </c>
      <c r="BQ309" s="1" t="s">
        <v>0</v>
      </c>
      <c r="BR309" s="1" t="s">
        <v>0</v>
      </c>
      <c r="BS309" s="1" t="s">
        <v>0</v>
      </c>
      <c r="BT309" s="1" t="s">
        <v>0</v>
      </c>
      <c r="BU309" s="1" t="s">
        <v>0</v>
      </c>
      <c r="BV309" s="1" t="s">
        <v>0</v>
      </c>
      <c r="BW309" s="1" t="s">
        <v>0</v>
      </c>
      <c r="BX309" s="1" t="s">
        <v>0</v>
      </c>
      <c r="BY309" s="1" t="s">
        <v>0</v>
      </c>
      <c r="BZ309" s="1" t="s">
        <v>0</v>
      </c>
      <c r="CA309" s="1" t="s">
        <v>0</v>
      </c>
      <c r="CB309" s="1" t="s">
        <v>0</v>
      </c>
      <c r="CC309" s="1" t="s">
        <v>0</v>
      </c>
      <c r="CD309" s="1" t="s">
        <v>0</v>
      </c>
      <c r="CE309" s="1" t="s">
        <v>0</v>
      </c>
      <c r="CF309" s="1" t="s">
        <v>0</v>
      </c>
      <c r="CG309" s="1" t="s">
        <v>0</v>
      </c>
      <c r="CH309" s="1" t="s">
        <v>0</v>
      </c>
      <c r="CI309" s="1" t="s">
        <v>0</v>
      </c>
      <c r="CJ309" s="1" t="s">
        <v>0</v>
      </c>
      <c r="CK309" s="1" t="s">
        <v>0</v>
      </c>
      <c r="CL309" s="1" t="s">
        <v>0</v>
      </c>
      <c r="CM309" s="1" t="s">
        <v>0</v>
      </c>
      <c r="CN309" s="1" t="s">
        <v>0</v>
      </c>
      <c r="CO309" s="1" t="s">
        <v>0</v>
      </c>
      <c r="CP309" s="1" t="s">
        <v>0</v>
      </c>
      <c r="CQ309" s="1" t="s">
        <v>0</v>
      </c>
      <c r="CR309" s="1" t="s">
        <v>0</v>
      </c>
      <c r="CS309" s="1" t="s">
        <v>0</v>
      </c>
      <c r="CT309" s="1" t="s">
        <v>0</v>
      </c>
      <c r="CU309" s="1" t="s">
        <v>0</v>
      </c>
      <c r="CV309" s="1" t="s">
        <v>0</v>
      </c>
      <c r="CW309" s="1" t="s">
        <v>0</v>
      </c>
      <c r="CX309" s="1" t="s">
        <v>0</v>
      </c>
      <c r="CY309" s="1" t="s">
        <v>0</v>
      </c>
      <c r="CZ309" s="1" t="s">
        <v>0</v>
      </c>
      <c r="DA309" s="1" t="s">
        <v>0</v>
      </c>
      <c r="DB309" s="1" t="s">
        <v>0</v>
      </c>
      <c r="DC309" s="1" t="s">
        <v>0</v>
      </c>
      <c r="DD309" s="1" t="s">
        <v>0</v>
      </c>
      <c r="DE309" s="1" t="s">
        <v>0</v>
      </c>
      <c r="DF309" s="1" t="s">
        <v>0</v>
      </c>
      <c r="DG309" s="1" t="s">
        <v>0</v>
      </c>
      <c r="DH309" s="1" t="s">
        <v>0</v>
      </c>
      <c r="DI309" s="1" t="s">
        <v>0</v>
      </c>
      <c r="DJ309" s="1" t="s">
        <v>0</v>
      </c>
      <c r="DK309" s="1" t="s">
        <v>0</v>
      </c>
      <c r="DL309" s="1" t="s">
        <v>0</v>
      </c>
      <c r="DM309" s="1" t="s">
        <v>0</v>
      </c>
      <c r="DN309" s="1" t="s">
        <v>0</v>
      </c>
      <c r="DO309" s="1" t="s">
        <v>0</v>
      </c>
      <c r="DP309" s="1" t="s">
        <v>0</v>
      </c>
      <c r="DQ309" s="1" t="s">
        <v>0</v>
      </c>
      <c r="DR309" s="1" t="s">
        <v>0</v>
      </c>
      <c r="DS309" s="1" t="s">
        <v>0</v>
      </c>
      <c r="DT309" s="1" t="s">
        <v>0</v>
      </c>
      <c r="DU309" s="1" t="s">
        <v>0</v>
      </c>
      <c r="DV309" s="1" t="s">
        <v>0</v>
      </c>
      <c r="DW309" s="1" t="s">
        <v>0</v>
      </c>
      <c r="DX309" s="1" t="s">
        <v>0</v>
      </c>
      <c r="DY309" s="1" t="s">
        <v>0</v>
      </c>
      <c r="DZ309" s="1" t="s">
        <v>0</v>
      </c>
      <c r="EA309" s="1" t="s">
        <v>0</v>
      </c>
      <c r="EB309" s="1" t="s">
        <v>0</v>
      </c>
      <c r="EC309" s="1" t="s">
        <v>0</v>
      </c>
      <c r="ED309" s="1" t="s">
        <v>0</v>
      </c>
      <c r="EE309" s="1" t="s">
        <v>0</v>
      </c>
      <c r="EF309" s="1" t="s">
        <v>0</v>
      </c>
      <c r="EG309" s="1" t="s">
        <v>0</v>
      </c>
      <c r="EH309" s="1" t="s">
        <v>0</v>
      </c>
      <c r="EI309" s="1" t="s">
        <v>0</v>
      </c>
      <c r="EJ309" s="1" t="s">
        <v>0</v>
      </c>
      <c r="EK309" s="1" t="s">
        <v>0</v>
      </c>
      <c r="EL309" s="1" t="s">
        <v>0</v>
      </c>
      <c r="EM309" s="1" t="s">
        <v>0</v>
      </c>
      <c r="EN309" s="1" t="s">
        <v>0</v>
      </c>
      <c r="EO309" s="1" t="s">
        <v>0</v>
      </c>
      <c r="EP309" s="1" t="s">
        <v>0</v>
      </c>
      <c r="EQ309" s="1" t="s">
        <v>0</v>
      </c>
      <c r="ER309" s="1" t="s">
        <v>0</v>
      </c>
      <c r="ES309" s="1" t="s">
        <v>0</v>
      </c>
      <c r="ET309" s="1" t="s">
        <v>0</v>
      </c>
      <c r="EU309" s="1" t="s">
        <v>0</v>
      </c>
      <c r="EV309" s="1" t="s">
        <v>0</v>
      </c>
      <c r="EW309" s="1" t="s">
        <v>0</v>
      </c>
      <c r="EX309" s="1" t="s">
        <v>0</v>
      </c>
      <c r="EY309" s="1" t="s">
        <v>0</v>
      </c>
      <c r="EZ309" s="1" t="s">
        <v>0</v>
      </c>
      <c r="FA309" s="1" t="s">
        <v>0</v>
      </c>
      <c r="FB309" s="1" t="s">
        <v>0</v>
      </c>
      <c r="FC309" s="1" t="s">
        <v>0</v>
      </c>
      <c r="FD309" s="1" t="s">
        <v>0</v>
      </c>
      <c r="FE309" s="1" t="s">
        <v>0</v>
      </c>
      <c r="FF309" s="1" t="s">
        <v>0</v>
      </c>
      <c r="FG309" s="1" t="s">
        <v>0</v>
      </c>
      <c r="FH309" s="1" t="s">
        <v>0</v>
      </c>
      <c r="FI309" s="1" t="s">
        <v>0</v>
      </c>
      <c r="FJ309" s="1" t="s">
        <v>0</v>
      </c>
      <c r="FK309" s="1" t="s">
        <v>0</v>
      </c>
      <c r="FL309" s="1" t="s">
        <v>0</v>
      </c>
      <c r="FM309" s="1" t="s">
        <v>0</v>
      </c>
      <c r="FN309" s="1" t="s">
        <v>0</v>
      </c>
      <c r="FO309" s="1" t="s">
        <v>0</v>
      </c>
      <c r="FP309" s="1" t="s">
        <v>0</v>
      </c>
      <c r="FQ309" s="1" t="s">
        <v>0</v>
      </c>
      <c r="FR309" s="1" t="s">
        <v>0</v>
      </c>
      <c r="FS309" s="1" t="s">
        <v>0</v>
      </c>
      <c r="FT309" s="1" t="s">
        <v>0</v>
      </c>
      <c r="FU309" s="1" t="s">
        <v>0</v>
      </c>
      <c r="FV309" s="1" t="s">
        <v>0</v>
      </c>
      <c r="FW309" s="1" t="s">
        <v>0</v>
      </c>
      <c r="FX309" s="1" t="s">
        <v>0</v>
      </c>
      <c r="FY309" s="1" t="s">
        <v>0</v>
      </c>
      <c r="FZ309" s="1" t="s">
        <v>0</v>
      </c>
      <c r="GA309" s="1" t="s">
        <v>0</v>
      </c>
      <c r="GB309" s="1" t="s">
        <v>0</v>
      </c>
      <c r="GC309" s="1" t="s">
        <v>0</v>
      </c>
      <c r="GD309" s="1" t="s">
        <v>0</v>
      </c>
      <c r="GE309" s="1" t="s">
        <v>0</v>
      </c>
      <c r="GF309" s="1" t="s">
        <v>0</v>
      </c>
      <c r="GG309" s="1" t="s">
        <v>0</v>
      </c>
      <c r="GH309" s="1" t="s">
        <v>0</v>
      </c>
      <c r="GI309" s="1" t="s">
        <v>0</v>
      </c>
      <c r="GJ309" s="1" t="s">
        <v>0</v>
      </c>
      <c r="GK309" s="1" t="s">
        <v>0</v>
      </c>
      <c r="GL309" s="1" t="s">
        <v>0</v>
      </c>
      <c r="GM309" s="1" t="s">
        <v>0</v>
      </c>
      <c r="GN309" s="1" t="s">
        <v>0</v>
      </c>
      <c r="GO309" s="1" t="s">
        <v>0</v>
      </c>
      <c r="GP309" s="1" t="s">
        <v>0</v>
      </c>
      <c r="GQ309" s="1" t="s">
        <v>0</v>
      </c>
      <c r="GR309" s="1" t="s">
        <v>0</v>
      </c>
      <c r="GS309" s="1" t="s">
        <v>0</v>
      </c>
      <c r="GT309" s="1" t="s">
        <v>0</v>
      </c>
      <c r="GU309" s="1" t="s">
        <v>0</v>
      </c>
      <c r="GV309" s="1" t="s">
        <v>0</v>
      </c>
      <c r="GW309" s="1" t="s">
        <v>0</v>
      </c>
      <c r="GX309" s="1" t="s">
        <v>0</v>
      </c>
      <c r="GY309" s="1" t="s">
        <v>0</v>
      </c>
      <c r="GZ309" s="1" t="s">
        <v>0</v>
      </c>
      <c r="HA309" s="1" t="s">
        <v>0</v>
      </c>
      <c r="HB309" s="1" t="s">
        <v>0</v>
      </c>
      <c r="HC309" s="1" t="s">
        <v>0</v>
      </c>
      <c r="HD309" s="1" t="s">
        <v>0</v>
      </c>
      <c r="HE309" s="1" t="s">
        <v>0</v>
      </c>
      <c r="HF309" s="1" t="s">
        <v>0</v>
      </c>
      <c r="HG309" s="1" t="s">
        <v>0</v>
      </c>
      <c r="HH309" s="1" t="s">
        <v>0</v>
      </c>
      <c r="HI309" s="1" t="s">
        <v>0</v>
      </c>
      <c r="HJ309" s="1" t="s">
        <v>0</v>
      </c>
      <c r="HK309" s="1" t="s">
        <v>0</v>
      </c>
      <c r="HL309" s="1" t="s">
        <v>0</v>
      </c>
      <c r="HM309" s="1" t="s">
        <v>0</v>
      </c>
      <c r="HN309" s="1" t="s">
        <v>0</v>
      </c>
      <c r="HO309" s="1" t="s">
        <v>0</v>
      </c>
      <c r="HP309" s="1" t="s">
        <v>0</v>
      </c>
      <c r="HQ309" s="1" t="s">
        <v>0</v>
      </c>
      <c r="HR309" s="1" t="s">
        <v>0</v>
      </c>
      <c r="HS309" s="1" t="s">
        <v>0</v>
      </c>
      <c r="HT309" s="1" t="s">
        <v>0</v>
      </c>
      <c r="HU309" s="1" t="s">
        <v>0</v>
      </c>
      <c r="HV309" s="1" t="s">
        <v>0</v>
      </c>
      <c r="HW309" s="1" t="s">
        <v>0</v>
      </c>
      <c r="HX309" s="1" t="s">
        <v>0</v>
      </c>
      <c r="HY309" s="1" t="s">
        <v>0</v>
      </c>
      <c r="HZ309" s="1" t="s">
        <v>0</v>
      </c>
      <c r="IA309" s="1" t="s">
        <v>0</v>
      </c>
      <c r="IB309" s="1" t="s">
        <v>0</v>
      </c>
      <c r="IC309" s="1" t="s">
        <v>0</v>
      </c>
      <c r="ID309" s="1" t="s">
        <v>0</v>
      </c>
      <c r="IE309" s="1" t="s">
        <v>0</v>
      </c>
      <c r="IF309" s="1" t="s">
        <v>0</v>
      </c>
      <c r="IG309" s="1" t="s">
        <v>0</v>
      </c>
      <c r="IH309" s="1" t="s">
        <v>0</v>
      </c>
      <c r="II309" s="1" t="s">
        <v>0</v>
      </c>
      <c r="IJ309" s="1" t="s">
        <v>0</v>
      </c>
      <c r="IK309" s="1" t="s">
        <v>0</v>
      </c>
      <c r="IL309" s="1" t="s">
        <v>0</v>
      </c>
      <c r="IM309" s="1" t="s">
        <v>0</v>
      </c>
      <c r="IN309" s="1" t="s">
        <v>0</v>
      </c>
      <c r="IO309" s="1" t="s">
        <v>0</v>
      </c>
      <c r="IP309" s="1" t="s">
        <v>0</v>
      </c>
      <c r="IQ309" s="1" t="s">
        <v>0</v>
      </c>
      <c r="IR309" s="1" t="s">
        <v>0</v>
      </c>
      <c r="IS309" s="1" t="s">
        <v>0</v>
      </c>
      <c r="IT309" s="1" t="s">
        <v>0</v>
      </c>
      <c r="IU309" s="1" t="s">
        <v>0</v>
      </c>
      <c r="IV309" s="1" t="s">
        <v>0</v>
      </c>
      <c r="IW309" s="1" t="s">
        <v>0</v>
      </c>
      <c r="IX309" s="1" t="s">
        <v>0</v>
      </c>
      <c r="IY309" s="1" t="s">
        <v>0</v>
      </c>
      <c r="IZ309" s="1" t="s">
        <v>0</v>
      </c>
      <c r="JA309" s="1" t="s">
        <v>0</v>
      </c>
      <c r="JB309" s="1" t="s">
        <v>0</v>
      </c>
      <c r="JC309" s="1" t="s">
        <v>0</v>
      </c>
      <c r="JD309" s="1" t="s">
        <v>0</v>
      </c>
      <c r="JE309" s="1" t="s">
        <v>0</v>
      </c>
      <c r="JF309" s="1" t="s">
        <v>0</v>
      </c>
      <c r="JG309" s="1" t="s">
        <v>0</v>
      </c>
      <c r="JH309" s="1" t="s">
        <v>0</v>
      </c>
      <c r="JI309" s="1" t="s">
        <v>0</v>
      </c>
      <c r="JJ309" s="1" t="s">
        <v>0</v>
      </c>
      <c r="JK309" s="1" t="s">
        <v>0</v>
      </c>
      <c r="JL309" s="1" t="s">
        <v>0</v>
      </c>
      <c r="JM309" s="1" t="s">
        <v>0</v>
      </c>
      <c r="JN309" s="1" t="s">
        <v>0</v>
      </c>
      <c r="JO309" s="1" t="s">
        <v>0</v>
      </c>
      <c r="JP309" s="1" t="s">
        <v>0</v>
      </c>
      <c r="JQ309" s="1" t="s">
        <v>0</v>
      </c>
      <c r="JR309" s="1" t="s">
        <v>0</v>
      </c>
      <c r="JS309" s="1" t="s">
        <v>0</v>
      </c>
      <c r="JT309" s="1" t="s">
        <v>0</v>
      </c>
      <c r="JU309" s="1" t="s">
        <v>0</v>
      </c>
      <c r="JV309" s="1" t="s">
        <v>0</v>
      </c>
      <c r="JW309" s="1" t="s">
        <v>0</v>
      </c>
      <c r="JX309" s="1" t="s">
        <v>0</v>
      </c>
      <c r="JY309" s="1" t="s">
        <v>0</v>
      </c>
      <c r="JZ309" s="1" t="s">
        <v>0</v>
      </c>
      <c r="KA309" s="1" t="s">
        <v>0</v>
      </c>
      <c r="KB309" s="1" t="s">
        <v>0</v>
      </c>
      <c r="KC309" s="1" t="s">
        <v>0</v>
      </c>
      <c r="KD309" s="1" t="s">
        <v>0</v>
      </c>
      <c r="KE309" s="1" t="s">
        <v>0</v>
      </c>
      <c r="KF309" s="1" t="s">
        <v>0</v>
      </c>
      <c r="KG309" s="1" t="s">
        <v>0</v>
      </c>
      <c r="KH309" s="1" t="s">
        <v>0</v>
      </c>
      <c r="KI309" s="1" t="s">
        <v>0</v>
      </c>
      <c r="KJ309" s="1" t="s">
        <v>0</v>
      </c>
      <c r="KK309" s="1" t="s">
        <v>0</v>
      </c>
      <c r="KL309" s="1" t="s">
        <v>0</v>
      </c>
      <c r="KM309" s="1" t="s">
        <v>0</v>
      </c>
      <c r="KN309" s="1" t="s">
        <v>0</v>
      </c>
      <c r="KO309" s="1" t="s">
        <v>0</v>
      </c>
      <c r="KP309" s="1" t="s">
        <v>0</v>
      </c>
      <c r="KQ309" s="1" t="s">
        <v>0</v>
      </c>
      <c r="KR309" s="1" t="s">
        <v>0</v>
      </c>
      <c r="KS309" s="1" t="s">
        <v>0</v>
      </c>
      <c r="KT309" s="1" t="s">
        <v>0</v>
      </c>
      <c r="KU309" s="1" t="s">
        <v>0</v>
      </c>
      <c r="KV309" s="1" t="s">
        <v>0</v>
      </c>
      <c r="KW309" s="1" t="s">
        <v>0</v>
      </c>
      <c r="KX309" s="1" t="s">
        <v>0</v>
      </c>
      <c r="KY309" s="1" t="s">
        <v>0</v>
      </c>
      <c r="KZ309" s="1" t="s">
        <v>0</v>
      </c>
      <c r="LA309" s="1" t="s">
        <v>0</v>
      </c>
      <c r="LB309" s="1" t="s">
        <v>0</v>
      </c>
      <c r="LC309" s="1" t="s">
        <v>0</v>
      </c>
      <c r="LD309" s="1" t="s">
        <v>0</v>
      </c>
      <c r="LE309" s="1" t="s">
        <v>0</v>
      </c>
      <c r="LF309" s="1" t="s">
        <v>0</v>
      </c>
      <c r="LG309" s="1" t="s">
        <v>0</v>
      </c>
      <c r="LH309" s="1" t="s">
        <v>0</v>
      </c>
      <c r="LI309" s="1" t="s">
        <v>0</v>
      </c>
      <c r="LJ309" s="1" t="s">
        <v>0</v>
      </c>
      <c r="LK309" s="1" t="s">
        <v>0</v>
      </c>
    </row>
    <row r="310" spans="1:323" x14ac:dyDescent="0.25">
      <c r="A310" s="1" t="s">
        <v>1947</v>
      </c>
      <c r="B310" s="1" t="s">
        <v>1361</v>
      </c>
      <c r="C310" s="1" t="s">
        <v>1362</v>
      </c>
      <c r="D310" s="1">
        <v>482874.28424191498</v>
      </c>
      <c r="E310" s="1">
        <v>261129.41516827099</v>
      </c>
      <c r="F310" s="1">
        <v>235844.71950791701</v>
      </c>
      <c r="G310" s="1">
        <v>318403.50204824202</v>
      </c>
      <c r="H310" s="1">
        <v>249285.58826969299</v>
      </c>
      <c r="I310" s="1">
        <v>170210.99101598599</v>
      </c>
      <c r="J310" s="1">
        <v>73493.443308135495</v>
      </c>
      <c r="K310" s="1">
        <v>212584.92531996901</v>
      </c>
      <c r="L310" s="1">
        <v>395764.48326881701</v>
      </c>
      <c r="M310" s="1">
        <v>251340.413918865</v>
      </c>
      <c r="N310" s="1">
        <v>245444.894464985</v>
      </c>
      <c r="O310" s="1">
        <v>442776.58442918502</v>
      </c>
      <c r="P310" s="1">
        <v>221086.72245898799</v>
      </c>
      <c r="Q310" s="1">
        <v>319642.85117870802</v>
      </c>
      <c r="R310" s="1">
        <v>143360.92188151201</v>
      </c>
      <c r="S310" s="1">
        <v>170867.01434043201</v>
      </c>
      <c r="T310" s="1">
        <v>203530.68231184699</v>
      </c>
      <c r="U310" s="1">
        <v>166838.70098495801</v>
      </c>
      <c r="V310" s="1">
        <v>282400.82106798299</v>
      </c>
      <c r="W310" s="1">
        <v>207213.013057893</v>
      </c>
      <c r="X310" s="1">
        <v>698353.08848999301</v>
      </c>
      <c r="Y310" s="1">
        <v>459760.431534242</v>
      </c>
      <c r="Z310" s="1">
        <v>97918.434984432301</v>
      </c>
      <c r="AA310" s="1">
        <v>127674.062996179</v>
      </c>
      <c r="AB310" s="1">
        <v>93888.128430709199</v>
      </c>
      <c r="AC310" s="1">
        <v>165868.09539653599</v>
      </c>
      <c r="AD310" s="1">
        <v>300340.06017699698</v>
      </c>
      <c r="AE310" s="1">
        <v>318049.12298605498</v>
      </c>
      <c r="AF310" s="1">
        <v>289371.60501887102</v>
      </c>
      <c r="AG310" s="1">
        <v>418438.57504593697</v>
      </c>
      <c r="AH310" s="1">
        <v>68568.756865717995</v>
      </c>
      <c r="AI310" s="1">
        <v>131667.62059089501</v>
      </c>
      <c r="AJ310" s="1">
        <v>324772.722304294</v>
      </c>
      <c r="AK310" s="1">
        <v>394119.66163329198</v>
      </c>
      <c r="AL310" s="1">
        <v>302978.60831379303</v>
      </c>
      <c r="AM310" s="1">
        <v>633736.63584354601</v>
      </c>
      <c r="AN310" s="1">
        <v>358251.36242819001</v>
      </c>
      <c r="AO310" s="1">
        <v>644900.55073676002</v>
      </c>
      <c r="AP310" s="1">
        <v>172520.143958395</v>
      </c>
      <c r="AQ310" s="1">
        <v>395021.86279123102</v>
      </c>
      <c r="AR310" s="1">
        <v>132617.50039548599</v>
      </c>
      <c r="AS310" s="1">
        <v>175176.30287975501</v>
      </c>
      <c r="AT310" s="1">
        <v>236719.006330406</v>
      </c>
      <c r="AU310" s="1">
        <v>159167.71318462401</v>
      </c>
      <c r="AV310" s="1">
        <v>116368.64481923101</v>
      </c>
      <c r="AW310" s="1">
        <v>238793.89752316999</v>
      </c>
      <c r="AX310" s="1">
        <v>122562.71345236</v>
      </c>
      <c r="AY310" s="1">
        <v>235965.816523263</v>
      </c>
      <c r="AZ310" s="1">
        <v>987813.71289626998</v>
      </c>
      <c r="BA310" s="1">
        <v>220312.0175633</v>
      </c>
      <c r="BB310" s="1">
        <v>145069.44127454999</v>
      </c>
      <c r="BC310" s="1">
        <v>136723.491428348</v>
      </c>
      <c r="BD310" s="1">
        <v>127027.76507445901</v>
      </c>
      <c r="BE310" s="1">
        <v>287248.57748350297</v>
      </c>
      <c r="BF310" s="1">
        <v>239448.89034463401</v>
      </c>
      <c r="BG310" s="1">
        <v>65394.6709226077</v>
      </c>
      <c r="BH310" s="1">
        <v>264892.77514762199</v>
      </c>
      <c r="BI310" s="1">
        <v>259238.14686559001</v>
      </c>
      <c r="BJ310" s="1">
        <v>152480.83812220799</v>
      </c>
      <c r="BK310" s="1">
        <v>145459.895327359</v>
      </c>
      <c r="BL310" s="1">
        <v>359781.56936921901</v>
      </c>
      <c r="BM310" s="1">
        <v>86790.912938087204</v>
      </c>
      <c r="BN310" s="1">
        <v>129175.167371085</v>
      </c>
      <c r="BO310" s="1">
        <v>286003.55671740801</v>
      </c>
      <c r="BP310" s="1">
        <v>305936.59035573999</v>
      </c>
      <c r="BQ310" s="1">
        <v>89548.660959490895</v>
      </c>
      <c r="BR310" s="1">
        <v>374608.47040438402</v>
      </c>
      <c r="BS310" s="1">
        <v>345310.01358973398</v>
      </c>
      <c r="BT310" s="1">
        <v>184482.839040188</v>
      </c>
      <c r="BU310" s="1">
        <v>358141.63504268898</v>
      </c>
      <c r="BV310" s="1">
        <v>236434.98765160801</v>
      </c>
      <c r="BW310" s="1">
        <v>268422.51257720601</v>
      </c>
      <c r="BX310" s="1">
        <v>556231.41700897005</v>
      </c>
      <c r="BY310" s="1">
        <v>248552.543930952</v>
      </c>
      <c r="BZ310" s="1">
        <v>819581.892307378</v>
      </c>
      <c r="CA310" s="1">
        <v>218578.54281285999</v>
      </c>
      <c r="CB310" s="1">
        <v>180813.88411152599</v>
      </c>
      <c r="CC310" s="1">
        <v>514541.58487736701</v>
      </c>
      <c r="CD310" s="1">
        <v>384307.87067131599</v>
      </c>
      <c r="CE310" s="1">
        <v>459373.805941339</v>
      </c>
      <c r="CF310" s="1">
        <v>443080.213043542</v>
      </c>
      <c r="CG310" s="1">
        <v>349609.54867164098</v>
      </c>
      <c r="CH310" s="1">
        <v>168752.90829934101</v>
      </c>
      <c r="CI310" s="1">
        <v>185558.86100699901</v>
      </c>
      <c r="CJ310" s="1">
        <v>252118.75439362699</v>
      </c>
      <c r="CK310" s="1">
        <v>350174.209326496</v>
      </c>
      <c r="CL310" s="1">
        <v>553815.59785449598</v>
      </c>
      <c r="CM310" s="1">
        <v>743234.20095853496</v>
      </c>
      <c r="CN310" s="1">
        <v>396475.14614359097</v>
      </c>
      <c r="CO310" s="1">
        <v>672250.79183861602</v>
      </c>
      <c r="CP310" s="1">
        <v>227454.17897549301</v>
      </c>
      <c r="CQ310" s="1">
        <v>163948.864118511</v>
      </c>
      <c r="CR310" s="1">
        <v>397436.84445040202</v>
      </c>
      <c r="CS310" s="1">
        <v>586909.90728165896</v>
      </c>
      <c r="CT310" s="1">
        <v>154014.98761622401</v>
      </c>
      <c r="CU310" s="1">
        <v>244174.55597745001</v>
      </c>
      <c r="CV310" s="1">
        <v>446087.86940057902</v>
      </c>
      <c r="CW310" s="1">
        <v>47411.8808149287</v>
      </c>
      <c r="CX310" s="1">
        <v>100336.17287112</v>
      </c>
      <c r="CY310" s="1">
        <v>375737.42563876498</v>
      </c>
      <c r="CZ310" s="1">
        <v>568017.14495032397</v>
      </c>
      <c r="DA310" s="1">
        <v>212810.95553130601</v>
      </c>
      <c r="DB310" s="1">
        <v>277181.01112926798</v>
      </c>
      <c r="DC310" s="1">
        <v>208122.22173648799</v>
      </c>
      <c r="DD310" s="1">
        <v>350856.49602012802</v>
      </c>
      <c r="DE310" s="1">
        <v>115619.580297754</v>
      </c>
      <c r="DF310" s="1">
        <v>261543.87622403901</v>
      </c>
      <c r="DG310" s="1">
        <v>259020.44113158699</v>
      </c>
      <c r="DH310" s="1">
        <v>129962.45998900699</v>
      </c>
      <c r="DI310" s="1">
        <v>336222.33276711998</v>
      </c>
      <c r="DJ310" s="1">
        <v>86697.467517655197</v>
      </c>
      <c r="DK310" s="1">
        <v>411256.97613778402</v>
      </c>
      <c r="DL310" s="1">
        <v>350780.43607091001</v>
      </c>
      <c r="DM310" s="1">
        <v>213999.73338814499</v>
      </c>
      <c r="DN310" s="1">
        <v>296006.12791091698</v>
      </c>
      <c r="DO310" s="1">
        <v>255459.95182337301</v>
      </c>
      <c r="DP310" s="1">
        <v>245357.08187049101</v>
      </c>
      <c r="DQ310" s="1">
        <v>197739.12156777101</v>
      </c>
      <c r="DR310" s="1">
        <v>185734.11826302201</v>
      </c>
      <c r="DS310" s="1">
        <v>367456.41236314602</v>
      </c>
      <c r="DT310" s="1">
        <v>239434.41477914</v>
      </c>
      <c r="DU310" s="1">
        <v>653756.98286675103</v>
      </c>
      <c r="DV310" s="1">
        <v>413744.72058731399</v>
      </c>
      <c r="DW310" s="1">
        <v>264329.41580174799</v>
      </c>
      <c r="DX310" s="1">
        <v>229262.98241853499</v>
      </c>
      <c r="DY310" s="1">
        <v>357149.48690663697</v>
      </c>
      <c r="DZ310" s="1">
        <v>35345.634598471501</v>
      </c>
      <c r="EA310" s="1">
        <v>341062.52480326302</v>
      </c>
      <c r="EB310" s="1">
        <v>53298.869330068497</v>
      </c>
      <c r="EC310" s="1">
        <v>289578.59917002701</v>
      </c>
      <c r="ED310" s="1">
        <v>352947.85886067798</v>
      </c>
      <c r="EE310" s="1">
        <v>254685.49228693201</v>
      </c>
      <c r="EF310" s="1">
        <v>138486.218907634</v>
      </c>
      <c r="EG310" s="1">
        <v>469219.86245231598</v>
      </c>
      <c r="EH310" s="1">
        <v>236352.607364061</v>
      </c>
      <c r="EI310" s="1">
        <v>110150.31261069899</v>
      </c>
      <c r="EJ310" s="1">
        <v>161739.032102572</v>
      </c>
      <c r="EK310" s="1">
        <v>698354.81841501</v>
      </c>
      <c r="EL310" s="1">
        <v>414929.468100489</v>
      </c>
      <c r="EM310" s="1">
        <v>244742.23555702501</v>
      </c>
      <c r="EN310" s="1">
        <v>129645.94060363001</v>
      </c>
      <c r="EO310" s="1">
        <v>158973.26105340701</v>
      </c>
      <c r="EP310" s="1">
        <v>229466.38611028501</v>
      </c>
      <c r="EQ310" s="1">
        <v>408358.67423195398</v>
      </c>
      <c r="ER310" s="1">
        <v>385302.72126138699</v>
      </c>
      <c r="ES310" s="1">
        <v>130650.533963322</v>
      </c>
      <c r="ET310" s="1">
        <v>72048.859872307396</v>
      </c>
      <c r="EU310" s="1">
        <v>439423.27155737102</v>
      </c>
      <c r="EV310" s="1">
        <v>189323.980881542</v>
      </c>
      <c r="EW310" s="1">
        <v>259565.87109074599</v>
      </c>
      <c r="EX310" s="1">
        <v>229274.021502638</v>
      </c>
      <c r="EY310" s="1">
        <v>243606.869719676</v>
      </c>
      <c r="EZ310" s="1">
        <v>267807.14365876798</v>
      </c>
      <c r="FA310" s="1">
        <v>311455.456443384</v>
      </c>
      <c r="FB310" s="1">
        <v>809283.90067915502</v>
      </c>
      <c r="FC310" s="1">
        <v>202686.04919930099</v>
      </c>
      <c r="FD310" s="1">
        <v>402065.28103827499</v>
      </c>
      <c r="FE310" s="1">
        <v>147625.93268241899</v>
      </c>
      <c r="FF310" s="1">
        <v>138327.67851474701</v>
      </c>
      <c r="FG310" s="1">
        <v>430869.243861767</v>
      </c>
      <c r="FH310" s="1">
        <v>134283.891609857</v>
      </c>
      <c r="FI310" s="1">
        <v>368343.06390562601</v>
      </c>
      <c r="FJ310" s="1">
        <v>151727.31389020701</v>
      </c>
      <c r="FK310" s="1">
        <v>170539.86491874899</v>
      </c>
      <c r="FL310" s="1">
        <v>85931.473852736293</v>
      </c>
      <c r="FM310" s="1">
        <v>315501.263132199</v>
      </c>
      <c r="FN310" s="1">
        <v>1074306.57736138</v>
      </c>
      <c r="FO310" s="1">
        <v>367396.508286166</v>
      </c>
      <c r="FP310" s="1">
        <v>542262.41905956599</v>
      </c>
      <c r="FQ310" s="1">
        <v>355885.34739490401</v>
      </c>
      <c r="FR310" s="1">
        <v>929203.01769855001</v>
      </c>
      <c r="FS310" s="1">
        <v>137231.198027384</v>
      </c>
      <c r="FT310" s="1">
        <v>209586.66776004099</v>
      </c>
      <c r="FU310" s="1">
        <v>399834.14772355399</v>
      </c>
      <c r="FV310" s="1">
        <v>158752.41936958701</v>
      </c>
      <c r="FW310" s="1">
        <v>241894.86116786901</v>
      </c>
      <c r="FX310" s="1">
        <v>408809.95693964098</v>
      </c>
      <c r="FY310" s="1">
        <v>174497.715658545</v>
      </c>
      <c r="FZ310" s="1">
        <v>222577.31614004201</v>
      </c>
      <c r="GA310" s="1">
        <v>278792.85134091898</v>
      </c>
      <c r="GB310" s="1">
        <v>139632.78385908701</v>
      </c>
      <c r="GC310" s="1">
        <v>163327.65990655401</v>
      </c>
      <c r="GD310" s="1">
        <v>219668.02173497301</v>
      </c>
      <c r="GE310" s="1">
        <v>206675.111938499</v>
      </c>
      <c r="GF310" s="1">
        <v>284021.71551487001</v>
      </c>
      <c r="GG310" s="1">
        <v>139577.38219328999</v>
      </c>
      <c r="GH310" s="1">
        <v>268469.28539590997</v>
      </c>
      <c r="GI310" s="1">
        <v>569193.28163385706</v>
      </c>
      <c r="GJ310" s="1">
        <v>116133.73593354</v>
      </c>
      <c r="GK310" s="1">
        <v>165516.386776884</v>
      </c>
      <c r="GL310" s="1">
        <v>217178.21563483201</v>
      </c>
      <c r="GM310" s="1">
        <v>560105.31180135102</v>
      </c>
      <c r="GN310" s="1">
        <v>191792.265288939</v>
      </c>
      <c r="GO310" s="1">
        <v>297346.04405098298</v>
      </c>
      <c r="GP310" s="1">
        <v>170906.39718502201</v>
      </c>
      <c r="GQ310" s="1">
        <v>331185.32448817301</v>
      </c>
      <c r="GR310" s="1">
        <v>225101.17235390001</v>
      </c>
      <c r="GS310" s="1">
        <v>141013.46730347601</v>
      </c>
      <c r="GT310" s="1">
        <v>82399.279858900598</v>
      </c>
      <c r="GU310" s="1">
        <v>278076.13040948898</v>
      </c>
      <c r="GV310" s="1">
        <v>253555.33366205799</v>
      </c>
      <c r="GW310" s="1">
        <v>388064.42302753998</v>
      </c>
      <c r="GX310" s="1">
        <v>490336.51508151699</v>
      </c>
      <c r="GY310" s="1">
        <v>288966.84262678598</v>
      </c>
      <c r="GZ310" s="1">
        <v>335791.53550429997</v>
      </c>
      <c r="HA310" s="1">
        <v>266026.14091800101</v>
      </c>
      <c r="HB310" s="1">
        <v>329732.108222996</v>
      </c>
      <c r="HC310" s="1">
        <v>354239.71279557899</v>
      </c>
      <c r="HD310" s="1">
        <v>92704.876795631004</v>
      </c>
      <c r="HE310" s="1">
        <v>220617.278460325</v>
      </c>
      <c r="HF310" s="1">
        <v>365436.25235856901</v>
      </c>
      <c r="HG310" s="1">
        <v>230670.44576528299</v>
      </c>
      <c r="HH310" s="1">
        <v>389096.834342257</v>
      </c>
      <c r="HI310" s="1">
        <v>264081.86681712198</v>
      </c>
      <c r="HJ310" s="1">
        <v>168993.86975558699</v>
      </c>
      <c r="HK310" s="1">
        <v>1050969.86274415</v>
      </c>
      <c r="HL310" s="1">
        <v>347081.06040310301</v>
      </c>
      <c r="HM310" s="1">
        <v>271715.17422809498</v>
      </c>
      <c r="HN310" s="1">
        <v>399636.49787055101</v>
      </c>
      <c r="HO310" s="1">
        <v>169360.46443031699</v>
      </c>
      <c r="HP310" s="1">
        <v>278896.91638496501</v>
      </c>
      <c r="HQ310" s="1">
        <v>151872.89847462499</v>
      </c>
      <c r="HR310" s="1">
        <v>275754.38760865101</v>
      </c>
      <c r="HS310" s="1">
        <v>415882.22145292797</v>
      </c>
      <c r="HT310" s="1">
        <v>129337.569722931</v>
      </c>
      <c r="HU310" s="1">
        <v>743748.81492165104</v>
      </c>
      <c r="HV310" s="1">
        <v>347213.13850344799</v>
      </c>
      <c r="HW310" s="1">
        <v>1123648.1475374999</v>
      </c>
      <c r="HX310" s="1">
        <v>237441.78329454799</v>
      </c>
      <c r="HY310" s="1">
        <v>155331.083385042</v>
      </c>
      <c r="HZ310" s="1">
        <v>220445.736095489</v>
      </c>
      <c r="IA310" s="1">
        <v>352823.44715538801</v>
      </c>
      <c r="IB310" s="1">
        <v>108126.05139428101</v>
      </c>
      <c r="IC310" s="1">
        <v>165860.734769036</v>
      </c>
      <c r="ID310" s="1">
        <v>281811.61466572998</v>
      </c>
      <c r="IE310" s="1">
        <v>35269.845662154599</v>
      </c>
      <c r="IF310" s="1">
        <v>225132.26641902101</v>
      </c>
      <c r="IG310" s="1">
        <v>134634.56238324699</v>
      </c>
      <c r="IH310" s="1">
        <v>169566.843003135</v>
      </c>
      <c r="II310" s="1">
        <v>477969.54454720201</v>
      </c>
      <c r="IJ310" s="1">
        <v>144858.32935634401</v>
      </c>
      <c r="IK310" s="1">
        <v>141958.92424630799</v>
      </c>
      <c r="IL310" s="1">
        <v>154607.48163389001</v>
      </c>
      <c r="IM310" s="1">
        <v>157229.260942831</v>
      </c>
      <c r="IN310" s="1">
        <v>704035.28326717601</v>
      </c>
      <c r="IO310" s="1">
        <v>157202.71238783299</v>
      </c>
      <c r="IP310" s="1">
        <v>234123.49633743899</v>
      </c>
      <c r="IQ310" s="1">
        <v>976010.36720383796</v>
      </c>
      <c r="IR310" s="1">
        <v>504266.51340595598</v>
      </c>
      <c r="IS310" s="1">
        <v>148220.66210085401</v>
      </c>
      <c r="IT310" s="1">
        <v>500396.68937103701</v>
      </c>
      <c r="IU310" s="1">
        <v>94693.970016955107</v>
      </c>
      <c r="IV310" s="1">
        <v>176755.42005760601</v>
      </c>
      <c r="IW310" s="1">
        <v>378363.32938099798</v>
      </c>
      <c r="IX310" s="1">
        <v>221596.06723006701</v>
      </c>
      <c r="IY310" s="1">
        <v>235510.77860033201</v>
      </c>
      <c r="IZ310" s="1">
        <v>420802.19264145102</v>
      </c>
      <c r="JA310" s="1">
        <v>580394.14442050701</v>
      </c>
      <c r="JB310" s="1">
        <v>124025.500628193</v>
      </c>
      <c r="JC310" s="1">
        <v>525016.52418340405</v>
      </c>
      <c r="JD310" s="1">
        <v>253215.580916954</v>
      </c>
      <c r="JE310" s="1">
        <v>182383.80206372199</v>
      </c>
      <c r="JF310" s="1">
        <v>448529.83416478301</v>
      </c>
      <c r="JG310" s="1">
        <v>327847.324473396</v>
      </c>
      <c r="JH310" s="1">
        <v>252362.84258223101</v>
      </c>
      <c r="JI310" s="1">
        <v>147427.26948453</v>
      </c>
      <c r="JJ310" s="1">
        <v>76025.514589058395</v>
      </c>
      <c r="JK310" s="1">
        <v>232676.65881334699</v>
      </c>
      <c r="JL310" s="1">
        <v>130855.11323049301</v>
      </c>
      <c r="JM310" s="1">
        <v>233107.14542255001</v>
      </c>
      <c r="JN310" s="1">
        <v>461962.44267730397</v>
      </c>
      <c r="JO310" s="1">
        <v>422131.45846392901</v>
      </c>
      <c r="JP310" s="1">
        <v>124933.060786608</v>
      </c>
      <c r="JQ310" s="1">
        <v>185527.65978162299</v>
      </c>
      <c r="JR310" s="1">
        <v>196663.92755766399</v>
      </c>
      <c r="JS310" s="1">
        <v>416240.75536683702</v>
      </c>
      <c r="JT310" s="1">
        <v>355101.640308676</v>
      </c>
      <c r="JU310" s="1">
        <v>183907.32714644901</v>
      </c>
      <c r="JV310" s="1">
        <v>353131.06179092202</v>
      </c>
      <c r="JW310" s="1">
        <v>350436.72151763598</v>
      </c>
      <c r="JX310" s="1">
        <v>258661.261371653</v>
      </c>
      <c r="JY310" s="1">
        <v>199145.23099441099</v>
      </c>
      <c r="JZ310" s="1">
        <v>146639.61797253799</v>
      </c>
      <c r="KA310" s="1">
        <v>456747.36970621097</v>
      </c>
      <c r="KB310" s="1">
        <v>227544.86110511</v>
      </c>
      <c r="KC310" s="1">
        <v>206205.45272602901</v>
      </c>
      <c r="KD310" s="1">
        <v>118009.250962434</v>
      </c>
      <c r="KE310" s="1">
        <v>140602.61808523801</v>
      </c>
      <c r="KF310" s="1">
        <v>359957.29719121102</v>
      </c>
      <c r="KG310" s="1">
        <v>210050.34058513</v>
      </c>
      <c r="KH310" s="1">
        <v>147910.629706268</v>
      </c>
      <c r="KI310" s="1">
        <v>734707.01914345601</v>
      </c>
      <c r="KJ310" s="1">
        <v>657915.22500449303</v>
      </c>
      <c r="KK310" s="1">
        <v>258125.53254123</v>
      </c>
      <c r="KL310" s="1">
        <v>120263.486577238</v>
      </c>
      <c r="KM310" s="1">
        <v>117227.439076738</v>
      </c>
      <c r="KN310" s="1">
        <v>263801.54155682499</v>
      </c>
      <c r="KO310" s="1">
        <v>118358.693793168</v>
      </c>
      <c r="KP310" s="1">
        <v>289135.80194227101</v>
      </c>
      <c r="KQ310" s="1">
        <v>84582.909928739798</v>
      </c>
      <c r="KR310" s="1">
        <v>115422.062100535</v>
      </c>
      <c r="KS310" s="1">
        <v>189011.99901458799</v>
      </c>
      <c r="KT310" s="1">
        <v>299723.284075431</v>
      </c>
      <c r="KU310" s="1">
        <v>163028.86152116299</v>
      </c>
      <c r="KV310" s="1">
        <v>98652.642890854404</v>
      </c>
      <c r="KW310" s="1">
        <v>377323.28235622199</v>
      </c>
      <c r="KX310" s="1">
        <v>399178.56188779301</v>
      </c>
      <c r="KY310" s="1">
        <v>170295.29192558001</v>
      </c>
      <c r="KZ310" s="1">
        <v>279197.88074875699</v>
      </c>
      <c r="LA310" s="1">
        <v>174317.12014095401</v>
      </c>
      <c r="LB310" s="1">
        <v>667932.48421377304</v>
      </c>
      <c r="LC310" s="1">
        <v>255683.33270047</v>
      </c>
      <c r="LD310" s="1">
        <v>147491.05875143799</v>
      </c>
      <c r="LE310" s="1">
        <v>292640.58327539702</v>
      </c>
      <c r="LF310" s="1">
        <v>611287.83892363997</v>
      </c>
      <c r="LG310" s="1">
        <v>78903.288543318602</v>
      </c>
      <c r="LH310" s="1">
        <v>262315.57428573299</v>
      </c>
      <c r="LI310" s="1">
        <v>451408.611022347</v>
      </c>
      <c r="LJ310" s="1">
        <v>73828.590815253803</v>
      </c>
      <c r="LK310" s="1">
        <v>254970.791182858</v>
      </c>
    </row>
    <row r="311" spans="1:323" x14ac:dyDescent="0.25">
      <c r="A311" s="1" t="s">
        <v>1948</v>
      </c>
      <c r="B311" s="1" t="s">
        <v>1366</v>
      </c>
      <c r="C311" s="1" t="s">
        <v>1367</v>
      </c>
      <c r="D311" s="1">
        <v>2503980.8353627399</v>
      </c>
      <c r="E311" s="1">
        <v>1720899.9070454601</v>
      </c>
      <c r="F311" s="1">
        <v>1970251.0984502099</v>
      </c>
      <c r="G311" s="1">
        <v>2464464.9772649701</v>
      </c>
      <c r="H311" s="1">
        <v>2398574.3350817799</v>
      </c>
      <c r="I311" s="1">
        <v>2077954.68326411</v>
      </c>
      <c r="J311" s="1">
        <v>1367093.6656244199</v>
      </c>
      <c r="K311" s="1">
        <v>2754126.9705419699</v>
      </c>
      <c r="L311" s="1">
        <v>2507014.7438522601</v>
      </c>
      <c r="M311" s="1">
        <v>2189234.6320172199</v>
      </c>
      <c r="N311" s="1">
        <v>2792760.63807823</v>
      </c>
      <c r="O311" s="1">
        <v>2849077.7671629</v>
      </c>
      <c r="P311" s="1">
        <v>1907939.01107314</v>
      </c>
      <c r="Q311" s="1">
        <v>2908787.9707358601</v>
      </c>
      <c r="R311" s="1">
        <v>1755227.6795123599</v>
      </c>
      <c r="S311" s="1">
        <v>2343041.7972460701</v>
      </c>
      <c r="T311" s="1">
        <v>1084864.1622599899</v>
      </c>
      <c r="U311" s="1">
        <v>1688573.4043457599</v>
      </c>
      <c r="V311" s="1">
        <v>2227818.7457308401</v>
      </c>
      <c r="W311" s="1">
        <v>1637103.9435403999</v>
      </c>
      <c r="X311" s="1">
        <v>3523705.1318534398</v>
      </c>
      <c r="Y311" s="1">
        <v>2916465.3795514698</v>
      </c>
      <c r="Z311" s="1">
        <v>841820.69188375003</v>
      </c>
      <c r="AA311" s="1">
        <v>1591999.4191862401</v>
      </c>
      <c r="AB311" s="1">
        <v>863314.2885576</v>
      </c>
      <c r="AC311" s="1">
        <v>1785078.34953916</v>
      </c>
      <c r="AD311" s="1">
        <v>2126256.0883235298</v>
      </c>
      <c r="AE311" s="1">
        <v>1259009.8484551299</v>
      </c>
      <c r="AF311" s="1">
        <v>2138428.8433911698</v>
      </c>
      <c r="AG311" s="1">
        <v>2508126.40745829</v>
      </c>
      <c r="AH311" s="1">
        <v>881556.10929742397</v>
      </c>
      <c r="AI311" s="1">
        <v>1381837.9689893699</v>
      </c>
      <c r="AJ311" s="1">
        <v>1807188.9284864301</v>
      </c>
      <c r="AK311" s="1">
        <v>2996179.1728336401</v>
      </c>
      <c r="AL311" s="1">
        <v>2326853.25594291</v>
      </c>
      <c r="AM311" s="1">
        <v>2943793.9755242001</v>
      </c>
      <c r="AN311" s="1">
        <v>1487115.8861481999</v>
      </c>
      <c r="AO311" s="1">
        <v>2199959.9089561799</v>
      </c>
      <c r="AP311" s="1">
        <v>2391042.9496928798</v>
      </c>
      <c r="AQ311" s="1">
        <v>2088022.9678879799</v>
      </c>
      <c r="AR311" s="1">
        <v>1268899.1146132699</v>
      </c>
      <c r="AS311" s="1">
        <v>1249420.73925984</v>
      </c>
      <c r="AT311" s="1">
        <v>2748618.6037832899</v>
      </c>
      <c r="AU311" s="1">
        <v>1889607.12947833</v>
      </c>
      <c r="AV311" s="1">
        <v>1501655.97295233</v>
      </c>
      <c r="AW311" s="1">
        <v>2214542.39137069</v>
      </c>
      <c r="AX311" s="1">
        <v>1345257.75947521</v>
      </c>
      <c r="AY311" s="1">
        <v>1158787.10078873</v>
      </c>
      <c r="AZ311" s="1">
        <v>4090929.3100660299</v>
      </c>
      <c r="BA311" s="1">
        <v>1697190.3412226399</v>
      </c>
      <c r="BB311" s="1">
        <v>840920.60455254302</v>
      </c>
      <c r="BC311" s="1">
        <v>1086338.7741974399</v>
      </c>
      <c r="BD311" s="1">
        <v>1468271.4049481701</v>
      </c>
      <c r="BE311" s="1">
        <v>2087835.4273178801</v>
      </c>
      <c r="BF311" s="1">
        <v>1660284.1030172999</v>
      </c>
      <c r="BG311" s="1">
        <v>784468.98210375896</v>
      </c>
      <c r="BH311" s="1">
        <v>1542582.52740772</v>
      </c>
      <c r="BI311" s="1">
        <v>2035237.6821087799</v>
      </c>
      <c r="BJ311" s="1">
        <v>2065842.4702065201</v>
      </c>
      <c r="BK311" s="1">
        <v>1488890.3995286301</v>
      </c>
      <c r="BL311" s="1">
        <v>2826990.8287132801</v>
      </c>
      <c r="BM311" s="1">
        <v>1272525.2007526299</v>
      </c>
      <c r="BN311" s="1">
        <v>1746699.48501896</v>
      </c>
      <c r="BO311" s="1">
        <v>3005793.1021676399</v>
      </c>
      <c r="BP311" s="1">
        <v>1236984.4471046</v>
      </c>
      <c r="BQ311" s="1">
        <v>1070183.60705794</v>
      </c>
      <c r="BR311" s="1">
        <v>1923564.1667866199</v>
      </c>
      <c r="BS311" s="1">
        <v>1850339.2980223701</v>
      </c>
      <c r="BT311" s="1">
        <v>2556333.1840866199</v>
      </c>
      <c r="BU311" s="1">
        <v>2302897.6728344499</v>
      </c>
      <c r="BV311" s="1">
        <v>1405245.5959540899</v>
      </c>
      <c r="BW311" s="1">
        <v>2430828.2016749899</v>
      </c>
      <c r="BX311" s="1">
        <v>3010598.1446486101</v>
      </c>
      <c r="BY311" s="1">
        <v>2065758.10060337</v>
      </c>
      <c r="BZ311" s="1">
        <v>4492846.3186209602</v>
      </c>
      <c r="CA311" s="1">
        <v>1852054.78847336</v>
      </c>
      <c r="CB311" s="1">
        <v>1883526.21376798</v>
      </c>
      <c r="CC311" s="1">
        <v>1498122.2770417801</v>
      </c>
      <c r="CD311" s="1">
        <v>1922027.96258314</v>
      </c>
      <c r="CE311" s="1">
        <v>1738983.0069614099</v>
      </c>
      <c r="CF311" s="1">
        <v>2672202.8182148901</v>
      </c>
      <c r="CG311" s="1">
        <v>2913645.8299999801</v>
      </c>
      <c r="CH311" s="1">
        <v>1420393.5697966199</v>
      </c>
      <c r="CI311" s="1">
        <v>1875742.6424436499</v>
      </c>
      <c r="CJ311" s="1">
        <v>2859705.5312882499</v>
      </c>
      <c r="CK311" s="1">
        <v>2105829.9659047402</v>
      </c>
      <c r="CL311" s="1">
        <v>2557244.4443001701</v>
      </c>
      <c r="CM311" s="1">
        <v>2403272.9334284998</v>
      </c>
      <c r="CN311" s="1">
        <v>3208631.9381969799</v>
      </c>
      <c r="CO311" s="1">
        <v>3310730.2479569898</v>
      </c>
      <c r="CP311" s="1">
        <v>1905631.5209013401</v>
      </c>
      <c r="CQ311" s="1">
        <v>1224942.5947608501</v>
      </c>
      <c r="CR311" s="1">
        <v>2122820.1375216702</v>
      </c>
      <c r="CS311" s="1">
        <v>2735611.7568205502</v>
      </c>
      <c r="CT311" s="1">
        <v>1980325.0747921399</v>
      </c>
      <c r="CU311" s="1">
        <v>2045100.5263838</v>
      </c>
      <c r="CV311" s="1">
        <v>2569677.83167376</v>
      </c>
      <c r="CW311" s="1">
        <v>719264.36734052305</v>
      </c>
      <c r="CX311" s="1">
        <v>1281075.01272951</v>
      </c>
      <c r="CY311" s="1">
        <v>1948501.3572906801</v>
      </c>
      <c r="CZ311" s="1">
        <v>2109004.5172792901</v>
      </c>
      <c r="DA311" s="1">
        <v>2324678.8066208302</v>
      </c>
      <c r="DB311" s="1">
        <v>1203907.26479302</v>
      </c>
      <c r="DC311" s="1">
        <v>1295913.8775313201</v>
      </c>
      <c r="DD311" s="1">
        <v>1609951.0436502099</v>
      </c>
      <c r="DE311" s="1">
        <v>1253622.12494932</v>
      </c>
      <c r="DF311" s="1">
        <v>2356554.83223475</v>
      </c>
      <c r="DG311" s="1">
        <v>2441967.4354077498</v>
      </c>
      <c r="DH311" s="1">
        <v>1227598.18595454</v>
      </c>
      <c r="DI311" s="1">
        <v>2163825.1604861501</v>
      </c>
      <c r="DJ311" s="1">
        <v>1059521.4183279001</v>
      </c>
      <c r="DK311" s="1">
        <v>3028493.3141675601</v>
      </c>
      <c r="DL311" s="1">
        <v>1753952.99753968</v>
      </c>
      <c r="DM311" s="1">
        <v>2218030.9531487999</v>
      </c>
      <c r="DN311" s="1">
        <v>2213421.6154764001</v>
      </c>
      <c r="DO311" s="1">
        <v>2021141.64263647</v>
      </c>
      <c r="DP311" s="1">
        <v>1136054.19916395</v>
      </c>
      <c r="DQ311" s="1">
        <v>1623959.8723770799</v>
      </c>
      <c r="DR311" s="1">
        <v>2338446.4257166302</v>
      </c>
      <c r="DS311" s="1">
        <v>2419026.2266567</v>
      </c>
      <c r="DT311" s="1">
        <v>2131911.52972794</v>
      </c>
      <c r="DU311" s="1">
        <v>3922978.73821293</v>
      </c>
      <c r="DV311" s="1">
        <v>2264954.7509607398</v>
      </c>
      <c r="DW311" s="1">
        <v>2315011.89388391</v>
      </c>
      <c r="DX311" s="1">
        <v>2752048.2757858499</v>
      </c>
      <c r="DY311" s="1">
        <v>2445461.1360437898</v>
      </c>
      <c r="DZ311" s="1">
        <v>636570.63773875998</v>
      </c>
      <c r="EA311" s="1">
        <v>2099924.61357988</v>
      </c>
      <c r="EB311" s="1">
        <v>648924.74545233406</v>
      </c>
      <c r="EC311" s="1">
        <v>2572625.9594209902</v>
      </c>
      <c r="ED311" s="1">
        <v>2065139.7713070801</v>
      </c>
      <c r="EE311" s="1">
        <v>1921871.9849491999</v>
      </c>
      <c r="EF311" s="1">
        <v>2143933.6194729698</v>
      </c>
      <c r="EG311" s="1">
        <v>2239978.2208913998</v>
      </c>
      <c r="EH311" s="1">
        <v>1849950.92641845</v>
      </c>
      <c r="EI311" s="1">
        <v>1169405.6497130501</v>
      </c>
      <c r="EJ311" s="1">
        <v>1595893.2675439599</v>
      </c>
      <c r="EK311" s="1">
        <v>2920854.2134627802</v>
      </c>
      <c r="EL311" s="1">
        <v>1437279.95216152</v>
      </c>
      <c r="EM311" s="1">
        <v>1544086.5561132899</v>
      </c>
      <c r="EN311" s="1">
        <v>1660798.7046091999</v>
      </c>
      <c r="EO311" s="1">
        <v>1300143.23165204</v>
      </c>
      <c r="EP311" s="1">
        <v>1875310.9119088601</v>
      </c>
      <c r="EQ311" s="1">
        <v>3365553.5744884601</v>
      </c>
      <c r="ER311" s="1">
        <v>4098240.7680931599</v>
      </c>
      <c r="ES311" s="1">
        <v>1513394.6870816101</v>
      </c>
      <c r="ET311" s="1">
        <v>927436.00075273903</v>
      </c>
      <c r="EU311" s="1">
        <v>1684652.8422073501</v>
      </c>
      <c r="EV311" s="1">
        <v>1467743.12165471</v>
      </c>
      <c r="EW311" s="1">
        <v>1905254.43945659</v>
      </c>
      <c r="EX311" s="1">
        <v>2274259.83332839</v>
      </c>
      <c r="EY311" s="1">
        <v>2367440.43000062</v>
      </c>
      <c r="EZ311" s="1">
        <v>1543222.37119151</v>
      </c>
      <c r="FA311" s="1">
        <v>2876182.3628461799</v>
      </c>
      <c r="FB311" s="1">
        <v>2383364.8661848302</v>
      </c>
      <c r="FC311" s="1">
        <v>1674527.2794478701</v>
      </c>
      <c r="FD311" s="1">
        <v>3555460.0489994199</v>
      </c>
      <c r="FE311" s="1">
        <v>1343220.41896402</v>
      </c>
      <c r="FF311" s="1">
        <v>1530357.54977288</v>
      </c>
      <c r="FG311" s="1">
        <v>1940033.1139392899</v>
      </c>
      <c r="FH311" s="1">
        <v>1615022.2390561099</v>
      </c>
      <c r="FI311" s="1">
        <v>2549306.9269431899</v>
      </c>
      <c r="FJ311" s="1">
        <v>1772258.14716584</v>
      </c>
      <c r="FK311" s="1">
        <v>1976271.60239407</v>
      </c>
      <c r="FL311" s="1">
        <v>931987.38900167902</v>
      </c>
      <c r="FM311" s="1">
        <v>1523891.9763342601</v>
      </c>
      <c r="FN311" s="1">
        <v>3193890.3270277898</v>
      </c>
      <c r="FO311" s="1">
        <v>2108662.53528735</v>
      </c>
      <c r="FP311" s="1">
        <v>3251919.59270122</v>
      </c>
      <c r="FQ311" s="1">
        <v>2200104.0522999801</v>
      </c>
      <c r="FR311" s="1">
        <v>3299752.7922787499</v>
      </c>
      <c r="FS311" s="1">
        <v>1335773.7293483501</v>
      </c>
      <c r="FT311" s="1">
        <v>2278124.9472311698</v>
      </c>
      <c r="FU311" s="1">
        <v>2964765.0438888301</v>
      </c>
      <c r="FV311" s="1">
        <v>912173.65350671997</v>
      </c>
      <c r="FW311" s="1">
        <v>2507169.5676702899</v>
      </c>
      <c r="FX311" s="1">
        <v>2934137.55802781</v>
      </c>
      <c r="FY311" s="1">
        <v>1668165.1112413099</v>
      </c>
      <c r="FZ311" s="1">
        <v>2179880.7147907401</v>
      </c>
      <c r="GA311" s="1">
        <v>2327383.20468956</v>
      </c>
      <c r="GB311" s="1">
        <v>1207785.5275970399</v>
      </c>
      <c r="GC311" s="1">
        <v>1892218.72025657</v>
      </c>
      <c r="GD311" s="1">
        <v>2002332.4959582901</v>
      </c>
      <c r="GE311" s="1">
        <v>1856116.9874947399</v>
      </c>
      <c r="GF311" s="1">
        <v>1315334.99689169</v>
      </c>
      <c r="GG311" s="1">
        <v>1422759.97666504</v>
      </c>
      <c r="GH311" s="1">
        <v>955331.89414294902</v>
      </c>
      <c r="GI311" s="1">
        <v>2715016.0697936201</v>
      </c>
      <c r="GJ311" s="1">
        <v>1399626.5914312999</v>
      </c>
      <c r="GK311" s="1">
        <v>1740161.09438924</v>
      </c>
      <c r="GL311" s="1">
        <v>2353832.4274731702</v>
      </c>
      <c r="GM311" s="1">
        <v>1536226.04424899</v>
      </c>
      <c r="GN311" s="1">
        <v>1778901.3612198399</v>
      </c>
      <c r="GO311" s="1">
        <v>1593901.0862177699</v>
      </c>
      <c r="GP311" s="1">
        <v>1369739.59847211</v>
      </c>
      <c r="GQ311" s="1">
        <v>1286636.84139482</v>
      </c>
      <c r="GR311" s="1">
        <v>1659912.5049258401</v>
      </c>
      <c r="GS311" s="1">
        <v>1483455.3140697801</v>
      </c>
      <c r="GT311" s="1">
        <v>1151898.89233007</v>
      </c>
      <c r="GU311" s="1">
        <v>1965575.39177391</v>
      </c>
      <c r="GV311" s="1">
        <v>1919475.15667246</v>
      </c>
      <c r="GW311" s="1">
        <v>2128904.8429419701</v>
      </c>
      <c r="GX311" s="1">
        <v>2128149.2196523501</v>
      </c>
      <c r="GY311" s="1">
        <v>1880194.5234306201</v>
      </c>
      <c r="GZ311" s="1">
        <v>2500678.1254077102</v>
      </c>
      <c r="HA311" s="1">
        <v>2091709.15428685</v>
      </c>
      <c r="HB311" s="1">
        <v>2856010.9678745102</v>
      </c>
      <c r="HC311" s="1">
        <v>2272569.5085056</v>
      </c>
      <c r="HD311" s="1">
        <v>1197305.3173956799</v>
      </c>
      <c r="HE311" s="1">
        <v>2554441.0252286899</v>
      </c>
      <c r="HF311" s="1">
        <v>3152515.0729265101</v>
      </c>
      <c r="HG311" s="1">
        <v>1947659.7936779701</v>
      </c>
      <c r="HH311" s="1">
        <v>2146422.8193557402</v>
      </c>
      <c r="HI311" s="1">
        <v>1480563.41705232</v>
      </c>
      <c r="HJ311" s="1">
        <v>1849189.4618840099</v>
      </c>
      <c r="HK311" s="1">
        <v>4526106.7616735902</v>
      </c>
      <c r="HL311" s="1">
        <v>1319710.76925768</v>
      </c>
      <c r="HM311" s="1">
        <v>2796207.2407435998</v>
      </c>
      <c r="HN311" s="1">
        <v>2046043.54820966</v>
      </c>
      <c r="HO311" s="1">
        <v>1547847.7602434801</v>
      </c>
      <c r="HP311" s="1">
        <v>3626427.9730429002</v>
      </c>
      <c r="HQ311" s="1">
        <v>1880107.22658256</v>
      </c>
      <c r="HR311" s="1">
        <v>2498361.1309904298</v>
      </c>
      <c r="HS311" s="1">
        <v>1607647.61215681</v>
      </c>
      <c r="HT311" s="1">
        <v>1667773.8429282501</v>
      </c>
      <c r="HU311" s="1">
        <v>4150966.0046659801</v>
      </c>
      <c r="HV311" s="1">
        <v>1747909.7503242099</v>
      </c>
      <c r="HW311" s="1">
        <v>2737448.9737165002</v>
      </c>
      <c r="HX311" s="1">
        <v>2599948.0757136</v>
      </c>
      <c r="HY311" s="1">
        <v>1648069.74497285</v>
      </c>
      <c r="HZ311" s="1">
        <v>2052086.7802758701</v>
      </c>
      <c r="IA311" s="1">
        <v>2892953.97497709</v>
      </c>
      <c r="IB311" s="1">
        <v>955042.74585416203</v>
      </c>
      <c r="IC311" s="1">
        <v>1223091.6362916899</v>
      </c>
      <c r="ID311" s="1">
        <v>1987160.4465995601</v>
      </c>
      <c r="IE311" s="1">
        <v>758991.90289668797</v>
      </c>
      <c r="IF311" s="1">
        <v>2350295.73895426</v>
      </c>
      <c r="IG311" s="1">
        <v>1934913.5156525599</v>
      </c>
      <c r="IH311" s="1">
        <v>1287858.34282567</v>
      </c>
      <c r="II311" s="1">
        <v>1419987.86658186</v>
      </c>
      <c r="IJ311" s="1">
        <v>1929978.99169509</v>
      </c>
      <c r="IK311" s="1">
        <v>1051433.43776449</v>
      </c>
      <c r="IL311" s="1">
        <v>1983604.7502364099</v>
      </c>
      <c r="IM311" s="1">
        <v>1577132.8897766101</v>
      </c>
      <c r="IN311" s="1">
        <v>3496587.80269018</v>
      </c>
      <c r="IO311" s="1">
        <v>1322739.9740197901</v>
      </c>
      <c r="IP311" s="1">
        <v>2222164.8877114002</v>
      </c>
      <c r="IQ311" s="1">
        <v>2635404.3674099199</v>
      </c>
      <c r="IR311" s="1">
        <v>2596211.0183774699</v>
      </c>
      <c r="IS311" s="1">
        <v>1662250.5492112001</v>
      </c>
      <c r="IT311" s="1">
        <v>2123533.4425116698</v>
      </c>
      <c r="IU311" s="1">
        <v>1116977.84295683</v>
      </c>
      <c r="IV311" s="1">
        <v>1065785.0391726899</v>
      </c>
      <c r="IW311" s="1">
        <v>1836267.78785322</v>
      </c>
      <c r="IX311" s="1">
        <v>2138432.6157716601</v>
      </c>
      <c r="IY311" s="1">
        <v>1752314.8183794699</v>
      </c>
      <c r="IZ311" s="1">
        <v>2470826.3542209999</v>
      </c>
      <c r="JA311" s="1">
        <v>3709311.0226541599</v>
      </c>
      <c r="JB311" s="1">
        <v>1271600.18690172</v>
      </c>
      <c r="JC311" s="1">
        <v>2277905.4924229002</v>
      </c>
      <c r="JD311" s="1">
        <v>1945402.02073381</v>
      </c>
      <c r="JE311" s="1">
        <v>1932877.3385650599</v>
      </c>
      <c r="JF311" s="1">
        <v>1990058.0492177999</v>
      </c>
      <c r="JG311" s="1">
        <v>1463873.1064955101</v>
      </c>
      <c r="JH311" s="1">
        <v>3060013.2740825899</v>
      </c>
      <c r="JI311" s="1">
        <v>1261550.0235949899</v>
      </c>
      <c r="JJ311" s="1">
        <v>702475.03676661104</v>
      </c>
      <c r="JK311" s="1">
        <v>2416166.88347856</v>
      </c>
      <c r="JL311" s="1">
        <v>1440608.97898009</v>
      </c>
      <c r="JM311" s="1">
        <v>2000539.6839524601</v>
      </c>
      <c r="JN311" s="1">
        <v>1900902.2356867499</v>
      </c>
      <c r="JO311" s="1">
        <v>2501604.0144863101</v>
      </c>
      <c r="JP311" s="1">
        <v>1484840.16777982</v>
      </c>
      <c r="JQ311" s="1">
        <v>1901856.16048748</v>
      </c>
      <c r="JR311" s="1">
        <v>1070622.36016922</v>
      </c>
      <c r="JS311" s="1">
        <v>2504361.57412636</v>
      </c>
      <c r="JT311" s="1">
        <v>2831318.6668622899</v>
      </c>
      <c r="JU311" s="1">
        <v>2311784.6431589802</v>
      </c>
      <c r="JV311" s="1">
        <v>2869023.32321177</v>
      </c>
      <c r="JW311" s="1">
        <v>2289892.5965683302</v>
      </c>
      <c r="JX311" s="1">
        <v>2795127.0449045599</v>
      </c>
      <c r="JY311" s="1">
        <v>2311808.2348951101</v>
      </c>
      <c r="JZ311" s="1">
        <v>1386148.04554229</v>
      </c>
      <c r="KA311" s="1">
        <v>2674517.055348</v>
      </c>
      <c r="KB311" s="1">
        <v>1432377.9050367801</v>
      </c>
      <c r="KC311" s="1">
        <v>1873510.6494011299</v>
      </c>
      <c r="KD311" s="1">
        <v>1182475.4291820701</v>
      </c>
      <c r="KE311" s="1">
        <v>2091042.68624067</v>
      </c>
      <c r="KF311" s="1">
        <v>2614245.6003755401</v>
      </c>
      <c r="KG311" s="1">
        <v>2331877.5721829599</v>
      </c>
      <c r="KH311" s="1">
        <v>2419914.8144243499</v>
      </c>
      <c r="KI311" s="1">
        <v>2529554.0893707499</v>
      </c>
      <c r="KJ311" s="1">
        <v>3070255.2068922799</v>
      </c>
      <c r="KK311" s="1">
        <v>1349609.92348585</v>
      </c>
      <c r="KL311" s="1">
        <v>1021555.39436446</v>
      </c>
      <c r="KM311" s="1">
        <v>1755443.3476800099</v>
      </c>
      <c r="KN311" s="1">
        <v>2311492.4355448699</v>
      </c>
      <c r="KO311" s="1">
        <v>962283.27610723197</v>
      </c>
      <c r="KP311" s="1">
        <v>1169924.3428686201</v>
      </c>
      <c r="KQ311" s="1">
        <v>1189211.42212381</v>
      </c>
      <c r="KR311" s="1">
        <v>1031880.5475341399</v>
      </c>
      <c r="KS311" s="1">
        <v>1101409.28768372</v>
      </c>
      <c r="KT311" s="1">
        <v>1932912.4910741199</v>
      </c>
      <c r="KU311" s="1">
        <v>2091570.2836033299</v>
      </c>
      <c r="KV311" s="1">
        <v>1283253.2293437901</v>
      </c>
      <c r="KW311" s="1">
        <v>3527123.6751852701</v>
      </c>
      <c r="KX311" s="1">
        <v>2211018.2275950098</v>
      </c>
      <c r="KY311" s="1">
        <v>2014688.5480442401</v>
      </c>
      <c r="KZ311" s="1">
        <v>2639826.5083032101</v>
      </c>
      <c r="LA311" s="1">
        <v>1897505.2416801101</v>
      </c>
      <c r="LB311" s="1">
        <v>2558844.1906212801</v>
      </c>
      <c r="LC311" s="1">
        <v>1377535.9330819701</v>
      </c>
      <c r="LD311" s="1">
        <v>1988244.16486546</v>
      </c>
      <c r="LE311" s="1">
        <v>1672349.67779092</v>
      </c>
      <c r="LF311" s="1">
        <v>4077995.8896786398</v>
      </c>
      <c r="LG311" s="1">
        <v>707677.50893658097</v>
      </c>
      <c r="LH311" s="1">
        <v>1557233.8589087699</v>
      </c>
      <c r="LI311" s="1">
        <v>2315536.7839872101</v>
      </c>
      <c r="LJ311" s="1">
        <v>829553.91576545499</v>
      </c>
      <c r="LK311" s="1">
        <v>3141185.52590275</v>
      </c>
    </row>
    <row r="312" spans="1:323" x14ac:dyDescent="0.25">
      <c r="A312" s="1" t="s">
        <v>1949</v>
      </c>
      <c r="B312" s="1" t="s">
        <v>1371</v>
      </c>
      <c r="C312" s="1" t="s">
        <v>1372</v>
      </c>
      <c r="D312" s="1" t="s">
        <v>0</v>
      </c>
      <c r="E312" s="1" t="s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  <c r="K312" s="1" t="s">
        <v>0</v>
      </c>
      <c r="L312" s="1" t="s">
        <v>0</v>
      </c>
      <c r="M312" s="1" t="s">
        <v>0</v>
      </c>
      <c r="N312" s="1" t="s">
        <v>0</v>
      </c>
      <c r="O312" s="1" t="s">
        <v>0</v>
      </c>
      <c r="P312" s="1" t="s">
        <v>0</v>
      </c>
      <c r="Q312" s="1" t="s">
        <v>0</v>
      </c>
      <c r="R312" s="1" t="s">
        <v>0</v>
      </c>
      <c r="S312" s="1" t="s">
        <v>0</v>
      </c>
      <c r="T312" s="1" t="s">
        <v>0</v>
      </c>
      <c r="U312" s="1" t="s">
        <v>0</v>
      </c>
      <c r="V312" s="1" t="s">
        <v>0</v>
      </c>
      <c r="W312" s="1" t="s">
        <v>0</v>
      </c>
      <c r="X312" s="1" t="s">
        <v>0</v>
      </c>
      <c r="Y312" s="1" t="s">
        <v>0</v>
      </c>
      <c r="Z312" s="1" t="s">
        <v>0</v>
      </c>
      <c r="AA312" s="1" t="s">
        <v>0</v>
      </c>
      <c r="AB312" s="1" t="s">
        <v>0</v>
      </c>
      <c r="AC312" s="1" t="s">
        <v>0</v>
      </c>
      <c r="AD312" s="1" t="s">
        <v>0</v>
      </c>
      <c r="AE312" s="1" t="s">
        <v>0</v>
      </c>
      <c r="AF312" s="1" t="s">
        <v>0</v>
      </c>
      <c r="AG312" s="1" t="s">
        <v>0</v>
      </c>
      <c r="AH312" s="1" t="s">
        <v>0</v>
      </c>
      <c r="AI312" s="1" t="s">
        <v>0</v>
      </c>
      <c r="AJ312" s="1" t="s">
        <v>0</v>
      </c>
      <c r="AK312" s="1" t="s">
        <v>0</v>
      </c>
      <c r="AL312" s="1" t="s">
        <v>0</v>
      </c>
      <c r="AM312" s="1" t="s">
        <v>0</v>
      </c>
      <c r="AN312" s="1" t="s">
        <v>0</v>
      </c>
      <c r="AO312" s="1" t="s">
        <v>0</v>
      </c>
      <c r="AP312" s="1" t="s">
        <v>0</v>
      </c>
      <c r="AQ312" s="1" t="s">
        <v>0</v>
      </c>
      <c r="AR312" s="1" t="s">
        <v>0</v>
      </c>
      <c r="AS312" s="1" t="s">
        <v>0</v>
      </c>
      <c r="AT312" s="1" t="s">
        <v>0</v>
      </c>
      <c r="AU312" s="1" t="s">
        <v>0</v>
      </c>
      <c r="AV312" s="1" t="s">
        <v>0</v>
      </c>
      <c r="AW312" s="1" t="s">
        <v>0</v>
      </c>
      <c r="AX312" s="1" t="s">
        <v>0</v>
      </c>
      <c r="AY312" s="1" t="s">
        <v>0</v>
      </c>
      <c r="AZ312" s="1" t="s">
        <v>0</v>
      </c>
      <c r="BA312" s="1" t="s">
        <v>0</v>
      </c>
      <c r="BB312" s="1" t="s">
        <v>0</v>
      </c>
      <c r="BC312" s="1" t="s">
        <v>0</v>
      </c>
      <c r="BD312" s="1" t="s">
        <v>0</v>
      </c>
      <c r="BE312" s="1" t="s">
        <v>0</v>
      </c>
      <c r="BF312" s="1" t="s">
        <v>0</v>
      </c>
      <c r="BG312" s="1" t="s">
        <v>0</v>
      </c>
      <c r="BH312" s="1" t="s">
        <v>0</v>
      </c>
      <c r="BI312" s="1" t="s">
        <v>0</v>
      </c>
      <c r="BJ312" s="1" t="s">
        <v>0</v>
      </c>
      <c r="BK312" s="1" t="s">
        <v>0</v>
      </c>
      <c r="BL312" s="1" t="s">
        <v>0</v>
      </c>
      <c r="BM312" s="1" t="s">
        <v>0</v>
      </c>
      <c r="BN312" s="1" t="s">
        <v>0</v>
      </c>
      <c r="BO312" s="1" t="s">
        <v>0</v>
      </c>
      <c r="BP312" s="1" t="s">
        <v>0</v>
      </c>
      <c r="BQ312" s="1" t="s">
        <v>0</v>
      </c>
      <c r="BR312" s="1" t="s">
        <v>0</v>
      </c>
      <c r="BS312" s="1" t="s">
        <v>0</v>
      </c>
      <c r="BT312" s="1" t="s">
        <v>0</v>
      </c>
      <c r="BU312" s="1" t="s">
        <v>0</v>
      </c>
      <c r="BV312" s="1" t="s">
        <v>0</v>
      </c>
      <c r="BW312" s="1" t="s">
        <v>0</v>
      </c>
      <c r="BX312" s="1" t="s">
        <v>0</v>
      </c>
      <c r="BY312" s="1" t="s">
        <v>0</v>
      </c>
      <c r="BZ312" s="1" t="s">
        <v>0</v>
      </c>
      <c r="CA312" s="1" t="s">
        <v>0</v>
      </c>
      <c r="CB312" s="1" t="s">
        <v>0</v>
      </c>
      <c r="CC312" s="1" t="s">
        <v>0</v>
      </c>
      <c r="CD312" s="1" t="s">
        <v>0</v>
      </c>
      <c r="CE312" s="1" t="s">
        <v>0</v>
      </c>
      <c r="CF312" s="1" t="s">
        <v>0</v>
      </c>
      <c r="CG312" s="1" t="s">
        <v>0</v>
      </c>
      <c r="CH312" s="1" t="s">
        <v>0</v>
      </c>
      <c r="CI312" s="1" t="s">
        <v>0</v>
      </c>
      <c r="CJ312" s="1" t="s">
        <v>0</v>
      </c>
      <c r="CK312" s="1" t="s">
        <v>0</v>
      </c>
      <c r="CL312" s="1" t="s">
        <v>0</v>
      </c>
      <c r="CM312" s="1" t="s">
        <v>0</v>
      </c>
      <c r="CN312" s="1" t="s">
        <v>0</v>
      </c>
      <c r="CO312" s="1" t="s">
        <v>0</v>
      </c>
      <c r="CP312" s="1" t="s">
        <v>0</v>
      </c>
      <c r="CQ312" s="1" t="s">
        <v>0</v>
      </c>
      <c r="CR312" s="1" t="s">
        <v>0</v>
      </c>
      <c r="CS312" s="1" t="s">
        <v>0</v>
      </c>
      <c r="CT312" s="1" t="s">
        <v>0</v>
      </c>
      <c r="CU312" s="1" t="s">
        <v>0</v>
      </c>
      <c r="CV312" s="1" t="s">
        <v>0</v>
      </c>
      <c r="CW312" s="1" t="s">
        <v>0</v>
      </c>
      <c r="CX312" s="1" t="s">
        <v>0</v>
      </c>
      <c r="CY312" s="1" t="s">
        <v>0</v>
      </c>
      <c r="CZ312" s="1" t="s">
        <v>0</v>
      </c>
      <c r="DA312" s="1" t="s">
        <v>0</v>
      </c>
      <c r="DB312" s="1" t="s">
        <v>0</v>
      </c>
      <c r="DC312" s="1" t="s">
        <v>0</v>
      </c>
      <c r="DD312" s="1" t="s">
        <v>0</v>
      </c>
      <c r="DE312" s="1" t="s">
        <v>0</v>
      </c>
      <c r="DF312" s="1" t="s">
        <v>0</v>
      </c>
      <c r="DG312" s="1" t="s">
        <v>0</v>
      </c>
      <c r="DH312" s="1" t="s">
        <v>0</v>
      </c>
      <c r="DI312" s="1" t="s">
        <v>0</v>
      </c>
      <c r="DJ312" s="1" t="s">
        <v>0</v>
      </c>
      <c r="DK312" s="1" t="s">
        <v>0</v>
      </c>
      <c r="DL312" s="1" t="s">
        <v>0</v>
      </c>
      <c r="DM312" s="1" t="s">
        <v>0</v>
      </c>
      <c r="DN312" s="1" t="s">
        <v>0</v>
      </c>
      <c r="DO312" s="1" t="s">
        <v>0</v>
      </c>
      <c r="DP312" s="1" t="s">
        <v>0</v>
      </c>
      <c r="DQ312" s="1" t="s">
        <v>0</v>
      </c>
      <c r="DR312" s="1" t="s">
        <v>0</v>
      </c>
      <c r="DS312" s="1" t="s">
        <v>0</v>
      </c>
      <c r="DT312" s="1" t="s">
        <v>0</v>
      </c>
      <c r="DU312" s="1" t="s">
        <v>0</v>
      </c>
      <c r="DV312" s="1" t="s">
        <v>0</v>
      </c>
      <c r="DW312" s="1" t="s">
        <v>0</v>
      </c>
      <c r="DX312" s="1" t="s">
        <v>0</v>
      </c>
      <c r="DY312" s="1" t="s">
        <v>0</v>
      </c>
      <c r="DZ312" s="1" t="s">
        <v>0</v>
      </c>
      <c r="EA312" s="1" t="s">
        <v>0</v>
      </c>
      <c r="EB312" s="1" t="s">
        <v>0</v>
      </c>
      <c r="EC312" s="1" t="s">
        <v>0</v>
      </c>
      <c r="ED312" s="1" t="s">
        <v>0</v>
      </c>
      <c r="EE312" s="1" t="s">
        <v>0</v>
      </c>
      <c r="EF312" s="1" t="s">
        <v>0</v>
      </c>
      <c r="EG312" s="1" t="s">
        <v>0</v>
      </c>
      <c r="EH312" s="1" t="s">
        <v>0</v>
      </c>
      <c r="EI312" s="1" t="s">
        <v>0</v>
      </c>
      <c r="EJ312" s="1" t="s">
        <v>0</v>
      </c>
      <c r="EK312" s="1" t="s">
        <v>0</v>
      </c>
      <c r="EL312" s="1" t="s">
        <v>0</v>
      </c>
      <c r="EM312" s="1" t="s">
        <v>0</v>
      </c>
      <c r="EN312" s="1" t="s">
        <v>0</v>
      </c>
      <c r="EO312" s="1" t="s">
        <v>0</v>
      </c>
      <c r="EP312" s="1" t="s">
        <v>0</v>
      </c>
      <c r="EQ312" s="1" t="s">
        <v>0</v>
      </c>
      <c r="ER312" s="1" t="s">
        <v>0</v>
      </c>
      <c r="ES312" s="1" t="s">
        <v>0</v>
      </c>
      <c r="ET312" s="1" t="s">
        <v>0</v>
      </c>
      <c r="EU312" s="1" t="s">
        <v>0</v>
      </c>
      <c r="EV312" s="1" t="s">
        <v>0</v>
      </c>
      <c r="EW312" s="1" t="s">
        <v>0</v>
      </c>
      <c r="EX312" s="1" t="s">
        <v>0</v>
      </c>
      <c r="EY312" s="1" t="s">
        <v>0</v>
      </c>
      <c r="EZ312" s="1" t="s">
        <v>0</v>
      </c>
      <c r="FA312" s="1" t="s">
        <v>0</v>
      </c>
      <c r="FB312" s="1" t="s">
        <v>0</v>
      </c>
      <c r="FC312" s="1" t="s">
        <v>0</v>
      </c>
      <c r="FD312" s="1" t="s">
        <v>0</v>
      </c>
      <c r="FE312" s="1" t="s">
        <v>0</v>
      </c>
      <c r="FF312" s="1" t="s">
        <v>0</v>
      </c>
      <c r="FG312" s="1" t="s">
        <v>0</v>
      </c>
      <c r="FH312" s="1" t="s">
        <v>0</v>
      </c>
      <c r="FI312" s="1" t="s">
        <v>0</v>
      </c>
      <c r="FJ312" s="1" t="s">
        <v>0</v>
      </c>
      <c r="FK312" s="1" t="s">
        <v>0</v>
      </c>
      <c r="FL312" s="1" t="s">
        <v>0</v>
      </c>
      <c r="FM312" s="1" t="s">
        <v>0</v>
      </c>
      <c r="FN312" s="1" t="s">
        <v>0</v>
      </c>
      <c r="FO312" s="1" t="s">
        <v>0</v>
      </c>
      <c r="FP312" s="1" t="s">
        <v>0</v>
      </c>
      <c r="FQ312" s="1" t="s">
        <v>0</v>
      </c>
      <c r="FR312" s="1" t="s">
        <v>0</v>
      </c>
      <c r="FS312" s="1" t="s">
        <v>0</v>
      </c>
      <c r="FT312" s="1" t="s">
        <v>0</v>
      </c>
      <c r="FU312" s="1" t="s">
        <v>0</v>
      </c>
      <c r="FV312" s="1" t="s">
        <v>0</v>
      </c>
      <c r="FW312" s="1" t="s">
        <v>0</v>
      </c>
      <c r="FX312" s="1" t="s">
        <v>0</v>
      </c>
      <c r="FY312" s="1" t="s">
        <v>0</v>
      </c>
      <c r="FZ312" s="1" t="s">
        <v>0</v>
      </c>
      <c r="GA312" s="1" t="s">
        <v>0</v>
      </c>
      <c r="GB312" s="1" t="s">
        <v>0</v>
      </c>
      <c r="GC312" s="1" t="s">
        <v>0</v>
      </c>
      <c r="GD312" s="1" t="s">
        <v>0</v>
      </c>
      <c r="GE312" s="1" t="s">
        <v>0</v>
      </c>
      <c r="GF312" s="1" t="s">
        <v>0</v>
      </c>
      <c r="GG312" s="1" t="s">
        <v>0</v>
      </c>
      <c r="GH312" s="1" t="s">
        <v>0</v>
      </c>
      <c r="GI312" s="1" t="s">
        <v>0</v>
      </c>
      <c r="GJ312" s="1" t="s">
        <v>0</v>
      </c>
      <c r="GK312" s="1" t="s">
        <v>0</v>
      </c>
      <c r="GL312" s="1" t="s">
        <v>0</v>
      </c>
      <c r="GM312" s="1" t="s">
        <v>0</v>
      </c>
      <c r="GN312" s="1" t="s">
        <v>0</v>
      </c>
      <c r="GO312" s="1" t="s">
        <v>0</v>
      </c>
      <c r="GP312" s="1" t="s">
        <v>0</v>
      </c>
      <c r="GQ312" s="1" t="s">
        <v>0</v>
      </c>
      <c r="GR312" s="1" t="s">
        <v>0</v>
      </c>
      <c r="GS312" s="1" t="s">
        <v>0</v>
      </c>
      <c r="GT312" s="1" t="s">
        <v>0</v>
      </c>
      <c r="GU312" s="1" t="s">
        <v>0</v>
      </c>
      <c r="GV312" s="1" t="s">
        <v>0</v>
      </c>
      <c r="GW312" s="1" t="s">
        <v>0</v>
      </c>
      <c r="GX312" s="1" t="s">
        <v>0</v>
      </c>
      <c r="GY312" s="1" t="s">
        <v>0</v>
      </c>
      <c r="GZ312" s="1" t="s">
        <v>0</v>
      </c>
      <c r="HA312" s="1" t="s">
        <v>0</v>
      </c>
      <c r="HB312" s="1" t="s">
        <v>0</v>
      </c>
      <c r="HC312" s="1" t="s">
        <v>0</v>
      </c>
      <c r="HD312" s="1" t="s">
        <v>0</v>
      </c>
      <c r="HE312" s="1" t="s">
        <v>0</v>
      </c>
      <c r="HF312" s="1" t="s">
        <v>0</v>
      </c>
      <c r="HG312" s="1" t="s">
        <v>0</v>
      </c>
      <c r="HH312" s="1" t="s">
        <v>0</v>
      </c>
      <c r="HI312" s="1" t="s">
        <v>0</v>
      </c>
      <c r="HJ312" s="1" t="s">
        <v>0</v>
      </c>
      <c r="HK312" s="1" t="s">
        <v>0</v>
      </c>
      <c r="HL312" s="1" t="s">
        <v>0</v>
      </c>
      <c r="HM312" s="1" t="s">
        <v>0</v>
      </c>
      <c r="HN312" s="1" t="s">
        <v>0</v>
      </c>
      <c r="HO312" s="1" t="s">
        <v>0</v>
      </c>
      <c r="HP312" s="1" t="s">
        <v>0</v>
      </c>
      <c r="HQ312" s="1" t="s">
        <v>0</v>
      </c>
      <c r="HR312" s="1" t="s">
        <v>0</v>
      </c>
      <c r="HS312" s="1" t="s">
        <v>0</v>
      </c>
      <c r="HT312" s="1" t="s">
        <v>0</v>
      </c>
      <c r="HU312" s="1" t="s">
        <v>0</v>
      </c>
      <c r="HV312" s="1" t="s">
        <v>0</v>
      </c>
      <c r="HW312" s="1" t="s">
        <v>0</v>
      </c>
      <c r="HX312" s="1" t="s">
        <v>0</v>
      </c>
      <c r="HY312" s="1" t="s">
        <v>0</v>
      </c>
      <c r="HZ312" s="1" t="s">
        <v>0</v>
      </c>
      <c r="IA312" s="1" t="s">
        <v>0</v>
      </c>
      <c r="IB312" s="1" t="s">
        <v>0</v>
      </c>
      <c r="IC312" s="1" t="s">
        <v>0</v>
      </c>
      <c r="ID312" s="1" t="s">
        <v>0</v>
      </c>
      <c r="IE312" s="1" t="s">
        <v>0</v>
      </c>
      <c r="IF312" s="1" t="s">
        <v>0</v>
      </c>
      <c r="IG312" s="1" t="s">
        <v>0</v>
      </c>
      <c r="IH312" s="1" t="s">
        <v>0</v>
      </c>
      <c r="II312" s="1" t="s">
        <v>0</v>
      </c>
      <c r="IJ312" s="1" t="s">
        <v>0</v>
      </c>
      <c r="IK312" s="1" t="s">
        <v>0</v>
      </c>
      <c r="IL312" s="1" t="s">
        <v>0</v>
      </c>
      <c r="IM312" s="1" t="s">
        <v>0</v>
      </c>
      <c r="IN312" s="1" t="s">
        <v>0</v>
      </c>
      <c r="IO312" s="1" t="s">
        <v>0</v>
      </c>
      <c r="IP312" s="1" t="s">
        <v>0</v>
      </c>
      <c r="IQ312" s="1" t="s">
        <v>0</v>
      </c>
      <c r="IR312" s="1" t="s">
        <v>0</v>
      </c>
      <c r="IS312" s="1" t="s">
        <v>0</v>
      </c>
      <c r="IT312" s="1" t="s">
        <v>0</v>
      </c>
      <c r="IU312" s="1" t="s">
        <v>0</v>
      </c>
      <c r="IV312" s="1" t="s">
        <v>0</v>
      </c>
      <c r="IW312" s="1" t="s">
        <v>0</v>
      </c>
      <c r="IX312" s="1" t="s">
        <v>0</v>
      </c>
      <c r="IY312" s="1" t="s">
        <v>0</v>
      </c>
      <c r="IZ312" s="1" t="s">
        <v>0</v>
      </c>
      <c r="JA312" s="1" t="s">
        <v>0</v>
      </c>
      <c r="JB312" s="1" t="s">
        <v>0</v>
      </c>
      <c r="JC312" s="1" t="s">
        <v>0</v>
      </c>
      <c r="JD312" s="1" t="s">
        <v>0</v>
      </c>
      <c r="JE312" s="1" t="s">
        <v>0</v>
      </c>
      <c r="JF312" s="1" t="s">
        <v>0</v>
      </c>
      <c r="JG312" s="1" t="s">
        <v>0</v>
      </c>
      <c r="JH312" s="1" t="s">
        <v>0</v>
      </c>
      <c r="JI312" s="1" t="s">
        <v>0</v>
      </c>
      <c r="JJ312" s="1" t="s">
        <v>0</v>
      </c>
      <c r="JK312" s="1" t="s">
        <v>0</v>
      </c>
      <c r="JL312" s="1" t="s">
        <v>0</v>
      </c>
      <c r="JM312" s="1" t="s">
        <v>0</v>
      </c>
      <c r="JN312" s="1" t="s">
        <v>0</v>
      </c>
      <c r="JO312" s="1" t="s">
        <v>0</v>
      </c>
      <c r="JP312" s="1" t="s">
        <v>0</v>
      </c>
      <c r="JQ312" s="1" t="s">
        <v>0</v>
      </c>
      <c r="JR312" s="1" t="s">
        <v>0</v>
      </c>
      <c r="JS312" s="1" t="s">
        <v>0</v>
      </c>
      <c r="JT312" s="1" t="s">
        <v>0</v>
      </c>
      <c r="JU312" s="1" t="s">
        <v>0</v>
      </c>
      <c r="JV312" s="1" t="s">
        <v>0</v>
      </c>
      <c r="JW312" s="1" t="s">
        <v>0</v>
      </c>
      <c r="JX312" s="1" t="s">
        <v>0</v>
      </c>
      <c r="JY312" s="1" t="s">
        <v>0</v>
      </c>
      <c r="JZ312" s="1" t="s">
        <v>0</v>
      </c>
      <c r="KA312" s="1" t="s">
        <v>0</v>
      </c>
      <c r="KB312" s="1" t="s">
        <v>0</v>
      </c>
      <c r="KC312" s="1" t="s">
        <v>0</v>
      </c>
      <c r="KD312" s="1" t="s">
        <v>0</v>
      </c>
      <c r="KE312" s="1" t="s">
        <v>0</v>
      </c>
      <c r="KF312" s="1" t="s">
        <v>0</v>
      </c>
      <c r="KG312" s="1" t="s">
        <v>0</v>
      </c>
      <c r="KH312" s="1" t="s">
        <v>0</v>
      </c>
      <c r="KI312" s="1" t="s">
        <v>0</v>
      </c>
      <c r="KJ312" s="1" t="s">
        <v>0</v>
      </c>
      <c r="KK312" s="1" t="s">
        <v>0</v>
      </c>
      <c r="KL312" s="1" t="s">
        <v>0</v>
      </c>
      <c r="KM312" s="1" t="s">
        <v>0</v>
      </c>
      <c r="KN312" s="1" t="s">
        <v>0</v>
      </c>
      <c r="KO312" s="1" t="s">
        <v>0</v>
      </c>
      <c r="KP312" s="1" t="s">
        <v>0</v>
      </c>
      <c r="KQ312" s="1" t="s">
        <v>0</v>
      </c>
      <c r="KR312" s="1" t="s">
        <v>0</v>
      </c>
      <c r="KS312" s="1" t="s">
        <v>0</v>
      </c>
      <c r="KT312" s="1" t="s">
        <v>0</v>
      </c>
      <c r="KU312" s="1" t="s">
        <v>0</v>
      </c>
      <c r="KV312" s="1" t="s">
        <v>0</v>
      </c>
      <c r="KW312" s="1" t="s">
        <v>0</v>
      </c>
      <c r="KX312" s="1" t="s">
        <v>0</v>
      </c>
      <c r="KY312" s="1" t="s">
        <v>0</v>
      </c>
      <c r="KZ312" s="1" t="s">
        <v>0</v>
      </c>
      <c r="LA312" s="1" t="s">
        <v>0</v>
      </c>
      <c r="LB312" s="1" t="s">
        <v>0</v>
      </c>
      <c r="LC312" s="1" t="s">
        <v>0</v>
      </c>
      <c r="LD312" s="1" t="s">
        <v>0</v>
      </c>
      <c r="LE312" s="1" t="s">
        <v>0</v>
      </c>
      <c r="LF312" s="1" t="s">
        <v>0</v>
      </c>
      <c r="LG312" s="1" t="s">
        <v>0</v>
      </c>
      <c r="LH312" s="1" t="s">
        <v>0</v>
      </c>
      <c r="LI312" s="1" t="s">
        <v>0</v>
      </c>
      <c r="LJ312" s="1" t="s">
        <v>0</v>
      </c>
      <c r="LK312" s="1" t="s">
        <v>0</v>
      </c>
    </row>
    <row r="313" spans="1:323" x14ac:dyDescent="0.25">
      <c r="A313" s="1" t="s">
        <v>1950</v>
      </c>
      <c r="B313" s="1" t="s">
        <v>1376</v>
      </c>
      <c r="C313" s="1" t="s">
        <v>1377</v>
      </c>
      <c r="D313" s="1" t="s">
        <v>0</v>
      </c>
      <c r="E313" s="1" t="s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  <c r="K313" s="1" t="s">
        <v>0</v>
      </c>
      <c r="L313" s="1" t="s">
        <v>0</v>
      </c>
      <c r="M313" s="1" t="s">
        <v>0</v>
      </c>
      <c r="N313" s="1" t="s">
        <v>0</v>
      </c>
      <c r="O313" s="1" t="s">
        <v>0</v>
      </c>
      <c r="P313" s="1" t="s">
        <v>0</v>
      </c>
      <c r="Q313" s="1" t="s">
        <v>0</v>
      </c>
      <c r="R313" s="1" t="s">
        <v>0</v>
      </c>
      <c r="S313" s="1" t="s">
        <v>0</v>
      </c>
      <c r="T313" s="1" t="s">
        <v>0</v>
      </c>
      <c r="U313" s="1" t="s">
        <v>0</v>
      </c>
      <c r="V313" s="1" t="s">
        <v>0</v>
      </c>
      <c r="W313" s="1" t="s">
        <v>0</v>
      </c>
      <c r="X313" s="1" t="s">
        <v>0</v>
      </c>
      <c r="Y313" s="1" t="s">
        <v>0</v>
      </c>
      <c r="Z313" s="1" t="s">
        <v>0</v>
      </c>
      <c r="AA313" s="1" t="s">
        <v>0</v>
      </c>
      <c r="AB313" s="1" t="s">
        <v>0</v>
      </c>
      <c r="AC313" s="1" t="s">
        <v>0</v>
      </c>
      <c r="AD313" s="1" t="s">
        <v>0</v>
      </c>
      <c r="AE313" s="1" t="s">
        <v>0</v>
      </c>
      <c r="AF313" s="1" t="s">
        <v>0</v>
      </c>
      <c r="AG313" s="1" t="s">
        <v>0</v>
      </c>
      <c r="AH313" s="1" t="s">
        <v>0</v>
      </c>
      <c r="AI313" s="1" t="s">
        <v>0</v>
      </c>
      <c r="AJ313" s="1" t="s">
        <v>0</v>
      </c>
      <c r="AK313" s="1" t="s">
        <v>0</v>
      </c>
      <c r="AL313" s="1" t="s">
        <v>0</v>
      </c>
      <c r="AM313" s="1" t="s">
        <v>0</v>
      </c>
      <c r="AN313" s="1" t="s">
        <v>0</v>
      </c>
      <c r="AO313" s="1" t="s">
        <v>0</v>
      </c>
      <c r="AP313" s="1" t="s">
        <v>0</v>
      </c>
      <c r="AQ313" s="1" t="s">
        <v>0</v>
      </c>
      <c r="AR313" s="1" t="s">
        <v>0</v>
      </c>
      <c r="AS313" s="1" t="s">
        <v>0</v>
      </c>
      <c r="AT313" s="1" t="s">
        <v>0</v>
      </c>
      <c r="AU313" s="1" t="s">
        <v>0</v>
      </c>
      <c r="AV313" s="1" t="s">
        <v>0</v>
      </c>
      <c r="AW313" s="1" t="s">
        <v>0</v>
      </c>
      <c r="AX313" s="1" t="s">
        <v>0</v>
      </c>
      <c r="AY313" s="1" t="s">
        <v>0</v>
      </c>
      <c r="AZ313" s="1" t="s">
        <v>0</v>
      </c>
      <c r="BA313" s="1" t="s">
        <v>0</v>
      </c>
      <c r="BB313" s="1" t="s">
        <v>0</v>
      </c>
      <c r="BC313" s="1" t="s">
        <v>0</v>
      </c>
      <c r="BD313" s="1" t="s">
        <v>0</v>
      </c>
      <c r="BE313" s="1" t="s">
        <v>0</v>
      </c>
      <c r="BF313" s="1" t="s">
        <v>0</v>
      </c>
      <c r="BG313" s="1" t="s">
        <v>0</v>
      </c>
      <c r="BH313" s="1" t="s">
        <v>0</v>
      </c>
      <c r="BI313" s="1" t="s">
        <v>0</v>
      </c>
      <c r="BJ313" s="1" t="s">
        <v>0</v>
      </c>
      <c r="BK313" s="1" t="s">
        <v>0</v>
      </c>
      <c r="BL313" s="1" t="s">
        <v>0</v>
      </c>
      <c r="BM313" s="1" t="s">
        <v>0</v>
      </c>
      <c r="BN313" s="1" t="s">
        <v>0</v>
      </c>
      <c r="BO313" s="1" t="s">
        <v>0</v>
      </c>
      <c r="BP313" s="1" t="s">
        <v>0</v>
      </c>
      <c r="BQ313" s="1" t="s">
        <v>0</v>
      </c>
      <c r="BR313" s="1" t="s">
        <v>0</v>
      </c>
      <c r="BS313" s="1" t="s">
        <v>0</v>
      </c>
      <c r="BT313" s="1" t="s">
        <v>0</v>
      </c>
      <c r="BU313" s="1" t="s">
        <v>0</v>
      </c>
      <c r="BV313" s="1" t="s">
        <v>0</v>
      </c>
      <c r="BW313" s="1" t="s">
        <v>0</v>
      </c>
      <c r="BX313" s="1" t="s">
        <v>0</v>
      </c>
      <c r="BY313" s="1" t="s">
        <v>0</v>
      </c>
      <c r="BZ313" s="1" t="s">
        <v>0</v>
      </c>
      <c r="CA313" s="1" t="s">
        <v>0</v>
      </c>
      <c r="CB313" s="1" t="s">
        <v>0</v>
      </c>
      <c r="CC313" s="1" t="s">
        <v>0</v>
      </c>
      <c r="CD313" s="1" t="s">
        <v>0</v>
      </c>
      <c r="CE313" s="1" t="s">
        <v>0</v>
      </c>
      <c r="CF313" s="1" t="s">
        <v>0</v>
      </c>
      <c r="CG313" s="1" t="s">
        <v>0</v>
      </c>
      <c r="CH313" s="1" t="s">
        <v>0</v>
      </c>
      <c r="CI313" s="1" t="s">
        <v>0</v>
      </c>
      <c r="CJ313" s="1" t="s">
        <v>0</v>
      </c>
      <c r="CK313" s="1" t="s">
        <v>0</v>
      </c>
      <c r="CL313" s="1" t="s">
        <v>0</v>
      </c>
      <c r="CM313" s="1" t="s">
        <v>0</v>
      </c>
      <c r="CN313" s="1" t="s">
        <v>0</v>
      </c>
      <c r="CO313" s="1" t="s">
        <v>0</v>
      </c>
      <c r="CP313" s="1" t="s">
        <v>0</v>
      </c>
      <c r="CQ313" s="1" t="s">
        <v>0</v>
      </c>
      <c r="CR313" s="1" t="s">
        <v>0</v>
      </c>
      <c r="CS313" s="1" t="s">
        <v>0</v>
      </c>
      <c r="CT313" s="1" t="s">
        <v>0</v>
      </c>
      <c r="CU313" s="1" t="s">
        <v>0</v>
      </c>
      <c r="CV313" s="1" t="s">
        <v>0</v>
      </c>
      <c r="CW313" s="1" t="s">
        <v>0</v>
      </c>
      <c r="CX313" s="1" t="s">
        <v>0</v>
      </c>
      <c r="CY313" s="1" t="s">
        <v>0</v>
      </c>
      <c r="CZ313" s="1" t="s">
        <v>0</v>
      </c>
      <c r="DA313" s="1" t="s">
        <v>0</v>
      </c>
      <c r="DB313" s="1" t="s">
        <v>0</v>
      </c>
      <c r="DC313" s="1" t="s">
        <v>0</v>
      </c>
      <c r="DD313" s="1" t="s">
        <v>0</v>
      </c>
      <c r="DE313" s="1" t="s">
        <v>0</v>
      </c>
      <c r="DF313" s="1" t="s">
        <v>0</v>
      </c>
      <c r="DG313" s="1" t="s">
        <v>0</v>
      </c>
      <c r="DH313" s="1" t="s">
        <v>0</v>
      </c>
      <c r="DI313" s="1" t="s">
        <v>0</v>
      </c>
      <c r="DJ313" s="1" t="s">
        <v>0</v>
      </c>
      <c r="DK313" s="1" t="s">
        <v>0</v>
      </c>
      <c r="DL313" s="1" t="s">
        <v>0</v>
      </c>
      <c r="DM313" s="1" t="s">
        <v>0</v>
      </c>
      <c r="DN313" s="1" t="s">
        <v>0</v>
      </c>
      <c r="DO313" s="1" t="s">
        <v>0</v>
      </c>
      <c r="DP313" s="1" t="s">
        <v>0</v>
      </c>
      <c r="DQ313" s="1" t="s">
        <v>0</v>
      </c>
      <c r="DR313" s="1" t="s">
        <v>0</v>
      </c>
      <c r="DS313" s="1" t="s">
        <v>0</v>
      </c>
      <c r="DT313" s="1" t="s">
        <v>0</v>
      </c>
      <c r="DU313" s="1" t="s">
        <v>0</v>
      </c>
      <c r="DV313" s="1" t="s">
        <v>0</v>
      </c>
      <c r="DW313" s="1" t="s">
        <v>0</v>
      </c>
      <c r="DX313" s="1" t="s">
        <v>0</v>
      </c>
      <c r="DY313" s="1" t="s">
        <v>0</v>
      </c>
      <c r="DZ313" s="1" t="s">
        <v>0</v>
      </c>
      <c r="EA313" s="1" t="s">
        <v>0</v>
      </c>
      <c r="EB313" s="1" t="s">
        <v>0</v>
      </c>
      <c r="EC313" s="1" t="s">
        <v>0</v>
      </c>
      <c r="ED313" s="1" t="s">
        <v>0</v>
      </c>
      <c r="EE313" s="1" t="s">
        <v>0</v>
      </c>
      <c r="EF313" s="1" t="s">
        <v>0</v>
      </c>
      <c r="EG313" s="1" t="s">
        <v>0</v>
      </c>
      <c r="EH313" s="1" t="s">
        <v>0</v>
      </c>
      <c r="EI313" s="1" t="s">
        <v>0</v>
      </c>
      <c r="EJ313" s="1" t="s">
        <v>0</v>
      </c>
      <c r="EK313" s="1" t="s">
        <v>0</v>
      </c>
      <c r="EL313" s="1" t="s">
        <v>0</v>
      </c>
      <c r="EM313" s="1" t="s">
        <v>0</v>
      </c>
      <c r="EN313" s="1" t="s">
        <v>0</v>
      </c>
      <c r="EO313" s="1" t="s">
        <v>0</v>
      </c>
      <c r="EP313" s="1" t="s">
        <v>0</v>
      </c>
      <c r="EQ313" s="1" t="s">
        <v>0</v>
      </c>
      <c r="ER313" s="1" t="s">
        <v>0</v>
      </c>
      <c r="ES313" s="1" t="s">
        <v>0</v>
      </c>
      <c r="ET313" s="1" t="s">
        <v>0</v>
      </c>
      <c r="EU313" s="1" t="s">
        <v>0</v>
      </c>
      <c r="EV313" s="1" t="s">
        <v>0</v>
      </c>
      <c r="EW313" s="1" t="s">
        <v>0</v>
      </c>
      <c r="EX313" s="1" t="s">
        <v>0</v>
      </c>
      <c r="EY313" s="1" t="s">
        <v>0</v>
      </c>
      <c r="EZ313" s="1" t="s">
        <v>0</v>
      </c>
      <c r="FA313" s="1" t="s">
        <v>0</v>
      </c>
      <c r="FB313" s="1" t="s">
        <v>0</v>
      </c>
      <c r="FC313" s="1" t="s">
        <v>0</v>
      </c>
      <c r="FD313" s="1" t="s">
        <v>0</v>
      </c>
      <c r="FE313" s="1" t="s">
        <v>0</v>
      </c>
      <c r="FF313" s="1" t="s">
        <v>0</v>
      </c>
      <c r="FG313" s="1" t="s">
        <v>0</v>
      </c>
      <c r="FH313" s="1" t="s">
        <v>0</v>
      </c>
      <c r="FI313" s="1" t="s">
        <v>0</v>
      </c>
      <c r="FJ313" s="1" t="s">
        <v>0</v>
      </c>
      <c r="FK313" s="1" t="s">
        <v>0</v>
      </c>
      <c r="FL313" s="1" t="s">
        <v>0</v>
      </c>
      <c r="FM313" s="1" t="s">
        <v>0</v>
      </c>
      <c r="FN313" s="1" t="s">
        <v>0</v>
      </c>
      <c r="FO313" s="1" t="s">
        <v>0</v>
      </c>
      <c r="FP313" s="1" t="s">
        <v>0</v>
      </c>
      <c r="FQ313" s="1" t="s">
        <v>0</v>
      </c>
      <c r="FR313" s="1" t="s">
        <v>0</v>
      </c>
      <c r="FS313" s="1" t="s">
        <v>0</v>
      </c>
      <c r="FT313" s="1" t="s">
        <v>0</v>
      </c>
      <c r="FU313" s="1" t="s">
        <v>0</v>
      </c>
      <c r="FV313" s="1" t="s">
        <v>0</v>
      </c>
      <c r="FW313" s="1" t="s">
        <v>0</v>
      </c>
      <c r="FX313" s="1" t="s">
        <v>0</v>
      </c>
      <c r="FY313" s="1" t="s">
        <v>0</v>
      </c>
      <c r="FZ313" s="1" t="s">
        <v>0</v>
      </c>
      <c r="GA313" s="1" t="s">
        <v>0</v>
      </c>
      <c r="GB313" s="1" t="s">
        <v>0</v>
      </c>
      <c r="GC313" s="1" t="s">
        <v>0</v>
      </c>
      <c r="GD313" s="1" t="s">
        <v>0</v>
      </c>
      <c r="GE313" s="1" t="s">
        <v>0</v>
      </c>
      <c r="GF313" s="1" t="s">
        <v>0</v>
      </c>
      <c r="GG313" s="1" t="s">
        <v>0</v>
      </c>
      <c r="GH313" s="1" t="s">
        <v>0</v>
      </c>
      <c r="GI313" s="1" t="s">
        <v>0</v>
      </c>
      <c r="GJ313" s="1" t="s">
        <v>0</v>
      </c>
      <c r="GK313" s="1" t="s">
        <v>0</v>
      </c>
      <c r="GL313" s="1" t="s">
        <v>0</v>
      </c>
      <c r="GM313" s="1" t="s">
        <v>0</v>
      </c>
      <c r="GN313" s="1" t="s">
        <v>0</v>
      </c>
      <c r="GO313" s="1" t="s">
        <v>0</v>
      </c>
      <c r="GP313" s="1" t="s">
        <v>0</v>
      </c>
      <c r="GQ313" s="1" t="s">
        <v>0</v>
      </c>
      <c r="GR313" s="1" t="s">
        <v>0</v>
      </c>
      <c r="GS313" s="1" t="s">
        <v>0</v>
      </c>
      <c r="GT313" s="1" t="s">
        <v>0</v>
      </c>
      <c r="GU313" s="1" t="s">
        <v>0</v>
      </c>
      <c r="GV313" s="1" t="s">
        <v>0</v>
      </c>
      <c r="GW313" s="1" t="s">
        <v>0</v>
      </c>
      <c r="GX313" s="1" t="s">
        <v>0</v>
      </c>
      <c r="GY313" s="1" t="s">
        <v>0</v>
      </c>
      <c r="GZ313" s="1" t="s">
        <v>0</v>
      </c>
      <c r="HA313" s="1" t="s">
        <v>0</v>
      </c>
      <c r="HB313" s="1" t="s">
        <v>0</v>
      </c>
      <c r="HC313" s="1" t="s">
        <v>0</v>
      </c>
      <c r="HD313" s="1" t="s">
        <v>0</v>
      </c>
      <c r="HE313" s="1" t="s">
        <v>0</v>
      </c>
      <c r="HF313" s="1" t="s">
        <v>0</v>
      </c>
      <c r="HG313" s="1" t="s">
        <v>0</v>
      </c>
      <c r="HH313" s="1" t="s">
        <v>0</v>
      </c>
      <c r="HI313" s="1" t="s">
        <v>0</v>
      </c>
      <c r="HJ313" s="1" t="s">
        <v>0</v>
      </c>
      <c r="HK313" s="1" t="s">
        <v>0</v>
      </c>
      <c r="HL313" s="1" t="s">
        <v>0</v>
      </c>
      <c r="HM313" s="1" t="s">
        <v>0</v>
      </c>
      <c r="HN313" s="1" t="s">
        <v>0</v>
      </c>
      <c r="HO313" s="1" t="s">
        <v>0</v>
      </c>
      <c r="HP313" s="1" t="s">
        <v>0</v>
      </c>
      <c r="HQ313" s="1" t="s">
        <v>0</v>
      </c>
      <c r="HR313" s="1" t="s">
        <v>0</v>
      </c>
      <c r="HS313" s="1" t="s">
        <v>0</v>
      </c>
      <c r="HT313" s="1" t="s">
        <v>0</v>
      </c>
      <c r="HU313" s="1" t="s">
        <v>0</v>
      </c>
      <c r="HV313" s="1" t="s">
        <v>0</v>
      </c>
      <c r="HW313" s="1" t="s">
        <v>0</v>
      </c>
      <c r="HX313" s="1" t="s">
        <v>0</v>
      </c>
      <c r="HY313" s="1" t="s">
        <v>0</v>
      </c>
      <c r="HZ313" s="1" t="s">
        <v>0</v>
      </c>
      <c r="IA313" s="1" t="s">
        <v>0</v>
      </c>
      <c r="IB313" s="1" t="s">
        <v>0</v>
      </c>
      <c r="IC313" s="1" t="s">
        <v>0</v>
      </c>
      <c r="ID313" s="1" t="s">
        <v>0</v>
      </c>
      <c r="IE313" s="1" t="s">
        <v>0</v>
      </c>
      <c r="IF313" s="1" t="s">
        <v>0</v>
      </c>
      <c r="IG313" s="1" t="s">
        <v>0</v>
      </c>
      <c r="IH313" s="1" t="s">
        <v>0</v>
      </c>
      <c r="II313" s="1" t="s">
        <v>0</v>
      </c>
      <c r="IJ313" s="1" t="s">
        <v>0</v>
      </c>
      <c r="IK313" s="1" t="s">
        <v>0</v>
      </c>
      <c r="IL313" s="1" t="s">
        <v>0</v>
      </c>
      <c r="IM313" s="1" t="s">
        <v>0</v>
      </c>
      <c r="IN313" s="1" t="s">
        <v>0</v>
      </c>
      <c r="IO313" s="1" t="s">
        <v>0</v>
      </c>
      <c r="IP313" s="1" t="s">
        <v>0</v>
      </c>
      <c r="IQ313" s="1" t="s">
        <v>0</v>
      </c>
      <c r="IR313" s="1" t="s">
        <v>0</v>
      </c>
      <c r="IS313" s="1" t="s">
        <v>0</v>
      </c>
      <c r="IT313" s="1" t="s">
        <v>0</v>
      </c>
      <c r="IU313" s="1" t="s">
        <v>0</v>
      </c>
      <c r="IV313" s="1" t="s">
        <v>0</v>
      </c>
      <c r="IW313" s="1" t="s">
        <v>0</v>
      </c>
      <c r="IX313" s="1" t="s">
        <v>0</v>
      </c>
      <c r="IY313" s="1" t="s">
        <v>0</v>
      </c>
      <c r="IZ313" s="1" t="s">
        <v>0</v>
      </c>
      <c r="JA313" s="1" t="s">
        <v>0</v>
      </c>
      <c r="JB313" s="1" t="s">
        <v>0</v>
      </c>
      <c r="JC313" s="1" t="s">
        <v>0</v>
      </c>
      <c r="JD313" s="1" t="s">
        <v>0</v>
      </c>
      <c r="JE313" s="1" t="s">
        <v>0</v>
      </c>
      <c r="JF313" s="1" t="s">
        <v>0</v>
      </c>
      <c r="JG313" s="1" t="s">
        <v>0</v>
      </c>
      <c r="JH313" s="1" t="s">
        <v>0</v>
      </c>
      <c r="JI313" s="1" t="s">
        <v>0</v>
      </c>
      <c r="JJ313" s="1" t="s">
        <v>0</v>
      </c>
      <c r="JK313" s="1" t="s">
        <v>0</v>
      </c>
      <c r="JL313" s="1" t="s">
        <v>0</v>
      </c>
      <c r="JM313" s="1" t="s">
        <v>0</v>
      </c>
      <c r="JN313" s="1" t="s">
        <v>0</v>
      </c>
      <c r="JO313" s="1" t="s">
        <v>0</v>
      </c>
      <c r="JP313" s="1" t="s">
        <v>0</v>
      </c>
      <c r="JQ313" s="1" t="s">
        <v>0</v>
      </c>
      <c r="JR313" s="1" t="s">
        <v>0</v>
      </c>
      <c r="JS313" s="1" t="s">
        <v>0</v>
      </c>
      <c r="JT313" s="1" t="s">
        <v>0</v>
      </c>
      <c r="JU313" s="1" t="s">
        <v>0</v>
      </c>
      <c r="JV313" s="1" t="s">
        <v>0</v>
      </c>
      <c r="JW313" s="1" t="s">
        <v>0</v>
      </c>
      <c r="JX313" s="1" t="s">
        <v>0</v>
      </c>
      <c r="JY313" s="1" t="s">
        <v>0</v>
      </c>
      <c r="JZ313" s="1" t="s">
        <v>0</v>
      </c>
      <c r="KA313" s="1" t="s">
        <v>0</v>
      </c>
      <c r="KB313" s="1" t="s">
        <v>0</v>
      </c>
      <c r="KC313" s="1" t="s">
        <v>0</v>
      </c>
      <c r="KD313" s="1" t="s">
        <v>0</v>
      </c>
      <c r="KE313" s="1" t="s">
        <v>0</v>
      </c>
      <c r="KF313" s="1" t="s">
        <v>0</v>
      </c>
      <c r="KG313" s="1" t="s">
        <v>0</v>
      </c>
      <c r="KH313" s="1" t="s">
        <v>0</v>
      </c>
      <c r="KI313" s="1" t="s">
        <v>0</v>
      </c>
      <c r="KJ313" s="1" t="s">
        <v>0</v>
      </c>
      <c r="KK313" s="1" t="s">
        <v>0</v>
      </c>
      <c r="KL313" s="1" t="s">
        <v>0</v>
      </c>
      <c r="KM313" s="1" t="s">
        <v>0</v>
      </c>
      <c r="KN313" s="1" t="s">
        <v>0</v>
      </c>
      <c r="KO313" s="1" t="s">
        <v>0</v>
      </c>
      <c r="KP313" s="1" t="s">
        <v>0</v>
      </c>
      <c r="KQ313" s="1" t="s">
        <v>0</v>
      </c>
      <c r="KR313" s="1" t="s">
        <v>0</v>
      </c>
      <c r="KS313" s="1" t="s">
        <v>0</v>
      </c>
      <c r="KT313" s="1" t="s">
        <v>0</v>
      </c>
      <c r="KU313" s="1" t="s">
        <v>0</v>
      </c>
      <c r="KV313" s="1" t="s">
        <v>0</v>
      </c>
      <c r="KW313" s="1" t="s">
        <v>0</v>
      </c>
      <c r="KX313" s="1" t="s">
        <v>0</v>
      </c>
      <c r="KY313" s="1" t="s">
        <v>0</v>
      </c>
      <c r="KZ313" s="1" t="s">
        <v>0</v>
      </c>
      <c r="LA313" s="1" t="s">
        <v>0</v>
      </c>
      <c r="LB313" s="1" t="s">
        <v>0</v>
      </c>
      <c r="LC313" s="1" t="s">
        <v>0</v>
      </c>
      <c r="LD313" s="1" t="s">
        <v>0</v>
      </c>
      <c r="LE313" s="1" t="s">
        <v>0</v>
      </c>
      <c r="LF313" s="1" t="s">
        <v>0</v>
      </c>
      <c r="LG313" s="1" t="s">
        <v>0</v>
      </c>
      <c r="LH313" s="1" t="s">
        <v>0</v>
      </c>
      <c r="LI313" s="1" t="s">
        <v>0</v>
      </c>
      <c r="LJ313" s="1" t="s">
        <v>0</v>
      </c>
      <c r="LK313" s="1" t="s">
        <v>0</v>
      </c>
    </row>
    <row r="314" spans="1:323" x14ac:dyDescent="0.25">
      <c r="A314" s="1" t="s">
        <v>1951</v>
      </c>
      <c r="B314" s="1" t="s">
        <v>1381</v>
      </c>
      <c r="C314" s="1" t="s">
        <v>1382</v>
      </c>
      <c r="D314" s="1" t="s">
        <v>0</v>
      </c>
      <c r="E314" s="1" t="s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 t="s">
        <v>0</v>
      </c>
      <c r="K314" s="1" t="s">
        <v>0</v>
      </c>
      <c r="L314" s="1" t="s">
        <v>0</v>
      </c>
      <c r="M314" s="1" t="s">
        <v>0</v>
      </c>
      <c r="N314" s="1" t="s">
        <v>0</v>
      </c>
      <c r="O314" s="1" t="s">
        <v>0</v>
      </c>
      <c r="P314" s="1" t="s">
        <v>0</v>
      </c>
      <c r="Q314" s="1" t="s">
        <v>0</v>
      </c>
      <c r="R314" s="1" t="s">
        <v>0</v>
      </c>
      <c r="S314" s="1" t="s">
        <v>0</v>
      </c>
      <c r="T314" s="1" t="s">
        <v>0</v>
      </c>
      <c r="U314" s="1" t="s">
        <v>0</v>
      </c>
      <c r="V314" s="1" t="s">
        <v>0</v>
      </c>
      <c r="W314" s="1" t="s">
        <v>0</v>
      </c>
      <c r="X314" s="1" t="s">
        <v>0</v>
      </c>
      <c r="Y314" s="1" t="s">
        <v>0</v>
      </c>
      <c r="Z314" s="1" t="s">
        <v>0</v>
      </c>
      <c r="AA314" s="1" t="s">
        <v>0</v>
      </c>
      <c r="AB314" s="1" t="s">
        <v>0</v>
      </c>
      <c r="AC314" s="1" t="s">
        <v>0</v>
      </c>
      <c r="AD314" s="1" t="s">
        <v>0</v>
      </c>
      <c r="AE314" s="1" t="s">
        <v>0</v>
      </c>
      <c r="AF314" s="1" t="s">
        <v>0</v>
      </c>
      <c r="AG314" s="1" t="s">
        <v>0</v>
      </c>
      <c r="AH314" s="1" t="s">
        <v>0</v>
      </c>
      <c r="AI314" s="1" t="s">
        <v>0</v>
      </c>
      <c r="AJ314" s="1" t="s">
        <v>0</v>
      </c>
      <c r="AK314" s="1" t="s">
        <v>0</v>
      </c>
      <c r="AL314" s="1" t="s">
        <v>0</v>
      </c>
      <c r="AM314" s="1" t="s">
        <v>0</v>
      </c>
      <c r="AN314" s="1" t="s">
        <v>0</v>
      </c>
      <c r="AO314" s="1" t="s">
        <v>0</v>
      </c>
      <c r="AP314" s="1" t="s">
        <v>0</v>
      </c>
      <c r="AQ314" s="1" t="s">
        <v>0</v>
      </c>
      <c r="AR314" s="1" t="s">
        <v>0</v>
      </c>
      <c r="AS314" s="1" t="s">
        <v>0</v>
      </c>
      <c r="AT314" s="1" t="s">
        <v>0</v>
      </c>
      <c r="AU314" s="1" t="s">
        <v>0</v>
      </c>
      <c r="AV314" s="1" t="s">
        <v>0</v>
      </c>
      <c r="AW314" s="1" t="s">
        <v>0</v>
      </c>
      <c r="AX314" s="1" t="s">
        <v>0</v>
      </c>
      <c r="AY314" s="1" t="s">
        <v>0</v>
      </c>
      <c r="AZ314" s="1" t="s">
        <v>0</v>
      </c>
      <c r="BA314" s="1" t="s">
        <v>0</v>
      </c>
      <c r="BB314" s="1" t="s">
        <v>0</v>
      </c>
      <c r="BC314" s="1" t="s">
        <v>0</v>
      </c>
      <c r="BD314" s="1" t="s">
        <v>0</v>
      </c>
      <c r="BE314" s="1" t="s">
        <v>0</v>
      </c>
      <c r="BF314" s="1" t="s">
        <v>0</v>
      </c>
      <c r="BG314" s="1" t="s">
        <v>0</v>
      </c>
      <c r="BH314" s="1" t="s">
        <v>0</v>
      </c>
      <c r="BI314" s="1" t="s">
        <v>0</v>
      </c>
      <c r="BJ314" s="1" t="s">
        <v>0</v>
      </c>
      <c r="BK314" s="1" t="s">
        <v>0</v>
      </c>
      <c r="BL314" s="1" t="s">
        <v>0</v>
      </c>
      <c r="BM314" s="1" t="s">
        <v>0</v>
      </c>
      <c r="BN314" s="1" t="s">
        <v>0</v>
      </c>
      <c r="BO314" s="1" t="s">
        <v>0</v>
      </c>
      <c r="BP314" s="1" t="s">
        <v>0</v>
      </c>
      <c r="BQ314" s="1" t="s">
        <v>0</v>
      </c>
      <c r="BR314" s="1" t="s">
        <v>0</v>
      </c>
      <c r="BS314" s="1" t="s">
        <v>0</v>
      </c>
      <c r="BT314" s="1" t="s">
        <v>0</v>
      </c>
      <c r="BU314" s="1" t="s">
        <v>0</v>
      </c>
      <c r="BV314" s="1" t="s">
        <v>0</v>
      </c>
      <c r="BW314" s="1" t="s">
        <v>0</v>
      </c>
      <c r="BX314" s="1" t="s">
        <v>0</v>
      </c>
      <c r="BY314" s="1" t="s">
        <v>0</v>
      </c>
      <c r="BZ314" s="1" t="s">
        <v>0</v>
      </c>
      <c r="CA314" s="1" t="s">
        <v>0</v>
      </c>
      <c r="CB314" s="1" t="s">
        <v>0</v>
      </c>
      <c r="CC314" s="1" t="s">
        <v>0</v>
      </c>
      <c r="CD314" s="1" t="s">
        <v>0</v>
      </c>
      <c r="CE314" s="1" t="s">
        <v>0</v>
      </c>
      <c r="CF314" s="1" t="s">
        <v>0</v>
      </c>
      <c r="CG314" s="1" t="s">
        <v>0</v>
      </c>
      <c r="CH314" s="1" t="s">
        <v>0</v>
      </c>
      <c r="CI314" s="1" t="s">
        <v>0</v>
      </c>
      <c r="CJ314" s="1" t="s">
        <v>0</v>
      </c>
      <c r="CK314" s="1" t="s">
        <v>0</v>
      </c>
      <c r="CL314" s="1" t="s">
        <v>0</v>
      </c>
      <c r="CM314" s="1" t="s">
        <v>0</v>
      </c>
      <c r="CN314" s="1" t="s">
        <v>0</v>
      </c>
      <c r="CO314" s="1" t="s">
        <v>0</v>
      </c>
      <c r="CP314" s="1" t="s">
        <v>0</v>
      </c>
      <c r="CQ314" s="1" t="s">
        <v>0</v>
      </c>
      <c r="CR314" s="1" t="s">
        <v>0</v>
      </c>
      <c r="CS314" s="1" t="s">
        <v>0</v>
      </c>
      <c r="CT314" s="1" t="s">
        <v>0</v>
      </c>
      <c r="CU314" s="1" t="s">
        <v>0</v>
      </c>
      <c r="CV314" s="1" t="s">
        <v>0</v>
      </c>
      <c r="CW314" s="1" t="s">
        <v>0</v>
      </c>
      <c r="CX314" s="1" t="s">
        <v>0</v>
      </c>
      <c r="CY314" s="1" t="s">
        <v>0</v>
      </c>
      <c r="CZ314" s="1" t="s">
        <v>0</v>
      </c>
      <c r="DA314" s="1" t="s">
        <v>0</v>
      </c>
      <c r="DB314" s="1" t="s">
        <v>0</v>
      </c>
      <c r="DC314" s="1" t="s">
        <v>0</v>
      </c>
      <c r="DD314" s="1" t="s">
        <v>0</v>
      </c>
      <c r="DE314" s="1" t="s">
        <v>0</v>
      </c>
      <c r="DF314" s="1" t="s">
        <v>0</v>
      </c>
      <c r="DG314" s="1" t="s">
        <v>0</v>
      </c>
      <c r="DH314" s="1" t="s">
        <v>0</v>
      </c>
      <c r="DI314" s="1" t="s">
        <v>0</v>
      </c>
      <c r="DJ314" s="1" t="s">
        <v>0</v>
      </c>
      <c r="DK314" s="1" t="s">
        <v>0</v>
      </c>
      <c r="DL314" s="1" t="s">
        <v>0</v>
      </c>
      <c r="DM314" s="1" t="s">
        <v>0</v>
      </c>
      <c r="DN314" s="1" t="s">
        <v>0</v>
      </c>
      <c r="DO314" s="1" t="s">
        <v>0</v>
      </c>
      <c r="DP314" s="1" t="s">
        <v>0</v>
      </c>
      <c r="DQ314" s="1" t="s">
        <v>0</v>
      </c>
      <c r="DR314" s="1" t="s">
        <v>0</v>
      </c>
      <c r="DS314" s="1" t="s">
        <v>0</v>
      </c>
      <c r="DT314" s="1" t="s">
        <v>0</v>
      </c>
      <c r="DU314" s="1" t="s">
        <v>0</v>
      </c>
      <c r="DV314" s="1" t="s">
        <v>0</v>
      </c>
      <c r="DW314" s="1" t="s">
        <v>0</v>
      </c>
      <c r="DX314" s="1" t="s">
        <v>0</v>
      </c>
      <c r="DY314" s="1" t="s">
        <v>0</v>
      </c>
      <c r="DZ314" s="1" t="s">
        <v>0</v>
      </c>
      <c r="EA314" s="1" t="s">
        <v>0</v>
      </c>
      <c r="EB314" s="1" t="s">
        <v>0</v>
      </c>
      <c r="EC314" s="1" t="s">
        <v>0</v>
      </c>
      <c r="ED314" s="1" t="s">
        <v>0</v>
      </c>
      <c r="EE314" s="1" t="s">
        <v>0</v>
      </c>
      <c r="EF314" s="1" t="s">
        <v>0</v>
      </c>
      <c r="EG314" s="1" t="s">
        <v>0</v>
      </c>
      <c r="EH314" s="1" t="s">
        <v>0</v>
      </c>
      <c r="EI314" s="1" t="s">
        <v>0</v>
      </c>
      <c r="EJ314" s="1" t="s">
        <v>0</v>
      </c>
      <c r="EK314" s="1" t="s">
        <v>0</v>
      </c>
      <c r="EL314" s="1" t="s">
        <v>0</v>
      </c>
      <c r="EM314" s="1" t="s">
        <v>0</v>
      </c>
      <c r="EN314" s="1" t="s">
        <v>0</v>
      </c>
      <c r="EO314" s="1" t="s">
        <v>0</v>
      </c>
      <c r="EP314" s="1" t="s">
        <v>0</v>
      </c>
      <c r="EQ314" s="1" t="s">
        <v>0</v>
      </c>
      <c r="ER314" s="1" t="s">
        <v>0</v>
      </c>
      <c r="ES314" s="1" t="s">
        <v>0</v>
      </c>
      <c r="ET314" s="1" t="s">
        <v>0</v>
      </c>
      <c r="EU314" s="1" t="s">
        <v>0</v>
      </c>
      <c r="EV314" s="1" t="s">
        <v>0</v>
      </c>
      <c r="EW314" s="1" t="s">
        <v>0</v>
      </c>
      <c r="EX314" s="1" t="s">
        <v>0</v>
      </c>
      <c r="EY314" s="1" t="s">
        <v>0</v>
      </c>
      <c r="EZ314" s="1" t="s">
        <v>0</v>
      </c>
      <c r="FA314" s="1" t="s">
        <v>0</v>
      </c>
      <c r="FB314" s="1" t="s">
        <v>0</v>
      </c>
      <c r="FC314" s="1" t="s">
        <v>0</v>
      </c>
      <c r="FD314" s="1" t="s">
        <v>0</v>
      </c>
      <c r="FE314" s="1" t="s">
        <v>0</v>
      </c>
      <c r="FF314" s="1" t="s">
        <v>0</v>
      </c>
      <c r="FG314" s="1" t="s">
        <v>0</v>
      </c>
      <c r="FH314" s="1" t="s">
        <v>0</v>
      </c>
      <c r="FI314" s="1" t="s">
        <v>0</v>
      </c>
      <c r="FJ314" s="1" t="s">
        <v>0</v>
      </c>
      <c r="FK314" s="1" t="s">
        <v>0</v>
      </c>
      <c r="FL314" s="1" t="s">
        <v>0</v>
      </c>
      <c r="FM314" s="1" t="s">
        <v>0</v>
      </c>
      <c r="FN314" s="1" t="s">
        <v>0</v>
      </c>
      <c r="FO314" s="1" t="s">
        <v>0</v>
      </c>
      <c r="FP314" s="1" t="s">
        <v>0</v>
      </c>
      <c r="FQ314" s="1" t="s">
        <v>0</v>
      </c>
      <c r="FR314" s="1" t="s">
        <v>0</v>
      </c>
      <c r="FS314" s="1" t="s">
        <v>0</v>
      </c>
      <c r="FT314" s="1" t="s">
        <v>0</v>
      </c>
      <c r="FU314" s="1" t="s">
        <v>0</v>
      </c>
      <c r="FV314" s="1" t="s">
        <v>0</v>
      </c>
      <c r="FW314" s="1" t="s">
        <v>0</v>
      </c>
      <c r="FX314" s="1" t="s">
        <v>0</v>
      </c>
      <c r="FY314" s="1" t="s">
        <v>0</v>
      </c>
      <c r="FZ314" s="1" t="s">
        <v>0</v>
      </c>
      <c r="GA314" s="1" t="s">
        <v>0</v>
      </c>
      <c r="GB314" s="1" t="s">
        <v>0</v>
      </c>
      <c r="GC314" s="1" t="s">
        <v>0</v>
      </c>
      <c r="GD314" s="1" t="s">
        <v>0</v>
      </c>
      <c r="GE314" s="1" t="s">
        <v>0</v>
      </c>
      <c r="GF314" s="1" t="s">
        <v>0</v>
      </c>
      <c r="GG314" s="1" t="s">
        <v>0</v>
      </c>
      <c r="GH314" s="1" t="s">
        <v>0</v>
      </c>
      <c r="GI314" s="1" t="s">
        <v>0</v>
      </c>
      <c r="GJ314" s="1" t="s">
        <v>0</v>
      </c>
      <c r="GK314" s="1" t="s">
        <v>0</v>
      </c>
      <c r="GL314" s="1" t="s">
        <v>0</v>
      </c>
      <c r="GM314" s="1" t="s">
        <v>0</v>
      </c>
      <c r="GN314" s="1" t="s">
        <v>0</v>
      </c>
      <c r="GO314" s="1" t="s">
        <v>0</v>
      </c>
      <c r="GP314" s="1" t="s">
        <v>0</v>
      </c>
      <c r="GQ314" s="1" t="s">
        <v>0</v>
      </c>
      <c r="GR314" s="1" t="s">
        <v>0</v>
      </c>
      <c r="GS314" s="1" t="s">
        <v>0</v>
      </c>
      <c r="GT314" s="1" t="s">
        <v>0</v>
      </c>
      <c r="GU314" s="1" t="s">
        <v>0</v>
      </c>
      <c r="GV314" s="1" t="s">
        <v>0</v>
      </c>
      <c r="GW314" s="1" t="s">
        <v>0</v>
      </c>
      <c r="GX314" s="1" t="s">
        <v>0</v>
      </c>
      <c r="GY314" s="1" t="s">
        <v>0</v>
      </c>
      <c r="GZ314" s="1" t="s">
        <v>0</v>
      </c>
      <c r="HA314" s="1" t="s">
        <v>0</v>
      </c>
      <c r="HB314" s="1" t="s">
        <v>0</v>
      </c>
      <c r="HC314" s="1" t="s">
        <v>0</v>
      </c>
      <c r="HD314" s="1" t="s">
        <v>0</v>
      </c>
      <c r="HE314" s="1" t="s">
        <v>0</v>
      </c>
      <c r="HF314" s="1" t="s">
        <v>0</v>
      </c>
      <c r="HG314" s="1" t="s">
        <v>0</v>
      </c>
      <c r="HH314" s="1" t="s">
        <v>0</v>
      </c>
      <c r="HI314" s="1" t="s">
        <v>0</v>
      </c>
      <c r="HJ314" s="1" t="s">
        <v>0</v>
      </c>
      <c r="HK314" s="1" t="s">
        <v>0</v>
      </c>
      <c r="HL314" s="1" t="s">
        <v>0</v>
      </c>
      <c r="HM314" s="1" t="s">
        <v>0</v>
      </c>
      <c r="HN314" s="1" t="s">
        <v>0</v>
      </c>
      <c r="HO314" s="1" t="s">
        <v>0</v>
      </c>
      <c r="HP314" s="1" t="s">
        <v>0</v>
      </c>
      <c r="HQ314" s="1" t="s">
        <v>0</v>
      </c>
      <c r="HR314" s="1" t="s">
        <v>0</v>
      </c>
      <c r="HS314" s="1" t="s">
        <v>0</v>
      </c>
      <c r="HT314" s="1" t="s">
        <v>0</v>
      </c>
      <c r="HU314" s="1" t="s">
        <v>0</v>
      </c>
      <c r="HV314" s="1" t="s">
        <v>0</v>
      </c>
      <c r="HW314" s="1" t="s">
        <v>0</v>
      </c>
      <c r="HX314" s="1" t="s">
        <v>0</v>
      </c>
      <c r="HY314" s="1" t="s">
        <v>0</v>
      </c>
      <c r="HZ314" s="1" t="s">
        <v>0</v>
      </c>
      <c r="IA314" s="1" t="s">
        <v>0</v>
      </c>
      <c r="IB314" s="1" t="s">
        <v>0</v>
      </c>
      <c r="IC314" s="1" t="s">
        <v>0</v>
      </c>
      <c r="ID314" s="1" t="s">
        <v>0</v>
      </c>
      <c r="IE314" s="1" t="s">
        <v>0</v>
      </c>
      <c r="IF314" s="1" t="s">
        <v>0</v>
      </c>
      <c r="IG314" s="1" t="s">
        <v>0</v>
      </c>
      <c r="IH314" s="1" t="s">
        <v>0</v>
      </c>
      <c r="II314" s="1" t="s">
        <v>0</v>
      </c>
      <c r="IJ314" s="1" t="s">
        <v>0</v>
      </c>
      <c r="IK314" s="1" t="s">
        <v>0</v>
      </c>
      <c r="IL314" s="1" t="s">
        <v>0</v>
      </c>
      <c r="IM314" s="1" t="s">
        <v>0</v>
      </c>
      <c r="IN314" s="1" t="s">
        <v>0</v>
      </c>
      <c r="IO314" s="1" t="s">
        <v>0</v>
      </c>
      <c r="IP314" s="1" t="s">
        <v>0</v>
      </c>
      <c r="IQ314" s="1" t="s">
        <v>0</v>
      </c>
      <c r="IR314" s="1" t="s">
        <v>0</v>
      </c>
      <c r="IS314" s="1" t="s">
        <v>0</v>
      </c>
      <c r="IT314" s="1" t="s">
        <v>0</v>
      </c>
      <c r="IU314" s="1" t="s">
        <v>0</v>
      </c>
      <c r="IV314" s="1" t="s">
        <v>0</v>
      </c>
      <c r="IW314" s="1" t="s">
        <v>0</v>
      </c>
      <c r="IX314" s="1" t="s">
        <v>0</v>
      </c>
      <c r="IY314" s="1" t="s">
        <v>0</v>
      </c>
      <c r="IZ314" s="1" t="s">
        <v>0</v>
      </c>
      <c r="JA314" s="1" t="s">
        <v>0</v>
      </c>
      <c r="JB314" s="1" t="s">
        <v>0</v>
      </c>
      <c r="JC314" s="1" t="s">
        <v>0</v>
      </c>
      <c r="JD314" s="1" t="s">
        <v>0</v>
      </c>
      <c r="JE314" s="1" t="s">
        <v>0</v>
      </c>
      <c r="JF314" s="1" t="s">
        <v>0</v>
      </c>
      <c r="JG314" s="1" t="s">
        <v>0</v>
      </c>
      <c r="JH314" s="1" t="s">
        <v>0</v>
      </c>
      <c r="JI314" s="1" t="s">
        <v>0</v>
      </c>
      <c r="JJ314" s="1" t="s">
        <v>0</v>
      </c>
      <c r="JK314" s="1" t="s">
        <v>0</v>
      </c>
      <c r="JL314" s="1" t="s">
        <v>0</v>
      </c>
      <c r="JM314" s="1" t="s">
        <v>0</v>
      </c>
      <c r="JN314" s="1" t="s">
        <v>0</v>
      </c>
      <c r="JO314" s="1" t="s">
        <v>0</v>
      </c>
      <c r="JP314" s="1" t="s">
        <v>0</v>
      </c>
      <c r="JQ314" s="1" t="s">
        <v>0</v>
      </c>
      <c r="JR314" s="1" t="s">
        <v>0</v>
      </c>
      <c r="JS314" s="1" t="s">
        <v>0</v>
      </c>
      <c r="JT314" s="1" t="s">
        <v>0</v>
      </c>
      <c r="JU314" s="1" t="s">
        <v>0</v>
      </c>
      <c r="JV314" s="1" t="s">
        <v>0</v>
      </c>
      <c r="JW314" s="1" t="s">
        <v>0</v>
      </c>
      <c r="JX314" s="1" t="s">
        <v>0</v>
      </c>
      <c r="JY314" s="1" t="s">
        <v>0</v>
      </c>
      <c r="JZ314" s="1" t="s">
        <v>0</v>
      </c>
      <c r="KA314" s="1" t="s">
        <v>0</v>
      </c>
      <c r="KB314" s="1" t="s">
        <v>0</v>
      </c>
      <c r="KC314" s="1" t="s">
        <v>0</v>
      </c>
      <c r="KD314" s="1" t="s">
        <v>0</v>
      </c>
      <c r="KE314" s="1" t="s">
        <v>0</v>
      </c>
      <c r="KF314" s="1" t="s">
        <v>0</v>
      </c>
      <c r="KG314" s="1" t="s">
        <v>0</v>
      </c>
      <c r="KH314" s="1" t="s">
        <v>0</v>
      </c>
      <c r="KI314" s="1" t="s">
        <v>0</v>
      </c>
      <c r="KJ314" s="1" t="s">
        <v>0</v>
      </c>
      <c r="KK314" s="1" t="s">
        <v>0</v>
      </c>
      <c r="KL314" s="1" t="s">
        <v>0</v>
      </c>
      <c r="KM314" s="1" t="s">
        <v>0</v>
      </c>
      <c r="KN314" s="1" t="s">
        <v>0</v>
      </c>
      <c r="KO314" s="1" t="s">
        <v>0</v>
      </c>
      <c r="KP314" s="1" t="s">
        <v>0</v>
      </c>
      <c r="KQ314" s="1" t="s">
        <v>0</v>
      </c>
      <c r="KR314" s="1" t="s">
        <v>0</v>
      </c>
      <c r="KS314" s="1" t="s">
        <v>0</v>
      </c>
      <c r="KT314" s="1" t="s">
        <v>0</v>
      </c>
      <c r="KU314" s="1" t="s">
        <v>0</v>
      </c>
      <c r="KV314" s="1" t="s">
        <v>0</v>
      </c>
      <c r="KW314" s="1" t="s">
        <v>0</v>
      </c>
      <c r="KX314" s="1" t="s">
        <v>0</v>
      </c>
      <c r="KY314" s="1" t="s">
        <v>0</v>
      </c>
      <c r="KZ314" s="1" t="s">
        <v>0</v>
      </c>
      <c r="LA314" s="1" t="s">
        <v>0</v>
      </c>
      <c r="LB314" s="1" t="s">
        <v>0</v>
      </c>
      <c r="LC314" s="1" t="s">
        <v>0</v>
      </c>
      <c r="LD314" s="1" t="s">
        <v>0</v>
      </c>
      <c r="LE314" s="1" t="s">
        <v>0</v>
      </c>
      <c r="LF314" s="1" t="s">
        <v>0</v>
      </c>
      <c r="LG314" s="1" t="s">
        <v>0</v>
      </c>
      <c r="LH314" s="1" t="s">
        <v>0</v>
      </c>
      <c r="LI314" s="1" t="s">
        <v>0</v>
      </c>
      <c r="LJ314" s="1" t="s">
        <v>0</v>
      </c>
      <c r="LK314" s="1" t="s">
        <v>0</v>
      </c>
    </row>
    <row r="315" spans="1:323" x14ac:dyDescent="0.25">
      <c r="A315" s="1" t="s">
        <v>1952</v>
      </c>
      <c r="B315" s="1" t="s">
        <v>1386</v>
      </c>
      <c r="C315" s="1" t="s">
        <v>1387</v>
      </c>
      <c r="D315" s="1" t="s">
        <v>0</v>
      </c>
      <c r="E315" s="1" t="s">
        <v>0</v>
      </c>
      <c r="F315" s="1" t="s">
        <v>0</v>
      </c>
      <c r="G315" s="1" t="s">
        <v>0</v>
      </c>
      <c r="H315" s="1" t="s">
        <v>0</v>
      </c>
      <c r="I315" s="1" t="s">
        <v>0</v>
      </c>
      <c r="J315" s="1" t="s">
        <v>0</v>
      </c>
      <c r="K315" s="1" t="s">
        <v>0</v>
      </c>
      <c r="L315" s="1" t="s">
        <v>0</v>
      </c>
      <c r="M315" s="1" t="s">
        <v>0</v>
      </c>
      <c r="N315" s="1" t="s">
        <v>0</v>
      </c>
      <c r="O315" s="1" t="s">
        <v>0</v>
      </c>
      <c r="P315" s="1" t="s">
        <v>0</v>
      </c>
      <c r="Q315" s="1" t="s">
        <v>0</v>
      </c>
      <c r="R315" s="1" t="s">
        <v>0</v>
      </c>
      <c r="S315" s="1" t="s">
        <v>0</v>
      </c>
      <c r="T315" s="1" t="s">
        <v>0</v>
      </c>
      <c r="U315" s="1" t="s">
        <v>0</v>
      </c>
      <c r="V315" s="1" t="s">
        <v>0</v>
      </c>
      <c r="W315" s="1" t="s">
        <v>0</v>
      </c>
      <c r="X315" s="1" t="s">
        <v>0</v>
      </c>
      <c r="Y315" s="1" t="s">
        <v>0</v>
      </c>
      <c r="Z315" s="1" t="s">
        <v>0</v>
      </c>
      <c r="AA315" s="1" t="s">
        <v>0</v>
      </c>
      <c r="AB315" s="1" t="s">
        <v>0</v>
      </c>
      <c r="AC315" s="1" t="s">
        <v>0</v>
      </c>
      <c r="AD315" s="1" t="s">
        <v>0</v>
      </c>
      <c r="AE315" s="1" t="s">
        <v>0</v>
      </c>
      <c r="AF315" s="1" t="s">
        <v>0</v>
      </c>
      <c r="AG315" s="1" t="s">
        <v>0</v>
      </c>
      <c r="AH315" s="1" t="s">
        <v>0</v>
      </c>
      <c r="AI315" s="1" t="s">
        <v>0</v>
      </c>
      <c r="AJ315" s="1" t="s">
        <v>0</v>
      </c>
      <c r="AK315" s="1" t="s">
        <v>0</v>
      </c>
      <c r="AL315" s="1" t="s">
        <v>0</v>
      </c>
      <c r="AM315" s="1" t="s">
        <v>0</v>
      </c>
      <c r="AN315" s="1" t="s">
        <v>0</v>
      </c>
      <c r="AO315" s="1" t="s">
        <v>0</v>
      </c>
      <c r="AP315" s="1" t="s">
        <v>0</v>
      </c>
      <c r="AQ315" s="1" t="s">
        <v>0</v>
      </c>
      <c r="AR315" s="1" t="s">
        <v>0</v>
      </c>
      <c r="AS315" s="1" t="s">
        <v>0</v>
      </c>
      <c r="AT315" s="1" t="s">
        <v>0</v>
      </c>
      <c r="AU315" s="1" t="s">
        <v>0</v>
      </c>
      <c r="AV315" s="1" t="s">
        <v>0</v>
      </c>
      <c r="AW315" s="1" t="s">
        <v>0</v>
      </c>
      <c r="AX315" s="1" t="s">
        <v>0</v>
      </c>
      <c r="AY315" s="1" t="s">
        <v>0</v>
      </c>
      <c r="AZ315" s="1" t="s">
        <v>0</v>
      </c>
      <c r="BA315" s="1" t="s">
        <v>0</v>
      </c>
      <c r="BB315" s="1" t="s">
        <v>0</v>
      </c>
      <c r="BC315" s="1" t="s">
        <v>0</v>
      </c>
      <c r="BD315" s="1" t="s">
        <v>0</v>
      </c>
      <c r="BE315" s="1" t="s">
        <v>0</v>
      </c>
      <c r="BF315" s="1" t="s">
        <v>0</v>
      </c>
      <c r="BG315" s="1" t="s">
        <v>0</v>
      </c>
      <c r="BH315" s="1" t="s">
        <v>0</v>
      </c>
      <c r="BI315" s="1" t="s">
        <v>0</v>
      </c>
      <c r="BJ315" s="1" t="s">
        <v>0</v>
      </c>
      <c r="BK315" s="1" t="s">
        <v>0</v>
      </c>
      <c r="BL315" s="1" t="s">
        <v>0</v>
      </c>
      <c r="BM315" s="1" t="s">
        <v>0</v>
      </c>
      <c r="BN315" s="1" t="s">
        <v>0</v>
      </c>
      <c r="BO315" s="1" t="s">
        <v>0</v>
      </c>
      <c r="BP315" s="1" t="s">
        <v>0</v>
      </c>
      <c r="BQ315" s="1" t="s">
        <v>0</v>
      </c>
      <c r="BR315" s="1" t="s">
        <v>0</v>
      </c>
      <c r="BS315" s="1" t="s">
        <v>0</v>
      </c>
      <c r="BT315" s="1" t="s">
        <v>0</v>
      </c>
      <c r="BU315" s="1" t="s">
        <v>0</v>
      </c>
      <c r="BV315" s="1" t="s">
        <v>0</v>
      </c>
      <c r="BW315" s="1" t="s">
        <v>0</v>
      </c>
      <c r="BX315" s="1" t="s">
        <v>0</v>
      </c>
      <c r="BY315" s="1" t="s">
        <v>0</v>
      </c>
      <c r="BZ315" s="1" t="s">
        <v>0</v>
      </c>
      <c r="CA315" s="1" t="s">
        <v>0</v>
      </c>
      <c r="CB315" s="1" t="s">
        <v>0</v>
      </c>
      <c r="CC315" s="1" t="s">
        <v>0</v>
      </c>
      <c r="CD315" s="1" t="s">
        <v>0</v>
      </c>
      <c r="CE315" s="1" t="s">
        <v>0</v>
      </c>
      <c r="CF315" s="1" t="s">
        <v>0</v>
      </c>
      <c r="CG315" s="1" t="s">
        <v>0</v>
      </c>
      <c r="CH315" s="1" t="s">
        <v>0</v>
      </c>
      <c r="CI315" s="1" t="s">
        <v>0</v>
      </c>
      <c r="CJ315" s="1" t="s">
        <v>0</v>
      </c>
      <c r="CK315" s="1" t="s">
        <v>0</v>
      </c>
      <c r="CL315" s="1" t="s">
        <v>0</v>
      </c>
      <c r="CM315" s="1" t="s">
        <v>0</v>
      </c>
      <c r="CN315" s="1" t="s">
        <v>0</v>
      </c>
      <c r="CO315" s="1" t="s">
        <v>0</v>
      </c>
      <c r="CP315" s="1" t="s">
        <v>0</v>
      </c>
      <c r="CQ315" s="1" t="s">
        <v>0</v>
      </c>
      <c r="CR315" s="1" t="s">
        <v>0</v>
      </c>
      <c r="CS315" s="1" t="s">
        <v>0</v>
      </c>
      <c r="CT315" s="1" t="s">
        <v>0</v>
      </c>
      <c r="CU315" s="1" t="s">
        <v>0</v>
      </c>
      <c r="CV315" s="1" t="s">
        <v>0</v>
      </c>
      <c r="CW315" s="1" t="s">
        <v>0</v>
      </c>
      <c r="CX315" s="1" t="s">
        <v>0</v>
      </c>
      <c r="CY315" s="1" t="s">
        <v>0</v>
      </c>
      <c r="CZ315" s="1" t="s">
        <v>0</v>
      </c>
      <c r="DA315" s="1" t="s">
        <v>0</v>
      </c>
      <c r="DB315" s="1" t="s">
        <v>0</v>
      </c>
      <c r="DC315" s="1" t="s">
        <v>0</v>
      </c>
      <c r="DD315" s="1" t="s">
        <v>0</v>
      </c>
      <c r="DE315" s="1" t="s">
        <v>0</v>
      </c>
      <c r="DF315" s="1" t="s">
        <v>0</v>
      </c>
      <c r="DG315" s="1" t="s">
        <v>0</v>
      </c>
      <c r="DH315" s="1" t="s">
        <v>0</v>
      </c>
      <c r="DI315" s="1" t="s">
        <v>0</v>
      </c>
      <c r="DJ315" s="1" t="s">
        <v>0</v>
      </c>
      <c r="DK315" s="1" t="s">
        <v>0</v>
      </c>
      <c r="DL315" s="1" t="s">
        <v>0</v>
      </c>
      <c r="DM315" s="1" t="s">
        <v>0</v>
      </c>
      <c r="DN315" s="1" t="s">
        <v>0</v>
      </c>
      <c r="DO315" s="1" t="s">
        <v>0</v>
      </c>
      <c r="DP315" s="1" t="s">
        <v>0</v>
      </c>
      <c r="DQ315" s="1" t="s">
        <v>0</v>
      </c>
      <c r="DR315" s="1" t="s">
        <v>0</v>
      </c>
      <c r="DS315" s="1" t="s">
        <v>0</v>
      </c>
      <c r="DT315" s="1" t="s">
        <v>0</v>
      </c>
      <c r="DU315" s="1" t="s">
        <v>0</v>
      </c>
      <c r="DV315" s="1" t="s">
        <v>0</v>
      </c>
      <c r="DW315" s="1" t="s">
        <v>0</v>
      </c>
      <c r="DX315" s="1" t="s">
        <v>0</v>
      </c>
      <c r="DY315" s="1" t="s">
        <v>0</v>
      </c>
      <c r="DZ315" s="1" t="s">
        <v>0</v>
      </c>
      <c r="EA315" s="1" t="s">
        <v>0</v>
      </c>
      <c r="EB315" s="1" t="s">
        <v>0</v>
      </c>
      <c r="EC315" s="1" t="s">
        <v>0</v>
      </c>
      <c r="ED315" s="1" t="s">
        <v>0</v>
      </c>
      <c r="EE315" s="1" t="s">
        <v>0</v>
      </c>
      <c r="EF315" s="1" t="s">
        <v>0</v>
      </c>
      <c r="EG315" s="1" t="s">
        <v>0</v>
      </c>
      <c r="EH315" s="1" t="s">
        <v>0</v>
      </c>
      <c r="EI315" s="1" t="s">
        <v>0</v>
      </c>
      <c r="EJ315" s="1" t="s">
        <v>0</v>
      </c>
      <c r="EK315" s="1" t="s">
        <v>0</v>
      </c>
      <c r="EL315" s="1" t="s">
        <v>0</v>
      </c>
      <c r="EM315" s="1" t="s">
        <v>0</v>
      </c>
      <c r="EN315" s="1" t="s">
        <v>0</v>
      </c>
      <c r="EO315" s="1" t="s">
        <v>0</v>
      </c>
      <c r="EP315" s="1" t="s">
        <v>0</v>
      </c>
      <c r="EQ315" s="1" t="s">
        <v>0</v>
      </c>
      <c r="ER315" s="1" t="s">
        <v>0</v>
      </c>
      <c r="ES315" s="1" t="s">
        <v>0</v>
      </c>
      <c r="ET315" s="1" t="s">
        <v>0</v>
      </c>
      <c r="EU315" s="1" t="s">
        <v>0</v>
      </c>
      <c r="EV315" s="1" t="s">
        <v>0</v>
      </c>
      <c r="EW315" s="1" t="s">
        <v>0</v>
      </c>
      <c r="EX315" s="1" t="s">
        <v>0</v>
      </c>
      <c r="EY315" s="1" t="s">
        <v>0</v>
      </c>
      <c r="EZ315" s="1" t="s">
        <v>0</v>
      </c>
      <c r="FA315" s="1" t="s">
        <v>0</v>
      </c>
      <c r="FB315" s="1" t="s">
        <v>0</v>
      </c>
      <c r="FC315" s="1" t="s">
        <v>0</v>
      </c>
      <c r="FD315" s="1" t="s">
        <v>0</v>
      </c>
      <c r="FE315" s="1" t="s">
        <v>0</v>
      </c>
      <c r="FF315" s="1" t="s">
        <v>0</v>
      </c>
      <c r="FG315" s="1" t="s">
        <v>0</v>
      </c>
      <c r="FH315" s="1" t="s">
        <v>0</v>
      </c>
      <c r="FI315" s="1" t="s">
        <v>0</v>
      </c>
      <c r="FJ315" s="1" t="s">
        <v>0</v>
      </c>
      <c r="FK315" s="1" t="s">
        <v>0</v>
      </c>
      <c r="FL315" s="1" t="s">
        <v>0</v>
      </c>
      <c r="FM315" s="1" t="s">
        <v>0</v>
      </c>
      <c r="FN315" s="1" t="s">
        <v>0</v>
      </c>
      <c r="FO315" s="1" t="s">
        <v>0</v>
      </c>
      <c r="FP315" s="1" t="s">
        <v>0</v>
      </c>
      <c r="FQ315" s="1" t="s">
        <v>0</v>
      </c>
      <c r="FR315" s="1" t="s">
        <v>0</v>
      </c>
      <c r="FS315" s="1" t="s">
        <v>0</v>
      </c>
      <c r="FT315" s="1" t="s">
        <v>0</v>
      </c>
      <c r="FU315" s="1" t="s">
        <v>0</v>
      </c>
      <c r="FV315" s="1" t="s">
        <v>0</v>
      </c>
      <c r="FW315" s="1" t="s">
        <v>0</v>
      </c>
      <c r="FX315" s="1" t="s">
        <v>0</v>
      </c>
      <c r="FY315" s="1" t="s">
        <v>0</v>
      </c>
      <c r="FZ315" s="1" t="s">
        <v>0</v>
      </c>
      <c r="GA315" s="1" t="s">
        <v>0</v>
      </c>
      <c r="GB315" s="1" t="s">
        <v>0</v>
      </c>
      <c r="GC315" s="1" t="s">
        <v>0</v>
      </c>
      <c r="GD315" s="1" t="s">
        <v>0</v>
      </c>
      <c r="GE315" s="1" t="s">
        <v>0</v>
      </c>
      <c r="GF315" s="1" t="s">
        <v>0</v>
      </c>
      <c r="GG315" s="1" t="s">
        <v>0</v>
      </c>
      <c r="GH315" s="1" t="s">
        <v>0</v>
      </c>
      <c r="GI315" s="1" t="s">
        <v>0</v>
      </c>
      <c r="GJ315" s="1" t="s">
        <v>0</v>
      </c>
      <c r="GK315" s="1" t="s">
        <v>0</v>
      </c>
      <c r="GL315" s="1" t="s">
        <v>0</v>
      </c>
      <c r="GM315" s="1" t="s">
        <v>0</v>
      </c>
      <c r="GN315" s="1" t="s">
        <v>0</v>
      </c>
      <c r="GO315" s="1" t="s">
        <v>0</v>
      </c>
      <c r="GP315" s="1" t="s">
        <v>0</v>
      </c>
      <c r="GQ315" s="1" t="s">
        <v>0</v>
      </c>
      <c r="GR315" s="1" t="s">
        <v>0</v>
      </c>
      <c r="GS315" s="1" t="s">
        <v>0</v>
      </c>
      <c r="GT315" s="1" t="s">
        <v>0</v>
      </c>
      <c r="GU315" s="1" t="s">
        <v>0</v>
      </c>
      <c r="GV315" s="1" t="s">
        <v>0</v>
      </c>
      <c r="GW315" s="1" t="s">
        <v>0</v>
      </c>
      <c r="GX315" s="1" t="s">
        <v>0</v>
      </c>
      <c r="GY315" s="1" t="s">
        <v>0</v>
      </c>
      <c r="GZ315" s="1" t="s">
        <v>0</v>
      </c>
      <c r="HA315" s="1" t="s">
        <v>0</v>
      </c>
      <c r="HB315" s="1" t="s">
        <v>0</v>
      </c>
      <c r="HC315" s="1" t="s">
        <v>0</v>
      </c>
      <c r="HD315" s="1" t="s">
        <v>0</v>
      </c>
      <c r="HE315" s="1" t="s">
        <v>0</v>
      </c>
      <c r="HF315" s="1" t="s">
        <v>0</v>
      </c>
      <c r="HG315" s="1" t="s">
        <v>0</v>
      </c>
      <c r="HH315" s="1" t="s">
        <v>0</v>
      </c>
      <c r="HI315" s="1" t="s">
        <v>0</v>
      </c>
      <c r="HJ315" s="1" t="s">
        <v>0</v>
      </c>
      <c r="HK315" s="1" t="s">
        <v>0</v>
      </c>
      <c r="HL315" s="1" t="s">
        <v>0</v>
      </c>
      <c r="HM315" s="1" t="s">
        <v>0</v>
      </c>
      <c r="HN315" s="1" t="s">
        <v>0</v>
      </c>
      <c r="HO315" s="1" t="s">
        <v>0</v>
      </c>
      <c r="HP315" s="1" t="s">
        <v>0</v>
      </c>
      <c r="HQ315" s="1" t="s">
        <v>0</v>
      </c>
      <c r="HR315" s="1" t="s">
        <v>0</v>
      </c>
      <c r="HS315" s="1" t="s">
        <v>0</v>
      </c>
      <c r="HT315" s="1" t="s">
        <v>0</v>
      </c>
      <c r="HU315" s="1" t="s">
        <v>0</v>
      </c>
      <c r="HV315" s="1" t="s">
        <v>0</v>
      </c>
      <c r="HW315" s="1" t="s">
        <v>0</v>
      </c>
      <c r="HX315" s="1" t="s">
        <v>0</v>
      </c>
      <c r="HY315" s="1" t="s">
        <v>0</v>
      </c>
      <c r="HZ315" s="1" t="s">
        <v>0</v>
      </c>
      <c r="IA315" s="1" t="s">
        <v>0</v>
      </c>
      <c r="IB315" s="1" t="s">
        <v>0</v>
      </c>
      <c r="IC315" s="1" t="s">
        <v>0</v>
      </c>
      <c r="ID315" s="1" t="s">
        <v>0</v>
      </c>
      <c r="IE315" s="1" t="s">
        <v>0</v>
      </c>
      <c r="IF315" s="1" t="s">
        <v>0</v>
      </c>
      <c r="IG315" s="1" t="s">
        <v>0</v>
      </c>
      <c r="IH315" s="1" t="s">
        <v>0</v>
      </c>
      <c r="II315" s="1" t="s">
        <v>0</v>
      </c>
      <c r="IJ315" s="1" t="s">
        <v>0</v>
      </c>
      <c r="IK315" s="1" t="s">
        <v>0</v>
      </c>
      <c r="IL315" s="1" t="s">
        <v>0</v>
      </c>
      <c r="IM315" s="1" t="s">
        <v>0</v>
      </c>
      <c r="IN315" s="1" t="s">
        <v>0</v>
      </c>
      <c r="IO315" s="1" t="s">
        <v>0</v>
      </c>
      <c r="IP315" s="1" t="s">
        <v>0</v>
      </c>
      <c r="IQ315" s="1" t="s">
        <v>0</v>
      </c>
      <c r="IR315" s="1" t="s">
        <v>0</v>
      </c>
      <c r="IS315" s="1" t="s">
        <v>0</v>
      </c>
      <c r="IT315" s="1" t="s">
        <v>0</v>
      </c>
      <c r="IU315" s="1" t="s">
        <v>0</v>
      </c>
      <c r="IV315" s="1" t="s">
        <v>0</v>
      </c>
      <c r="IW315" s="1" t="s">
        <v>0</v>
      </c>
      <c r="IX315" s="1" t="s">
        <v>0</v>
      </c>
      <c r="IY315" s="1" t="s">
        <v>0</v>
      </c>
      <c r="IZ315" s="1" t="s">
        <v>0</v>
      </c>
      <c r="JA315" s="1" t="s">
        <v>0</v>
      </c>
      <c r="JB315" s="1" t="s">
        <v>0</v>
      </c>
      <c r="JC315" s="1" t="s">
        <v>0</v>
      </c>
      <c r="JD315" s="1" t="s">
        <v>0</v>
      </c>
      <c r="JE315" s="1" t="s">
        <v>0</v>
      </c>
      <c r="JF315" s="1" t="s">
        <v>0</v>
      </c>
      <c r="JG315" s="1" t="s">
        <v>0</v>
      </c>
      <c r="JH315" s="1" t="s">
        <v>0</v>
      </c>
      <c r="JI315" s="1" t="s">
        <v>0</v>
      </c>
      <c r="JJ315" s="1" t="s">
        <v>0</v>
      </c>
      <c r="JK315" s="1" t="s">
        <v>0</v>
      </c>
      <c r="JL315" s="1" t="s">
        <v>0</v>
      </c>
      <c r="JM315" s="1" t="s">
        <v>0</v>
      </c>
      <c r="JN315" s="1" t="s">
        <v>0</v>
      </c>
      <c r="JO315" s="1" t="s">
        <v>0</v>
      </c>
      <c r="JP315" s="1" t="s">
        <v>0</v>
      </c>
      <c r="JQ315" s="1" t="s">
        <v>0</v>
      </c>
      <c r="JR315" s="1" t="s">
        <v>0</v>
      </c>
      <c r="JS315" s="1" t="s">
        <v>0</v>
      </c>
      <c r="JT315" s="1" t="s">
        <v>0</v>
      </c>
      <c r="JU315" s="1" t="s">
        <v>0</v>
      </c>
      <c r="JV315" s="1" t="s">
        <v>0</v>
      </c>
      <c r="JW315" s="1" t="s">
        <v>0</v>
      </c>
      <c r="JX315" s="1" t="s">
        <v>0</v>
      </c>
      <c r="JY315" s="1" t="s">
        <v>0</v>
      </c>
      <c r="JZ315" s="1" t="s">
        <v>0</v>
      </c>
      <c r="KA315" s="1" t="s">
        <v>0</v>
      </c>
      <c r="KB315" s="1" t="s">
        <v>0</v>
      </c>
      <c r="KC315" s="1" t="s">
        <v>0</v>
      </c>
      <c r="KD315" s="1" t="s">
        <v>0</v>
      </c>
      <c r="KE315" s="1" t="s">
        <v>0</v>
      </c>
      <c r="KF315" s="1" t="s">
        <v>0</v>
      </c>
      <c r="KG315" s="1" t="s">
        <v>0</v>
      </c>
      <c r="KH315" s="1" t="s">
        <v>0</v>
      </c>
      <c r="KI315" s="1" t="s">
        <v>0</v>
      </c>
      <c r="KJ315" s="1" t="s">
        <v>0</v>
      </c>
      <c r="KK315" s="1" t="s">
        <v>0</v>
      </c>
      <c r="KL315" s="1" t="s">
        <v>0</v>
      </c>
      <c r="KM315" s="1" t="s">
        <v>0</v>
      </c>
      <c r="KN315" s="1" t="s">
        <v>0</v>
      </c>
      <c r="KO315" s="1" t="s">
        <v>0</v>
      </c>
      <c r="KP315" s="1" t="s">
        <v>0</v>
      </c>
      <c r="KQ315" s="1" t="s">
        <v>0</v>
      </c>
      <c r="KR315" s="1" t="s">
        <v>0</v>
      </c>
      <c r="KS315" s="1" t="s">
        <v>0</v>
      </c>
      <c r="KT315" s="1" t="s">
        <v>0</v>
      </c>
      <c r="KU315" s="1" t="s">
        <v>0</v>
      </c>
      <c r="KV315" s="1" t="s">
        <v>0</v>
      </c>
      <c r="KW315" s="1" t="s">
        <v>0</v>
      </c>
      <c r="KX315" s="1" t="s">
        <v>0</v>
      </c>
      <c r="KY315" s="1" t="s">
        <v>0</v>
      </c>
      <c r="KZ315" s="1" t="s">
        <v>0</v>
      </c>
      <c r="LA315" s="1" t="s">
        <v>0</v>
      </c>
      <c r="LB315" s="1" t="s">
        <v>0</v>
      </c>
      <c r="LC315" s="1" t="s">
        <v>0</v>
      </c>
      <c r="LD315" s="1" t="s">
        <v>0</v>
      </c>
      <c r="LE315" s="1" t="s">
        <v>0</v>
      </c>
      <c r="LF315" s="1" t="s">
        <v>0</v>
      </c>
      <c r="LG315" s="1" t="s">
        <v>0</v>
      </c>
      <c r="LH315" s="1" t="s">
        <v>0</v>
      </c>
      <c r="LI315" s="1" t="s">
        <v>0</v>
      </c>
      <c r="LJ315" s="1" t="s">
        <v>0</v>
      </c>
      <c r="LK315" s="1" t="s">
        <v>0</v>
      </c>
    </row>
    <row r="316" spans="1:323" x14ac:dyDescent="0.25">
      <c r="A316" s="1" t="s">
        <v>1953</v>
      </c>
      <c r="B316" s="1" t="s">
        <v>1391</v>
      </c>
      <c r="C316" s="1" t="s">
        <v>1392</v>
      </c>
      <c r="D316" s="1">
        <v>5059378.2035034103</v>
      </c>
      <c r="E316" s="1">
        <v>4998670.2093931502</v>
      </c>
      <c r="F316" s="1">
        <v>4013244.7259759102</v>
      </c>
      <c r="G316" s="1">
        <v>2402618.22006736</v>
      </c>
      <c r="H316" s="1">
        <v>3011466.0381062399</v>
      </c>
      <c r="I316" s="1">
        <v>4529322.9984177696</v>
      </c>
      <c r="J316" s="1">
        <v>2200600.4110836899</v>
      </c>
      <c r="K316" s="1">
        <v>4521303.0601172904</v>
      </c>
      <c r="L316" s="1">
        <v>3784079.7359116101</v>
      </c>
      <c r="M316" s="1">
        <v>4468582.7410052298</v>
      </c>
      <c r="N316" s="1">
        <v>2856137.41043618</v>
      </c>
      <c r="O316" s="1">
        <v>2720313.4938242598</v>
      </c>
      <c r="P316" s="1">
        <v>3249389.11098684</v>
      </c>
      <c r="Q316" s="1">
        <v>4148406.8466441901</v>
      </c>
      <c r="R316" s="1">
        <v>4462739.8872911399</v>
      </c>
      <c r="S316" s="1">
        <v>4475217.5338419098</v>
      </c>
      <c r="T316" s="1">
        <v>3278689.02335937</v>
      </c>
      <c r="U316" s="1">
        <v>4564555.3393754801</v>
      </c>
      <c r="V316" s="1">
        <v>4806056.9138344498</v>
      </c>
      <c r="W316" s="1">
        <v>9799150.6331073493</v>
      </c>
      <c r="X316" s="1">
        <v>7179796.2081072601</v>
      </c>
      <c r="Y316" s="1">
        <v>4830272.4846036797</v>
      </c>
      <c r="Z316" s="1">
        <v>3751360.4485887899</v>
      </c>
      <c r="AA316" s="1">
        <v>4781427.68254284</v>
      </c>
      <c r="AB316" s="1">
        <v>2955239.16031841</v>
      </c>
      <c r="AC316" s="1">
        <v>4738177.3064937303</v>
      </c>
      <c r="AD316" s="1">
        <v>3028757.04166565</v>
      </c>
      <c r="AE316" s="1">
        <v>3139367.0549678998</v>
      </c>
      <c r="AF316" s="1">
        <v>4516484.6170167299</v>
      </c>
      <c r="AG316" s="1">
        <v>5059089.9535603002</v>
      </c>
      <c r="AH316" s="1">
        <v>4409964.1932306401</v>
      </c>
      <c r="AI316" s="1">
        <v>6072836.9099907996</v>
      </c>
      <c r="AJ316" s="1">
        <v>3239140.6483305101</v>
      </c>
      <c r="AK316" s="1">
        <v>6321570.9784234604</v>
      </c>
      <c r="AL316" s="1">
        <v>4650329.9547554301</v>
      </c>
      <c r="AM316" s="1">
        <v>4760214.3850846402</v>
      </c>
      <c r="AN316" s="1">
        <v>2826141.2988785198</v>
      </c>
      <c r="AO316" s="1">
        <v>3223560.4776348299</v>
      </c>
      <c r="AP316" s="1">
        <v>3923374.1760547301</v>
      </c>
      <c r="AQ316" s="1">
        <v>3162998.5507710199</v>
      </c>
      <c r="AR316" s="1">
        <v>3787612.2001378401</v>
      </c>
      <c r="AS316" s="1">
        <v>5545787.5799982296</v>
      </c>
      <c r="AT316" s="1">
        <v>4588423.5493395999</v>
      </c>
      <c r="AU316" s="1">
        <v>5291250.6990480497</v>
      </c>
      <c r="AV316" s="1">
        <v>4101514.2445579199</v>
      </c>
      <c r="AW316" s="1">
        <v>4540229.5030172002</v>
      </c>
      <c r="AX316" s="1">
        <v>5991937.3857968301</v>
      </c>
      <c r="AY316" s="1">
        <v>3264797.30553891</v>
      </c>
      <c r="AZ316" s="1">
        <v>11570207.9100825</v>
      </c>
      <c r="BA316" s="1">
        <v>4123520.8629829399</v>
      </c>
      <c r="BB316" s="1">
        <v>2873910.5197855099</v>
      </c>
      <c r="BC316" s="1">
        <v>7970652.8967189603</v>
      </c>
      <c r="BD316" s="1">
        <v>4219951.0645813998</v>
      </c>
      <c r="BE316" s="1">
        <v>6031690.4143614303</v>
      </c>
      <c r="BF316" s="1">
        <v>5200874.4285787204</v>
      </c>
      <c r="BG316" s="1">
        <v>4298923.66593011</v>
      </c>
      <c r="BH316" s="1">
        <v>3843265.2533791498</v>
      </c>
      <c r="BI316" s="1">
        <v>4168986.1426386801</v>
      </c>
      <c r="BJ316" s="1">
        <v>4477578.97654761</v>
      </c>
      <c r="BK316" s="1">
        <v>4299824.6079781102</v>
      </c>
      <c r="BL316" s="1">
        <v>4252262.5104948999</v>
      </c>
      <c r="BM316" s="1">
        <v>7466354.0497210696</v>
      </c>
      <c r="BN316" s="1">
        <v>3762539.8618286899</v>
      </c>
      <c r="BO316" s="1">
        <v>4325226.4851824204</v>
      </c>
      <c r="BP316" s="1">
        <v>2856208.8080357099</v>
      </c>
      <c r="BQ316" s="1">
        <v>2754971.2669667499</v>
      </c>
      <c r="BR316" s="1">
        <v>7789050.9831908103</v>
      </c>
      <c r="BS316" s="1">
        <v>2728164.3736775401</v>
      </c>
      <c r="BT316" s="1">
        <v>2676051.8307937998</v>
      </c>
      <c r="BU316" s="1">
        <v>3695017.56032148</v>
      </c>
      <c r="BV316" s="1">
        <v>4638203.6295918701</v>
      </c>
      <c r="BW316" s="1">
        <v>5714882.4529569698</v>
      </c>
      <c r="BX316" s="1">
        <v>6328629.7836832199</v>
      </c>
      <c r="BY316" s="1">
        <v>4953807.2975413101</v>
      </c>
      <c r="BZ316" s="1">
        <v>3164318.7925502099</v>
      </c>
      <c r="CA316" s="1">
        <v>5010447.7231995203</v>
      </c>
      <c r="CB316" s="1">
        <v>4139723.4314941</v>
      </c>
      <c r="CC316" s="1">
        <v>3208665.6951721399</v>
      </c>
      <c r="CD316" s="1">
        <v>6350894.5516922902</v>
      </c>
      <c r="CE316" s="1">
        <v>3453408.0838111499</v>
      </c>
      <c r="CF316" s="1">
        <v>4238517.4256584505</v>
      </c>
      <c r="CG316" s="1">
        <v>2861601.2119468399</v>
      </c>
      <c r="CH316" s="1">
        <v>4023259.7546635601</v>
      </c>
      <c r="CI316" s="1">
        <v>3957085.7302879998</v>
      </c>
      <c r="CJ316" s="1">
        <v>3344073.2599545601</v>
      </c>
      <c r="CK316" s="1">
        <v>4319177.2930353703</v>
      </c>
      <c r="CL316" s="1">
        <v>2593889.5589444102</v>
      </c>
      <c r="CM316" s="1">
        <v>4522992.7645203099</v>
      </c>
      <c r="CN316" s="1">
        <v>3957256.0510717002</v>
      </c>
      <c r="CO316" s="1">
        <v>4740073.7505155299</v>
      </c>
      <c r="CP316" s="1">
        <v>3360442.4247389301</v>
      </c>
      <c r="CQ316" s="1">
        <v>2659723.5688401698</v>
      </c>
      <c r="CR316" s="1">
        <v>3806079.8764655702</v>
      </c>
      <c r="CS316" s="1">
        <v>4245637.33134198</v>
      </c>
      <c r="CT316" s="1">
        <v>2683203.2512926101</v>
      </c>
      <c r="CU316" s="1">
        <v>6881924.8879284002</v>
      </c>
      <c r="CV316" s="1">
        <v>4245557.2605322497</v>
      </c>
      <c r="CW316" s="1">
        <v>2191730.1126832599</v>
      </c>
      <c r="CX316" s="1">
        <v>3307860.9130303501</v>
      </c>
      <c r="CY316" s="1">
        <v>4090998.09940763</v>
      </c>
      <c r="CZ316" s="1">
        <v>9508205.9410435408</v>
      </c>
      <c r="DA316" s="1">
        <v>5555277.6747299097</v>
      </c>
      <c r="DB316" s="1">
        <v>2583207.49532001</v>
      </c>
      <c r="DC316" s="1">
        <v>3765677.9186458299</v>
      </c>
      <c r="DD316" s="1">
        <v>5476093.25943569</v>
      </c>
      <c r="DE316" s="1">
        <v>7509614.4359005298</v>
      </c>
      <c r="DF316" s="1">
        <v>5369081.7175390003</v>
      </c>
      <c r="DG316" s="1">
        <v>6288894.2821223196</v>
      </c>
      <c r="DH316" s="1">
        <v>2670052.6017497801</v>
      </c>
      <c r="DI316" s="1">
        <v>3097967.3367803199</v>
      </c>
      <c r="DJ316" s="1">
        <v>2997549.6129219499</v>
      </c>
      <c r="DK316" s="1">
        <v>3539556.7313726302</v>
      </c>
      <c r="DL316" s="1">
        <v>2490261.3583657001</v>
      </c>
      <c r="DM316" s="1">
        <v>4714699.7604449401</v>
      </c>
      <c r="DN316" s="1">
        <v>3439394.0085081202</v>
      </c>
      <c r="DO316" s="1">
        <v>4657932.9677985301</v>
      </c>
      <c r="DP316" s="1">
        <v>4832323.33515359</v>
      </c>
      <c r="DQ316" s="1">
        <v>4027276.2428599698</v>
      </c>
      <c r="DR316" s="1">
        <v>4093427.0079139802</v>
      </c>
      <c r="DS316" s="1">
        <v>3300356.2081810101</v>
      </c>
      <c r="DT316" s="1">
        <v>5151605.0122193396</v>
      </c>
      <c r="DU316" s="1">
        <v>2426453.0049535902</v>
      </c>
      <c r="DV316" s="1">
        <v>6792835.3189392202</v>
      </c>
      <c r="DW316" s="1">
        <v>9245497.0600925293</v>
      </c>
      <c r="DX316" s="1">
        <v>12925499.573803701</v>
      </c>
      <c r="DY316" s="1">
        <v>5102730.7938928902</v>
      </c>
      <c r="DZ316" s="1">
        <v>3183215.3647427</v>
      </c>
      <c r="EA316" s="1">
        <v>4645062.3484423198</v>
      </c>
      <c r="EB316" s="1">
        <v>4677991.7476273999</v>
      </c>
      <c r="EC316" s="1">
        <v>3338182.56469145</v>
      </c>
      <c r="ED316" s="1">
        <v>3687688.6277620499</v>
      </c>
      <c r="EE316" s="1">
        <v>8203550.1487844903</v>
      </c>
      <c r="EF316" s="1">
        <v>4467377.5768105797</v>
      </c>
      <c r="EG316" s="1">
        <v>2752227.97071002</v>
      </c>
      <c r="EH316" s="1">
        <v>3425873.1099334001</v>
      </c>
      <c r="EI316" s="1">
        <v>3127397.4702401501</v>
      </c>
      <c r="EJ316" s="1">
        <v>3241671.4227277501</v>
      </c>
      <c r="EK316" s="1">
        <v>2501272.4536279002</v>
      </c>
      <c r="EL316" s="1">
        <v>2317733.3530637398</v>
      </c>
      <c r="EM316" s="1">
        <v>5506288.49605243</v>
      </c>
      <c r="EN316" s="1">
        <v>5140170.23108197</v>
      </c>
      <c r="EO316" s="1">
        <v>3226633.6378768301</v>
      </c>
      <c r="EP316" s="1">
        <v>6737575.4447788699</v>
      </c>
      <c r="EQ316" s="1">
        <v>6601652.5127531299</v>
      </c>
      <c r="ER316" s="1">
        <v>4153758.0488686701</v>
      </c>
      <c r="ES316" s="1">
        <v>2739684.93425463</v>
      </c>
      <c r="ET316" s="1">
        <v>2968642.6403380302</v>
      </c>
      <c r="EU316" s="1">
        <v>3180102.0586660099</v>
      </c>
      <c r="EV316" s="1">
        <v>3744342.5877159201</v>
      </c>
      <c r="EW316" s="1">
        <v>4794912.3838761803</v>
      </c>
      <c r="EX316" s="1">
        <v>3244289.6932754298</v>
      </c>
      <c r="EY316" s="1">
        <v>4176794.3919246802</v>
      </c>
      <c r="EZ316" s="1">
        <v>4453163.5466738204</v>
      </c>
      <c r="FA316" s="1">
        <v>4468482.7243483895</v>
      </c>
      <c r="FB316" s="1">
        <v>3549666.5647434099</v>
      </c>
      <c r="FC316" s="1">
        <v>2772066.93968608</v>
      </c>
      <c r="FD316" s="1">
        <v>2321464.6854851302</v>
      </c>
      <c r="FE316" s="1">
        <v>4225643.4625784503</v>
      </c>
      <c r="FF316" s="1">
        <v>2725418.8464493202</v>
      </c>
      <c r="FG316" s="1">
        <v>3272821.6893367399</v>
      </c>
      <c r="FH316" s="1">
        <v>3130329.8102229498</v>
      </c>
      <c r="FI316" s="1">
        <v>1788614.68397446</v>
      </c>
      <c r="FJ316" s="1">
        <v>3431000.8866495802</v>
      </c>
      <c r="FK316" s="1">
        <v>5265033.5964465402</v>
      </c>
      <c r="FL316" s="1">
        <v>3266246.8179973499</v>
      </c>
      <c r="FM316" s="1">
        <v>4608471.9953404898</v>
      </c>
      <c r="FN316" s="1">
        <v>5445350.8110877303</v>
      </c>
      <c r="FO316" s="1">
        <v>3244229.2199591501</v>
      </c>
      <c r="FP316" s="1">
        <v>4911423.6485711504</v>
      </c>
      <c r="FQ316" s="1">
        <v>3226658.4806201402</v>
      </c>
      <c r="FR316" s="1">
        <v>2676322.2290940299</v>
      </c>
      <c r="FS316" s="1">
        <v>3842866.1463366901</v>
      </c>
      <c r="FT316" s="1">
        <v>3280675.8914488</v>
      </c>
      <c r="FU316" s="1">
        <v>3390487.2512346399</v>
      </c>
      <c r="FV316" s="1">
        <v>2379856.3175568301</v>
      </c>
      <c r="FW316" s="1">
        <v>3008468.1618392798</v>
      </c>
      <c r="FX316" s="1">
        <v>3871287.5091955801</v>
      </c>
      <c r="FY316" s="1">
        <v>5098560.9253598098</v>
      </c>
      <c r="FZ316" s="1">
        <v>4359959.51505215</v>
      </c>
      <c r="GA316" s="1">
        <v>2967176.5129840402</v>
      </c>
      <c r="GB316" s="1">
        <v>4622367.6865811804</v>
      </c>
      <c r="GC316" s="1">
        <v>3372983.13281869</v>
      </c>
      <c r="GD316" s="1">
        <v>3638181.0603624298</v>
      </c>
      <c r="GE316" s="1">
        <v>3917936.5066278698</v>
      </c>
      <c r="GF316" s="1">
        <v>3626284.1636924702</v>
      </c>
      <c r="GG316" s="1">
        <v>4132011.88196421</v>
      </c>
      <c r="GH316" s="1">
        <v>2897736.0211489699</v>
      </c>
      <c r="GI316" s="1">
        <v>4826164.0423568096</v>
      </c>
      <c r="GJ316" s="1">
        <v>2760512.2543396601</v>
      </c>
      <c r="GK316" s="1">
        <v>6835903.2007387197</v>
      </c>
      <c r="GL316" s="1">
        <v>2617079.9704274</v>
      </c>
      <c r="GM316" s="1">
        <v>3576349.3449685602</v>
      </c>
      <c r="GN316" s="1">
        <v>3270896.7425563699</v>
      </c>
      <c r="GO316" s="1">
        <v>2804346.9636257901</v>
      </c>
      <c r="GP316" s="1">
        <v>2982949.5334537602</v>
      </c>
      <c r="GQ316" s="1">
        <v>3918678.5400807299</v>
      </c>
      <c r="GR316" s="1">
        <v>6791828.18997641</v>
      </c>
      <c r="GS316" s="1">
        <v>3460825.5894558402</v>
      </c>
      <c r="GT316" s="1">
        <v>3276013.8381603402</v>
      </c>
      <c r="GU316" s="1">
        <v>4951498.3291082</v>
      </c>
      <c r="GV316" s="1">
        <v>2734816.9699978498</v>
      </c>
      <c r="GW316" s="1">
        <v>7183316.9504081104</v>
      </c>
      <c r="GX316" s="1">
        <v>4166553.6234382</v>
      </c>
      <c r="GY316" s="1">
        <v>6472972.7920224098</v>
      </c>
      <c r="GZ316" s="1">
        <v>2797052.2406697702</v>
      </c>
      <c r="HA316" s="1">
        <v>5471927.8120446997</v>
      </c>
      <c r="HB316" s="1">
        <v>7841795.8781334003</v>
      </c>
      <c r="HC316" s="1">
        <v>2996294.7852315502</v>
      </c>
      <c r="HD316" s="1">
        <v>4237067.2167202504</v>
      </c>
      <c r="HE316" s="1">
        <v>4135426.9676451101</v>
      </c>
      <c r="HF316" s="1">
        <v>4852483.3997930903</v>
      </c>
      <c r="HG316" s="1">
        <v>4430656.7415227499</v>
      </c>
      <c r="HH316" s="1">
        <v>3792334.0363399698</v>
      </c>
      <c r="HI316" s="1">
        <v>4226916.5144040398</v>
      </c>
      <c r="HJ316" s="1">
        <v>3207307.66233222</v>
      </c>
      <c r="HK316" s="1">
        <v>5302508.8568797102</v>
      </c>
      <c r="HL316" s="1">
        <v>2552146.5716461702</v>
      </c>
      <c r="HM316" s="1">
        <v>12373597.0571426</v>
      </c>
      <c r="HN316" s="1">
        <v>5639086.5531403897</v>
      </c>
      <c r="HO316" s="1">
        <v>3471261.1176306098</v>
      </c>
      <c r="HP316" s="1">
        <v>3740550.41097906</v>
      </c>
      <c r="HQ316" s="1">
        <v>2276094.95182133</v>
      </c>
      <c r="HR316" s="1">
        <v>5928892.4730045097</v>
      </c>
      <c r="HS316" s="1">
        <v>4166514.50818265</v>
      </c>
      <c r="HT316" s="1">
        <v>3312734.5043740398</v>
      </c>
      <c r="HU316" s="1">
        <v>4605699.0457517803</v>
      </c>
      <c r="HV316" s="1">
        <v>4170770.80222139</v>
      </c>
      <c r="HW316" s="1">
        <v>2732518.1232544002</v>
      </c>
      <c r="HX316" s="1">
        <v>3079108.9322383502</v>
      </c>
      <c r="HY316" s="1">
        <v>7302800.9575381102</v>
      </c>
      <c r="HZ316" s="1">
        <v>5133126.5040324396</v>
      </c>
      <c r="IA316" s="1">
        <v>3338918.0210055602</v>
      </c>
      <c r="IB316" s="1">
        <v>3354678.38342412</v>
      </c>
      <c r="IC316" s="1">
        <v>2789949.2511385302</v>
      </c>
      <c r="ID316" s="1">
        <v>2489649.0035823402</v>
      </c>
      <c r="IE316" s="1">
        <v>4944036.46127275</v>
      </c>
      <c r="IF316" s="1">
        <v>2511618.5609657001</v>
      </c>
      <c r="IG316" s="1">
        <v>3822876.26975836</v>
      </c>
      <c r="IH316" s="1">
        <v>2873157.6053441102</v>
      </c>
      <c r="II316" s="1">
        <v>3346943.0334952599</v>
      </c>
      <c r="IJ316" s="1">
        <v>3185097.8265293702</v>
      </c>
      <c r="IK316" s="1">
        <v>5478307.2906708103</v>
      </c>
      <c r="IL316" s="1">
        <v>3484619.5618945202</v>
      </c>
      <c r="IM316" s="1">
        <v>2431762.6075963601</v>
      </c>
      <c r="IN316" s="1">
        <v>3783373.2446430898</v>
      </c>
      <c r="IO316" s="1">
        <v>3318749.0795869599</v>
      </c>
      <c r="IP316" s="1">
        <v>2823251.9574066</v>
      </c>
      <c r="IQ316" s="1">
        <v>2391749.8331519901</v>
      </c>
      <c r="IR316" s="1">
        <v>2568880.0314875301</v>
      </c>
      <c r="IS316" s="1">
        <v>3401126.8754458101</v>
      </c>
      <c r="IT316" s="1">
        <v>3109772.6809772002</v>
      </c>
      <c r="IU316" s="1">
        <v>2789885.3551312601</v>
      </c>
      <c r="IV316" s="1">
        <v>2187806.8275790298</v>
      </c>
      <c r="IW316" s="1">
        <v>5298336.4684736403</v>
      </c>
      <c r="IX316" s="1">
        <v>4367712.1149145104</v>
      </c>
      <c r="IY316" s="1">
        <v>2480994.1888924502</v>
      </c>
      <c r="IZ316" s="1">
        <v>2776932.99480996</v>
      </c>
      <c r="JA316" s="1">
        <v>4156557.0584249301</v>
      </c>
      <c r="JB316" s="1">
        <v>2672452.7129787402</v>
      </c>
      <c r="JC316" s="1">
        <v>4400572.3487526104</v>
      </c>
      <c r="JD316" s="1">
        <v>3168476.8959944798</v>
      </c>
      <c r="JE316" s="1">
        <v>4701825.2129248902</v>
      </c>
      <c r="JF316" s="1">
        <v>3050735.8409171901</v>
      </c>
      <c r="JG316" s="1">
        <v>3037734.62853943</v>
      </c>
      <c r="JH316" s="1">
        <v>3537626.4017459499</v>
      </c>
      <c r="JI316" s="1">
        <v>3619624.5893747499</v>
      </c>
      <c r="JJ316" s="1">
        <v>3129468.1799103799</v>
      </c>
      <c r="JK316" s="1">
        <v>3892937.1837007599</v>
      </c>
      <c r="JL316" s="1">
        <v>4047511.9711660901</v>
      </c>
      <c r="JM316" s="1">
        <v>3256683.02354503</v>
      </c>
      <c r="JN316" s="1">
        <v>1687783.6657817599</v>
      </c>
      <c r="JO316" s="1">
        <v>2865608.90419363</v>
      </c>
      <c r="JP316" s="1">
        <v>3816108.3835930098</v>
      </c>
      <c r="JQ316" s="1">
        <v>3951315.2287524501</v>
      </c>
      <c r="JR316" s="1">
        <v>2573670.9111904502</v>
      </c>
      <c r="JS316" s="1">
        <v>3379589.7730980199</v>
      </c>
      <c r="JT316" s="1">
        <v>2938336.0080940002</v>
      </c>
      <c r="JU316" s="1">
        <v>3274650.8427935299</v>
      </c>
      <c r="JV316" s="1">
        <v>3869836.6495693401</v>
      </c>
      <c r="JW316" s="1">
        <v>2842331.7224138202</v>
      </c>
      <c r="JX316" s="1">
        <v>5841070.4355783602</v>
      </c>
      <c r="JY316" s="1">
        <v>2792966.0828874698</v>
      </c>
      <c r="JZ316" s="1">
        <v>3300245.4137660698</v>
      </c>
      <c r="KA316" s="1">
        <v>3678861.1184034799</v>
      </c>
      <c r="KB316" s="1">
        <v>3356440.8750232998</v>
      </c>
      <c r="KC316" s="1">
        <v>3926804.3845537198</v>
      </c>
      <c r="KD316" s="1">
        <v>4268511.1619239999</v>
      </c>
      <c r="KE316" s="1">
        <v>3831347.8292031898</v>
      </c>
      <c r="KF316" s="1">
        <v>3926501.44287779</v>
      </c>
      <c r="KG316" s="1">
        <v>3699919.2940948899</v>
      </c>
      <c r="KH316" s="1">
        <v>5820674.6922595203</v>
      </c>
      <c r="KI316" s="1">
        <v>3934029.4343249998</v>
      </c>
      <c r="KJ316" s="1">
        <v>5352957.7440808602</v>
      </c>
      <c r="KK316" s="1">
        <v>2358159.9183523902</v>
      </c>
      <c r="KL316" s="1">
        <v>5020408.6726874299</v>
      </c>
      <c r="KM316" s="1">
        <v>2736836.1168140001</v>
      </c>
      <c r="KN316" s="1">
        <v>3478113.23168896</v>
      </c>
      <c r="KO316" s="1">
        <v>2475091.1242438601</v>
      </c>
      <c r="KP316" s="1">
        <v>2127395.2871821001</v>
      </c>
      <c r="KQ316" s="1">
        <v>3062060.2327595199</v>
      </c>
      <c r="KR316" s="1">
        <v>4438121.7187365098</v>
      </c>
      <c r="KS316" s="1">
        <v>4771992.7367443899</v>
      </c>
      <c r="KT316" s="1">
        <v>4014932.8029429298</v>
      </c>
      <c r="KU316" s="1">
        <v>6788825.9468433103</v>
      </c>
      <c r="KV316" s="1">
        <v>5011450.4861637</v>
      </c>
      <c r="KW316" s="1">
        <v>2825071.3205826799</v>
      </c>
      <c r="KX316" s="1">
        <v>4918117.5483245896</v>
      </c>
      <c r="KY316" s="1">
        <v>3539984.1678184299</v>
      </c>
      <c r="KZ316" s="1">
        <v>2368090.9707096699</v>
      </c>
      <c r="LA316" s="1">
        <v>4910846.7785143098</v>
      </c>
      <c r="LB316" s="1">
        <v>4401618.56640644</v>
      </c>
      <c r="LC316" s="1">
        <v>2221810.0600648001</v>
      </c>
      <c r="LD316" s="1">
        <v>3893009.9032644499</v>
      </c>
      <c r="LE316" s="1">
        <v>2657114.7195578502</v>
      </c>
      <c r="LF316" s="1">
        <v>2213121.1672040499</v>
      </c>
      <c r="LG316" s="1">
        <v>3216288.498443</v>
      </c>
      <c r="LH316" s="1">
        <v>4370865.5418250198</v>
      </c>
      <c r="LI316" s="1">
        <v>3699849.9782296098</v>
      </c>
      <c r="LJ316" s="1">
        <v>2370359.3321044599</v>
      </c>
      <c r="LK316" s="1">
        <v>3429864.67988365</v>
      </c>
    </row>
    <row r="317" spans="1:323" x14ac:dyDescent="0.25">
      <c r="A317" s="1" t="s">
        <v>1954</v>
      </c>
      <c r="B317" s="1" t="s">
        <v>1396</v>
      </c>
      <c r="C317" s="1" t="s">
        <v>1397</v>
      </c>
      <c r="D317" s="1" t="s">
        <v>0</v>
      </c>
      <c r="E317" s="1" t="s">
        <v>0</v>
      </c>
      <c r="F317" s="1" t="s">
        <v>0</v>
      </c>
      <c r="G317" s="1" t="s">
        <v>0</v>
      </c>
      <c r="H317" s="1" t="s">
        <v>0</v>
      </c>
      <c r="I317" s="1" t="s">
        <v>0</v>
      </c>
      <c r="J317" s="1" t="s">
        <v>0</v>
      </c>
      <c r="K317" s="1" t="s">
        <v>0</v>
      </c>
      <c r="L317" s="1" t="s">
        <v>0</v>
      </c>
      <c r="M317" s="1" t="s">
        <v>0</v>
      </c>
      <c r="N317" s="1" t="s">
        <v>0</v>
      </c>
      <c r="O317" s="1" t="s">
        <v>0</v>
      </c>
      <c r="P317" s="1" t="s">
        <v>0</v>
      </c>
      <c r="Q317" s="1" t="s">
        <v>0</v>
      </c>
      <c r="R317" s="1" t="s">
        <v>0</v>
      </c>
      <c r="S317" s="1" t="s">
        <v>0</v>
      </c>
      <c r="T317" s="1" t="s">
        <v>0</v>
      </c>
      <c r="U317" s="1" t="s">
        <v>0</v>
      </c>
      <c r="V317" s="1" t="s">
        <v>0</v>
      </c>
      <c r="W317" s="1" t="s">
        <v>0</v>
      </c>
      <c r="X317" s="1" t="s">
        <v>0</v>
      </c>
      <c r="Y317" s="1" t="s">
        <v>0</v>
      </c>
      <c r="Z317" s="1" t="s">
        <v>0</v>
      </c>
      <c r="AA317" s="1" t="s">
        <v>0</v>
      </c>
      <c r="AB317" s="1" t="s">
        <v>0</v>
      </c>
      <c r="AC317" s="1" t="s">
        <v>0</v>
      </c>
      <c r="AD317" s="1" t="s">
        <v>0</v>
      </c>
      <c r="AE317" s="1" t="s">
        <v>0</v>
      </c>
      <c r="AF317" s="1" t="s">
        <v>0</v>
      </c>
      <c r="AG317" s="1" t="s">
        <v>0</v>
      </c>
      <c r="AH317" s="1" t="s">
        <v>0</v>
      </c>
      <c r="AI317" s="1" t="s">
        <v>0</v>
      </c>
      <c r="AJ317" s="1" t="s">
        <v>0</v>
      </c>
      <c r="AK317" s="1" t="s">
        <v>0</v>
      </c>
      <c r="AL317" s="1" t="s">
        <v>0</v>
      </c>
      <c r="AM317" s="1" t="s">
        <v>0</v>
      </c>
      <c r="AN317" s="1" t="s">
        <v>0</v>
      </c>
      <c r="AO317" s="1" t="s">
        <v>0</v>
      </c>
      <c r="AP317" s="1" t="s">
        <v>0</v>
      </c>
      <c r="AQ317" s="1" t="s">
        <v>0</v>
      </c>
      <c r="AR317" s="1" t="s">
        <v>0</v>
      </c>
      <c r="AS317" s="1" t="s">
        <v>0</v>
      </c>
      <c r="AT317" s="1" t="s">
        <v>0</v>
      </c>
      <c r="AU317" s="1" t="s">
        <v>0</v>
      </c>
      <c r="AV317" s="1" t="s">
        <v>0</v>
      </c>
      <c r="AW317" s="1" t="s">
        <v>0</v>
      </c>
      <c r="AX317" s="1" t="s">
        <v>0</v>
      </c>
      <c r="AY317" s="1" t="s">
        <v>0</v>
      </c>
      <c r="AZ317" s="1" t="s">
        <v>0</v>
      </c>
      <c r="BA317" s="1" t="s">
        <v>0</v>
      </c>
      <c r="BB317" s="1" t="s">
        <v>0</v>
      </c>
      <c r="BC317" s="1" t="s">
        <v>0</v>
      </c>
      <c r="BD317" s="1" t="s">
        <v>0</v>
      </c>
      <c r="BE317" s="1" t="s">
        <v>0</v>
      </c>
      <c r="BF317" s="1" t="s">
        <v>0</v>
      </c>
      <c r="BG317" s="1" t="s">
        <v>0</v>
      </c>
      <c r="BH317" s="1" t="s">
        <v>0</v>
      </c>
      <c r="BI317" s="1" t="s">
        <v>0</v>
      </c>
      <c r="BJ317" s="1" t="s">
        <v>0</v>
      </c>
      <c r="BK317" s="1" t="s">
        <v>0</v>
      </c>
      <c r="BL317" s="1" t="s">
        <v>0</v>
      </c>
      <c r="BM317" s="1" t="s">
        <v>0</v>
      </c>
      <c r="BN317" s="1" t="s">
        <v>0</v>
      </c>
      <c r="BO317" s="1" t="s">
        <v>0</v>
      </c>
      <c r="BP317" s="1" t="s">
        <v>0</v>
      </c>
      <c r="BQ317" s="1" t="s">
        <v>0</v>
      </c>
      <c r="BR317" s="1" t="s">
        <v>0</v>
      </c>
      <c r="BS317" s="1" t="s">
        <v>0</v>
      </c>
      <c r="BT317" s="1" t="s">
        <v>0</v>
      </c>
      <c r="BU317" s="1" t="s">
        <v>0</v>
      </c>
      <c r="BV317" s="1" t="s">
        <v>0</v>
      </c>
      <c r="BW317" s="1" t="s">
        <v>0</v>
      </c>
      <c r="BX317" s="1" t="s">
        <v>0</v>
      </c>
      <c r="BY317" s="1" t="s">
        <v>0</v>
      </c>
      <c r="BZ317" s="1" t="s">
        <v>0</v>
      </c>
      <c r="CA317" s="1" t="s">
        <v>0</v>
      </c>
      <c r="CB317" s="1" t="s">
        <v>0</v>
      </c>
      <c r="CC317" s="1" t="s">
        <v>0</v>
      </c>
      <c r="CD317" s="1" t="s">
        <v>0</v>
      </c>
      <c r="CE317" s="1" t="s">
        <v>0</v>
      </c>
      <c r="CF317" s="1" t="s">
        <v>0</v>
      </c>
      <c r="CG317" s="1" t="s">
        <v>0</v>
      </c>
      <c r="CH317" s="1" t="s">
        <v>0</v>
      </c>
      <c r="CI317" s="1" t="s">
        <v>0</v>
      </c>
      <c r="CJ317" s="1" t="s">
        <v>0</v>
      </c>
      <c r="CK317" s="1" t="s">
        <v>0</v>
      </c>
      <c r="CL317" s="1" t="s">
        <v>0</v>
      </c>
      <c r="CM317" s="1" t="s">
        <v>0</v>
      </c>
      <c r="CN317" s="1" t="s">
        <v>0</v>
      </c>
      <c r="CO317" s="1" t="s">
        <v>0</v>
      </c>
      <c r="CP317" s="1" t="s">
        <v>0</v>
      </c>
      <c r="CQ317" s="1" t="s">
        <v>0</v>
      </c>
      <c r="CR317" s="1" t="s">
        <v>0</v>
      </c>
      <c r="CS317" s="1" t="s">
        <v>0</v>
      </c>
      <c r="CT317" s="1" t="s">
        <v>0</v>
      </c>
      <c r="CU317" s="1" t="s">
        <v>0</v>
      </c>
      <c r="CV317" s="1" t="s">
        <v>0</v>
      </c>
      <c r="CW317" s="1" t="s">
        <v>0</v>
      </c>
      <c r="CX317" s="1" t="s">
        <v>0</v>
      </c>
      <c r="CY317" s="1" t="s">
        <v>0</v>
      </c>
      <c r="CZ317" s="1" t="s">
        <v>0</v>
      </c>
      <c r="DA317" s="1" t="s">
        <v>0</v>
      </c>
      <c r="DB317" s="1" t="s">
        <v>0</v>
      </c>
      <c r="DC317" s="1" t="s">
        <v>0</v>
      </c>
      <c r="DD317" s="1" t="s">
        <v>0</v>
      </c>
      <c r="DE317" s="1" t="s">
        <v>0</v>
      </c>
      <c r="DF317" s="1" t="s">
        <v>0</v>
      </c>
      <c r="DG317" s="1" t="s">
        <v>0</v>
      </c>
      <c r="DH317" s="1" t="s">
        <v>0</v>
      </c>
      <c r="DI317" s="1" t="s">
        <v>0</v>
      </c>
      <c r="DJ317" s="1" t="s">
        <v>0</v>
      </c>
      <c r="DK317" s="1" t="s">
        <v>0</v>
      </c>
      <c r="DL317" s="1" t="s">
        <v>0</v>
      </c>
      <c r="DM317" s="1" t="s">
        <v>0</v>
      </c>
      <c r="DN317" s="1" t="s">
        <v>0</v>
      </c>
      <c r="DO317" s="1" t="s">
        <v>0</v>
      </c>
      <c r="DP317" s="1" t="s">
        <v>0</v>
      </c>
      <c r="DQ317" s="1" t="s">
        <v>0</v>
      </c>
      <c r="DR317" s="1" t="s">
        <v>0</v>
      </c>
      <c r="DS317" s="1" t="s">
        <v>0</v>
      </c>
      <c r="DT317" s="1" t="s">
        <v>0</v>
      </c>
      <c r="DU317" s="1" t="s">
        <v>0</v>
      </c>
      <c r="DV317" s="1" t="s">
        <v>0</v>
      </c>
      <c r="DW317" s="1" t="s">
        <v>0</v>
      </c>
      <c r="DX317" s="1" t="s">
        <v>0</v>
      </c>
      <c r="DY317" s="1" t="s">
        <v>0</v>
      </c>
      <c r="DZ317" s="1" t="s">
        <v>0</v>
      </c>
      <c r="EA317" s="1" t="s">
        <v>0</v>
      </c>
      <c r="EB317" s="1" t="s">
        <v>0</v>
      </c>
      <c r="EC317" s="1" t="s">
        <v>0</v>
      </c>
      <c r="ED317" s="1" t="s">
        <v>0</v>
      </c>
      <c r="EE317" s="1" t="s">
        <v>0</v>
      </c>
      <c r="EF317" s="1" t="s">
        <v>0</v>
      </c>
      <c r="EG317" s="1" t="s">
        <v>0</v>
      </c>
      <c r="EH317" s="1" t="s">
        <v>0</v>
      </c>
      <c r="EI317" s="1" t="s">
        <v>0</v>
      </c>
      <c r="EJ317" s="1" t="s">
        <v>0</v>
      </c>
      <c r="EK317" s="1" t="s">
        <v>0</v>
      </c>
      <c r="EL317" s="1" t="s">
        <v>0</v>
      </c>
      <c r="EM317" s="1" t="s">
        <v>0</v>
      </c>
      <c r="EN317" s="1" t="s">
        <v>0</v>
      </c>
      <c r="EO317" s="1" t="s">
        <v>0</v>
      </c>
      <c r="EP317" s="1" t="s">
        <v>0</v>
      </c>
      <c r="EQ317" s="1" t="s">
        <v>0</v>
      </c>
      <c r="ER317" s="1" t="s">
        <v>0</v>
      </c>
      <c r="ES317" s="1" t="s">
        <v>0</v>
      </c>
      <c r="ET317" s="1" t="s">
        <v>0</v>
      </c>
      <c r="EU317" s="1" t="s">
        <v>0</v>
      </c>
      <c r="EV317" s="1" t="s">
        <v>0</v>
      </c>
      <c r="EW317" s="1" t="s">
        <v>0</v>
      </c>
      <c r="EX317" s="1" t="s">
        <v>0</v>
      </c>
      <c r="EY317" s="1" t="s">
        <v>0</v>
      </c>
      <c r="EZ317" s="1" t="s">
        <v>0</v>
      </c>
      <c r="FA317" s="1" t="s">
        <v>0</v>
      </c>
      <c r="FB317" s="1" t="s">
        <v>0</v>
      </c>
      <c r="FC317" s="1" t="s">
        <v>0</v>
      </c>
      <c r="FD317" s="1" t="s">
        <v>0</v>
      </c>
      <c r="FE317" s="1" t="s">
        <v>0</v>
      </c>
      <c r="FF317" s="1" t="s">
        <v>0</v>
      </c>
      <c r="FG317" s="1" t="s">
        <v>0</v>
      </c>
      <c r="FH317" s="1" t="s">
        <v>0</v>
      </c>
      <c r="FI317" s="1" t="s">
        <v>0</v>
      </c>
      <c r="FJ317" s="1" t="s">
        <v>0</v>
      </c>
      <c r="FK317" s="1" t="s">
        <v>0</v>
      </c>
      <c r="FL317" s="1" t="s">
        <v>0</v>
      </c>
      <c r="FM317" s="1" t="s">
        <v>0</v>
      </c>
      <c r="FN317" s="1" t="s">
        <v>0</v>
      </c>
      <c r="FO317" s="1" t="s">
        <v>0</v>
      </c>
      <c r="FP317" s="1" t="s">
        <v>0</v>
      </c>
      <c r="FQ317" s="1" t="s">
        <v>0</v>
      </c>
      <c r="FR317" s="1" t="s">
        <v>0</v>
      </c>
      <c r="FS317" s="1" t="s">
        <v>0</v>
      </c>
      <c r="FT317" s="1" t="s">
        <v>0</v>
      </c>
      <c r="FU317" s="1" t="s">
        <v>0</v>
      </c>
      <c r="FV317" s="1" t="s">
        <v>0</v>
      </c>
      <c r="FW317" s="1" t="s">
        <v>0</v>
      </c>
      <c r="FX317" s="1" t="s">
        <v>0</v>
      </c>
      <c r="FY317" s="1" t="s">
        <v>0</v>
      </c>
      <c r="FZ317" s="1" t="s">
        <v>0</v>
      </c>
      <c r="GA317" s="1" t="s">
        <v>0</v>
      </c>
      <c r="GB317" s="1" t="s">
        <v>0</v>
      </c>
      <c r="GC317" s="1" t="s">
        <v>0</v>
      </c>
      <c r="GD317" s="1" t="s">
        <v>0</v>
      </c>
      <c r="GE317" s="1" t="s">
        <v>0</v>
      </c>
      <c r="GF317" s="1" t="s">
        <v>0</v>
      </c>
      <c r="GG317" s="1" t="s">
        <v>0</v>
      </c>
      <c r="GH317" s="1" t="s">
        <v>0</v>
      </c>
      <c r="GI317" s="1" t="s">
        <v>0</v>
      </c>
      <c r="GJ317" s="1" t="s">
        <v>0</v>
      </c>
      <c r="GK317" s="1" t="s">
        <v>0</v>
      </c>
      <c r="GL317" s="1" t="s">
        <v>0</v>
      </c>
      <c r="GM317" s="1" t="s">
        <v>0</v>
      </c>
      <c r="GN317" s="1" t="s">
        <v>0</v>
      </c>
      <c r="GO317" s="1" t="s">
        <v>0</v>
      </c>
      <c r="GP317" s="1" t="s">
        <v>0</v>
      </c>
      <c r="GQ317" s="1" t="s">
        <v>0</v>
      </c>
      <c r="GR317" s="1" t="s">
        <v>0</v>
      </c>
      <c r="GS317" s="1" t="s">
        <v>0</v>
      </c>
      <c r="GT317" s="1" t="s">
        <v>0</v>
      </c>
      <c r="GU317" s="1" t="s">
        <v>0</v>
      </c>
      <c r="GV317" s="1" t="s">
        <v>0</v>
      </c>
      <c r="GW317" s="1" t="s">
        <v>0</v>
      </c>
      <c r="GX317" s="1" t="s">
        <v>0</v>
      </c>
      <c r="GY317" s="1" t="s">
        <v>0</v>
      </c>
      <c r="GZ317" s="1" t="s">
        <v>0</v>
      </c>
      <c r="HA317" s="1" t="s">
        <v>0</v>
      </c>
      <c r="HB317" s="1" t="s">
        <v>0</v>
      </c>
      <c r="HC317" s="1" t="s">
        <v>0</v>
      </c>
      <c r="HD317" s="1" t="s">
        <v>0</v>
      </c>
      <c r="HE317" s="1" t="s">
        <v>0</v>
      </c>
      <c r="HF317" s="1" t="s">
        <v>0</v>
      </c>
      <c r="HG317" s="1" t="s">
        <v>0</v>
      </c>
      <c r="HH317" s="1" t="s">
        <v>0</v>
      </c>
      <c r="HI317" s="1" t="s">
        <v>0</v>
      </c>
      <c r="HJ317" s="1" t="s">
        <v>0</v>
      </c>
      <c r="HK317" s="1" t="s">
        <v>0</v>
      </c>
      <c r="HL317" s="1" t="s">
        <v>0</v>
      </c>
      <c r="HM317" s="1" t="s">
        <v>0</v>
      </c>
      <c r="HN317" s="1" t="s">
        <v>0</v>
      </c>
      <c r="HO317" s="1" t="s">
        <v>0</v>
      </c>
      <c r="HP317" s="1" t="s">
        <v>0</v>
      </c>
      <c r="HQ317" s="1" t="s">
        <v>0</v>
      </c>
      <c r="HR317" s="1" t="s">
        <v>0</v>
      </c>
      <c r="HS317" s="1" t="s">
        <v>0</v>
      </c>
      <c r="HT317" s="1" t="s">
        <v>0</v>
      </c>
      <c r="HU317" s="1" t="s">
        <v>0</v>
      </c>
      <c r="HV317" s="1" t="s">
        <v>0</v>
      </c>
      <c r="HW317" s="1" t="s">
        <v>0</v>
      </c>
      <c r="HX317" s="1" t="s">
        <v>0</v>
      </c>
      <c r="HY317" s="1" t="s">
        <v>0</v>
      </c>
      <c r="HZ317" s="1" t="s">
        <v>0</v>
      </c>
      <c r="IA317" s="1" t="s">
        <v>0</v>
      </c>
      <c r="IB317" s="1" t="s">
        <v>0</v>
      </c>
      <c r="IC317" s="1" t="s">
        <v>0</v>
      </c>
      <c r="ID317" s="1" t="s">
        <v>0</v>
      </c>
      <c r="IE317" s="1" t="s">
        <v>0</v>
      </c>
      <c r="IF317" s="1" t="s">
        <v>0</v>
      </c>
      <c r="IG317" s="1" t="s">
        <v>0</v>
      </c>
      <c r="IH317" s="1" t="s">
        <v>0</v>
      </c>
      <c r="II317" s="1" t="s">
        <v>0</v>
      </c>
      <c r="IJ317" s="1" t="s">
        <v>0</v>
      </c>
      <c r="IK317" s="1" t="s">
        <v>0</v>
      </c>
      <c r="IL317" s="1" t="s">
        <v>0</v>
      </c>
      <c r="IM317" s="1" t="s">
        <v>0</v>
      </c>
      <c r="IN317" s="1" t="s">
        <v>0</v>
      </c>
      <c r="IO317" s="1" t="s">
        <v>0</v>
      </c>
      <c r="IP317" s="1" t="s">
        <v>0</v>
      </c>
      <c r="IQ317" s="1" t="s">
        <v>0</v>
      </c>
      <c r="IR317" s="1" t="s">
        <v>0</v>
      </c>
      <c r="IS317" s="1" t="s">
        <v>0</v>
      </c>
      <c r="IT317" s="1" t="s">
        <v>0</v>
      </c>
      <c r="IU317" s="1" t="s">
        <v>0</v>
      </c>
      <c r="IV317" s="1" t="s">
        <v>0</v>
      </c>
      <c r="IW317" s="1" t="s">
        <v>0</v>
      </c>
      <c r="IX317" s="1" t="s">
        <v>0</v>
      </c>
      <c r="IY317" s="1" t="s">
        <v>0</v>
      </c>
      <c r="IZ317" s="1" t="s">
        <v>0</v>
      </c>
      <c r="JA317" s="1" t="s">
        <v>0</v>
      </c>
      <c r="JB317" s="1" t="s">
        <v>0</v>
      </c>
      <c r="JC317" s="1" t="s">
        <v>0</v>
      </c>
      <c r="JD317" s="1" t="s">
        <v>0</v>
      </c>
      <c r="JE317" s="1" t="s">
        <v>0</v>
      </c>
      <c r="JF317" s="1" t="s">
        <v>0</v>
      </c>
      <c r="JG317" s="1" t="s">
        <v>0</v>
      </c>
      <c r="JH317" s="1" t="s">
        <v>0</v>
      </c>
      <c r="JI317" s="1" t="s">
        <v>0</v>
      </c>
      <c r="JJ317" s="1" t="s">
        <v>0</v>
      </c>
      <c r="JK317" s="1" t="s">
        <v>0</v>
      </c>
      <c r="JL317" s="1" t="s">
        <v>0</v>
      </c>
      <c r="JM317" s="1" t="s">
        <v>0</v>
      </c>
      <c r="JN317" s="1" t="s">
        <v>0</v>
      </c>
      <c r="JO317" s="1" t="s">
        <v>0</v>
      </c>
      <c r="JP317" s="1" t="s">
        <v>0</v>
      </c>
      <c r="JQ317" s="1" t="s">
        <v>0</v>
      </c>
      <c r="JR317" s="1" t="s">
        <v>0</v>
      </c>
      <c r="JS317" s="1" t="s">
        <v>0</v>
      </c>
      <c r="JT317" s="1" t="s">
        <v>0</v>
      </c>
      <c r="JU317" s="1" t="s">
        <v>0</v>
      </c>
      <c r="JV317" s="1" t="s">
        <v>0</v>
      </c>
      <c r="JW317" s="1" t="s">
        <v>0</v>
      </c>
      <c r="JX317" s="1" t="s">
        <v>0</v>
      </c>
      <c r="JY317" s="1" t="s">
        <v>0</v>
      </c>
      <c r="JZ317" s="1" t="s">
        <v>0</v>
      </c>
      <c r="KA317" s="1" t="s">
        <v>0</v>
      </c>
      <c r="KB317" s="1" t="s">
        <v>0</v>
      </c>
      <c r="KC317" s="1" t="s">
        <v>0</v>
      </c>
      <c r="KD317" s="1" t="s">
        <v>0</v>
      </c>
      <c r="KE317" s="1" t="s">
        <v>0</v>
      </c>
      <c r="KF317" s="1" t="s">
        <v>0</v>
      </c>
      <c r="KG317" s="1" t="s">
        <v>0</v>
      </c>
      <c r="KH317" s="1" t="s">
        <v>0</v>
      </c>
      <c r="KI317" s="1" t="s">
        <v>0</v>
      </c>
      <c r="KJ317" s="1" t="s">
        <v>0</v>
      </c>
      <c r="KK317" s="1" t="s">
        <v>0</v>
      </c>
      <c r="KL317" s="1" t="s">
        <v>0</v>
      </c>
      <c r="KM317" s="1" t="s">
        <v>0</v>
      </c>
      <c r="KN317" s="1" t="s">
        <v>0</v>
      </c>
      <c r="KO317" s="1" t="s">
        <v>0</v>
      </c>
      <c r="KP317" s="1" t="s">
        <v>0</v>
      </c>
      <c r="KQ317" s="1" t="s">
        <v>0</v>
      </c>
      <c r="KR317" s="1" t="s">
        <v>0</v>
      </c>
      <c r="KS317" s="1" t="s">
        <v>0</v>
      </c>
      <c r="KT317" s="1" t="s">
        <v>0</v>
      </c>
      <c r="KU317" s="1" t="s">
        <v>0</v>
      </c>
      <c r="KV317" s="1" t="s">
        <v>0</v>
      </c>
      <c r="KW317" s="1" t="s">
        <v>0</v>
      </c>
      <c r="KX317" s="1" t="s">
        <v>0</v>
      </c>
      <c r="KY317" s="1" t="s">
        <v>0</v>
      </c>
      <c r="KZ317" s="1" t="s">
        <v>0</v>
      </c>
      <c r="LA317" s="1" t="s">
        <v>0</v>
      </c>
      <c r="LB317" s="1" t="s">
        <v>0</v>
      </c>
      <c r="LC317" s="1" t="s">
        <v>0</v>
      </c>
      <c r="LD317" s="1" t="s">
        <v>0</v>
      </c>
      <c r="LE317" s="1" t="s">
        <v>0</v>
      </c>
      <c r="LF317" s="1" t="s">
        <v>0</v>
      </c>
      <c r="LG317" s="1" t="s">
        <v>0</v>
      </c>
      <c r="LH317" s="1" t="s">
        <v>0</v>
      </c>
      <c r="LI317" s="1" t="s">
        <v>0</v>
      </c>
      <c r="LJ317" s="1" t="s">
        <v>0</v>
      </c>
      <c r="LK317" s="1" t="s">
        <v>0</v>
      </c>
    </row>
    <row r="318" spans="1:323" x14ac:dyDescent="0.25">
      <c r="A318" s="1" t="s">
        <v>1955</v>
      </c>
      <c r="B318" s="1" t="s">
        <v>1400</v>
      </c>
      <c r="C318" s="1" t="s">
        <v>1401</v>
      </c>
      <c r="D318" s="1">
        <v>3497.2354367025901</v>
      </c>
      <c r="E318" s="1">
        <v>1554.2857761121099</v>
      </c>
      <c r="F318" s="1">
        <v>5656.2908294619101</v>
      </c>
      <c r="G318" s="1">
        <v>4215.8610058960203</v>
      </c>
      <c r="H318" s="1">
        <v>6494.8746301628498</v>
      </c>
      <c r="I318" s="1">
        <v>5814.6982659523201</v>
      </c>
      <c r="J318" s="1">
        <v>9381.9489148806297</v>
      </c>
      <c r="K318" s="1">
        <v>5222.5039464376996</v>
      </c>
      <c r="L318" s="1">
        <v>4686.34218837964</v>
      </c>
      <c r="M318" s="1">
        <v>2490.7817212200298</v>
      </c>
      <c r="N318" s="1">
        <v>5498.6860106247505</v>
      </c>
      <c r="O318" s="1">
        <v>7096.6482845520004</v>
      </c>
      <c r="P318" s="1">
        <v>7111.6000642437702</v>
      </c>
      <c r="Q318" s="1">
        <v>7060.9825755165102</v>
      </c>
      <c r="R318" s="1">
        <v>3750.7445736978498</v>
      </c>
      <c r="S318" s="1">
        <v>19910.7060724396</v>
      </c>
      <c r="T318" s="1">
        <v>11396.1519598295</v>
      </c>
      <c r="U318" s="1">
        <v>5449.0637386302096</v>
      </c>
      <c r="V318" s="1">
        <v>2778.8429279531301</v>
      </c>
      <c r="W318" s="1">
        <v>3308.3129317643302</v>
      </c>
      <c r="X318" s="1">
        <v>4909.9233769317998</v>
      </c>
      <c r="Y318" s="1">
        <v>3776.4308963173498</v>
      </c>
      <c r="Z318" s="1">
        <v>6996.6592869066899</v>
      </c>
      <c r="AA318" s="1">
        <v>7799.8942253016703</v>
      </c>
      <c r="AB318" s="1">
        <v>3048.0546869904001</v>
      </c>
      <c r="AC318" s="1">
        <v>3725.3328216763498</v>
      </c>
      <c r="AD318" s="1">
        <v>6289.8448313203698</v>
      </c>
      <c r="AE318" s="1">
        <v>6604.7577441745798</v>
      </c>
      <c r="AF318" s="1">
        <v>3288.66094910639</v>
      </c>
      <c r="AG318" s="1">
        <v>19179.8428929123</v>
      </c>
      <c r="AH318" s="1">
        <v>9951.5860430447192</v>
      </c>
      <c r="AI318" s="1">
        <v>4521.2884852716697</v>
      </c>
      <c r="AJ318" s="1">
        <v>15439.811873218099</v>
      </c>
      <c r="AK318" s="1">
        <v>8169.8086233100103</v>
      </c>
      <c r="AL318" s="1">
        <v>11334.4817262908</v>
      </c>
      <c r="AM318" s="1">
        <v>5856.8051077176397</v>
      </c>
      <c r="AN318" s="1">
        <v>9205.1080134880995</v>
      </c>
      <c r="AO318" s="1">
        <v>11859.355172063</v>
      </c>
      <c r="AP318" s="1">
        <v>4856.7268394656403</v>
      </c>
      <c r="AQ318" s="1">
        <v>23912.725040109501</v>
      </c>
      <c r="AR318" s="1">
        <v>4843.3264490302599</v>
      </c>
      <c r="AS318" s="1">
        <v>11932.9156826321</v>
      </c>
      <c r="AT318" s="1">
        <v>4105.3946245880497</v>
      </c>
      <c r="AU318" s="1">
        <v>9624.2837878015507</v>
      </c>
      <c r="AV318" s="1">
        <v>9906.04708970305</v>
      </c>
      <c r="AW318" s="1">
        <v>5837.3674799659902</v>
      </c>
      <c r="AX318" s="1">
        <v>5991.43667211519</v>
      </c>
      <c r="AY318" s="1">
        <v>4724.4709761957902</v>
      </c>
      <c r="AZ318" s="1">
        <v>4175.0885350549797</v>
      </c>
      <c r="BA318" s="1">
        <v>4443.1998989474496</v>
      </c>
      <c r="BB318" s="1">
        <v>5092.6096185529696</v>
      </c>
      <c r="BC318" s="1">
        <v>3599.0136627800198</v>
      </c>
      <c r="BD318" s="1">
        <v>3817.9310583164802</v>
      </c>
      <c r="BE318" s="1">
        <v>19440.668791566</v>
      </c>
      <c r="BF318" s="1">
        <v>4708.7270299903403</v>
      </c>
      <c r="BG318" s="1">
        <v>6370.2124454723698</v>
      </c>
      <c r="BH318" s="1">
        <v>7492.8064126627396</v>
      </c>
      <c r="BI318" s="1">
        <v>7035.9146925039604</v>
      </c>
      <c r="BJ318" s="1">
        <v>6002.8813906770101</v>
      </c>
      <c r="BK318" s="1">
        <v>5557.9663565552401</v>
      </c>
      <c r="BL318" s="1">
        <v>7930.3147398235396</v>
      </c>
      <c r="BM318" s="1">
        <v>6989.7414760481297</v>
      </c>
      <c r="BN318" s="1">
        <v>8785.9347988857007</v>
      </c>
      <c r="BO318" s="1">
        <v>6187.0371009838</v>
      </c>
      <c r="BP318" s="1">
        <v>4529.2777688445403</v>
      </c>
      <c r="BQ318" s="1">
        <v>4804.0773119850201</v>
      </c>
      <c r="BR318" s="1">
        <v>3156.68686205514</v>
      </c>
      <c r="BS318" s="1">
        <v>10410.8403607499</v>
      </c>
      <c r="BT318" s="1">
        <v>10266.940937249899</v>
      </c>
      <c r="BU318" s="1">
        <v>4887.4077141810203</v>
      </c>
      <c r="BV318" s="1">
        <v>4314.7650740040699</v>
      </c>
      <c r="BW318" s="1">
        <v>6316.9639754112004</v>
      </c>
      <c r="BX318" s="1">
        <v>6127.1942133173097</v>
      </c>
      <c r="BY318" s="1">
        <v>4539.8442891753302</v>
      </c>
      <c r="BZ318" s="1">
        <v>6334.7977941087702</v>
      </c>
      <c r="CA318" s="1">
        <v>5856.67929689004</v>
      </c>
      <c r="CB318" s="1">
        <v>4663.7545436764103</v>
      </c>
      <c r="CC318" s="1">
        <v>5453.6287855890396</v>
      </c>
      <c r="CD318" s="1">
        <v>6943.11395055099</v>
      </c>
      <c r="CE318" s="1">
        <v>4633.2149917960896</v>
      </c>
      <c r="CF318" s="1">
        <v>8829.5372910497899</v>
      </c>
      <c r="CG318" s="1">
        <v>5650.2563493797597</v>
      </c>
      <c r="CH318" s="1">
        <v>4762.3172023244297</v>
      </c>
      <c r="CI318" s="1">
        <v>20774.6384967173</v>
      </c>
      <c r="CJ318" s="1">
        <v>5520.6960577167201</v>
      </c>
      <c r="CK318" s="1">
        <v>1926.57687980177</v>
      </c>
      <c r="CL318" s="1">
        <v>4474.9637030608201</v>
      </c>
      <c r="CM318" s="1">
        <v>5519.7682788868397</v>
      </c>
      <c r="CN318" s="1">
        <v>15481.00487647</v>
      </c>
      <c r="CO318" s="1">
        <v>4044.29546630701</v>
      </c>
      <c r="CP318" s="1">
        <v>13993.2546371973</v>
      </c>
      <c r="CQ318" s="1">
        <v>1876.6080284309901</v>
      </c>
      <c r="CR318" s="1">
        <v>19019.2390155664</v>
      </c>
      <c r="CS318" s="1">
        <v>11749.976367122699</v>
      </c>
      <c r="CT318" s="1">
        <v>7894.2189220031096</v>
      </c>
      <c r="CU318" s="1">
        <v>3411.10723579354</v>
      </c>
      <c r="CV318" s="1">
        <v>2835.8234930317699</v>
      </c>
      <c r="CW318" s="1">
        <v>41259.316531259901</v>
      </c>
      <c r="CX318" s="1">
        <v>11247.762128553801</v>
      </c>
      <c r="CY318" s="1">
        <v>3367.4959659525398</v>
      </c>
      <c r="CZ318" s="1">
        <v>4263.3845876754904</v>
      </c>
      <c r="DA318" s="1">
        <v>3784.0147724364201</v>
      </c>
      <c r="DB318" s="1">
        <v>7355.2414843598799</v>
      </c>
      <c r="DC318" s="1">
        <v>8687.7716052328306</v>
      </c>
      <c r="DD318" s="1">
        <v>23972.330762712299</v>
      </c>
      <c r="DE318" s="1">
        <v>3989.2260507528499</v>
      </c>
      <c r="DF318" s="1">
        <v>4731.5297675224201</v>
      </c>
      <c r="DG318" s="1">
        <v>93229.142400076496</v>
      </c>
      <c r="DH318" s="1">
        <v>10204.476521550099</v>
      </c>
      <c r="DI318" s="1">
        <v>5832.7991843973996</v>
      </c>
      <c r="DJ318" s="1">
        <v>5532.0660726597798</v>
      </c>
      <c r="DK318" s="1">
        <v>2793.0078853822401</v>
      </c>
      <c r="DL318" s="1">
        <v>4764.3750583110996</v>
      </c>
      <c r="DM318" s="1">
        <v>4223.8770800244001</v>
      </c>
      <c r="DN318" s="1">
        <v>3621.9261612513901</v>
      </c>
      <c r="DO318" s="1">
        <v>2861.5330177051801</v>
      </c>
      <c r="DP318" s="1">
        <v>3447.7830893749501</v>
      </c>
      <c r="DQ318" s="1">
        <v>5229.0850575955701</v>
      </c>
      <c r="DR318" s="1">
        <v>8159.2759578148798</v>
      </c>
      <c r="DS318" s="1">
        <v>10388.710228862899</v>
      </c>
      <c r="DT318" s="1">
        <v>4421.1207686769503</v>
      </c>
      <c r="DU318" s="1">
        <v>4535.68999892796</v>
      </c>
      <c r="DV318" s="1">
        <v>4674.4523272144897</v>
      </c>
      <c r="DW318" s="1">
        <v>4016.6489108516898</v>
      </c>
      <c r="DX318" s="1">
        <v>2987.2290399778499</v>
      </c>
      <c r="DY318" s="1">
        <v>17440.7464075184</v>
      </c>
      <c r="DZ318" s="1">
        <v>15339.9800263578</v>
      </c>
      <c r="EA318" s="1">
        <v>2462.30727034967</v>
      </c>
      <c r="EB318" s="1">
        <v>4825.1946225124202</v>
      </c>
      <c r="EC318" s="1">
        <v>5382.5977443679203</v>
      </c>
      <c r="ED318" s="1">
        <v>15537.201774491899</v>
      </c>
      <c r="EE318" s="1">
        <v>5157.76017713686</v>
      </c>
      <c r="EF318" s="1">
        <v>7338.8941443307103</v>
      </c>
      <c r="EG318" s="1">
        <v>22934.0413731558</v>
      </c>
      <c r="EH318" s="1">
        <v>4012.0161820189201</v>
      </c>
      <c r="EI318" s="1">
        <v>5936.7556391000999</v>
      </c>
      <c r="EJ318" s="1">
        <v>4007.96640729508</v>
      </c>
      <c r="EK318" s="1">
        <v>6223.4697271652603</v>
      </c>
      <c r="EL318" s="1">
        <v>13648.008791300401</v>
      </c>
      <c r="EM318" s="1">
        <v>6247.0704135518099</v>
      </c>
      <c r="EN318" s="1">
        <v>33754.222593036902</v>
      </c>
      <c r="EO318" s="1">
        <v>4325.8247742251697</v>
      </c>
      <c r="EP318" s="1">
        <v>44550.610800402697</v>
      </c>
      <c r="EQ318" s="1">
        <v>508811.38997453701</v>
      </c>
      <c r="ER318" s="1">
        <v>25241.394686145599</v>
      </c>
      <c r="ES318" s="1">
        <v>4391.3696196773499</v>
      </c>
      <c r="ET318" s="1">
        <v>7518.26207740669</v>
      </c>
      <c r="EU318" s="1">
        <v>12163.4826577896</v>
      </c>
      <c r="EV318" s="1">
        <v>7326.7288450988799</v>
      </c>
      <c r="EW318" s="1">
        <v>68155.104921223305</v>
      </c>
      <c r="EX318" s="1">
        <v>3027.4490176545701</v>
      </c>
      <c r="EY318" s="1">
        <v>7842.8849227905102</v>
      </c>
      <c r="EZ318" s="1">
        <v>19954.3954215343</v>
      </c>
      <c r="FA318" s="1">
        <v>9490.3933069592094</v>
      </c>
      <c r="FB318" s="1">
        <v>7545.6070964627597</v>
      </c>
      <c r="FC318" s="1">
        <v>2837.7393447772902</v>
      </c>
      <c r="FD318" s="1">
        <v>8998.5201187667499</v>
      </c>
      <c r="FE318" s="1">
        <v>5592.9077243872598</v>
      </c>
      <c r="FF318" s="1">
        <v>7456.8363679200302</v>
      </c>
      <c r="FG318" s="1">
        <v>4565.6838636500397</v>
      </c>
      <c r="FH318" s="1">
        <v>3038.6196217863799</v>
      </c>
      <c r="FI318" s="1">
        <v>4090.5755655910698</v>
      </c>
      <c r="FJ318" s="1">
        <v>10118.8561483134</v>
      </c>
      <c r="FK318" s="1">
        <v>2964.2273811475002</v>
      </c>
      <c r="FL318" s="1">
        <v>5781.02230762813</v>
      </c>
      <c r="FM318" s="1">
        <v>1974.32589113005</v>
      </c>
      <c r="FN318" s="1">
        <v>12694.383964872801</v>
      </c>
      <c r="FO318" s="1">
        <v>2507.8432337681402</v>
      </c>
      <c r="FP318" s="1">
        <v>3954.86396206467</v>
      </c>
      <c r="FQ318" s="1">
        <v>7518.9543928304502</v>
      </c>
      <c r="FR318" s="1">
        <v>10818.559536410299</v>
      </c>
      <c r="FS318" s="1">
        <v>5365.0887536317996</v>
      </c>
      <c r="FT318" s="1">
        <v>3685.8973340503899</v>
      </c>
      <c r="FU318" s="1">
        <v>12325.5290544336</v>
      </c>
      <c r="FV318" s="1">
        <v>14951.449816049801</v>
      </c>
      <c r="FW318" s="1">
        <v>5532.7508583524004</v>
      </c>
      <c r="FX318" s="1">
        <v>6618.0037417824697</v>
      </c>
      <c r="FY318" s="1">
        <v>1993.59807670795</v>
      </c>
      <c r="FZ318" s="1">
        <v>1651.88425115368</v>
      </c>
      <c r="GA318" s="1">
        <v>8834.5061156684496</v>
      </c>
      <c r="GB318" s="1">
        <v>5925.8862646993302</v>
      </c>
      <c r="GC318" s="1">
        <v>6106.1309152764397</v>
      </c>
      <c r="GD318" s="1">
        <v>7544.9303549096603</v>
      </c>
      <c r="GE318" s="1">
        <v>17668.605726952501</v>
      </c>
      <c r="GF318" s="1">
        <v>5832.7140190863302</v>
      </c>
      <c r="GG318" s="1">
        <v>6617.9166243460504</v>
      </c>
      <c r="GH318" s="1">
        <v>11619.1699872646</v>
      </c>
      <c r="GI318" s="1">
        <v>3332.3994054831801</v>
      </c>
      <c r="GJ318" s="1">
        <v>12530.8093333749</v>
      </c>
      <c r="GK318" s="1">
        <v>10665.8925328569</v>
      </c>
      <c r="GL318" s="1">
        <v>4275.8147588968704</v>
      </c>
      <c r="GM318" s="1">
        <v>9393.9096420385395</v>
      </c>
      <c r="GN318" s="1">
        <v>2362.0339947605398</v>
      </c>
      <c r="GO318" s="1">
        <v>5937.0907823814696</v>
      </c>
      <c r="GP318" s="1">
        <v>5468.9208485503996</v>
      </c>
      <c r="GQ318" s="1">
        <v>15929.418084254499</v>
      </c>
      <c r="GR318" s="1">
        <v>4032.2892838145799</v>
      </c>
      <c r="GS318" s="1">
        <v>7759.0316300834602</v>
      </c>
      <c r="GT318" s="1">
        <v>6362.8795451795604</v>
      </c>
      <c r="GU318" s="1">
        <v>4724.7561061093702</v>
      </c>
      <c r="GV318" s="1">
        <v>12253.850163687101</v>
      </c>
      <c r="GW318" s="1">
        <v>4533.1941847651497</v>
      </c>
      <c r="GX318" s="1">
        <v>9943.1629560813908</v>
      </c>
      <c r="GY318" s="1">
        <v>22492.533113416001</v>
      </c>
      <c r="GZ318" s="1">
        <v>7602.1050779802699</v>
      </c>
      <c r="HA318" s="1">
        <v>3422.5091248874701</v>
      </c>
      <c r="HB318" s="1">
        <v>1215.2130525739699</v>
      </c>
      <c r="HC318" s="1">
        <v>14691.042504089201</v>
      </c>
      <c r="HD318" s="1">
        <v>5787.0968348854003</v>
      </c>
      <c r="HE318" s="1">
        <v>8647.43809815442</v>
      </c>
      <c r="HF318" s="1">
        <v>2507.38818997822</v>
      </c>
      <c r="HG318" s="1">
        <v>9574.2746355070703</v>
      </c>
      <c r="HH318" s="1">
        <v>6843.8326142100505</v>
      </c>
      <c r="HI318" s="1">
        <v>7637.2736311185299</v>
      </c>
      <c r="HJ318" s="1">
        <v>9977.0529589328798</v>
      </c>
      <c r="HK318" s="1">
        <v>3827.65408368413</v>
      </c>
      <c r="HL318" s="1">
        <v>6498.6250641412798</v>
      </c>
      <c r="HM318" s="1">
        <v>3063.7710266172398</v>
      </c>
      <c r="HN318" s="1">
        <v>30341.886846453599</v>
      </c>
      <c r="HO318" s="1">
        <v>4259.1124413832904</v>
      </c>
      <c r="HP318" s="1">
        <v>3181.3214466140798</v>
      </c>
      <c r="HQ318" s="1">
        <v>3667.0110089076802</v>
      </c>
      <c r="HR318" s="1">
        <v>4821.8621647524296</v>
      </c>
      <c r="HS318" s="1">
        <v>7185.9906524131702</v>
      </c>
      <c r="HT318" s="1">
        <v>9912.7738061296204</v>
      </c>
      <c r="HU318" s="1">
        <v>3087.4794534569101</v>
      </c>
      <c r="HV318" s="1">
        <v>8736.6096975714809</v>
      </c>
      <c r="HW318" s="1">
        <v>2747.1806371202401</v>
      </c>
      <c r="HX318" s="1">
        <v>5468.4916978048004</v>
      </c>
      <c r="HY318" s="1">
        <v>3882.3522975136102</v>
      </c>
      <c r="HZ318" s="1">
        <v>4249.7049212107604</v>
      </c>
      <c r="IA318" s="1">
        <v>7339.5050118665904</v>
      </c>
      <c r="IB318" s="1">
        <v>4080.1435482402799</v>
      </c>
      <c r="IC318" s="1">
        <v>11183.2731189847</v>
      </c>
      <c r="ID318" s="1">
        <v>11735.440518305801</v>
      </c>
      <c r="IE318" s="1">
        <v>21914.239152957602</v>
      </c>
      <c r="IF318" s="1">
        <v>14102.145039085701</v>
      </c>
      <c r="IG318" s="1">
        <v>3847.3194392228102</v>
      </c>
      <c r="IH318" s="1">
        <v>5139.7518492827403</v>
      </c>
      <c r="II318" s="1">
        <v>27293.075504124601</v>
      </c>
      <c r="IJ318" s="1">
        <v>7174.0802236870704</v>
      </c>
      <c r="IK318" s="1">
        <v>2722.7087730183198</v>
      </c>
      <c r="IL318" s="1">
        <v>6523.8491999810103</v>
      </c>
      <c r="IM318" s="1">
        <v>7918.2462914488797</v>
      </c>
      <c r="IN318" s="1">
        <v>6820.6552377397602</v>
      </c>
      <c r="IO318" s="1">
        <v>5040.9305941080802</v>
      </c>
      <c r="IP318" s="1">
        <v>5263.0668340271905</v>
      </c>
      <c r="IQ318" s="1">
        <v>6095.5716874171403</v>
      </c>
      <c r="IR318" s="1">
        <v>8648.2905376644103</v>
      </c>
      <c r="IS318" s="1">
        <v>7008.9306711716899</v>
      </c>
      <c r="IT318" s="1">
        <v>3976.0550653928499</v>
      </c>
      <c r="IU318" s="1">
        <v>5541.6429788291998</v>
      </c>
      <c r="IV318" s="1">
        <v>6678.2102831448301</v>
      </c>
      <c r="IW318" s="1">
        <v>2968.7184104553498</v>
      </c>
      <c r="IX318" s="1">
        <v>4004.5698350928201</v>
      </c>
      <c r="IY318" s="1">
        <v>5167.8611062047803</v>
      </c>
      <c r="IZ318" s="1">
        <v>4978.3315745387799</v>
      </c>
      <c r="JA318" s="1">
        <v>6295.7838314175096</v>
      </c>
      <c r="JB318" s="1">
        <v>7324.7566066779</v>
      </c>
      <c r="JC318" s="1">
        <v>6015.9359656121296</v>
      </c>
      <c r="JD318" s="1">
        <v>2138.4492492316799</v>
      </c>
      <c r="JE318" s="1">
        <v>5700.1073270489997</v>
      </c>
      <c r="JF318" s="1">
        <v>22869.377319011001</v>
      </c>
      <c r="JG318" s="1">
        <v>9517.0268988740008</v>
      </c>
      <c r="JH318" s="1">
        <v>7644.6523766495002</v>
      </c>
      <c r="JI318" s="1">
        <v>7873.2218856810796</v>
      </c>
      <c r="JJ318" s="1">
        <v>5675.0185995562897</v>
      </c>
      <c r="JK318" s="1">
        <v>21589.6659125023</v>
      </c>
      <c r="JL318" s="1">
        <v>7716.1057190131396</v>
      </c>
      <c r="JM318" s="1">
        <v>7890.4576553395</v>
      </c>
      <c r="JN318" s="1">
        <v>3199.8004551584399</v>
      </c>
      <c r="JO318" s="1">
        <v>10171.4692442834</v>
      </c>
      <c r="JP318" s="1">
        <v>5239.4604959889803</v>
      </c>
      <c r="JQ318" s="1">
        <v>5028.7060193425104</v>
      </c>
      <c r="JR318" s="1">
        <v>4397.9754241068704</v>
      </c>
      <c r="JS318" s="1">
        <v>9787.7320659219404</v>
      </c>
      <c r="JT318" s="1">
        <v>6900.6269289770898</v>
      </c>
      <c r="JU318" s="1">
        <v>6946.5529455984097</v>
      </c>
      <c r="JV318" s="1">
        <v>6536.6719180946102</v>
      </c>
      <c r="JW318" s="1">
        <v>8653.0760581670893</v>
      </c>
      <c r="JX318" s="1">
        <v>7346.8295108272396</v>
      </c>
      <c r="JY318" s="1">
        <v>3692.01750740033</v>
      </c>
      <c r="JZ318" s="1">
        <v>2623.40076454994</v>
      </c>
      <c r="KA318" s="1">
        <v>6692.7690674144696</v>
      </c>
      <c r="KB318" s="1">
        <v>8304.2602265873902</v>
      </c>
      <c r="KC318" s="1">
        <v>5877.1293888207802</v>
      </c>
      <c r="KD318" s="1">
        <v>8309.8581733787505</v>
      </c>
      <c r="KE318" s="1">
        <v>2313.56101913156</v>
      </c>
      <c r="KF318" s="1">
        <v>5552.7551757751999</v>
      </c>
      <c r="KG318" s="1">
        <v>4951.0374480125001</v>
      </c>
      <c r="KH318" s="1">
        <v>11905.915015355</v>
      </c>
      <c r="KI318" s="1">
        <v>5522.9507562428298</v>
      </c>
      <c r="KJ318" s="1">
        <v>4871.2069499723302</v>
      </c>
      <c r="KK318" s="1">
        <v>2804.6258265879601</v>
      </c>
      <c r="KL318" s="1">
        <v>3319.71396289118</v>
      </c>
      <c r="KM318" s="1">
        <v>4999.92360808781</v>
      </c>
      <c r="KN318" s="1">
        <v>6307.6599895621903</v>
      </c>
      <c r="KO318" s="1">
        <v>6652.3657844739701</v>
      </c>
      <c r="KP318" s="1">
        <v>7794.9737175564997</v>
      </c>
      <c r="KQ318" s="1">
        <v>6322.7907687209499</v>
      </c>
      <c r="KR318" s="1">
        <v>55929.571827923901</v>
      </c>
      <c r="KS318" s="1">
        <v>123481.70312352999</v>
      </c>
      <c r="KT318" s="1">
        <v>5599.8685013210197</v>
      </c>
      <c r="KU318" s="1">
        <v>6106.4403074899801</v>
      </c>
      <c r="KV318" s="1">
        <v>6418.9743328807499</v>
      </c>
      <c r="KW318" s="1">
        <v>4299.4387380319204</v>
      </c>
      <c r="KX318" s="1">
        <v>5549.6760816280803</v>
      </c>
      <c r="KY318" s="1">
        <v>5106.2648820761797</v>
      </c>
      <c r="KZ318" s="1">
        <v>5648.2860329229397</v>
      </c>
      <c r="LA318" s="1">
        <v>5730.8252454552103</v>
      </c>
      <c r="LB318" s="1">
        <v>3068.0891420282501</v>
      </c>
      <c r="LC318" s="1">
        <v>2769.25001000047</v>
      </c>
      <c r="LD318" s="1">
        <v>3900.7651629306802</v>
      </c>
      <c r="LE318" s="1">
        <v>9451.6199757109207</v>
      </c>
      <c r="LF318" s="1">
        <v>6880.4196625901604</v>
      </c>
      <c r="LG318" s="1">
        <v>3451.7111992149999</v>
      </c>
      <c r="LH318" s="1">
        <v>6175.0811251027899</v>
      </c>
      <c r="LI318" s="1">
        <v>5176.60703090268</v>
      </c>
      <c r="LJ318" s="1">
        <v>2036.6178025459301</v>
      </c>
      <c r="LK318" s="1">
        <v>6708.5375719127996</v>
      </c>
    </row>
    <row r="319" spans="1:323" x14ac:dyDescent="0.25">
      <c r="A319" s="1" t="s">
        <v>1956</v>
      </c>
      <c r="B319" s="1" t="s">
        <v>1405</v>
      </c>
      <c r="C319" s="1" t="s">
        <v>1406</v>
      </c>
      <c r="D319" s="1" t="s">
        <v>0</v>
      </c>
      <c r="E319" s="1" t="s">
        <v>0</v>
      </c>
      <c r="F319" s="1" t="s">
        <v>0</v>
      </c>
      <c r="G319" s="1" t="s">
        <v>0</v>
      </c>
      <c r="H319" s="1" t="s">
        <v>0</v>
      </c>
      <c r="I319" s="1" t="s">
        <v>0</v>
      </c>
      <c r="J319" s="1" t="s">
        <v>0</v>
      </c>
      <c r="K319" s="1" t="s">
        <v>0</v>
      </c>
      <c r="L319" s="1" t="s">
        <v>0</v>
      </c>
      <c r="M319" s="1" t="s">
        <v>0</v>
      </c>
      <c r="N319" s="1" t="s">
        <v>0</v>
      </c>
      <c r="O319" s="1" t="s">
        <v>0</v>
      </c>
      <c r="P319" s="1" t="s">
        <v>0</v>
      </c>
      <c r="Q319" s="1" t="s">
        <v>0</v>
      </c>
      <c r="R319" s="1" t="s">
        <v>0</v>
      </c>
      <c r="S319" s="1" t="s">
        <v>0</v>
      </c>
      <c r="T319" s="1" t="s">
        <v>0</v>
      </c>
      <c r="U319" s="1" t="s">
        <v>0</v>
      </c>
      <c r="V319" s="1" t="s">
        <v>0</v>
      </c>
      <c r="W319" s="1" t="s">
        <v>0</v>
      </c>
      <c r="X319" s="1" t="s">
        <v>0</v>
      </c>
      <c r="Y319" s="1" t="s">
        <v>0</v>
      </c>
      <c r="Z319" s="1" t="s">
        <v>0</v>
      </c>
      <c r="AA319" s="1" t="s">
        <v>0</v>
      </c>
      <c r="AB319" s="1" t="s">
        <v>0</v>
      </c>
      <c r="AC319" s="1" t="s">
        <v>0</v>
      </c>
      <c r="AD319" s="1" t="s">
        <v>0</v>
      </c>
      <c r="AE319" s="1" t="s">
        <v>0</v>
      </c>
      <c r="AF319" s="1" t="s">
        <v>0</v>
      </c>
      <c r="AG319" s="1" t="s">
        <v>0</v>
      </c>
      <c r="AH319" s="1" t="s">
        <v>0</v>
      </c>
      <c r="AI319" s="1" t="s">
        <v>0</v>
      </c>
      <c r="AJ319" s="1" t="s">
        <v>0</v>
      </c>
      <c r="AK319" s="1" t="s">
        <v>0</v>
      </c>
      <c r="AL319" s="1" t="s">
        <v>0</v>
      </c>
      <c r="AM319" s="1" t="s">
        <v>0</v>
      </c>
      <c r="AN319" s="1" t="s">
        <v>0</v>
      </c>
      <c r="AO319" s="1" t="s">
        <v>0</v>
      </c>
      <c r="AP319" s="1" t="s">
        <v>0</v>
      </c>
      <c r="AQ319" s="1" t="s">
        <v>0</v>
      </c>
      <c r="AR319" s="1" t="s">
        <v>0</v>
      </c>
      <c r="AS319" s="1" t="s">
        <v>0</v>
      </c>
      <c r="AT319" s="1" t="s">
        <v>0</v>
      </c>
      <c r="AU319" s="1" t="s">
        <v>0</v>
      </c>
      <c r="AV319" s="1" t="s">
        <v>0</v>
      </c>
      <c r="AW319" s="1" t="s">
        <v>0</v>
      </c>
      <c r="AX319" s="1" t="s">
        <v>0</v>
      </c>
      <c r="AY319" s="1" t="s">
        <v>0</v>
      </c>
      <c r="AZ319" s="1" t="s">
        <v>0</v>
      </c>
      <c r="BA319" s="1" t="s">
        <v>0</v>
      </c>
      <c r="BB319" s="1" t="s">
        <v>0</v>
      </c>
      <c r="BC319" s="1" t="s">
        <v>0</v>
      </c>
      <c r="BD319" s="1" t="s">
        <v>0</v>
      </c>
      <c r="BE319" s="1" t="s">
        <v>0</v>
      </c>
      <c r="BF319" s="1" t="s">
        <v>0</v>
      </c>
      <c r="BG319" s="1" t="s">
        <v>0</v>
      </c>
      <c r="BH319" s="1" t="s">
        <v>0</v>
      </c>
      <c r="BI319" s="1" t="s">
        <v>0</v>
      </c>
      <c r="BJ319" s="1" t="s">
        <v>0</v>
      </c>
      <c r="BK319" s="1" t="s">
        <v>0</v>
      </c>
      <c r="BL319" s="1" t="s">
        <v>0</v>
      </c>
      <c r="BM319" s="1" t="s">
        <v>0</v>
      </c>
      <c r="BN319" s="1" t="s">
        <v>0</v>
      </c>
      <c r="BO319" s="1" t="s">
        <v>0</v>
      </c>
      <c r="BP319" s="1" t="s">
        <v>0</v>
      </c>
      <c r="BQ319" s="1" t="s">
        <v>0</v>
      </c>
      <c r="BR319" s="1" t="s">
        <v>0</v>
      </c>
      <c r="BS319" s="1" t="s">
        <v>0</v>
      </c>
      <c r="BT319" s="1" t="s">
        <v>0</v>
      </c>
      <c r="BU319" s="1" t="s">
        <v>0</v>
      </c>
      <c r="BV319" s="1" t="s">
        <v>0</v>
      </c>
      <c r="BW319" s="1" t="s">
        <v>0</v>
      </c>
      <c r="BX319" s="1" t="s">
        <v>0</v>
      </c>
      <c r="BY319" s="1" t="s">
        <v>0</v>
      </c>
      <c r="BZ319" s="1" t="s">
        <v>0</v>
      </c>
      <c r="CA319" s="1" t="s">
        <v>0</v>
      </c>
      <c r="CB319" s="1" t="s">
        <v>0</v>
      </c>
      <c r="CC319" s="1" t="s">
        <v>0</v>
      </c>
      <c r="CD319" s="1" t="s">
        <v>0</v>
      </c>
      <c r="CE319" s="1" t="s">
        <v>0</v>
      </c>
      <c r="CF319" s="1" t="s">
        <v>0</v>
      </c>
      <c r="CG319" s="1" t="s">
        <v>0</v>
      </c>
      <c r="CH319" s="1" t="s">
        <v>0</v>
      </c>
      <c r="CI319" s="1" t="s">
        <v>0</v>
      </c>
      <c r="CJ319" s="1" t="s">
        <v>0</v>
      </c>
      <c r="CK319" s="1" t="s">
        <v>0</v>
      </c>
      <c r="CL319" s="1" t="s">
        <v>0</v>
      </c>
      <c r="CM319" s="1" t="s">
        <v>0</v>
      </c>
      <c r="CN319" s="1" t="s">
        <v>0</v>
      </c>
      <c r="CO319" s="1" t="s">
        <v>0</v>
      </c>
      <c r="CP319" s="1" t="s">
        <v>0</v>
      </c>
      <c r="CQ319" s="1" t="s">
        <v>0</v>
      </c>
      <c r="CR319" s="1" t="s">
        <v>0</v>
      </c>
      <c r="CS319" s="1" t="s">
        <v>0</v>
      </c>
      <c r="CT319" s="1" t="s">
        <v>0</v>
      </c>
      <c r="CU319" s="1" t="s">
        <v>0</v>
      </c>
      <c r="CV319" s="1" t="s">
        <v>0</v>
      </c>
      <c r="CW319" s="1" t="s">
        <v>0</v>
      </c>
      <c r="CX319" s="1" t="s">
        <v>0</v>
      </c>
      <c r="CY319" s="1" t="s">
        <v>0</v>
      </c>
      <c r="CZ319" s="1" t="s">
        <v>0</v>
      </c>
      <c r="DA319" s="1" t="s">
        <v>0</v>
      </c>
      <c r="DB319" s="1" t="s">
        <v>0</v>
      </c>
      <c r="DC319" s="1" t="s">
        <v>0</v>
      </c>
      <c r="DD319" s="1" t="s">
        <v>0</v>
      </c>
      <c r="DE319" s="1" t="s">
        <v>0</v>
      </c>
      <c r="DF319" s="1" t="s">
        <v>0</v>
      </c>
      <c r="DG319" s="1" t="s">
        <v>0</v>
      </c>
      <c r="DH319" s="1" t="s">
        <v>0</v>
      </c>
      <c r="DI319" s="1" t="s">
        <v>0</v>
      </c>
      <c r="DJ319" s="1" t="s">
        <v>0</v>
      </c>
      <c r="DK319" s="1" t="s">
        <v>0</v>
      </c>
      <c r="DL319" s="1" t="s">
        <v>0</v>
      </c>
      <c r="DM319" s="1" t="s">
        <v>0</v>
      </c>
      <c r="DN319" s="1" t="s">
        <v>0</v>
      </c>
      <c r="DO319" s="1" t="s">
        <v>0</v>
      </c>
      <c r="DP319" s="1" t="s">
        <v>0</v>
      </c>
      <c r="DQ319" s="1" t="s">
        <v>0</v>
      </c>
      <c r="DR319" s="1" t="s">
        <v>0</v>
      </c>
      <c r="DS319" s="1" t="s">
        <v>0</v>
      </c>
      <c r="DT319" s="1" t="s">
        <v>0</v>
      </c>
      <c r="DU319" s="1" t="s">
        <v>0</v>
      </c>
      <c r="DV319" s="1" t="s">
        <v>0</v>
      </c>
      <c r="DW319" s="1" t="s">
        <v>0</v>
      </c>
      <c r="DX319" s="1" t="s">
        <v>0</v>
      </c>
      <c r="DY319" s="1" t="s">
        <v>0</v>
      </c>
      <c r="DZ319" s="1" t="s">
        <v>0</v>
      </c>
      <c r="EA319" s="1" t="s">
        <v>0</v>
      </c>
      <c r="EB319" s="1" t="s">
        <v>0</v>
      </c>
      <c r="EC319" s="1" t="s">
        <v>0</v>
      </c>
      <c r="ED319" s="1" t="s">
        <v>0</v>
      </c>
      <c r="EE319" s="1" t="s">
        <v>0</v>
      </c>
      <c r="EF319" s="1" t="s">
        <v>0</v>
      </c>
      <c r="EG319" s="1" t="s">
        <v>0</v>
      </c>
      <c r="EH319" s="1" t="s">
        <v>0</v>
      </c>
      <c r="EI319" s="1" t="s">
        <v>0</v>
      </c>
      <c r="EJ319" s="1" t="s">
        <v>0</v>
      </c>
      <c r="EK319" s="1" t="s">
        <v>0</v>
      </c>
      <c r="EL319" s="1" t="s">
        <v>0</v>
      </c>
      <c r="EM319" s="1" t="s">
        <v>0</v>
      </c>
      <c r="EN319" s="1" t="s">
        <v>0</v>
      </c>
      <c r="EO319" s="1" t="s">
        <v>0</v>
      </c>
      <c r="EP319" s="1" t="s">
        <v>0</v>
      </c>
      <c r="EQ319" s="1" t="s">
        <v>0</v>
      </c>
      <c r="ER319" s="1" t="s">
        <v>0</v>
      </c>
      <c r="ES319" s="1" t="s">
        <v>0</v>
      </c>
      <c r="ET319" s="1" t="s">
        <v>0</v>
      </c>
      <c r="EU319" s="1" t="s">
        <v>0</v>
      </c>
      <c r="EV319" s="1" t="s">
        <v>0</v>
      </c>
      <c r="EW319" s="1" t="s">
        <v>0</v>
      </c>
      <c r="EX319" s="1" t="s">
        <v>0</v>
      </c>
      <c r="EY319" s="1" t="s">
        <v>0</v>
      </c>
      <c r="EZ319" s="1" t="s">
        <v>0</v>
      </c>
      <c r="FA319" s="1" t="s">
        <v>0</v>
      </c>
      <c r="FB319" s="1" t="s">
        <v>0</v>
      </c>
      <c r="FC319" s="1" t="s">
        <v>0</v>
      </c>
      <c r="FD319" s="1" t="s">
        <v>0</v>
      </c>
      <c r="FE319" s="1" t="s">
        <v>0</v>
      </c>
      <c r="FF319" s="1" t="s">
        <v>0</v>
      </c>
      <c r="FG319" s="1" t="s">
        <v>0</v>
      </c>
      <c r="FH319" s="1" t="s">
        <v>0</v>
      </c>
      <c r="FI319" s="1" t="s">
        <v>0</v>
      </c>
      <c r="FJ319" s="1" t="s">
        <v>0</v>
      </c>
      <c r="FK319" s="1" t="s">
        <v>0</v>
      </c>
      <c r="FL319" s="1" t="s">
        <v>0</v>
      </c>
      <c r="FM319" s="1" t="s">
        <v>0</v>
      </c>
      <c r="FN319" s="1" t="s">
        <v>0</v>
      </c>
      <c r="FO319" s="1" t="s">
        <v>0</v>
      </c>
      <c r="FP319" s="1" t="s">
        <v>0</v>
      </c>
      <c r="FQ319" s="1" t="s">
        <v>0</v>
      </c>
      <c r="FR319" s="1" t="s">
        <v>0</v>
      </c>
      <c r="FS319" s="1" t="s">
        <v>0</v>
      </c>
      <c r="FT319" s="1" t="s">
        <v>0</v>
      </c>
      <c r="FU319" s="1" t="s">
        <v>0</v>
      </c>
      <c r="FV319" s="1" t="s">
        <v>0</v>
      </c>
      <c r="FW319" s="1" t="s">
        <v>0</v>
      </c>
      <c r="FX319" s="1" t="s">
        <v>0</v>
      </c>
      <c r="FY319" s="1" t="s">
        <v>0</v>
      </c>
      <c r="FZ319" s="1" t="s">
        <v>0</v>
      </c>
      <c r="GA319" s="1" t="s">
        <v>0</v>
      </c>
      <c r="GB319" s="1" t="s">
        <v>0</v>
      </c>
      <c r="GC319" s="1" t="s">
        <v>0</v>
      </c>
      <c r="GD319" s="1" t="s">
        <v>0</v>
      </c>
      <c r="GE319" s="1" t="s">
        <v>0</v>
      </c>
      <c r="GF319" s="1" t="s">
        <v>0</v>
      </c>
      <c r="GG319" s="1" t="s">
        <v>0</v>
      </c>
      <c r="GH319" s="1" t="s">
        <v>0</v>
      </c>
      <c r="GI319" s="1" t="s">
        <v>0</v>
      </c>
      <c r="GJ319" s="1" t="s">
        <v>0</v>
      </c>
      <c r="GK319" s="1" t="s">
        <v>0</v>
      </c>
      <c r="GL319" s="1" t="s">
        <v>0</v>
      </c>
      <c r="GM319" s="1" t="s">
        <v>0</v>
      </c>
      <c r="GN319" s="1" t="s">
        <v>0</v>
      </c>
      <c r="GO319" s="1" t="s">
        <v>0</v>
      </c>
      <c r="GP319" s="1" t="s">
        <v>0</v>
      </c>
      <c r="GQ319" s="1" t="s">
        <v>0</v>
      </c>
      <c r="GR319" s="1" t="s">
        <v>0</v>
      </c>
      <c r="GS319" s="1" t="s">
        <v>0</v>
      </c>
      <c r="GT319" s="1" t="s">
        <v>0</v>
      </c>
      <c r="GU319" s="1" t="s">
        <v>0</v>
      </c>
      <c r="GV319" s="1" t="s">
        <v>0</v>
      </c>
      <c r="GW319" s="1" t="s">
        <v>0</v>
      </c>
      <c r="GX319" s="1" t="s">
        <v>0</v>
      </c>
      <c r="GY319" s="1" t="s">
        <v>0</v>
      </c>
      <c r="GZ319" s="1" t="s">
        <v>0</v>
      </c>
      <c r="HA319" s="1" t="s">
        <v>0</v>
      </c>
      <c r="HB319" s="1" t="s">
        <v>0</v>
      </c>
      <c r="HC319" s="1" t="s">
        <v>0</v>
      </c>
      <c r="HD319" s="1" t="s">
        <v>0</v>
      </c>
      <c r="HE319" s="1" t="s">
        <v>0</v>
      </c>
      <c r="HF319" s="1" t="s">
        <v>0</v>
      </c>
      <c r="HG319" s="1" t="s">
        <v>0</v>
      </c>
      <c r="HH319" s="1" t="s">
        <v>0</v>
      </c>
      <c r="HI319" s="1" t="s">
        <v>0</v>
      </c>
      <c r="HJ319" s="1" t="s">
        <v>0</v>
      </c>
      <c r="HK319" s="1" t="s">
        <v>0</v>
      </c>
      <c r="HL319" s="1" t="s">
        <v>0</v>
      </c>
      <c r="HM319" s="1" t="s">
        <v>0</v>
      </c>
      <c r="HN319" s="1" t="s">
        <v>0</v>
      </c>
      <c r="HO319" s="1" t="s">
        <v>0</v>
      </c>
      <c r="HP319" s="1" t="s">
        <v>0</v>
      </c>
      <c r="HQ319" s="1" t="s">
        <v>0</v>
      </c>
      <c r="HR319" s="1" t="s">
        <v>0</v>
      </c>
      <c r="HS319" s="1" t="s">
        <v>0</v>
      </c>
      <c r="HT319" s="1" t="s">
        <v>0</v>
      </c>
      <c r="HU319" s="1" t="s">
        <v>0</v>
      </c>
      <c r="HV319" s="1" t="s">
        <v>0</v>
      </c>
      <c r="HW319" s="1" t="s">
        <v>0</v>
      </c>
      <c r="HX319" s="1" t="s">
        <v>0</v>
      </c>
      <c r="HY319" s="1" t="s">
        <v>0</v>
      </c>
      <c r="HZ319" s="1" t="s">
        <v>0</v>
      </c>
      <c r="IA319" s="1" t="s">
        <v>0</v>
      </c>
      <c r="IB319" s="1" t="s">
        <v>0</v>
      </c>
      <c r="IC319" s="1" t="s">
        <v>0</v>
      </c>
      <c r="ID319" s="1" t="s">
        <v>0</v>
      </c>
      <c r="IE319" s="1" t="s">
        <v>0</v>
      </c>
      <c r="IF319" s="1" t="s">
        <v>0</v>
      </c>
      <c r="IG319" s="1" t="s">
        <v>0</v>
      </c>
      <c r="IH319" s="1" t="s">
        <v>0</v>
      </c>
      <c r="II319" s="1" t="s">
        <v>0</v>
      </c>
      <c r="IJ319" s="1" t="s">
        <v>0</v>
      </c>
      <c r="IK319" s="1" t="s">
        <v>0</v>
      </c>
      <c r="IL319" s="1" t="s">
        <v>0</v>
      </c>
      <c r="IM319" s="1" t="s">
        <v>0</v>
      </c>
      <c r="IN319" s="1" t="s">
        <v>0</v>
      </c>
      <c r="IO319" s="1" t="s">
        <v>0</v>
      </c>
      <c r="IP319" s="1" t="s">
        <v>0</v>
      </c>
      <c r="IQ319" s="1" t="s">
        <v>0</v>
      </c>
      <c r="IR319" s="1" t="s">
        <v>0</v>
      </c>
      <c r="IS319" s="1" t="s">
        <v>0</v>
      </c>
      <c r="IT319" s="1" t="s">
        <v>0</v>
      </c>
      <c r="IU319" s="1" t="s">
        <v>0</v>
      </c>
      <c r="IV319" s="1" t="s">
        <v>0</v>
      </c>
      <c r="IW319" s="1" t="s">
        <v>0</v>
      </c>
      <c r="IX319" s="1" t="s">
        <v>0</v>
      </c>
      <c r="IY319" s="1" t="s">
        <v>0</v>
      </c>
      <c r="IZ319" s="1" t="s">
        <v>0</v>
      </c>
      <c r="JA319" s="1" t="s">
        <v>0</v>
      </c>
      <c r="JB319" s="1" t="s">
        <v>0</v>
      </c>
      <c r="JC319" s="1" t="s">
        <v>0</v>
      </c>
      <c r="JD319" s="1" t="s">
        <v>0</v>
      </c>
      <c r="JE319" s="1" t="s">
        <v>0</v>
      </c>
      <c r="JF319" s="1" t="s">
        <v>0</v>
      </c>
      <c r="JG319" s="1" t="s">
        <v>0</v>
      </c>
      <c r="JH319" s="1" t="s">
        <v>0</v>
      </c>
      <c r="JI319" s="1" t="s">
        <v>0</v>
      </c>
      <c r="JJ319" s="1" t="s">
        <v>0</v>
      </c>
      <c r="JK319" s="1" t="s">
        <v>0</v>
      </c>
      <c r="JL319" s="1" t="s">
        <v>0</v>
      </c>
      <c r="JM319" s="1" t="s">
        <v>0</v>
      </c>
      <c r="JN319" s="1" t="s">
        <v>0</v>
      </c>
      <c r="JO319" s="1" t="s">
        <v>0</v>
      </c>
      <c r="JP319" s="1" t="s">
        <v>0</v>
      </c>
      <c r="JQ319" s="1" t="s">
        <v>0</v>
      </c>
      <c r="JR319" s="1" t="s">
        <v>0</v>
      </c>
      <c r="JS319" s="1" t="s">
        <v>0</v>
      </c>
      <c r="JT319" s="1" t="s">
        <v>0</v>
      </c>
      <c r="JU319" s="1" t="s">
        <v>0</v>
      </c>
      <c r="JV319" s="1" t="s">
        <v>0</v>
      </c>
      <c r="JW319" s="1" t="s">
        <v>0</v>
      </c>
      <c r="JX319" s="1" t="s">
        <v>0</v>
      </c>
      <c r="JY319" s="1" t="s">
        <v>0</v>
      </c>
      <c r="JZ319" s="1" t="s">
        <v>0</v>
      </c>
      <c r="KA319" s="1" t="s">
        <v>0</v>
      </c>
      <c r="KB319" s="1" t="s">
        <v>0</v>
      </c>
      <c r="KC319" s="1" t="s">
        <v>0</v>
      </c>
      <c r="KD319" s="1" t="s">
        <v>0</v>
      </c>
      <c r="KE319" s="1" t="s">
        <v>0</v>
      </c>
      <c r="KF319" s="1" t="s">
        <v>0</v>
      </c>
      <c r="KG319" s="1" t="s">
        <v>0</v>
      </c>
      <c r="KH319" s="1" t="s">
        <v>0</v>
      </c>
      <c r="KI319" s="1" t="s">
        <v>0</v>
      </c>
      <c r="KJ319" s="1" t="s">
        <v>0</v>
      </c>
      <c r="KK319" s="1" t="s">
        <v>0</v>
      </c>
      <c r="KL319" s="1" t="s">
        <v>0</v>
      </c>
      <c r="KM319" s="1" t="s">
        <v>0</v>
      </c>
      <c r="KN319" s="1" t="s">
        <v>0</v>
      </c>
      <c r="KO319" s="1" t="s">
        <v>0</v>
      </c>
      <c r="KP319" s="1" t="s">
        <v>0</v>
      </c>
      <c r="KQ319" s="1" t="s">
        <v>0</v>
      </c>
      <c r="KR319" s="1" t="s">
        <v>0</v>
      </c>
      <c r="KS319" s="1" t="s">
        <v>0</v>
      </c>
      <c r="KT319" s="1" t="s">
        <v>0</v>
      </c>
      <c r="KU319" s="1" t="s">
        <v>0</v>
      </c>
      <c r="KV319" s="1" t="s">
        <v>0</v>
      </c>
      <c r="KW319" s="1" t="s">
        <v>0</v>
      </c>
      <c r="KX319" s="1" t="s">
        <v>0</v>
      </c>
      <c r="KY319" s="1" t="s">
        <v>0</v>
      </c>
      <c r="KZ319" s="1" t="s">
        <v>0</v>
      </c>
      <c r="LA319" s="1" t="s">
        <v>0</v>
      </c>
      <c r="LB319" s="1" t="s">
        <v>0</v>
      </c>
      <c r="LC319" s="1" t="s">
        <v>0</v>
      </c>
      <c r="LD319" s="1" t="s">
        <v>0</v>
      </c>
      <c r="LE319" s="1" t="s">
        <v>0</v>
      </c>
      <c r="LF319" s="1" t="s">
        <v>0</v>
      </c>
      <c r="LG319" s="1" t="s">
        <v>0</v>
      </c>
      <c r="LH319" s="1" t="s">
        <v>0</v>
      </c>
      <c r="LI319" s="1" t="s">
        <v>0</v>
      </c>
      <c r="LJ319" s="1" t="s">
        <v>0</v>
      </c>
      <c r="LK319" s="1" t="s">
        <v>0</v>
      </c>
    </row>
    <row r="320" spans="1:323" x14ac:dyDescent="0.25">
      <c r="A320" s="1" t="s">
        <v>1957</v>
      </c>
      <c r="B320" s="1" t="s">
        <v>1410</v>
      </c>
      <c r="C320" s="1" t="s">
        <v>1411</v>
      </c>
      <c r="D320" s="1">
        <v>281481.17870517698</v>
      </c>
      <c r="E320" s="1">
        <v>284799.57995219697</v>
      </c>
      <c r="F320" s="1">
        <v>227078.53451206101</v>
      </c>
      <c r="G320" s="1">
        <v>190097.721267096</v>
      </c>
      <c r="H320" s="1">
        <v>290020.29272546602</v>
      </c>
      <c r="I320" s="1">
        <v>459467.04622430803</v>
      </c>
      <c r="J320" s="1">
        <v>295873.42474247603</v>
      </c>
      <c r="K320" s="1">
        <v>235362.34352882201</v>
      </c>
      <c r="L320" s="1">
        <v>204809.953947656</v>
      </c>
      <c r="M320" s="1">
        <v>186686.16267247999</v>
      </c>
      <c r="N320" s="1">
        <v>244028.55140192399</v>
      </c>
      <c r="O320" s="1">
        <v>204053.90266764001</v>
      </c>
      <c r="P320" s="1">
        <v>167945.653607135</v>
      </c>
      <c r="Q320" s="1">
        <v>206679.62916113099</v>
      </c>
      <c r="R320" s="1">
        <v>246071.18869256301</v>
      </c>
      <c r="S320" s="1">
        <v>704240.81296413799</v>
      </c>
      <c r="T320" s="1">
        <v>257633.48373078601</v>
      </c>
      <c r="U320" s="1">
        <v>209288.69474687299</v>
      </c>
      <c r="V320" s="1">
        <v>231572.47536754201</v>
      </c>
      <c r="W320" s="1">
        <v>197883.11699436899</v>
      </c>
      <c r="X320" s="1">
        <v>180938.55306920799</v>
      </c>
      <c r="Y320" s="1">
        <v>499228.89098092599</v>
      </c>
      <c r="Z320" s="1">
        <v>201012.53475927201</v>
      </c>
      <c r="AA320" s="1">
        <v>236425.57121804601</v>
      </c>
      <c r="AB320" s="1">
        <v>207031.78430589099</v>
      </c>
      <c r="AC320" s="1">
        <v>253796.36245329399</v>
      </c>
      <c r="AD320" s="1">
        <v>200045.03018026901</v>
      </c>
      <c r="AE320" s="1">
        <v>271224.99925651</v>
      </c>
      <c r="AF320" s="1">
        <v>243265.34960120701</v>
      </c>
      <c r="AG320" s="1">
        <v>351324.80091253802</v>
      </c>
      <c r="AH320" s="1">
        <v>600871.65491205</v>
      </c>
      <c r="AI320" s="1">
        <v>241058.65430004001</v>
      </c>
      <c r="AJ320" s="1">
        <v>155673.6379918</v>
      </c>
      <c r="AK320" s="1">
        <v>226498.98645677301</v>
      </c>
      <c r="AL320" s="1">
        <v>209071.222919305</v>
      </c>
      <c r="AM320" s="1">
        <v>221722.93290546699</v>
      </c>
      <c r="AN320" s="1">
        <v>261553.86727341899</v>
      </c>
      <c r="AO320" s="1">
        <v>242834.10098098899</v>
      </c>
      <c r="AP320" s="1">
        <v>293827.733256003</v>
      </c>
      <c r="AQ320" s="1">
        <v>775498.06785018602</v>
      </c>
      <c r="AR320" s="1">
        <v>230378.81172681699</v>
      </c>
      <c r="AS320" s="1">
        <v>630050.50670601905</v>
      </c>
      <c r="AT320" s="1">
        <v>223887.621019207</v>
      </c>
      <c r="AU320" s="1">
        <v>854005.03188796702</v>
      </c>
      <c r="AV320" s="1">
        <v>212551.61887771401</v>
      </c>
      <c r="AW320" s="1">
        <v>272520.68897307001</v>
      </c>
      <c r="AX320" s="1">
        <v>226284.64115018101</v>
      </c>
      <c r="AY320" s="1">
        <v>157178.21741928099</v>
      </c>
      <c r="AZ320" s="1">
        <v>146050.85865097301</v>
      </c>
      <c r="BA320" s="1">
        <v>372345.14339815802</v>
      </c>
      <c r="BB320" s="1">
        <v>205697.240611927</v>
      </c>
      <c r="BC320" s="1">
        <v>306823.01728215901</v>
      </c>
      <c r="BD320" s="1">
        <v>185188.96404778599</v>
      </c>
      <c r="BE320" s="1">
        <v>1109110.76268602</v>
      </c>
      <c r="BF320" s="1">
        <v>931150.72615187301</v>
      </c>
      <c r="BG320" s="1">
        <v>280085.411264422</v>
      </c>
      <c r="BH320" s="1">
        <v>156869.096032186</v>
      </c>
      <c r="BI320" s="1">
        <v>314087.47893938399</v>
      </c>
      <c r="BJ320" s="1">
        <v>147082.737963188</v>
      </c>
      <c r="BK320" s="1">
        <v>277106.23130803998</v>
      </c>
      <c r="BL320" s="1">
        <v>137838.55185111499</v>
      </c>
      <c r="BM320" s="1">
        <v>535928.95150448405</v>
      </c>
      <c r="BN320" s="1">
        <v>163894.583730232</v>
      </c>
      <c r="BO320" s="1">
        <v>275064.75897797901</v>
      </c>
      <c r="BP320" s="1">
        <v>114271.61104305901</v>
      </c>
      <c r="BQ320" s="1">
        <v>178253.82111252201</v>
      </c>
      <c r="BR320" s="1">
        <v>170159.21841102201</v>
      </c>
      <c r="BS320" s="1">
        <v>171006.362746814</v>
      </c>
      <c r="BT320" s="1">
        <v>467801.69762912003</v>
      </c>
      <c r="BU320" s="1">
        <v>180097.16851003401</v>
      </c>
      <c r="BV320" s="1">
        <v>205365.17158496301</v>
      </c>
      <c r="BW320" s="1">
        <v>867500.17954677599</v>
      </c>
      <c r="BX320" s="1">
        <v>153228.97621550399</v>
      </c>
      <c r="BY320" s="1">
        <v>164226.56699816001</v>
      </c>
      <c r="BZ320" s="1">
        <v>240308.855409471</v>
      </c>
      <c r="CA320" s="1">
        <v>194740.50545807299</v>
      </c>
      <c r="CB320" s="1">
        <v>235088.96346396499</v>
      </c>
      <c r="CC320" s="1">
        <v>176304.303719041</v>
      </c>
      <c r="CD320" s="1">
        <v>195233.68163309101</v>
      </c>
      <c r="CE320" s="1">
        <v>190764.480134057</v>
      </c>
      <c r="CF320" s="1">
        <v>166038.04492941301</v>
      </c>
      <c r="CG320" s="1">
        <v>137096.16679040701</v>
      </c>
      <c r="CH320" s="1">
        <v>306784.32640835899</v>
      </c>
      <c r="CI320" s="1">
        <v>202478.681249374</v>
      </c>
      <c r="CJ320" s="1">
        <v>248914.943300685</v>
      </c>
      <c r="CK320" s="1">
        <v>143902.08170057999</v>
      </c>
      <c r="CL320" s="1">
        <v>191602.67760102401</v>
      </c>
      <c r="CM320" s="1">
        <v>300433.66956911801</v>
      </c>
      <c r="CN320" s="1">
        <v>325985.98194950802</v>
      </c>
      <c r="CO320" s="1">
        <v>174500.12803925399</v>
      </c>
      <c r="CP320" s="1">
        <v>176799.09419782701</v>
      </c>
      <c r="CQ320" s="1">
        <v>136842.68817588899</v>
      </c>
      <c r="CR320" s="1">
        <v>436093.83800482599</v>
      </c>
      <c r="CS320" s="1">
        <v>337658.90916961699</v>
      </c>
      <c r="CT320" s="1">
        <v>148896.087499827</v>
      </c>
      <c r="CU320" s="1">
        <v>162161.92752177699</v>
      </c>
      <c r="CV320" s="1">
        <v>303276.02269642003</v>
      </c>
      <c r="CW320" s="1">
        <v>150143.39461930501</v>
      </c>
      <c r="CX320" s="1">
        <v>160474.82976025701</v>
      </c>
      <c r="CY320" s="1">
        <v>231021.577537406</v>
      </c>
      <c r="CZ320" s="1">
        <v>309841.23161358701</v>
      </c>
      <c r="DA320" s="1">
        <v>188904.38014123001</v>
      </c>
      <c r="DB320" s="1">
        <v>196360.68951559</v>
      </c>
      <c r="DC320" s="1">
        <v>150230.94257006701</v>
      </c>
      <c r="DD320" s="1">
        <v>2324172.1871004398</v>
      </c>
      <c r="DE320" s="1">
        <v>24015931.9401366</v>
      </c>
      <c r="DF320" s="1">
        <v>526226.97276651696</v>
      </c>
      <c r="DG320" s="1">
        <v>1000779.87624901</v>
      </c>
      <c r="DH320" s="1">
        <v>447518.912398685</v>
      </c>
      <c r="DI320" s="1">
        <v>216023.366691364</v>
      </c>
      <c r="DJ320" s="1">
        <v>267329.48570333101</v>
      </c>
      <c r="DK320" s="1">
        <v>215580.24194969799</v>
      </c>
      <c r="DL320" s="1">
        <v>128403.887894518</v>
      </c>
      <c r="DM320" s="1">
        <v>180739.58345952901</v>
      </c>
      <c r="DN320" s="1">
        <v>153587.28588708799</v>
      </c>
      <c r="DO320" s="1">
        <v>518162.98097032303</v>
      </c>
      <c r="DP320" s="1">
        <v>213001.81493148499</v>
      </c>
      <c r="DQ320" s="1">
        <v>154876.77587918899</v>
      </c>
      <c r="DR320" s="1">
        <v>163677.16533781899</v>
      </c>
      <c r="DS320" s="1">
        <v>110985.788523194</v>
      </c>
      <c r="DT320" s="1">
        <v>133723.177727856</v>
      </c>
      <c r="DU320" s="1">
        <v>460970.11473819398</v>
      </c>
      <c r="DV320" s="1">
        <v>146151.457062078</v>
      </c>
      <c r="DW320" s="1">
        <v>158721.75342479299</v>
      </c>
      <c r="DX320" s="1">
        <v>175313.56909462201</v>
      </c>
      <c r="DY320" s="1">
        <v>671020.30717361695</v>
      </c>
      <c r="DZ320" s="1">
        <v>237535.961883343</v>
      </c>
      <c r="EA320" s="1">
        <v>230409.988847726</v>
      </c>
      <c r="EB320" s="1">
        <v>178541.358878586</v>
      </c>
      <c r="EC320" s="1">
        <v>246211.138667222</v>
      </c>
      <c r="ED320" s="1">
        <v>209192.871845524</v>
      </c>
      <c r="EE320" s="1">
        <v>168075.01051046501</v>
      </c>
      <c r="EF320" s="1">
        <v>172490.90807050301</v>
      </c>
      <c r="EG320" s="1">
        <v>838691.37435959803</v>
      </c>
      <c r="EH320" s="1">
        <v>221415.91324758</v>
      </c>
      <c r="EI320" s="1">
        <v>671305.58300411399</v>
      </c>
      <c r="EJ320" s="1">
        <v>213690.87633965601</v>
      </c>
      <c r="EK320" s="1">
        <v>159477.70083884601</v>
      </c>
      <c r="EL320" s="1">
        <v>123701.11327227599</v>
      </c>
      <c r="EM320" s="1">
        <v>705521.60028866597</v>
      </c>
      <c r="EN320" s="1">
        <v>155099.61958113199</v>
      </c>
      <c r="EO320" s="1">
        <v>159084.951029933</v>
      </c>
      <c r="EP320" s="1">
        <v>804527.38850708702</v>
      </c>
      <c r="EQ320" s="1">
        <v>1458971.9205827001</v>
      </c>
      <c r="ER320" s="1">
        <v>1098280.78874973</v>
      </c>
      <c r="ES320" s="1">
        <v>291280.691789095</v>
      </c>
      <c r="ET320" s="1">
        <v>136551.97375482001</v>
      </c>
      <c r="EU320" s="1">
        <v>140816.24656565199</v>
      </c>
      <c r="EV320" s="1">
        <v>387330.774521738</v>
      </c>
      <c r="EW320" s="1">
        <v>1946830.47348684</v>
      </c>
      <c r="EX320" s="1">
        <v>145079.76739450899</v>
      </c>
      <c r="EY320" s="1">
        <v>344573.021294748</v>
      </c>
      <c r="EZ320" s="1">
        <v>164070.95114523699</v>
      </c>
      <c r="FA320" s="1">
        <v>162663.11595319799</v>
      </c>
      <c r="FB320" s="1">
        <v>172374.42318743101</v>
      </c>
      <c r="FC320" s="1">
        <v>139067.20880165201</v>
      </c>
      <c r="FD320" s="1">
        <v>193776.68912916901</v>
      </c>
      <c r="FE320" s="1">
        <v>124045.302651049</v>
      </c>
      <c r="FF320" s="1">
        <v>196614.94539813101</v>
      </c>
      <c r="FG320" s="1">
        <v>132337.193633908</v>
      </c>
      <c r="FH320" s="1">
        <v>83242.352360245699</v>
      </c>
      <c r="FI320" s="1">
        <v>135063.37960855299</v>
      </c>
      <c r="FJ320" s="1">
        <v>469358.91567320598</v>
      </c>
      <c r="FK320" s="1">
        <v>226998.550961809</v>
      </c>
      <c r="FL320" s="1">
        <v>131568.08859823699</v>
      </c>
      <c r="FM320" s="1">
        <v>208477.99978490299</v>
      </c>
      <c r="FN320" s="1">
        <v>161024.564145888</v>
      </c>
      <c r="FO320" s="1">
        <v>205270.72333214901</v>
      </c>
      <c r="FP320" s="1">
        <v>121805.16720147499</v>
      </c>
      <c r="FQ320" s="1">
        <v>391942.197932098</v>
      </c>
      <c r="FR320" s="1">
        <v>176561.161323498</v>
      </c>
      <c r="FS320" s="1">
        <v>179100.52772678199</v>
      </c>
      <c r="FT320" s="1">
        <v>116796.341236158</v>
      </c>
      <c r="FU320" s="1">
        <v>233417.88976823399</v>
      </c>
      <c r="FV320" s="1">
        <v>159894.70133714101</v>
      </c>
      <c r="FW320" s="1">
        <v>252701.771623938</v>
      </c>
      <c r="FX320" s="1">
        <v>167459.954387823</v>
      </c>
      <c r="FY320" s="1">
        <v>138664.354669152</v>
      </c>
      <c r="FZ320" s="1">
        <v>135821.869932437</v>
      </c>
      <c r="GA320" s="1">
        <v>149706.95997337799</v>
      </c>
      <c r="GB320" s="1">
        <v>340696.07932983601</v>
      </c>
      <c r="GC320" s="1">
        <v>185559.69897279999</v>
      </c>
      <c r="GD320" s="1">
        <v>124245.037391556</v>
      </c>
      <c r="GE320" s="1">
        <v>161011.37294458001</v>
      </c>
      <c r="GF320" s="1">
        <v>303476.56886305299</v>
      </c>
      <c r="GG320" s="1">
        <v>151497.206127157</v>
      </c>
      <c r="GH320" s="1">
        <v>149917.69555391499</v>
      </c>
      <c r="GI320" s="1">
        <v>194945.60176902599</v>
      </c>
      <c r="GJ320" s="1">
        <v>165409.566181306</v>
      </c>
      <c r="GK320" s="1">
        <v>511261.28406151902</v>
      </c>
      <c r="GL320" s="1">
        <v>260334.97834039599</v>
      </c>
      <c r="GM320" s="1">
        <v>628255.06608491298</v>
      </c>
      <c r="GN320" s="1">
        <v>168966.356449543</v>
      </c>
      <c r="GO320" s="1">
        <v>190009.03027685199</v>
      </c>
      <c r="GP320" s="1">
        <v>206343.008572594</v>
      </c>
      <c r="GQ320" s="1">
        <v>386013.891045089</v>
      </c>
      <c r="GR320" s="1">
        <v>658742.01411088102</v>
      </c>
      <c r="GS320" s="1">
        <v>166436.03614361299</v>
      </c>
      <c r="GT320" s="1">
        <v>745182.13198249904</v>
      </c>
      <c r="GU320" s="1">
        <v>225264.14568295199</v>
      </c>
      <c r="GV320" s="1">
        <v>141552.824047456</v>
      </c>
      <c r="GW320" s="1">
        <v>418659.273588932</v>
      </c>
      <c r="GX320" s="1">
        <v>200057.343887642</v>
      </c>
      <c r="GY320" s="1">
        <v>724369.07504506805</v>
      </c>
      <c r="GZ320" s="1">
        <v>155402.28205802501</v>
      </c>
      <c r="HA320" s="1">
        <v>184094.75914481</v>
      </c>
      <c r="HB320" s="1">
        <v>243754.091824665</v>
      </c>
      <c r="HC320" s="1">
        <v>189274.413605376</v>
      </c>
      <c r="HD320" s="1">
        <v>152877.87900942599</v>
      </c>
      <c r="HE320" s="1">
        <v>175264.37660347801</v>
      </c>
      <c r="HF320" s="1">
        <v>176872.32301494299</v>
      </c>
      <c r="HG320" s="1">
        <v>170130.72417305701</v>
      </c>
      <c r="HH320" s="1">
        <v>174538.908044724</v>
      </c>
      <c r="HI320" s="1">
        <v>389837.263379118</v>
      </c>
      <c r="HJ320" s="1">
        <v>213525.741211827</v>
      </c>
      <c r="HK320" s="1">
        <v>210020.47998753699</v>
      </c>
      <c r="HL320" s="1">
        <v>193360.92146148899</v>
      </c>
      <c r="HM320" s="1">
        <v>180380.168840436</v>
      </c>
      <c r="HN320" s="1">
        <v>564470.95118237403</v>
      </c>
      <c r="HO320" s="1">
        <v>246715.15582302</v>
      </c>
      <c r="HP320" s="1">
        <v>251120.40721663999</v>
      </c>
      <c r="HQ320" s="1">
        <v>210103.506629062</v>
      </c>
      <c r="HR320" s="1">
        <v>169675.804630389</v>
      </c>
      <c r="HS320" s="1">
        <v>501302.96230532997</v>
      </c>
      <c r="HT320" s="1">
        <v>185814.13110197801</v>
      </c>
      <c r="HU320" s="1">
        <v>215556.393371265</v>
      </c>
      <c r="HV320" s="1">
        <v>200257.322413332</v>
      </c>
      <c r="HW320" s="1">
        <v>306659.49813618301</v>
      </c>
      <c r="HX320" s="1">
        <v>238447.05285754599</v>
      </c>
      <c r="HY320" s="1">
        <v>211296.567477131</v>
      </c>
      <c r="HZ320" s="1">
        <v>263128.43545984</v>
      </c>
      <c r="IA320" s="1">
        <v>213979.12504594499</v>
      </c>
      <c r="IB320" s="1">
        <v>211124.36883848501</v>
      </c>
      <c r="IC320" s="1">
        <v>160739.86201911001</v>
      </c>
      <c r="ID320" s="1">
        <v>139753.62503678899</v>
      </c>
      <c r="IE320" s="1">
        <v>1612386.69965368</v>
      </c>
      <c r="IF320" s="1">
        <v>166365.58945016301</v>
      </c>
      <c r="IG320" s="1">
        <v>151548.80058271901</v>
      </c>
      <c r="IH320" s="1">
        <v>179117.63662398999</v>
      </c>
      <c r="II320" s="1">
        <v>726486.70545595803</v>
      </c>
      <c r="IJ320" s="1">
        <v>227481.972356774</v>
      </c>
      <c r="IK320" s="1">
        <v>955782.02262097597</v>
      </c>
      <c r="IL320" s="1">
        <v>340475.796334735</v>
      </c>
      <c r="IM320" s="1">
        <v>691949.62926662294</v>
      </c>
      <c r="IN320" s="1">
        <v>561852.274990106</v>
      </c>
      <c r="IO320" s="1">
        <v>206017.04541123399</v>
      </c>
      <c r="IP320" s="1">
        <v>145760.599194554</v>
      </c>
      <c r="IQ320" s="1">
        <v>140824.61001413799</v>
      </c>
      <c r="IR320" s="1">
        <v>193506.48668306399</v>
      </c>
      <c r="IS320" s="1">
        <v>228418.61679487399</v>
      </c>
      <c r="IT320" s="1">
        <v>164175.66705605501</v>
      </c>
      <c r="IU320" s="1">
        <v>342392.01406848599</v>
      </c>
      <c r="IV320" s="1">
        <v>264787.92231980601</v>
      </c>
      <c r="IW320" s="1">
        <v>227536.90655690699</v>
      </c>
      <c r="IX320" s="1">
        <v>162286.38180426299</v>
      </c>
      <c r="IY320" s="1">
        <v>179045.48408101499</v>
      </c>
      <c r="IZ320" s="1">
        <v>142196.23510840701</v>
      </c>
      <c r="JA320" s="1">
        <v>187061.88782798799</v>
      </c>
      <c r="JB320" s="1">
        <v>247416.57652842099</v>
      </c>
      <c r="JC320" s="1">
        <v>242741.21131373799</v>
      </c>
      <c r="JD320" s="1">
        <v>150330.43997429599</v>
      </c>
      <c r="JE320" s="1">
        <v>172666.534523215</v>
      </c>
      <c r="JF320" s="1">
        <v>379932.02495422401</v>
      </c>
      <c r="JG320" s="1">
        <v>212508.92650162699</v>
      </c>
      <c r="JH320" s="1">
        <v>167874.49452047699</v>
      </c>
      <c r="JI320" s="1">
        <v>194230.10325311599</v>
      </c>
      <c r="JJ320" s="1">
        <v>183859.71178561199</v>
      </c>
      <c r="JK320" s="1">
        <v>421543.10561213503</v>
      </c>
      <c r="JL320" s="1">
        <v>402050.20644156297</v>
      </c>
      <c r="JM320" s="1">
        <v>170737.108923919</v>
      </c>
      <c r="JN320" s="1">
        <v>237965.676174641</v>
      </c>
      <c r="JO320" s="1">
        <v>205122.429215248</v>
      </c>
      <c r="JP320" s="1">
        <v>159691.579896818</v>
      </c>
      <c r="JQ320" s="1">
        <v>107873.76464568901</v>
      </c>
      <c r="JR320" s="1">
        <v>164531.032793677</v>
      </c>
      <c r="JS320" s="1">
        <v>935205.45891409996</v>
      </c>
      <c r="JT320" s="1">
        <v>199063.50155958001</v>
      </c>
      <c r="JU320" s="1">
        <v>130752.04873495</v>
      </c>
      <c r="JV320" s="1">
        <v>212272.30909579099</v>
      </c>
      <c r="JW320" s="1">
        <v>166303.15702421099</v>
      </c>
      <c r="JX320" s="1">
        <v>153149.544254657</v>
      </c>
      <c r="JY320" s="1">
        <v>67072.574878348998</v>
      </c>
      <c r="JZ320" s="1">
        <v>67853.379769175895</v>
      </c>
      <c r="KA320" s="1">
        <v>192084.25322378799</v>
      </c>
      <c r="KB320" s="1">
        <v>180547.339145893</v>
      </c>
      <c r="KC320" s="1">
        <v>108865.136548012</v>
      </c>
      <c r="KD320" s="1">
        <v>235656.01663549099</v>
      </c>
      <c r="KE320" s="1">
        <v>156422.27186066</v>
      </c>
      <c r="KF320" s="1">
        <v>164292.02523446499</v>
      </c>
      <c r="KG320" s="1">
        <v>231949.17734734301</v>
      </c>
      <c r="KH320" s="1">
        <v>402016.20882141503</v>
      </c>
      <c r="KI320" s="1">
        <v>158108.55308595501</v>
      </c>
      <c r="KJ320" s="1">
        <v>170428.598768122</v>
      </c>
      <c r="KK320" s="1">
        <v>101665.904341584</v>
      </c>
      <c r="KL320" s="1">
        <v>221447.00715748101</v>
      </c>
      <c r="KM320" s="1">
        <v>86417.049490220103</v>
      </c>
      <c r="KN320" s="1">
        <v>217566.212877702</v>
      </c>
      <c r="KO320" s="1">
        <v>197508.882516866</v>
      </c>
      <c r="KP320" s="1">
        <v>174604.88566619001</v>
      </c>
      <c r="KQ320" s="1">
        <v>155093.14294038399</v>
      </c>
      <c r="KR320" s="1">
        <v>308695.63562741299</v>
      </c>
      <c r="KS320" s="1">
        <v>596947.41314756696</v>
      </c>
      <c r="KT320" s="1">
        <v>192818.240835534</v>
      </c>
      <c r="KU320" s="1">
        <v>197051.728676831</v>
      </c>
      <c r="KV320" s="1">
        <v>564958.98891070206</v>
      </c>
      <c r="KW320" s="1">
        <v>143850.79535331801</v>
      </c>
      <c r="KX320" s="1">
        <v>247431.15655686901</v>
      </c>
      <c r="KY320" s="1">
        <v>138082.97810648099</v>
      </c>
      <c r="KZ320" s="1">
        <v>102562.39178341501</v>
      </c>
      <c r="LA320" s="1">
        <v>136039.56710997</v>
      </c>
      <c r="LB320" s="1">
        <v>143179.37825469801</v>
      </c>
      <c r="LC320" s="1">
        <v>65185.066537835097</v>
      </c>
      <c r="LD320" s="1">
        <v>102375.348296108</v>
      </c>
      <c r="LE320" s="1">
        <v>151918.32032375</v>
      </c>
      <c r="LF320" s="1">
        <v>163631.75471756799</v>
      </c>
      <c r="LG320" s="1">
        <v>123429.484511594</v>
      </c>
      <c r="LH320" s="1">
        <v>248491.15154766201</v>
      </c>
      <c r="LI320" s="1">
        <v>139934.043996844</v>
      </c>
      <c r="LJ320" s="1">
        <v>66722.429550095898</v>
      </c>
      <c r="LK320" s="1">
        <v>177996.192126838</v>
      </c>
    </row>
    <row r="321" spans="1:323" x14ac:dyDescent="0.25">
      <c r="A321" s="1" t="s">
        <v>1958</v>
      </c>
      <c r="B321" s="1" t="s">
        <v>1415</v>
      </c>
      <c r="C321" s="1" t="s">
        <v>1416</v>
      </c>
      <c r="D321" s="1" t="s">
        <v>0</v>
      </c>
      <c r="E321" s="1" t="s">
        <v>0</v>
      </c>
      <c r="F321" s="1" t="s">
        <v>0</v>
      </c>
      <c r="G321" s="1" t="s">
        <v>0</v>
      </c>
      <c r="H321" s="1" t="s">
        <v>0</v>
      </c>
      <c r="I321" s="1" t="s">
        <v>0</v>
      </c>
      <c r="J321" s="1" t="s">
        <v>0</v>
      </c>
      <c r="K321" s="1" t="s">
        <v>0</v>
      </c>
      <c r="L321" s="1" t="s">
        <v>0</v>
      </c>
      <c r="M321" s="1" t="s">
        <v>0</v>
      </c>
      <c r="N321" s="1" t="s">
        <v>0</v>
      </c>
      <c r="O321" s="1" t="s">
        <v>0</v>
      </c>
      <c r="P321" s="1" t="s">
        <v>0</v>
      </c>
      <c r="Q321" s="1" t="s">
        <v>0</v>
      </c>
      <c r="R321" s="1" t="s">
        <v>0</v>
      </c>
      <c r="S321" s="1" t="s">
        <v>0</v>
      </c>
      <c r="T321" s="1" t="s">
        <v>0</v>
      </c>
      <c r="U321" s="1" t="s">
        <v>0</v>
      </c>
      <c r="V321" s="1" t="s">
        <v>0</v>
      </c>
      <c r="W321" s="1" t="s">
        <v>0</v>
      </c>
      <c r="X321" s="1" t="s">
        <v>0</v>
      </c>
      <c r="Y321" s="1" t="s">
        <v>0</v>
      </c>
      <c r="Z321" s="1" t="s">
        <v>0</v>
      </c>
      <c r="AA321" s="1" t="s">
        <v>0</v>
      </c>
      <c r="AB321" s="1" t="s">
        <v>0</v>
      </c>
      <c r="AC321" s="1" t="s">
        <v>0</v>
      </c>
      <c r="AD321" s="1" t="s">
        <v>0</v>
      </c>
      <c r="AE321" s="1" t="s">
        <v>0</v>
      </c>
      <c r="AF321" s="1" t="s">
        <v>0</v>
      </c>
      <c r="AG321" s="1" t="s">
        <v>0</v>
      </c>
      <c r="AH321" s="1" t="s">
        <v>0</v>
      </c>
      <c r="AI321" s="1" t="s">
        <v>0</v>
      </c>
      <c r="AJ321" s="1" t="s">
        <v>0</v>
      </c>
      <c r="AK321" s="1" t="s">
        <v>0</v>
      </c>
      <c r="AL321" s="1" t="s">
        <v>0</v>
      </c>
      <c r="AM321" s="1" t="s">
        <v>0</v>
      </c>
      <c r="AN321" s="1" t="s">
        <v>0</v>
      </c>
      <c r="AO321" s="1" t="s">
        <v>0</v>
      </c>
      <c r="AP321" s="1" t="s">
        <v>0</v>
      </c>
      <c r="AQ321" s="1" t="s">
        <v>0</v>
      </c>
      <c r="AR321" s="1" t="s">
        <v>0</v>
      </c>
      <c r="AS321" s="1" t="s">
        <v>0</v>
      </c>
      <c r="AT321" s="1" t="s">
        <v>0</v>
      </c>
      <c r="AU321" s="1" t="s">
        <v>0</v>
      </c>
      <c r="AV321" s="1" t="s">
        <v>0</v>
      </c>
      <c r="AW321" s="1" t="s">
        <v>0</v>
      </c>
      <c r="AX321" s="1" t="s">
        <v>0</v>
      </c>
      <c r="AY321" s="1" t="s">
        <v>0</v>
      </c>
      <c r="AZ321" s="1" t="s">
        <v>0</v>
      </c>
      <c r="BA321" s="1" t="s">
        <v>0</v>
      </c>
      <c r="BB321" s="1" t="s">
        <v>0</v>
      </c>
      <c r="BC321" s="1" t="s">
        <v>0</v>
      </c>
      <c r="BD321" s="1" t="s">
        <v>0</v>
      </c>
      <c r="BE321" s="1" t="s">
        <v>0</v>
      </c>
      <c r="BF321" s="1" t="s">
        <v>0</v>
      </c>
      <c r="BG321" s="1" t="s">
        <v>0</v>
      </c>
      <c r="BH321" s="1" t="s">
        <v>0</v>
      </c>
      <c r="BI321" s="1" t="s">
        <v>0</v>
      </c>
      <c r="BJ321" s="1" t="s">
        <v>0</v>
      </c>
      <c r="BK321" s="1" t="s">
        <v>0</v>
      </c>
      <c r="BL321" s="1" t="s">
        <v>0</v>
      </c>
      <c r="BM321" s="1" t="s">
        <v>0</v>
      </c>
      <c r="BN321" s="1" t="s">
        <v>0</v>
      </c>
      <c r="BO321" s="1" t="s">
        <v>0</v>
      </c>
      <c r="BP321" s="1" t="s">
        <v>0</v>
      </c>
      <c r="BQ321" s="1" t="s">
        <v>0</v>
      </c>
      <c r="BR321" s="1" t="s">
        <v>0</v>
      </c>
      <c r="BS321" s="1" t="s">
        <v>0</v>
      </c>
      <c r="BT321" s="1" t="s">
        <v>0</v>
      </c>
      <c r="BU321" s="1" t="s">
        <v>0</v>
      </c>
      <c r="BV321" s="1" t="s">
        <v>0</v>
      </c>
      <c r="BW321" s="1" t="s">
        <v>0</v>
      </c>
      <c r="BX321" s="1" t="s">
        <v>0</v>
      </c>
      <c r="BY321" s="1" t="s">
        <v>0</v>
      </c>
      <c r="BZ321" s="1" t="s">
        <v>0</v>
      </c>
      <c r="CA321" s="1" t="s">
        <v>0</v>
      </c>
      <c r="CB321" s="1" t="s">
        <v>0</v>
      </c>
      <c r="CC321" s="1" t="s">
        <v>0</v>
      </c>
      <c r="CD321" s="1" t="s">
        <v>0</v>
      </c>
      <c r="CE321" s="1" t="s">
        <v>0</v>
      </c>
      <c r="CF321" s="1" t="s">
        <v>0</v>
      </c>
      <c r="CG321" s="1" t="s">
        <v>0</v>
      </c>
      <c r="CH321" s="1" t="s">
        <v>0</v>
      </c>
      <c r="CI321" s="1" t="s">
        <v>0</v>
      </c>
      <c r="CJ321" s="1" t="s">
        <v>0</v>
      </c>
      <c r="CK321" s="1" t="s">
        <v>0</v>
      </c>
      <c r="CL321" s="1" t="s">
        <v>0</v>
      </c>
      <c r="CM321" s="1" t="s">
        <v>0</v>
      </c>
      <c r="CN321" s="1" t="s">
        <v>0</v>
      </c>
      <c r="CO321" s="1" t="s">
        <v>0</v>
      </c>
      <c r="CP321" s="1" t="s">
        <v>0</v>
      </c>
      <c r="CQ321" s="1" t="s">
        <v>0</v>
      </c>
      <c r="CR321" s="1" t="s">
        <v>0</v>
      </c>
      <c r="CS321" s="1" t="s">
        <v>0</v>
      </c>
      <c r="CT321" s="1" t="s">
        <v>0</v>
      </c>
      <c r="CU321" s="1" t="s">
        <v>0</v>
      </c>
      <c r="CV321" s="1" t="s">
        <v>0</v>
      </c>
      <c r="CW321" s="1" t="s">
        <v>0</v>
      </c>
      <c r="CX321" s="1" t="s">
        <v>0</v>
      </c>
      <c r="CY321" s="1" t="s">
        <v>0</v>
      </c>
      <c r="CZ321" s="1" t="s">
        <v>0</v>
      </c>
      <c r="DA321" s="1" t="s">
        <v>0</v>
      </c>
      <c r="DB321" s="1" t="s">
        <v>0</v>
      </c>
      <c r="DC321" s="1" t="s">
        <v>0</v>
      </c>
      <c r="DD321" s="1" t="s">
        <v>0</v>
      </c>
      <c r="DE321" s="1" t="s">
        <v>0</v>
      </c>
      <c r="DF321" s="1" t="s">
        <v>0</v>
      </c>
      <c r="DG321" s="1" t="s">
        <v>0</v>
      </c>
      <c r="DH321" s="1" t="s">
        <v>0</v>
      </c>
      <c r="DI321" s="1" t="s">
        <v>0</v>
      </c>
      <c r="DJ321" s="1" t="s">
        <v>0</v>
      </c>
      <c r="DK321" s="1" t="s">
        <v>0</v>
      </c>
      <c r="DL321" s="1" t="s">
        <v>0</v>
      </c>
      <c r="DM321" s="1" t="s">
        <v>0</v>
      </c>
      <c r="DN321" s="1" t="s">
        <v>0</v>
      </c>
      <c r="DO321" s="1" t="s">
        <v>0</v>
      </c>
      <c r="DP321" s="1" t="s">
        <v>0</v>
      </c>
      <c r="DQ321" s="1" t="s">
        <v>0</v>
      </c>
      <c r="DR321" s="1" t="s">
        <v>0</v>
      </c>
      <c r="DS321" s="1" t="s">
        <v>0</v>
      </c>
      <c r="DT321" s="1" t="s">
        <v>0</v>
      </c>
      <c r="DU321" s="1" t="s">
        <v>0</v>
      </c>
      <c r="DV321" s="1" t="s">
        <v>0</v>
      </c>
      <c r="DW321" s="1" t="s">
        <v>0</v>
      </c>
      <c r="DX321" s="1" t="s">
        <v>0</v>
      </c>
      <c r="DY321" s="1" t="s">
        <v>0</v>
      </c>
      <c r="DZ321" s="1" t="s">
        <v>0</v>
      </c>
      <c r="EA321" s="1" t="s">
        <v>0</v>
      </c>
      <c r="EB321" s="1" t="s">
        <v>0</v>
      </c>
      <c r="EC321" s="1" t="s">
        <v>0</v>
      </c>
      <c r="ED321" s="1" t="s">
        <v>0</v>
      </c>
      <c r="EE321" s="1" t="s">
        <v>0</v>
      </c>
      <c r="EF321" s="1" t="s">
        <v>0</v>
      </c>
      <c r="EG321" s="1" t="s">
        <v>0</v>
      </c>
      <c r="EH321" s="1" t="s">
        <v>0</v>
      </c>
      <c r="EI321" s="1" t="s">
        <v>0</v>
      </c>
      <c r="EJ321" s="1" t="s">
        <v>0</v>
      </c>
      <c r="EK321" s="1" t="s">
        <v>0</v>
      </c>
      <c r="EL321" s="1" t="s">
        <v>0</v>
      </c>
      <c r="EM321" s="1" t="s">
        <v>0</v>
      </c>
      <c r="EN321" s="1" t="s">
        <v>0</v>
      </c>
      <c r="EO321" s="1" t="s">
        <v>0</v>
      </c>
      <c r="EP321" s="1" t="s">
        <v>0</v>
      </c>
      <c r="EQ321" s="1" t="s">
        <v>0</v>
      </c>
      <c r="ER321" s="1" t="s">
        <v>0</v>
      </c>
      <c r="ES321" s="1" t="s">
        <v>0</v>
      </c>
      <c r="ET321" s="1" t="s">
        <v>0</v>
      </c>
      <c r="EU321" s="1" t="s">
        <v>0</v>
      </c>
      <c r="EV321" s="1" t="s">
        <v>0</v>
      </c>
      <c r="EW321" s="1" t="s">
        <v>0</v>
      </c>
      <c r="EX321" s="1" t="s">
        <v>0</v>
      </c>
      <c r="EY321" s="1" t="s">
        <v>0</v>
      </c>
      <c r="EZ321" s="1" t="s">
        <v>0</v>
      </c>
      <c r="FA321" s="1" t="s">
        <v>0</v>
      </c>
      <c r="FB321" s="1" t="s">
        <v>0</v>
      </c>
      <c r="FC321" s="1" t="s">
        <v>0</v>
      </c>
      <c r="FD321" s="1" t="s">
        <v>0</v>
      </c>
      <c r="FE321" s="1" t="s">
        <v>0</v>
      </c>
      <c r="FF321" s="1" t="s">
        <v>0</v>
      </c>
      <c r="FG321" s="1" t="s">
        <v>0</v>
      </c>
      <c r="FH321" s="1" t="s">
        <v>0</v>
      </c>
      <c r="FI321" s="1" t="s">
        <v>0</v>
      </c>
      <c r="FJ321" s="1" t="s">
        <v>0</v>
      </c>
      <c r="FK321" s="1" t="s">
        <v>0</v>
      </c>
      <c r="FL321" s="1" t="s">
        <v>0</v>
      </c>
      <c r="FM321" s="1" t="s">
        <v>0</v>
      </c>
      <c r="FN321" s="1" t="s">
        <v>0</v>
      </c>
      <c r="FO321" s="1" t="s">
        <v>0</v>
      </c>
      <c r="FP321" s="1" t="s">
        <v>0</v>
      </c>
      <c r="FQ321" s="1" t="s">
        <v>0</v>
      </c>
      <c r="FR321" s="1" t="s">
        <v>0</v>
      </c>
      <c r="FS321" s="1" t="s">
        <v>0</v>
      </c>
      <c r="FT321" s="1" t="s">
        <v>0</v>
      </c>
      <c r="FU321" s="1" t="s">
        <v>0</v>
      </c>
      <c r="FV321" s="1" t="s">
        <v>0</v>
      </c>
      <c r="FW321" s="1" t="s">
        <v>0</v>
      </c>
      <c r="FX321" s="1" t="s">
        <v>0</v>
      </c>
      <c r="FY321" s="1" t="s">
        <v>0</v>
      </c>
      <c r="FZ321" s="1" t="s">
        <v>0</v>
      </c>
      <c r="GA321" s="1" t="s">
        <v>0</v>
      </c>
      <c r="GB321" s="1" t="s">
        <v>0</v>
      </c>
      <c r="GC321" s="1" t="s">
        <v>0</v>
      </c>
      <c r="GD321" s="1" t="s">
        <v>0</v>
      </c>
      <c r="GE321" s="1" t="s">
        <v>0</v>
      </c>
      <c r="GF321" s="1" t="s">
        <v>0</v>
      </c>
      <c r="GG321" s="1" t="s">
        <v>0</v>
      </c>
      <c r="GH321" s="1" t="s">
        <v>0</v>
      </c>
      <c r="GI321" s="1" t="s">
        <v>0</v>
      </c>
      <c r="GJ321" s="1" t="s">
        <v>0</v>
      </c>
      <c r="GK321" s="1" t="s">
        <v>0</v>
      </c>
      <c r="GL321" s="1" t="s">
        <v>0</v>
      </c>
      <c r="GM321" s="1" t="s">
        <v>0</v>
      </c>
      <c r="GN321" s="1" t="s">
        <v>0</v>
      </c>
      <c r="GO321" s="1" t="s">
        <v>0</v>
      </c>
      <c r="GP321" s="1" t="s">
        <v>0</v>
      </c>
      <c r="GQ321" s="1" t="s">
        <v>0</v>
      </c>
      <c r="GR321" s="1" t="s">
        <v>0</v>
      </c>
      <c r="GS321" s="1" t="s">
        <v>0</v>
      </c>
      <c r="GT321" s="1" t="s">
        <v>0</v>
      </c>
      <c r="GU321" s="1" t="s">
        <v>0</v>
      </c>
      <c r="GV321" s="1" t="s">
        <v>0</v>
      </c>
      <c r="GW321" s="1" t="s">
        <v>0</v>
      </c>
      <c r="GX321" s="1" t="s">
        <v>0</v>
      </c>
      <c r="GY321" s="1" t="s">
        <v>0</v>
      </c>
      <c r="GZ321" s="1" t="s">
        <v>0</v>
      </c>
      <c r="HA321" s="1" t="s">
        <v>0</v>
      </c>
      <c r="HB321" s="1" t="s">
        <v>0</v>
      </c>
      <c r="HC321" s="1" t="s">
        <v>0</v>
      </c>
      <c r="HD321" s="1" t="s">
        <v>0</v>
      </c>
      <c r="HE321" s="1" t="s">
        <v>0</v>
      </c>
      <c r="HF321" s="1" t="s">
        <v>0</v>
      </c>
      <c r="HG321" s="1" t="s">
        <v>0</v>
      </c>
      <c r="HH321" s="1" t="s">
        <v>0</v>
      </c>
      <c r="HI321" s="1" t="s">
        <v>0</v>
      </c>
      <c r="HJ321" s="1" t="s">
        <v>0</v>
      </c>
      <c r="HK321" s="1" t="s">
        <v>0</v>
      </c>
      <c r="HL321" s="1" t="s">
        <v>0</v>
      </c>
      <c r="HM321" s="1" t="s">
        <v>0</v>
      </c>
      <c r="HN321" s="1" t="s">
        <v>0</v>
      </c>
      <c r="HO321" s="1" t="s">
        <v>0</v>
      </c>
      <c r="HP321" s="1" t="s">
        <v>0</v>
      </c>
      <c r="HQ321" s="1" t="s">
        <v>0</v>
      </c>
      <c r="HR321" s="1" t="s">
        <v>0</v>
      </c>
      <c r="HS321" s="1" t="s">
        <v>0</v>
      </c>
      <c r="HT321" s="1" t="s">
        <v>0</v>
      </c>
      <c r="HU321" s="1" t="s">
        <v>0</v>
      </c>
      <c r="HV321" s="1" t="s">
        <v>0</v>
      </c>
      <c r="HW321" s="1" t="s">
        <v>0</v>
      </c>
      <c r="HX321" s="1" t="s">
        <v>0</v>
      </c>
      <c r="HY321" s="1" t="s">
        <v>0</v>
      </c>
      <c r="HZ321" s="1" t="s">
        <v>0</v>
      </c>
      <c r="IA321" s="1" t="s">
        <v>0</v>
      </c>
      <c r="IB321" s="1" t="s">
        <v>0</v>
      </c>
      <c r="IC321" s="1" t="s">
        <v>0</v>
      </c>
      <c r="ID321" s="1" t="s">
        <v>0</v>
      </c>
      <c r="IE321" s="1" t="s">
        <v>0</v>
      </c>
      <c r="IF321" s="1" t="s">
        <v>0</v>
      </c>
      <c r="IG321" s="1" t="s">
        <v>0</v>
      </c>
      <c r="IH321" s="1" t="s">
        <v>0</v>
      </c>
      <c r="II321" s="1" t="s">
        <v>0</v>
      </c>
      <c r="IJ321" s="1" t="s">
        <v>0</v>
      </c>
      <c r="IK321" s="1" t="s">
        <v>0</v>
      </c>
      <c r="IL321" s="1" t="s">
        <v>0</v>
      </c>
      <c r="IM321" s="1" t="s">
        <v>0</v>
      </c>
      <c r="IN321" s="1" t="s">
        <v>0</v>
      </c>
      <c r="IO321" s="1" t="s">
        <v>0</v>
      </c>
      <c r="IP321" s="1" t="s">
        <v>0</v>
      </c>
      <c r="IQ321" s="1" t="s">
        <v>0</v>
      </c>
      <c r="IR321" s="1" t="s">
        <v>0</v>
      </c>
      <c r="IS321" s="1" t="s">
        <v>0</v>
      </c>
      <c r="IT321" s="1" t="s">
        <v>0</v>
      </c>
      <c r="IU321" s="1" t="s">
        <v>0</v>
      </c>
      <c r="IV321" s="1" t="s">
        <v>0</v>
      </c>
      <c r="IW321" s="1" t="s">
        <v>0</v>
      </c>
      <c r="IX321" s="1" t="s">
        <v>0</v>
      </c>
      <c r="IY321" s="1" t="s">
        <v>0</v>
      </c>
      <c r="IZ321" s="1" t="s">
        <v>0</v>
      </c>
      <c r="JA321" s="1" t="s">
        <v>0</v>
      </c>
      <c r="JB321" s="1" t="s">
        <v>0</v>
      </c>
      <c r="JC321" s="1" t="s">
        <v>0</v>
      </c>
      <c r="JD321" s="1" t="s">
        <v>0</v>
      </c>
      <c r="JE321" s="1" t="s">
        <v>0</v>
      </c>
      <c r="JF321" s="1" t="s">
        <v>0</v>
      </c>
      <c r="JG321" s="1" t="s">
        <v>0</v>
      </c>
      <c r="JH321" s="1" t="s">
        <v>0</v>
      </c>
      <c r="JI321" s="1" t="s">
        <v>0</v>
      </c>
      <c r="JJ321" s="1" t="s">
        <v>0</v>
      </c>
      <c r="JK321" s="1" t="s">
        <v>0</v>
      </c>
      <c r="JL321" s="1" t="s">
        <v>0</v>
      </c>
      <c r="JM321" s="1" t="s">
        <v>0</v>
      </c>
      <c r="JN321" s="1" t="s">
        <v>0</v>
      </c>
      <c r="JO321" s="1" t="s">
        <v>0</v>
      </c>
      <c r="JP321" s="1" t="s">
        <v>0</v>
      </c>
      <c r="JQ321" s="1" t="s">
        <v>0</v>
      </c>
      <c r="JR321" s="1" t="s">
        <v>0</v>
      </c>
      <c r="JS321" s="1" t="s">
        <v>0</v>
      </c>
      <c r="JT321" s="1" t="s">
        <v>0</v>
      </c>
      <c r="JU321" s="1" t="s">
        <v>0</v>
      </c>
      <c r="JV321" s="1" t="s">
        <v>0</v>
      </c>
      <c r="JW321" s="1" t="s">
        <v>0</v>
      </c>
      <c r="JX321" s="1" t="s">
        <v>0</v>
      </c>
      <c r="JY321" s="1" t="s">
        <v>0</v>
      </c>
      <c r="JZ321" s="1" t="s">
        <v>0</v>
      </c>
      <c r="KA321" s="1" t="s">
        <v>0</v>
      </c>
      <c r="KB321" s="1" t="s">
        <v>0</v>
      </c>
      <c r="KC321" s="1" t="s">
        <v>0</v>
      </c>
      <c r="KD321" s="1" t="s">
        <v>0</v>
      </c>
      <c r="KE321" s="1" t="s">
        <v>0</v>
      </c>
      <c r="KF321" s="1" t="s">
        <v>0</v>
      </c>
      <c r="KG321" s="1" t="s">
        <v>0</v>
      </c>
      <c r="KH321" s="1" t="s">
        <v>0</v>
      </c>
      <c r="KI321" s="1" t="s">
        <v>0</v>
      </c>
      <c r="KJ321" s="1" t="s">
        <v>0</v>
      </c>
      <c r="KK321" s="1" t="s">
        <v>0</v>
      </c>
      <c r="KL321" s="1" t="s">
        <v>0</v>
      </c>
      <c r="KM321" s="1" t="s">
        <v>0</v>
      </c>
      <c r="KN321" s="1" t="s">
        <v>0</v>
      </c>
      <c r="KO321" s="1" t="s">
        <v>0</v>
      </c>
      <c r="KP321" s="1" t="s">
        <v>0</v>
      </c>
      <c r="KQ321" s="1" t="s">
        <v>0</v>
      </c>
      <c r="KR321" s="1" t="s">
        <v>0</v>
      </c>
      <c r="KS321" s="1" t="s">
        <v>0</v>
      </c>
      <c r="KT321" s="1" t="s">
        <v>0</v>
      </c>
      <c r="KU321" s="1" t="s">
        <v>0</v>
      </c>
      <c r="KV321" s="1" t="s">
        <v>0</v>
      </c>
      <c r="KW321" s="1" t="s">
        <v>0</v>
      </c>
      <c r="KX321" s="1" t="s">
        <v>0</v>
      </c>
      <c r="KY321" s="1" t="s">
        <v>0</v>
      </c>
      <c r="KZ321" s="1" t="s">
        <v>0</v>
      </c>
      <c r="LA321" s="1" t="s">
        <v>0</v>
      </c>
      <c r="LB321" s="1" t="s">
        <v>0</v>
      </c>
      <c r="LC321" s="1" t="s">
        <v>0</v>
      </c>
      <c r="LD321" s="1" t="s">
        <v>0</v>
      </c>
      <c r="LE321" s="1" t="s">
        <v>0</v>
      </c>
      <c r="LF321" s="1" t="s">
        <v>0</v>
      </c>
      <c r="LG321" s="1" t="s">
        <v>0</v>
      </c>
      <c r="LH321" s="1" t="s">
        <v>0</v>
      </c>
      <c r="LI321" s="1" t="s">
        <v>0</v>
      </c>
      <c r="LJ321" s="1" t="s">
        <v>0</v>
      </c>
      <c r="LK321" s="1" t="s">
        <v>0</v>
      </c>
    </row>
    <row r="322" spans="1:323" x14ac:dyDescent="0.25">
      <c r="A322" s="1" t="s">
        <v>1959</v>
      </c>
      <c r="B322" s="1" t="s">
        <v>1420</v>
      </c>
      <c r="C322" s="1" t="s">
        <v>1421</v>
      </c>
      <c r="D322" s="1" t="s">
        <v>0</v>
      </c>
      <c r="E322" s="1" t="s">
        <v>0</v>
      </c>
      <c r="F322" s="1" t="s">
        <v>0</v>
      </c>
      <c r="G322" s="1" t="s">
        <v>0</v>
      </c>
      <c r="H322" s="1" t="s">
        <v>0</v>
      </c>
      <c r="I322" s="1" t="s">
        <v>0</v>
      </c>
      <c r="J322" s="1" t="s">
        <v>0</v>
      </c>
      <c r="K322" s="1" t="s">
        <v>0</v>
      </c>
      <c r="L322" s="1" t="s">
        <v>0</v>
      </c>
      <c r="M322" s="1" t="s">
        <v>0</v>
      </c>
      <c r="N322" s="1" t="s">
        <v>0</v>
      </c>
      <c r="O322" s="1" t="s">
        <v>0</v>
      </c>
      <c r="P322" s="1" t="s">
        <v>0</v>
      </c>
      <c r="Q322" s="1" t="s">
        <v>0</v>
      </c>
      <c r="R322" s="1" t="s">
        <v>0</v>
      </c>
      <c r="S322" s="1" t="s">
        <v>0</v>
      </c>
      <c r="T322" s="1" t="s">
        <v>0</v>
      </c>
      <c r="U322" s="1" t="s">
        <v>0</v>
      </c>
      <c r="V322" s="1" t="s">
        <v>0</v>
      </c>
      <c r="W322" s="1" t="s">
        <v>0</v>
      </c>
      <c r="X322" s="1" t="s">
        <v>0</v>
      </c>
      <c r="Y322" s="1" t="s">
        <v>0</v>
      </c>
      <c r="Z322" s="1" t="s">
        <v>0</v>
      </c>
      <c r="AA322" s="1" t="s">
        <v>0</v>
      </c>
      <c r="AB322" s="1" t="s">
        <v>0</v>
      </c>
      <c r="AC322" s="1" t="s">
        <v>0</v>
      </c>
      <c r="AD322" s="1" t="s">
        <v>0</v>
      </c>
      <c r="AE322" s="1" t="s">
        <v>0</v>
      </c>
      <c r="AF322" s="1" t="s">
        <v>0</v>
      </c>
      <c r="AG322" s="1" t="s">
        <v>0</v>
      </c>
      <c r="AH322" s="1" t="s">
        <v>0</v>
      </c>
      <c r="AI322" s="1" t="s">
        <v>0</v>
      </c>
      <c r="AJ322" s="1" t="s">
        <v>0</v>
      </c>
      <c r="AK322" s="1" t="s">
        <v>0</v>
      </c>
      <c r="AL322" s="1" t="s">
        <v>0</v>
      </c>
      <c r="AM322" s="1" t="s">
        <v>0</v>
      </c>
      <c r="AN322" s="1" t="s">
        <v>0</v>
      </c>
      <c r="AO322" s="1" t="s">
        <v>0</v>
      </c>
      <c r="AP322" s="1" t="s">
        <v>0</v>
      </c>
      <c r="AQ322" s="1" t="s">
        <v>0</v>
      </c>
      <c r="AR322" s="1" t="s">
        <v>0</v>
      </c>
      <c r="AS322" s="1" t="s">
        <v>0</v>
      </c>
      <c r="AT322" s="1" t="s">
        <v>0</v>
      </c>
      <c r="AU322" s="1" t="s">
        <v>0</v>
      </c>
      <c r="AV322" s="1" t="s">
        <v>0</v>
      </c>
      <c r="AW322" s="1" t="s">
        <v>0</v>
      </c>
      <c r="AX322" s="1" t="s">
        <v>0</v>
      </c>
      <c r="AY322" s="1" t="s">
        <v>0</v>
      </c>
      <c r="AZ322" s="1" t="s">
        <v>0</v>
      </c>
      <c r="BA322" s="1" t="s">
        <v>0</v>
      </c>
      <c r="BB322" s="1" t="s">
        <v>0</v>
      </c>
      <c r="BC322" s="1" t="s">
        <v>0</v>
      </c>
      <c r="BD322" s="1" t="s">
        <v>0</v>
      </c>
      <c r="BE322" s="1" t="s">
        <v>0</v>
      </c>
      <c r="BF322" s="1" t="s">
        <v>0</v>
      </c>
      <c r="BG322" s="1" t="s">
        <v>0</v>
      </c>
      <c r="BH322" s="1" t="s">
        <v>0</v>
      </c>
      <c r="BI322" s="1" t="s">
        <v>0</v>
      </c>
      <c r="BJ322" s="1" t="s">
        <v>0</v>
      </c>
      <c r="BK322" s="1" t="s">
        <v>0</v>
      </c>
      <c r="BL322" s="1" t="s">
        <v>0</v>
      </c>
      <c r="BM322" s="1" t="s">
        <v>0</v>
      </c>
      <c r="BN322" s="1" t="s">
        <v>0</v>
      </c>
      <c r="BO322" s="1" t="s">
        <v>0</v>
      </c>
      <c r="BP322" s="1" t="s">
        <v>0</v>
      </c>
      <c r="BQ322" s="1" t="s">
        <v>0</v>
      </c>
      <c r="BR322" s="1" t="s">
        <v>0</v>
      </c>
      <c r="BS322" s="1" t="s">
        <v>0</v>
      </c>
      <c r="BT322" s="1" t="s">
        <v>0</v>
      </c>
      <c r="BU322" s="1" t="s">
        <v>0</v>
      </c>
      <c r="BV322" s="1" t="s">
        <v>0</v>
      </c>
      <c r="BW322" s="1" t="s">
        <v>0</v>
      </c>
      <c r="BX322" s="1" t="s">
        <v>0</v>
      </c>
      <c r="BY322" s="1" t="s">
        <v>0</v>
      </c>
      <c r="BZ322" s="1" t="s">
        <v>0</v>
      </c>
      <c r="CA322" s="1" t="s">
        <v>0</v>
      </c>
      <c r="CB322" s="1" t="s">
        <v>0</v>
      </c>
      <c r="CC322" s="1" t="s">
        <v>0</v>
      </c>
      <c r="CD322" s="1" t="s">
        <v>0</v>
      </c>
      <c r="CE322" s="1" t="s">
        <v>0</v>
      </c>
      <c r="CF322" s="1" t="s">
        <v>0</v>
      </c>
      <c r="CG322" s="1" t="s">
        <v>0</v>
      </c>
      <c r="CH322" s="1" t="s">
        <v>0</v>
      </c>
      <c r="CI322" s="1" t="s">
        <v>0</v>
      </c>
      <c r="CJ322" s="1" t="s">
        <v>0</v>
      </c>
      <c r="CK322" s="1" t="s">
        <v>0</v>
      </c>
      <c r="CL322" s="1" t="s">
        <v>0</v>
      </c>
      <c r="CM322" s="1" t="s">
        <v>0</v>
      </c>
      <c r="CN322" s="1" t="s">
        <v>0</v>
      </c>
      <c r="CO322" s="1" t="s">
        <v>0</v>
      </c>
      <c r="CP322" s="1" t="s">
        <v>0</v>
      </c>
      <c r="CQ322" s="1" t="s">
        <v>0</v>
      </c>
      <c r="CR322" s="1" t="s">
        <v>0</v>
      </c>
      <c r="CS322" s="1" t="s">
        <v>0</v>
      </c>
      <c r="CT322" s="1" t="s">
        <v>0</v>
      </c>
      <c r="CU322" s="1" t="s">
        <v>0</v>
      </c>
      <c r="CV322" s="1" t="s">
        <v>0</v>
      </c>
      <c r="CW322" s="1" t="s">
        <v>0</v>
      </c>
      <c r="CX322" s="1" t="s">
        <v>0</v>
      </c>
      <c r="CY322" s="1" t="s">
        <v>0</v>
      </c>
      <c r="CZ322" s="1" t="s">
        <v>0</v>
      </c>
      <c r="DA322" s="1" t="s">
        <v>0</v>
      </c>
      <c r="DB322" s="1" t="s">
        <v>0</v>
      </c>
      <c r="DC322" s="1" t="s">
        <v>0</v>
      </c>
      <c r="DD322" s="1" t="s">
        <v>0</v>
      </c>
      <c r="DE322" s="1" t="s">
        <v>0</v>
      </c>
      <c r="DF322" s="1" t="s">
        <v>0</v>
      </c>
      <c r="DG322" s="1" t="s">
        <v>0</v>
      </c>
      <c r="DH322" s="1" t="s">
        <v>0</v>
      </c>
      <c r="DI322" s="1" t="s">
        <v>0</v>
      </c>
      <c r="DJ322" s="1" t="s">
        <v>0</v>
      </c>
      <c r="DK322" s="1" t="s">
        <v>0</v>
      </c>
      <c r="DL322" s="1" t="s">
        <v>0</v>
      </c>
      <c r="DM322" s="1" t="s">
        <v>0</v>
      </c>
      <c r="DN322" s="1" t="s">
        <v>0</v>
      </c>
      <c r="DO322" s="1" t="s">
        <v>0</v>
      </c>
      <c r="DP322" s="1" t="s">
        <v>0</v>
      </c>
      <c r="DQ322" s="1" t="s">
        <v>0</v>
      </c>
      <c r="DR322" s="1" t="s">
        <v>0</v>
      </c>
      <c r="DS322" s="1" t="s">
        <v>0</v>
      </c>
      <c r="DT322" s="1" t="s">
        <v>0</v>
      </c>
      <c r="DU322" s="1" t="s">
        <v>0</v>
      </c>
      <c r="DV322" s="1" t="s">
        <v>0</v>
      </c>
      <c r="DW322" s="1" t="s">
        <v>0</v>
      </c>
      <c r="DX322" s="1" t="s">
        <v>0</v>
      </c>
      <c r="DY322" s="1" t="s">
        <v>0</v>
      </c>
      <c r="DZ322" s="1" t="s">
        <v>0</v>
      </c>
      <c r="EA322" s="1" t="s">
        <v>0</v>
      </c>
      <c r="EB322" s="1" t="s">
        <v>0</v>
      </c>
      <c r="EC322" s="1" t="s">
        <v>0</v>
      </c>
      <c r="ED322" s="1" t="s">
        <v>0</v>
      </c>
      <c r="EE322" s="1" t="s">
        <v>0</v>
      </c>
      <c r="EF322" s="1" t="s">
        <v>0</v>
      </c>
      <c r="EG322" s="1" t="s">
        <v>0</v>
      </c>
      <c r="EH322" s="1" t="s">
        <v>0</v>
      </c>
      <c r="EI322" s="1" t="s">
        <v>0</v>
      </c>
      <c r="EJ322" s="1" t="s">
        <v>0</v>
      </c>
      <c r="EK322" s="1" t="s">
        <v>0</v>
      </c>
      <c r="EL322" s="1" t="s">
        <v>0</v>
      </c>
      <c r="EM322" s="1" t="s">
        <v>0</v>
      </c>
      <c r="EN322" s="1" t="s">
        <v>0</v>
      </c>
      <c r="EO322" s="1" t="s">
        <v>0</v>
      </c>
      <c r="EP322" s="1" t="s">
        <v>0</v>
      </c>
      <c r="EQ322" s="1" t="s">
        <v>0</v>
      </c>
      <c r="ER322" s="1" t="s">
        <v>0</v>
      </c>
      <c r="ES322" s="1" t="s">
        <v>0</v>
      </c>
      <c r="ET322" s="1" t="s">
        <v>0</v>
      </c>
      <c r="EU322" s="1" t="s">
        <v>0</v>
      </c>
      <c r="EV322" s="1" t="s">
        <v>0</v>
      </c>
      <c r="EW322" s="1" t="s">
        <v>0</v>
      </c>
      <c r="EX322" s="1" t="s">
        <v>0</v>
      </c>
      <c r="EY322" s="1" t="s">
        <v>0</v>
      </c>
      <c r="EZ322" s="1" t="s">
        <v>0</v>
      </c>
      <c r="FA322" s="1" t="s">
        <v>0</v>
      </c>
      <c r="FB322" s="1" t="s">
        <v>0</v>
      </c>
      <c r="FC322" s="1" t="s">
        <v>0</v>
      </c>
      <c r="FD322" s="1" t="s">
        <v>0</v>
      </c>
      <c r="FE322" s="1" t="s">
        <v>0</v>
      </c>
      <c r="FF322" s="1" t="s">
        <v>0</v>
      </c>
      <c r="FG322" s="1" t="s">
        <v>0</v>
      </c>
      <c r="FH322" s="1" t="s">
        <v>0</v>
      </c>
      <c r="FI322" s="1" t="s">
        <v>0</v>
      </c>
      <c r="FJ322" s="1" t="s">
        <v>0</v>
      </c>
      <c r="FK322" s="1" t="s">
        <v>0</v>
      </c>
      <c r="FL322" s="1" t="s">
        <v>0</v>
      </c>
      <c r="FM322" s="1" t="s">
        <v>0</v>
      </c>
      <c r="FN322" s="1" t="s">
        <v>0</v>
      </c>
      <c r="FO322" s="1" t="s">
        <v>0</v>
      </c>
      <c r="FP322" s="1" t="s">
        <v>0</v>
      </c>
      <c r="FQ322" s="1" t="s">
        <v>0</v>
      </c>
      <c r="FR322" s="1" t="s">
        <v>0</v>
      </c>
      <c r="FS322" s="1" t="s">
        <v>0</v>
      </c>
      <c r="FT322" s="1" t="s">
        <v>0</v>
      </c>
      <c r="FU322" s="1" t="s">
        <v>0</v>
      </c>
      <c r="FV322" s="1" t="s">
        <v>0</v>
      </c>
      <c r="FW322" s="1" t="s">
        <v>0</v>
      </c>
      <c r="FX322" s="1" t="s">
        <v>0</v>
      </c>
      <c r="FY322" s="1" t="s">
        <v>0</v>
      </c>
      <c r="FZ322" s="1" t="s">
        <v>0</v>
      </c>
      <c r="GA322" s="1" t="s">
        <v>0</v>
      </c>
      <c r="GB322" s="1" t="s">
        <v>0</v>
      </c>
      <c r="GC322" s="1" t="s">
        <v>0</v>
      </c>
      <c r="GD322" s="1" t="s">
        <v>0</v>
      </c>
      <c r="GE322" s="1" t="s">
        <v>0</v>
      </c>
      <c r="GF322" s="1" t="s">
        <v>0</v>
      </c>
      <c r="GG322" s="1" t="s">
        <v>0</v>
      </c>
      <c r="GH322" s="1" t="s">
        <v>0</v>
      </c>
      <c r="GI322" s="1" t="s">
        <v>0</v>
      </c>
      <c r="GJ322" s="1" t="s">
        <v>0</v>
      </c>
      <c r="GK322" s="1" t="s">
        <v>0</v>
      </c>
      <c r="GL322" s="1" t="s">
        <v>0</v>
      </c>
      <c r="GM322" s="1" t="s">
        <v>0</v>
      </c>
      <c r="GN322" s="1" t="s">
        <v>0</v>
      </c>
      <c r="GO322" s="1" t="s">
        <v>0</v>
      </c>
      <c r="GP322" s="1" t="s">
        <v>0</v>
      </c>
      <c r="GQ322" s="1" t="s">
        <v>0</v>
      </c>
      <c r="GR322" s="1" t="s">
        <v>0</v>
      </c>
      <c r="GS322" s="1" t="s">
        <v>0</v>
      </c>
      <c r="GT322" s="1" t="s">
        <v>0</v>
      </c>
      <c r="GU322" s="1" t="s">
        <v>0</v>
      </c>
      <c r="GV322" s="1" t="s">
        <v>0</v>
      </c>
      <c r="GW322" s="1" t="s">
        <v>0</v>
      </c>
      <c r="GX322" s="1" t="s">
        <v>0</v>
      </c>
      <c r="GY322" s="1" t="s">
        <v>0</v>
      </c>
      <c r="GZ322" s="1" t="s">
        <v>0</v>
      </c>
      <c r="HA322" s="1" t="s">
        <v>0</v>
      </c>
      <c r="HB322" s="1" t="s">
        <v>0</v>
      </c>
      <c r="HC322" s="1" t="s">
        <v>0</v>
      </c>
      <c r="HD322" s="1" t="s">
        <v>0</v>
      </c>
      <c r="HE322" s="1" t="s">
        <v>0</v>
      </c>
      <c r="HF322" s="1" t="s">
        <v>0</v>
      </c>
      <c r="HG322" s="1" t="s">
        <v>0</v>
      </c>
      <c r="HH322" s="1" t="s">
        <v>0</v>
      </c>
      <c r="HI322" s="1" t="s">
        <v>0</v>
      </c>
      <c r="HJ322" s="1" t="s">
        <v>0</v>
      </c>
      <c r="HK322" s="1" t="s">
        <v>0</v>
      </c>
      <c r="HL322" s="1" t="s">
        <v>0</v>
      </c>
      <c r="HM322" s="1" t="s">
        <v>0</v>
      </c>
      <c r="HN322" s="1" t="s">
        <v>0</v>
      </c>
      <c r="HO322" s="1" t="s">
        <v>0</v>
      </c>
      <c r="HP322" s="1" t="s">
        <v>0</v>
      </c>
      <c r="HQ322" s="1" t="s">
        <v>0</v>
      </c>
      <c r="HR322" s="1" t="s">
        <v>0</v>
      </c>
      <c r="HS322" s="1" t="s">
        <v>0</v>
      </c>
      <c r="HT322" s="1" t="s">
        <v>0</v>
      </c>
      <c r="HU322" s="1" t="s">
        <v>0</v>
      </c>
      <c r="HV322" s="1" t="s">
        <v>0</v>
      </c>
      <c r="HW322" s="1" t="s">
        <v>0</v>
      </c>
      <c r="HX322" s="1" t="s">
        <v>0</v>
      </c>
      <c r="HY322" s="1" t="s">
        <v>0</v>
      </c>
      <c r="HZ322" s="1" t="s">
        <v>0</v>
      </c>
      <c r="IA322" s="1" t="s">
        <v>0</v>
      </c>
      <c r="IB322" s="1" t="s">
        <v>0</v>
      </c>
      <c r="IC322" s="1" t="s">
        <v>0</v>
      </c>
      <c r="ID322" s="1" t="s">
        <v>0</v>
      </c>
      <c r="IE322" s="1" t="s">
        <v>0</v>
      </c>
      <c r="IF322" s="1" t="s">
        <v>0</v>
      </c>
      <c r="IG322" s="1" t="s">
        <v>0</v>
      </c>
      <c r="IH322" s="1" t="s">
        <v>0</v>
      </c>
      <c r="II322" s="1" t="s">
        <v>0</v>
      </c>
      <c r="IJ322" s="1" t="s">
        <v>0</v>
      </c>
      <c r="IK322" s="1" t="s">
        <v>0</v>
      </c>
      <c r="IL322" s="1" t="s">
        <v>0</v>
      </c>
      <c r="IM322" s="1" t="s">
        <v>0</v>
      </c>
      <c r="IN322" s="1" t="s">
        <v>0</v>
      </c>
      <c r="IO322" s="1" t="s">
        <v>0</v>
      </c>
      <c r="IP322" s="1" t="s">
        <v>0</v>
      </c>
      <c r="IQ322" s="1" t="s">
        <v>0</v>
      </c>
      <c r="IR322" s="1" t="s">
        <v>0</v>
      </c>
      <c r="IS322" s="1" t="s">
        <v>0</v>
      </c>
      <c r="IT322" s="1" t="s">
        <v>0</v>
      </c>
      <c r="IU322" s="1" t="s">
        <v>0</v>
      </c>
      <c r="IV322" s="1" t="s">
        <v>0</v>
      </c>
      <c r="IW322" s="1" t="s">
        <v>0</v>
      </c>
      <c r="IX322" s="1" t="s">
        <v>0</v>
      </c>
      <c r="IY322" s="1" t="s">
        <v>0</v>
      </c>
      <c r="IZ322" s="1" t="s">
        <v>0</v>
      </c>
      <c r="JA322" s="1" t="s">
        <v>0</v>
      </c>
      <c r="JB322" s="1" t="s">
        <v>0</v>
      </c>
      <c r="JC322" s="1" t="s">
        <v>0</v>
      </c>
      <c r="JD322" s="1" t="s">
        <v>0</v>
      </c>
      <c r="JE322" s="1" t="s">
        <v>0</v>
      </c>
      <c r="JF322" s="1" t="s">
        <v>0</v>
      </c>
      <c r="JG322" s="1" t="s">
        <v>0</v>
      </c>
      <c r="JH322" s="1" t="s">
        <v>0</v>
      </c>
      <c r="JI322" s="1" t="s">
        <v>0</v>
      </c>
      <c r="JJ322" s="1" t="s">
        <v>0</v>
      </c>
      <c r="JK322" s="1" t="s">
        <v>0</v>
      </c>
      <c r="JL322" s="1" t="s">
        <v>0</v>
      </c>
      <c r="JM322" s="1" t="s">
        <v>0</v>
      </c>
      <c r="JN322" s="1" t="s">
        <v>0</v>
      </c>
      <c r="JO322" s="1" t="s">
        <v>0</v>
      </c>
      <c r="JP322" s="1" t="s">
        <v>0</v>
      </c>
      <c r="JQ322" s="1" t="s">
        <v>0</v>
      </c>
      <c r="JR322" s="1" t="s">
        <v>0</v>
      </c>
      <c r="JS322" s="1" t="s">
        <v>0</v>
      </c>
      <c r="JT322" s="1" t="s">
        <v>0</v>
      </c>
      <c r="JU322" s="1" t="s">
        <v>0</v>
      </c>
      <c r="JV322" s="1" t="s">
        <v>0</v>
      </c>
      <c r="JW322" s="1" t="s">
        <v>0</v>
      </c>
      <c r="JX322" s="1" t="s">
        <v>0</v>
      </c>
      <c r="JY322" s="1" t="s">
        <v>0</v>
      </c>
      <c r="JZ322" s="1" t="s">
        <v>0</v>
      </c>
      <c r="KA322" s="1" t="s">
        <v>0</v>
      </c>
      <c r="KB322" s="1" t="s">
        <v>0</v>
      </c>
      <c r="KC322" s="1" t="s">
        <v>0</v>
      </c>
      <c r="KD322" s="1" t="s">
        <v>0</v>
      </c>
      <c r="KE322" s="1" t="s">
        <v>0</v>
      </c>
      <c r="KF322" s="1" t="s">
        <v>0</v>
      </c>
      <c r="KG322" s="1" t="s">
        <v>0</v>
      </c>
      <c r="KH322" s="1" t="s">
        <v>0</v>
      </c>
      <c r="KI322" s="1" t="s">
        <v>0</v>
      </c>
      <c r="KJ322" s="1" t="s">
        <v>0</v>
      </c>
      <c r="KK322" s="1" t="s">
        <v>0</v>
      </c>
      <c r="KL322" s="1" t="s">
        <v>0</v>
      </c>
      <c r="KM322" s="1" t="s">
        <v>0</v>
      </c>
      <c r="KN322" s="1" t="s">
        <v>0</v>
      </c>
      <c r="KO322" s="1" t="s">
        <v>0</v>
      </c>
      <c r="KP322" s="1" t="s">
        <v>0</v>
      </c>
      <c r="KQ322" s="1" t="s">
        <v>0</v>
      </c>
      <c r="KR322" s="1" t="s">
        <v>0</v>
      </c>
      <c r="KS322" s="1" t="s">
        <v>0</v>
      </c>
      <c r="KT322" s="1" t="s">
        <v>0</v>
      </c>
      <c r="KU322" s="1" t="s">
        <v>0</v>
      </c>
      <c r="KV322" s="1" t="s">
        <v>0</v>
      </c>
      <c r="KW322" s="1" t="s">
        <v>0</v>
      </c>
      <c r="KX322" s="1" t="s">
        <v>0</v>
      </c>
      <c r="KY322" s="1" t="s">
        <v>0</v>
      </c>
      <c r="KZ322" s="1" t="s">
        <v>0</v>
      </c>
      <c r="LA322" s="1" t="s">
        <v>0</v>
      </c>
      <c r="LB322" s="1" t="s">
        <v>0</v>
      </c>
      <c r="LC322" s="1" t="s">
        <v>0</v>
      </c>
      <c r="LD322" s="1" t="s">
        <v>0</v>
      </c>
      <c r="LE322" s="1" t="s">
        <v>0</v>
      </c>
      <c r="LF322" s="1" t="s">
        <v>0</v>
      </c>
      <c r="LG322" s="1" t="s">
        <v>0</v>
      </c>
      <c r="LH322" s="1" t="s">
        <v>0</v>
      </c>
      <c r="LI322" s="1" t="s">
        <v>0</v>
      </c>
      <c r="LJ322" s="1" t="s">
        <v>0</v>
      </c>
      <c r="LK322" s="1" t="s">
        <v>0</v>
      </c>
    </row>
    <row r="323" spans="1:323" x14ac:dyDescent="0.25">
      <c r="A323" s="1" t="s">
        <v>1960</v>
      </c>
      <c r="B323" s="1" t="s">
        <v>1424</v>
      </c>
      <c r="C323" s="1" t="s">
        <v>1425</v>
      </c>
      <c r="D323" s="1" t="s">
        <v>0</v>
      </c>
      <c r="E323" s="1" t="s">
        <v>0</v>
      </c>
      <c r="F323" s="1" t="s">
        <v>0</v>
      </c>
      <c r="G323" s="1" t="s">
        <v>0</v>
      </c>
      <c r="H323" s="1" t="s">
        <v>0</v>
      </c>
      <c r="I323" s="1" t="s">
        <v>0</v>
      </c>
      <c r="J323" s="1" t="s">
        <v>0</v>
      </c>
      <c r="K323" s="1" t="s">
        <v>0</v>
      </c>
      <c r="L323" s="1" t="s">
        <v>0</v>
      </c>
      <c r="M323" s="1" t="s">
        <v>0</v>
      </c>
      <c r="N323" s="1" t="s">
        <v>0</v>
      </c>
      <c r="O323" s="1" t="s">
        <v>0</v>
      </c>
      <c r="P323" s="1" t="s">
        <v>0</v>
      </c>
      <c r="Q323" s="1" t="s">
        <v>0</v>
      </c>
      <c r="R323" s="1" t="s">
        <v>0</v>
      </c>
      <c r="S323" s="1" t="s">
        <v>0</v>
      </c>
      <c r="T323" s="1" t="s">
        <v>0</v>
      </c>
      <c r="U323" s="1" t="s">
        <v>0</v>
      </c>
      <c r="V323" s="1" t="s">
        <v>0</v>
      </c>
      <c r="W323" s="1" t="s">
        <v>0</v>
      </c>
      <c r="X323" s="1" t="s">
        <v>0</v>
      </c>
      <c r="Y323" s="1" t="s">
        <v>0</v>
      </c>
      <c r="Z323" s="1" t="s">
        <v>0</v>
      </c>
      <c r="AA323" s="1" t="s">
        <v>0</v>
      </c>
      <c r="AB323" s="1" t="s">
        <v>0</v>
      </c>
      <c r="AC323" s="1" t="s">
        <v>0</v>
      </c>
      <c r="AD323" s="1" t="s">
        <v>0</v>
      </c>
      <c r="AE323" s="1" t="s">
        <v>0</v>
      </c>
      <c r="AF323" s="1" t="s">
        <v>0</v>
      </c>
      <c r="AG323" s="1" t="s">
        <v>0</v>
      </c>
      <c r="AH323" s="1" t="s">
        <v>0</v>
      </c>
      <c r="AI323" s="1" t="s">
        <v>0</v>
      </c>
      <c r="AJ323" s="1" t="s">
        <v>0</v>
      </c>
      <c r="AK323" s="1" t="s">
        <v>0</v>
      </c>
      <c r="AL323" s="1" t="s">
        <v>0</v>
      </c>
      <c r="AM323" s="1" t="s">
        <v>0</v>
      </c>
      <c r="AN323" s="1" t="s">
        <v>0</v>
      </c>
      <c r="AO323" s="1" t="s">
        <v>0</v>
      </c>
      <c r="AP323" s="1" t="s">
        <v>0</v>
      </c>
      <c r="AQ323" s="1" t="s">
        <v>0</v>
      </c>
      <c r="AR323" s="1" t="s">
        <v>0</v>
      </c>
      <c r="AS323" s="1" t="s">
        <v>0</v>
      </c>
      <c r="AT323" s="1" t="s">
        <v>0</v>
      </c>
      <c r="AU323" s="1" t="s">
        <v>0</v>
      </c>
      <c r="AV323" s="1" t="s">
        <v>0</v>
      </c>
      <c r="AW323" s="1" t="s">
        <v>0</v>
      </c>
      <c r="AX323" s="1" t="s">
        <v>0</v>
      </c>
      <c r="AY323" s="1" t="s">
        <v>0</v>
      </c>
      <c r="AZ323" s="1" t="s">
        <v>0</v>
      </c>
      <c r="BA323" s="1" t="s">
        <v>0</v>
      </c>
      <c r="BB323" s="1" t="s">
        <v>0</v>
      </c>
      <c r="BC323" s="1" t="s">
        <v>0</v>
      </c>
      <c r="BD323" s="1" t="s">
        <v>0</v>
      </c>
      <c r="BE323" s="1" t="s">
        <v>0</v>
      </c>
      <c r="BF323" s="1" t="s">
        <v>0</v>
      </c>
      <c r="BG323" s="1" t="s">
        <v>0</v>
      </c>
      <c r="BH323" s="1" t="s">
        <v>0</v>
      </c>
      <c r="BI323" s="1" t="s">
        <v>0</v>
      </c>
      <c r="BJ323" s="1" t="s">
        <v>0</v>
      </c>
      <c r="BK323" s="1" t="s">
        <v>0</v>
      </c>
      <c r="BL323" s="1" t="s">
        <v>0</v>
      </c>
      <c r="BM323" s="1" t="s">
        <v>0</v>
      </c>
      <c r="BN323" s="1" t="s">
        <v>0</v>
      </c>
      <c r="BO323" s="1" t="s">
        <v>0</v>
      </c>
      <c r="BP323" s="1" t="s">
        <v>0</v>
      </c>
      <c r="BQ323" s="1" t="s">
        <v>0</v>
      </c>
      <c r="BR323" s="1" t="s">
        <v>0</v>
      </c>
      <c r="BS323" s="1" t="s">
        <v>0</v>
      </c>
      <c r="BT323" s="1" t="s">
        <v>0</v>
      </c>
      <c r="BU323" s="1" t="s">
        <v>0</v>
      </c>
      <c r="BV323" s="1" t="s">
        <v>0</v>
      </c>
      <c r="BW323" s="1" t="s">
        <v>0</v>
      </c>
      <c r="BX323" s="1" t="s">
        <v>0</v>
      </c>
      <c r="BY323" s="1" t="s">
        <v>0</v>
      </c>
      <c r="BZ323" s="1" t="s">
        <v>0</v>
      </c>
      <c r="CA323" s="1" t="s">
        <v>0</v>
      </c>
      <c r="CB323" s="1" t="s">
        <v>0</v>
      </c>
      <c r="CC323" s="1" t="s">
        <v>0</v>
      </c>
      <c r="CD323" s="1" t="s">
        <v>0</v>
      </c>
      <c r="CE323" s="1" t="s">
        <v>0</v>
      </c>
      <c r="CF323" s="1" t="s">
        <v>0</v>
      </c>
      <c r="CG323" s="1" t="s">
        <v>0</v>
      </c>
      <c r="CH323" s="1" t="s">
        <v>0</v>
      </c>
      <c r="CI323" s="1" t="s">
        <v>0</v>
      </c>
      <c r="CJ323" s="1" t="s">
        <v>0</v>
      </c>
      <c r="CK323" s="1" t="s">
        <v>0</v>
      </c>
      <c r="CL323" s="1" t="s">
        <v>0</v>
      </c>
      <c r="CM323" s="1" t="s">
        <v>0</v>
      </c>
      <c r="CN323" s="1" t="s">
        <v>0</v>
      </c>
      <c r="CO323" s="1" t="s">
        <v>0</v>
      </c>
      <c r="CP323" s="1" t="s">
        <v>0</v>
      </c>
      <c r="CQ323" s="1" t="s">
        <v>0</v>
      </c>
      <c r="CR323" s="1" t="s">
        <v>0</v>
      </c>
      <c r="CS323" s="1" t="s">
        <v>0</v>
      </c>
      <c r="CT323" s="1" t="s">
        <v>0</v>
      </c>
      <c r="CU323" s="1" t="s">
        <v>0</v>
      </c>
      <c r="CV323" s="1" t="s">
        <v>0</v>
      </c>
      <c r="CW323" s="1" t="s">
        <v>0</v>
      </c>
      <c r="CX323" s="1" t="s">
        <v>0</v>
      </c>
      <c r="CY323" s="1" t="s">
        <v>0</v>
      </c>
      <c r="CZ323" s="1" t="s">
        <v>0</v>
      </c>
      <c r="DA323" s="1" t="s">
        <v>0</v>
      </c>
      <c r="DB323" s="1" t="s">
        <v>0</v>
      </c>
      <c r="DC323" s="1" t="s">
        <v>0</v>
      </c>
      <c r="DD323" s="1" t="s">
        <v>0</v>
      </c>
      <c r="DE323" s="1" t="s">
        <v>0</v>
      </c>
      <c r="DF323" s="1" t="s">
        <v>0</v>
      </c>
      <c r="DG323" s="1" t="s">
        <v>0</v>
      </c>
      <c r="DH323" s="1" t="s">
        <v>0</v>
      </c>
      <c r="DI323" s="1" t="s">
        <v>0</v>
      </c>
      <c r="DJ323" s="1" t="s">
        <v>0</v>
      </c>
      <c r="DK323" s="1" t="s">
        <v>0</v>
      </c>
      <c r="DL323" s="1" t="s">
        <v>0</v>
      </c>
      <c r="DM323" s="1" t="s">
        <v>0</v>
      </c>
      <c r="DN323" s="1" t="s">
        <v>0</v>
      </c>
      <c r="DO323" s="1" t="s">
        <v>0</v>
      </c>
      <c r="DP323" s="1" t="s">
        <v>0</v>
      </c>
      <c r="DQ323" s="1" t="s">
        <v>0</v>
      </c>
      <c r="DR323" s="1" t="s">
        <v>0</v>
      </c>
      <c r="DS323" s="1" t="s">
        <v>0</v>
      </c>
      <c r="DT323" s="1" t="s">
        <v>0</v>
      </c>
      <c r="DU323" s="1" t="s">
        <v>0</v>
      </c>
      <c r="DV323" s="1" t="s">
        <v>0</v>
      </c>
      <c r="DW323" s="1" t="s">
        <v>0</v>
      </c>
      <c r="DX323" s="1" t="s">
        <v>0</v>
      </c>
      <c r="DY323" s="1" t="s">
        <v>0</v>
      </c>
      <c r="DZ323" s="1" t="s">
        <v>0</v>
      </c>
      <c r="EA323" s="1" t="s">
        <v>0</v>
      </c>
      <c r="EB323" s="1" t="s">
        <v>0</v>
      </c>
      <c r="EC323" s="1" t="s">
        <v>0</v>
      </c>
      <c r="ED323" s="1" t="s">
        <v>0</v>
      </c>
      <c r="EE323" s="1" t="s">
        <v>0</v>
      </c>
      <c r="EF323" s="1" t="s">
        <v>0</v>
      </c>
      <c r="EG323" s="1" t="s">
        <v>0</v>
      </c>
      <c r="EH323" s="1" t="s">
        <v>0</v>
      </c>
      <c r="EI323" s="1" t="s">
        <v>0</v>
      </c>
      <c r="EJ323" s="1" t="s">
        <v>0</v>
      </c>
      <c r="EK323" s="1" t="s">
        <v>0</v>
      </c>
      <c r="EL323" s="1" t="s">
        <v>0</v>
      </c>
      <c r="EM323" s="1" t="s">
        <v>0</v>
      </c>
      <c r="EN323" s="1" t="s">
        <v>0</v>
      </c>
      <c r="EO323" s="1" t="s">
        <v>0</v>
      </c>
      <c r="EP323" s="1" t="s">
        <v>0</v>
      </c>
      <c r="EQ323" s="1" t="s">
        <v>0</v>
      </c>
      <c r="ER323" s="1" t="s">
        <v>0</v>
      </c>
      <c r="ES323" s="1" t="s">
        <v>0</v>
      </c>
      <c r="ET323" s="1" t="s">
        <v>0</v>
      </c>
      <c r="EU323" s="1" t="s">
        <v>0</v>
      </c>
      <c r="EV323" s="1" t="s">
        <v>0</v>
      </c>
      <c r="EW323" s="1" t="s">
        <v>0</v>
      </c>
      <c r="EX323" s="1" t="s">
        <v>0</v>
      </c>
      <c r="EY323" s="1" t="s">
        <v>0</v>
      </c>
      <c r="EZ323" s="1" t="s">
        <v>0</v>
      </c>
      <c r="FA323" s="1" t="s">
        <v>0</v>
      </c>
      <c r="FB323" s="1" t="s">
        <v>0</v>
      </c>
      <c r="FC323" s="1" t="s">
        <v>0</v>
      </c>
      <c r="FD323" s="1" t="s">
        <v>0</v>
      </c>
      <c r="FE323" s="1" t="s">
        <v>0</v>
      </c>
      <c r="FF323" s="1" t="s">
        <v>0</v>
      </c>
      <c r="FG323" s="1" t="s">
        <v>0</v>
      </c>
      <c r="FH323" s="1" t="s">
        <v>0</v>
      </c>
      <c r="FI323" s="1" t="s">
        <v>0</v>
      </c>
      <c r="FJ323" s="1" t="s">
        <v>0</v>
      </c>
      <c r="FK323" s="1" t="s">
        <v>0</v>
      </c>
      <c r="FL323" s="1" t="s">
        <v>0</v>
      </c>
      <c r="FM323" s="1" t="s">
        <v>0</v>
      </c>
      <c r="FN323" s="1" t="s">
        <v>0</v>
      </c>
      <c r="FO323" s="1" t="s">
        <v>0</v>
      </c>
      <c r="FP323" s="1" t="s">
        <v>0</v>
      </c>
      <c r="FQ323" s="1" t="s">
        <v>0</v>
      </c>
      <c r="FR323" s="1" t="s">
        <v>0</v>
      </c>
      <c r="FS323" s="1" t="s">
        <v>0</v>
      </c>
      <c r="FT323" s="1" t="s">
        <v>0</v>
      </c>
      <c r="FU323" s="1" t="s">
        <v>0</v>
      </c>
      <c r="FV323" s="1" t="s">
        <v>0</v>
      </c>
      <c r="FW323" s="1" t="s">
        <v>0</v>
      </c>
      <c r="FX323" s="1" t="s">
        <v>0</v>
      </c>
      <c r="FY323" s="1" t="s">
        <v>0</v>
      </c>
      <c r="FZ323" s="1" t="s">
        <v>0</v>
      </c>
      <c r="GA323" s="1" t="s">
        <v>0</v>
      </c>
      <c r="GB323" s="1" t="s">
        <v>0</v>
      </c>
      <c r="GC323" s="1" t="s">
        <v>0</v>
      </c>
      <c r="GD323" s="1" t="s">
        <v>0</v>
      </c>
      <c r="GE323" s="1" t="s">
        <v>0</v>
      </c>
      <c r="GF323" s="1" t="s">
        <v>0</v>
      </c>
      <c r="GG323" s="1" t="s">
        <v>0</v>
      </c>
      <c r="GH323" s="1" t="s">
        <v>0</v>
      </c>
      <c r="GI323" s="1" t="s">
        <v>0</v>
      </c>
      <c r="GJ323" s="1" t="s">
        <v>0</v>
      </c>
      <c r="GK323" s="1" t="s">
        <v>0</v>
      </c>
      <c r="GL323" s="1" t="s">
        <v>0</v>
      </c>
      <c r="GM323" s="1" t="s">
        <v>0</v>
      </c>
      <c r="GN323" s="1" t="s">
        <v>0</v>
      </c>
      <c r="GO323" s="1" t="s">
        <v>0</v>
      </c>
      <c r="GP323" s="1" t="s">
        <v>0</v>
      </c>
      <c r="GQ323" s="1" t="s">
        <v>0</v>
      </c>
      <c r="GR323" s="1" t="s">
        <v>0</v>
      </c>
      <c r="GS323" s="1" t="s">
        <v>0</v>
      </c>
      <c r="GT323" s="1" t="s">
        <v>0</v>
      </c>
      <c r="GU323" s="1" t="s">
        <v>0</v>
      </c>
      <c r="GV323" s="1" t="s">
        <v>0</v>
      </c>
      <c r="GW323" s="1" t="s">
        <v>0</v>
      </c>
      <c r="GX323" s="1" t="s">
        <v>0</v>
      </c>
      <c r="GY323" s="1" t="s">
        <v>0</v>
      </c>
      <c r="GZ323" s="1" t="s">
        <v>0</v>
      </c>
      <c r="HA323" s="1" t="s">
        <v>0</v>
      </c>
      <c r="HB323" s="1" t="s">
        <v>0</v>
      </c>
      <c r="HC323" s="1" t="s">
        <v>0</v>
      </c>
      <c r="HD323" s="1" t="s">
        <v>0</v>
      </c>
      <c r="HE323" s="1" t="s">
        <v>0</v>
      </c>
      <c r="HF323" s="1" t="s">
        <v>0</v>
      </c>
      <c r="HG323" s="1" t="s">
        <v>0</v>
      </c>
      <c r="HH323" s="1" t="s">
        <v>0</v>
      </c>
      <c r="HI323" s="1" t="s">
        <v>0</v>
      </c>
      <c r="HJ323" s="1" t="s">
        <v>0</v>
      </c>
      <c r="HK323" s="1" t="s">
        <v>0</v>
      </c>
      <c r="HL323" s="1" t="s">
        <v>0</v>
      </c>
      <c r="HM323" s="1" t="s">
        <v>0</v>
      </c>
      <c r="HN323" s="1" t="s">
        <v>0</v>
      </c>
      <c r="HO323" s="1" t="s">
        <v>0</v>
      </c>
      <c r="HP323" s="1" t="s">
        <v>0</v>
      </c>
      <c r="HQ323" s="1" t="s">
        <v>0</v>
      </c>
      <c r="HR323" s="1" t="s">
        <v>0</v>
      </c>
      <c r="HS323" s="1" t="s">
        <v>0</v>
      </c>
      <c r="HT323" s="1" t="s">
        <v>0</v>
      </c>
      <c r="HU323" s="1" t="s">
        <v>0</v>
      </c>
      <c r="HV323" s="1" t="s">
        <v>0</v>
      </c>
      <c r="HW323" s="1" t="s">
        <v>0</v>
      </c>
      <c r="HX323" s="1" t="s">
        <v>0</v>
      </c>
      <c r="HY323" s="1" t="s">
        <v>0</v>
      </c>
      <c r="HZ323" s="1" t="s">
        <v>0</v>
      </c>
      <c r="IA323" s="1" t="s">
        <v>0</v>
      </c>
      <c r="IB323" s="1" t="s">
        <v>0</v>
      </c>
      <c r="IC323" s="1" t="s">
        <v>0</v>
      </c>
      <c r="ID323" s="1" t="s">
        <v>0</v>
      </c>
      <c r="IE323" s="1" t="s">
        <v>0</v>
      </c>
      <c r="IF323" s="1" t="s">
        <v>0</v>
      </c>
      <c r="IG323" s="1" t="s">
        <v>0</v>
      </c>
      <c r="IH323" s="1" t="s">
        <v>0</v>
      </c>
      <c r="II323" s="1" t="s">
        <v>0</v>
      </c>
      <c r="IJ323" s="1" t="s">
        <v>0</v>
      </c>
      <c r="IK323" s="1" t="s">
        <v>0</v>
      </c>
      <c r="IL323" s="1" t="s">
        <v>0</v>
      </c>
      <c r="IM323" s="1" t="s">
        <v>0</v>
      </c>
      <c r="IN323" s="1" t="s">
        <v>0</v>
      </c>
      <c r="IO323" s="1" t="s">
        <v>0</v>
      </c>
      <c r="IP323" s="1" t="s">
        <v>0</v>
      </c>
      <c r="IQ323" s="1" t="s">
        <v>0</v>
      </c>
      <c r="IR323" s="1" t="s">
        <v>0</v>
      </c>
      <c r="IS323" s="1" t="s">
        <v>0</v>
      </c>
      <c r="IT323" s="1" t="s">
        <v>0</v>
      </c>
      <c r="IU323" s="1" t="s">
        <v>0</v>
      </c>
      <c r="IV323" s="1" t="s">
        <v>0</v>
      </c>
      <c r="IW323" s="1" t="s">
        <v>0</v>
      </c>
      <c r="IX323" s="1" t="s">
        <v>0</v>
      </c>
      <c r="IY323" s="1" t="s">
        <v>0</v>
      </c>
      <c r="IZ323" s="1" t="s">
        <v>0</v>
      </c>
      <c r="JA323" s="1" t="s">
        <v>0</v>
      </c>
      <c r="JB323" s="1" t="s">
        <v>0</v>
      </c>
      <c r="JC323" s="1" t="s">
        <v>0</v>
      </c>
      <c r="JD323" s="1" t="s">
        <v>0</v>
      </c>
      <c r="JE323" s="1" t="s">
        <v>0</v>
      </c>
      <c r="JF323" s="1" t="s">
        <v>0</v>
      </c>
      <c r="JG323" s="1" t="s">
        <v>0</v>
      </c>
      <c r="JH323" s="1" t="s">
        <v>0</v>
      </c>
      <c r="JI323" s="1" t="s">
        <v>0</v>
      </c>
      <c r="JJ323" s="1" t="s">
        <v>0</v>
      </c>
      <c r="JK323" s="1" t="s">
        <v>0</v>
      </c>
      <c r="JL323" s="1" t="s">
        <v>0</v>
      </c>
      <c r="JM323" s="1" t="s">
        <v>0</v>
      </c>
      <c r="JN323" s="1" t="s">
        <v>0</v>
      </c>
      <c r="JO323" s="1" t="s">
        <v>0</v>
      </c>
      <c r="JP323" s="1" t="s">
        <v>0</v>
      </c>
      <c r="JQ323" s="1" t="s">
        <v>0</v>
      </c>
      <c r="JR323" s="1" t="s">
        <v>0</v>
      </c>
      <c r="JS323" s="1" t="s">
        <v>0</v>
      </c>
      <c r="JT323" s="1" t="s">
        <v>0</v>
      </c>
      <c r="JU323" s="1" t="s">
        <v>0</v>
      </c>
      <c r="JV323" s="1" t="s">
        <v>0</v>
      </c>
      <c r="JW323" s="1" t="s">
        <v>0</v>
      </c>
      <c r="JX323" s="1" t="s">
        <v>0</v>
      </c>
      <c r="JY323" s="1" t="s">
        <v>0</v>
      </c>
      <c r="JZ323" s="1" t="s">
        <v>0</v>
      </c>
      <c r="KA323" s="1" t="s">
        <v>0</v>
      </c>
      <c r="KB323" s="1" t="s">
        <v>0</v>
      </c>
      <c r="KC323" s="1" t="s">
        <v>0</v>
      </c>
      <c r="KD323" s="1" t="s">
        <v>0</v>
      </c>
      <c r="KE323" s="1" t="s">
        <v>0</v>
      </c>
      <c r="KF323" s="1" t="s">
        <v>0</v>
      </c>
      <c r="KG323" s="1" t="s">
        <v>0</v>
      </c>
      <c r="KH323" s="1" t="s">
        <v>0</v>
      </c>
      <c r="KI323" s="1" t="s">
        <v>0</v>
      </c>
      <c r="KJ323" s="1" t="s">
        <v>0</v>
      </c>
      <c r="KK323" s="1" t="s">
        <v>0</v>
      </c>
      <c r="KL323" s="1" t="s">
        <v>0</v>
      </c>
      <c r="KM323" s="1" t="s">
        <v>0</v>
      </c>
      <c r="KN323" s="1" t="s">
        <v>0</v>
      </c>
      <c r="KO323" s="1" t="s">
        <v>0</v>
      </c>
      <c r="KP323" s="1" t="s">
        <v>0</v>
      </c>
      <c r="KQ323" s="1" t="s">
        <v>0</v>
      </c>
      <c r="KR323" s="1" t="s">
        <v>0</v>
      </c>
      <c r="KS323" s="1" t="s">
        <v>0</v>
      </c>
      <c r="KT323" s="1" t="s">
        <v>0</v>
      </c>
      <c r="KU323" s="1" t="s">
        <v>0</v>
      </c>
      <c r="KV323" s="1" t="s">
        <v>0</v>
      </c>
      <c r="KW323" s="1" t="s">
        <v>0</v>
      </c>
      <c r="KX323" s="1" t="s">
        <v>0</v>
      </c>
      <c r="KY323" s="1" t="s">
        <v>0</v>
      </c>
      <c r="KZ323" s="1" t="s">
        <v>0</v>
      </c>
      <c r="LA323" s="1" t="s">
        <v>0</v>
      </c>
      <c r="LB323" s="1" t="s">
        <v>0</v>
      </c>
      <c r="LC323" s="1" t="s">
        <v>0</v>
      </c>
      <c r="LD323" s="1" t="s">
        <v>0</v>
      </c>
      <c r="LE323" s="1" t="s">
        <v>0</v>
      </c>
      <c r="LF323" s="1" t="s">
        <v>0</v>
      </c>
      <c r="LG323" s="1" t="s">
        <v>0</v>
      </c>
      <c r="LH323" s="1" t="s">
        <v>0</v>
      </c>
      <c r="LI323" s="1" t="s">
        <v>0</v>
      </c>
      <c r="LJ323" s="1" t="s">
        <v>0</v>
      </c>
      <c r="LK323" s="1" t="s">
        <v>0</v>
      </c>
    </row>
    <row r="324" spans="1:323" x14ac:dyDescent="0.25">
      <c r="A324" s="1" t="s">
        <v>1961</v>
      </c>
      <c r="B324" s="1" t="s">
        <v>1428</v>
      </c>
      <c r="C324" s="1" t="s">
        <v>1429</v>
      </c>
      <c r="D324" s="1" t="s">
        <v>0</v>
      </c>
      <c r="E324" s="1" t="s">
        <v>0</v>
      </c>
      <c r="F324" s="1" t="s">
        <v>0</v>
      </c>
      <c r="G324" s="1" t="s">
        <v>0</v>
      </c>
      <c r="H324" s="1" t="s">
        <v>0</v>
      </c>
      <c r="I324" s="1" t="s">
        <v>0</v>
      </c>
      <c r="J324" s="1" t="s">
        <v>0</v>
      </c>
      <c r="K324" s="1" t="s">
        <v>0</v>
      </c>
      <c r="L324" s="1" t="s">
        <v>0</v>
      </c>
      <c r="M324" s="1" t="s">
        <v>0</v>
      </c>
      <c r="N324" s="1" t="s">
        <v>0</v>
      </c>
      <c r="O324" s="1" t="s">
        <v>0</v>
      </c>
      <c r="P324" s="1" t="s">
        <v>0</v>
      </c>
      <c r="Q324" s="1" t="s">
        <v>0</v>
      </c>
      <c r="R324" s="1" t="s">
        <v>0</v>
      </c>
      <c r="S324" s="1" t="s">
        <v>0</v>
      </c>
      <c r="T324" s="1" t="s">
        <v>0</v>
      </c>
      <c r="U324" s="1" t="s">
        <v>0</v>
      </c>
      <c r="V324" s="1" t="s">
        <v>0</v>
      </c>
      <c r="W324" s="1" t="s">
        <v>0</v>
      </c>
      <c r="X324" s="1" t="s">
        <v>0</v>
      </c>
      <c r="Y324" s="1" t="s">
        <v>0</v>
      </c>
      <c r="Z324" s="1" t="s">
        <v>0</v>
      </c>
      <c r="AA324" s="1" t="s">
        <v>0</v>
      </c>
      <c r="AB324" s="1" t="s">
        <v>0</v>
      </c>
      <c r="AC324" s="1" t="s">
        <v>0</v>
      </c>
      <c r="AD324" s="1" t="s">
        <v>0</v>
      </c>
      <c r="AE324" s="1" t="s">
        <v>0</v>
      </c>
      <c r="AF324" s="1" t="s">
        <v>0</v>
      </c>
      <c r="AG324" s="1" t="s">
        <v>0</v>
      </c>
      <c r="AH324" s="1" t="s">
        <v>0</v>
      </c>
      <c r="AI324" s="1" t="s">
        <v>0</v>
      </c>
      <c r="AJ324" s="1" t="s">
        <v>0</v>
      </c>
      <c r="AK324" s="1" t="s">
        <v>0</v>
      </c>
      <c r="AL324" s="1" t="s">
        <v>0</v>
      </c>
      <c r="AM324" s="1" t="s">
        <v>0</v>
      </c>
      <c r="AN324" s="1" t="s">
        <v>0</v>
      </c>
      <c r="AO324" s="1" t="s">
        <v>0</v>
      </c>
      <c r="AP324" s="1" t="s">
        <v>0</v>
      </c>
      <c r="AQ324" s="1" t="s">
        <v>0</v>
      </c>
      <c r="AR324" s="1" t="s">
        <v>0</v>
      </c>
      <c r="AS324" s="1" t="s">
        <v>0</v>
      </c>
      <c r="AT324" s="1" t="s">
        <v>0</v>
      </c>
      <c r="AU324" s="1" t="s">
        <v>0</v>
      </c>
      <c r="AV324" s="1" t="s">
        <v>0</v>
      </c>
      <c r="AW324" s="1" t="s">
        <v>0</v>
      </c>
      <c r="AX324" s="1" t="s">
        <v>0</v>
      </c>
      <c r="AY324" s="1" t="s">
        <v>0</v>
      </c>
      <c r="AZ324" s="1" t="s">
        <v>0</v>
      </c>
      <c r="BA324" s="1" t="s">
        <v>0</v>
      </c>
      <c r="BB324" s="1" t="s">
        <v>0</v>
      </c>
      <c r="BC324" s="1" t="s">
        <v>0</v>
      </c>
      <c r="BD324" s="1" t="s">
        <v>0</v>
      </c>
      <c r="BE324" s="1" t="s">
        <v>0</v>
      </c>
      <c r="BF324" s="1" t="s">
        <v>0</v>
      </c>
      <c r="BG324" s="1" t="s">
        <v>0</v>
      </c>
      <c r="BH324" s="1" t="s">
        <v>0</v>
      </c>
      <c r="BI324" s="1" t="s">
        <v>0</v>
      </c>
      <c r="BJ324" s="1" t="s">
        <v>0</v>
      </c>
      <c r="BK324" s="1" t="s">
        <v>0</v>
      </c>
      <c r="BL324" s="1" t="s">
        <v>0</v>
      </c>
      <c r="BM324" s="1" t="s">
        <v>0</v>
      </c>
      <c r="BN324" s="1" t="s">
        <v>0</v>
      </c>
      <c r="BO324" s="1" t="s">
        <v>0</v>
      </c>
      <c r="BP324" s="1" t="s">
        <v>0</v>
      </c>
      <c r="BQ324" s="1" t="s">
        <v>0</v>
      </c>
      <c r="BR324" s="1" t="s">
        <v>0</v>
      </c>
      <c r="BS324" s="1" t="s">
        <v>0</v>
      </c>
      <c r="BT324" s="1" t="s">
        <v>0</v>
      </c>
      <c r="BU324" s="1" t="s">
        <v>0</v>
      </c>
      <c r="BV324" s="1" t="s">
        <v>0</v>
      </c>
      <c r="BW324" s="1" t="s">
        <v>0</v>
      </c>
      <c r="BX324" s="1" t="s">
        <v>0</v>
      </c>
      <c r="BY324" s="1" t="s">
        <v>0</v>
      </c>
      <c r="BZ324" s="1" t="s">
        <v>0</v>
      </c>
      <c r="CA324" s="1" t="s">
        <v>0</v>
      </c>
      <c r="CB324" s="1" t="s">
        <v>0</v>
      </c>
      <c r="CC324" s="1" t="s">
        <v>0</v>
      </c>
      <c r="CD324" s="1" t="s">
        <v>0</v>
      </c>
      <c r="CE324" s="1" t="s">
        <v>0</v>
      </c>
      <c r="CF324" s="1" t="s">
        <v>0</v>
      </c>
      <c r="CG324" s="1" t="s">
        <v>0</v>
      </c>
      <c r="CH324" s="1" t="s">
        <v>0</v>
      </c>
      <c r="CI324" s="1" t="s">
        <v>0</v>
      </c>
      <c r="CJ324" s="1" t="s">
        <v>0</v>
      </c>
      <c r="CK324" s="1" t="s">
        <v>0</v>
      </c>
      <c r="CL324" s="1" t="s">
        <v>0</v>
      </c>
      <c r="CM324" s="1" t="s">
        <v>0</v>
      </c>
      <c r="CN324" s="1" t="s">
        <v>0</v>
      </c>
      <c r="CO324" s="1" t="s">
        <v>0</v>
      </c>
      <c r="CP324" s="1" t="s">
        <v>0</v>
      </c>
      <c r="CQ324" s="1" t="s">
        <v>0</v>
      </c>
      <c r="CR324" s="1" t="s">
        <v>0</v>
      </c>
      <c r="CS324" s="1" t="s">
        <v>0</v>
      </c>
      <c r="CT324" s="1" t="s">
        <v>0</v>
      </c>
      <c r="CU324" s="1" t="s">
        <v>0</v>
      </c>
      <c r="CV324" s="1" t="s">
        <v>0</v>
      </c>
      <c r="CW324" s="1" t="s">
        <v>0</v>
      </c>
      <c r="CX324" s="1" t="s">
        <v>0</v>
      </c>
      <c r="CY324" s="1" t="s">
        <v>0</v>
      </c>
      <c r="CZ324" s="1" t="s">
        <v>0</v>
      </c>
      <c r="DA324" s="1" t="s">
        <v>0</v>
      </c>
      <c r="DB324" s="1" t="s">
        <v>0</v>
      </c>
      <c r="DC324" s="1" t="s">
        <v>0</v>
      </c>
      <c r="DD324" s="1" t="s">
        <v>0</v>
      </c>
      <c r="DE324" s="1" t="s">
        <v>0</v>
      </c>
      <c r="DF324" s="1" t="s">
        <v>0</v>
      </c>
      <c r="DG324" s="1" t="s">
        <v>0</v>
      </c>
      <c r="DH324" s="1" t="s">
        <v>0</v>
      </c>
      <c r="DI324" s="1" t="s">
        <v>0</v>
      </c>
      <c r="DJ324" s="1" t="s">
        <v>0</v>
      </c>
      <c r="DK324" s="1" t="s">
        <v>0</v>
      </c>
      <c r="DL324" s="1" t="s">
        <v>0</v>
      </c>
      <c r="DM324" s="1" t="s">
        <v>0</v>
      </c>
      <c r="DN324" s="1" t="s">
        <v>0</v>
      </c>
      <c r="DO324" s="1" t="s">
        <v>0</v>
      </c>
      <c r="DP324" s="1" t="s">
        <v>0</v>
      </c>
      <c r="DQ324" s="1" t="s">
        <v>0</v>
      </c>
      <c r="DR324" s="1" t="s">
        <v>0</v>
      </c>
      <c r="DS324" s="1" t="s">
        <v>0</v>
      </c>
      <c r="DT324" s="1" t="s">
        <v>0</v>
      </c>
      <c r="DU324" s="1" t="s">
        <v>0</v>
      </c>
      <c r="DV324" s="1" t="s">
        <v>0</v>
      </c>
      <c r="DW324" s="1" t="s">
        <v>0</v>
      </c>
      <c r="DX324" s="1" t="s">
        <v>0</v>
      </c>
      <c r="DY324" s="1" t="s">
        <v>0</v>
      </c>
      <c r="DZ324" s="1" t="s">
        <v>0</v>
      </c>
      <c r="EA324" s="1" t="s">
        <v>0</v>
      </c>
      <c r="EB324" s="1" t="s">
        <v>0</v>
      </c>
      <c r="EC324" s="1" t="s">
        <v>0</v>
      </c>
      <c r="ED324" s="1" t="s">
        <v>0</v>
      </c>
      <c r="EE324" s="1" t="s">
        <v>0</v>
      </c>
      <c r="EF324" s="1" t="s">
        <v>0</v>
      </c>
      <c r="EG324" s="1" t="s">
        <v>0</v>
      </c>
      <c r="EH324" s="1" t="s">
        <v>0</v>
      </c>
      <c r="EI324" s="1" t="s">
        <v>0</v>
      </c>
      <c r="EJ324" s="1" t="s">
        <v>0</v>
      </c>
      <c r="EK324" s="1" t="s">
        <v>0</v>
      </c>
      <c r="EL324" s="1" t="s">
        <v>0</v>
      </c>
      <c r="EM324" s="1" t="s">
        <v>0</v>
      </c>
      <c r="EN324" s="1" t="s">
        <v>0</v>
      </c>
      <c r="EO324" s="1" t="s">
        <v>0</v>
      </c>
      <c r="EP324" s="1" t="s">
        <v>0</v>
      </c>
      <c r="EQ324" s="1" t="s">
        <v>0</v>
      </c>
      <c r="ER324" s="1" t="s">
        <v>0</v>
      </c>
      <c r="ES324" s="1" t="s">
        <v>0</v>
      </c>
      <c r="ET324" s="1" t="s">
        <v>0</v>
      </c>
      <c r="EU324" s="1" t="s">
        <v>0</v>
      </c>
      <c r="EV324" s="1" t="s">
        <v>0</v>
      </c>
      <c r="EW324" s="1" t="s">
        <v>0</v>
      </c>
      <c r="EX324" s="1" t="s">
        <v>0</v>
      </c>
      <c r="EY324" s="1" t="s">
        <v>0</v>
      </c>
      <c r="EZ324" s="1" t="s">
        <v>0</v>
      </c>
      <c r="FA324" s="1" t="s">
        <v>0</v>
      </c>
      <c r="FB324" s="1" t="s">
        <v>0</v>
      </c>
      <c r="FC324" s="1" t="s">
        <v>0</v>
      </c>
      <c r="FD324" s="1" t="s">
        <v>0</v>
      </c>
      <c r="FE324" s="1" t="s">
        <v>0</v>
      </c>
      <c r="FF324" s="1" t="s">
        <v>0</v>
      </c>
      <c r="FG324" s="1" t="s">
        <v>0</v>
      </c>
      <c r="FH324" s="1" t="s">
        <v>0</v>
      </c>
      <c r="FI324" s="1" t="s">
        <v>0</v>
      </c>
      <c r="FJ324" s="1" t="s">
        <v>0</v>
      </c>
      <c r="FK324" s="1" t="s">
        <v>0</v>
      </c>
      <c r="FL324" s="1" t="s">
        <v>0</v>
      </c>
      <c r="FM324" s="1" t="s">
        <v>0</v>
      </c>
      <c r="FN324" s="1" t="s">
        <v>0</v>
      </c>
      <c r="FO324" s="1" t="s">
        <v>0</v>
      </c>
      <c r="FP324" s="1" t="s">
        <v>0</v>
      </c>
      <c r="FQ324" s="1" t="s">
        <v>0</v>
      </c>
      <c r="FR324" s="1" t="s">
        <v>0</v>
      </c>
      <c r="FS324" s="1" t="s">
        <v>0</v>
      </c>
      <c r="FT324" s="1" t="s">
        <v>0</v>
      </c>
      <c r="FU324" s="1" t="s">
        <v>0</v>
      </c>
      <c r="FV324" s="1" t="s">
        <v>0</v>
      </c>
      <c r="FW324" s="1" t="s">
        <v>0</v>
      </c>
      <c r="FX324" s="1" t="s">
        <v>0</v>
      </c>
      <c r="FY324" s="1" t="s">
        <v>0</v>
      </c>
      <c r="FZ324" s="1" t="s">
        <v>0</v>
      </c>
      <c r="GA324" s="1" t="s">
        <v>0</v>
      </c>
      <c r="GB324" s="1" t="s">
        <v>0</v>
      </c>
      <c r="GC324" s="1" t="s">
        <v>0</v>
      </c>
      <c r="GD324" s="1" t="s">
        <v>0</v>
      </c>
      <c r="GE324" s="1" t="s">
        <v>0</v>
      </c>
      <c r="GF324" s="1" t="s">
        <v>0</v>
      </c>
      <c r="GG324" s="1" t="s">
        <v>0</v>
      </c>
      <c r="GH324" s="1" t="s">
        <v>0</v>
      </c>
      <c r="GI324" s="1" t="s">
        <v>0</v>
      </c>
      <c r="GJ324" s="1" t="s">
        <v>0</v>
      </c>
      <c r="GK324" s="1" t="s">
        <v>0</v>
      </c>
      <c r="GL324" s="1" t="s">
        <v>0</v>
      </c>
      <c r="GM324" s="1" t="s">
        <v>0</v>
      </c>
      <c r="GN324" s="1" t="s">
        <v>0</v>
      </c>
      <c r="GO324" s="1" t="s">
        <v>0</v>
      </c>
      <c r="GP324" s="1" t="s">
        <v>0</v>
      </c>
      <c r="GQ324" s="1" t="s">
        <v>0</v>
      </c>
      <c r="GR324" s="1" t="s">
        <v>0</v>
      </c>
      <c r="GS324" s="1" t="s">
        <v>0</v>
      </c>
      <c r="GT324" s="1" t="s">
        <v>0</v>
      </c>
      <c r="GU324" s="1" t="s">
        <v>0</v>
      </c>
      <c r="GV324" s="1" t="s">
        <v>0</v>
      </c>
      <c r="GW324" s="1" t="s">
        <v>0</v>
      </c>
      <c r="GX324" s="1" t="s">
        <v>0</v>
      </c>
      <c r="GY324" s="1" t="s">
        <v>0</v>
      </c>
      <c r="GZ324" s="1" t="s">
        <v>0</v>
      </c>
      <c r="HA324" s="1" t="s">
        <v>0</v>
      </c>
      <c r="HB324" s="1" t="s">
        <v>0</v>
      </c>
      <c r="HC324" s="1" t="s">
        <v>0</v>
      </c>
      <c r="HD324" s="1" t="s">
        <v>0</v>
      </c>
      <c r="HE324" s="1" t="s">
        <v>0</v>
      </c>
      <c r="HF324" s="1" t="s">
        <v>0</v>
      </c>
      <c r="HG324" s="1" t="s">
        <v>0</v>
      </c>
      <c r="HH324" s="1" t="s">
        <v>0</v>
      </c>
      <c r="HI324" s="1" t="s">
        <v>0</v>
      </c>
      <c r="HJ324" s="1" t="s">
        <v>0</v>
      </c>
      <c r="HK324" s="1" t="s">
        <v>0</v>
      </c>
      <c r="HL324" s="1" t="s">
        <v>0</v>
      </c>
      <c r="HM324" s="1" t="s">
        <v>0</v>
      </c>
      <c r="HN324" s="1" t="s">
        <v>0</v>
      </c>
      <c r="HO324" s="1" t="s">
        <v>0</v>
      </c>
      <c r="HP324" s="1" t="s">
        <v>0</v>
      </c>
      <c r="HQ324" s="1" t="s">
        <v>0</v>
      </c>
      <c r="HR324" s="1" t="s">
        <v>0</v>
      </c>
      <c r="HS324" s="1" t="s">
        <v>0</v>
      </c>
      <c r="HT324" s="1" t="s">
        <v>0</v>
      </c>
      <c r="HU324" s="1" t="s">
        <v>0</v>
      </c>
      <c r="HV324" s="1" t="s">
        <v>0</v>
      </c>
      <c r="HW324" s="1" t="s">
        <v>0</v>
      </c>
      <c r="HX324" s="1" t="s">
        <v>0</v>
      </c>
      <c r="HY324" s="1" t="s">
        <v>0</v>
      </c>
      <c r="HZ324" s="1" t="s">
        <v>0</v>
      </c>
      <c r="IA324" s="1" t="s">
        <v>0</v>
      </c>
      <c r="IB324" s="1" t="s">
        <v>0</v>
      </c>
      <c r="IC324" s="1" t="s">
        <v>0</v>
      </c>
      <c r="ID324" s="1" t="s">
        <v>0</v>
      </c>
      <c r="IE324" s="1" t="s">
        <v>0</v>
      </c>
      <c r="IF324" s="1" t="s">
        <v>0</v>
      </c>
      <c r="IG324" s="1" t="s">
        <v>0</v>
      </c>
      <c r="IH324" s="1" t="s">
        <v>0</v>
      </c>
      <c r="II324" s="1" t="s">
        <v>0</v>
      </c>
      <c r="IJ324" s="1" t="s">
        <v>0</v>
      </c>
      <c r="IK324" s="1" t="s">
        <v>0</v>
      </c>
      <c r="IL324" s="1" t="s">
        <v>0</v>
      </c>
      <c r="IM324" s="1" t="s">
        <v>0</v>
      </c>
      <c r="IN324" s="1" t="s">
        <v>0</v>
      </c>
      <c r="IO324" s="1" t="s">
        <v>0</v>
      </c>
      <c r="IP324" s="1" t="s">
        <v>0</v>
      </c>
      <c r="IQ324" s="1" t="s">
        <v>0</v>
      </c>
      <c r="IR324" s="1" t="s">
        <v>0</v>
      </c>
      <c r="IS324" s="1" t="s">
        <v>0</v>
      </c>
      <c r="IT324" s="1" t="s">
        <v>0</v>
      </c>
      <c r="IU324" s="1" t="s">
        <v>0</v>
      </c>
      <c r="IV324" s="1" t="s">
        <v>0</v>
      </c>
      <c r="IW324" s="1" t="s">
        <v>0</v>
      </c>
      <c r="IX324" s="1" t="s">
        <v>0</v>
      </c>
      <c r="IY324" s="1" t="s">
        <v>0</v>
      </c>
      <c r="IZ324" s="1" t="s">
        <v>0</v>
      </c>
      <c r="JA324" s="1" t="s">
        <v>0</v>
      </c>
      <c r="JB324" s="1" t="s">
        <v>0</v>
      </c>
      <c r="JC324" s="1" t="s">
        <v>0</v>
      </c>
      <c r="JD324" s="1" t="s">
        <v>0</v>
      </c>
      <c r="JE324" s="1" t="s">
        <v>0</v>
      </c>
      <c r="JF324" s="1" t="s">
        <v>0</v>
      </c>
      <c r="JG324" s="1" t="s">
        <v>0</v>
      </c>
      <c r="JH324" s="1" t="s">
        <v>0</v>
      </c>
      <c r="JI324" s="1" t="s">
        <v>0</v>
      </c>
      <c r="JJ324" s="1" t="s">
        <v>0</v>
      </c>
      <c r="JK324" s="1" t="s">
        <v>0</v>
      </c>
      <c r="JL324" s="1" t="s">
        <v>0</v>
      </c>
      <c r="JM324" s="1" t="s">
        <v>0</v>
      </c>
      <c r="JN324" s="1" t="s">
        <v>0</v>
      </c>
      <c r="JO324" s="1" t="s">
        <v>0</v>
      </c>
      <c r="JP324" s="1" t="s">
        <v>0</v>
      </c>
      <c r="JQ324" s="1" t="s">
        <v>0</v>
      </c>
      <c r="JR324" s="1" t="s">
        <v>0</v>
      </c>
      <c r="JS324" s="1" t="s">
        <v>0</v>
      </c>
      <c r="JT324" s="1" t="s">
        <v>0</v>
      </c>
      <c r="JU324" s="1" t="s">
        <v>0</v>
      </c>
      <c r="JV324" s="1" t="s">
        <v>0</v>
      </c>
      <c r="JW324" s="1" t="s">
        <v>0</v>
      </c>
      <c r="JX324" s="1" t="s">
        <v>0</v>
      </c>
      <c r="JY324" s="1" t="s">
        <v>0</v>
      </c>
      <c r="JZ324" s="1" t="s">
        <v>0</v>
      </c>
      <c r="KA324" s="1" t="s">
        <v>0</v>
      </c>
      <c r="KB324" s="1" t="s">
        <v>0</v>
      </c>
      <c r="KC324" s="1" t="s">
        <v>0</v>
      </c>
      <c r="KD324" s="1" t="s">
        <v>0</v>
      </c>
      <c r="KE324" s="1" t="s">
        <v>0</v>
      </c>
      <c r="KF324" s="1" t="s">
        <v>0</v>
      </c>
      <c r="KG324" s="1" t="s">
        <v>0</v>
      </c>
      <c r="KH324" s="1" t="s">
        <v>0</v>
      </c>
      <c r="KI324" s="1" t="s">
        <v>0</v>
      </c>
      <c r="KJ324" s="1" t="s">
        <v>0</v>
      </c>
      <c r="KK324" s="1" t="s">
        <v>0</v>
      </c>
      <c r="KL324" s="1" t="s">
        <v>0</v>
      </c>
      <c r="KM324" s="1" t="s">
        <v>0</v>
      </c>
      <c r="KN324" s="1" t="s">
        <v>0</v>
      </c>
      <c r="KO324" s="1" t="s">
        <v>0</v>
      </c>
      <c r="KP324" s="1" t="s">
        <v>0</v>
      </c>
      <c r="KQ324" s="1" t="s">
        <v>0</v>
      </c>
      <c r="KR324" s="1" t="s">
        <v>0</v>
      </c>
      <c r="KS324" s="1" t="s">
        <v>0</v>
      </c>
      <c r="KT324" s="1" t="s">
        <v>0</v>
      </c>
      <c r="KU324" s="1" t="s">
        <v>0</v>
      </c>
      <c r="KV324" s="1" t="s">
        <v>0</v>
      </c>
      <c r="KW324" s="1" t="s">
        <v>0</v>
      </c>
      <c r="KX324" s="1" t="s">
        <v>0</v>
      </c>
      <c r="KY324" s="1" t="s">
        <v>0</v>
      </c>
      <c r="KZ324" s="1" t="s">
        <v>0</v>
      </c>
      <c r="LA324" s="1" t="s">
        <v>0</v>
      </c>
      <c r="LB324" s="1" t="s">
        <v>0</v>
      </c>
      <c r="LC324" s="1" t="s">
        <v>0</v>
      </c>
      <c r="LD324" s="1" t="s">
        <v>0</v>
      </c>
      <c r="LE324" s="1" t="s">
        <v>0</v>
      </c>
      <c r="LF324" s="1" t="s">
        <v>0</v>
      </c>
      <c r="LG324" s="1" t="s">
        <v>0</v>
      </c>
      <c r="LH324" s="1" t="s">
        <v>0</v>
      </c>
      <c r="LI324" s="1" t="s">
        <v>0</v>
      </c>
      <c r="LJ324" s="1" t="s">
        <v>0</v>
      </c>
      <c r="LK324" s="1" t="s">
        <v>0</v>
      </c>
    </row>
    <row r="325" spans="1:323" x14ac:dyDescent="0.25">
      <c r="A325" s="1" t="s">
        <v>1962</v>
      </c>
      <c r="B325" s="1" t="s">
        <v>1433</v>
      </c>
      <c r="C325" s="1" t="s">
        <v>1434</v>
      </c>
      <c r="D325" s="1" t="s">
        <v>0</v>
      </c>
      <c r="E325" s="1" t="s">
        <v>0</v>
      </c>
      <c r="F325" s="1" t="s">
        <v>0</v>
      </c>
      <c r="G325" s="1" t="s">
        <v>0</v>
      </c>
      <c r="H325" s="1" t="s">
        <v>0</v>
      </c>
      <c r="I325" s="1" t="s">
        <v>0</v>
      </c>
      <c r="J325" s="1" t="s">
        <v>0</v>
      </c>
      <c r="K325" s="1" t="s">
        <v>0</v>
      </c>
      <c r="L325" s="1" t="s">
        <v>0</v>
      </c>
      <c r="M325" s="1" t="s">
        <v>0</v>
      </c>
      <c r="N325" s="1" t="s">
        <v>0</v>
      </c>
      <c r="O325" s="1" t="s">
        <v>0</v>
      </c>
      <c r="P325" s="1" t="s">
        <v>0</v>
      </c>
      <c r="Q325" s="1" t="s">
        <v>0</v>
      </c>
      <c r="R325" s="1" t="s">
        <v>0</v>
      </c>
      <c r="S325" s="1" t="s">
        <v>0</v>
      </c>
      <c r="T325" s="1" t="s">
        <v>0</v>
      </c>
      <c r="U325" s="1" t="s">
        <v>0</v>
      </c>
      <c r="V325" s="1" t="s">
        <v>0</v>
      </c>
      <c r="W325" s="1" t="s">
        <v>0</v>
      </c>
      <c r="X325" s="1" t="s">
        <v>0</v>
      </c>
      <c r="Y325" s="1" t="s">
        <v>0</v>
      </c>
      <c r="Z325" s="1" t="s">
        <v>0</v>
      </c>
      <c r="AA325" s="1" t="s">
        <v>0</v>
      </c>
      <c r="AB325" s="1" t="s">
        <v>0</v>
      </c>
      <c r="AC325" s="1" t="s">
        <v>0</v>
      </c>
      <c r="AD325" s="1" t="s">
        <v>0</v>
      </c>
      <c r="AE325" s="1" t="s">
        <v>0</v>
      </c>
      <c r="AF325" s="1" t="s">
        <v>0</v>
      </c>
      <c r="AG325" s="1" t="s">
        <v>0</v>
      </c>
      <c r="AH325" s="1" t="s">
        <v>0</v>
      </c>
      <c r="AI325" s="1" t="s">
        <v>0</v>
      </c>
      <c r="AJ325" s="1" t="s">
        <v>0</v>
      </c>
      <c r="AK325" s="1" t="s">
        <v>0</v>
      </c>
      <c r="AL325" s="1" t="s">
        <v>0</v>
      </c>
      <c r="AM325" s="1" t="s">
        <v>0</v>
      </c>
      <c r="AN325" s="1" t="s">
        <v>0</v>
      </c>
      <c r="AO325" s="1" t="s">
        <v>0</v>
      </c>
      <c r="AP325" s="1" t="s">
        <v>0</v>
      </c>
      <c r="AQ325" s="1" t="s">
        <v>0</v>
      </c>
      <c r="AR325" s="1" t="s">
        <v>0</v>
      </c>
      <c r="AS325" s="1" t="s">
        <v>0</v>
      </c>
      <c r="AT325" s="1" t="s">
        <v>0</v>
      </c>
      <c r="AU325" s="1" t="s">
        <v>0</v>
      </c>
      <c r="AV325" s="1" t="s">
        <v>0</v>
      </c>
      <c r="AW325" s="1" t="s">
        <v>0</v>
      </c>
      <c r="AX325" s="1" t="s">
        <v>0</v>
      </c>
      <c r="AY325" s="1" t="s">
        <v>0</v>
      </c>
      <c r="AZ325" s="1" t="s">
        <v>0</v>
      </c>
      <c r="BA325" s="1" t="s">
        <v>0</v>
      </c>
      <c r="BB325" s="1" t="s">
        <v>0</v>
      </c>
      <c r="BC325" s="1" t="s">
        <v>0</v>
      </c>
      <c r="BD325" s="1" t="s">
        <v>0</v>
      </c>
      <c r="BE325" s="1" t="s">
        <v>0</v>
      </c>
      <c r="BF325" s="1" t="s">
        <v>0</v>
      </c>
      <c r="BG325" s="1" t="s">
        <v>0</v>
      </c>
      <c r="BH325" s="1" t="s">
        <v>0</v>
      </c>
      <c r="BI325" s="1" t="s">
        <v>0</v>
      </c>
      <c r="BJ325" s="1" t="s">
        <v>0</v>
      </c>
      <c r="BK325" s="1" t="s">
        <v>0</v>
      </c>
      <c r="BL325" s="1" t="s">
        <v>0</v>
      </c>
      <c r="BM325" s="1" t="s">
        <v>0</v>
      </c>
      <c r="BN325" s="1" t="s">
        <v>0</v>
      </c>
      <c r="BO325" s="1" t="s">
        <v>0</v>
      </c>
      <c r="BP325" s="1" t="s">
        <v>0</v>
      </c>
      <c r="BQ325" s="1" t="s">
        <v>0</v>
      </c>
      <c r="BR325" s="1" t="s">
        <v>0</v>
      </c>
      <c r="BS325" s="1" t="s">
        <v>0</v>
      </c>
      <c r="BT325" s="1" t="s">
        <v>0</v>
      </c>
      <c r="BU325" s="1" t="s">
        <v>0</v>
      </c>
      <c r="BV325" s="1" t="s">
        <v>0</v>
      </c>
      <c r="BW325" s="1" t="s">
        <v>0</v>
      </c>
      <c r="BX325" s="1" t="s">
        <v>0</v>
      </c>
      <c r="BY325" s="1" t="s">
        <v>0</v>
      </c>
      <c r="BZ325" s="1" t="s">
        <v>0</v>
      </c>
      <c r="CA325" s="1" t="s">
        <v>0</v>
      </c>
      <c r="CB325" s="1" t="s">
        <v>0</v>
      </c>
      <c r="CC325" s="1" t="s">
        <v>0</v>
      </c>
      <c r="CD325" s="1" t="s">
        <v>0</v>
      </c>
      <c r="CE325" s="1" t="s">
        <v>0</v>
      </c>
      <c r="CF325" s="1" t="s">
        <v>0</v>
      </c>
      <c r="CG325" s="1" t="s">
        <v>0</v>
      </c>
      <c r="CH325" s="1" t="s">
        <v>0</v>
      </c>
      <c r="CI325" s="1" t="s">
        <v>0</v>
      </c>
      <c r="CJ325" s="1" t="s">
        <v>0</v>
      </c>
      <c r="CK325" s="1" t="s">
        <v>0</v>
      </c>
      <c r="CL325" s="1" t="s">
        <v>0</v>
      </c>
      <c r="CM325" s="1" t="s">
        <v>0</v>
      </c>
      <c r="CN325" s="1" t="s">
        <v>0</v>
      </c>
      <c r="CO325" s="1" t="s">
        <v>0</v>
      </c>
      <c r="CP325" s="1" t="s">
        <v>0</v>
      </c>
      <c r="CQ325" s="1" t="s">
        <v>0</v>
      </c>
      <c r="CR325" s="1" t="s">
        <v>0</v>
      </c>
      <c r="CS325" s="1" t="s">
        <v>0</v>
      </c>
      <c r="CT325" s="1" t="s">
        <v>0</v>
      </c>
      <c r="CU325" s="1" t="s">
        <v>0</v>
      </c>
      <c r="CV325" s="1" t="s">
        <v>0</v>
      </c>
      <c r="CW325" s="1" t="s">
        <v>0</v>
      </c>
      <c r="CX325" s="1" t="s">
        <v>0</v>
      </c>
      <c r="CY325" s="1" t="s">
        <v>0</v>
      </c>
      <c r="CZ325" s="1" t="s">
        <v>0</v>
      </c>
      <c r="DA325" s="1" t="s">
        <v>0</v>
      </c>
      <c r="DB325" s="1" t="s">
        <v>0</v>
      </c>
      <c r="DC325" s="1" t="s">
        <v>0</v>
      </c>
      <c r="DD325" s="1" t="s">
        <v>0</v>
      </c>
      <c r="DE325" s="1" t="s">
        <v>0</v>
      </c>
      <c r="DF325" s="1" t="s">
        <v>0</v>
      </c>
      <c r="DG325" s="1" t="s">
        <v>0</v>
      </c>
      <c r="DH325" s="1" t="s">
        <v>0</v>
      </c>
      <c r="DI325" s="1" t="s">
        <v>0</v>
      </c>
      <c r="DJ325" s="1" t="s">
        <v>0</v>
      </c>
      <c r="DK325" s="1" t="s">
        <v>0</v>
      </c>
      <c r="DL325" s="1" t="s">
        <v>0</v>
      </c>
      <c r="DM325" s="1" t="s">
        <v>0</v>
      </c>
      <c r="DN325" s="1" t="s">
        <v>0</v>
      </c>
      <c r="DO325" s="1" t="s">
        <v>0</v>
      </c>
      <c r="DP325" s="1" t="s">
        <v>0</v>
      </c>
      <c r="DQ325" s="1" t="s">
        <v>0</v>
      </c>
      <c r="DR325" s="1" t="s">
        <v>0</v>
      </c>
      <c r="DS325" s="1" t="s">
        <v>0</v>
      </c>
      <c r="DT325" s="1" t="s">
        <v>0</v>
      </c>
      <c r="DU325" s="1" t="s">
        <v>0</v>
      </c>
      <c r="DV325" s="1" t="s">
        <v>0</v>
      </c>
      <c r="DW325" s="1" t="s">
        <v>0</v>
      </c>
      <c r="DX325" s="1" t="s">
        <v>0</v>
      </c>
      <c r="DY325" s="1" t="s">
        <v>0</v>
      </c>
      <c r="DZ325" s="1" t="s">
        <v>0</v>
      </c>
      <c r="EA325" s="1" t="s">
        <v>0</v>
      </c>
      <c r="EB325" s="1" t="s">
        <v>0</v>
      </c>
      <c r="EC325" s="1" t="s">
        <v>0</v>
      </c>
      <c r="ED325" s="1" t="s">
        <v>0</v>
      </c>
      <c r="EE325" s="1" t="s">
        <v>0</v>
      </c>
      <c r="EF325" s="1" t="s">
        <v>0</v>
      </c>
      <c r="EG325" s="1" t="s">
        <v>0</v>
      </c>
      <c r="EH325" s="1" t="s">
        <v>0</v>
      </c>
      <c r="EI325" s="1" t="s">
        <v>0</v>
      </c>
      <c r="EJ325" s="1" t="s">
        <v>0</v>
      </c>
      <c r="EK325" s="1" t="s">
        <v>0</v>
      </c>
      <c r="EL325" s="1" t="s">
        <v>0</v>
      </c>
      <c r="EM325" s="1" t="s">
        <v>0</v>
      </c>
      <c r="EN325" s="1" t="s">
        <v>0</v>
      </c>
      <c r="EO325" s="1" t="s">
        <v>0</v>
      </c>
      <c r="EP325" s="1" t="s">
        <v>0</v>
      </c>
      <c r="EQ325" s="1" t="s">
        <v>0</v>
      </c>
      <c r="ER325" s="1" t="s">
        <v>0</v>
      </c>
      <c r="ES325" s="1" t="s">
        <v>0</v>
      </c>
      <c r="ET325" s="1" t="s">
        <v>0</v>
      </c>
      <c r="EU325" s="1" t="s">
        <v>0</v>
      </c>
      <c r="EV325" s="1" t="s">
        <v>0</v>
      </c>
      <c r="EW325" s="1" t="s">
        <v>0</v>
      </c>
      <c r="EX325" s="1" t="s">
        <v>0</v>
      </c>
      <c r="EY325" s="1" t="s">
        <v>0</v>
      </c>
      <c r="EZ325" s="1" t="s">
        <v>0</v>
      </c>
      <c r="FA325" s="1" t="s">
        <v>0</v>
      </c>
      <c r="FB325" s="1" t="s">
        <v>0</v>
      </c>
      <c r="FC325" s="1" t="s">
        <v>0</v>
      </c>
      <c r="FD325" s="1" t="s">
        <v>0</v>
      </c>
      <c r="FE325" s="1" t="s">
        <v>0</v>
      </c>
      <c r="FF325" s="1" t="s">
        <v>0</v>
      </c>
      <c r="FG325" s="1" t="s">
        <v>0</v>
      </c>
      <c r="FH325" s="1" t="s">
        <v>0</v>
      </c>
      <c r="FI325" s="1" t="s">
        <v>0</v>
      </c>
      <c r="FJ325" s="1" t="s">
        <v>0</v>
      </c>
      <c r="FK325" s="1" t="s">
        <v>0</v>
      </c>
      <c r="FL325" s="1" t="s">
        <v>0</v>
      </c>
      <c r="FM325" s="1" t="s">
        <v>0</v>
      </c>
      <c r="FN325" s="1" t="s">
        <v>0</v>
      </c>
      <c r="FO325" s="1" t="s">
        <v>0</v>
      </c>
      <c r="FP325" s="1" t="s">
        <v>0</v>
      </c>
      <c r="FQ325" s="1" t="s">
        <v>0</v>
      </c>
      <c r="FR325" s="1" t="s">
        <v>0</v>
      </c>
      <c r="FS325" s="1" t="s">
        <v>0</v>
      </c>
      <c r="FT325" s="1" t="s">
        <v>0</v>
      </c>
      <c r="FU325" s="1" t="s">
        <v>0</v>
      </c>
      <c r="FV325" s="1" t="s">
        <v>0</v>
      </c>
      <c r="FW325" s="1" t="s">
        <v>0</v>
      </c>
      <c r="FX325" s="1" t="s">
        <v>0</v>
      </c>
      <c r="FY325" s="1" t="s">
        <v>0</v>
      </c>
      <c r="FZ325" s="1" t="s">
        <v>0</v>
      </c>
      <c r="GA325" s="1" t="s">
        <v>0</v>
      </c>
      <c r="GB325" s="1" t="s">
        <v>0</v>
      </c>
      <c r="GC325" s="1" t="s">
        <v>0</v>
      </c>
      <c r="GD325" s="1" t="s">
        <v>0</v>
      </c>
      <c r="GE325" s="1" t="s">
        <v>0</v>
      </c>
      <c r="GF325" s="1" t="s">
        <v>0</v>
      </c>
      <c r="GG325" s="1" t="s">
        <v>0</v>
      </c>
      <c r="GH325" s="1" t="s">
        <v>0</v>
      </c>
      <c r="GI325" s="1" t="s">
        <v>0</v>
      </c>
      <c r="GJ325" s="1" t="s">
        <v>0</v>
      </c>
      <c r="GK325" s="1" t="s">
        <v>0</v>
      </c>
      <c r="GL325" s="1" t="s">
        <v>0</v>
      </c>
      <c r="GM325" s="1" t="s">
        <v>0</v>
      </c>
      <c r="GN325" s="1" t="s">
        <v>0</v>
      </c>
      <c r="GO325" s="1" t="s">
        <v>0</v>
      </c>
      <c r="GP325" s="1" t="s">
        <v>0</v>
      </c>
      <c r="GQ325" s="1" t="s">
        <v>0</v>
      </c>
      <c r="GR325" s="1" t="s">
        <v>0</v>
      </c>
      <c r="GS325" s="1" t="s">
        <v>0</v>
      </c>
      <c r="GT325" s="1" t="s">
        <v>0</v>
      </c>
      <c r="GU325" s="1" t="s">
        <v>0</v>
      </c>
      <c r="GV325" s="1" t="s">
        <v>0</v>
      </c>
      <c r="GW325" s="1" t="s">
        <v>0</v>
      </c>
      <c r="GX325" s="1" t="s">
        <v>0</v>
      </c>
      <c r="GY325" s="1" t="s">
        <v>0</v>
      </c>
      <c r="GZ325" s="1" t="s">
        <v>0</v>
      </c>
      <c r="HA325" s="1" t="s">
        <v>0</v>
      </c>
      <c r="HB325" s="1" t="s">
        <v>0</v>
      </c>
      <c r="HC325" s="1" t="s">
        <v>0</v>
      </c>
      <c r="HD325" s="1" t="s">
        <v>0</v>
      </c>
      <c r="HE325" s="1" t="s">
        <v>0</v>
      </c>
      <c r="HF325" s="1" t="s">
        <v>0</v>
      </c>
      <c r="HG325" s="1" t="s">
        <v>0</v>
      </c>
      <c r="HH325" s="1" t="s">
        <v>0</v>
      </c>
      <c r="HI325" s="1" t="s">
        <v>0</v>
      </c>
      <c r="HJ325" s="1" t="s">
        <v>0</v>
      </c>
      <c r="HK325" s="1" t="s">
        <v>0</v>
      </c>
      <c r="HL325" s="1" t="s">
        <v>0</v>
      </c>
      <c r="HM325" s="1" t="s">
        <v>0</v>
      </c>
      <c r="HN325" s="1" t="s">
        <v>0</v>
      </c>
      <c r="HO325" s="1" t="s">
        <v>0</v>
      </c>
      <c r="HP325" s="1" t="s">
        <v>0</v>
      </c>
      <c r="HQ325" s="1" t="s">
        <v>0</v>
      </c>
      <c r="HR325" s="1" t="s">
        <v>0</v>
      </c>
      <c r="HS325" s="1" t="s">
        <v>0</v>
      </c>
      <c r="HT325" s="1" t="s">
        <v>0</v>
      </c>
      <c r="HU325" s="1" t="s">
        <v>0</v>
      </c>
      <c r="HV325" s="1" t="s">
        <v>0</v>
      </c>
      <c r="HW325" s="1" t="s">
        <v>0</v>
      </c>
      <c r="HX325" s="1" t="s">
        <v>0</v>
      </c>
      <c r="HY325" s="1" t="s">
        <v>0</v>
      </c>
      <c r="HZ325" s="1" t="s">
        <v>0</v>
      </c>
      <c r="IA325" s="1" t="s">
        <v>0</v>
      </c>
      <c r="IB325" s="1" t="s">
        <v>0</v>
      </c>
      <c r="IC325" s="1" t="s">
        <v>0</v>
      </c>
      <c r="ID325" s="1" t="s">
        <v>0</v>
      </c>
      <c r="IE325" s="1" t="s">
        <v>0</v>
      </c>
      <c r="IF325" s="1" t="s">
        <v>0</v>
      </c>
      <c r="IG325" s="1" t="s">
        <v>0</v>
      </c>
      <c r="IH325" s="1" t="s">
        <v>0</v>
      </c>
      <c r="II325" s="1" t="s">
        <v>0</v>
      </c>
      <c r="IJ325" s="1" t="s">
        <v>0</v>
      </c>
      <c r="IK325" s="1" t="s">
        <v>0</v>
      </c>
      <c r="IL325" s="1" t="s">
        <v>0</v>
      </c>
      <c r="IM325" s="1" t="s">
        <v>0</v>
      </c>
      <c r="IN325" s="1" t="s">
        <v>0</v>
      </c>
      <c r="IO325" s="1" t="s">
        <v>0</v>
      </c>
      <c r="IP325" s="1" t="s">
        <v>0</v>
      </c>
      <c r="IQ325" s="1" t="s">
        <v>0</v>
      </c>
      <c r="IR325" s="1" t="s">
        <v>0</v>
      </c>
      <c r="IS325" s="1" t="s">
        <v>0</v>
      </c>
      <c r="IT325" s="1" t="s">
        <v>0</v>
      </c>
      <c r="IU325" s="1" t="s">
        <v>0</v>
      </c>
      <c r="IV325" s="1" t="s">
        <v>0</v>
      </c>
      <c r="IW325" s="1" t="s">
        <v>0</v>
      </c>
      <c r="IX325" s="1" t="s">
        <v>0</v>
      </c>
      <c r="IY325" s="1" t="s">
        <v>0</v>
      </c>
      <c r="IZ325" s="1" t="s">
        <v>0</v>
      </c>
      <c r="JA325" s="1" t="s">
        <v>0</v>
      </c>
      <c r="JB325" s="1" t="s">
        <v>0</v>
      </c>
      <c r="JC325" s="1" t="s">
        <v>0</v>
      </c>
      <c r="JD325" s="1" t="s">
        <v>0</v>
      </c>
      <c r="JE325" s="1" t="s">
        <v>0</v>
      </c>
      <c r="JF325" s="1" t="s">
        <v>0</v>
      </c>
      <c r="JG325" s="1" t="s">
        <v>0</v>
      </c>
      <c r="JH325" s="1" t="s">
        <v>0</v>
      </c>
      <c r="JI325" s="1" t="s">
        <v>0</v>
      </c>
      <c r="JJ325" s="1" t="s">
        <v>0</v>
      </c>
      <c r="JK325" s="1" t="s">
        <v>0</v>
      </c>
      <c r="JL325" s="1" t="s">
        <v>0</v>
      </c>
      <c r="JM325" s="1" t="s">
        <v>0</v>
      </c>
      <c r="JN325" s="1" t="s">
        <v>0</v>
      </c>
      <c r="JO325" s="1" t="s">
        <v>0</v>
      </c>
      <c r="JP325" s="1" t="s">
        <v>0</v>
      </c>
      <c r="JQ325" s="1" t="s">
        <v>0</v>
      </c>
      <c r="JR325" s="1" t="s">
        <v>0</v>
      </c>
      <c r="JS325" s="1" t="s">
        <v>0</v>
      </c>
      <c r="JT325" s="1" t="s">
        <v>0</v>
      </c>
      <c r="JU325" s="1" t="s">
        <v>0</v>
      </c>
      <c r="JV325" s="1" t="s">
        <v>0</v>
      </c>
      <c r="JW325" s="1" t="s">
        <v>0</v>
      </c>
      <c r="JX325" s="1" t="s">
        <v>0</v>
      </c>
      <c r="JY325" s="1" t="s">
        <v>0</v>
      </c>
      <c r="JZ325" s="1" t="s">
        <v>0</v>
      </c>
      <c r="KA325" s="1" t="s">
        <v>0</v>
      </c>
      <c r="KB325" s="1" t="s">
        <v>0</v>
      </c>
      <c r="KC325" s="1" t="s">
        <v>0</v>
      </c>
      <c r="KD325" s="1" t="s">
        <v>0</v>
      </c>
      <c r="KE325" s="1" t="s">
        <v>0</v>
      </c>
      <c r="KF325" s="1" t="s">
        <v>0</v>
      </c>
      <c r="KG325" s="1" t="s">
        <v>0</v>
      </c>
      <c r="KH325" s="1" t="s">
        <v>0</v>
      </c>
      <c r="KI325" s="1" t="s">
        <v>0</v>
      </c>
      <c r="KJ325" s="1" t="s">
        <v>0</v>
      </c>
      <c r="KK325" s="1" t="s">
        <v>0</v>
      </c>
      <c r="KL325" s="1" t="s">
        <v>0</v>
      </c>
      <c r="KM325" s="1" t="s">
        <v>0</v>
      </c>
      <c r="KN325" s="1" t="s">
        <v>0</v>
      </c>
      <c r="KO325" s="1" t="s">
        <v>0</v>
      </c>
      <c r="KP325" s="1" t="s">
        <v>0</v>
      </c>
      <c r="KQ325" s="1" t="s">
        <v>0</v>
      </c>
      <c r="KR325" s="1" t="s">
        <v>0</v>
      </c>
      <c r="KS325" s="1" t="s">
        <v>0</v>
      </c>
      <c r="KT325" s="1" t="s">
        <v>0</v>
      </c>
      <c r="KU325" s="1" t="s">
        <v>0</v>
      </c>
      <c r="KV325" s="1" t="s">
        <v>0</v>
      </c>
      <c r="KW325" s="1" t="s">
        <v>0</v>
      </c>
      <c r="KX325" s="1" t="s">
        <v>0</v>
      </c>
      <c r="KY325" s="1" t="s">
        <v>0</v>
      </c>
      <c r="KZ325" s="1" t="s">
        <v>0</v>
      </c>
      <c r="LA325" s="1" t="s">
        <v>0</v>
      </c>
      <c r="LB325" s="1" t="s">
        <v>0</v>
      </c>
      <c r="LC325" s="1" t="s">
        <v>0</v>
      </c>
      <c r="LD325" s="1" t="s">
        <v>0</v>
      </c>
      <c r="LE325" s="1" t="s">
        <v>0</v>
      </c>
      <c r="LF325" s="1" t="s">
        <v>0</v>
      </c>
      <c r="LG325" s="1" t="s">
        <v>0</v>
      </c>
      <c r="LH325" s="1" t="s">
        <v>0</v>
      </c>
      <c r="LI325" s="1" t="s">
        <v>0</v>
      </c>
      <c r="LJ325" s="1" t="s">
        <v>0</v>
      </c>
      <c r="LK325" s="1" t="s">
        <v>0</v>
      </c>
    </row>
    <row r="326" spans="1:323" x14ac:dyDescent="0.25">
      <c r="A326" s="1" t="s">
        <v>1963</v>
      </c>
      <c r="B326" s="1" t="s">
        <v>1438</v>
      </c>
      <c r="C326" s="1" t="s">
        <v>1439</v>
      </c>
      <c r="D326" s="1" t="s">
        <v>0</v>
      </c>
      <c r="E326" s="1">
        <v>49374.218478111303</v>
      </c>
      <c r="F326" s="1">
        <v>32993.401313772702</v>
      </c>
      <c r="G326" s="1">
        <v>2242334.5642846702</v>
      </c>
      <c r="H326" s="1">
        <v>32115.268076542699</v>
      </c>
      <c r="I326" s="1" t="s">
        <v>0</v>
      </c>
      <c r="J326" s="1" t="s">
        <v>0</v>
      </c>
      <c r="K326" s="1" t="s">
        <v>0</v>
      </c>
      <c r="L326" s="1">
        <v>22501.718044165402</v>
      </c>
      <c r="M326" s="1" t="s">
        <v>0</v>
      </c>
      <c r="N326" s="1">
        <v>34018.251431094403</v>
      </c>
      <c r="O326" s="1">
        <v>952706.98445582006</v>
      </c>
      <c r="P326" s="1">
        <v>117712.710536607</v>
      </c>
      <c r="Q326" s="1">
        <v>43164.971319970202</v>
      </c>
      <c r="R326" s="1">
        <v>50034.285132143697</v>
      </c>
      <c r="S326" s="1">
        <v>46378.3916002033</v>
      </c>
      <c r="T326" s="1">
        <v>37056.342867675099</v>
      </c>
      <c r="U326" s="1" t="s">
        <v>0</v>
      </c>
      <c r="V326" s="1">
        <v>25233.581854403801</v>
      </c>
      <c r="W326" s="1">
        <v>32099.963321639101</v>
      </c>
      <c r="X326" s="1" t="s">
        <v>0</v>
      </c>
      <c r="Y326" s="1">
        <v>226394.52998650199</v>
      </c>
      <c r="Z326" s="1">
        <v>38265.812664192497</v>
      </c>
      <c r="AA326" s="1" t="s">
        <v>0</v>
      </c>
      <c r="AB326" s="1">
        <v>774068.23028073297</v>
      </c>
      <c r="AC326" s="1" t="s">
        <v>0</v>
      </c>
      <c r="AD326" s="1">
        <v>425980.598728552</v>
      </c>
      <c r="AE326" s="1" t="s">
        <v>0</v>
      </c>
      <c r="AF326" s="1">
        <v>153242.23506788301</v>
      </c>
      <c r="AG326" s="1">
        <v>20982.331136950801</v>
      </c>
      <c r="AH326" s="1">
        <v>572358.17988146504</v>
      </c>
      <c r="AI326" s="1">
        <v>336344.13033801701</v>
      </c>
      <c r="AJ326" s="1">
        <v>34183.993595065702</v>
      </c>
      <c r="AK326" s="1">
        <v>31499.0828708503</v>
      </c>
      <c r="AL326" s="1">
        <v>34780.379622225002</v>
      </c>
      <c r="AM326" s="1" t="s">
        <v>0</v>
      </c>
      <c r="AN326" s="1">
        <v>123125.05509982099</v>
      </c>
      <c r="AO326" s="1" t="s">
        <v>0</v>
      </c>
      <c r="AP326" s="1">
        <v>102956.76493387901</v>
      </c>
      <c r="AQ326" s="1" t="s">
        <v>0</v>
      </c>
      <c r="AR326" s="1">
        <v>599420.84951726894</v>
      </c>
      <c r="AS326" s="1">
        <v>110933.003969411</v>
      </c>
      <c r="AT326" s="1">
        <v>61541.185092514497</v>
      </c>
      <c r="AU326" s="1">
        <v>472696.61252653901</v>
      </c>
      <c r="AV326" s="1">
        <v>72638.186888516793</v>
      </c>
      <c r="AW326" s="1" t="s">
        <v>0</v>
      </c>
      <c r="AX326" s="1" t="s">
        <v>0</v>
      </c>
      <c r="AY326" s="1">
        <v>29448.6267797779</v>
      </c>
      <c r="AZ326" s="1">
        <v>62919.878291056397</v>
      </c>
      <c r="BA326" s="1">
        <v>239807.21242602801</v>
      </c>
      <c r="BB326" s="1">
        <v>39483.325063109703</v>
      </c>
      <c r="BC326" s="1">
        <v>65371.5312139823</v>
      </c>
      <c r="BD326" s="1">
        <v>28257.032814488299</v>
      </c>
      <c r="BE326" s="1">
        <v>1549946.2022553701</v>
      </c>
      <c r="BF326" s="1">
        <v>747779.197791941</v>
      </c>
      <c r="BG326" s="1">
        <v>132137.117125308</v>
      </c>
      <c r="BH326" s="1" t="s">
        <v>0</v>
      </c>
      <c r="BI326" s="1">
        <v>26058.8401328078</v>
      </c>
      <c r="BJ326" s="1" t="s">
        <v>0</v>
      </c>
      <c r="BK326" s="1" t="s">
        <v>0</v>
      </c>
      <c r="BL326" s="1">
        <v>75054.921919541797</v>
      </c>
      <c r="BM326" s="1">
        <v>55405.389396915001</v>
      </c>
      <c r="BN326" s="1" t="s">
        <v>0</v>
      </c>
      <c r="BO326" s="1">
        <v>42591.048146123598</v>
      </c>
      <c r="BP326" s="1" t="s">
        <v>0</v>
      </c>
      <c r="BQ326" s="1">
        <v>39684.285786080101</v>
      </c>
      <c r="BR326" s="1">
        <v>83526.534147544895</v>
      </c>
      <c r="BS326" s="1">
        <v>58382.119981817399</v>
      </c>
      <c r="BT326" s="1">
        <v>26033.680440062701</v>
      </c>
      <c r="BU326" s="1">
        <v>83408.915646109104</v>
      </c>
      <c r="BV326" s="1">
        <v>54586.139213695002</v>
      </c>
      <c r="BW326" s="1" t="s">
        <v>0</v>
      </c>
      <c r="BX326" s="1">
        <v>31079.823278800999</v>
      </c>
      <c r="BY326" s="1">
        <v>29564.0127766267</v>
      </c>
      <c r="BZ326" s="1" t="s">
        <v>0</v>
      </c>
      <c r="CA326" s="1" t="s">
        <v>0</v>
      </c>
      <c r="CB326" s="1">
        <v>701865.68280735204</v>
      </c>
      <c r="CC326" s="1">
        <v>62415.031506915802</v>
      </c>
      <c r="CD326" s="1" t="s">
        <v>0</v>
      </c>
      <c r="CE326" s="1" t="s">
        <v>0</v>
      </c>
      <c r="CF326" s="1" t="s">
        <v>0</v>
      </c>
      <c r="CG326" s="1">
        <v>57522.881790055202</v>
      </c>
      <c r="CH326" s="1">
        <v>258142.829389277</v>
      </c>
      <c r="CI326" s="1">
        <v>46666.832005780598</v>
      </c>
      <c r="CJ326" s="1" t="s">
        <v>0</v>
      </c>
      <c r="CK326" s="1">
        <v>32255.588300986299</v>
      </c>
      <c r="CL326" s="1">
        <v>73764.580817929993</v>
      </c>
      <c r="CM326" s="1">
        <v>111299.771563919</v>
      </c>
      <c r="CN326" s="1">
        <v>32173.048447058802</v>
      </c>
      <c r="CO326" s="1">
        <v>62563.743817258197</v>
      </c>
      <c r="CP326" s="1" t="s">
        <v>0</v>
      </c>
      <c r="CQ326" s="1">
        <v>19274.9593173787</v>
      </c>
      <c r="CR326" s="1">
        <v>35139.822871339202</v>
      </c>
      <c r="CS326" s="1" t="s">
        <v>0</v>
      </c>
      <c r="CT326" s="1">
        <v>22309.216916999099</v>
      </c>
      <c r="CU326" s="1" t="s">
        <v>0</v>
      </c>
      <c r="CV326" s="1" t="s">
        <v>0</v>
      </c>
      <c r="CW326" s="1">
        <v>49267.146456651302</v>
      </c>
      <c r="CX326" s="1" t="s">
        <v>0</v>
      </c>
      <c r="CY326" s="1" t="s">
        <v>0</v>
      </c>
      <c r="CZ326" s="1" t="s">
        <v>0</v>
      </c>
      <c r="DA326" s="1" t="s">
        <v>0</v>
      </c>
      <c r="DB326" s="1">
        <v>44748.021350664203</v>
      </c>
      <c r="DC326" s="1" t="s">
        <v>0</v>
      </c>
      <c r="DD326" s="1">
        <v>210868.3212908</v>
      </c>
      <c r="DE326" s="1" t="s">
        <v>0</v>
      </c>
      <c r="DF326" s="1">
        <v>144689.15340681199</v>
      </c>
      <c r="DG326" s="1">
        <v>49391.759394282402</v>
      </c>
      <c r="DH326" s="1">
        <v>76069.544767188694</v>
      </c>
      <c r="DI326" s="1" t="s">
        <v>0</v>
      </c>
      <c r="DJ326" s="1" t="s">
        <v>0</v>
      </c>
      <c r="DK326" s="1">
        <v>64239.255970912804</v>
      </c>
      <c r="DL326" s="1">
        <v>51169.029255244801</v>
      </c>
      <c r="DM326" s="1" t="s">
        <v>0</v>
      </c>
      <c r="DN326" s="1" t="s">
        <v>0</v>
      </c>
      <c r="DO326" s="1">
        <v>79973.562368876796</v>
      </c>
      <c r="DP326" s="1">
        <v>39321.465824152001</v>
      </c>
      <c r="DQ326" s="1">
        <v>44594.464908933704</v>
      </c>
      <c r="DR326" s="1" t="s">
        <v>0</v>
      </c>
      <c r="DS326" s="1" t="s">
        <v>0</v>
      </c>
      <c r="DT326" s="1" t="s">
        <v>0</v>
      </c>
      <c r="DU326" s="1">
        <v>144598.81989366401</v>
      </c>
      <c r="DV326" s="1">
        <v>37893.418804784997</v>
      </c>
      <c r="DW326" s="1">
        <v>48419.416380484297</v>
      </c>
      <c r="DX326" s="1">
        <v>43561.855078257802</v>
      </c>
      <c r="DY326" s="1">
        <v>30964.523089779501</v>
      </c>
      <c r="DZ326" s="1">
        <v>124469.889241016</v>
      </c>
      <c r="EA326" s="1" t="s">
        <v>0</v>
      </c>
      <c r="EB326" s="1">
        <v>111351.672110097</v>
      </c>
      <c r="EC326" s="1" t="s">
        <v>0</v>
      </c>
      <c r="ED326" s="1">
        <v>1039169.10172268</v>
      </c>
      <c r="EE326" s="1">
        <v>36060.453887523203</v>
      </c>
      <c r="EF326" s="1">
        <v>27305.602087459501</v>
      </c>
      <c r="EG326" s="1">
        <v>338245.01769736398</v>
      </c>
      <c r="EH326" s="1">
        <v>609494.45412154996</v>
      </c>
      <c r="EI326" s="1">
        <v>29154.592468021401</v>
      </c>
      <c r="EJ326" s="1" t="s">
        <v>0</v>
      </c>
      <c r="EK326" s="1" t="s">
        <v>0</v>
      </c>
      <c r="EL326" s="1" t="s">
        <v>0</v>
      </c>
      <c r="EM326" s="1">
        <v>446425.447813151</v>
      </c>
      <c r="EN326" s="1" t="s">
        <v>0</v>
      </c>
      <c r="EO326" s="1" t="s">
        <v>0</v>
      </c>
      <c r="EP326" s="1" t="s">
        <v>0</v>
      </c>
      <c r="EQ326" s="1">
        <v>232735.51657683801</v>
      </c>
      <c r="ER326" s="1" t="s">
        <v>0</v>
      </c>
      <c r="ES326" s="1">
        <v>40702.380733227801</v>
      </c>
      <c r="ET326" s="1">
        <v>147916.526732839</v>
      </c>
      <c r="EU326" s="1">
        <v>54159.012044765397</v>
      </c>
      <c r="EV326" s="1">
        <v>26317.723348443102</v>
      </c>
      <c r="EW326" s="1">
        <v>46293.026030951703</v>
      </c>
      <c r="EX326" s="1" t="s">
        <v>0</v>
      </c>
      <c r="EY326" s="1">
        <v>32759.587498197401</v>
      </c>
      <c r="EZ326" s="1">
        <v>40487.520471702999</v>
      </c>
      <c r="FA326" s="1" t="s">
        <v>0</v>
      </c>
      <c r="FB326" s="1" t="s">
        <v>0</v>
      </c>
      <c r="FC326" s="1">
        <v>80085.387997946906</v>
      </c>
      <c r="FD326" s="1">
        <v>38169.199033486897</v>
      </c>
      <c r="FE326" s="1">
        <v>34633.133725880398</v>
      </c>
      <c r="FF326" s="1">
        <v>98596.0012363524</v>
      </c>
      <c r="FG326" s="1" t="s">
        <v>0</v>
      </c>
      <c r="FH326" s="1" t="s">
        <v>0</v>
      </c>
      <c r="FI326" s="1" t="s">
        <v>0</v>
      </c>
      <c r="FJ326" s="1" t="s">
        <v>0</v>
      </c>
      <c r="FK326" s="1" t="s">
        <v>0</v>
      </c>
      <c r="FL326" s="1" t="s">
        <v>0</v>
      </c>
      <c r="FM326" s="1" t="s">
        <v>0</v>
      </c>
      <c r="FN326" s="1" t="s">
        <v>0</v>
      </c>
      <c r="FO326" s="1" t="s">
        <v>0</v>
      </c>
      <c r="FP326" s="1">
        <v>501494.52450259298</v>
      </c>
      <c r="FQ326" s="1">
        <v>39247.652723684703</v>
      </c>
      <c r="FR326" s="1" t="s">
        <v>0</v>
      </c>
      <c r="FS326" s="1">
        <v>24871.6275661572</v>
      </c>
      <c r="FT326" s="1" t="s">
        <v>0</v>
      </c>
      <c r="FU326" s="1">
        <v>479694.16062244802</v>
      </c>
      <c r="FV326" s="1" t="s">
        <v>0</v>
      </c>
      <c r="FW326" s="1">
        <v>16205.775835070001</v>
      </c>
      <c r="FX326" s="1">
        <v>26225.103970710399</v>
      </c>
      <c r="FY326" s="1">
        <v>63629.855403064998</v>
      </c>
      <c r="FZ326" s="1" t="s">
        <v>0</v>
      </c>
      <c r="GA326" s="1">
        <v>346426.0976635</v>
      </c>
      <c r="GB326" s="1">
        <v>28951.590652618899</v>
      </c>
      <c r="GC326" s="1">
        <v>35840.048086676601</v>
      </c>
      <c r="GD326" s="1">
        <v>63057.236824756197</v>
      </c>
      <c r="GE326" s="1">
        <v>48166.736452712001</v>
      </c>
      <c r="GF326" s="1" t="s">
        <v>0</v>
      </c>
      <c r="GG326" s="1">
        <v>23042.1629324563</v>
      </c>
      <c r="GH326" s="1" t="s">
        <v>0</v>
      </c>
      <c r="GI326" s="1" t="s">
        <v>0</v>
      </c>
      <c r="GJ326" s="1" t="s">
        <v>0</v>
      </c>
      <c r="GK326" s="1" t="s">
        <v>0</v>
      </c>
      <c r="GL326" s="1">
        <v>56011.062647654799</v>
      </c>
      <c r="GM326" s="1">
        <v>36285.469109401303</v>
      </c>
      <c r="GN326" s="1">
        <v>212853.84543130401</v>
      </c>
      <c r="GO326" s="1">
        <v>103898.27286390901</v>
      </c>
      <c r="GP326" s="1">
        <v>25895.194071682799</v>
      </c>
      <c r="GQ326" s="1" t="s">
        <v>0</v>
      </c>
      <c r="GR326" s="1">
        <v>87682.768769969</v>
      </c>
      <c r="GS326" s="1" t="s">
        <v>0</v>
      </c>
      <c r="GT326" s="1">
        <v>22924.211824913298</v>
      </c>
      <c r="GU326" s="1" t="s">
        <v>0</v>
      </c>
      <c r="GV326" s="1">
        <v>24690.485061289801</v>
      </c>
      <c r="GW326" s="1">
        <v>257161.767142066</v>
      </c>
      <c r="GX326" s="1">
        <v>37588.785314880501</v>
      </c>
      <c r="GY326" s="1" t="s">
        <v>0</v>
      </c>
      <c r="GZ326" s="1">
        <v>52335.2275326378</v>
      </c>
      <c r="HA326" s="1">
        <v>27464.037015025398</v>
      </c>
      <c r="HB326" s="1">
        <v>32810.2234768497</v>
      </c>
      <c r="HC326" s="1">
        <v>23618.710222716501</v>
      </c>
      <c r="HD326" s="1">
        <v>23042.767677760701</v>
      </c>
      <c r="HE326" s="1" t="s">
        <v>0</v>
      </c>
      <c r="HF326" s="1">
        <v>1201588.46547165</v>
      </c>
      <c r="HG326" s="1" t="s">
        <v>0</v>
      </c>
      <c r="HH326" s="1">
        <v>41053.475911884503</v>
      </c>
      <c r="HI326" s="1">
        <v>17757.076533978299</v>
      </c>
      <c r="HJ326" s="1">
        <v>116327.835087402</v>
      </c>
      <c r="HK326" s="1">
        <v>40213.611574418399</v>
      </c>
      <c r="HL326" s="1">
        <v>24976.344809754501</v>
      </c>
      <c r="HM326" s="1">
        <v>48267.982764001899</v>
      </c>
      <c r="HN326" s="1">
        <v>384670.29446242499</v>
      </c>
      <c r="HO326" s="1">
        <v>30254.545899479199</v>
      </c>
      <c r="HP326" s="1">
        <v>33378.301162810298</v>
      </c>
      <c r="HQ326" s="1">
        <v>30899.739823037198</v>
      </c>
      <c r="HR326" s="1" t="s">
        <v>0</v>
      </c>
      <c r="HS326" s="1">
        <v>25691.2383521704</v>
      </c>
      <c r="HT326" s="1" t="s">
        <v>0</v>
      </c>
      <c r="HU326" s="1" t="s">
        <v>0</v>
      </c>
      <c r="HV326" s="1" t="s">
        <v>0</v>
      </c>
      <c r="HW326" s="1">
        <v>37650.357991470097</v>
      </c>
      <c r="HX326" s="1" t="s">
        <v>0</v>
      </c>
      <c r="HY326" s="1">
        <v>49439.593835218599</v>
      </c>
      <c r="HZ326" s="1">
        <v>31887.199170260999</v>
      </c>
      <c r="IA326" s="1" t="s">
        <v>0</v>
      </c>
      <c r="IB326" s="1">
        <v>56705.773814052802</v>
      </c>
      <c r="IC326" s="1" t="s">
        <v>0</v>
      </c>
      <c r="ID326" s="1">
        <v>99083.330784352002</v>
      </c>
      <c r="IE326" s="1">
        <v>345835.83000471798</v>
      </c>
      <c r="IF326" s="1">
        <v>22996.50352704</v>
      </c>
      <c r="IG326" s="1">
        <v>580935.85167365102</v>
      </c>
      <c r="IH326" s="1">
        <v>27574.4717067325</v>
      </c>
      <c r="II326" s="1">
        <v>82026.045178124798</v>
      </c>
      <c r="IJ326" s="1">
        <v>28344.600443444899</v>
      </c>
      <c r="IK326" s="1" t="s">
        <v>0</v>
      </c>
      <c r="IL326" s="1">
        <v>40838.3673312709</v>
      </c>
      <c r="IM326" s="1">
        <v>22379.762630853998</v>
      </c>
      <c r="IN326" s="1">
        <v>52650.853987807801</v>
      </c>
      <c r="IO326" s="1" t="s">
        <v>0</v>
      </c>
      <c r="IP326" s="1" t="s">
        <v>0</v>
      </c>
      <c r="IQ326" s="1" t="s">
        <v>0</v>
      </c>
      <c r="IR326" s="1">
        <v>36200.547517916202</v>
      </c>
      <c r="IS326" s="1">
        <v>43303.582077029198</v>
      </c>
      <c r="IT326" s="1" t="s">
        <v>0</v>
      </c>
      <c r="IU326" s="1">
        <v>26444.038883409401</v>
      </c>
      <c r="IV326" s="1" t="s">
        <v>0</v>
      </c>
      <c r="IW326" s="1">
        <v>75677.445451064603</v>
      </c>
      <c r="IX326" s="1" t="s">
        <v>0</v>
      </c>
      <c r="IY326" s="1" t="s">
        <v>0</v>
      </c>
      <c r="IZ326" s="1">
        <v>28029.385880607599</v>
      </c>
      <c r="JA326" s="1">
        <v>26363.287280039702</v>
      </c>
      <c r="JB326" s="1" t="s">
        <v>0</v>
      </c>
      <c r="JC326" s="1" t="s">
        <v>0</v>
      </c>
      <c r="JD326" s="1">
        <v>20423.247937465901</v>
      </c>
      <c r="JE326" s="1" t="s">
        <v>0</v>
      </c>
      <c r="JF326" s="1">
        <v>99606.360405699394</v>
      </c>
      <c r="JG326" s="1" t="s">
        <v>0</v>
      </c>
      <c r="JH326" s="1" t="s">
        <v>0</v>
      </c>
      <c r="JI326" s="1">
        <v>114821.740255236</v>
      </c>
      <c r="JJ326" s="1">
        <v>64491.219456624298</v>
      </c>
      <c r="JK326" s="1">
        <v>74629.377166013597</v>
      </c>
      <c r="JL326" s="1" t="s">
        <v>0</v>
      </c>
      <c r="JM326" s="1">
        <v>40958.843468523701</v>
      </c>
      <c r="JN326" s="1">
        <v>6584928.5107585397</v>
      </c>
      <c r="JO326" s="1">
        <v>58182.806516355202</v>
      </c>
      <c r="JP326" s="1">
        <v>81843.986712766899</v>
      </c>
      <c r="JQ326" s="1">
        <v>1911561.9009680201</v>
      </c>
      <c r="JR326" s="1" t="s">
        <v>0</v>
      </c>
      <c r="JS326" s="1">
        <v>66342.200025736907</v>
      </c>
      <c r="JT326" s="1">
        <v>53248.7806286466</v>
      </c>
      <c r="JU326" s="1" t="s">
        <v>0</v>
      </c>
      <c r="JV326" s="1">
        <v>95228.940375117498</v>
      </c>
      <c r="JW326" s="1" t="s">
        <v>0</v>
      </c>
      <c r="JX326" s="1" t="s">
        <v>0</v>
      </c>
      <c r="JY326" s="1" t="s">
        <v>0</v>
      </c>
      <c r="JZ326" s="1" t="s">
        <v>0</v>
      </c>
      <c r="KA326" s="1" t="s">
        <v>0</v>
      </c>
      <c r="KB326" s="1">
        <v>31106.381774529102</v>
      </c>
      <c r="KC326" s="1" t="s">
        <v>0</v>
      </c>
      <c r="KD326" s="1">
        <v>31580.810683030901</v>
      </c>
      <c r="KE326" s="1" t="s">
        <v>0</v>
      </c>
      <c r="KF326" s="1" t="s">
        <v>0</v>
      </c>
      <c r="KG326" s="1">
        <v>95542.555902119697</v>
      </c>
      <c r="KH326" s="1" t="s">
        <v>0</v>
      </c>
      <c r="KI326" s="1">
        <v>27280.751573252801</v>
      </c>
      <c r="KJ326" s="1">
        <v>137735.78868051901</v>
      </c>
      <c r="KK326" s="1">
        <v>42302.2914949244</v>
      </c>
      <c r="KL326" s="1">
        <v>100153.66649199399</v>
      </c>
      <c r="KM326" s="1" t="s">
        <v>0</v>
      </c>
      <c r="KN326" s="1">
        <v>43530.335099725096</v>
      </c>
      <c r="KO326" s="1">
        <v>41082.451093229</v>
      </c>
      <c r="KP326" s="1">
        <v>13632.868286320399</v>
      </c>
      <c r="KQ326" s="1" t="s">
        <v>0</v>
      </c>
      <c r="KR326" s="1" t="s">
        <v>0</v>
      </c>
      <c r="KS326" s="1" t="s">
        <v>0</v>
      </c>
      <c r="KT326" s="1">
        <v>43451.683339680698</v>
      </c>
      <c r="KU326" s="1" t="s">
        <v>0</v>
      </c>
      <c r="KV326" s="1">
        <v>47412.509091958302</v>
      </c>
      <c r="KW326" s="1">
        <v>3614299.15632748</v>
      </c>
      <c r="KX326" s="1">
        <v>30066.402612575101</v>
      </c>
      <c r="KY326" s="1" t="s">
        <v>0</v>
      </c>
      <c r="KZ326" s="1">
        <v>20757.335647289299</v>
      </c>
      <c r="LA326" s="1">
        <v>43932.382467822703</v>
      </c>
      <c r="LB326" s="1">
        <v>127553.895353367</v>
      </c>
      <c r="LC326" s="1">
        <v>254877.69907195499</v>
      </c>
      <c r="LD326" s="1" t="s">
        <v>0</v>
      </c>
      <c r="LE326" s="1" t="s">
        <v>0</v>
      </c>
      <c r="LF326" s="1">
        <v>190777.592514499</v>
      </c>
      <c r="LG326" s="1">
        <v>43719.697023917797</v>
      </c>
      <c r="LH326" s="1" t="s">
        <v>0</v>
      </c>
      <c r="LI326" s="1" t="s">
        <v>0</v>
      </c>
      <c r="LJ326" s="1" t="s">
        <v>0</v>
      </c>
      <c r="LK326" s="1" t="s">
        <v>0</v>
      </c>
    </row>
    <row r="327" spans="1:323" x14ac:dyDescent="0.25">
      <c r="A327" s="1" t="s">
        <v>1964</v>
      </c>
      <c r="B327" s="1" t="s">
        <v>1442</v>
      </c>
      <c r="C327" s="1" t="s">
        <v>1443</v>
      </c>
      <c r="D327" s="1" t="s">
        <v>0</v>
      </c>
      <c r="E327" s="1" t="s">
        <v>0</v>
      </c>
      <c r="F327" s="1" t="s">
        <v>0</v>
      </c>
      <c r="G327" s="1" t="s">
        <v>0</v>
      </c>
      <c r="H327" s="1" t="s">
        <v>0</v>
      </c>
      <c r="I327" s="1" t="s">
        <v>0</v>
      </c>
      <c r="J327" s="1" t="s">
        <v>0</v>
      </c>
      <c r="K327" s="1" t="s">
        <v>0</v>
      </c>
      <c r="L327" s="1" t="s">
        <v>0</v>
      </c>
      <c r="M327" s="1" t="s">
        <v>0</v>
      </c>
      <c r="N327" s="1" t="s">
        <v>0</v>
      </c>
      <c r="O327" s="1" t="s">
        <v>0</v>
      </c>
      <c r="P327" s="1" t="s">
        <v>0</v>
      </c>
      <c r="Q327" s="1" t="s">
        <v>0</v>
      </c>
      <c r="R327" s="1" t="s">
        <v>0</v>
      </c>
      <c r="S327" s="1" t="s">
        <v>0</v>
      </c>
      <c r="T327" s="1" t="s">
        <v>0</v>
      </c>
      <c r="U327" s="1" t="s">
        <v>0</v>
      </c>
      <c r="V327" s="1" t="s">
        <v>0</v>
      </c>
      <c r="W327" s="1" t="s">
        <v>0</v>
      </c>
      <c r="X327" s="1" t="s">
        <v>0</v>
      </c>
      <c r="Y327" s="1" t="s">
        <v>0</v>
      </c>
      <c r="Z327" s="1" t="s">
        <v>0</v>
      </c>
      <c r="AA327" s="1" t="s">
        <v>0</v>
      </c>
      <c r="AB327" s="1" t="s">
        <v>0</v>
      </c>
      <c r="AC327" s="1" t="s">
        <v>0</v>
      </c>
      <c r="AD327" s="1" t="s">
        <v>0</v>
      </c>
      <c r="AE327" s="1" t="s">
        <v>0</v>
      </c>
      <c r="AF327" s="1" t="s">
        <v>0</v>
      </c>
      <c r="AG327" s="1" t="s">
        <v>0</v>
      </c>
      <c r="AH327" s="1" t="s">
        <v>0</v>
      </c>
      <c r="AI327" s="1" t="s">
        <v>0</v>
      </c>
      <c r="AJ327" s="1" t="s">
        <v>0</v>
      </c>
      <c r="AK327" s="1" t="s">
        <v>0</v>
      </c>
      <c r="AL327" s="1" t="s">
        <v>0</v>
      </c>
      <c r="AM327" s="1" t="s">
        <v>0</v>
      </c>
      <c r="AN327" s="1" t="s">
        <v>0</v>
      </c>
      <c r="AO327" s="1" t="s">
        <v>0</v>
      </c>
      <c r="AP327" s="1" t="s">
        <v>0</v>
      </c>
      <c r="AQ327" s="1" t="s">
        <v>0</v>
      </c>
      <c r="AR327" s="1" t="s">
        <v>0</v>
      </c>
      <c r="AS327" s="1" t="s">
        <v>0</v>
      </c>
      <c r="AT327" s="1" t="s">
        <v>0</v>
      </c>
      <c r="AU327" s="1" t="s">
        <v>0</v>
      </c>
      <c r="AV327" s="1" t="s">
        <v>0</v>
      </c>
      <c r="AW327" s="1" t="s">
        <v>0</v>
      </c>
      <c r="AX327" s="1" t="s">
        <v>0</v>
      </c>
      <c r="AY327" s="1" t="s">
        <v>0</v>
      </c>
      <c r="AZ327" s="1" t="s">
        <v>0</v>
      </c>
      <c r="BA327" s="1" t="s">
        <v>0</v>
      </c>
      <c r="BB327" s="1" t="s">
        <v>0</v>
      </c>
      <c r="BC327" s="1" t="s">
        <v>0</v>
      </c>
      <c r="BD327" s="1" t="s">
        <v>0</v>
      </c>
      <c r="BE327" s="1" t="s">
        <v>0</v>
      </c>
      <c r="BF327" s="1" t="s">
        <v>0</v>
      </c>
      <c r="BG327" s="1" t="s">
        <v>0</v>
      </c>
      <c r="BH327" s="1" t="s">
        <v>0</v>
      </c>
      <c r="BI327" s="1" t="s">
        <v>0</v>
      </c>
      <c r="BJ327" s="1" t="s">
        <v>0</v>
      </c>
      <c r="BK327" s="1" t="s">
        <v>0</v>
      </c>
      <c r="BL327" s="1" t="s">
        <v>0</v>
      </c>
      <c r="BM327" s="1" t="s">
        <v>0</v>
      </c>
      <c r="BN327" s="1" t="s">
        <v>0</v>
      </c>
      <c r="BO327" s="1" t="s">
        <v>0</v>
      </c>
      <c r="BP327" s="1" t="s">
        <v>0</v>
      </c>
      <c r="BQ327" s="1" t="s">
        <v>0</v>
      </c>
      <c r="BR327" s="1" t="s">
        <v>0</v>
      </c>
      <c r="BS327" s="1" t="s">
        <v>0</v>
      </c>
      <c r="BT327" s="1" t="s">
        <v>0</v>
      </c>
      <c r="BU327" s="1" t="s">
        <v>0</v>
      </c>
      <c r="BV327" s="1" t="s">
        <v>0</v>
      </c>
      <c r="BW327" s="1" t="s">
        <v>0</v>
      </c>
      <c r="BX327" s="1" t="s">
        <v>0</v>
      </c>
      <c r="BY327" s="1" t="s">
        <v>0</v>
      </c>
      <c r="BZ327" s="1" t="s">
        <v>0</v>
      </c>
      <c r="CA327" s="1" t="s">
        <v>0</v>
      </c>
      <c r="CB327" s="1" t="s">
        <v>0</v>
      </c>
      <c r="CC327" s="1" t="s">
        <v>0</v>
      </c>
      <c r="CD327" s="1" t="s">
        <v>0</v>
      </c>
      <c r="CE327" s="1" t="s">
        <v>0</v>
      </c>
      <c r="CF327" s="1" t="s">
        <v>0</v>
      </c>
      <c r="CG327" s="1" t="s">
        <v>0</v>
      </c>
      <c r="CH327" s="1" t="s">
        <v>0</v>
      </c>
      <c r="CI327" s="1" t="s">
        <v>0</v>
      </c>
      <c r="CJ327" s="1" t="s">
        <v>0</v>
      </c>
      <c r="CK327" s="1" t="s">
        <v>0</v>
      </c>
      <c r="CL327" s="1" t="s">
        <v>0</v>
      </c>
      <c r="CM327" s="1" t="s">
        <v>0</v>
      </c>
      <c r="CN327" s="1" t="s">
        <v>0</v>
      </c>
      <c r="CO327" s="1" t="s">
        <v>0</v>
      </c>
      <c r="CP327" s="1" t="s">
        <v>0</v>
      </c>
      <c r="CQ327" s="1" t="s">
        <v>0</v>
      </c>
      <c r="CR327" s="1" t="s">
        <v>0</v>
      </c>
      <c r="CS327" s="1" t="s">
        <v>0</v>
      </c>
      <c r="CT327" s="1" t="s">
        <v>0</v>
      </c>
      <c r="CU327" s="1" t="s">
        <v>0</v>
      </c>
      <c r="CV327" s="1" t="s">
        <v>0</v>
      </c>
      <c r="CW327" s="1" t="s">
        <v>0</v>
      </c>
      <c r="CX327" s="1" t="s">
        <v>0</v>
      </c>
      <c r="CY327" s="1" t="s">
        <v>0</v>
      </c>
      <c r="CZ327" s="1" t="s">
        <v>0</v>
      </c>
      <c r="DA327" s="1" t="s">
        <v>0</v>
      </c>
      <c r="DB327" s="1" t="s">
        <v>0</v>
      </c>
      <c r="DC327" s="1" t="s">
        <v>0</v>
      </c>
      <c r="DD327" s="1" t="s">
        <v>0</v>
      </c>
      <c r="DE327" s="1" t="s">
        <v>0</v>
      </c>
      <c r="DF327" s="1" t="s">
        <v>0</v>
      </c>
      <c r="DG327" s="1" t="s">
        <v>0</v>
      </c>
      <c r="DH327" s="1" t="s">
        <v>0</v>
      </c>
      <c r="DI327" s="1" t="s">
        <v>0</v>
      </c>
      <c r="DJ327" s="1" t="s">
        <v>0</v>
      </c>
      <c r="DK327" s="1" t="s">
        <v>0</v>
      </c>
      <c r="DL327" s="1" t="s">
        <v>0</v>
      </c>
      <c r="DM327" s="1" t="s">
        <v>0</v>
      </c>
      <c r="DN327" s="1" t="s">
        <v>0</v>
      </c>
      <c r="DO327" s="1" t="s">
        <v>0</v>
      </c>
      <c r="DP327" s="1" t="s">
        <v>0</v>
      </c>
      <c r="DQ327" s="1" t="s">
        <v>0</v>
      </c>
      <c r="DR327" s="1" t="s">
        <v>0</v>
      </c>
      <c r="DS327" s="1" t="s">
        <v>0</v>
      </c>
      <c r="DT327" s="1" t="s">
        <v>0</v>
      </c>
      <c r="DU327" s="1" t="s">
        <v>0</v>
      </c>
      <c r="DV327" s="1" t="s">
        <v>0</v>
      </c>
      <c r="DW327" s="1" t="s">
        <v>0</v>
      </c>
      <c r="DX327" s="1" t="s">
        <v>0</v>
      </c>
      <c r="DY327" s="1" t="s">
        <v>0</v>
      </c>
      <c r="DZ327" s="1" t="s">
        <v>0</v>
      </c>
      <c r="EA327" s="1" t="s">
        <v>0</v>
      </c>
      <c r="EB327" s="1" t="s">
        <v>0</v>
      </c>
      <c r="EC327" s="1" t="s">
        <v>0</v>
      </c>
      <c r="ED327" s="1" t="s">
        <v>0</v>
      </c>
      <c r="EE327" s="1" t="s">
        <v>0</v>
      </c>
      <c r="EF327" s="1" t="s">
        <v>0</v>
      </c>
      <c r="EG327" s="1" t="s">
        <v>0</v>
      </c>
      <c r="EH327" s="1" t="s">
        <v>0</v>
      </c>
      <c r="EI327" s="1" t="s">
        <v>0</v>
      </c>
      <c r="EJ327" s="1" t="s">
        <v>0</v>
      </c>
      <c r="EK327" s="1" t="s">
        <v>0</v>
      </c>
      <c r="EL327" s="1" t="s">
        <v>0</v>
      </c>
      <c r="EM327" s="1" t="s">
        <v>0</v>
      </c>
      <c r="EN327" s="1" t="s">
        <v>0</v>
      </c>
      <c r="EO327" s="1" t="s">
        <v>0</v>
      </c>
      <c r="EP327" s="1" t="s">
        <v>0</v>
      </c>
      <c r="EQ327" s="1" t="s">
        <v>0</v>
      </c>
      <c r="ER327" s="1" t="s">
        <v>0</v>
      </c>
      <c r="ES327" s="1" t="s">
        <v>0</v>
      </c>
      <c r="ET327" s="1" t="s">
        <v>0</v>
      </c>
      <c r="EU327" s="1" t="s">
        <v>0</v>
      </c>
      <c r="EV327" s="1" t="s">
        <v>0</v>
      </c>
      <c r="EW327" s="1" t="s">
        <v>0</v>
      </c>
      <c r="EX327" s="1" t="s">
        <v>0</v>
      </c>
      <c r="EY327" s="1" t="s">
        <v>0</v>
      </c>
      <c r="EZ327" s="1" t="s">
        <v>0</v>
      </c>
      <c r="FA327" s="1" t="s">
        <v>0</v>
      </c>
      <c r="FB327" s="1" t="s">
        <v>0</v>
      </c>
      <c r="FC327" s="1" t="s">
        <v>0</v>
      </c>
      <c r="FD327" s="1" t="s">
        <v>0</v>
      </c>
      <c r="FE327" s="1" t="s">
        <v>0</v>
      </c>
      <c r="FF327" s="1" t="s">
        <v>0</v>
      </c>
      <c r="FG327" s="1" t="s">
        <v>0</v>
      </c>
      <c r="FH327" s="1" t="s">
        <v>0</v>
      </c>
      <c r="FI327" s="1" t="s">
        <v>0</v>
      </c>
      <c r="FJ327" s="1" t="s">
        <v>0</v>
      </c>
      <c r="FK327" s="1" t="s">
        <v>0</v>
      </c>
      <c r="FL327" s="1" t="s">
        <v>0</v>
      </c>
      <c r="FM327" s="1" t="s">
        <v>0</v>
      </c>
      <c r="FN327" s="1" t="s">
        <v>0</v>
      </c>
      <c r="FO327" s="1" t="s">
        <v>0</v>
      </c>
      <c r="FP327" s="1" t="s">
        <v>0</v>
      </c>
      <c r="FQ327" s="1" t="s">
        <v>0</v>
      </c>
      <c r="FR327" s="1" t="s">
        <v>0</v>
      </c>
      <c r="FS327" s="1" t="s">
        <v>0</v>
      </c>
      <c r="FT327" s="1" t="s">
        <v>0</v>
      </c>
      <c r="FU327" s="1" t="s">
        <v>0</v>
      </c>
      <c r="FV327" s="1" t="s">
        <v>0</v>
      </c>
      <c r="FW327" s="1" t="s">
        <v>0</v>
      </c>
      <c r="FX327" s="1" t="s">
        <v>0</v>
      </c>
      <c r="FY327" s="1" t="s">
        <v>0</v>
      </c>
      <c r="FZ327" s="1" t="s">
        <v>0</v>
      </c>
      <c r="GA327" s="1" t="s">
        <v>0</v>
      </c>
      <c r="GB327" s="1" t="s">
        <v>0</v>
      </c>
      <c r="GC327" s="1" t="s">
        <v>0</v>
      </c>
      <c r="GD327" s="1" t="s">
        <v>0</v>
      </c>
      <c r="GE327" s="1" t="s">
        <v>0</v>
      </c>
      <c r="GF327" s="1" t="s">
        <v>0</v>
      </c>
      <c r="GG327" s="1" t="s">
        <v>0</v>
      </c>
      <c r="GH327" s="1" t="s">
        <v>0</v>
      </c>
      <c r="GI327" s="1" t="s">
        <v>0</v>
      </c>
      <c r="GJ327" s="1" t="s">
        <v>0</v>
      </c>
      <c r="GK327" s="1" t="s">
        <v>0</v>
      </c>
      <c r="GL327" s="1" t="s">
        <v>0</v>
      </c>
      <c r="GM327" s="1" t="s">
        <v>0</v>
      </c>
      <c r="GN327" s="1" t="s">
        <v>0</v>
      </c>
      <c r="GO327" s="1" t="s">
        <v>0</v>
      </c>
      <c r="GP327" s="1" t="s">
        <v>0</v>
      </c>
      <c r="GQ327" s="1" t="s">
        <v>0</v>
      </c>
      <c r="GR327" s="1" t="s">
        <v>0</v>
      </c>
      <c r="GS327" s="1" t="s">
        <v>0</v>
      </c>
      <c r="GT327" s="1" t="s">
        <v>0</v>
      </c>
      <c r="GU327" s="1" t="s">
        <v>0</v>
      </c>
      <c r="GV327" s="1" t="s">
        <v>0</v>
      </c>
      <c r="GW327" s="1" t="s">
        <v>0</v>
      </c>
      <c r="GX327" s="1" t="s">
        <v>0</v>
      </c>
      <c r="GY327" s="1" t="s">
        <v>0</v>
      </c>
      <c r="GZ327" s="1" t="s">
        <v>0</v>
      </c>
      <c r="HA327" s="1" t="s">
        <v>0</v>
      </c>
      <c r="HB327" s="1" t="s">
        <v>0</v>
      </c>
      <c r="HC327" s="1" t="s">
        <v>0</v>
      </c>
      <c r="HD327" s="1" t="s">
        <v>0</v>
      </c>
      <c r="HE327" s="1" t="s">
        <v>0</v>
      </c>
      <c r="HF327" s="1" t="s">
        <v>0</v>
      </c>
      <c r="HG327" s="1" t="s">
        <v>0</v>
      </c>
      <c r="HH327" s="1" t="s">
        <v>0</v>
      </c>
      <c r="HI327" s="1" t="s">
        <v>0</v>
      </c>
      <c r="HJ327" s="1" t="s">
        <v>0</v>
      </c>
      <c r="HK327" s="1" t="s">
        <v>0</v>
      </c>
      <c r="HL327" s="1" t="s">
        <v>0</v>
      </c>
      <c r="HM327" s="1" t="s">
        <v>0</v>
      </c>
      <c r="HN327" s="1" t="s">
        <v>0</v>
      </c>
      <c r="HO327" s="1" t="s">
        <v>0</v>
      </c>
      <c r="HP327" s="1" t="s">
        <v>0</v>
      </c>
      <c r="HQ327" s="1" t="s">
        <v>0</v>
      </c>
      <c r="HR327" s="1" t="s">
        <v>0</v>
      </c>
      <c r="HS327" s="1" t="s">
        <v>0</v>
      </c>
      <c r="HT327" s="1" t="s">
        <v>0</v>
      </c>
      <c r="HU327" s="1" t="s">
        <v>0</v>
      </c>
      <c r="HV327" s="1" t="s">
        <v>0</v>
      </c>
      <c r="HW327" s="1" t="s">
        <v>0</v>
      </c>
      <c r="HX327" s="1" t="s">
        <v>0</v>
      </c>
      <c r="HY327" s="1" t="s">
        <v>0</v>
      </c>
      <c r="HZ327" s="1" t="s">
        <v>0</v>
      </c>
      <c r="IA327" s="1" t="s">
        <v>0</v>
      </c>
      <c r="IB327" s="1" t="s">
        <v>0</v>
      </c>
      <c r="IC327" s="1" t="s">
        <v>0</v>
      </c>
      <c r="ID327" s="1" t="s">
        <v>0</v>
      </c>
      <c r="IE327" s="1" t="s">
        <v>0</v>
      </c>
      <c r="IF327" s="1" t="s">
        <v>0</v>
      </c>
      <c r="IG327" s="1" t="s">
        <v>0</v>
      </c>
      <c r="IH327" s="1" t="s">
        <v>0</v>
      </c>
      <c r="II327" s="1" t="s">
        <v>0</v>
      </c>
      <c r="IJ327" s="1" t="s">
        <v>0</v>
      </c>
      <c r="IK327" s="1" t="s">
        <v>0</v>
      </c>
      <c r="IL327" s="1" t="s">
        <v>0</v>
      </c>
      <c r="IM327" s="1" t="s">
        <v>0</v>
      </c>
      <c r="IN327" s="1" t="s">
        <v>0</v>
      </c>
      <c r="IO327" s="1" t="s">
        <v>0</v>
      </c>
      <c r="IP327" s="1" t="s">
        <v>0</v>
      </c>
      <c r="IQ327" s="1" t="s">
        <v>0</v>
      </c>
      <c r="IR327" s="1" t="s">
        <v>0</v>
      </c>
      <c r="IS327" s="1" t="s">
        <v>0</v>
      </c>
      <c r="IT327" s="1" t="s">
        <v>0</v>
      </c>
      <c r="IU327" s="1" t="s">
        <v>0</v>
      </c>
      <c r="IV327" s="1" t="s">
        <v>0</v>
      </c>
      <c r="IW327" s="1" t="s">
        <v>0</v>
      </c>
      <c r="IX327" s="1" t="s">
        <v>0</v>
      </c>
      <c r="IY327" s="1" t="s">
        <v>0</v>
      </c>
      <c r="IZ327" s="1" t="s">
        <v>0</v>
      </c>
      <c r="JA327" s="1" t="s">
        <v>0</v>
      </c>
      <c r="JB327" s="1" t="s">
        <v>0</v>
      </c>
      <c r="JC327" s="1" t="s">
        <v>0</v>
      </c>
      <c r="JD327" s="1" t="s">
        <v>0</v>
      </c>
      <c r="JE327" s="1" t="s">
        <v>0</v>
      </c>
      <c r="JF327" s="1" t="s">
        <v>0</v>
      </c>
      <c r="JG327" s="1" t="s">
        <v>0</v>
      </c>
      <c r="JH327" s="1" t="s">
        <v>0</v>
      </c>
      <c r="JI327" s="1" t="s">
        <v>0</v>
      </c>
      <c r="JJ327" s="1" t="s">
        <v>0</v>
      </c>
      <c r="JK327" s="1" t="s">
        <v>0</v>
      </c>
      <c r="JL327" s="1" t="s">
        <v>0</v>
      </c>
      <c r="JM327" s="1" t="s">
        <v>0</v>
      </c>
      <c r="JN327" s="1" t="s">
        <v>0</v>
      </c>
      <c r="JO327" s="1" t="s">
        <v>0</v>
      </c>
      <c r="JP327" s="1" t="s">
        <v>0</v>
      </c>
      <c r="JQ327" s="1" t="s">
        <v>0</v>
      </c>
      <c r="JR327" s="1" t="s">
        <v>0</v>
      </c>
      <c r="JS327" s="1" t="s">
        <v>0</v>
      </c>
      <c r="JT327" s="1" t="s">
        <v>0</v>
      </c>
      <c r="JU327" s="1" t="s">
        <v>0</v>
      </c>
      <c r="JV327" s="1" t="s">
        <v>0</v>
      </c>
      <c r="JW327" s="1" t="s">
        <v>0</v>
      </c>
      <c r="JX327" s="1" t="s">
        <v>0</v>
      </c>
      <c r="JY327" s="1" t="s">
        <v>0</v>
      </c>
      <c r="JZ327" s="1" t="s">
        <v>0</v>
      </c>
      <c r="KA327" s="1" t="s">
        <v>0</v>
      </c>
      <c r="KB327" s="1" t="s">
        <v>0</v>
      </c>
      <c r="KC327" s="1" t="s">
        <v>0</v>
      </c>
      <c r="KD327" s="1" t="s">
        <v>0</v>
      </c>
      <c r="KE327" s="1" t="s">
        <v>0</v>
      </c>
      <c r="KF327" s="1" t="s">
        <v>0</v>
      </c>
      <c r="KG327" s="1" t="s">
        <v>0</v>
      </c>
      <c r="KH327" s="1" t="s">
        <v>0</v>
      </c>
      <c r="KI327" s="1" t="s">
        <v>0</v>
      </c>
      <c r="KJ327" s="1" t="s">
        <v>0</v>
      </c>
      <c r="KK327" s="1" t="s">
        <v>0</v>
      </c>
      <c r="KL327" s="1" t="s">
        <v>0</v>
      </c>
      <c r="KM327" s="1" t="s">
        <v>0</v>
      </c>
      <c r="KN327" s="1" t="s">
        <v>0</v>
      </c>
      <c r="KO327" s="1" t="s">
        <v>0</v>
      </c>
      <c r="KP327" s="1" t="s">
        <v>0</v>
      </c>
      <c r="KQ327" s="1" t="s">
        <v>0</v>
      </c>
      <c r="KR327" s="1" t="s">
        <v>0</v>
      </c>
      <c r="KS327" s="1" t="s">
        <v>0</v>
      </c>
      <c r="KT327" s="1" t="s">
        <v>0</v>
      </c>
      <c r="KU327" s="1" t="s">
        <v>0</v>
      </c>
      <c r="KV327" s="1" t="s">
        <v>0</v>
      </c>
      <c r="KW327" s="1" t="s">
        <v>0</v>
      </c>
      <c r="KX327" s="1" t="s">
        <v>0</v>
      </c>
      <c r="KY327" s="1" t="s">
        <v>0</v>
      </c>
      <c r="KZ327" s="1" t="s">
        <v>0</v>
      </c>
      <c r="LA327" s="1" t="s">
        <v>0</v>
      </c>
      <c r="LB327" s="1" t="s">
        <v>0</v>
      </c>
      <c r="LC327" s="1" t="s">
        <v>0</v>
      </c>
      <c r="LD327" s="1" t="s">
        <v>0</v>
      </c>
      <c r="LE327" s="1" t="s">
        <v>0</v>
      </c>
      <c r="LF327" s="1" t="s">
        <v>0</v>
      </c>
      <c r="LG327" s="1" t="s">
        <v>0</v>
      </c>
      <c r="LH327" s="1" t="s">
        <v>0</v>
      </c>
      <c r="LI327" s="1" t="s">
        <v>0</v>
      </c>
      <c r="LJ327" s="1" t="s">
        <v>0</v>
      </c>
      <c r="LK327" s="1" t="s">
        <v>0</v>
      </c>
    </row>
    <row r="328" spans="1:323" x14ac:dyDescent="0.25">
      <c r="A328" s="1" t="s">
        <v>1965</v>
      </c>
      <c r="B328" s="1" t="s">
        <v>1447</v>
      </c>
      <c r="C328" s="1" t="s">
        <v>1448</v>
      </c>
      <c r="D328" s="1" t="s">
        <v>0</v>
      </c>
      <c r="E328" s="1" t="s">
        <v>0</v>
      </c>
      <c r="F328" s="1" t="s">
        <v>0</v>
      </c>
      <c r="G328" s="1" t="s">
        <v>0</v>
      </c>
      <c r="H328" s="1" t="s">
        <v>0</v>
      </c>
      <c r="I328" s="1" t="s">
        <v>0</v>
      </c>
      <c r="J328" s="1" t="s">
        <v>0</v>
      </c>
      <c r="K328" s="1" t="s">
        <v>0</v>
      </c>
      <c r="L328" s="1" t="s">
        <v>0</v>
      </c>
      <c r="M328" s="1" t="s">
        <v>0</v>
      </c>
      <c r="N328" s="1" t="s">
        <v>0</v>
      </c>
      <c r="O328" s="1" t="s">
        <v>0</v>
      </c>
      <c r="P328" s="1" t="s">
        <v>0</v>
      </c>
      <c r="Q328" s="1" t="s">
        <v>0</v>
      </c>
      <c r="R328" s="1" t="s">
        <v>0</v>
      </c>
      <c r="S328" s="1" t="s">
        <v>0</v>
      </c>
      <c r="T328" s="1" t="s">
        <v>0</v>
      </c>
      <c r="U328" s="1" t="s">
        <v>0</v>
      </c>
      <c r="V328" s="1" t="s">
        <v>0</v>
      </c>
      <c r="W328" s="1" t="s">
        <v>0</v>
      </c>
      <c r="X328" s="1" t="s">
        <v>0</v>
      </c>
      <c r="Y328" s="1" t="s">
        <v>0</v>
      </c>
      <c r="Z328" s="1" t="s">
        <v>0</v>
      </c>
      <c r="AA328" s="1" t="s">
        <v>0</v>
      </c>
      <c r="AB328" s="1" t="s">
        <v>0</v>
      </c>
      <c r="AC328" s="1" t="s">
        <v>0</v>
      </c>
      <c r="AD328" s="1" t="s">
        <v>0</v>
      </c>
      <c r="AE328" s="1" t="s">
        <v>0</v>
      </c>
      <c r="AF328" s="1" t="s">
        <v>0</v>
      </c>
      <c r="AG328" s="1" t="s">
        <v>0</v>
      </c>
      <c r="AH328" s="1" t="s">
        <v>0</v>
      </c>
      <c r="AI328" s="1" t="s">
        <v>0</v>
      </c>
      <c r="AJ328" s="1" t="s">
        <v>0</v>
      </c>
      <c r="AK328" s="1" t="s">
        <v>0</v>
      </c>
      <c r="AL328" s="1" t="s">
        <v>0</v>
      </c>
      <c r="AM328" s="1" t="s">
        <v>0</v>
      </c>
      <c r="AN328" s="1" t="s">
        <v>0</v>
      </c>
      <c r="AO328" s="1" t="s">
        <v>0</v>
      </c>
      <c r="AP328" s="1" t="s">
        <v>0</v>
      </c>
      <c r="AQ328" s="1" t="s">
        <v>0</v>
      </c>
      <c r="AR328" s="1" t="s">
        <v>0</v>
      </c>
      <c r="AS328" s="1" t="s">
        <v>0</v>
      </c>
      <c r="AT328" s="1" t="s">
        <v>0</v>
      </c>
      <c r="AU328" s="1" t="s">
        <v>0</v>
      </c>
      <c r="AV328" s="1" t="s">
        <v>0</v>
      </c>
      <c r="AW328" s="1" t="s">
        <v>0</v>
      </c>
      <c r="AX328" s="1" t="s">
        <v>0</v>
      </c>
      <c r="AY328" s="1" t="s">
        <v>0</v>
      </c>
      <c r="AZ328" s="1" t="s">
        <v>0</v>
      </c>
      <c r="BA328" s="1" t="s">
        <v>0</v>
      </c>
      <c r="BB328" s="1" t="s">
        <v>0</v>
      </c>
      <c r="BC328" s="1" t="s">
        <v>0</v>
      </c>
      <c r="BD328" s="1" t="s">
        <v>0</v>
      </c>
      <c r="BE328" s="1" t="s">
        <v>0</v>
      </c>
      <c r="BF328" s="1" t="s">
        <v>0</v>
      </c>
      <c r="BG328" s="1" t="s">
        <v>0</v>
      </c>
      <c r="BH328" s="1" t="s">
        <v>0</v>
      </c>
      <c r="BI328" s="1" t="s">
        <v>0</v>
      </c>
      <c r="BJ328" s="1" t="s">
        <v>0</v>
      </c>
      <c r="BK328" s="1" t="s">
        <v>0</v>
      </c>
      <c r="BL328" s="1" t="s">
        <v>0</v>
      </c>
      <c r="BM328" s="1" t="s">
        <v>0</v>
      </c>
      <c r="BN328" s="1" t="s">
        <v>0</v>
      </c>
      <c r="BO328" s="1" t="s">
        <v>0</v>
      </c>
      <c r="BP328" s="1" t="s">
        <v>0</v>
      </c>
      <c r="BQ328" s="1" t="s">
        <v>0</v>
      </c>
      <c r="BR328" s="1" t="s">
        <v>0</v>
      </c>
      <c r="BS328" s="1" t="s">
        <v>0</v>
      </c>
      <c r="BT328" s="1" t="s">
        <v>0</v>
      </c>
      <c r="BU328" s="1" t="s">
        <v>0</v>
      </c>
      <c r="BV328" s="1" t="s">
        <v>0</v>
      </c>
      <c r="BW328" s="1" t="s">
        <v>0</v>
      </c>
      <c r="BX328" s="1" t="s">
        <v>0</v>
      </c>
      <c r="BY328" s="1" t="s">
        <v>0</v>
      </c>
      <c r="BZ328" s="1" t="s">
        <v>0</v>
      </c>
      <c r="CA328" s="1" t="s">
        <v>0</v>
      </c>
      <c r="CB328" s="1" t="s">
        <v>0</v>
      </c>
      <c r="CC328" s="1" t="s">
        <v>0</v>
      </c>
      <c r="CD328" s="1" t="s">
        <v>0</v>
      </c>
      <c r="CE328" s="1" t="s">
        <v>0</v>
      </c>
      <c r="CF328" s="1" t="s">
        <v>0</v>
      </c>
      <c r="CG328" s="1" t="s">
        <v>0</v>
      </c>
      <c r="CH328" s="1" t="s">
        <v>0</v>
      </c>
      <c r="CI328" s="1" t="s">
        <v>0</v>
      </c>
      <c r="CJ328" s="1" t="s">
        <v>0</v>
      </c>
      <c r="CK328" s="1" t="s">
        <v>0</v>
      </c>
      <c r="CL328" s="1" t="s">
        <v>0</v>
      </c>
      <c r="CM328" s="1" t="s">
        <v>0</v>
      </c>
      <c r="CN328" s="1" t="s">
        <v>0</v>
      </c>
      <c r="CO328" s="1" t="s">
        <v>0</v>
      </c>
      <c r="CP328" s="1" t="s">
        <v>0</v>
      </c>
      <c r="CQ328" s="1" t="s">
        <v>0</v>
      </c>
      <c r="CR328" s="1" t="s">
        <v>0</v>
      </c>
      <c r="CS328" s="1" t="s">
        <v>0</v>
      </c>
      <c r="CT328" s="1" t="s">
        <v>0</v>
      </c>
      <c r="CU328" s="1" t="s">
        <v>0</v>
      </c>
      <c r="CV328" s="1" t="s">
        <v>0</v>
      </c>
      <c r="CW328" s="1" t="s">
        <v>0</v>
      </c>
      <c r="CX328" s="1" t="s">
        <v>0</v>
      </c>
      <c r="CY328" s="1" t="s">
        <v>0</v>
      </c>
      <c r="CZ328" s="1" t="s">
        <v>0</v>
      </c>
      <c r="DA328" s="1" t="s">
        <v>0</v>
      </c>
      <c r="DB328" s="1" t="s">
        <v>0</v>
      </c>
      <c r="DC328" s="1" t="s">
        <v>0</v>
      </c>
      <c r="DD328" s="1" t="s">
        <v>0</v>
      </c>
      <c r="DE328" s="1" t="s">
        <v>0</v>
      </c>
      <c r="DF328" s="1" t="s">
        <v>0</v>
      </c>
      <c r="DG328" s="1" t="s">
        <v>0</v>
      </c>
      <c r="DH328" s="1" t="s">
        <v>0</v>
      </c>
      <c r="DI328" s="1" t="s">
        <v>0</v>
      </c>
      <c r="DJ328" s="1" t="s">
        <v>0</v>
      </c>
      <c r="DK328" s="1" t="s">
        <v>0</v>
      </c>
      <c r="DL328" s="1" t="s">
        <v>0</v>
      </c>
      <c r="DM328" s="1" t="s">
        <v>0</v>
      </c>
      <c r="DN328" s="1" t="s">
        <v>0</v>
      </c>
      <c r="DO328" s="1" t="s">
        <v>0</v>
      </c>
      <c r="DP328" s="1" t="s">
        <v>0</v>
      </c>
      <c r="DQ328" s="1" t="s">
        <v>0</v>
      </c>
      <c r="DR328" s="1" t="s">
        <v>0</v>
      </c>
      <c r="DS328" s="1" t="s">
        <v>0</v>
      </c>
      <c r="DT328" s="1" t="s">
        <v>0</v>
      </c>
      <c r="DU328" s="1" t="s">
        <v>0</v>
      </c>
      <c r="DV328" s="1" t="s">
        <v>0</v>
      </c>
      <c r="DW328" s="1" t="s">
        <v>0</v>
      </c>
      <c r="DX328" s="1" t="s">
        <v>0</v>
      </c>
      <c r="DY328" s="1" t="s">
        <v>0</v>
      </c>
      <c r="DZ328" s="1" t="s">
        <v>0</v>
      </c>
      <c r="EA328" s="1" t="s">
        <v>0</v>
      </c>
      <c r="EB328" s="1" t="s">
        <v>0</v>
      </c>
      <c r="EC328" s="1" t="s">
        <v>0</v>
      </c>
      <c r="ED328" s="1" t="s">
        <v>0</v>
      </c>
      <c r="EE328" s="1" t="s">
        <v>0</v>
      </c>
      <c r="EF328" s="1" t="s">
        <v>0</v>
      </c>
      <c r="EG328" s="1" t="s">
        <v>0</v>
      </c>
      <c r="EH328" s="1" t="s">
        <v>0</v>
      </c>
      <c r="EI328" s="1" t="s">
        <v>0</v>
      </c>
      <c r="EJ328" s="1" t="s">
        <v>0</v>
      </c>
      <c r="EK328" s="1" t="s">
        <v>0</v>
      </c>
      <c r="EL328" s="1" t="s">
        <v>0</v>
      </c>
      <c r="EM328" s="1" t="s">
        <v>0</v>
      </c>
      <c r="EN328" s="1" t="s">
        <v>0</v>
      </c>
      <c r="EO328" s="1" t="s">
        <v>0</v>
      </c>
      <c r="EP328" s="1" t="s">
        <v>0</v>
      </c>
      <c r="EQ328" s="1" t="s">
        <v>0</v>
      </c>
      <c r="ER328" s="1" t="s">
        <v>0</v>
      </c>
      <c r="ES328" s="1" t="s">
        <v>0</v>
      </c>
      <c r="ET328" s="1" t="s">
        <v>0</v>
      </c>
      <c r="EU328" s="1" t="s">
        <v>0</v>
      </c>
      <c r="EV328" s="1" t="s">
        <v>0</v>
      </c>
      <c r="EW328" s="1" t="s">
        <v>0</v>
      </c>
      <c r="EX328" s="1" t="s">
        <v>0</v>
      </c>
      <c r="EY328" s="1" t="s">
        <v>0</v>
      </c>
      <c r="EZ328" s="1" t="s">
        <v>0</v>
      </c>
      <c r="FA328" s="1" t="s">
        <v>0</v>
      </c>
      <c r="FB328" s="1" t="s">
        <v>0</v>
      </c>
      <c r="FC328" s="1" t="s">
        <v>0</v>
      </c>
      <c r="FD328" s="1" t="s">
        <v>0</v>
      </c>
      <c r="FE328" s="1" t="s">
        <v>0</v>
      </c>
      <c r="FF328" s="1" t="s">
        <v>0</v>
      </c>
      <c r="FG328" s="1" t="s">
        <v>0</v>
      </c>
      <c r="FH328" s="1" t="s">
        <v>0</v>
      </c>
      <c r="FI328" s="1" t="s">
        <v>0</v>
      </c>
      <c r="FJ328" s="1" t="s">
        <v>0</v>
      </c>
      <c r="FK328" s="1" t="s">
        <v>0</v>
      </c>
      <c r="FL328" s="1" t="s">
        <v>0</v>
      </c>
      <c r="FM328" s="1" t="s">
        <v>0</v>
      </c>
      <c r="FN328" s="1" t="s">
        <v>0</v>
      </c>
      <c r="FO328" s="1" t="s">
        <v>0</v>
      </c>
      <c r="FP328" s="1" t="s">
        <v>0</v>
      </c>
      <c r="FQ328" s="1" t="s">
        <v>0</v>
      </c>
      <c r="FR328" s="1" t="s">
        <v>0</v>
      </c>
      <c r="FS328" s="1" t="s">
        <v>0</v>
      </c>
      <c r="FT328" s="1" t="s">
        <v>0</v>
      </c>
      <c r="FU328" s="1" t="s">
        <v>0</v>
      </c>
      <c r="FV328" s="1" t="s">
        <v>0</v>
      </c>
      <c r="FW328" s="1" t="s">
        <v>0</v>
      </c>
      <c r="FX328" s="1" t="s">
        <v>0</v>
      </c>
      <c r="FY328" s="1" t="s">
        <v>0</v>
      </c>
      <c r="FZ328" s="1" t="s">
        <v>0</v>
      </c>
      <c r="GA328" s="1" t="s">
        <v>0</v>
      </c>
      <c r="GB328" s="1" t="s">
        <v>0</v>
      </c>
      <c r="GC328" s="1" t="s">
        <v>0</v>
      </c>
      <c r="GD328" s="1" t="s">
        <v>0</v>
      </c>
      <c r="GE328" s="1" t="s">
        <v>0</v>
      </c>
      <c r="GF328" s="1" t="s">
        <v>0</v>
      </c>
      <c r="GG328" s="1" t="s">
        <v>0</v>
      </c>
      <c r="GH328" s="1" t="s">
        <v>0</v>
      </c>
      <c r="GI328" s="1" t="s">
        <v>0</v>
      </c>
      <c r="GJ328" s="1" t="s">
        <v>0</v>
      </c>
      <c r="GK328" s="1" t="s">
        <v>0</v>
      </c>
      <c r="GL328" s="1" t="s">
        <v>0</v>
      </c>
      <c r="GM328" s="1" t="s">
        <v>0</v>
      </c>
      <c r="GN328" s="1" t="s">
        <v>0</v>
      </c>
      <c r="GO328" s="1" t="s">
        <v>0</v>
      </c>
      <c r="GP328" s="1" t="s">
        <v>0</v>
      </c>
      <c r="GQ328" s="1" t="s">
        <v>0</v>
      </c>
      <c r="GR328" s="1" t="s">
        <v>0</v>
      </c>
      <c r="GS328" s="1" t="s">
        <v>0</v>
      </c>
      <c r="GT328" s="1" t="s">
        <v>0</v>
      </c>
      <c r="GU328" s="1" t="s">
        <v>0</v>
      </c>
      <c r="GV328" s="1" t="s">
        <v>0</v>
      </c>
      <c r="GW328" s="1" t="s">
        <v>0</v>
      </c>
      <c r="GX328" s="1" t="s">
        <v>0</v>
      </c>
      <c r="GY328" s="1" t="s">
        <v>0</v>
      </c>
      <c r="GZ328" s="1" t="s">
        <v>0</v>
      </c>
      <c r="HA328" s="1" t="s">
        <v>0</v>
      </c>
      <c r="HB328" s="1" t="s">
        <v>0</v>
      </c>
      <c r="HC328" s="1" t="s">
        <v>0</v>
      </c>
      <c r="HD328" s="1" t="s">
        <v>0</v>
      </c>
      <c r="HE328" s="1" t="s">
        <v>0</v>
      </c>
      <c r="HF328" s="1" t="s">
        <v>0</v>
      </c>
      <c r="HG328" s="1" t="s">
        <v>0</v>
      </c>
      <c r="HH328" s="1" t="s">
        <v>0</v>
      </c>
      <c r="HI328" s="1" t="s">
        <v>0</v>
      </c>
      <c r="HJ328" s="1" t="s">
        <v>0</v>
      </c>
      <c r="HK328" s="1" t="s">
        <v>0</v>
      </c>
      <c r="HL328" s="1" t="s">
        <v>0</v>
      </c>
      <c r="HM328" s="1" t="s">
        <v>0</v>
      </c>
      <c r="HN328" s="1" t="s">
        <v>0</v>
      </c>
      <c r="HO328" s="1" t="s">
        <v>0</v>
      </c>
      <c r="HP328" s="1" t="s">
        <v>0</v>
      </c>
      <c r="HQ328" s="1" t="s">
        <v>0</v>
      </c>
      <c r="HR328" s="1" t="s">
        <v>0</v>
      </c>
      <c r="HS328" s="1" t="s">
        <v>0</v>
      </c>
      <c r="HT328" s="1" t="s">
        <v>0</v>
      </c>
      <c r="HU328" s="1" t="s">
        <v>0</v>
      </c>
      <c r="HV328" s="1" t="s">
        <v>0</v>
      </c>
      <c r="HW328" s="1" t="s">
        <v>0</v>
      </c>
      <c r="HX328" s="1" t="s">
        <v>0</v>
      </c>
      <c r="HY328" s="1" t="s">
        <v>0</v>
      </c>
      <c r="HZ328" s="1" t="s">
        <v>0</v>
      </c>
      <c r="IA328" s="1" t="s">
        <v>0</v>
      </c>
      <c r="IB328" s="1" t="s">
        <v>0</v>
      </c>
      <c r="IC328" s="1" t="s">
        <v>0</v>
      </c>
      <c r="ID328" s="1" t="s">
        <v>0</v>
      </c>
      <c r="IE328" s="1" t="s">
        <v>0</v>
      </c>
      <c r="IF328" s="1" t="s">
        <v>0</v>
      </c>
      <c r="IG328" s="1" t="s">
        <v>0</v>
      </c>
      <c r="IH328" s="1" t="s">
        <v>0</v>
      </c>
      <c r="II328" s="1" t="s">
        <v>0</v>
      </c>
      <c r="IJ328" s="1" t="s">
        <v>0</v>
      </c>
      <c r="IK328" s="1" t="s">
        <v>0</v>
      </c>
      <c r="IL328" s="1" t="s">
        <v>0</v>
      </c>
      <c r="IM328" s="1" t="s">
        <v>0</v>
      </c>
      <c r="IN328" s="1" t="s">
        <v>0</v>
      </c>
      <c r="IO328" s="1" t="s">
        <v>0</v>
      </c>
      <c r="IP328" s="1" t="s">
        <v>0</v>
      </c>
      <c r="IQ328" s="1" t="s">
        <v>0</v>
      </c>
      <c r="IR328" s="1" t="s">
        <v>0</v>
      </c>
      <c r="IS328" s="1" t="s">
        <v>0</v>
      </c>
      <c r="IT328" s="1" t="s">
        <v>0</v>
      </c>
      <c r="IU328" s="1" t="s">
        <v>0</v>
      </c>
      <c r="IV328" s="1" t="s">
        <v>0</v>
      </c>
      <c r="IW328" s="1" t="s">
        <v>0</v>
      </c>
      <c r="IX328" s="1" t="s">
        <v>0</v>
      </c>
      <c r="IY328" s="1" t="s">
        <v>0</v>
      </c>
      <c r="IZ328" s="1" t="s">
        <v>0</v>
      </c>
      <c r="JA328" s="1" t="s">
        <v>0</v>
      </c>
      <c r="JB328" s="1" t="s">
        <v>0</v>
      </c>
      <c r="JC328" s="1" t="s">
        <v>0</v>
      </c>
      <c r="JD328" s="1" t="s">
        <v>0</v>
      </c>
      <c r="JE328" s="1" t="s">
        <v>0</v>
      </c>
      <c r="JF328" s="1" t="s">
        <v>0</v>
      </c>
      <c r="JG328" s="1" t="s">
        <v>0</v>
      </c>
      <c r="JH328" s="1" t="s">
        <v>0</v>
      </c>
      <c r="JI328" s="1" t="s">
        <v>0</v>
      </c>
      <c r="JJ328" s="1" t="s">
        <v>0</v>
      </c>
      <c r="JK328" s="1" t="s">
        <v>0</v>
      </c>
      <c r="JL328" s="1" t="s">
        <v>0</v>
      </c>
      <c r="JM328" s="1" t="s">
        <v>0</v>
      </c>
      <c r="JN328" s="1" t="s">
        <v>0</v>
      </c>
      <c r="JO328" s="1" t="s">
        <v>0</v>
      </c>
      <c r="JP328" s="1" t="s">
        <v>0</v>
      </c>
      <c r="JQ328" s="1" t="s">
        <v>0</v>
      </c>
      <c r="JR328" s="1" t="s">
        <v>0</v>
      </c>
      <c r="JS328" s="1" t="s">
        <v>0</v>
      </c>
      <c r="JT328" s="1" t="s">
        <v>0</v>
      </c>
      <c r="JU328" s="1" t="s">
        <v>0</v>
      </c>
      <c r="JV328" s="1" t="s">
        <v>0</v>
      </c>
      <c r="JW328" s="1" t="s">
        <v>0</v>
      </c>
      <c r="JX328" s="1" t="s">
        <v>0</v>
      </c>
      <c r="JY328" s="1" t="s">
        <v>0</v>
      </c>
      <c r="JZ328" s="1" t="s">
        <v>0</v>
      </c>
      <c r="KA328" s="1" t="s">
        <v>0</v>
      </c>
      <c r="KB328" s="1" t="s">
        <v>0</v>
      </c>
      <c r="KC328" s="1" t="s">
        <v>0</v>
      </c>
      <c r="KD328" s="1" t="s">
        <v>0</v>
      </c>
      <c r="KE328" s="1" t="s">
        <v>0</v>
      </c>
      <c r="KF328" s="1" t="s">
        <v>0</v>
      </c>
      <c r="KG328" s="1" t="s">
        <v>0</v>
      </c>
      <c r="KH328" s="1" t="s">
        <v>0</v>
      </c>
      <c r="KI328" s="1" t="s">
        <v>0</v>
      </c>
      <c r="KJ328" s="1" t="s">
        <v>0</v>
      </c>
      <c r="KK328" s="1" t="s">
        <v>0</v>
      </c>
      <c r="KL328" s="1" t="s">
        <v>0</v>
      </c>
      <c r="KM328" s="1" t="s">
        <v>0</v>
      </c>
      <c r="KN328" s="1" t="s">
        <v>0</v>
      </c>
      <c r="KO328" s="1" t="s">
        <v>0</v>
      </c>
      <c r="KP328" s="1" t="s">
        <v>0</v>
      </c>
      <c r="KQ328" s="1" t="s">
        <v>0</v>
      </c>
      <c r="KR328" s="1" t="s">
        <v>0</v>
      </c>
      <c r="KS328" s="1" t="s">
        <v>0</v>
      </c>
      <c r="KT328" s="1" t="s">
        <v>0</v>
      </c>
      <c r="KU328" s="1" t="s">
        <v>0</v>
      </c>
      <c r="KV328" s="1" t="s">
        <v>0</v>
      </c>
      <c r="KW328" s="1" t="s">
        <v>0</v>
      </c>
      <c r="KX328" s="1" t="s">
        <v>0</v>
      </c>
      <c r="KY328" s="1" t="s">
        <v>0</v>
      </c>
      <c r="KZ328" s="1" t="s">
        <v>0</v>
      </c>
      <c r="LA328" s="1" t="s">
        <v>0</v>
      </c>
      <c r="LB328" s="1" t="s">
        <v>0</v>
      </c>
      <c r="LC328" s="1" t="s">
        <v>0</v>
      </c>
      <c r="LD328" s="1" t="s">
        <v>0</v>
      </c>
      <c r="LE328" s="1" t="s">
        <v>0</v>
      </c>
      <c r="LF328" s="1" t="s">
        <v>0</v>
      </c>
      <c r="LG328" s="1" t="s">
        <v>0</v>
      </c>
      <c r="LH328" s="1" t="s">
        <v>0</v>
      </c>
      <c r="LI328" s="1" t="s">
        <v>0</v>
      </c>
      <c r="LJ328" s="1" t="s">
        <v>0</v>
      </c>
      <c r="LK328" s="1" t="s">
        <v>0</v>
      </c>
    </row>
    <row r="329" spans="1:323" x14ac:dyDescent="0.25">
      <c r="A329" s="1" t="s">
        <v>1966</v>
      </c>
      <c r="B329" s="1" t="s">
        <v>1452</v>
      </c>
      <c r="C329" s="1" t="s">
        <v>1453</v>
      </c>
      <c r="D329" s="1" t="s">
        <v>0</v>
      </c>
      <c r="E329" s="1" t="s">
        <v>0</v>
      </c>
      <c r="F329" s="1" t="s">
        <v>0</v>
      </c>
      <c r="G329" s="1" t="s">
        <v>0</v>
      </c>
      <c r="H329" s="1" t="s">
        <v>0</v>
      </c>
      <c r="I329" s="1" t="s">
        <v>0</v>
      </c>
      <c r="J329" s="1" t="s">
        <v>0</v>
      </c>
      <c r="K329" s="1" t="s">
        <v>0</v>
      </c>
      <c r="L329" s="1" t="s">
        <v>0</v>
      </c>
      <c r="M329" s="1" t="s">
        <v>0</v>
      </c>
      <c r="N329" s="1" t="s">
        <v>0</v>
      </c>
      <c r="O329" s="1" t="s">
        <v>0</v>
      </c>
      <c r="P329" s="1" t="s">
        <v>0</v>
      </c>
      <c r="Q329" s="1" t="s">
        <v>0</v>
      </c>
      <c r="R329" s="1" t="s">
        <v>0</v>
      </c>
      <c r="S329" s="1" t="s">
        <v>0</v>
      </c>
      <c r="T329" s="1" t="s">
        <v>0</v>
      </c>
      <c r="U329" s="1" t="s">
        <v>0</v>
      </c>
      <c r="V329" s="1" t="s">
        <v>0</v>
      </c>
      <c r="W329" s="1" t="s">
        <v>0</v>
      </c>
      <c r="X329" s="1" t="s">
        <v>0</v>
      </c>
      <c r="Y329" s="1" t="s">
        <v>0</v>
      </c>
      <c r="Z329" s="1" t="s">
        <v>0</v>
      </c>
      <c r="AA329" s="1" t="s">
        <v>0</v>
      </c>
      <c r="AB329" s="1" t="s">
        <v>0</v>
      </c>
      <c r="AC329" s="1" t="s">
        <v>0</v>
      </c>
      <c r="AD329" s="1" t="s">
        <v>0</v>
      </c>
      <c r="AE329" s="1" t="s">
        <v>0</v>
      </c>
      <c r="AF329" s="1" t="s">
        <v>0</v>
      </c>
      <c r="AG329" s="1" t="s">
        <v>0</v>
      </c>
      <c r="AH329" s="1" t="s">
        <v>0</v>
      </c>
      <c r="AI329" s="1" t="s">
        <v>0</v>
      </c>
      <c r="AJ329" s="1" t="s">
        <v>0</v>
      </c>
      <c r="AK329" s="1" t="s">
        <v>0</v>
      </c>
      <c r="AL329" s="1" t="s">
        <v>0</v>
      </c>
      <c r="AM329" s="1" t="s">
        <v>0</v>
      </c>
      <c r="AN329" s="1" t="s">
        <v>0</v>
      </c>
      <c r="AO329" s="1" t="s">
        <v>0</v>
      </c>
      <c r="AP329" s="1" t="s">
        <v>0</v>
      </c>
      <c r="AQ329" s="1" t="s">
        <v>0</v>
      </c>
      <c r="AR329" s="1" t="s">
        <v>0</v>
      </c>
      <c r="AS329" s="1" t="s">
        <v>0</v>
      </c>
      <c r="AT329" s="1" t="s">
        <v>0</v>
      </c>
      <c r="AU329" s="1" t="s">
        <v>0</v>
      </c>
      <c r="AV329" s="1" t="s">
        <v>0</v>
      </c>
      <c r="AW329" s="1" t="s">
        <v>0</v>
      </c>
      <c r="AX329" s="1" t="s">
        <v>0</v>
      </c>
      <c r="AY329" s="1" t="s">
        <v>0</v>
      </c>
      <c r="AZ329" s="1" t="s">
        <v>0</v>
      </c>
      <c r="BA329" s="1" t="s">
        <v>0</v>
      </c>
      <c r="BB329" s="1" t="s">
        <v>0</v>
      </c>
      <c r="BC329" s="1" t="s">
        <v>0</v>
      </c>
      <c r="BD329" s="1" t="s">
        <v>0</v>
      </c>
      <c r="BE329" s="1" t="s">
        <v>0</v>
      </c>
      <c r="BF329" s="1" t="s">
        <v>0</v>
      </c>
      <c r="BG329" s="1" t="s">
        <v>0</v>
      </c>
      <c r="BH329" s="1" t="s">
        <v>0</v>
      </c>
      <c r="BI329" s="1" t="s">
        <v>0</v>
      </c>
      <c r="BJ329" s="1" t="s">
        <v>0</v>
      </c>
      <c r="BK329" s="1" t="s">
        <v>0</v>
      </c>
      <c r="BL329" s="1" t="s">
        <v>0</v>
      </c>
      <c r="BM329" s="1" t="s">
        <v>0</v>
      </c>
      <c r="BN329" s="1" t="s">
        <v>0</v>
      </c>
      <c r="BO329" s="1" t="s">
        <v>0</v>
      </c>
      <c r="BP329" s="1" t="s">
        <v>0</v>
      </c>
      <c r="BQ329" s="1" t="s">
        <v>0</v>
      </c>
      <c r="BR329" s="1" t="s">
        <v>0</v>
      </c>
      <c r="BS329" s="1" t="s">
        <v>0</v>
      </c>
      <c r="BT329" s="1" t="s">
        <v>0</v>
      </c>
      <c r="BU329" s="1" t="s">
        <v>0</v>
      </c>
      <c r="BV329" s="1" t="s">
        <v>0</v>
      </c>
      <c r="BW329" s="1" t="s">
        <v>0</v>
      </c>
      <c r="BX329" s="1" t="s">
        <v>0</v>
      </c>
      <c r="BY329" s="1" t="s">
        <v>0</v>
      </c>
      <c r="BZ329" s="1" t="s">
        <v>0</v>
      </c>
      <c r="CA329" s="1" t="s">
        <v>0</v>
      </c>
      <c r="CB329" s="1" t="s">
        <v>0</v>
      </c>
      <c r="CC329" s="1" t="s">
        <v>0</v>
      </c>
      <c r="CD329" s="1" t="s">
        <v>0</v>
      </c>
      <c r="CE329" s="1" t="s">
        <v>0</v>
      </c>
      <c r="CF329" s="1" t="s">
        <v>0</v>
      </c>
      <c r="CG329" s="1" t="s">
        <v>0</v>
      </c>
      <c r="CH329" s="1" t="s">
        <v>0</v>
      </c>
      <c r="CI329" s="1" t="s">
        <v>0</v>
      </c>
      <c r="CJ329" s="1" t="s">
        <v>0</v>
      </c>
      <c r="CK329" s="1" t="s">
        <v>0</v>
      </c>
      <c r="CL329" s="1" t="s">
        <v>0</v>
      </c>
      <c r="CM329" s="1" t="s">
        <v>0</v>
      </c>
      <c r="CN329" s="1" t="s">
        <v>0</v>
      </c>
      <c r="CO329" s="1" t="s">
        <v>0</v>
      </c>
      <c r="CP329" s="1" t="s">
        <v>0</v>
      </c>
      <c r="CQ329" s="1" t="s">
        <v>0</v>
      </c>
      <c r="CR329" s="1" t="s">
        <v>0</v>
      </c>
      <c r="CS329" s="1" t="s">
        <v>0</v>
      </c>
      <c r="CT329" s="1" t="s">
        <v>0</v>
      </c>
      <c r="CU329" s="1" t="s">
        <v>0</v>
      </c>
      <c r="CV329" s="1" t="s">
        <v>0</v>
      </c>
      <c r="CW329" s="1" t="s">
        <v>0</v>
      </c>
      <c r="CX329" s="1" t="s">
        <v>0</v>
      </c>
      <c r="CY329" s="1" t="s">
        <v>0</v>
      </c>
      <c r="CZ329" s="1" t="s">
        <v>0</v>
      </c>
      <c r="DA329" s="1" t="s">
        <v>0</v>
      </c>
      <c r="DB329" s="1" t="s">
        <v>0</v>
      </c>
      <c r="DC329" s="1" t="s">
        <v>0</v>
      </c>
      <c r="DD329" s="1" t="s">
        <v>0</v>
      </c>
      <c r="DE329" s="1" t="s">
        <v>0</v>
      </c>
      <c r="DF329" s="1" t="s">
        <v>0</v>
      </c>
      <c r="DG329" s="1" t="s">
        <v>0</v>
      </c>
      <c r="DH329" s="1" t="s">
        <v>0</v>
      </c>
      <c r="DI329" s="1" t="s">
        <v>0</v>
      </c>
      <c r="DJ329" s="1" t="s">
        <v>0</v>
      </c>
      <c r="DK329" s="1" t="s">
        <v>0</v>
      </c>
      <c r="DL329" s="1" t="s">
        <v>0</v>
      </c>
      <c r="DM329" s="1" t="s">
        <v>0</v>
      </c>
      <c r="DN329" s="1" t="s">
        <v>0</v>
      </c>
      <c r="DO329" s="1" t="s">
        <v>0</v>
      </c>
      <c r="DP329" s="1" t="s">
        <v>0</v>
      </c>
      <c r="DQ329" s="1" t="s">
        <v>0</v>
      </c>
      <c r="DR329" s="1" t="s">
        <v>0</v>
      </c>
      <c r="DS329" s="1" t="s">
        <v>0</v>
      </c>
      <c r="DT329" s="1" t="s">
        <v>0</v>
      </c>
      <c r="DU329" s="1" t="s">
        <v>0</v>
      </c>
      <c r="DV329" s="1" t="s">
        <v>0</v>
      </c>
      <c r="DW329" s="1" t="s">
        <v>0</v>
      </c>
      <c r="DX329" s="1" t="s">
        <v>0</v>
      </c>
      <c r="DY329" s="1" t="s">
        <v>0</v>
      </c>
      <c r="DZ329" s="1" t="s">
        <v>0</v>
      </c>
      <c r="EA329" s="1" t="s">
        <v>0</v>
      </c>
      <c r="EB329" s="1" t="s">
        <v>0</v>
      </c>
      <c r="EC329" s="1" t="s">
        <v>0</v>
      </c>
      <c r="ED329" s="1" t="s">
        <v>0</v>
      </c>
      <c r="EE329" s="1" t="s">
        <v>0</v>
      </c>
      <c r="EF329" s="1" t="s">
        <v>0</v>
      </c>
      <c r="EG329" s="1" t="s">
        <v>0</v>
      </c>
      <c r="EH329" s="1" t="s">
        <v>0</v>
      </c>
      <c r="EI329" s="1" t="s">
        <v>0</v>
      </c>
      <c r="EJ329" s="1" t="s">
        <v>0</v>
      </c>
      <c r="EK329" s="1" t="s">
        <v>0</v>
      </c>
      <c r="EL329" s="1" t="s">
        <v>0</v>
      </c>
      <c r="EM329" s="1" t="s">
        <v>0</v>
      </c>
      <c r="EN329" s="1" t="s">
        <v>0</v>
      </c>
      <c r="EO329" s="1" t="s">
        <v>0</v>
      </c>
      <c r="EP329" s="1" t="s">
        <v>0</v>
      </c>
      <c r="EQ329" s="1" t="s">
        <v>0</v>
      </c>
      <c r="ER329" s="1" t="s">
        <v>0</v>
      </c>
      <c r="ES329" s="1" t="s">
        <v>0</v>
      </c>
      <c r="ET329" s="1" t="s">
        <v>0</v>
      </c>
      <c r="EU329" s="1" t="s">
        <v>0</v>
      </c>
      <c r="EV329" s="1" t="s">
        <v>0</v>
      </c>
      <c r="EW329" s="1" t="s">
        <v>0</v>
      </c>
      <c r="EX329" s="1" t="s">
        <v>0</v>
      </c>
      <c r="EY329" s="1" t="s">
        <v>0</v>
      </c>
      <c r="EZ329" s="1" t="s">
        <v>0</v>
      </c>
      <c r="FA329" s="1" t="s">
        <v>0</v>
      </c>
      <c r="FB329" s="1" t="s">
        <v>0</v>
      </c>
      <c r="FC329" s="1" t="s">
        <v>0</v>
      </c>
      <c r="FD329" s="1" t="s">
        <v>0</v>
      </c>
      <c r="FE329" s="1" t="s">
        <v>0</v>
      </c>
      <c r="FF329" s="1" t="s">
        <v>0</v>
      </c>
      <c r="FG329" s="1" t="s">
        <v>0</v>
      </c>
      <c r="FH329" s="1" t="s">
        <v>0</v>
      </c>
      <c r="FI329" s="1" t="s">
        <v>0</v>
      </c>
      <c r="FJ329" s="1" t="s">
        <v>0</v>
      </c>
      <c r="FK329" s="1" t="s">
        <v>0</v>
      </c>
      <c r="FL329" s="1" t="s">
        <v>0</v>
      </c>
      <c r="FM329" s="1" t="s">
        <v>0</v>
      </c>
      <c r="FN329" s="1" t="s">
        <v>0</v>
      </c>
      <c r="FO329" s="1" t="s">
        <v>0</v>
      </c>
      <c r="FP329" s="1" t="s">
        <v>0</v>
      </c>
      <c r="FQ329" s="1" t="s">
        <v>0</v>
      </c>
      <c r="FR329" s="1" t="s">
        <v>0</v>
      </c>
      <c r="FS329" s="1" t="s">
        <v>0</v>
      </c>
      <c r="FT329" s="1" t="s">
        <v>0</v>
      </c>
      <c r="FU329" s="1" t="s">
        <v>0</v>
      </c>
      <c r="FV329" s="1" t="s">
        <v>0</v>
      </c>
      <c r="FW329" s="1" t="s">
        <v>0</v>
      </c>
      <c r="FX329" s="1" t="s">
        <v>0</v>
      </c>
      <c r="FY329" s="1" t="s">
        <v>0</v>
      </c>
      <c r="FZ329" s="1" t="s">
        <v>0</v>
      </c>
      <c r="GA329" s="1" t="s">
        <v>0</v>
      </c>
      <c r="GB329" s="1" t="s">
        <v>0</v>
      </c>
      <c r="GC329" s="1" t="s">
        <v>0</v>
      </c>
      <c r="GD329" s="1" t="s">
        <v>0</v>
      </c>
      <c r="GE329" s="1" t="s">
        <v>0</v>
      </c>
      <c r="GF329" s="1" t="s">
        <v>0</v>
      </c>
      <c r="GG329" s="1" t="s">
        <v>0</v>
      </c>
      <c r="GH329" s="1" t="s">
        <v>0</v>
      </c>
      <c r="GI329" s="1" t="s">
        <v>0</v>
      </c>
      <c r="GJ329" s="1" t="s">
        <v>0</v>
      </c>
      <c r="GK329" s="1" t="s">
        <v>0</v>
      </c>
      <c r="GL329" s="1" t="s">
        <v>0</v>
      </c>
      <c r="GM329" s="1" t="s">
        <v>0</v>
      </c>
      <c r="GN329" s="1" t="s">
        <v>0</v>
      </c>
      <c r="GO329" s="1" t="s">
        <v>0</v>
      </c>
      <c r="GP329" s="1" t="s">
        <v>0</v>
      </c>
      <c r="GQ329" s="1" t="s">
        <v>0</v>
      </c>
      <c r="GR329" s="1" t="s">
        <v>0</v>
      </c>
      <c r="GS329" s="1" t="s">
        <v>0</v>
      </c>
      <c r="GT329" s="1" t="s">
        <v>0</v>
      </c>
      <c r="GU329" s="1" t="s">
        <v>0</v>
      </c>
      <c r="GV329" s="1" t="s">
        <v>0</v>
      </c>
      <c r="GW329" s="1" t="s">
        <v>0</v>
      </c>
      <c r="GX329" s="1" t="s">
        <v>0</v>
      </c>
      <c r="GY329" s="1" t="s">
        <v>0</v>
      </c>
      <c r="GZ329" s="1" t="s">
        <v>0</v>
      </c>
      <c r="HA329" s="1" t="s">
        <v>0</v>
      </c>
      <c r="HB329" s="1" t="s">
        <v>0</v>
      </c>
      <c r="HC329" s="1" t="s">
        <v>0</v>
      </c>
      <c r="HD329" s="1" t="s">
        <v>0</v>
      </c>
      <c r="HE329" s="1" t="s">
        <v>0</v>
      </c>
      <c r="HF329" s="1" t="s">
        <v>0</v>
      </c>
      <c r="HG329" s="1" t="s">
        <v>0</v>
      </c>
      <c r="HH329" s="1" t="s">
        <v>0</v>
      </c>
      <c r="HI329" s="1" t="s">
        <v>0</v>
      </c>
      <c r="HJ329" s="1" t="s">
        <v>0</v>
      </c>
      <c r="HK329" s="1" t="s">
        <v>0</v>
      </c>
      <c r="HL329" s="1" t="s">
        <v>0</v>
      </c>
      <c r="HM329" s="1" t="s">
        <v>0</v>
      </c>
      <c r="HN329" s="1" t="s">
        <v>0</v>
      </c>
      <c r="HO329" s="1" t="s">
        <v>0</v>
      </c>
      <c r="HP329" s="1" t="s">
        <v>0</v>
      </c>
      <c r="HQ329" s="1" t="s">
        <v>0</v>
      </c>
      <c r="HR329" s="1" t="s">
        <v>0</v>
      </c>
      <c r="HS329" s="1" t="s">
        <v>0</v>
      </c>
      <c r="HT329" s="1" t="s">
        <v>0</v>
      </c>
      <c r="HU329" s="1" t="s">
        <v>0</v>
      </c>
      <c r="HV329" s="1" t="s">
        <v>0</v>
      </c>
      <c r="HW329" s="1" t="s">
        <v>0</v>
      </c>
      <c r="HX329" s="1" t="s">
        <v>0</v>
      </c>
      <c r="HY329" s="1" t="s">
        <v>0</v>
      </c>
      <c r="HZ329" s="1" t="s">
        <v>0</v>
      </c>
      <c r="IA329" s="1" t="s">
        <v>0</v>
      </c>
      <c r="IB329" s="1" t="s">
        <v>0</v>
      </c>
      <c r="IC329" s="1" t="s">
        <v>0</v>
      </c>
      <c r="ID329" s="1" t="s">
        <v>0</v>
      </c>
      <c r="IE329" s="1" t="s">
        <v>0</v>
      </c>
      <c r="IF329" s="1" t="s">
        <v>0</v>
      </c>
      <c r="IG329" s="1" t="s">
        <v>0</v>
      </c>
      <c r="IH329" s="1" t="s">
        <v>0</v>
      </c>
      <c r="II329" s="1" t="s">
        <v>0</v>
      </c>
      <c r="IJ329" s="1" t="s">
        <v>0</v>
      </c>
      <c r="IK329" s="1" t="s">
        <v>0</v>
      </c>
      <c r="IL329" s="1" t="s">
        <v>0</v>
      </c>
      <c r="IM329" s="1" t="s">
        <v>0</v>
      </c>
      <c r="IN329" s="1" t="s">
        <v>0</v>
      </c>
      <c r="IO329" s="1" t="s">
        <v>0</v>
      </c>
      <c r="IP329" s="1" t="s">
        <v>0</v>
      </c>
      <c r="IQ329" s="1" t="s">
        <v>0</v>
      </c>
      <c r="IR329" s="1" t="s">
        <v>0</v>
      </c>
      <c r="IS329" s="1" t="s">
        <v>0</v>
      </c>
      <c r="IT329" s="1" t="s">
        <v>0</v>
      </c>
      <c r="IU329" s="1" t="s">
        <v>0</v>
      </c>
      <c r="IV329" s="1" t="s">
        <v>0</v>
      </c>
      <c r="IW329" s="1" t="s">
        <v>0</v>
      </c>
      <c r="IX329" s="1" t="s">
        <v>0</v>
      </c>
      <c r="IY329" s="1" t="s">
        <v>0</v>
      </c>
      <c r="IZ329" s="1" t="s">
        <v>0</v>
      </c>
      <c r="JA329" s="1" t="s">
        <v>0</v>
      </c>
      <c r="JB329" s="1" t="s">
        <v>0</v>
      </c>
      <c r="JC329" s="1" t="s">
        <v>0</v>
      </c>
      <c r="JD329" s="1" t="s">
        <v>0</v>
      </c>
      <c r="JE329" s="1" t="s">
        <v>0</v>
      </c>
      <c r="JF329" s="1" t="s">
        <v>0</v>
      </c>
      <c r="JG329" s="1" t="s">
        <v>0</v>
      </c>
      <c r="JH329" s="1" t="s">
        <v>0</v>
      </c>
      <c r="JI329" s="1" t="s">
        <v>0</v>
      </c>
      <c r="JJ329" s="1" t="s">
        <v>0</v>
      </c>
      <c r="JK329" s="1" t="s">
        <v>0</v>
      </c>
      <c r="JL329" s="1" t="s">
        <v>0</v>
      </c>
      <c r="JM329" s="1" t="s">
        <v>0</v>
      </c>
      <c r="JN329" s="1" t="s">
        <v>0</v>
      </c>
      <c r="JO329" s="1" t="s">
        <v>0</v>
      </c>
      <c r="JP329" s="1" t="s">
        <v>0</v>
      </c>
      <c r="JQ329" s="1" t="s">
        <v>0</v>
      </c>
      <c r="JR329" s="1" t="s">
        <v>0</v>
      </c>
      <c r="JS329" s="1" t="s">
        <v>0</v>
      </c>
      <c r="JT329" s="1" t="s">
        <v>0</v>
      </c>
      <c r="JU329" s="1" t="s">
        <v>0</v>
      </c>
      <c r="JV329" s="1" t="s">
        <v>0</v>
      </c>
      <c r="JW329" s="1" t="s">
        <v>0</v>
      </c>
      <c r="JX329" s="1" t="s">
        <v>0</v>
      </c>
      <c r="JY329" s="1" t="s">
        <v>0</v>
      </c>
      <c r="JZ329" s="1" t="s">
        <v>0</v>
      </c>
      <c r="KA329" s="1" t="s">
        <v>0</v>
      </c>
      <c r="KB329" s="1" t="s">
        <v>0</v>
      </c>
      <c r="KC329" s="1" t="s">
        <v>0</v>
      </c>
      <c r="KD329" s="1" t="s">
        <v>0</v>
      </c>
      <c r="KE329" s="1" t="s">
        <v>0</v>
      </c>
      <c r="KF329" s="1" t="s">
        <v>0</v>
      </c>
      <c r="KG329" s="1" t="s">
        <v>0</v>
      </c>
      <c r="KH329" s="1" t="s">
        <v>0</v>
      </c>
      <c r="KI329" s="1" t="s">
        <v>0</v>
      </c>
      <c r="KJ329" s="1" t="s">
        <v>0</v>
      </c>
      <c r="KK329" s="1" t="s">
        <v>0</v>
      </c>
      <c r="KL329" s="1" t="s">
        <v>0</v>
      </c>
      <c r="KM329" s="1" t="s">
        <v>0</v>
      </c>
      <c r="KN329" s="1" t="s">
        <v>0</v>
      </c>
      <c r="KO329" s="1" t="s">
        <v>0</v>
      </c>
      <c r="KP329" s="1" t="s">
        <v>0</v>
      </c>
      <c r="KQ329" s="1" t="s">
        <v>0</v>
      </c>
      <c r="KR329" s="1" t="s">
        <v>0</v>
      </c>
      <c r="KS329" s="1" t="s">
        <v>0</v>
      </c>
      <c r="KT329" s="1" t="s">
        <v>0</v>
      </c>
      <c r="KU329" s="1" t="s">
        <v>0</v>
      </c>
      <c r="KV329" s="1" t="s">
        <v>0</v>
      </c>
      <c r="KW329" s="1" t="s">
        <v>0</v>
      </c>
      <c r="KX329" s="1" t="s">
        <v>0</v>
      </c>
      <c r="KY329" s="1" t="s">
        <v>0</v>
      </c>
      <c r="KZ329" s="1" t="s">
        <v>0</v>
      </c>
      <c r="LA329" s="1" t="s">
        <v>0</v>
      </c>
      <c r="LB329" s="1" t="s">
        <v>0</v>
      </c>
      <c r="LC329" s="1" t="s">
        <v>0</v>
      </c>
      <c r="LD329" s="1" t="s">
        <v>0</v>
      </c>
      <c r="LE329" s="1" t="s">
        <v>0</v>
      </c>
      <c r="LF329" s="1" t="s">
        <v>0</v>
      </c>
      <c r="LG329" s="1" t="s">
        <v>0</v>
      </c>
      <c r="LH329" s="1" t="s">
        <v>0</v>
      </c>
      <c r="LI329" s="1" t="s">
        <v>0</v>
      </c>
      <c r="LJ329" s="1" t="s">
        <v>0</v>
      </c>
      <c r="LK329" s="1" t="s">
        <v>0</v>
      </c>
    </row>
    <row r="330" spans="1:323" x14ac:dyDescent="0.25">
      <c r="A330" s="1" t="s">
        <v>1967</v>
      </c>
      <c r="B330" s="1" t="s">
        <v>1457</v>
      </c>
      <c r="C330" s="1" t="s">
        <v>1458</v>
      </c>
      <c r="D330" s="1" t="s">
        <v>0</v>
      </c>
      <c r="E330" s="1" t="s">
        <v>0</v>
      </c>
      <c r="F330" s="1" t="s">
        <v>0</v>
      </c>
      <c r="G330" s="1" t="s">
        <v>0</v>
      </c>
      <c r="H330" s="1" t="s">
        <v>0</v>
      </c>
      <c r="I330" s="1" t="s">
        <v>0</v>
      </c>
      <c r="J330" s="1" t="s">
        <v>0</v>
      </c>
      <c r="K330" s="1" t="s">
        <v>0</v>
      </c>
      <c r="L330" s="1" t="s">
        <v>0</v>
      </c>
      <c r="M330" s="1" t="s">
        <v>0</v>
      </c>
      <c r="N330" s="1" t="s">
        <v>0</v>
      </c>
      <c r="O330" s="1" t="s">
        <v>0</v>
      </c>
      <c r="P330" s="1" t="s">
        <v>0</v>
      </c>
      <c r="Q330" s="1" t="s">
        <v>0</v>
      </c>
      <c r="R330" s="1" t="s">
        <v>0</v>
      </c>
      <c r="S330" s="1" t="s">
        <v>0</v>
      </c>
      <c r="T330" s="1" t="s">
        <v>0</v>
      </c>
      <c r="U330" s="1" t="s">
        <v>0</v>
      </c>
      <c r="V330" s="1" t="s">
        <v>0</v>
      </c>
      <c r="W330" s="1" t="s">
        <v>0</v>
      </c>
      <c r="X330" s="1" t="s">
        <v>0</v>
      </c>
      <c r="Y330" s="1" t="s">
        <v>0</v>
      </c>
      <c r="Z330" s="1" t="s">
        <v>0</v>
      </c>
      <c r="AA330" s="1" t="s">
        <v>0</v>
      </c>
      <c r="AB330" s="1" t="s">
        <v>0</v>
      </c>
      <c r="AC330" s="1" t="s">
        <v>0</v>
      </c>
      <c r="AD330" s="1" t="s">
        <v>0</v>
      </c>
      <c r="AE330" s="1" t="s">
        <v>0</v>
      </c>
      <c r="AF330" s="1" t="s">
        <v>0</v>
      </c>
      <c r="AG330" s="1" t="s">
        <v>0</v>
      </c>
      <c r="AH330" s="1" t="s">
        <v>0</v>
      </c>
      <c r="AI330" s="1" t="s">
        <v>0</v>
      </c>
      <c r="AJ330" s="1" t="s">
        <v>0</v>
      </c>
      <c r="AK330" s="1" t="s">
        <v>0</v>
      </c>
      <c r="AL330" s="1" t="s">
        <v>0</v>
      </c>
      <c r="AM330" s="1" t="s">
        <v>0</v>
      </c>
      <c r="AN330" s="1" t="s">
        <v>0</v>
      </c>
      <c r="AO330" s="1" t="s">
        <v>0</v>
      </c>
      <c r="AP330" s="1" t="s">
        <v>0</v>
      </c>
      <c r="AQ330" s="1" t="s">
        <v>0</v>
      </c>
      <c r="AR330" s="1" t="s">
        <v>0</v>
      </c>
      <c r="AS330" s="1" t="s">
        <v>0</v>
      </c>
      <c r="AT330" s="1" t="s">
        <v>0</v>
      </c>
      <c r="AU330" s="1" t="s">
        <v>0</v>
      </c>
      <c r="AV330" s="1" t="s">
        <v>0</v>
      </c>
      <c r="AW330" s="1" t="s">
        <v>0</v>
      </c>
      <c r="AX330" s="1" t="s">
        <v>0</v>
      </c>
      <c r="AY330" s="1" t="s">
        <v>0</v>
      </c>
      <c r="AZ330" s="1" t="s">
        <v>0</v>
      </c>
      <c r="BA330" s="1" t="s">
        <v>0</v>
      </c>
      <c r="BB330" s="1" t="s">
        <v>0</v>
      </c>
      <c r="BC330" s="1" t="s">
        <v>0</v>
      </c>
      <c r="BD330" s="1" t="s">
        <v>0</v>
      </c>
      <c r="BE330" s="1" t="s">
        <v>0</v>
      </c>
      <c r="BF330" s="1" t="s">
        <v>0</v>
      </c>
      <c r="BG330" s="1" t="s">
        <v>0</v>
      </c>
      <c r="BH330" s="1" t="s">
        <v>0</v>
      </c>
      <c r="BI330" s="1" t="s">
        <v>0</v>
      </c>
      <c r="BJ330" s="1" t="s">
        <v>0</v>
      </c>
      <c r="BK330" s="1" t="s">
        <v>0</v>
      </c>
      <c r="BL330" s="1" t="s">
        <v>0</v>
      </c>
      <c r="BM330" s="1" t="s">
        <v>0</v>
      </c>
      <c r="BN330" s="1" t="s">
        <v>0</v>
      </c>
      <c r="BO330" s="1" t="s">
        <v>0</v>
      </c>
      <c r="BP330" s="1" t="s">
        <v>0</v>
      </c>
      <c r="BQ330" s="1" t="s">
        <v>0</v>
      </c>
      <c r="BR330" s="1" t="s">
        <v>0</v>
      </c>
      <c r="BS330" s="1" t="s">
        <v>0</v>
      </c>
      <c r="BT330" s="1" t="s">
        <v>0</v>
      </c>
      <c r="BU330" s="1" t="s">
        <v>0</v>
      </c>
      <c r="BV330" s="1" t="s">
        <v>0</v>
      </c>
      <c r="BW330" s="1" t="s">
        <v>0</v>
      </c>
      <c r="BX330" s="1" t="s">
        <v>0</v>
      </c>
      <c r="BY330" s="1" t="s">
        <v>0</v>
      </c>
      <c r="BZ330" s="1" t="s">
        <v>0</v>
      </c>
      <c r="CA330" s="1" t="s">
        <v>0</v>
      </c>
      <c r="CB330" s="1" t="s">
        <v>0</v>
      </c>
      <c r="CC330" s="1" t="s">
        <v>0</v>
      </c>
      <c r="CD330" s="1" t="s">
        <v>0</v>
      </c>
      <c r="CE330" s="1" t="s">
        <v>0</v>
      </c>
      <c r="CF330" s="1" t="s">
        <v>0</v>
      </c>
      <c r="CG330" s="1" t="s">
        <v>0</v>
      </c>
      <c r="CH330" s="1" t="s">
        <v>0</v>
      </c>
      <c r="CI330" s="1" t="s">
        <v>0</v>
      </c>
      <c r="CJ330" s="1" t="s">
        <v>0</v>
      </c>
      <c r="CK330" s="1" t="s">
        <v>0</v>
      </c>
      <c r="CL330" s="1" t="s">
        <v>0</v>
      </c>
      <c r="CM330" s="1" t="s">
        <v>0</v>
      </c>
      <c r="CN330" s="1" t="s">
        <v>0</v>
      </c>
      <c r="CO330" s="1" t="s">
        <v>0</v>
      </c>
      <c r="CP330" s="1" t="s">
        <v>0</v>
      </c>
      <c r="CQ330" s="1" t="s">
        <v>0</v>
      </c>
      <c r="CR330" s="1" t="s">
        <v>0</v>
      </c>
      <c r="CS330" s="1" t="s">
        <v>0</v>
      </c>
      <c r="CT330" s="1" t="s">
        <v>0</v>
      </c>
      <c r="CU330" s="1" t="s">
        <v>0</v>
      </c>
      <c r="CV330" s="1" t="s">
        <v>0</v>
      </c>
      <c r="CW330" s="1" t="s">
        <v>0</v>
      </c>
      <c r="CX330" s="1" t="s">
        <v>0</v>
      </c>
      <c r="CY330" s="1" t="s">
        <v>0</v>
      </c>
      <c r="CZ330" s="1" t="s">
        <v>0</v>
      </c>
      <c r="DA330" s="1" t="s">
        <v>0</v>
      </c>
      <c r="DB330" s="1" t="s">
        <v>0</v>
      </c>
      <c r="DC330" s="1" t="s">
        <v>0</v>
      </c>
      <c r="DD330" s="1" t="s">
        <v>0</v>
      </c>
      <c r="DE330" s="1" t="s">
        <v>0</v>
      </c>
      <c r="DF330" s="1" t="s">
        <v>0</v>
      </c>
      <c r="DG330" s="1" t="s">
        <v>0</v>
      </c>
      <c r="DH330" s="1" t="s">
        <v>0</v>
      </c>
      <c r="DI330" s="1" t="s">
        <v>0</v>
      </c>
      <c r="DJ330" s="1" t="s">
        <v>0</v>
      </c>
      <c r="DK330" s="1" t="s">
        <v>0</v>
      </c>
      <c r="DL330" s="1" t="s">
        <v>0</v>
      </c>
      <c r="DM330" s="1" t="s">
        <v>0</v>
      </c>
      <c r="DN330" s="1" t="s">
        <v>0</v>
      </c>
      <c r="DO330" s="1" t="s">
        <v>0</v>
      </c>
      <c r="DP330" s="1" t="s">
        <v>0</v>
      </c>
      <c r="DQ330" s="1" t="s">
        <v>0</v>
      </c>
      <c r="DR330" s="1" t="s">
        <v>0</v>
      </c>
      <c r="DS330" s="1" t="s">
        <v>0</v>
      </c>
      <c r="DT330" s="1" t="s">
        <v>0</v>
      </c>
      <c r="DU330" s="1" t="s">
        <v>0</v>
      </c>
      <c r="DV330" s="1" t="s">
        <v>0</v>
      </c>
      <c r="DW330" s="1" t="s">
        <v>0</v>
      </c>
      <c r="DX330" s="1" t="s">
        <v>0</v>
      </c>
      <c r="DY330" s="1" t="s">
        <v>0</v>
      </c>
      <c r="DZ330" s="1" t="s">
        <v>0</v>
      </c>
      <c r="EA330" s="1" t="s">
        <v>0</v>
      </c>
      <c r="EB330" s="1" t="s">
        <v>0</v>
      </c>
      <c r="EC330" s="1" t="s">
        <v>0</v>
      </c>
      <c r="ED330" s="1" t="s">
        <v>0</v>
      </c>
      <c r="EE330" s="1" t="s">
        <v>0</v>
      </c>
      <c r="EF330" s="1" t="s">
        <v>0</v>
      </c>
      <c r="EG330" s="1" t="s">
        <v>0</v>
      </c>
      <c r="EH330" s="1" t="s">
        <v>0</v>
      </c>
      <c r="EI330" s="1" t="s">
        <v>0</v>
      </c>
      <c r="EJ330" s="1" t="s">
        <v>0</v>
      </c>
      <c r="EK330" s="1" t="s">
        <v>0</v>
      </c>
      <c r="EL330" s="1" t="s">
        <v>0</v>
      </c>
      <c r="EM330" s="1" t="s">
        <v>0</v>
      </c>
      <c r="EN330" s="1" t="s">
        <v>0</v>
      </c>
      <c r="EO330" s="1" t="s">
        <v>0</v>
      </c>
      <c r="EP330" s="1" t="s">
        <v>0</v>
      </c>
      <c r="EQ330" s="1" t="s">
        <v>0</v>
      </c>
      <c r="ER330" s="1" t="s">
        <v>0</v>
      </c>
      <c r="ES330" s="1" t="s">
        <v>0</v>
      </c>
      <c r="ET330" s="1" t="s">
        <v>0</v>
      </c>
      <c r="EU330" s="1" t="s">
        <v>0</v>
      </c>
      <c r="EV330" s="1" t="s">
        <v>0</v>
      </c>
      <c r="EW330" s="1" t="s">
        <v>0</v>
      </c>
      <c r="EX330" s="1" t="s">
        <v>0</v>
      </c>
      <c r="EY330" s="1" t="s">
        <v>0</v>
      </c>
      <c r="EZ330" s="1" t="s">
        <v>0</v>
      </c>
      <c r="FA330" s="1" t="s">
        <v>0</v>
      </c>
      <c r="FB330" s="1" t="s">
        <v>0</v>
      </c>
      <c r="FC330" s="1" t="s">
        <v>0</v>
      </c>
      <c r="FD330" s="1" t="s">
        <v>0</v>
      </c>
      <c r="FE330" s="1" t="s">
        <v>0</v>
      </c>
      <c r="FF330" s="1" t="s">
        <v>0</v>
      </c>
      <c r="FG330" s="1" t="s">
        <v>0</v>
      </c>
      <c r="FH330" s="1" t="s">
        <v>0</v>
      </c>
      <c r="FI330" s="1" t="s">
        <v>0</v>
      </c>
      <c r="FJ330" s="1" t="s">
        <v>0</v>
      </c>
      <c r="FK330" s="1" t="s">
        <v>0</v>
      </c>
      <c r="FL330" s="1" t="s">
        <v>0</v>
      </c>
      <c r="FM330" s="1" t="s">
        <v>0</v>
      </c>
      <c r="FN330" s="1" t="s">
        <v>0</v>
      </c>
      <c r="FO330" s="1" t="s">
        <v>0</v>
      </c>
      <c r="FP330" s="1" t="s">
        <v>0</v>
      </c>
      <c r="FQ330" s="1" t="s">
        <v>0</v>
      </c>
      <c r="FR330" s="1" t="s">
        <v>0</v>
      </c>
      <c r="FS330" s="1" t="s">
        <v>0</v>
      </c>
      <c r="FT330" s="1" t="s">
        <v>0</v>
      </c>
      <c r="FU330" s="1" t="s">
        <v>0</v>
      </c>
      <c r="FV330" s="1" t="s">
        <v>0</v>
      </c>
      <c r="FW330" s="1" t="s">
        <v>0</v>
      </c>
      <c r="FX330" s="1" t="s">
        <v>0</v>
      </c>
      <c r="FY330" s="1" t="s">
        <v>0</v>
      </c>
      <c r="FZ330" s="1" t="s">
        <v>0</v>
      </c>
      <c r="GA330" s="1" t="s">
        <v>0</v>
      </c>
      <c r="GB330" s="1" t="s">
        <v>0</v>
      </c>
      <c r="GC330" s="1" t="s">
        <v>0</v>
      </c>
      <c r="GD330" s="1" t="s">
        <v>0</v>
      </c>
      <c r="GE330" s="1" t="s">
        <v>0</v>
      </c>
      <c r="GF330" s="1" t="s">
        <v>0</v>
      </c>
      <c r="GG330" s="1" t="s">
        <v>0</v>
      </c>
      <c r="GH330" s="1" t="s">
        <v>0</v>
      </c>
      <c r="GI330" s="1" t="s">
        <v>0</v>
      </c>
      <c r="GJ330" s="1" t="s">
        <v>0</v>
      </c>
      <c r="GK330" s="1" t="s">
        <v>0</v>
      </c>
      <c r="GL330" s="1" t="s">
        <v>0</v>
      </c>
      <c r="GM330" s="1" t="s">
        <v>0</v>
      </c>
      <c r="GN330" s="1" t="s">
        <v>0</v>
      </c>
      <c r="GO330" s="1" t="s">
        <v>0</v>
      </c>
      <c r="GP330" s="1" t="s">
        <v>0</v>
      </c>
      <c r="GQ330" s="1" t="s">
        <v>0</v>
      </c>
      <c r="GR330" s="1" t="s">
        <v>0</v>
      </c>
      <c r="GS330" s="1" t="s">
        <v>0</v>
      </c>
      <c r="GT330" s="1" t="s">
        <v>0</v>
      </c>
      <c r="GU330" s="1" t="s">
        <v>0</v>
      </c>
      <c r="GV330" s="1" t="s">
        <v>0</v>
      </c>
      <c r="GW330" s="1" t="s">
        <v>0</v>
      </c>
      <c r="GX330" s="1" t="s">
        <v>0</v>
      </c>
      <c r="GY330" s="1" t="s">
        <v>0</v>
      </c>
      <c r="GZ330" s="1" t="s">
        <v>0</v>
      </c>
      <c r="HA330" s="1" t="s">
        <v>0</v>
      </c>
      <c r="HB330" s="1" t="s">
        <v>0</v>
      </c>
      <c r="HC330" s="1" t="s">
        <v>0</v>
      </c>
      <c r="HD330" s="1" t="s">
        <v>0</v>
      </c>
      <c r="HE330" s="1" t="s">
        <v>0</v>
      </c>
      <c r="HF330" s="1" t="s">
        <v>0</v>
      </c>
      <c r="HG330" s="1" t="s">
        <v>0</v>
      </c>
      <c r="HH330" s="1" t="s">
        <v>0</v>
      </c>
      <c r="HI330" s="1" t="s">
        <v>0</v>
      </c>
      <c r="HJ330" s="1" t="s">
        <v>0</v>
      </c>
      <c r="HK330" s="1" t="s">
        <v>0</v>
      </c>
      <c r="HL330" s="1" t="s">
        <v>0</v>
      </c>
      <c r="HM330" s="1" t="s">
        <v>0</v>
      </c>
      <c r="HN330" s="1" t="s">
        <v>0</v>
      </c>
      <c r="HO330" s="1" t="s">
        <v>0</v>
      </c>
      <c r="HP330" s="1" t="s">
        <v>0</v>
      </c>
      <c r="HQ330" s="1" t="s">
        <v>0</v>
      </c>
      <c r="HR330" s="1" t="s">
        <v>0</v>
      </c>
      <c r="HS330" s="1" t="s">
        <v>0</v>
      </c>
      <c r="HT330" s="1" t="s">
        <v>0</v>
      </c>
      <c r="HU330" s="1" t="s">
        <v>0</v>
      </c>
      <c r="HV330" s="1" t="s">
        <v>0</v>
      </c>
      <c r="HW330" s="1" t="s">
        <v>0</v>
      </c>
      <c r="HX330" s="1" t="s">
        <v>0</v>
      </c>
      <c r="HY330" s="1" t="s">
        <v>0</v>
      </c>
      <c r="HZ330" s="1" t="s">
        <v>0</v>
      </c>
      <c r="IA330" s="1" t="s">
        <v>0</v>
      </c>
      <c r="IB330" s="1" t="s">
        <v>0</v>
      </c>
      <c r="IC330" s="1" t="s">
        <v>0</v>
      </c>
      <c r="ID330" s="1" t="s">
        <v>0</v>
      </c>
      <c r="IE330" s="1" t="s">
        <v>0</v>
      </c>
      <c r="IF330" s="1" t="s">
        <v>0</v>
      </c>
      <c r="IG330" s="1" t="s">
        <v>0</v>
      </c>
      <c r="IH330" s="1" t="s">
        <v>0</v>
      </c>
      <c r="II330" s="1" t="s">
        <v>0</v>
      </c>
      <c r="IJ330" s="1" t="s">
        <v>0</v>
      </c>
      <c r="IK330" s="1" t="s">
        <v>0</v>
      </c>
      <c r="IL330" s="1" t="s">
        <v>0</v>
      </c>
      <c r="IM330" s="1" t="s">
        <v>0</v>
      </c>
      <c r="IN330" s="1" t="s">
        <v>0</v>
      </c>
      <c r="IO330" s="1" t="s">
        <v>0</v>
      </c>
      <c r="IP330" s="1" t="s">
        <v>0</v>
      </c>
      <c r="IQ330" s="1" t="s">
        <v>0</v>
      </c>
      <c r="IR330" s="1" t="s">
        <v>0</v>
      </c>
      <c r="IS330" s="1" t="s">
        <v>0</v>
      </c>
      <c r="IT330" s="1" t="s">
        <v>0</v>
      </c>
      <c r="IU330" s="1" t="s">
        <v>0</v>
      </c>
      <c r="IV330" s="1" t="s">
        <v>0</v>
      </c>
      <c r="IW330" s="1" t="s">
        <v>0</v>
      </c>
      <c r="IX330" s="1" t="s">
        <v>0</v>
      </c>
      <c r="IY330" s="1" t="s">
        <v>0</v>
      </c>
      <c r="IZ330" s="1" t="s">
        <v>0</v>
      </c>
      <c r="JA330" s="1" t="s">
        <v>0</v>
      </c>
      <c r="JB330" s="1" t="s">
        <v>0</v>
      </c>
      <c r="JC330" s="1" t="s">
        <v>0</v>
      </c>
      <c r="JD330" s="1" t="s">
        <v>0</v>
      </c>
      <c r="JE330" s="1" t="s">
        <v>0</v>
      </c>
      <c r="JF330" s="1" t="s">
        <v>0</v>
      </c>
      <c r="JG330" s="1" t="s">
        <v>0</v>
      </c>
      <c r="JH330" s="1" t="s">
        <v>0</v>
      </c>
      <c r="JI330" s="1" t="s">
        <v>0</v>
      </c>
      <c r="JJ330" s="1" t="s">
        <v>0</v>
      </c>
      <c r="JK330" s="1" t="s">
        <v>0</v>
      </c>
      <c r="JL330" s="1" t="s">
        <v>0</v>
      </c>
      <c r="JM330" s="1" t="s">
        <v>0</v>
      </c>
      <c r="JN330" s="1" t="s">
        <v>0</v>
      </c>
      <c r="JO330" s="1" t="s">
        <v>0</v>
      </c>
      <c r="JP330" s="1" t="s">
        <v>0</v>
      </c>
      <c r="JQ330" s="1" t="s">
        <v>0</v>
      </c>
      <c r="JR330" s="1" t="s">
        <v>0</v>
      </c>
      <c r="JS330" s="1" t="s">
        <v>0</v>
      </c>
      <c r="JT330" s="1" t="s">
        <v>0</v>
      </c>
      <c r="JU330" s="1" t="s">
        <v>0</v>
      </c>
      <c r="JV330" s="1" t="s">
        <v>0</v>
      </c>
      <c r="JW330" s="1" t="s">
        <v>0</v>
      </c>
      <c r="JX330" s="1" t="s">
        <v>0</v>
      </c>
      <c r="JY330" s="1" t="s">
        <v>0</v>
      </c>
      <c r="JZ330" s="1" t="s">
        <v>0</v>
      </c>
      <c r="KA330" s="1" t="s">
        <v>0</v>
      </c>
      <c r="KB330" s="1" t="s">
        <v>0</v>
      </c>
      <c r="KC330" s="1" t="s">
        <v>0</v>
      </c>
      <c r="KD330" s="1" t="s">
        <v>0</v>
      </c>
      <c r="KE330" s="1" t="s">
        <v>0</v>
      </c>
      <c r="KF330" s="1" t="s">
        <v>0</v>
      </c>
      <c r="KG330" s="1" t="s">
        <v>0</v>
      </c>
      <c r="KH330" s="1" t="s">
        <v>0</v>
      </c>
      <c r="KI330" s="1" t="s">
        <v>0</v>
      </c>
      <c r="KJ330" s="1" t="s">
        <v>0</v>
      </c>
      <c r="KK330" s="1" t="s">
        <v>0</v>
      </c>
      <c r="KL330" s="1" t="s">
        <v>0</v>
      </c>
      <c r="KM330" s="1" t="s">
        <v>0</v>
      </c>
      <c r="KN330" s="1" t="s">
        <v>0</v>
      </c>
      <c r="KO330" s="1" t="s">
        <v>0</v>
      </c>
      <c r="KP330" s="1" t="s">
        <v>0</v>
      </c>
      <c r="KQ330" s="1" t="s">
        <v>0</v>
      </c>
      <c r="KR330" s="1" t="s">
        <v>0</v>
      </c>
      <c r="KS330" s="1" t="s">
        <v>0</v>
      </c>
      <c r="KT330" s="1" t="s">
        <v>0</v>
      </c>
      <c r="KU330" s="1" t="s">
        <v>0</v>
      </c>
      <c r="KV330" s="1" t="s">
        <v>0</v>
      </c>
      <c r="KW330" s="1" t="s">
        <v>0</v>
      </c>
      <c r="KX330" s="1" t="s">
        <v>0</v>
      </c>
      <c r="KY330" s="1" t="s">
        <v>0</v>
      </c>
      <c r="KZ330" s="1" t="s">
        <v>0</v>
      </c>
      <c r="LA330" s="1" t="s">
        <v>0</v>
      </c>
      <c r="LB330" s="1" t="s">
        <v>0</v>
      </c>
      <c r="LC330" s="1" t="s">
        <v>0</v>
      </c>
      <c r="LD330" s="1" t="s">
        <v>0</v>
      </c>
      <c r="LE330" s="1" t="s">
        <v>0</v>
      </c>
      <c r="LF330" s="1" t="s">
        <v>0</v>
      </c>
      <c r="LG330" s="1" t="s">
        <v>0</v>
      </c>
      <c r="LH330" s="1" t="s">
        <v>0</v>
      </c>
      <c r="LI330" s="1" t="s">
        <v>0</v>
      </c>
      <c r="LJ330" s="1" t="s">
        <v>0</v>
      </c>
      <c r="LK330" s="1" t="s">
        <v>0</v>
      </c>
    </row>
    <row r="331" spans="1:323" x14ac:dyDescent="0.25">
      <c r="A331" s="1" t="s">
        <v>1968</v>
      </c>
      <c r="B331" s="1" t="s">
        <v>1462</v>
      </c>
      <c r="C331" s="1" t="s">
        <v>1463</v>
      </c>
      <c r="D331" s="1" t="s">
        <v>0</v>
      </c>
      <c r="E331" s="1" t="s">
        <v>0</v>
      </c>
      <c r="F331" s="1" t="s">
        <v>0</v>
      </c>
      <c r="G331" s="1" t="s">
        <v>0</v>
      </c>
      <c r="H331" s="1" t="s">
        <v>0</v>
      </c>
      <c r="I331" s="1" t="s">
        <v>0</v>
      </c>
      <c r="J331" s="1" t="s">
        <v>0</v>
      </c>
      <c r="K331" s="1" t="s">
        <v>0</v>
      </c>
      <c r="L331" s="1" t="s">
        <v>0</v>
      </c>
      <c r="M331" s="1" t="s">
        <v>0</v>
      </c>
      <c r="N331" s="1" t="s">
        <v>0</v>
      </c>
      <c r="O331" s="1" t="s">
        <v>0</v>
      </c>
      <c r="P331" s="1" t="s">
        <v>0</v>
      </c>
      <c r="Q331" s="1" t="s">
        <v>0</v>
      </c>
      <c r="R331" s="1" t="s">
        <v>0</v>
      </c>
      <c r="S331" s="1" t="s">
        <v>0</v>
      </c>
      <c r="T331" s="1" t="s">
        <v>0</v>
      </c>
      <c r="U331" s="1" t="s">
        <v>0</v>
      </c>
      <c r="V331" s="1" t="s">
        <v>0</v>
      </c>
      <c r="W331" s="1" t="s">
        <v>0</v>
      </c>
      <c r="X331" s="1" t="s">
        <v>0</v>
      </c>
      <c r="Y331" s="1" t="s">
        <v>0</v>
      </c>
      <c r="Z331" s="1" t="s">
        <v>0</v>
      </c>
      <c r="AA331" s="1" t="s">
        <v>0</v>
      </c>
      <c r="AB331" s="1" t="s">
        <v>0</v>
      </c>
      <c r="AC331" s="1" t="s">
        <v>0</v>
      </c>
      <c r="AD331" s="1" t="s">
        <v>0</v>
      </c>
      <c r="AE331" s="1" t="s">
        <v>0</v>
      </c>
      <c r="AF331" s="1" t="s">
        <v>0</v>
      </c>
      <c r="AG331" s="1" t="s">
        <v>0</v>
      </c>
      <c r="AH331" s="1" t="s">
        <v>0</v>
      </c>
      <c r="AI331" s="1" t="s">
        <v>0</v>
      </c>
      <c r="AJ331" s="1" t="s">
        <v>0</v>
      </c>
      <c r="AK331" s="1" t="s">
        <v>0</v>
      </c>
      <c r="AL331" s="1" t="s">
        <v>0</v>
      </c>
      <c r="AM331" s="1" t="s">
        <v>0</v>
      </c>
      <c r="AN331" s="1" t="s">
        <v>0</v>
      </c>
      <c r="AO331" s="1" t="s">
        <v>0</v>
      </c>
      <c r="AP331" s="1" t="s">
        <v>0</v>
      </c>
      <c r="AQ331" s="1" t="s">
        <v>0</v>
      </c>
      <c r="AR331" s="1" t="s">
        <v>0</v>
      </c>
      <c r="AS331" s="1" t="s">
        <v>0</v>
      </c>
      <c r="AT331" s="1" t="s">
        <v>0</v>
      </c>
      <c r="AU331" s="1" t="s">
        <v>0</v>
      </c>
      <c r="AV331" s="1" t="s">
        <v>0</v>
      </c>
      <c r="AW331" s="1" t="s">
        <v>0</v>
      </c>
      <c r="AX331" s="1" t="s">
        <v>0</v>
      </c>
      <c r="AY331" s="1" t="s">
        <v>0</v>
      </c>
      <c r="AZ331" s="1" t="s">
        <v>0</v>
      </c>
      <c r="BA331" s="1" t="s">
        <v>0</v>
      </c>
      <c r="BB331" s="1" t="s">
        <v>0</v>
      </c>
      <c r="BC331" s="1" t="s">
        <v>0</v>
      </c>
      <c r="BD331" s="1" t="s">
        <v>0</v>
      </c>
      <c r="BE331" s="1" t="s">
        <v>0</v>
      </c>
      <c r="BF331" s="1" t="s">
        <v>0</v>
      </c>
      <c r="BG331" s="1" t="s">
        <v>0</v>
      </c>
      <c r="BH331" s="1" t="s">
        <v>0</v>
      </c>
      <c r="BI331" s="1" t="s">
        <v>0</v>
      </c>
      <c r="BJ331" s="1" t="s">
        <v>0</v>
      </c>
      <c r="BK331" s="1" t="s">
        <v>0</v>
      </c>
      <c r="BL331" s="1" t="s">
        <v>0</v>
      </c>
      <c r="BM331" s="1" t="s">
        <v>0</v>
      </c>
      <c r="BN331" s="1" t="s">
        <v>0</v>
      </c>
      <c r="BO331" s="1" t="s">
        <v>0</v>
      </c>
      <c r="BP331" s="1" t="s">
        <v>0</v>
      </c>
      <c r="BQ331" s="1" t="s">
        <v>0</v>
      </c>
      <c r="BR331" s="1" t="s">
        <v>0</v>
      </c>
      <c r="BS331" s="1" t="s">
        <v>0</v>
      </c>
      <c r="BT331" s="1" t="s">
        <v>0</v>
      </c>
      <c r="BU331" s="1" t="s">
        <v>0</v>
      </c>
      <c r="BV331" s="1" t="s">
        <v>0</v>
      </c>
      <c r="BW331" s="1" t="s">
        <v>0</v>
      </c>
      <c r="BX331" s="1" t="s">
        <v>0</v>
      </c>
      <c r="BY331" s="1" t="s">
        <v>0</v>
      </c>
      <c r="BZ331" s="1" t="s">
        <v>0</v>
      </c>
      <c r="CA331" s="1" t="s">
        <v>0</v>
      </c>
      <c r="CB331" s="1" t="s">
        <v>0</v>
      </c>
      <c r="CC331" s="1" t="s">
        <v>0</v>
      </c>
      <c r="CD331" s="1" t="s">
        <v>0</v>
      </c>
      <c r="CE331" s="1" t="s">
        <v>0</v>
      </c>
      <c r="CF331" s="1" t="s">
        <v>0</v>
      </c>
      <c r="CG331" s="1" t="s">
        <v>0</v>
      </c>
      <c r="CH331" s="1" t="s">
        <v>0</v>
      </c>
      <c r="CI331" s="1" t="s">
        <v>0</v>
      </c>
      <c r="CJ331" s="1" t="s">
        <v>0</v>
      </c>
      <c r="CK331" s="1" t="s">
        <v>0</v>
      </c>
      <c r="CL331" s="1" t="s">
        <v>0</v>
      </c>
      <c r="CM331" s="1" t="s">
        <v>0</v>
      </c>
      <c r="CN331" s="1" t="s">
        <v>0</v>
      </c>
      <c r="CO331" s="1" t="s">
        <v>0</v>
      </c>
      <c r="CP331" s="1" t="s">
        <v>0</v>
      </c>
      <c r="CQ331" s="1" t="s">
        <v>0</v>
      </c>
      <c r="CR331" s="1" t="s">
        <v>0</v>
      </c>
      <c r="CS331" s="1" t="s">
        <v>0</v>
      </c>
      <c r="CT331" s="1" t="s">
        <v>0</v>
      </c>
      <c r="CU331" s="1" t="s">
        <v>0</v>
      </c>
      <c r="CV331" s="1" t="s">
        <v>0</v>
      </c>
      <c r="CW331" s="1" t="s">
        <v>0</v>
      </c>
      <c r="CX331" s="1" t="s">
        <v>0</v>
      </c>
      <c r="CY331" s="1" t="s">
        <v>0</v>
      </c>
      <c r="CZ331" s="1" t="s">
        <v>0</v>
      </c>
      <c r="DA331" s="1" t="s">
        <v>0</v>
      </c>
      <c r="DB331" s="1" t="s">
        <v>0</v>
      </c>
      <c r="DC331" s="1" t="s">
        <v>0</v>
      </c>
      <c r="DD331" s="1" t="s">
        <v>0</v>
      </c>
      <c r="DE331" s="1" t="s">
        <v>0</v>
      </c>
      <c r="DF331" s="1" t="s">
        <v>0</v>
      </c>
      <c r="DG331" s="1" t="s">
        <v>0</v>
      </c>
      <c r="DH331" s="1" t="s">
        <v>0</v>
      </c>
      <c r="DI331" s="1" t="s">
        <v>0</v>
      </c>
      <c r="DJ331" s="1" t="s">
        <v>0</v>
      </c>
      <c r="DK331" s="1" t="s">
        <v>0</v>
      </c>
      <c r="DL331" s="1" t="s">
        <v>0</v>
      </c>
      <c r="DM331" s="1" t="s">
        <v>0</v>
      </c>
      <c r="DN331" s="1" t="s">
        <v>0</v>
      </c>
      <c r="DO331" s="1" t="s">
        <v>0</v>
      </c>
      <c r="DP331" s="1" t="s">
        <v>0</v>
      </c>
      <c r="DQ331" s="1" t="s">
        <v>0</v>
      </c>
      <c r="DR331" s="1" t="s">
        <v>0</v>
      </c>
      <c r="DS331" s="1" t="s">
        <v>0</v>
      </c>
      <c r="DT331" s="1" t="s">
        <v>0</v>
      </c>
      <c r="DU331" s="1" t="s">
        <v>0</v>
      </c>
      <c r="DV331" s="1" t="s">
        <v>0</v>
      </c>
      <c r="DW331" s="1" t="s">
        <v>0</v>
      </c>
      <c r="DX331" s="1" t="s">
        <v>0</v>
      </c>
      <c r="DY331" s="1" t="s">
        <v>0</v>
      </c>
      <c r="DZ331" s="1" t="s">
        <v>0</v>
      </c>
      <c r="EA331" s="1" t="s">
        <v>0</v>
      </c>
      <c r="EB331" s="1" t="s">
        <v>0</v>
      </c>
      <c r="EC331" s="1" t="s">
        <v>0</v>
      </c>
      <c r="ED331" s="1" t="s">
        <v>0</v>
      </c>
      <c r="EE331" s="1" t="s">
        <v>0</v>
      </c>
      <c r="EF331" s="1" t="s">
        <v>0</v>
      </c>
      <c r="EG331" s="1" t="s">
        <v>0</v>
      </c>
      <c r="EH331" s="1" t="s">
        <v>0</v>
      </c>
      <c r="EI331" s="1" t="s">
        <v>0</v>
      </c>
      <c r="EJ331" s="1" t="s">
        <v>0</v>
      </c>
      <c r="EK331" s="1" t="s">
        <v>0</v>
      </c>
      <c r="EL331" s="1" t="s">
        <v>0</v>
      </c>
      <c r="EM331" s="1" t="s">
        <v>0</v>
      </c>
      <c r="EN331" s="1" t="s">
        <v>0</v>
      </c>
      <c r="EO331" s="1" t="s">
        <v>0</v>
      </c>
      <c r="EP331" s="1" t="s">
        <v>0</v>
      </c>
      <c r="EQ331" s="1" t="s">
        <v>0</v>
      </c>
      <c r="ER331" s="1" t="s">
        <v>0</v>
      </c>
      <c r="ES331" s="1" t="s">
        <v>0</v>
      </c>
      <c r="ET331" s="1" t="s">
        <v>0</v>
      </c>
      <c r="EU331" s="1" t="s">
        <v>0</v>
      </c>
      <c r="EV331" s="1" t="s">
        <v>0</v>
      </c>
      <c r="EW331" s="1" t="s">
        <v>0</v>
      </c>
      <c r="EX331" s="1" t="s">
        <v>0</v>
      </c>
      <c r="EY331" s="1" t="s">
        <v>0</v>
      </c>
      <c r="EZ331" s="1" t="s">
        <v>0</v>
      </c>
      <c r="FA331" s="1" t="s">
        <v>0</v>
      </c>
      <c r="FB331" s="1" t="s">
        <v>0</v>
      </c>
      <c r="FC331" s="1" t="s">
        <v>0</v>
      </c>
      <c r="FD331" s="1" t="s">
        <v>0</v>
      </c>
      <c r="FE331" s="1" t="s">
        <v>0</v>
      </c>
      <c r="FF331" s="1" t="s">
        <v>0</v>
      </c>
      <c r="FG331" s="1" t="s">
        <v>0</v>
      </c>
      <c r="FH331" s="1" t="s">
        <v>0</v>
      </c>
      <c r="FI331" s="1" t="s">
        <v>0</v>
      </c>
      <c r="FJ331" s="1" t="s">
        <v>0</v>
      </c>
      <c r="FK331" s="1" t="s">
        <v>0</v>
      </c>
      <c r="FL331" s="1" t="s">
        <v>0</v>
      </c>
      <c r="FM331" s="1" t="s">
        <v>0</v>
      </c>
      <c r="FN331" s="1" t="s">
        <v>0</v>
      </c>
      <c r="FO331" s="1" t="s">
        <v>0</v>
      </c>
      <c r="FP331" s="1" t="s">
        <v>0</v>
      </c>
      <c r="FQ331" s="1" t="s">
        <v>0</v>
      </c>
      <c r="FR331" s="1" t="s">
        <v>0</v>
      </c>
      <c r="FS331" s="1" t="s">
        <v>0</v>
      </c>
      <c r="FT331" s="1" t="s">
        <v>0</v>
      </c>
      <c r="FU331" s="1" t="s">
        <v>0</v>
      </c>
      <c r="FV331" s="1" t="s">
        <v>0</v>
      </c>
      <c r="FW331" s="1" t="s">
        <v>0</v>
      </c>
      <c r="FX331" s="1" t="s">
        <v>0</v>
      </c>
      <c r="FY331" s="1" t="s">
        <v>0</v>
      </c>
      <c r="FZ331" s="1" t="s">
        <v>0</v>
      </c>
      <c r="GA331" s="1" t="s">
        <v>0</v>
      </c>
      <c r="GB331" s="1" t="s">
        <v>0</v>
      </c>
      <c r="GC331" s="1" t="s">
        <v>0</v>
      </c>
      <c r="GD331" s="1" t="s">
        <v>0</v>
      </c>
      <c r="GE331" s="1" t="s">
        <v>0</v>
      </c>
      <c r="GF331" s="1" t="s">
        <v>0</v>
      </c>
      <c r="GG331" s="1" t="s">
        <v>0</v>
      </c>
      <c r="GH331" s="1" t="s">
        <v>0</v>
      </c>
      <c r="GI331" s="1" t="s">
        <v>0</v>
      </c>
      <c r="GJ331" s="1" t="s">
        <v>0</v>
      </c>
      <c r="GK331" s="1" t="s">
        <v>0</v>
      </c>
      <c r="GL331" s="1" t="s">
        <v>0</v>
      </c>
      <c r="GM331" s="1" t="s">
        <v>0</v>
      </c>
      <c r="GN331" s="1" t="s">
        <v>0</v>
      </c>
      <c r="GO331" s="1" t="s">
        <v>0</v>
      </c>
      <c r="GP331" s="1" t="s">
        <v>0</v>
      </c>
      <c r="GQ331" s="1" t="s">
        <v>0</v>
      </c>
      <c r="GR331" s="1" t="s">
        <v>0</v>
      </c>
      <c r="GS331" s="1" t="s">
        <v>0</v>
      </c>
      <c r="GT331" s="1" t="s">
        <v>0</v>
      </c>
      <c r="GU331" s="1" t="s">
        <v>0</v>
      </c>
      <c r="GV331" s="1" t="s">
        <v>0</v>
      </c>
      <c r="GW331" s="1" t="s">
        <v>0</v>
      </c>
      <c r="GX331" s="1" t="s">
        <v>0</v>
      </c>
      <c r="GY331" s="1" t="s">
        <v>0</v>
      </c>
      <c r="GZ331" s="1" t="s">
        <v>0</v>
      </c>
      <c r="HA331" s="1" t="s">
        <v>0</v>
      </c>
      <c r="HB331" s="1" t="s">
        <v>0</v>
      </c>
      <c r="HC331" s="1" t="s">
        <v>0</v>
      </c>
      <c r="HD331" s="1" t="s">
        <v>0</v>
      </c>
      <c r="HE331" s="1" t="s">
        <v>0</v>
      </c>
      <c r="HF331" s="1" t="s">
        <v>0</v>
      </c>
      <c r="HG331" s="1" t="s">
        <v>0</v>
      </c>
      <c r="HH331" s="1" t="s">
        <v>0</v>
      </c>
      <c r="HI331" s="1" t="s">
        <v>0</v>
      </c>
      <c r="HJ331" s="1" t="s">
        <v>0</v>
      </c>
      <c r="HK331" s="1" t="s">
        <v>0</v>
      </c>
      <c r="HL331" s="1" t="s">
        <v>0</v>
      </c>
      <c r="HM331" s="1" t="s">
        <v>0</v>
      </c>
      <c r="HN331" s="1" t="s">
        <v>0</v>
      </c>
      <c r="HO331" s="1" t="s">
        <v>0</v>
      </c>
      <c r="HP331" s="1" t="s">
        <v>0</v>
      </c>
      <c r="HQ331" s="1" t="s">
        <v>0</v>
      </c>
      <c r="HR331" s="1" t="s">
        <v>0</v>
      </c>
      <c r="HS331" s="1" t="s">
        <v>0</v>
      </c>
      <c r="HT331" s="1" t="s">
        <v>0</v>
      </c>
      <c r="HU331" s="1" t="s">
        <v>0</v>
      </c>
      <c r="HV331" s="1" t="s">
        <v>0</v>
      </c>
      <c r="HW331" s="1" t="s">
        <v>0</v>
      </c>
      <c r="HX331" s="1" t="s">
        <v>0</v>
      </c>
      <c r="HY331" s="1" t="s">
        <v>0</v>
      </c>
      <c r="HZ331" s="1" t="s">
        <v>0</v>
      </c>
      <c r="IA331" s="1" t="s">
        <v>0</v>
      </c>
      <c r="IB331" s="1" t="s">
        <v>0</v>
      </c>
      <c r="IC331" s="1" t="s">
        <v>0</v>
      </c>
      <c r="ID331" s="1" t="s">
        <v>0</v>
      </c>
      <c r="IE331" s="1" t="s">
        <v>0</v>
      </c>
      <c r="IF331" s="1" t="s">
        <v>0</v>
      </c>
      <c r="IG331" s="1" t="s">
        <v>0</v>
      </c>
      <c r="IH331" s="1" t="s">
        <v>0</v>
      </c>
      <c r="II331" s="1" t="s">
        <v>0</v>
      </c>
      <c r="IJ331" s="1" t="s">
        <v>0</v>
      </c>
      <c r="IK331" s="1" t="s">
        <v>0</v>
      </c>
      <c r="IL331" s="1" t="s">
        <v>0</v>
      </c>
      <c r="IM331" s="1" t="s">
        <v>0</v>
      </c>
      <c r="IN331" s="1" t="s">
        <v>0</v>
      </c>
      <c r="IO331" s="1" t="s">
        <v>0</v>
      </c>
      <c r="IP331" s="1" t="s">
        <v>0</v>
      </c>
      <c r="IQ331" s="1" t="s">
        <v>0</v>
      </c>
      <c r="IR331" s="1" t="s">
        <v>0</v>
      </c>
      <c r="IS331" s="1" t="s">
        <v>0</v>
      </c>
      <c r="IT331" s="1" t="s">
        <v>0</v>
      </c>
      <c r="IU331" s="1" t="s">
        <v>0</v>
      </c>
      <c r="IV331" s="1" t="s">
        <v>0</v>
      </c>
      <c r="IW331" s="1" t="s">
        <v>0</v>
      </c>
      <c r="IX331" s="1" t="s">
        <v>0</v>
      </c>
      <c r="IY331" s="1" t="s">
        <v>0</v>
      </c>
      <c r="IZ331" s="1" t="s">
        <v>0</v>
      </c>
      <c r="JA331" s="1" t="s">
        <v>0</v>
      </c>
      <c r="JB331" s="1" t="s">
        <v>0</v>
      </c>
      <c r="JC331" s="1" t="s">
        <v>0</v>
      </c>
      <c r="JD331" s="1" t="s">
        <v>0</v>
      </c>
      <c r="JE331" s="1" t="s">
        <v>0</v>
      </c>
      <c r="JF331" s="1" t="s">
        <v>0</v>
      </c>
      <c r="JG331" s="1" t="s">
        <v>0</v>
      </c>
      <c r="JH331" s="1" t="s">
        <v>0</v>
      </c>
      <c r="JI331" s="1" t="s">
        <v>0</v>
      </c>
      <c r="JJ331" s="1" t="s">
        <v>0</v>
      </c>
      <c r="JK331" s="1" t="s">
        <v>0</v>
      </c>
      <c r="JL331" s="1" t="s">
        <v>0</v>
      </c>
      <c r="JM331" s="1" t="s">
        <v>0</v>
      </c>
      <c r="JN331" s="1" t="s">
        <v>0</v>
      </c>
      <c r="JO331" s="1" t="s">
        <v>0</v>
      </c>
      <c r="JP331" s="1" t="s">
        <v>0</v>
      </c>
      <c r="JQ331" s="1" t="s">
        <v>0</v>
      </c>
      <c r="JR331" s="1" t="s">
        <v>0</v>
      </c>
      <c r="JS331" s="1" t="s">
        <v>0</v>
      </c>
      <c r="JT331" s="1" t="s">
        <v>0</v>
      </c>
      <c r="JU331" s="1" t="s">
        <v>0</v>
      </c>
      <c r="JV331" s="1" t="s">
        <v>0</v>
      </c>
      <c r="JW331" s="1" t="s">
        <v>0</v>
      </c>
      <c r="JX331" s="1" t="s">
        <v>0</v>
      </c>
      <c r="JY331" s="1" t="s">
        <v>0</v>
      </c>
      <c r="JZ331" s="1" t="s">
        <v>0</v>
      </c>
      <c r="KA331" s="1" t="s">
        <v>0</v>
      </c>
      <c r="KB331" s="1" t="s">
        <v>0</v>
      </c>
      <c r="KC331" s="1" t="s">
        <v>0</v>
      </c>
      <c r="KD331" s="1" t="s">
        <v>0</v>
      </c>
      <c r="KE331" s="1" t="s">
        <v>0</v>
      </c>
      <c r="KF331" s="1" t="s">
        <v>0</v>
      </c>
      <c r="KG331" s="1" t="s">
        <v>0</v>
      </c>
      <c r="KH331" s="1" t="s">
        <v>0</v>
      </c>
      <c r="KI331" s="1" t="s">
        <v>0</v>
      </c>
      <c r="KJ331" s="1" t="s">
        <v>0</v>
      </c>
      <c r="KK331" s="1" t="s">
        <v>0</v>
      </c>
      <c r="KL331" s="1" t="s">
        <v>0</v>
      </c>
      <c r="KM331" s="1" t="s">
        <v>0</v>
      </c>
      <c r="KN331" s="1" t="s">
        <v>0</v>
      </c>
      <c r="KO331" s="1" t="s">
        <v>0</v>
      </c>
      <c r="KP331" s="1" t="s">
        <v>0</v>
      </c>
      <c r="KQ331" s="1" t="s">
        <v>0</v>
      </c>
      <c r="KR331" s="1" t="s">
        <v>0</v>
      </c>
      <c r="KS331" s="1" t="s">
        <v>0</v>
      </c>
      <c r="KT331" s="1" t="s">
        <v>0</v>
      </c>
      <c r="KU331" s="1" t="s">
        <v>0</v>
      </c>
      <c r="KV331" s="1" t="s">
        <v>0</v>
      </c>
      <c r="KW331" s="1" t="s">
        <v>0</v>
      </c>
      <c r="KX331" s="1" t="s">
        <v>0</v>
      </c>
      <c r="KY331" s="1" t="s">
        <v>0</v>
      </c>
      <c r="KZ331" s="1" t="s">
        <v>0</v>
      </c>
      <c r="LA331" s="1" t="s">
        <v>0</v>
      </c>
      <c r="LB331" s="1" t="s">
        <v>0</v>
      </c>
      <c r="LC331" s="1" t="s">
        <v>0</v>
      </c>
      <c r="LD331" s="1" t="s">
        <v>0</v>
      </c>
      <c r="LE331" s="1" t="s">
        <v>0</v>
      </c>
      <c r="LF331" s="1" t="s">
        <v>0</v>
      </c>
      <c r="LG331" s="1" t="s">
        <v>0</v>
      </c>
      <c r="LH331" s="1" t="s">
        <v>0</v>
      </c>
      <c r="LI331" s="1" t="s">
        <v>0</v>
      </c>
      <c r="LJ331" s="1" t="s">
        <v>0</v>
      </c>
      <c r="LK331" s="1" t="s">
        <v>0</v>
      </c>
    </row>
    <row r="332" spans="1:323" x14ac:dyDescent="0.25">
      <c r="A332" s="1" t="s">
        <v>1969</v>
      </c>
      <c r="B332" s="1" t="s">
        <v>1467</v>
      </c>
      <c r="C332" s="1" t="s">
        <v>1468</v>
      </c>
      <c r="D332" s="1" t="s">
        <v>0</v>
      </c>
      <c r="E332" s="1" t="s">
        <v>0</v>
      </c>
      <c r="F332" s="1" t="s">
        <v>0</v>
      </c>
      <c r="G332" s="1" t="s">
        <v>0</v>
      </c>
      <c r="H332" s="1" t="s">
        <v>0</v>
      </c>
      <c r="I332" s="1" t="s">
        <v>0</v>
      </c>
      <c r="J332" s="1" t="s">
        <v>0</v>
      </c>
      <c r="K332" s="1" t="s">
        <v>0</v>
      </c>
      <c r="L332" s="1" t="s">
        <v>0</v>
      </c>
      <c r="M332" s="1" t="s">
        <v>0</v>
      </c>
      <c r="N332" s="1" t="s">
        <v>0</v>
      </c>
      <c r="O332" s="1" t="s">
        <v>0</v>
      </c>
      <c r="P332" s="1" t="s">
        <v>0</v>
      </c>
      <c r="Q332" s="1" t="s">
        <v>0</v>
      </c>
      <c r="R332" s="1" t="s">
        <v>0</v>
      </c>
      <c r="S332" s="1" t="s">
        <v>0</v>
      </c>
      <c r="T332" s="1" t="s">
        <v>0</v>
      </c>
      <c r="U332" s="1" t="s">
        <v>0</v>
      </c>
      <c r="V332" s="1" t="s">
        <v>0</v>
      </c>
      <c r="W332" s="1" t="s">
        <v>0</v>
      </c>
      <c r="X332" s="1" t="s">
        <v>0</v>
      </c>
      <c r="Y332" s="1" t="s">
        <v>0</v>
      </c>
      <c r="Z332" s="1" t="s">
        <v>0</v>
      </c>
      <c r="AA332" s="1" t="s">
        <v>0</v>
      </c>
      <c r="AB332" s="1" t="s">
        <v>0</v>
      </c>
      <c r="AC332" s="1" t="s">
        <v>0</v>
      </c>
      <c r="AD332" s="1" t="s">
        <v>0</v>
      </c>
      <c r="AE332" s="1" t="s">
        <v>0</v>
      </c>
      <c r="AF332" s="1" t="s">
        <v>0</v>
      </c>
      <c r="AG332" s="1" t="s">
        <v>0</v>
      </c>
      <c r="AH332" s="1" t="s">
        <v>0</v>
      </c>
      <c r="AI332" s="1" t="s">
        <v>0</v>
      </c>
      <c r="AJ332" s="1" t="s">
        <v>0</v>
      </c>
      <c r="AK332" s="1" t="s">
        <v>0</v>
      </c>
      <c r="AL332" s="1" t="s">
        <v>0</v>
      </c>
      <c r="AM332" s="1" t="s">
        <v>0</v>
      </c>
      <c r="AN332" s="1" t="s">
        <v>0</v>
      </c>
      <c r="AO332" s="1" t="s">
        <v>0</v>
      </c>
      <c r="AP332" s="1" t="s">
        <v>0</v>
      </c>
      <c r="AQ332" s="1" t="s">
        <v>0</v>
      </c>
      <c r="AR332" s="1" t="s">
        <v>0</v>
      </c>
      <c r="AS332" s="1" t="s">
        <v>0</v>
      </c>
      <c r="AT332" s="1" t="s">
        <v>0</v>
      </c>
      <c r="AU332" s="1" t="s">
        <v>0</v>
      </c>
      <c r="AV332" s="1" t="s">
        <v>0</v>
      </c>
      <c r="AW332" s="1" t="s">
        <v>0</v>
      </c>
      <c r="AX332" s="1" t="s">
        <v>0</v>
      </c>
      <c r="AY332" s="1" t="s">
        <v>0</v>
      </c>
      <c r="AZ332" s="1" t="s">
        <v>0</v>
      </c>
      <c r="BA332" s="1" t="s">
        <v>0</v>
      </c>
      <c r="BB332" s="1" t="s">
        <v>0</v>
      </c>
      <c r="BC332" s="1" t="s">
        <v>0</v>
      </c>
      <c r="BD332" s="1" t="s">
        <v>0</v>
      </c>
      <c r="BE332" s="1" t="s">
        <v>0</v>
      </c>
      <c r="BF332" s="1" t="s">
        <v>0</v>
      </c>
      <c r="BG332" s="1" t="s">
        <v>0</v>
      </c>
      <c r="BH332" s="1" t="s">
        <v>0</v>
      </c>
      <c r="BI332" s="1" t="s">
        <v>0</v>
      </c>
      <c r="BJ332" s="1" t="s">
        <v>0</v>
      </c>
      <c r="BK332" s="1" t="s">
        <v>0</v>
      </c>
      <c r="BL332" s="1" t="s">
        <v>0</v>
      </c>
      <c r="BM332" s="1" t="s">
        <v>0</v>
      </c>
      <c r="BN332" s="1" t="s">
        <v>0</v>
      </c>
      <c r="BO332" s="1" t="s">
        <v>0</v>
      </c>
      <c r="BP332" s="1" t="s">
        <v>0</v>
      </c>
      <c r="BQ332" s="1" t="s">
        <v>0</v>
      </c>
      <c r="BR332" s="1" t="s">
        <v>0</v>
      </c>
      <c r="BS332" s="1" t="s">
        <v>0</v>
      </c>
      <c r="BT332" s="1" t="s">
        <v>0</v>
      </c>
      <c r="BU332" s="1" t="s">
        <v>0</v>
      </c>
      <c r="BV332" s="1" t="s">
        <v>0</v>
      </c>
      <c r="BW332" s="1" t="s">
        <v>0</v>
      </c>
      <c r="BX332" s="1" t="s">
        <v>0</v>
      </c>
      <c r="BY332" s="1" t="s">
        <v>0</v>
      </c>
      <c r="BZ332" s="1" t="s">
        <v>0</v>
      </c>
      <c r="CA332" s="1" t="s">
        <v>0</v>
      </c>
      <c r="CB332" s="1" t="s">
        <v>0</v>
      </c>
      <c r="CC332" s="1" t="s">
        <v>0</v>
      </c>
      <c r="CD332" s="1" t="s">
        <v>0</v>
      </c>
      <c r="CE332" s="1" t="s">
        <v>0</v>
      </c>
      <c r="CF332" s="1" t="s">
        <v>0</v>
      </c>
      <c r="CG332" s="1" t="s">
        <v>0</v>
      </c>
      <c r="CH332" s="1" t="s">
        <v>0</v>
      </c>
      <c r="CI332" s="1" t="s">
        <v>0</v>
      </c>
      <c r="CJ332" s="1" t="s">
        <v>0</v>
      </c>
      <c r="CK332" s="1" t="s">
        <v>0</v>
      </c>
      <c r="CL332" s="1" t="s">
        <v>0</v>
      </c>
      <c r="CM332" s="1" t="s">
        <v>0</v>
      </c>
      <c r="CN332" s="1" t="s">
        <v>0</v>
      </c>
      <c r="CO332" s="1" t="s">
        <v>0</v>
      </c>
      <c r="CP332" s="1" t="s">
        <v>0</v>
      </c>
      <c r="CQ332" s="1" t="s">
        <v>0</v>
      </c>
      <c r="CR332" s="1" t="s">
        <v>0</v>
      </c>
      <c r="CS332" s="1" t="s">
        <v>0</v>
      </c>
      <c r="CT332" s="1" t="s">
        <v>0</v>
      </c>
      <c r="CU332" s="1" t="s">
        <v>0</v>
      </c>
      <c r="CV332" s="1" t="s">
        <v>0</v>
      </c>
      <c r="CW332" s="1" t="s">
        <v>0</v>
      </c>
      <c r="CX332" s="1" t="s">
        <v>0</v>
      </c>
      <c r="CY332" s="1" t="s">
        <v>0</v>
      </c>
      <c r="CZ332" s="1" t="s">
        <v>0</v>
      </c>
      <c r="DA332" s="1" t="s">
        <v>0</v>
      </c>
      <c r="DB332" s="1" t="s">
        <v>0</v>
      </c>
      <c r="DC332" s="1" t="s">
        <v>0</v>
      </c>
      <c r="DD332" s="1" t="s">
        <v>0</v>
      </c>
      <c r="DE332" s="1" t="s">
        <v>0</v>
      </c>
      <c r="DF332" s="1" t="s">
        <v>0</v>
      </c>
      <c r="DG332" s="1" t="s">
        <v>0</v>
      </c>
      <c r="DH332" s="1" t="s">
        <v>0</v>
      </c>
      <c r="DI332" s="1" t="s">
        <v>0</v>
      </c>
      <c r="DJ332" s="1" t="s">
        <v>0</v>
      </c>
      <c r="DK332" s="1" t="s">
        <v>0</v>
      </c>
      <c r="DL332" s="1" t="s">
        <v>0</v>
      </c>
      <c r="DM332" s="1" t="s">
        <v>0</v>
      </c>
      <c r="DN332" s="1" t="s">
        <v>0</v>
      </c>
      <c r="DO332" s="1" t="s">
        <v>0</v>
      </c>
      <c r="DP332" s="1" t="s">
        <v>0</v>
      </c>
      <c r="DQ332" s="1" t="s">
        <v>0</v>
      </c>
      <c r="DR332" s="1" t="s">
        <v>0</v>
      </c>
      <c r="DS332" s="1" t="s">
        <v>0</v>
      </c>
      <c r="DT332" s="1" t="s">
        <v>0</v>
      </c>
      <c r="DU332" s="1" t="s">
        <v>0</v>
      </c>
      <c r="DV332" s="1" t="s">
        <v>0</v>
      </c>
      <c r="DW332" s="1" t="s">
        <v>0</v>
      </c>
      <c r="DX332" s="1" t="s">
        <v>0</v>
      </c>
      <c r="DY332" s="1" t="s">
        <v>0</v>
      </c>
      <c r="DZ332" s="1" t="s">
        <v>0</v>
      </c>
      <c r="EA332" s="1" t="s">
        <v>0</v>
      </c>
      <c r="EB332" s="1" t="s">
        <v>0</v>
      </c>
      <c r="EC332" s="1" t="s">
        <v>0</v>
      </c>
      <c r="ED332" s="1" t="s">
        <v>0</v>
      </c>
      <c r="EE332" s="1" t="s">
        <v>0</v>
      </c>
      <c r="EF332" s="1" t="s">
        <v>0</v>
      </c>
      <c r="EG332" s="1" t="s">
        <v>0</v>
      </c>
      <c r="EH332" s="1" t="s">
        <v>0</v>
      </c>
      <c r="EI332" s="1" t="s">
        <v>0</v>
      </c>
      <c r="EJ332" s="1" t="s">
        <v>0</v>
      </c>
      <c r="EK332" s="1" t="s">
        <v>0</v>
      </c>
      <c r="EL332" s="1" t="s">
        <v>0</v>
      </c>
      <c r="EM332" s="1" t="s">
        <v>0</v>
      </c>
      <c r="EN332" s="1" t="s">
        <v>0</v>
      </c>
      <c r="EO332" s="1" t="s">
        <v>0</v>
      </c>
      <c r="EP332" s="1" t="s">
        <v>0</v>
      </c>
      <c r="EQ332" s="1" t="s">
        <v>0</v>
      </c>
      <c r="ER332" s="1" t="s">
        <v>0</v>
      </c>
      <c r="ES332" s="1" t="s">
        <v>0</v>
      </c>
      <c r="ET332" s="1" t="s">
        <v>0</v>
      </c>
      <c r="EU332" s="1" t="s">
        <v>0</v>
      </c>
      <c r="EV332" s="1" t="s">
        <v>0</v>
      </c>
      <c r="EW332" s="1" t="s">
        <v>0</v>
      </c>
      <c r="EX332" s="1" t="s">
        <v>0</v>
      </c>
      <c r="EY332" s="1" t="s">
        <v>0</v>
      </c>
      <c r="EZ332" s="1" t="s">
        <v>0</v>
      </c>
      <c r="FA332" s="1" t="s">
        <v>0</v>
      </c>
      <c r="FB332" s="1" t="s">
        <v>0</v>
      </c>
      <c r="FC332" s="1" t="s">
        <v>0</v>
      </c>
      <c r="FD332" s="1" t="s">
        <v>0</v>
      </c>
      <c r="FE332" s="1" t="s">
        <v>0</v>
      </c>
      <c r="FF332" s="1" t="s">
        <v>0</v>
      </c>
      <c r="FG332" s="1" t="s">
        <v>0</v>
      </c>
      <c r="FH332" s="1" t="s">
        <v>0</v>
      </c>
      <c r="FI332" s="1" t="s">
        <v>0</v>
      </c>
      <c r="FJ332" s="1" t="s">
        <v>0</v>
      </c>
      <c r="FK332" s="1" t="s">
        <v>0</v>
      </c>
      <c r="FL332" s="1" t="s">
        <v>0</v>
      </c>
      <c r="FM332" s="1" t="s">
        <v>0</v>
      </c>
      <c r="FN332" s="1" t="s">
        <v>0</v>
      </c>
      <c r="FO332" s="1" t="s">
        <v>0</v>
      </c>
      <c r="FP332" s="1" t="s">
        <v>0</v>
      </c>
      <c r="FQ332" s="1" t="s">
        <v>0</v>
      </c>
      <c r="FR332" s="1" t="s">
        <v>0</v>
      </c>
      <c r="FS332" s="1" t="s">
        <v>0</v>
      </c>
      <c r="FT332" s="1" t="s">
        <v>0</v>
      </c>
      <c r="FU332" s="1" t="s">
        <v>0</v>
      </c>
      <c r="FV332" s="1" t="s">
        <v>0</v>
      </c>
      <c r="FW332" s="1" t="s">
        <v>0</v>
      </c>
      <c r="FX332" s="1" t="s">
        <v>0</v>
      </c>
      <c r="FY332" s="1" t="s">
        <v>0</v>
      </c>
      <c r="FZ332" s="1" t="s">
        <v>0</v>
      </c>
      <c r="GA332" s="1" t="s">
        <v>0</v>
      </c>
      <c r="GB332" s="1" t="s">
        <v>0</v>
      </c>
      <c r="GC332" s="1" t="s">
        <v>0</v>
      </c>
      <c r="GD332" s="1" t="s">
        <v>0</v>
      </c>
      <c r="GE332" s="1" t="s">
        <v>0</v>
      </c>
      <c r="GF332" s="1" t="s">
        <v>0</v>
      </c>
      <c r="GG332" s="1" t="s">
        <v>0</v>
      </c>
      <c r="GH332" s="1" t="s">
        <v>0</v>
      </c>
      <c r="GI332" s="1" t="s">
        <v>0</v>
      </c>
      <c r="GJ332" s="1" t="s">
        <v>0</v>
      </c>
      <c r="GK332" s="1" t="s">
        <v>0</v>
      </c>
      <c r="GL332" s="1" t="s">
        <v>0</v>
      </c>
      <c r="GM332" s="1" t="s">
        <v>0</v>
      </c>
      <c r="GN332" s="1" t="s">
        <v>0</v>
      </c>
      <c r="GO332" s="1" t="s">
        <v>0</v>
      </c>
      <c r="GP332" s="1" t="s">
        <v>0</v>
      </c>
      <c r="GQ332" s="1" t="s">
        <v>0</v>
      </c>
      <c r="GR332" s="1" t="s">
        <v>0</v>
      </c>
      <c r="GS332" s="1" t="s">
        <v>0</v>
      </c>
      <c r="GT332" s="1" t="s">
        <v>0</v>
      </c>
      <c r="GU332" s="1" t="s">
        <v>0</v>
      </c>
      <c r="GV332" s="1" t="s">
        <v>0</v>
      </c>
      <c r="GW332" s="1" t="s">
        <v>0</v>
      </c>
      <c r="GX332" s="1" t="s">
        <v>0</v>
      </c>
      <c r="GY332" s="1" t="s">
        <v>0</v>
      </c>
      <c r="GZ332" s="1" t="s">
        <v>0</v>
      </c>
      <c r="HA332" s="1" t="s">
        <v>0</v>
      </c>
      <c r="HB332" s="1" t="s">
        <v>0</v>
      </c>
      <c r="HC332" s="1" t="s">
        <v>0</v>
      </c>
      <c r="HD332" s="1" t="s">
        <v>0</v>
      </c>
      <c r="HE332" s="1" t="s">
        <v>0</v>
      </c>
      <c r="HF332" s="1" t="s">
        <v>0</v>
      </c>
      <c r="HG332" s="1" t="s">
        <v>0</v>
      </c>
      <c r="HH332" s="1" t="s">
        <v>0</v>
      </c>
      <c r="HI332" s="1" t="s">
        <v>0</v>
      </c>
      <c r="HJ332" s="1" t="s">
        <v>0</v>
      </c>
      <c r="HK332" s="1" t="s">
        <v>0</v>
      </c>
      <c r="HL332" s="1" t="s">
        <v>0</v>
      </c>
      <c r="HM332" s="1" t="s">
        <v>0</v>
      </c>
      <c r="HN332" s="1" t="s">
        <v>0</v>
      </c>
      <c r="HO332" s="1" t="s">
        <v>0</v>
      </c>
      <c r="HP332" s="1" t="s">
        <v>0</v>
      </c>
      <c r="HQ332" s="1" t="s">
        <v>0</v>
      </c>
      <c r="HR332" s="1" t="s">
        <v>0</v>
      </c>
      <c r="HS332" s="1" t="s">
        <v>0</v>
      </c>
      <c r="HT332" s="1" t="s">
        <v>0</v>
      </c>
      <c r="HU332" s="1" t="s">
        <v>0</v>
      </c>
      <c r="HV332" s="1" t="s">
        <v>0</v>
      </c>
      <c r="HW332" s="1" t="s">
        <v>0</v>
      </c>
      <c r="HX332" s="1" t="s">
        <v>0</v>
      </c>
      <c r="HY332" s="1" t="s">
        <v>0</v>
      </c>
      <c r="HZ332" s="1" t="s">
        <v>0</v>
      </c>
      <c r="IA332" s="1" t="s">
        <v>0</v>
      </c>
      <c r="IB332" s="1" t="s">
        <v>0</v>
      </c>
      <c r="IC332" s="1" t="s">
        <v>0</v>
      </c>
      <c r="ID332" s="1" t="s">
        <v>0</v>
      </c>
      <c r="IE332" s="1" t="s">
        <v>0</v>
      </c>
      <c r="IF332" s="1" t="s">
        <v>0</v>
      </c>
      <c r="IG332" s="1" t="s">
        <v>0</v>
      </c>
      <c r="IH332" s="1" t="s">
        <v>0</v>
      </c>
      <c r="II332" s="1" t="s">
        <v>0</v>
      </c>
      <c r="IJ332" s="1" t="s">
        <v>0</v>
      </c>
      <c r="IK332" s="1" t="s">
        <v>0</v>
      </c>
      <c r="IL332" s="1" t="s">
        <v>0</v>
      </c>
      <c r="IM332" s="1" t="s">
        <v>0</v>
      </c>
      <c r="IN332" s="1" t="s">
        <v>0</v>
      </c>
      <c r="IO332" s="1" t="s">
        <v>0</v>
      </c>
      <c r="IP332" s="1" t="s">
        <v>0</v>
      </c>
      <c r="IQ332" s="1" t="s">
        <v>0</v>
      </c>
      <c r="IR332" s="1" t="s">
        <v>0</v>
      </c>
      <c r="IS332" s="1" t="s">
        <v>0</v>
      </c>
      <c r="IT332" s="1" t="s">
        <v>0</v>
      </c>
      <c r="IU332" s="1" t="s">
        <v>0</v>
      </c>
      <c r="IV332" s="1" t="s">
        <v>0</v>
      </c>
      <c r="IW332" s="1" t="s">
        <v>0</v>
      </c>
      <c r="IX332" s="1" t="s">
        <v>0</v>
      </c>
      <c r="IY332" s="1" t="s">
        <v>0</v>
      </c>
      <c r="IZ332" s="1" t="s">
        <v>0</v>
      </c>
      <c r="JA332" s="1" t="s">
        <v>0</v>
      </c>
      <c r="JB332" s="1" t="s">
        <v>0</v>
      </c>
      <c r="JC332" s="1" t="s">
        <v>0</v>
      </c>
      <c r="JD332" s="1" t="s">
        <v>0</v>
      </c>
      <c r="JE332" s="1" t="s">
        <v>0</v>
      </c>
      <c r="JF332" s="1" t="s">
        <v>0</v>
      </c>
      <c r="JG332" s="1" t="s">
        <v>0</v>
      </c>
      <c r="JH332" s="1" t="s">
        <v>0</v>
      </c>
      <c r="JI332" s="1" t="s">
        <v>0</v>
      </c>
      <c r="JJ332" s="1" t="s">
        <v>0</v>
      </c>
      <c r="JK332" s="1" t="s">
        <v>0</v>
      </c>
      <c r="JL332" s="1" t="s">
        <v>0</v>
      </c>
      <c r="JM332" s="1" t="s">
        <v>0</v>
      </c>
      <c r="JN332" s="1" t="s">
        <v>0</v>
      </c>
      <c r="JO332" s="1" t="s">
        <v>0</v>
      </c>
      <c r="JP332" s="1" t="s">
        <v>0</v>
      </c>
      <c r="JQ332" s="1" t="s">
        <v>0</v>
      </c>
      <c r="JR332" s="1" t="s">
        <v>0</v>
      </c>
      <c r="JS332" s="1" t="s">
        <v>0</v>
      </c>
      <c r="JT332" s="1" t="s">
        <v>0</v>
      </c>
      <c r="JU332" s="1" t="s">
        <v>0</v>
      </c>
      <c r="JV332" s="1" t="s">
        <v>0</v>
      </c>
      <c r="JW332" s="1" t="s">
        <v>0</v>
      </c>
      <c r="JX332" s="1" t="s">
        <v>0</v>
      </c>
      <c r="JY332" s="1" t="s">
        <v>0</v>
      </c>
      <c r="JZ332" s="1" t="s">
        <v>0</v>
      </c>
      <c r="KA332" s="1" t="s">
        <v>0</v>
      </c>
      <c r="KB332" s="1" t="s">
        <v>0</v>
      </c>
      <c r="KC332" s="1" t="s">
        <v>0</v>
      </c>
      <c r="KD332" s="1" t="s">
        <v>0</v>
      </c>
      <c r="KE332" s="1" t="s">
        <v>0</v>
      </c>
      <c r="KF332" s="1" t="s">
        <v>0</v>
      </c>
      <c r="KG332" s="1" t="s">
        <v>0</v>
      </c>
      <c r="KH332" s="1" t="s">
        <v>0</v>
      </c>
      <c r="KI332" s="1" t="s">
        <v>0</v>
      </c>
      <c r="KJ332" s="1" t="s">
        <v>0</v>
      </c>
      <c r="KK332" s="1" t="s">
        <v>0</v>
      </c>
      <c r="KL332" s="1" t="s">
        <v>0</v>
      </c>
      <c r="KM332" s="1" t="s">
        <v>0</v>
      </c>
      <c r="KN332" s="1" t="s">
        <v>0</v>
      </c>
      <c r="KO332" s="1" t="s">
        <v>0</v>
      </c>
      <c r="KP332" s="1" t="s">
        <v>0</v>
      </c>
      <c r="KQ332" s="1" t="s">
        <v>0</v>
      </c>
      <c r="KR332" s="1" t="s">
        <v>0</v>
      </c>
      <c r="KS332" s="1" t="s">
        <v>0</v>
      </c>
      <c r="KT332" s="1" t="s">
        <v>0</v>
      </c>
      <c r="KU332" s="1" t="s">
        <v>0</v>
      </c>
      <c r="KV332" s="1" t="s">
        <v>0</v>
      </c>
      <c r="KW332" s="1" t="s">
        <v>0</v>
      </c>
      <c r="KX332" s="1" t="s">
        <v>0</v>
      </c>
      <c r="KY332" s="1" t="s">
        <v>0</v>
      </c>
      <c r="KZ332" s="1" t="s">
        <v>0</v>
      </c>
      <c r="LA332" s="1" t="s">
        <v>0</v>
      </c>
      <c r="LB332" s="1" t="s">
        <v>0</v>
      </c>
      <c r="LC332" s="1" t="s">
        <v>0</v>
      </c>
      <c r="LD332" s="1" t="s">
        <v>0</v>
      </c>
      <c r="LE332" s="1" t="s">
        <v>0</v>
      </c>
      <c r="LF332" s="1" t="s">
        <v>0</v>
      </c>
      <c r="LG332" s="1" t="s">
        <v>0</v>
      </c>
      <c r="LH332" s="1" t="s">
        <v>0</v>
      </c>
      <c r="LI332" s="1" t="s">
        <v>0</v>
      </c>
      <c r="LJ332" s="1" t="s">
        <v>0</v>
      </c>
      <c r="LK332" s="1" t="s">
        <v>0</v>
      </c>
    </row>
    <row r="333" spans="1:323" x14ac:dyDescent="0.25">
      <c r="A333" s="1" t="s">
        <v>1970</v>
      </c>
      <c r="B333" s="1" t="s">
        <v>1472</v>
      </c>
      <c r="C333" s="1" t="s">
        <v>1473</v>
      </c>
      <c r="D333" s="1" t="s">
        <v>0</v>
      </c>
      <c r="E333" s="1" t="s">
        <v>0</v>
      </c>
      <c r="F333" s="1" t="s">
        <v>0</v>
      </c>
      <c r="G333" s="1" t="s">
        <v>0</v>
      </c>
      <c r="H333" s="1" t="s">
        <v>0</v>
      </c>
      <c r="I333" s="1" t="s">
        <v>0</v>
      </c>
      <c r="J333" s="1" t="s">
        <v>0</v>
      </c>
      <c r="K333" s="1" t="s">
        <v>0</v>
      </c>
      <c r="L333" s="1" t="s">
        <v>0</v>
      </c>
      <c r="M333" s="1" t="s">
        <v>0</v>
      </c>
      <c r="N333" s="1" t="s">
        <v>0</v>
      </c>
      <c r="O333" s="1" t="s">
        <v>0</v>
      </c>
      <c r="P333" s="1" t="s">
        <v>0</v>
      </c>
      <c r="Q333" s="1" t="s">
        <v>0</v>
      </c>
      <c r="R333" s="1" t="s">
        <v>0</v>
      </c>
      <c r="S333" s="1" t="s">
        <v>0</v>
      </c>
      <c r="T333" s="1" t="s">
        <v>0</v>
      </c>
      <c r="U333" s="1" t="s">
        <v>0</v>
      </c>
      <c r="V333" s="1" t="s">
        <v>0</v>
      </c>
      <c r="W333" s="1" t="s">
        <v>0</v>
      </c>
      <c r="X333" s="1" t="s">
        <v>0</v>
      </c>
      <c r="Y333" s="1" t="s">
        <v>0</v>
      </c>
      <c r="Z333" s="1" t="s">
        <v>0</v>
      </c>
      <c r="AA333" s="1" t="s">
        <v>0</v>
      </c>
      <c r="AB333" s="1" t="s">
        <v>0</v>
      </c>
      <c r="AC333" s="1" t="s">
        <v>0</v>
      </c>
      <c r="AD333" s="1" t="s">
        <v>0</v>
      </c>
      <c r="AE333" s="1" t="s">
        <v>0</v>
      </c>
      <c r="AF333" s="1" t="s">
        <v>0</v>
      </c>
      <c r="AG333" s="1" t="s">
        <v>0</v>
      </c>
      <c r="AH333" s="1" t="s">
        <v>0</v>
      </c>
      <c r="AI333" s="1" t="s">
        <v>0</v>
      </c>
      <c r="AJ333" s="1" t="s">
        <v>0</v>
      </c>
      <c r="AK333" s="1" t="s">
        <v>0</v>
      </c>
      <c r="AL333" s="1" t="s">
        <v>0</v>
      </c>
      <c r="AM333" s="1" t="s">
        <v>0</v>
      </c>
      <c r="AN333" s="1" t="s">
        <v>0</v>
      </c>
      <c r="AO333" s="1" t="s">
        <v>0</v>
      </c>
      <c r="AP333" s="1" t="s">
        <v>0</v>
      </c>
      <c r="AQ333" s="1" t="s">
        <v>0</v>
      </c>
      <c r="AR333" s="1" t="s">
        <v>0</v>
      </c>
      <c r="AS333" s="1" t="s">
        <v>0</v>
      </c>
      <c r="AT333" s="1" t="s">
        <v>0</v>
      </c>
      <c r="AU333" s="1" t="s">
        <v>0</v>
      </c>
      <c r="AV333" s="1" t="s">
        <v>0</v>
      </c>
      <c r="AW333" s="1" t="s">
        <v>0</v>
      </c>
      <c r="AX333" s="1" t="s">
        <v>0</v>
      </c>
      <c r="AY333" s="1" t="s">
        <v>0</v>
      </c>
      <c r="AZ333" s="1" t="s">
        <v>0</v>
      </c>
      <c r="BA333" s="1" t="s">
        <v>0</v>
      </c>
      <c r="BB333" s="1" t="s">
        <v>0</v>
      </c>
      <c r="BC333" s="1" t="s">
        <v>0</v>
      </c>
      <c r="BD333" s="1" t="s">
        <v>0</v>
      </c>
      <c r="BE333" s="1" t="s">
        <v>0</v>
      </c>
      <c r="BF333" s="1" t="s">
        <v>0</v>
      </c>
      <c r="BG333" s="1" t="s">
        <v>0</v>
      </c>
      <c r="BH333" s="1" t="s">
        <v>0</v>
      </c>
      <c r="BI333" s="1" t="s">
        <v>0</v>
      </c>
      <c r="BJ333" s="1" t="s">
        <v>0</v>
      </c>
      <c r="BK333" s="1" t="s">
        <v>0</v>
      </c>
      <c r="BL333" s="1" t="s">
        <v>0</v>
      </c>
      <c r="BM333" s="1" t="s">
        <v>0</v>
      </c>
      <c r="BN333" s="1" t="s">
        <v>0</v>
      </c>
      <c r="BO333" s="1" t="s">
        <v>0</v>
      </c>
      <c r="BP333" s="1" t="s">
        <v>0</v>
      </c>
      <c r="BQ333" s="1" t="s">
        <v>0</v>
      </c>
      <c r="BR333" s="1" t="s">
        <v>0</v>
      </c>
      <c r="BS333" s="1" t="s">
        <v>0</v>
      </c>
      <c r="BT333" s="1" t="s">
        <v>0</v>
      </c>
      <c r="BU333" s="1" t="s">
        <v>0</v>
      </c>
      <c r="BV333" s="1" t="s">
        <v>0</v>
      </c>
      <c r="BW333" s="1" t="s">
        <v>0</v>
      </c>
      <c r="BX333" s="1" t="s">
        <v>0</v>
      </c>
      <c r="BY333" s="1" t="s">
        <v>0</v>
      </c>
      <c r="BZ333" s="1" t="s">
        <v>0</v>
      </c>
      <c r="CA333" s="1" t="s">
        <v>0</v>
      </c>
      <c r="CB333" s="1" t="s">
        <v>0</v>
      </c>
      <c r="CC333" s="1" t="s">
        <v>0</v>
      </c>
      <c r="CD333" s="1" t="s">
        <v>0</v>
      </c>
      <c r="CE333" s="1" t="s">
        <v>0</v>
      </c>
      <c r="CF333" s="1" t="s">
        <v>0</v>
      </c>
      <c r="CG333" s="1" t="s">
        <v>0</v>
      </c>
      <c r="CH333" s="1" t="s">
        <v>0</v>
      </c>
      <c r="CI333" s="1" t="s">
        <v>0</v>
      </c>
      <c r="CJ333" s="1" t="s">
        <v>0</v>
      </c>
      <c r="CK333" s="1" t="s">
        <v>0</v>
      </c>
      <c r="CL333" s="1" t="s">
        <v>0</v>
      </c>
      <c r="CM333" s="1" t="s">
        <v>0</v>
      </c>
      <c r="CN333" s="1" t="s">
        <v>0</v>
      </c>
      <c r="CO333" s="1" t="s">
        <v>0</v>
      </c>
      <c r="CP333" s="1" t="s">
        <v>0</v>
      </c>
      <c r="CQ333" s="1" t="s">
        <v>0</v>
      </c>
      <c r="CR333" s="1" t="s">
        <v>0</v>
      </c>
      <c r="CS333" s="1" t="s">
        <v>0</v>
      </c>
      <c r="CT333" s="1" t="s">
        <v>0</v>
      </c>
      <c r="CU333" s="1" t="s">
        <v>0</v>
      </c>
      <c r="CV333" s="1" t="s">
        <v>0</v>
      </c>
      <c r="CW333" s="1" t="s">
        <v>0</v>
      </c>
      <c r="CX333" s="1" t="s">
        <v>0</v>
      </c>
      <c r="CY333" s="1" t="s">
        <v>0</v>
      </c>
      <c r="CZ333" s="1" t="s">
        <v>0</v>
      </c>
      <c r="DA333" s="1" t="s">
        <v>0</v>
      </c>
      <c r="DB333" s="1" t="s">
        <v>0</v>
      </c>
      <c r="DC333" s="1" t="s">
        <v>0</v>
      </c>
      <c r="DD333" s="1" t="s">
        <v>0</v>
      </c>
      <c r="DE333" s="1" t="s">
        <v>0</v>
      </c>
      <c r="DF333" s="1" t="s">
        <v>0</v>
      </c>
      <c r="DG333" s="1" t="s">
        <v>0</v>
      </c>
      <c r="DH333" s="1" t="s">
        <v>0</v>
      </c>
      <c r="DI333" s="1" t="s">
        <v>0</v>
      </c>
      <c r="DJ333" s="1" t="s">
        <v>0</v>
      </c>
      <c r="DK333" s="1" t="s">
        <v>0</v>
      </c>
      <c r="DL333" s="1" t="s">
        <v>0</v>
      </c>
      <c r="DM333" s="1" t="s">
        <v>0</v>
      </c>
      <c r="DN333" s="1" t="s">
        <v>0</v>
      </c>
      <c r="DO333" s="1" t="s">
        <v>0</v>
      </c>
      <c r="DP333" s="1" t="s">
        <v>0</v>
      </c>
      <c r="DQ333" s="1" t="s">
        <v>0</v>
      </c>
      <c r="DR333" s="1" t="s">
        <v>0</v>
      </c>
      <c r="DS333" s="1" t="s">
        <v>0</v>
      </c>
      <c r="DT333" s="1" t="s">
        <v>0</v>
      </c>
      <c r="DU333" s="1" t="s">
        <v>0</v>
      </c>
      <c r="DV333" s="1" t="s">
        <v>0</v>
      </c>
      <c r="DW333" s="1" t="s">
        <v>0</v>
      </c>
      <c r="DX333" s="1" t="s">
        <v>0</v>
      </c>
      <c r="DY333" s="1" t="s">
        <v>0</v>
      </c>
      <c r="DZ333" s="1" t="s">
        <v>0</v>
      </c>
      <c r="EA333" s="1" t="s">
        <v>0</v>
      </c>
      <c r="EB333" s="1" t="s">
        <v>0</v>
      </c>
      <c r="EC333" s="1" t="s">
        <v>0</v>
      </c>
      <c r="ED333" s="1" t="s">
        <v>0</v>
      </c>
      <c r="EE333" s="1" t="s">
        <v>0</v>
      </c>
      <c r="EF333" s="1" t="s">
        <v>0</v>
      </c>
      <c r="EG333" s="1" t="s">
        <v>0</v>
      </c>
      <c r="EH333" s="1" t="s">
        <v>0</v>
      </c>
      <c r="EI333" s="1" t="s">
        <v>0</v>
      </c>
      <c r="EJ333" s="1" t="s">
        <v>0</v>
      </c>
      <c r="EK333" s="1" t="s">
        <v>0</v>
      </c>
      <c r="EL333" s="1" t="s">
        <v>0</v>
      </c>
      <c r="EM333" s="1" t="s">
        <v>0</v>
      </c>
      <c r="EN333" s="1" t="s">
        <v>0</v>
      </c>
      <c r="EO333" s="1" t="s">
        <v>0</v>
      </c>
      <c r="EP333" s="1" t="s">
        <v>0</v>
      </c>
      <c r="EQ333" s="1" t="s">
        <v>0</v>
      </c>
      <c r="ER333" s="1" t="s">
        <v>0</v>
      </c>
      <c r="ES333" s="1" t="s">
        <v>0</v>
      </c>
      <c r="ET333" s="1" t="s">
        <v>0</v>
      </c>
      <c r="EU333" s="1" t="s">
        <v>0</v>
      </c>
      <c r="EV333" s="1" t="s">
        <v>0</v>
      </c>
      <c r="EW333" s="1" t="s">
        <v>0</v>
      </c>
      <c r="EX333" s="1" t="s">
        <v>0</v>
      </c>
      <c r="EY333" s="1" t="s">
        <v>0</v>
      </c>
      <c r="EZ333" s="1" t="s">
        <v>0</v>
      </c>
      <c r="FA333" s="1" t="s">
        <v>0</v>
      </c>
      <c r="FB333" s="1" t="s">
        <v>0</v>
      </c>
      <c r="FC333" s="1" t="s">
        <v>0</v>
      </c>
      <c r="FD333" s="1" t="s">
        <v>0</v>
      </c>
      <c r="FE333" s="1" t="s">
        <v>0</v>
      </c>
      <c r="FF333" s="1" t="s">
        <v>0</v>
      </c>
      <c r="FG333" s="1" t="s">
        <v>0</v>
      </c>
      <c r="FH333" s="1" t="s">
        <v>0</v>
      </c>
      <c r="FI333" s="1" t="s">
        <v>0</v>
      </c>
      <c r="FJ333" s="1" t="s">
        <v>0</v>
      </c>
      <c r="FK333" s="1" t="s">
        <v>0</v>
      </c>
      <c r="FL333" s="1" t="s">
        <v>0</v>
      </c>
      <c r="FM333" s="1" t="s">
        <v>0</v>
      </c>
      <c r="FN333" s="1" t="s">
        <v>0</v>
      </c>
      <c r="FO333" s="1" t="s">
        <v>0</v>
      </c>
      <c r="FP333" s="1" t="s">
        <v>0</v>
      </c>
      <c r="FQ333" s="1" t="s">
        <v>0</v>
      </c>
      <c r="FR333" s="1" t="s">
        <v>0</v>
      </c>
      <c r="FS333" s="1" t="s">
        <v>0</v>
      </c>
      <c r="FT333" s="1" t="s">
        <v>0</v>
      </c>
      <c r="FU333" s="1" t="s">
        <v>0</v>
      </c>
      <c r="FV333" s="1" t="s">
        <v>0</v>
      </c>
      <c r="FW333" s="1" t="s">
        <v>0</v>
      </c>
      <c r="FX333" s="1" t="s">
        <v>0</v>
      </c>
      <c r="FY333" s="1" t="s">
        <v>0</v>
      </c>
      <c r="FZ333" s="1" t="s">
        <v>0</v>
      </c>
      <c r="GA333" s="1" t="s">
        <v>0</v>
      </c>
      <c r="GB333" s="1" t="s">
        <v>0</v>
      </c>
      <c r="GC333" s="1" t="s">
        <v>0</v>
      </c>
      <c r="GD333" s="1" t="s">
        <v>0</v>
      </c>
      <c r="GE333" s="1" t="s">
        <v>0</v>
      </c>
      <c r="GF333" s="1" t="s">
        <v>0</v>
      </c>
      <c r="GG333" s="1" t="s">
        <v>0</v>
      </c>
      <c r="GH333" s="1" t="s">
        <v>0</v>
      </c>
      <c r="GI333" s="1" t="s">
        <v>0</v>
      </c>
      <c r="GJ333" s="1" t="s">
        <v>0</v>
      </c>
      <c r="GK333" s="1" t="s">
        <v>0</v>
      </c>
      <c r="GL333" s="1" t="s">
        <v>0</v>
      </c>
      <c r="GM333" s="1" t="s">
        <v>0</v>
      </c>
      <c r="GN333" s="1" t="s">
        <v>0</v>
      </c>
      <c r="GO333" s="1" t="s">
        <v>0</v>
      </c>
      <c r="GP333" s="1" t="s">
        <v>0</v>
      </c>
      <c r="GQ333" s="1" t="s">
        <v>0</v>
      </c>
      <c r="GR333" s="1" t="s">
        <v>0</v>
      </c>
      <c r="GS333" s="1" t="s">
        <v>0</v>
      </c>
      <c r="GT333" s="1" t="s">
        <v>0</v>
      </c>
      <c r="GU333" s="1" t="s">
        <v>0</v>
      </c>
      <c r="GV333" s="1" t="s">
        <v>0</v>
      </c>
      <c r="GW333" s="1" t="s">
        <v>0</v>
      </c>
      <c r="GX333" s="1" t="s">
        <v>0</v>
      </c>
      <c r="GY333" s="1" t="s">
        <v>0</v>
      </c>
      <c r="GZ333" s="1" t="s">
        <v>0</v>
      </c>
      <c r="HA333" s="1" t="s">
        <v>0</v>
      </c>
      <c r="HB333" s="1" t="s">
        <v>0</v>
      </c>
      <c r="HC333" s="1" t="s">
        <v>0</v>
      </c>
      <c r="HD333" s="1" t="s">
        <v>0</v>
      </c>
      <c r="HE333" s="1" t="s">
        <v>0</v>
      </c>
      <c r="HF333" s="1" t="s">
        <v>0</v>
      </c>
      <c r="HG333" s="1" t="s">
        <v>0</v>
      </c>
      <c r="HH333" s="1" t="s">
        <v>0</v>
      </c>
      <c r="HI333" s="1" t="s">
        <v>0</v>
      </c>
      <c r="HJ333" s="1" t="s">
        <v>0</v>
      </c>
      <c r="HK333" s="1" t="s">
        <v>0</v>
      </c>
      <c r="HL333" s="1" t="s">
        <v>0</v>
      </c>
      <c r="HM333" s="1" t="s">
        <v>0</v>
      </c>
      <c r="HN333" s="1" t="s">
        <v>0</v>
      </c>
      <c r="HO333" s="1" t="s">
        <v>0</v>
      </c>
      <c r="HP333" s="1" t="s">
        <v>0</v>
      </c>
      <c r="HQ333" s="1" t="s">
        <v>0</v>
      </c>
      <c r="HR333" s="1" t="s">
        <v>0</v>
      </c>
      <c r="HS333" s="1" t="s">
        <v>0</v>
      </c>
      <c r="HT333" s="1" t="s">
        <v>0</v>
      </c>
      <c r="HU333" s="1" t="s">
        <v>0</v>
      </c>
      <c r="HV333" s="1" t="s">
        <v>0</v>
      </c>
      <c r="HW333" s="1" t="s">
        <v>0</v>
      </c>
      <c r="HX333" s="1" t="s">
        <v>0</v>
      </c>
      <c r="HY333" s="1" t="s">
        <v>0</v>
      </c>
      <c r="HZ333" s="1" t="s">
        <v>0</v>
      </c>
      <c r="IA333" s="1" t="s">
        <v>0</v>
      </c>
      <c r="IB333" s="1" t="s">
        <v>0</v>
      </c>
      <c r="IC333" s="1" t="s">
        <v>0</v>
      </c>
      <c r="ID333" s="1" t="s">
        <v>0</v>
      </c>
      <c r="IE333" s="1" t="s">
        <v>0</v>
      </c>
      <c r="IF333" s="1" t="s">
        <v>0</v>
      </c>
      <c r="IG333" s="1" t="s">
        <v>0</v>
      </c>
      <c r="IH333" s="1" t="s">
        <v>0</v>
      </c>
      <c r="II333" s="1" t="s">
        <v>0</v>
      </c>
      <c r="IJ333" s="1" t="s">
        <v>0</v>
      </c>
      <c r="IK333" s="1" t="s">
        <v>0</v>
      </c>
      <c r="IL333" s="1" t="s">
        <v>0</v>
      </c>
      <c r="IM333" s="1" t="s">
        <v>0</v>
      </c>
      <c r="IN333" s="1" t="s">
        <v>0</v>
      </c>
      <c r="IO333" s="1" t="s">
        <v>0</v>
      </c>
      <c r="IP333" s="1" t="s">
        <v>0</v>
      </c>
      <c r="IQ333" s="1" t="s">
        <v>0</v>
      </c>
      <c r="IR333" s="1" t="s">
        <v>0</v>
      </c>
      <c r="IS333" s="1" t="s">
        <v>0</v>
      </c>
      <c r="IT333" s="1" t="s">
        <v>0</v>
      </c>
      <c r="IU333" s="1" t="s">
        <v>0</v>
      </c>
      <c r="IV333" s="1" t="s">
        <v>0</v>
      </c>
      <c r="IW333" s="1" t="s">
        <v>0</v>
      </c>
      <c r="IX333" s="1" t="s">
        <v>0</v>
      </c>
      <c r="IY333" s="1" t="s">
        <v>0</v>
      </c>
      <c r="IZ333" s="1" t="s">
        <v>0</v>
      </c>
      <c r="JA333" s="1" t="s">
        <v>0</v>
      </c>
      <c r="JB333" s="1" t="s">
        <v>0</v>
      </c>
      <c r="JC333" s="1" t="s">
        <v>0</v>
      </c>
      <c r="JD333" s="1" t="s">
        <v>0</v>
      </c>
      <c r="JE333" s="1" t="s">
        <v>0</v>
      </c>
      <c r="JF333" s="1" t="s">
        <v>0</v>
      </c>
      <c r="JG333" s="1" t="s">
        <v>0</v>
      </c>
      <c r="JH333" s="1" t="s">
        <v>0</v>
      </c>
      <c r="JI333" s="1" t="s">
        <v>0</v>
      </c>
      <c r="JJ333" s="1" t="s">
        <v>0</v>
      </c>
      <c r="JK333" s="1" t="s">
        <v>0</v>
      </c>
      <c r="JL333" s="1" t="s">
        <v>0</v>
      </c>
      <c r="JM333" s="1" t="s">
        <v>0</v>
      </c>
      <c r="JN333" s="1" t="s">
        <v>0</v>
      </c>
      <c r="JO333" s="1" t="s">
        <v>0</v>
      </c>
      <c r="JP333" s="1" t="s">
        <v>0</v>
      </c>
      <c r="JQ333" s="1" t="s">
        <v>0</v>
      </c>
      <c r="JR333" s="1" t="s">
        <v>0</v>
      </c>
      <c r="JS333" s="1" t="s">
        <v>0</v>
      </c>
      <c r="JT333" s="1" t="s">
        <v>0</v>
      </c>
      <c r="JU333" s="1" t="s">
        <v>0</v>
      </c>
      <c r="JV333" s="1" t="s">
        <v>0</v>
      </c>
      <c r="JW333" s="1" t="s">
        <v>0</v>
      </c>
      <c r="JX333" s="1" t="s">
        <v>0</v>
      </c>
      <c r="JY333" s="1" t="s">
        <v>0</v>
      </c>
      <c r="JZ333" s="1" t="s">
        <v>0</v>
      </c>
      <c r="KA333" s="1" t="s">
        <v>0</v>
      </c>
      <c r="KB333" s="1" t="s">
        <v>0</v>
      </c>
      <c r="KC333" s="1" t="s">
        <v>0</v>
      </c>
      <c r="KD333" s="1" t="s">
        <v>0</v>
      </c>
      <c r="KE333" s="1" t="s">
        <v>0</v>
      </c>
      <c r="KF333" s="1" t="s">
        <v>0</v>
      </c>
      <c r="KG333" s="1" t="s">
        <v>0</v>
      </c>
      <c r="KH333" s="1" t="s">
        <v>0</v>
      </c>
      <c r="KI333" s="1" t="s">
        <v>0</v>
      </c>
      <c r="KJ333" s="1" t="s">
        <v>0</v>
      </c>
      <c r="KK333" s="1" t="s">
        <v>0</v>
      </c>
      <c r="KL333" s="1" t="s">
        <v>0</v>
      </c>
      <c r="KM333" s="1" t="s">
        <v>0</v>
      </c>
      <c r="KN333" s="1" t="s">
        <v>0</v>
      </c>
      <c r="KO333" s="1" t="s">
        <v>0</v>
      </c>
      <c r="KP333" s="1" t="s">
        <v>0</v>
      </c>
      <c r="KQ333" s="1" t="s">
        <v>0</v>
      </c>
      <c r="KR333" s="1" t="s">
        <v>0</v>
      </c>
      <c r="KS333" s="1" t="s">
        <v>0</v>
      </c>
      <c r="KT333" s="1" t="s">
        <v>0</v>
      </c>
      <c r="KU333" s="1" t="s">
        <v>0</v>
      </c>
      <c r="KV333" s="1" t="s">
        <v>0</v>
      </c>
      <c r="KW333" s="1" t="s">
        <v>0</v>
      </c>
      <c r="KX333" s="1" t="s">
        <v>0</v>
      </c>
      <c r="KY333" s="1" t="s">
        <v>0</v>
      </c>
      <c r="KZ333" s="1" t="s">
        <v>0</v>
      </c>
      <c r="LA333" s="1" t="s">
        <v>0</v>
      </c>
      <c r="LB333" s="1" t="s">
        <v>0</v>
      </c>
      <c r="LC333" s="1" t="s">
        <v>0</v>
      </c>
      <c r="LD333" s="1" t="s">
        <v>0</v>
      </c>
      <c r="LE333" s="1" t="s">
        <v>0</v>
      </c>
      <c r="LF333" s="1" t="s">
        <v>0</v>
      </c>
      <c r="LG333" s="1" t="s">
        <v>0</v>
      </c>
      <c r="LH333" s="1" t="s">
        <v>0</v>
      </c>
      <c r="LI333" s="1" t="s">
        <v>0</v>
      </c>
      <c r="LJ333" s="1" t="s">
        <v>0</v>
      </c>
      <c r="LK333" s="1" t="s">
        <v>0</v>
      </c>
    </row>
    <row r="334" spans="1:323" x14ac:dyDescent="0.25">
      <c r="A334" s="1" t="s">
        <v>1971</v>
      </c>
      <c r="B334" s="1" t="s">
        <v>1476</v>
      </c>
      <c r="C334" s="1" t="s">
        <v>1477</v>
      </c>
      <c r="D334" s="1" t="s">
        <v>0</v>
      </c>
      <c r="E334" s="1" t="s">
        <v>0</v>
      </c>
      <c r="F334" s="1" t="s">
        <v>0</v>
      </c>
      <c r="G334" s="1" t="s">
        <v>0</v>
      </c>
      <c r="H334" s="1" t="s">
        <v>0</v>
      </c>
      <c r="I334" s="1" t="s">
        <v>0</v>
      </c>
      <c r="J334" s="1" t="s">
        <v>0</v>
      </c>
      <c r="K334" s="1" t="s">
        <v>0</v>
      </c>
      <c r="L334" s="1" t="s">
        <v>0</v>
      </c>
      <c r="M334" s="1" t="s">
        <v>0</v>
      </c>
      <c r="N334" s="1" t="s">
        <v>0</v>
      </c>
      <c r="O334" s="1" t="s">
        <v>0</v>
      </c>
      <c r="P334" s="1" t="s">
        <v>0</v>
      </c>
      <c r="Q334" s="1" t="s">
        <v>0</v>
      </c>
      <c r="R334" s="1" t="s">
        <v>0</v>
      </c>
      <c r="S334" s="1" t="s">
        <v>0</v>
      </c>
      <c r="T334" s="1" t="s">
        <v>0</v>
      </c>
      <c r="U334" s="1" t="s">
        <v>0</v>
      </c>
      <c r="V334" s="1" t="s">
        <v>0</v>
      </c>
      <c r="W334" s="1" t="s">
        <v>0</v>
      </c>
      <c r="X334" s="1" t="s">
        <v>0</v>
      </c>
      <c r="Y334" s="1" t="s">
        <v>0</v>
      </c>
      <c r="Z334" s="1" t="s">
        <v>0</v>
      </c>
      <c r="AA334" s="1" t="s">
        <v>0</v>
      </c>
      <c r="AB334" s="1" t="s">
        <v>0</v>
      </c>
      <c r="AC334" s="1" t="s">
        <v>0</v>
      </c>
      <c r="AD334" s="1" t="s">
        <v>0</v>
      </c>
      <c r="AE334" s="1" t="s">
        <v>0</v>
      </c>
      <c r="AF334" s="1" t="s">
        <v>0</v>
      </c>
      <c r="AG334" s="1" t="s">
        <v>0</v>
      </c>
      <c r="AH334" s="1" t="s">
        <v>0</v>
      </c>
      <c r="AI334" s="1" t="s">
        <v>0</v>
      </c>
      <c r="AJ334" s="1" t="s">
        <v>0</v>
      </c>
      <c r="AK334" s="1" t="s">
        <v>0</v>
      </c>
      <c r="AL334" s="1" t="s">
        <v>0</v>
      </c>
      <c r="AM334" s="1" t="s">
        <v>0</v>
      </c>
      <c r="AN334" s="1" t="s">
        <v>0</v>
      </c>
      <c r="AO334" s="1" t="s">
        <v>0</v>
      </c>
      <c r="AP334" s="1" t="s">
        <v>0</v>
      </c>
      <c r="AQ334" s="1" t="s">
        <v>0</v>
      </c>
      <c r="AR334" s="1" t="s">
        <v>0</v>
      </c>
      <c r="AS334" s="1" t="s">
        <v>0</v>
      </c>
      <c r="AT334" s="1" t="s">
        <v>0</v>
      </c>
      <c r="AU334" s="1" t="s">
        <v>0</v>
      </c>
      <c r="AV334" s="1" t="s">
        <v>0</v>
      </c>
      <c r="AW334" s="1" t="s">
        <v>0</v>
      </c>
      <c r="AX334" s="1" t="s">
        <v>0</v>
      </c>
      <c r="AY334" s="1" t="s">
        <v>0</v>
      </c>
      <c r="AZ334" s="1" t="s">
        <v>0</v>
      </c>
      <c r="BA334" s="1" t="s">
        <v>0</v>
      </c>
      <c r="BB334" s="1" t="s">
        <v>0</v>
      </c>
      <c r="BC334" s="1" t="s">
        <v>0</v>
      </c>
      <c r="BD334" s="1" t="s">
        <v>0</v>
      </c>
      <c r="BE334" s="1" t="s">
        <v>0</v>
      </c>
      <c r="BF334" s="1" t="s">
        <v>0</v>
      </c>
      <c r="BG334" s="1" t="s">
        <v>0</v>
      </c>
      <c r="BH334" s="1" t="s">
        <v>0</v>
      </c>
      <c r="BI334" s="1" t="s">
        <v>0</v>
      </c>
      <c r="BJ334" s="1" t="s">
        <v>0</v>
      </c>
      <c r="BK334" s="1" t="s">
        <v>0</v>
      </c>
      <c r="BL334" s="1" t="s">
        <v>0</v>
      </c>
      <c r="BM334" s="1" t="s">
        <v>0</v>
      </c>
      <c r="BN334" s="1" t="s">
        <v>0</v>
      </c>
      <c r="BO334" s="1" t="s">
        <v>0</v>
      </c>
      <c r="BP334" s="1" t="s">
        <v>0</v>
      </c>
      <c r="BQ334" s="1" t="s">
        <v>0</v>
      </c>
      <c r="BR334" s="1" t="s">
        <v>0</v>
      </c>
      <c r="BS334" s="1" t="s">
        <v>0</v>
      </c>
      <c r="BT334" s="1" t="s">
        <v>0</v>
      </c>
      <c r="BU334" s="1" t="s">
        <v>0</v>
      </c>
      <c r="BV334" s="1" t="s">
        <v>0</v>
      </c>
      <c r="BW334" s="1" t="s">
        <v>0</v>
      </c>
      <c r="BX334" s="1" t="s">
        <v>0</v>
      </c>
      <c r="BY334" s="1" t="s">
        <v>0</v>
      </c>
      <c r="BZ334" s="1" t="s">
        <v>0</v>
      </c>
      <c r="CA334" s="1" t="s">
        <v>0</v>
      </c>
      <c r="CB334" s="1" t="s">
        <v>0</v>
      </c>
      <c r="CC334" s="1" t="s">
        <v>0</v>
      </c>
      <c r="CD334" s="1" t="s">
        <v>0</v>
      </c>
      <c r="CE334" s="1" t="s">
        <v>0</v>
      </c>
      <c r="CF334" s="1" t="s">
        <v>0</v>
      </c>
      <c r="CG334" s="1" t="s">
        <v>0</v>
      </c>
      <c r="CH334" s="1" t="s">
        <v>0</v>
      </c>
      <c r="CI334" s="1" t="s">
        <v>0</v>
      </c>
      <c r="CJ334" s="1" t="s">
        <v>0</v>
      </c>
      <c r="CK334" s="1" t="s">
        <v>0</v>
      </c>
      <c r="CL334" s="1" t="s">
        <v>0</v>
      </c>
      <c r="CM334" s="1" t="s">
        <v>0</v>
      </c>
      <c r="CN334" s="1" t="s">
        <v>0</v>
      </c>
      <c r="CO334" s="1" t="s">
        <v>0</v>
      </c>
      <c r="CP334" s="1" t="s">
        <v>0</v>
      </c>
      <c r="CQ334" s="1" t="s">
        <v>0</v>
      </c>
      <c r="CR334" s="1" t="s">
        <v>0</v>
      </c>
      <c r="CS334" s="1" t="s">
        <v>0</v>
      </c>
      <c r="CT334" s="1" t="s">
        <v>0</v>
      </c>
      <c r="CU334" s="1" t="s">
        <v>0</v>
      </c>
      <c r="CV334" s="1" t="s">
        <v>0</v>
      </c>
      <c r="CW334" s="1" t="s">
        <v>0</v>
      </c>
      <c r="CX334" s="1" t="s">
        <v>0</v>
      </c>
      <c r="CY334" s="1" t="s">
        <v>0</v>
      </c>
      <c r="CZ334" s="1" t="s">
        <v>0</v>
      </c>
      <c r="DA334" s="1" t="s">
        <v>0</v>
      </c>
      <c r="DB334" s="1" t="s">
        <v>0</v>
      </c>
      <c r="DC334" s="1" t="s">
        <v>0</v>
      </c>
      <c r="DD334" s="1" t="s">
        <v>0</v>
      </c>
      <c r="DE334" s="1" t="s">
        <v>0</v>
      </c>
      <c r="DF334" s="1" t="s">
        <v>0</v>
      </c>
      <c r="DG334" s="1" t="s">
        <v>0</v>
      </c>
      <c r="DH334" s="1" t="s">
        <v>0</v>
      </c>
      <c r="DI334" s="1" t="s">
        <v>0</v>
      </c>
      <c r="DJ334" s="1" t="s">
        <v>0</v>
      </c>
      <c r="DK334" s="1" t="s">
        <v>0</v>
      </c>
      <c r="DL334" s="1" t="s">
        <v>0</v>
      </c>
      <c r="DM334" s="1" t="s">
        <v>0</v>
      </c>
      <c r="DN334" s="1" t="s">
        <v>0</v>
      </c>
      <c r="DO334" s="1" t="s">
        <v>0</v>
      </c>
      <c r="DP334" s="1" t="s">
        <v>0</v>
      </c>
      <c r="DQ334" s="1" t="s">
        <v>0</v>
      </c>
      <c r="DR334" s="1" t="s">
        <v>0</v>
      </c>
      <c r="DS334" s="1" t="s">
        <v>0</v>
      </c>
      <c r="DT334" s="1" t="s">
        <v>0</v>
      </c>
      <c r="DU334" s="1" t="s">
        <v>0</v>
      </c>
      <c r="DV334" s="1" t="s">
        <v>0</v>
      </c>
      <c r="DW334" s="1" t="s">
        <v>0</v>
      </c>
      <c r="DX334" s="1" t="s">
        <v>0</v>
      </c>
      <c r="DY334" s="1" t="s">
        <v>0</v>
      </c>
      <c r="DZ334" s="1" t="s">
        <v>0</v>
      </c>
      <c r="EA334" s="1" t="s">
        <v>0</v>
      </c>
      <c r="EB334" s="1" t="s">
        <v>0</v>
      </c>
      <c r="EC334" s="1" t="s">
        <v>0</v>
      </c>
      <c r="ED334" s="1" t="s">
        <v>0</v>
      </c>
      <c r="EE334" s="1" t="s">
        <v>0</v>
      </c>
      <c r="EF334" s="1" t="s">
        <v>0</v>
      </c>
      <c r="EG334" s="1" t="s">
        <v>0</v>
      </c>
      <c r="EH334" s="1" t="s">
        <v>0</v>
      </c>
      <c r="EI334" s="1" t="s">
        <v>0</v>
      </c>
      <c r="EJ334" s="1" t="s">
        <v>0</v>
      </c>
      <c r="EK334" s="1" t="s">
        <v>0</v>
      </c>
      <c r="EL334" s="1" t="s">
        <v>0</v>
      </c>
      <c r="EM334" s="1" t="s">
        <v>0</v>
      </c>
      <c r="EN334" s="1" t="s">
        <v>0</v>
      </c>
      <c r="EO334" s="1" t="s">
        <v>0</v>
      </c>
      <c r="EP334" s="1" t="s">
        <v>0</v>
      </c>
      <c r="EQ334" s="1" t="s">
        <v>0</v>
      </c>
      <c r="ER334" s="1" t="s">
        <v>0</v>
      </c>
      <c r="ES334" s="1" t="s">
        <v>0</v>
      </c>
      <c r="ET334" s="1" t="s">
        <v>0</v>
      </c>
      <c r="EU334" s="1" t="s">
        <v>0</v>
      </c>
      <c r="EV334" s="1" t="s">
        <v>0</v>
      </c>
      <c r="EW334" s="1" t="s">
        <v>0</v>
      </c>
      <c r="EX334" s="1" t="s">
        <v>0</v>
      </c>
      <c r="EY334" s="1" t="s">
        <v>0</v>
      </c>
      <c r="EZ334" s="1" t="s">
        <v>0</v>
      </c>
      <c r="FA334" s="1" t="s">
        <v>0</v>
      </c>
      <c r="FB334" s="1" t="s">
        <v>0</v>
      </c>
      <c r="FC334" s="1" t="s">
        <v>0</v>
      </c>
      <c r="FD334" s="1" t="s">
        <v>0</v>
      </c>
      <c r="FE334" s="1" t="s">
        <v>0</v>
      </c>
      <c r="FF334" s="1" t="s">
        <v>0</v>
      </c>
      <c r="FG334" s="1" t="s">
        <v>0</v>
      </c>
      <c r="FH334" s="1" t="s">
        <v>0</v>
      </c>
      <c r="FI334" s="1" t="s">
        <v>0</v>
      </c>
      <c r="FJ334" s="1" t="s">
        <v>0</v>
      </c>
      <c r="FK334" s="1" t="s">
        <v>0</v>
      </c>
      <c r="FL334" s="1" t="s">
        <v>0</v>
      </c>
      <c r="FM334" s="1" t="s">
        <v>0</v>
      </c>
      <c r="FN334" s="1" t="s">
        <v>0</v>
      </c>
      <c r="FO334" s="1" t="s">
        <v>0</v>
      </c>
      <c r="FP334" s="1" t="s">
        <v>0</v>
      </c>
      <c r="FQ334" s="1" t="s">
        <v>0</v>
      </c>
      <c r="FR334" s="1" t="s">
        <v>0</v>
      </c>
      <c r="FS334" s="1" t="s">
        <v>0</v>
      </c>
      <c r="FT334" s="1" t="s">
        <v>0</v>
      </c>
      <c r="FU334" s="1" t="s">
        <v>0</v>
      </c>
      <c r="FV334" s="1" t="s">
        <v>0</v>
      </c>
      <c r="FW334" s="1" t="s">
        <v>0</v>
      </c>
      <c r="FX334" s="1" t="s">
        <v>0</v>
      </c>
      <c r="FY334" s="1" t="s">
        <v>0</v>
      </c>
      <c r="FZ334" s="1" t="s">
        <v>0</v>
      </c>
      <c r="GA334" s="1" t="s">
        <v>0</v>
      </c>
      <c r="GB334" s="1" t="s">
        <v>0</v>
      </c>
      <c r="GC334" s="1" t="s">
        <v>0</v>
      </c>
      <c r="GD334" s="1" t="s">
        <v>0</v>
      </c>
      <c r="GE334" s="1" t="s">
        <v>0</v>
      </c>
      <c r="GF334" s="1" t="s">
        <v>0</v>
      </c>
      <c r="GG334" s="1" t="s">
        <v>0</v>
      </c>
      <c r="GH334" s="1" t="s">
        <v>0</v>
      </c>
      <c r="GI334" s="1" t="s">
        <v>0</v>
      </c>
      <c r="GJ334" s="1" t="s">
        <v>0</v>
      </c>
      <c r="GK334" s="1" t="s">
        <v>0</v>
      </c>
      <c r="GL334" s="1" t="s">
        <v>0</v>
      </c>
      <c r="GM334" s="1" t="s">
        <v>0</v>
      </c>
      <c r="GN334" s="1" t="s">
        <v>0</v>
      </c>
      <c r="GO334" s="1" t="s">
        <v>0</v>
      </c>
      <c r="GP334" s="1" t="s">
        <v>0</v>
      </c>
      <c r="GQ334" s="1" t="s">
        <v>0</v>
      </c>
      <c r="GR334" s="1" t="s">
        <v>0</v>
      </c>
      <c r="GS334" s="1" t="s">
        <v>0</v>
      </c>
      <c r="GT334" s="1" t="s">
        <v>0</v>
      </c>
      <c r="GU334" s="1" t="s">
        <v>0</v>
      </c>
      <c r="GV334" s="1" t="s">
        <v>0</v>
      </c>
      <c r="GW334" s="1" t="s">
        <v>0</v>
      </c>
      <c r="GX334" s="1" t="s">
        <v>0</v>
      </c>
      <c r="GY334" s="1" t="s">
        <v>0</v>
      </c>
      <c r="GZ334" s="1" t="s">
        <v>0</v>
      </c>
      <c r="HA334" s="1" t="s">
        <v>0</v>
      </c>
      <c r="HB334" s="1" t="s">
        <v>0</v>
      </c>
      <c r="HC334" s="1" t="s">
        <v>0</v>
      </c>
      <c r="HD334" s="1" t="s">
        <v>0</v>
      </c>
      <c r="HE334" s="1" t="s">
        <v>0</v>
      </c>
      <c r="HF334" s="1" t="s">
        <v>0</v>
      </c>
      <c r="HG334" s="1" t="s">
        <v>0</v>
      </c>
      <c r="HH334" s="1" t="s">
        <v>0</v>
      </c>
      <c r="HI334" s="1" t="s">
        <v>0</v>
      </c>
      <c r="HJ334" s="1" t="s">
        <v>0</v>
      </c>
      <c r="HK334" s="1" t="s">
        <v>0</v>
      </c>
      <c r="HL334" s="1" t="s">
        <v>0</v>
      </c>
      <c r="HM334" s="1" t="s">
        <v>0</v>
      </c>
      <c r="HN334" s="1" t="s">
        <v>0</v>
      </c>
      <c r="HO334" s="1" t="s">
        <v>0</v>
      </c>
      <c r="HP334" s="1" t="s">
        <v>0</v>
      </c>
      <c r="HQ334" s="1" t="s">
        <v>0</v>
      </c>
      <c r="HR334" s="1" t="s">
        <v>0</v>
      </c>
      <c r="HS334" s="1" t="s">
        <v>0</v>
      </c>
      <c r="HT334" s="1" t="s">
        <v>0</v>
      </c>
      <c r="HU334" s="1" t="s">
        <v>0</v>
      </c>
      <c r="HV334" s="1" t="s">
        <v>0</v>
      </c>
      <c r="HW334" s="1" t="s">
        <v>0</v>
      </c>
      <c r="HX334" s="1" t="s">
        <v>0</v>
      </c>
      <c r="HY334" s="1" t="s">
        <v>0</v>
      </c>
      <c r="HZ334" s="1" t="s">
        <v>0</v>
      </c>
      <c r="IA334" s="1" t="s">
        <v>0</v>
      </c>
      <c r="IB334" s="1" t="s">
        <v>0</v>
      </c>
      <c r="IC334" s="1" t="s">
        <v>0</v>
      </c>
      <c r="ID334" s="1" t="s">
        <v>0</v>
      </c>
      <c r="IE334" s="1" t="s">
        <v>0</v>
      </c>
      <c r="IF334" s="1" t="s">
        <v>0</v>
      </c>
      <c r="IG334" s="1" t="s">
        <v>0</v>
      </c>
      <c r="IH334" s="1" t="s">
        <v>0</v>
      </c>
      <c r="II334" s="1" t="s">
        <v>0</v>
      </c>
      <c r="IJ334" s="1" t="s">
        <v>0</v>
      </c>
      <c r="IK334" s="1" t="s">
        <v>0</v>
      </c>
      <c r="IL334" s="1" t="s">
        <v>0</v>
      </c>
      <c r="IM334" s="1" t="s">
        <v>0</v>
      </c>
      <c r="IN334" s="1" t="s">
        <v>0</v>
      </c>
      <c r="IO334" s="1" t="s">
        <v>0</v>
      </c>
      <c r="IP334" s="1" t="s">
        <v>0</v>
      </c>
      <c r="IQ334" s="1" t="s">
        <v>0</v>
      </c>
      <c r="IR334" s="1" t="s">
        <v>0</v>
      </c>
      <c r="IS334" s="1" t="s">
        <v>0</v>
      </c>
      <c r="IT334" s="1" t="s">
        <v>0</v>
      </c>
      <c r="IU334" s="1" t="s">
        <v>0</v>
      </c>
      <c r="IV334" s="1" t="s">
        <v>0</v>
      </c>
      <c r="IW334" s="1" t="s">
        <v>0</v>
      </c>
      <c r="IX334" s="1" t="s">
        <v>0</v>
      </c>
      <c r="IY334" s="1" t="s">
        <v>0</v>
      </c>
      <c r="IZ334" s="1" t="s">
        <v>0</v>
      </c>
      <c r="JA334" s="1" t="s">
        <v>0</v>
      </c>
      <c r="JB334" s="1" t="s">
        <v>0</v>
      </c>
      <c r="JC334" s="1" t="s">
        <v>0</v>
      </c>
      <c r="JD334" s="1" t="s">
        <v>0</v>
      </c>
      <c r="JE334" s="1" t="s">
        <v>0</v>
      </c>
      <c r="JF334" s="1" t="s">
        <v>0</v>
      </c>
      <c r="JG334" s="1" t="s">
        <v>0</v>
      </c>
      <c r="JH334" s="1" t="s">
        <v>0</v>
      </c>
      <c r="JI334" s="1" t="s">
        <v>0</v>
      </c>
      <c r="JJ334" s="1" t="s">
        <v>0</v>
      </c>
      <c r="JK334" s="1" t="s">
        <v>0</v>
      </c>
      <c r="JL334" s="1" t="s">
        <v>0</v>
      </c>
      <c r="JM334" s="1" t="s">
        <v>0</v>
      </c>
      <c r="JN334" s="1" t="s">
        <v>0</v>
      </c>
      <c r="JO334" s="1" t="s">
        <v>0</v>
      </c>
      <c r="JP334" s="1" t="s">
        <v>0</v>
      </c>
      <c r="JQ334" s="1" t="s">
        <v>0</v>
      </c>
      <c r="JR334" s="1" t="s">
        <v>0</v>
      </c>
      <c r="JS334" s="1" t="s">
        <v>0</v>
      </c>
      <c r="JT334" s="1" t="s">
        <v>0</v>
      </c>
      <c r="JU334" s="1" t="s">
        <v>0</v>
      </c>
      <c r="JV334" s="1" t="s">
        <v>0</v>
      </c>
      <c r="JW334" s="1" t="s">
        <v>0</v>
      </c>
      <c r="JX334" s="1" t="s">
        <v>0</v>
      </c>
      <c r="JY334" s="1" t="s">
        <v>0</v>
      </c>
      <c r="JZ334" s="1" t="s">
        <v>0</v>
      </c>
      <c r="KA334" s="1" t="s">
        <v>0</v>
      </c>
      <c r="KB334" s="1" t="s">
        <v>0</v>
      </c>
      <c r="KC334" s="1" t="s">
        <v>0</v>
      </c>
      <c r="KD334" s="1" t="s">
        <v>0</v>
      </c>
      <c r="KE334" s="1" t="s">
        <v>0</v>
      </c>
      <c r="KF334" s="1" t="s">
        <v>0</v>
      </c>
      <c r="KG334" s="1" t="s">
        <v>0</v>
      </c>
      <c r="KH334" s="1" t="s">
        <v>0</v>
      </c>
      <c r="KI334" s="1" t="s">
        <v>0</v>
      </c>
      <c r="KJ334" s="1" t="s">
        <v>0</v>
      </c>
      <c r="KK334" s="1" t="s">
        <v>0</v>
      </c>
      <c r="KL334" s="1" t="s">
        <v>0</v>
      </c>
      <c r="KM334" s="1" t="s">
        <v>0</v>
      </c>
      <c r="KN334" s="1" t="s">
        <v>0</v>
      </c>
      <c r="KO334" s="1" t="s">
        <v>0</v>
      </c>
      <c r="KP334" s="1" t="s">
        <v>0</v>
      </c>
      <c r="KQ334" s="1" t="s">
        <v>0</v>
      </c>
      <c r="KR334" s="1" t="s">
        <v>0</v>
      </c>
      <c r="KS334" s="1" t="s">
        <v>0</v>
      </c>
      <c r="KT334" s="1" t="s">
        <v>0</v>
      </c>
      <c r="KU334" s="1" t="s">
        <v>0</v>
      </c>
      <c r="KV334" s="1" t="s">
        <v>0</v>
      </c>
      <c r="KW334" s="1" t="s">
        <v>0</v>
      </c>
      <c r="KX334" s="1" t="s">
        <v>0</v>
      </c>
      <c r="KY334" s="1" t="s">
        <v>0</v>
      </c>
      <c r="KZ334" s="1" t="s">
        <v>0</v>
      </c>
      <c r="LA334" s="1" t="s">
        <v>0</v>
      </c>
      <c r="LB334" s="1" t="s">
        <v>0</v>
      </c>
      <c r="LC334" s="1" t="s">
        <v>0</v>
      </c>
      <c r="LD334" s="1" t="s">
        <v>0</v>
      </c>
      <c r="LE334" s="1" t="s">
        <v>0</v>
      </c>
      <c r="LF334" s="1" t="s">
        <v>0</v>
      </c>
      <c r="LG334" s="1" t="s">
        <v>0</v>
      </c>
      <c r="LH334" s="1" t="s">
        <v>0</v>
      </c>
      <c r="LI334" s="1" t="s">
        <v>0</v>
      </c>
      <c r="LJ334" s="1" t="s">
        <v>0</v>
      </c>
      <c r="LK334" s="1" t="s">
        <v>0</v>
      </c>
    </row>
    <row r="335" spans="1:323" x14ac:dyDescent="0.25">
      <c r="A335" s="1" t="s">
        <v>1972</v>
      </c>
      <c r="B335" s="1" t="s">
        <v>1481</v>
      </c>
      <c r="C335" s="1" t="s">
        <v>1482</v>
      </c>
      <c r="D335" s="1" t="s">
        <v>0</v>
      </c>
      <c r="E335" s="1">
        <v>4547.6231104221397</v>
      </c>
      <c r="F335" s="1">
        <v>4701.6711816788102</v>
      </c>
      <c r="G335" s="1" t="s">
        <v>0</v>
      </c>
      <c r="H335" s="1" t="s">
        <v>0</v>
      </c>
      <c r="I335" s="1" t="s">
        <v>0</v>
      </c>
      <c r="J335" s="1">
        <v>8066.1877046132304</v>
      </c>
      <c r="K335" s="1">
        <v>14271.4748465558</v>
      </c>
      <c r="L335" s="1">
        <v>11993.983837878601</v>
      </c>
      <c r="M335" s="1">
        <v>41008.514800308803</v>
      </c>
      <c r="N335" s="1">
        <v>12960.3328281376</v>
      </c>
      <c r="O335" s="1">
        <v>22390.390901228198</v>
      </c>
      <c r="P335" s="1">
        <v>12486.1669434297</v>
      </c>
      <c r="Q335" s="1">
        <v>6796.3400314664004</v>
      </c>
      <c r="R335" s="1">
        <v>13908.502256202501</v>
      </c>
      <c r="S335" s="1" t="s">
        <v>0</v>
      </c>
      <c r="T335" s="1">
        <v>4352.1801470579603</v>
      </c>
      <c r="U335" s="1">
        <v>8215.0016615065706</v>
      </c>
      <c r="V335" s="1">
        <v>10811.984927343299</v>
      </c>
      <c r="W335" s="1">
        <v>8498.3934279405694</v>
      </c>
      <c r="X335" s="1">
        <v>8963.3983845008606</v>
      </c>
      <c r="Y335" s="1">
        <v>11373.8695367368</v>
      </c>
      <c r="Z335" s="1">
        <v>12683.2731894728</v>
      </c>
      <c r="AA335" s="1">
        <v>49515.561982819199</v>
      </c>
      <c r="AB335" s="1" t="s">
        <v>0</v>
      </c>
      <c r="AC335" s="1">
        <v>3731.7178089405902</v>
      </c>
      <c r="AD335" s="1" t="s">
        <v>0</v>
      </c>
      <c r="AE335" s="1" t="s">
        <v>0</v>
      </c>
      <c r="AF335" s="1">
        <v>4284.1066383135403</v>
      </c>
      <c r="AG335" s="1">
        <v>23770.587411746499</v>
      </c>
      <c r="AH335" s="1">
        <v>9828.5182127865792</v>
      </c>
      <c r="AI335" s="1">
        <v>7160.6821571555101</v>
      </c>
      <c r="AJ335" s="1">
        <v>5138.6910328253498</v>
      </c>
      <c r="AK335" s="1">
        <v>6117.5242266135701</v>
      </c>
      <c r="AL335" s="1">
        <v>14959.818433774901</v>
      </c>
      <c r="AM335" s="1">
        <v>3612.2628578028398</v>
      </c>
      <c r="AN335" s="1">
        <v>7743.4771407588096</v>
      </c>
      <c r="AO335" s="1">
        <v>10751.2272796585</v>
      </c>
      <c r="AP335" s="1">
        <v>9439.2089303895209</v>
      </c>
      <c r="AQ335" s="1">
        <v>5156.6923998048997</v>
      </c>
      <c r="AR335" s="1">
        <v>11834.5917482124</v>
      </c>
      <c r="AS335" s="1">
        <v>6315.5623275142998</v>
      </c>
      <c r="AT335" s="1">
        <v>7775.1299726857196</v>
      </c>
      <c r="AU335" s="1" t="s">
        <v>0</v>
      </c>
      <c r="AV335" s="1">
        <v>14086.398663464701</v>
      </c>
      <c r="AW335" s="1">
        <v>11328.7352175171</v>
      </c>
      <c r="AX335" s="1">
        <v>6904.0528236238197</v>
      </c>
      <c r="AY335" s="1">
        <v>9965.0882128377198</v>
      </c>
      <c r="AZ335" s="1">
        <v>10227.231948344201</v>
      </c>
      <c r="BA335" s="1" t="s">
        <v>0</v>
      </c>
      <c r="BB335" s="1">
        <v>6733.1531032315197</v>
      </c>
      <c r="BC335" s="1">
        <v>22081.5484840647</v>
      </c>
      <c r="BD335" s="1">
        <v>8397.7800222413698</v>
      </c>
      <c r="BE335" s="1">
        <v>6965.6390033481102</v>
      </c>
      <c r="BF335" s="1">
        <v>7181.5121710107396</v>
      </c>
      <c r="BG335" s="1">
        <v>6894.4664667945299</v>
      </c>
      <c r="BH335" s="1">
        <v>2442.1165219559698</v>
      </c>
      <c r="BI335" s="1" t="s">
        <v>0</v>
      </c>
      <c r="BJ335" s="1">
        <v>2228.06629629898</v>
      </c>
      <c r="BK335" s="1">
        <v>6468.2204926284703</v>
      </c>
      <c r="BL335" s="1">
        <v>2563.7246423020401</v>
      </c>
      <c r="BM335" s="1">
        <v>2063.3031802277201</v>
      </c>
      <c r="BN335" s="1">
        <v>27746.7530629908</v>
      </c>
      <c r="BO335" s="1" t="s">
        <v>0</v>
      </c>
      <c r="BP335" s="1">
        <v>12595.467497105899</v>
      </c>
      <c r="BQ335" s="1">
        <v>12268.531963391601</v>
      </c>
      <c r="BR335" s="1">
        <v>12040.057415642001</v>
      </c>
      <c r="BS335" s="1" t="s">
        <v>0</v>
      </c>
      <c r="BT335" s="1">
        <v>6623.5350160804401</v>
      </c>
      <c r="BU335" s="1">
        <v>8507.7415060625408</v>
      </c>
      <c r="BV335" s="1">
        <v>4536.4954160610696</v>
      </c>
      <c r="BW335" s="1">
        <v>10382.5316946331</v>
      </c>
      <c r="BX335" s="1" t="s">
        <v>0</v>
      </c>
      <c r="BY335" s="1" t="s">
        <v>0</v>
      </c>
      <c r="BZ335" s="1">
        <v>4672.2737039434696</v>
      </c>
      <c r="CA335" s="1">
        <v>21513.347868717701</v>
      </c>
      <c r="CB335" s="1" t="s">
        <v>0</v>
      </c>
      <c r="CC335" s="1">
        <v>5318.9272710347404</v>
      </c>
      <c r="CD335" s="1">
        <v>15587.5528726876</v>
      </c>
      <c r="CE335" s="1">
        <v>35747.9551823765</v>
      </c>
      <c r="CF335" s="1">
        <v>7857.78482697047</v>
      </c>
      <c r="CG335" s="1" t="s">
        <v>0</v>
      </c>
      <c r="CH335" s="1">
        <v>3792.6647810959298</v>
      </c>
      <c r="CI335" s="1">
        <v>7708.8685860115102</v>
      </c>
      <c r="CJ335" s="1">
        <v>16329.7686764973</v>
      </c>
      <c r="CK335" s="1">
        <v>6171.9804744378498</v>
      </c>
      <c r="CL335" s="1">
        <v>11165.025306510401</v>
      </c>
      <c r="CM335" s="1">
        <v>16880.289387368601</v>
      </c>
      <c r="CN335" s="1" t="s">
        <v>0</v>
      </c>
      <c r="CO335" s="1">
        <v>17548.023048606301</v>
      </c>
      <c r="CP335" s="1">
        <v>4248.6534120936803</v>
      </c>
      <c r="CQ335" s="1">
        <v>15374.611435226399</v>
      </c>
      <c r="CR335" s="1">
        <v>4612.4894470356503</v>
      </c>
      <c r="CS335" s="1">
        <v>10164.948650169101</v>
      </c>
      <c r="CT335" s="1">
        <v>14233.864275240599</v>
      </c>
      <c r="CU335" s="1">
        <v>17784.099476671399</v>
      </c>
      <c r="CV335" s="1">
        <v>5266.7041818521802</v>
      </c>
      <c r="CW335" s="1">
        <v>3636.7431333299301</v>
      </c>
      <c r="CX335" s="1">
        <v>4715.1538494468596</v>
      </c>
      <c r="CY335" s="1">
        <v>19401.902751622001</v>
      </c>
      <c r="CZ335" s="1">
        <v>23727.163106991498</v>
      </c>
      <c r="DA335" s="1" t="s">
        <v>0</v>
      </c>
      <c r="DB335" s="1">
        <v>6882.2724506839004</v>
      </c>
      <c r="DC335" s="1">
        <v>17953.8284194677</v>
      </c>
      <c r="DD335" s="1" t="s">
        <v>0</v>
      </c>
      <c r="DE335" s="1">
        <v>3886.4062766782199</v>
      </c>
      <c r="DF335" s="1" t="s">
        <v>0</v>
      </c>
      <c r="DG335" s="1" t="s">
        <v>0</v>
      </c>
      <c r="DH335" s="1">
        <v>19639.559537870799</v>
      </c>
      <c r="DI335" s="1">
        <v>2882.4619792235499</v>
      </c>
      <c r="DJ335" s="1">
        <v>4493.3057717018301</v>
      </c>
      <c r="DK335" s="1">
        <v>23352.886438300699</v>
      </c>
      <c r="DL335" s="1">
        <v>19679.327045681599</v>
      </c>
      <c r="DM335" s="1">
        <v>8664.9018846132603</v>
      </c>
      <c r="DN335" s="1" t="s">
        <v>0</v>
      </c>
      <c r="DO335" s="1">
        <v>7581.6811849304804</v>
      </c>
      <c r="DP335" s="1">
        <v>89292.449090411799</v>
      </c>
      <c r="DQ335" s="1">
        <v>26971.2264578346</v>
      </c>
      <c r="DR335" s="1">
        <v>7732.45577697316</v>
      </c>
      <c r="DS335" s="1">
        <v>13141.596692000199</v>
      </c>
      <c r="DT335" s="1">
        <v>10974.254508706001</v>
      </c>
      <c r="DU335" s="1">
        <v>11143.0872750821</v>
      </c>
      <c r="DV335" s="1">
        <v>15556.8612994098</v>
      </c>
      <c r="DW335" s="1" t="s">
        <v>0</v>
      </c>
      <c r="DX335" s="1">
        <v>6932.8183315419401</v>
      </c>
      <c r="DY335" s="1">
        <v>11328.0462154081</v>
      </c>
      <c r="DZ335" s="1">
        <v>6715.3601033369396</v>
      </c>
      <c r="EA335" s="1" t="s">
        <v>0</v>
      </c>
      <c r="EB335" s="1" t="s">
        <v>0</v>
      </c>
      <c r="EC335" s="1">
        <v>11476.972203654101</v>
      </c>
      <c r="ED335" s="1">
        <v>17463.073106261701</v>
      </c>
      <c r="EE335" s="1" t="s">
        <v>0</v>
      </c>
      <c r="EF335" s="1">
        <v>6641.3946987961399</v>
      </c>
      <c r="EG335" s="1" t="s">
        <v>0</v>
      </c>
      <c r="EH335" s="1">
        <v>2018.5655299099999</v>
      </c>
      <c r="EI335" s="1" t="s">
        <v>0</v>
      </c>
      <c r="EJ335" s="1">
        <v>5234.9732600289599</v>
      </c>
      <c r="EK335" s="1">
        <v>7805.1653481869198</v>
      </c>
      <c r="EL335" s="1">
        <v>8754.1926519745393</v>
      </c>
      <c r="EM335" s="1" t="s">
        <v>0</v>
      </c>
      <c r="EN335" s="1">
        <v>2968.8290588847099</v>
      </c>
      <c r="EO335" s="1">
        <v>14131.7016205567</v>
      </c>
      <c r="EP335" s="1">
        <v>3575.0431314426301</v>
      </c>
      <c r="EQ335" s="1">
        <v>10004.6313463366</v>
      </c>
      <c r="ER335" s="1">
        <v>14726.612695371599</v>
      </c>
      <c r="ES335" s="1">
        <v>8595.16426464914</v>
      </c>
      <c r="ET335" s="1">
        <v>12537.6457139537</v>
      </c>
      <c r="EU335" s="1" t="s">
        <v>0</v>
      </c>
      <c r="EV335" s="1">
        <v>12024.961736774199</v>
      </c>
      <c r="EW335" s="1" t="s">
        <v>0</v>
      </c>
      <c r="EX335" s="1">
        <v>4803.3176753850803</v>
      </c>
      <c r="EY335" s="1" t="s">
        <v>0</v>
      </c>
      <c r="EZ335" s="1" t="s">
        <v>0</v>
      </c>
      <c r="FA335" s="1">
        <v>8651.7176103639595</v>
      </c>
      <c r="FB335" s="1">
        <v>25746.0427079289</v>
      </c>
      <c r="FC335" s="1" t="s">
        <v>0</v>
      </c>
      <c r="FD335" s="1" t="s">
        <v>0</v>
      </c>
      <c r="FE335" s="1">
        <v>5273.0284813987801</v>
      </c>
      <c r="FF335" s="1">
        <v>14013.367172673299</v>
      </c>
      <c r="FG335" s="1">
        <v>9370.3361033984693</v>
      </c>
      <c r="FH335" s="1">
        <v>3378.4985965900601</v>
      </c>
      <c r="FI335" s="1">
        <v>12835.8775295177</v>
      </c>
      <c r="FJ335" s="1" t="s">
        <v>0</v>
      </c>
      <c r="FK335" s="1">
        <v>4959.4177434592502</v>
      </c>
      <c r="FL335" s="1">
        <v>20531.062110557901</v>
      </c>
      <c r="FM335" s="1">
        <v>9158.0947760405197</v>
      </c>
      <c r="FN335" s="1">
        <v>4832.6539889036603</v>
      </c>
      <c r="FO335" s="1" t="s">
        <v>0</v>
      </c>
      <c r="FP335" s="1">
        <v>17048.253326460999</v>
      </c>
      <c r="FQ335" s="1" t="s">
        <v>0</v>
      </c>
      <c r="FR335" s="1">
        <v>12065.877393353299</v>
      </c>
      <c r="FS335" s="1">
        <v>6610.8172420917499</v>
      </c>
      <c r="FT335" s="1">
        <v>15457.732474443999</v>
      </c>
      <c r="FU335" s="1">
        <v>6186.5384593664403</v>
      </c>
      <c r="FV335" s="1">
        <v>5597.7826362701999</v>
      </c>
      <c r="FW335" s="1" t="s">
        <v>0</v>
      </c>
      <c r="FX335" s="1">
        <v>12856.293125209</v>
      </c>
      <c r="FY335" s="1" t="s">
        <v>0</v>
      </c>
      <c r="FZ335" s="1">
        <v>8786.9212527276704</v>
      </c>
      <c r="GA335" s="1">
        <v>9820.0332851748099</v>
      </c>
      <c r="GB335" s="1">
        <v>40552.881596717998</v>
      </c>
      <c r="GC335" s="1">
        <v>10209.526607977399</v>
      </c>
      <c r="GD335" s="1">
        <v>18783.815509461401</v>
      </c>
      <c r="GE335" s="1">
        <v>6435.6422118744804</v>
      </c>
      <c r="GF335" s="1">
        <v>4173.46051767069</v>
      </c>
      <c r="GG335" s="1">
        <v>5039.8250887065697</v>
      </c>
      <c r="GH335" s="1">
        <v>21635.700277617299</v>
      </c>
      <c r="GI335" s="1">
        <v>20512.8359751768</v>
      </c>
      <c r="GJ335" s="1" t="s">
        <v>0</v>
      </c>
      <c r="GK335" s="1">
        <v>9692.5709340323192</v>
      </c>
      <c r="GL335" s="1">
        <v>29164.3042491136</v>
      </c>
      <c r="GM335" s="1">
        <v>11384.2151537356</v>
      </c>
      <c r="GN335" s="1">
        <v>17305.127997453001</v>
      </c>
      <c r="GO335" s="1">
        <v>14387.6700621415</v>
      </c>
      <c r="GP335" s="1" t="s">
        <v>0</v>
      </c>
      <c r="GQ335" s="1">
        <v>33038.465456411803</v>
      </c>
      <c r="GR335" s="1" t="s">
        <v>0</v>
      </c>
      <c r="GS335" s="1">
        <v>12930.8027547908</v>
      </c>
      <c r="GT335" s="1">
        <v>12026.5162890059</v>
      </c>
      <c r="GU335" s="1">
        <v>6909.55015108719</v>
      </c>
      <c r="GV335" s="1">
        <v>9822.6480293800905</v>
      </c>
      <c r="GW335" s="1">
        <v>7032.1467309933596</v>
      </c>
      <c r="GX335" s="1">
        <v>14609.5361212227</v>
      </c>
      <c r="GY335" s="1">
        <v>18140.998811399299</v>
      </c>
      <c r="GZ335" s="1" t="s">
        <v>0</v>
      </c>
      <c r="HA335" s="1">
        <v>7874.6183583756201</v>
      </c>
      <c r="HB335" s="1">
        <v>16350.683919482301</v>
      </c>
      <c r="HC335" s="1" t="s">
        <v>0</v>
      </c>
      <c r="HD335" s="1">
        <v>4222.7379359648903</v>
      </c>
      <c r="HE335" s="1">
        <v>14456.6220892167</v>
      </c>
      <c r="HF335" s="1">
        <v>12512.71155111</v>
      </c>
      <c r="HG335" s="1" t="s">
        <v>0</v>
      </c>
      <c r="HH335" s="1">
        <v>18240.115831835399</v>
      </c>
      <c r="HI335" s="1" t="s">
        <v>0</v>
      </c>
      <c r="HJ335" s="1">
        <v>11727.8588447233</v>
      </c>
      <c r="HK335" s="1">
        <v>11576.9249658224</v>
      </c>
      <c r="HL335" s="1">
        <v>9137.2944341902203</v>
      </c>
      <c r="HM335" s="1">
        <v>11743.595405637199</v>
      </c>
      <c r="HN335" s="1">
        <v>30878.643897001399</v>
      </c>
      <c r="HO335" s="1" t="s">
        <v>0</v>
      </c>
      <c r="HP335" s="1">
        <v>12676.351428902501</v>
      </c>
      <c r="HQ335" s="1">
        <v>3645.9257752943499</v>
      </c>
      <c r="HR335" s="1" t="s">
        <v>0</v>
      </c>
      <c r="HS335" s="1">
        <v>14654.4929934458</v>
      </c>
      <c r="HT335" s="1">
        <v>13496.557655202099</v>
      </c>
      <c r="HU335" s="1">
        <v>43037.2946767428</v>
      </c>
      <c r="HV335" s="1">
        <v>5690.4444581765401</v>
      </c>
      <c r="HW335" s="1">
        <v>12339.7407363289</v>
      </c>
      <c r="HX335" s="1">
        <v>31002.665515737099</v>
      </c>
      <c r="HY335" s="1">
        <v>11005.302744497099</v>
      </c>
      <c r="HZ335" s="1">
        <v>8238.8646737136005</v>
      </c>
      <c r="IA335" s="1">
        <v>10118.624267949701</v>
      </c>
      <c r="IB335" s="1" t="s">
        <v>0</v>
      </c>
      <c r="IC335" s="1">
        <v>28877.418819456401</v>
      </c>
      <c r="ID335" s="1">
        <v>11875.095325357999</v>
      </c>
      <c r="IE335" s="1">
        <v>3042.1946487670398</v>
      </c>
      <c r="IF335" s="1">
        <v>11971.3637174574</v>
      </c>
      <c r="IG335" s="1">
        <v>3236.7457141714599</v>
      </c>
      <c r="IH335" s="1" t="s">
        <v>0</v>
      </c>
      <c r="II335" s="1">
        <v>6914.57267889374</v>
      </c>
      <c r="IJ335" s="1">
        <v>16471.3166189814</v>
      </c>
      <c r="IK335" s="1" t="s">
        <v>0</v>
      </c>
      <c r="IL335" s="1">
        <v>12253.970019743199</v>
      </c>
      <c r="IM335" s="1">
        <v>2199.6101898715701</v>
      </c>
      <c r="IN335" s="1">
        <v>10053.561619096099</v>
      </c>
      <c r="IO335" s="1">
        <v>9985.8807735589908</v>
      </c>
      <c r="IP335" s="1">
        <v>7181.7028214746697</v>
      </c>
      <c r="IQ335" s="1">
        <v>9121.8041086150206</v>
      </c>
      <c r="IR335" s="1" t="s">
        <v>0</v>
      </c>
      <c r="IS335" s="1">
        <v>1635.12788857691</v>
      </c>
      <c r="IT335" s="1">
        <v>11857.7294390608</v>
      </c>
      <c r="IU335" s="1">
        <v>7533.3651016992999</v>
      </c>
      <c r="IV335" s="1">
        <v>2535.3693702931</v>
      </c>
      <c r="IW335" s="1">
        <v>22404.979846569899</v>
      </c>
      <c r="IX335" s="1">
        <v>13974.303090597899</v>
      </c>
      <c r="IY335" s="1">
        <v>4612.7070830847797</v>
      </c>
      <c r="IZ335" s="1">
        <v>66841.768737980397</v>
      </c>
      <c r="JA335" s="1" t="s">
        <v>0</v>
      </c>
      <c r="JB335" s="1">
        <v>8075.5705607621303</v>
      </c>
      <c r="JC335" s="1" t="s">
        <v>0</v>
      </c>
      <c r="JD335" s="1">
        <v>3820.40150179077</v>
      </c>
      <c r="JE335" s="1" t="s">
        <v>0</v>
      </c>
      <c r="JF335" s="1">
        <v>15772.7472392251</v>
      </c>
      <c r="JG335" s="1">
        <v>8872.7488986101707</v>
      </c>
      <c r="JH335" s="1">
        <v>10821.206714133999</v>
      </c>
      <c r="JI335" s="1">
        <v>5754.7080129750702</v>
      </c>
      <c r="JJ335" s="1">
        <v>15314.914081626801</v>
      </c>
      <c r="JK335" s="1">
        <v>11277.2751849653</v>
      </c>
      <c r="JL335" s="1">
        <v>4749.8692470040696</v>
      </c>
      <c r="JM335" s="1" t="s">
        <v>0</v>
      </c>
      <c r="JN335" s="1">
        <v>12182.103999884501</v>
      </c>
      <c r="JO335" s="1">
        <v>125070.03654579401</v>
      </c>
      <c r="JP335" s="1">
        <v>47626.452334990398</v>
      </c>
      <c r="JQ335" s="1">
        <v>9306.5521792993004</v>
      </c>
      <c r="JR335" s="1">
        <v>11021.923225389201</v>
      </c>
      <c r="JS335" s="1">
        <v>37216.538206420002</v>
      </c>
      <c r="JT335" s="1">
        <v>4602.3014227720496</v>
      </c>
      <c r="JU335" s="1">
        <v>5860.8682755986601</v>
      </c>
      <c r="JV335" s="1">
        <v>18285.831892615399</v>
      </c>
      <c r="JW335" s="1" t="s">
        <v>0</v>
      </c>
      <c r="JX335" s="1" t="s">
        <v>0</v>
      </c>
      <c r="JY335" s="1">
        <v>10316.979433615599</v>
      </c>
      <c r="JZ335" s="1">
        <v>5987.2417636520004</v>
      </c>
      <c r="KA335" s="1">
        <v>1975.5407092093801</v>
      </c>
      <c r="KB335" s="1">
        <v>19018.013352237402</v>
      </c>
      <c r="KC335" s="1">
        <v>112758.105546046</v>
      </c>
      <c r="KD335" s="1" t="s">
        <v>0</v>
      </c>
      <c r="KE335" s="1">
        <v>12389.683359017299</v>
      </c>
      <c r="KF335" s="1">
        <v>24721.617276824101</v>
      </c>
      <c r="KG335" s="1" t="s">
        <v>0</v>
      </c>
      <c r="KH335" s="1">
        <v>36767.302746376801</v>
      </c>
      <c r="KI335" s="1">
        <v>9852.0138301337793</v>
      </c>
      <c r="KJ335" s="1">
        <v>6287.3267485214701</v>
      </c>
      <c r="KK335" s="1">
        <v>5826.0383565104203</v>
      </c>
      <c r="KL335" s="1">
        <v>3109.6453483414998</v>
      </c>
      <c r="KM335" s="1">
        <v>12478.3664581381</v>
      </c>
      <c r="KN335" s="1" t="s">
        <v>0</v>
      </c>
      <c r="KO335" s="1">
        <v>15523.258695218899</v>
      </c>
      <c r="KP335" s="1">
        <v>2111.4187704516999</v>
      </c>
      <c r="KQ335" s="1">
        <v>6773.7650627003004</v>
      </c>
      <c r="KR335" s="1" t="s">
        <v>0</v>
      </c>
      <c r="KS335" s="1">
        <v>8086.9284375983598</v>
      </c>
      <c r="KT335" s="1">
        <v>7641.4748122031096</v>
      </c>
      <c r="KU335" s="1">
        <v>6079.0840380073796</v>
      </c>
      <c r="KV335" s="1">
        <v>4348.2329428020803</v>
      </c>
      <c r="KW335" s="1" t="s">
        <v>0</v>
      </c>
      <c r="KX335" s="1">
        <v>10802.5223081397</v>
      </c>
      <c r="KY335" s="1">
        <v>8684.2113325240407</v>
      </c>
      <c r="KZ335" s="1">
        <v>12677.375802925801</v>
      </c>
      <c r="LA335" s="1">
        <v>9514.8327393428008</v>
      </c>
      <c r="LB335" s="1">
        <v>8449.4607875015499</v>
      </c>
      <c r="LC335" s="1">
        <v>19867.209241361201</v>
      </c>
      <c r="LD335" s="1">
        <v>9491.5729980027609</v>
      </c>
      <c r="LE335" s="1">
        <v>13694.7647082697</v>
      </c>
      <c r="LF335" s="1" t="s">
        <v>0</v>
      </c>
      <c r="LG335" s="1" t="s">
        <v>0</v>
      </c>
      <c r="LH335" s="1" t="s">
        <v>0</v>
      </c>
      <c r="LI335" s="1">
        <v>12630.0616801532</v>
      </c>
      <c r="LJ335" s="1">
        <v>5904.7453861504</v>
      </c>
      <c r="LK335" s="1">
        <v>8661.0143375646894</v>
      </c>
    </row>
    <row r="336" spans="1:323" x14ac:dyDescent="0.25">
      <c r="A336" s="1" t="s">
        <v>1973</v>
      </c>
      <c r="B336" s="1" t="s">
        <v>1486</v>
      </c>
      <c r="C336" s="1" t="s">
        <v>1487</v>
      </c>
      <c r="D336" s="1" t="s">
        <v>0</v>
      </c>
      <c r="E336" s="1" t="s">
        <v>0</v>
      </c>
      <c r="F336" s="1" t="s">
        <v>0</v>
      </c>
      <c r="G336" s="1" t="s">
        <v>0</v>
      </c>
      <c r="H336" s="1" t="s">
        <v>0</v>
      </c>
      <c r="I336" s="1" t="s">
        <v>0</v>
      </c>
      <c r="J336" s="1" t="s">
        <v>0</v>
      </c>
      <c r="K336" s="1" t="s">
        <v>0</v>
      </c>
      <c r="L336" s="1" t="s">
        <v>0</v>
      </c>
      <c r="M336" s="1" t="s">
        <v>0</v>
      </c>
      <c r="N336" s="1" t="s">
        <v>0</v>
      </c>
      <c r="O336" s="1" t="s">
        <v>0</v>
      </c>
      <c r="P336" s="1" t="s">
        <v>0</v>
      </c>
      <c r="Q336" s="1" t="s">
        <v>0</v>
      </c>
      <c r="R336" s="1" t="s">
        <v>0</v>
      </c>
      <c r="S336" s="1" t="s">
        <v>0</v>
      </c>
      <c r="T336" s="1" t="s">
        <v>0</v>
      </c>
      <c r="U336" s="1" t="s">
        <v>0</v>
      </c>
      <c r="V336" s="1" t="s">
        <v>0</v>
      </c>
      <c r="W336" s="1" t="s">
        <v>0</v>
      </c>
      <c r="X336" s="1" t="s">
        <v>0</v>
      </c>
      <c r="Y336" s="1" t="s">
        <v>0</v>
      </c>
      <c r="Z336" s="1" t="s">
        <v>0</v>
      </c>
      <c r="AA336" s="1" t="s">
        <v>0</v>
      </c>
      <c r="AB336" s="1" t="s">
        <v>0</v>
      </c>
      <c r="AC336" s="1" t="s">
        <v>0</v>
      </c>
      <c r="AD336" s="1" t="s">
        <v>0</v>
      </c>
      <c r="AE336" s="1" t="s">
        <v>0</v>
      </c>
      <c r="AF336" s="1" t="s">
        <v>0</v>
      </c>
      <c r="AG336" s="1" t="s">
        <v>0</v>
      </c>
      <c r="AH336" s="1" t="s">
        <v>0</v>
      </c>
      <c r="AI336" s="1" t="s">
        <v>0</v>
      </c>
      <c r="AJ336" s="1" t="s">
        <v>0</v>
      </c>
      <c r="AK336" s="1" t="s">
        <v>0</v>
      </c>
      <c r="AL336" s="1" t="s">
        <v>0</v>
      </c>
      <c r="AM336" s="1" t="s">
        <v>0</v>
      </c>
      <c r="AN336" s="1" t="s">
        <v>0</v>
      </c>
      <c r="AO336" s="1" t="s">
        <v>0</v>
      </c>
      <c r="AP336" s="1" t="s">
        <v>0</v>
      </c>
      <c r="AQ336" s="1" t="s">
        <v>0</v>
      </c>
      <c r="AR336" s="1" t="s">
        <v>0</v>
      </c>
      <c r="AS336" s="1" t="s">
        <v>0</v>
      </c>
      <c r="AT336" s="1" t="s">
        <v>0</v>
      </c>
      <c r="AU336" s="1" t="s">
        <v>0</v>
      </c>
      <c r="AV336" s="1" t="s">
        <v>0</v>
      </c>
      <c r="AW336" s="1" t="s">
        <v>0</v>
      </c>
      <c r="AX336" s="1" t="s">
        <v>0</v>
      </c>
      <c r="AY336" s="1" t="s">
        <v>0</v>
      </c>
      <c r="AZ336" s="1" t="s">
        <v>0</v>
      </c>
      <c r="BA336" s="1" t="s">
        <v>0</v>
      </c>
      <c r="BB336" s="1" t="s">
        <v>0</v>
      </c>
      <c r="BC336" s="1" t="s">
        <v>0</v>
      </c>
      <c r="BD336" s="1" t="s">
        <v>0</v>
      </c>
      <c r="BE336" s="1" t="s">
        <v>0</v>
      </c>
      <c r="BF336" s="1" t="s">
        <v>0</v>
      </c>
      <c r="BG336" s="1" t="s">
        <v>0</v>
      </c>
      <c r="BH336" s="1" t="s">
        <v>0</v>
      </c>
      <c r="BI336" s="1" t="s">
        <v>0</v>
      </c>
      <c r="BJ336" s="1" t="s">
        <v>0</v>
      </c>
      <c r="BK336" s="1" t="s">
        <v>0</v>
      </c>
      <c r="BL336" s="1" t="s">
        <v>0</v>
      </c>
      <c r="BM336" s="1" t="s">
        <v>0</v>
      </c>
      <c r="BN336" s="1" t="s">
        <v>0</v>
      </c>
      <c r="BO336" s="1" t="s">
        <v>0</v>
      </c>
      <c r="BP336" s="1" t="s">
        <v>0</v>
      </c>
      <c r="BQ336" s="1" t="s">
        <v>0</v>
      </c>
      <c r="BR336" s="1" t="s">
        <v>0</v>
      </c>
      <c r="BS336" s="1" t="s">
        <v>0</v>
      </c>
      <c r="BT336" s="1" t="s">
        <v>0</v>
      </c>
      <c r="BU336" s="1" t="s">
        <v>0</v>
      </c>
      <c r="BV336" s="1" t="s">
        <v>0</v>
      </c>
      <c r="BW336" s="1" t="s">
        <v>0</v>
      </c>
      <c r="BX336" s="1" t="s">
        <v>0</v>
      </c>
      <c r="BY336" s="1" t="s">
        <v>0</v>
      </c>
      <c r="BZ336" s="1" t="s">
        <v>0</v>
      </c>
      <c r="CA336" s="1" t="s">
        <v>0</v>
      </c>
      <c r="CB336" s="1" t="s">
        <v>0</v>
      </c>
      <c r="CC336" s="1" t="s">
        <v>0</v>
      </c>
      <c r="CD336" s="1" t="s">
        <v>0</v>
      </c>
      <c r="CE336" s="1" t="s">
        <v>0</v>
      </c>
      <c r="CF336" s="1" t="s">
        <v>0</v>
      </c>
      <c r="CG336" s="1" t="s">
        <v>0</v>
      </c>
      <c r="CH336" s="1" t="s">
        <v>0</v>
      </c>
      <c r="CI336" s="1" t="s">
        <v>0</v>
      </c>
      <c r="CJ336" s="1" t="s">
        <v>0</v>
      </c>
      <c r="CK336" s="1" t="s">
        <v>0</v>
      </c>
      <c r="CL336" s="1" t="s">
        <v>0</v>
      </c>
      <c r="CM336" s="1" t="s">
        <v>0</v>
      </c>
      <c r="CN336" s="1" t="s">
        <v>0</v>
      </c>
      <c r="CO336" s="1" t="s">
        <v>0</v>
      </c>
      <c r="CP336" s="1" t="s">
        <v>0</v>
      </c>
      <c r="CQ336" s="1" t="s">
        <v>0</v>
      </c>
      <c r="CR336" s="1" t="s">
        <v>0</v>
      </c>
      <c r="CS336" s="1" t="s">
        <v>0</v>
      </c>
      <c r="CT336" s="1" t="s">
        <v>0</v>
      </c>
      <c r="CU336" s="1" t="s">
        <v>0</v>
      </c>
      <c r="CV336" s="1" t="s">
        <v>0</v>
      </c>
      <c r="CW336" s="1" t="s">
        <v>0</v>
      </c>
      <c r="CX336" s="1" t="s">
        <v>0</v>
      </c>
      <c r="CY336" s="1" t="s">
        <v>0</v>
      </c>
      <c r="CZ336" s="1" t="s">
        <v>0</v>
      </c>
      <c r="DA336" s="1" t="s">
        <v>0</v>
      </c>
      <c r="DB336" s="1" t="s">
        <v>0</v>
      </c>
      <c r="DC336" s="1" t="s">
        <v>0</v>
      </c>
      <c r="DD336" s="1" t="s">
        <v>0</v>
      </c>
      <c r="DE336" s="1" t="s">
        <v>0</v>
      </c>
      <c r="DF336" s="1" t="s">
        <v>0</v>
      </c>
      <c r="DG336" s="1" t="s">
        <v>0</v>
      </c>
      <c r="DH336" s="1" t="s">
        <v>0</v>
      </c>
      <c r="DI336" s="1" t="s">
        <v>0</v>
      </c>
      <c r="DJ336" s="1" t="s">
        <v>0</v>
      </c>
      <c r="DK336" s="1" t="s">
        <v>0</v>
      </c>
      <c r="DL336" s="1" t="s">
        <v>0</v>
      </c>
      <c r="DM336" s="1" t="s">
        <v>0</v>
      </c>
      <c r="DN336" s="1" t="s">
        <v>0</v>
      </c>
      <c r="DO336" s="1" t="s">
        <v>0</v>
      </c>
      <c r="DP336" s="1" t="s">
        <v>0</v>
      </c>
      <c r="DQ336" s="1" t="s">
        <v>0</v>
      </c>
      <c r="DR336" s="1" t="s">
        <v>0</v>
      </c>
      <c r="DS336" s="1" t="s">
        <v>0</v>
      </c>
      <c r="DT336" s="1" t="s">
        <v>0</v>
      </c>
      <c r="DU336" s="1" t="s">
        <v>0</v>
      </c>
      <c r="DV336" s="1" t="s">
        <v>0</v>
      </c>
      <c r="DW336" s="1" t="s">
        <v>0</v>
      </c>
      <c r="DX336" s="1" t="s">
        <v>0</v>
      </c>
      <c r="DY336" s="1" t="s">
        <v>0</v>
      </c>
      <c r="DZ336" s="1" t="s">
        <v>0</v>
      </c>
      <c r="EA336" s="1" t="s">
        <v>0</v>
      </c>
      <c r="EB336" s="1" t="s">
        <v>0</v>
      </c>
      <c r="EC336" s="1" t="s">
        <v>0</v>
      </c>
      <c r="ED336" s="1" t="s">
        <v>0</v>
      </c>
      <c r="EE336" s="1" t="s">
        <v>0</v>
      </c>
      <c r="EF336" s="1" t="s">
        <v>0</v>
      </c>
      <c r="EG336" s="1" t="s">
        <v>0</v>
      </c>
      <c r="EH336" s="1" t="s">
        <v>0</v>
      </c>
      <c r="EI336" s="1" t="s">
        <v>0</v>
      </c>
      <c r="EJ336" s="1" t="s">
        <v>0</v>
      </c>
      <c r="EK336" s="1" t="s">
        <v>0</v>
      </c>
      <c r="EL336" s="1" t="s">
        <v>0</v>
      </c>
      <c r="EM336" s="1" t="s">
        <v>0</v>
      </c>
      <c r="EN336" s="1" t="s">
        <v>0</v>
      </c>
      <c r="EO336" s="1" t="s">
        <v>0</v>
      </c>
      <c r="EP336" s="1" t="s">
        <v>0</v>
      </c>
      <c r="EQ336" s="1" t="s">
        <v>0</v>
      </c>
      <c r="ER336" s="1" t="s">
        <v>0</v>
      </c>
      <c r="ES336" s="1" t="s">
        <v>0</v>
      </c>
      <c r="ET336" s="1" t="s">
        <v>0</v>
      </c>
      <c r="EU336" s="1" t="s">
        <v>0</v>
      </c>
      <c r="EV336" s="1" t="s">
        <v>0</v>
      </c>
      <c r="EW336" s="1" t="s">
        <v>0</v>
      </c>
      <c r="EX336" s="1" t="s">
        <v>0</v>
      </c>
      <c r="EY336" s="1" t="s">
        <v>0</v>
      </c>
      <c r="EZ336" s="1" t="s">
        <v>0</v>
      </c>
      <c r="FA336" s="1" t="s">
        <v>0</v>
      </c>
      <c r="FB336" s="1" t="s">
        <v>0</v>
      </c>
      <c r="FC336" s="1" t="s">
        <v>0</v>
      </c>
      <c r="FD336" s="1" t="s">
        <v>0</v>
      </c>
      <c r="FE336" s="1" t="s">
        <v>0</v>
      </c>
      <c r="FF336" s="1" t="s">
        <v>0</v>
      </c>
      <c r="FG336" s="1" t="s">
        <v>0</v>
      </c>
      <c r="FH336" s="1" t="s">
        <v>0</v>
      </c>
      <c r="FI336" s="1" t="s">
        <v>0</v>
      </c>
      <c r="FJ336" s="1" t="s">
        <v>0</v>
      </c>
      <c r="FK336" s="1" t="s">
        <v>0</v>
      </c>
      <c r="FL336" s="1" t="s">
        <v>0</v>
      </c>
      <c r="FM336" s="1" t="s">
        <v>0</v>
      </c>
      <c r="FN336" s="1" t="s">
        <v>0</v>
      </c>
      <c r="FO336" s="1" t="s">
        <v>0</v>
      </c>
      <c r="FP336" s="1" t="s">
        <v>0</v>
      </c>
      <c r="FQ336" s="1" t="s">
        <v>0</v>
      </c>
      <c r="FR336" s="1" t="s">
        <v>0</v>
      </c>
      <c r="FS336" s="1" t="s">
        <v>0</v>
      </c>
      <c r="FT336" s="1" t="s">
        <v>0</v>
      </c>
      <c r="FU336" s="1" t="s">
        <v>0</v>
      </c>
      <c r="FV336" s="1" t="s">
        <v>0</v>
      </c>
      <c r="FW336" s="1" t="s">
        <v>0</v>
      </c>
      <c r="FX336" s="1" t="s">
        <v>0</v>
      </c>
      <c r="FY336" s="1" t="s">
        <v>0</v>
      </c>
      <c r="FZ336" s="1" t="s">
        <v>0</v>
      </c>
      <c r="GA336" s="1" t="s">
        <v>0</v>
      </c>
      <c r="GB336" s="1" t="s">
        <v>0</v>
      </c>
      <c r="GC336" s="1" t="s">
        <v>0</v>
      </c>
      <c r="GD336" s="1" t="s">
        <v>0</v>
      </c>
      <c r="GE336" s="1" t="s">
        <v>0</v>
      </c>
      <c r="GF336" s="1" t="s">
        <v>0</v>
      </c>
      <c r="GG336" s="1" t="s">
        <v>0</v>
      </c>
      <c r="GH336" s="1" t="s">
        <v>0</v>
      </c>
      <c r="GI336" s="1" t="s">
        <v>0</v>
      </c>
      <c r="GJ336" s="1" t="s">
        <v>0</v>
      </c>
      <c r="GK336" s="1" t="s">
        <v>0</v>
      </c>
      <c r="GL336" s="1" t="s">
        <v>0</v>
      </c>
      <c r="GM336" s="1" t="s">
        <v>0</v>
      </c>
      <c r="GN336" s="1" t="s">
        <v>0</v>
      </c>
      <c r="GO336" s="1" t="s">
        <v>0</v>
      </c>
      <c r="GP336" s="1" t="s">
        <v>0</v>
      </c>
      <c r="GQ336" s="1" t="s">
        <v>0</v>
      </c>
      <c r="GR336" s="1" t="s">
        <v>0</v>
      </c>
      <c r="GS336" s="1" t="s">
        <v>0</v>
      </c>
      <c r="GT336" s="1" t="s">
        <v>0</v>
      </c>
      <c r="GU336" s="1" t="s">
        <v>0</v>
      </c>
      <c r="GV336" s="1" t="s">
        <v>0</v>
      </c>
      <c r="GW336" s="1" t="s">
        <v>0</v>
      </c>
      <c r="GX336" s="1" t="s">
        <v>0</v>
      </c>
      <c r="GY336" s="1" t="s">
        <v>0</v>
      </c>
      <c r="GZ336" s="1" t="s">
        <v>0</v>
      </c>
      <c r="HA336" s="1" t="s">
        <v>0</v>
      </c>
      <c r="HB336" s="1" t="s">
        <v>0</v>
      </c>
      <c r="HC336" s="1" t="s">
        <v>0</v>
      </c>
      <c r="HD336" s="1" t="s">
        <v>0</v>
      </c>
      <c r="HE336" s="1" t="s">
        <v>0</v>
      </c>
      <c r="HF336" s="1" t="s">
        <v>0</v>
      </c>
      <c r="HG336" s="1" t="s">
        <v>0</v>
      </c>
      <c r="HH336" s="1" t="s">
        <v>0</v>
      </c>
      <c r="HI336" s="1" t="s">
        <v>0</v>
      </c>
      <c r="HJ336" s="1" t="s">
        <v>0</v>
      </c>
      <c r="HK336" s="1" t="s">
        <v>0</v>
      </c>
      <c r="HL336" s="1" t="s">
        <v>0</v>
      </c>
      <c r="HM336" s="1" t="s">
        <v>0</v>
      </c>
      <c r="HN336" s="1" t="s">
        <v>0</v>
      </c>
      <c r="HO336" s="1" t="s">
        <v>0</v>
      </c>
      <c r="HP336" s="1" t="s">
        <v>0</v>
      </c>
      <c r="HQ336" s="1" t="s">
        <v>0</v>
      </c>
      <c r="HR336" s="1" t="s">
        <v>0</v>
      </c>
      <c r="HS336" s="1" t="s">
        <v>0</v>
      </c>
      <c r="HT336" s="1" t="s">
        <v>0</v>
      </c>
      <c r="HU336" s="1" t="s">
        <v>0</v>
      </c>
      <c r="HV336" s="1" t="s">
        <v>0</v>
      </c>
      <c r="HW336" s="1" t="s">
        <v>0</v>
      </c>
      <c r="HX336" s="1" t="s">
        <v>0</v>
      </c>
      <c r="HY336" s="1" t="s">
        <v>0</v>
      </c>
      <c r="HZ336" s="1" t="s">
        <v>0</v>
      </c>
      <c r="IA336" s="1" t="s">
        <v>0</v>
      </c>
      <c r="IB336" s="1" t="s">
        <v>0</v>
      </c>
      <c r="IC336" s="1" t="s">
        <v>0</v>
      </c>
      <c r="ID336" s="1" t="s">
        <v>0</v>
      </c>
      <c r="IE336" s="1" t="s">
        <v>0</v>
      </c>
      <c r="IF336" s="1" t="s">
        <v>0</v>
      </c>
      <c r="IG336" s="1" t="s">
        <v>0</v>
      </c>
      <c r="IH336" s="1" t="s">
        <v>0</v>
      </c>
      <c r="II336" s="1" t="s">
        <v>0</v>
      </c>
      <c r="IJ336" s="1" t="s">
        <v>0</v>
      </c>
      <c r="IK336" s="1" t="s">
        <v>0</v>
      </c>
      <c r="IL336" s="1" t="s">
        <v>0</v>
      </c>
      <c r="IM336" s="1" t="s">
        <v>0</v>
      </c>
      <c r="IN336" s="1" t="s">
        <v>0</v>
      </c>
      <c r="IO336" s="1" t="s">
        <v>0</v>
      </c>
      <c r="IP336" s="1" t="s">
        <v>0</v>
      </c>
      <c r="IQ336" s="1" t="s">
        <v>0</v>
      </c>
      <c r="IR336" s="1" t="s">
        <v>0</v>
      </c>
      <c r="IS336" s="1" t="s">
        <v>0</v>
      </c>
      <c r="IT336" s="1" t="s">
        <v>0</v>
      </c>
      <c r="IU336" s="1" t="s">
        <v>0</v>
      </c>
      <c r="IV336" s="1" t="s">
        <v>0</v>
      </c>
      <c r="IW336" s="1" t="s">
        <v>0</v>
      </c>
      <c r="IX336" s="1" t="s">
        <v>0</v>
      </c>
      <c r="IY336" s="1" t="s">
        <v>0</v>
      </c>
      <c r="IZ336" s="1" t="s">
        <v>0</v>
      </c>
      <c r="JA336" s="1" t="s">
        <v>0</v>
      </c>
      <c r="JB336" s="1" t="s">
        <v>0</v>
      </c>
      <c r="JC336" s="1" t="s">
        <v>0</v>
      </c>
      <c r="JD336" s="1" t="s">
        <v>0</v>
      </c>
      <c r="JE336" s="1" t="s">
        <v>0</v>
      </c>
      <c r="JF336" s="1" t="s">
        <v>0</v>
      </c>
      <c r="JG336" s="1" t="s">
        <v>0</v>
      </c>
      <c r="JH336" s="1" t="s">
        <v>0</v>
      </c>
      <c r="JI336" s="1" t="s">
        <v>0</v>
      </c>
      <c r="JJ336" s="1" t="s">
        <v>0</v>
      </c>
      <c r="JK336" s="1" t="s">
        <v>0</v>
      </c>
      <c r="JL336" s="1" t="s">
        <v>0</v>
      </c>
      <c r="JM336" s="1" t="s">
        <v>0</v>
      </c>
      <c r="JN336" s="1" t="s">
        <v>0</v>
      </c>
      <c r="JO336" s="1" t="s">
        <v>0</v>
      </c>
      <c r="JP336" s="1" t="s">
        <v>0</v>
      </c>
      <c r="JQ336" s="1" t="s">
        <v>0</v>
      </c>
      <c r="JR336" s="1" t="s">
        <v>0</v>
      </c>
      <c r="JS336" s="1" t="s">
        <v>0</v>
      </c>
      <c r="JT336" s="1" t="s">
        <v>0</v>
      </c>
      <c r="JU336" s="1" t="s">
        <v>0</v>
      </c>
      <c r="JV336" s="1" t="s">
        <v>0</v>
      </c>
      <c r="JW336" s="1" t="s">
        <v>0</v>
      </c>
      <c r="JX336" s="1" t="s">
        <v>0</v>
      </c>
      <c r="JY336" s="1" t="s">
        <v>0</v>
      </c>
      <c r="JZ336" s="1" t="s">
        <v>0</v>
      </c>
      <c r="KA336" s="1" t="s">
        <v>0</v>
      </c>
      <c r="KB336" s="1" t="s">
        <v>0</v>
      </c>
      <c r="KC336" s="1" t="s">
        <v>0</v>
      </c>
      <c r="KD336" s="1" t="s">
        <v>0</v>
      </c>
      <c r="KE336" s="1" t="s">
        <v>0</v>
      </c>
      <c r="KF336" s="1" t="s">
        <v>0</v>
      </c>
      <c r="KG336" s="1" t="s">
        <v>0</v>
      </c>
      <c r="KH336" s="1" t="s">
        <v>0</v>
      </c>
      <c r="KI336" s="1" t="s">
        <v>0</v>
      </c>
      <c r="KJ336" s="1" t="s">
        <v>0</v>
      </c>
      <c r="KK336" s="1" t="s">
        <v>0</v>
      </c>
      <c r="KL336" s="1" t="s">
        <v>0</v>
      </c>
      <c r="KM336" s="1" t="s">
        <v>0</v>
      </c>
      <c r="KN336" s="1" t="s">
        <v>0</v>
      </c>
      <c r="KO336" s="1" t="s">
        <v>0</v>
      </c>
      <c r="KP336" s="1" t="s">
        <v>0</v>
      </c>
      <c r="KQ336" s="1" t="s">
        <v>0</v>
      </c>
      <c r="KR336" s="1" t="s">
        <v>0</v>
      </c>
      <c r="KS336" s="1" t="s">
        <v>0</v>
      </c>
      <c r="KT336" s="1" t="s">
        <v>0</v>
      </c>
      <c r="KU336" s="1" t="s">
        <v>0</v>
      </c>
      <c r="KV336" s="1" t="s">
        <v>0</v>
      </c>
      <c r="KW336" s="1" t="s">
        <v>0</v>
      </c>
      <c r="KX336" s="1" t="s">
        <v>0</v>
      </c>
      <c r="KY336" s="1" t="s">
        <v>0</v>
      </c>
      <c r="KZ336" s="1" t="s">
        <v>0</v>
      </c>
      <c r="LA336" s="1" t="s">
        <v>0</v>
      </c>
      <c r="LB336" s="1" t="s">
        <v>0</v>
      </c>
      <c r="LC336" s="1" t="s">
        <v>0</v>
      </c>
      <c r="LD336" s="1" t="s">
        <v>0</v>
      </c>
      <c r="LE336" s="1" t="s">
        <v>0</v>
      </c>
      <c r="LF336" s="1" t="s">
        <v>0</v>
      </c>
      <c r="LG336" s="1" t="s">
        <v>0</v>
      </c>
      <c r="LH336" s="1" t="s">
        <v>0</v>
      </c>
      <c r="LI336" s="1" t="s">
        <v>0</v>
      </c>
      <c r="LJ336" s="1" t="s">
        <v>0</v>
      </c>
      <c r="LK336" s="1" t="s">
        <v>0</v>
      </c>
    </row>
    <row r="337" spans="1:323" x14ac:dyDescent="0.25">
      <c r="A337" s="1" t="s">
        <v>1974</v>
      </c>
      <c r="B337" s="1" t="s">
        <v>1490</v>
      </c>
      <c r="C337" s="1" t="s">
        <v>1491</v>
      </c>
      <c r="D337" s="1" t="s">
        <v>0</v>
      </c>
      <c r="E337" s="1" t="s">
        <v>0</v>
      </c>
      <c r="F337" s="1" t="s">
        <v>0</v>
      </c>
      <c r="G337" s="1" t="s">
        <v>0</v>
      </c>
      <c r="H337" s="1" t="s">
        <v>0</v>
      </c>
      <c r="I337" s="1" t="s">
        <v>0</v>
      </c>
      <c r="J337" s="1" t="s">
        <v>0</v>
      </c>
      <c r="K337" s="1" t="s">
        <v>0</v>
      </c>
      <c r="L337" s="1" t="s">
        <v>0</v>
      </c>
      <c r="M337" s="1" t="s">
        <v>0</v>
      </c>
      <c r="N337" s="1" t="s">
        <v>0</v>
      </c>
      <c r="O337" s="1" t="s">
        <v>0</v>
      </c>
      <c r="P337" s="1" t="s">
        <v>0</v>
      </c>
      <c r="Q337" s="1" t="s">
        <v>0</v>
      </c>
      <c r="R337" s="1" t="s">
        <v>0</v>
      </c>
      <c r="S337" s="1" t="s">
        <v>0</v>
      </c>
      <c r="T337" s="1" t="s">
        <v>0</v>
      </c>
      <c r="U337" s="1" t="s">
        <v>0</v>
      </c>
      <c r="V337" s="1" t="s">
        <v>0</v>
      </c>
      <c r="W337" s="1" t="s">
        <v>0</v>
      </c>
      <c r="X337" s="1" t="s">
        <v>0</v>
      </c>
      <c r="Y337" s="1" t="s">
        <v>0</v>
      </c>
      <c r="Z337" s="1" t="s">
        <v>0</v>
      </c>
      <c r="AA337" s="1" t="s">
        <v>0</v>
      </c>
      <c r="AB337" s="1" t="s">
        <v>0</v>
      </c>
      <c r="AC337" s="1" t="s">
        <v>0</v>
      </c>
      <c r="AD337" s="1" t="s">
        <v>0</v>
      </c>
      <c r="AE337" s="1" t="s">
        <v>0</v>
      </c>
      <c r="AF337" s="1" t="s">
        <v>0</v>
      </c>
      <c r="AG337" s="1" t="s">
        <v>0</v>
      </c>
      <c r="AH337" s="1" t="s">
        <v>0</v>
      </c>
      <c r="AI337" s="1" t="s">
        <v>0</v>
      </c>
      <c r="AJ337" s="1" t="s">
        <v>0</v>
      </c>
      <c r="AK337" s="1" t="s">
        <v>0</v>
      </c>
      <c r="AL337" s="1" t="s">
        <v>0</v>
      </c>
      <c r="AM337" s="1" t="s">
        <v>0</v>
      </c>
      <c r="AN337" s="1" t="s">
        <v>0</v>
      </c>
      <c r="AO337" s="1" t="s">
        <v>0</v>
      </c>
      <c r="AP337" s="1" t="s">
        <v>0</v>
      </c>
      <c r="AQ337" s="1" t="s">
        <v>0</v>
      </c>
      <c r="AR337" s="1" t="s">
        <v>0</v>
      </c>
      <c r="AS337" s="1" t="s">
        <v>0</v>
      </c>
      <c r="AT337" s="1" t="s">
        <v>0</v>
      </c>
      <c r="AU337" s="1" t="s">
        <v>0</v>
      </c>
      <c r="AV337" s="1" t="s">
        <v>0</v>
      </c>
      <c r="AW337" s="1" t="s">
        <v>0</v>
      </c>
      <c r="AX337" s="1" t="s">
        <v>0</v>
      </c>
      <c r="AY337" s="1" t="s">
        <v>0</v>
      </c>
      <c r="AZ337" s="1" t="s">
        <v>0</v>
      </c>
      <c r="BA337" s="1" t="s">
        <v>0</v>
      </c>
      <c r="BB337" s="1" t="s">
        <v>0</v>
      </c>
      <c r="BC337" s="1" t="s">
        <v>0</v>
      </c>
      <c r="BD337" s="1" t="s">
        <v>0</v>
      </c>
      <c r="BE337" s="1" t="s">
        <v>0</v>
      </c>
      <c r="BF337" s="1" t="s">
        <v>0</v>
      </c>
      <c r="BG337" s="1" t="s">
        <v>0</v>
      </c>
      <c r="BH337" s="1" t="s">
        <v>0</v>
      </c>
      <c r="BI337" s="1" t="s">
        <v>0</v>
      </c>
      <c r="BJ337" s="1" t="s">
        <v>0</v>
      </c>
      <c r="BK337" s="1" t="s">
        <v>0</v>
      </c>
      <c r="BL337" s="1" t="s">
        <v>0</v>
      </c>
      <c r="BM337" s="1" t="s">
        <v>0</v>
      </c>
      <c r="BN337" s="1" t="s">
        <v>0</v>
      </c>
      <c r="BO337" s="1" t="s">
        <v>0</v>
      </c>
      <c r="BP337" s="1" t="s">
        <v>0</v>
      </c>
      <c r="BQ337" s="1" t="s">
        <v>0</v>
      </c>
      <c r="BR337" s="1" t="s">
        <v>0</v>
      </c>
      <c r="BS337" s="1" t="s">
        <v>0</v>
      </c>
      <c r="BT337" s="1" t="s">
        <v>0</v>
      </c>
      <c r="BU337" s="1" t="s">
        <v>0</v>
      </c>
      <c r="BV337" s="1" t="s">
        <v>0</v>
      </c>
      <c r="BW337" s="1" t="s">
        <v>0</v>
      </c>
      <c r="BX337" s="1" t="s">
        <v>0</v>
      </c>
      <c r="BY337" s="1" t="s">
        <v>0</v>
      </c>
      <c r="BZ337" s="1" t="s">
        <v>0</v>
      </c>
      <c r="CA337" s="1" t="s">
        <v>0</v>
      </c>
      <c r="CB337" s="1" t="s">
        <v>0</v>
      </c>
      <c r="CC337" s="1" t="s">
        <v>0</v>
      </c>
      <c r="CD337" s="1" t="s">
        <v>0</v>
      </c>
      <c r="CE337" s="1" t="s">
        <v>0</v>
      </c>
      <c r="CF337" s="1" t="s">
        <v>0</v>
      </c>
      <c r="CG337" s="1" t="s">
        <v>0</v>
      </c>
      <c r="CH337" s="1" t="s">
        <v>0</v>
      </c>
      <c r="CI337" s="1" t="s">
        <v>0</v>
      </c>
      <c r="CJ337" s="1" t="s">
        <v>0</v>
      </c>
      <c r="CK337" s="1" t="s">
        <v>0</v>
      </c>
      <c r="CL337" s="1" t="s">
        <v>0</v>
      </c>
      <c r="CM337" s="1" t="s">
        <v>0</v>
      </c>
      <c r="CN337" s="1" t="s">
        <v>0</v>
      </c>
      <c r="CO337" s="1" t="s">
        <v>0</v>
      </c>
      <c r="CP337" s="1" t="s">
        <v>0</v>
      </c>
      <c r="CQ337" s="1" t="s">
        <v>0</v>
      </c>
      <c r="CR337" s="1" t="s">
        <v>0</v>
      </c>
      <c r="CS337" s="1" t="s">
        <v>0</v>
      </c>
      <c r="CT337" s="1" t="s">
        <v>0</v>
      </c>
      <c r="CU337" s="1" t="s">
        <v>0</v>
      </c>
      <c r="CV337" s="1" t="s">
        <v>0</v>
      </c>
      <c r="CW337" s="1" t="s">
        <v>0</v>
      </c>
      <c r="CX337" s="1" t="s">
        <v>0</v>
      </c>
      <c r="CY337" s="1" t="s">
        <v>0</v>
      </c>
      <c r="CZ337" s="1" t="s">
        <v>0</v>
      </c>
      <c r="DA337" s="1" t="s">
        <v>0</v>
      </c>
      <c r="DB337" s="1" t="s">
        <v>0</v>
      </c>
      <c r="DC337" s="1" t="s">
        <v>0</v>
      </c>
      <c r="DD337" s="1" t="s">
        <v>0</v>
      </c>
      <c r="DE337" s="1" t="s">
        <v>0</v>
      </c>
      <c r="DF337" s="1" t="s">
        <v>0</v>
      </c>
      <c r="DG337" s="1" t="s">
        <v>0</v>
      </c>
      <c r="DH337" s="1" t="s">
        <v>0</v>
      </c>
      <c r="DI337" s="1" t="s">
        <v>0</v>
      </c>
      <c r="DJ337" s="1" t="s">
        <v>0</v>
      </c>
      <c r="DK337" s="1" t="s">
        <v>0</v>
      </c>
      <c r="DL337" s="1" t="s">
        <v>0</v>
      </c>
      <c r="DM337" s="1" t="s">
        <v>0</v>
      </c>
      <c r="DN337" s="1" t="s">
        <v>0</v>
      </c>
      <c r="DO337" s="1" t="s">
        <v>0</v>
      </c>
      <c r="DP337" s="1" t="s">
        <v>0</v>
      </c>
      <c r="DQ337" s="1" t="s">
        <v>0</v>
      </c>
      <c r="DR337" s="1" t="s">
        <v>0</v>
      </c>
      <c r="DS337" s="1" t="s">
        <v>0</v>
      </c>
      <c r="DT337" s="1" t="s">
        <v>0</v>
      </c>
      <c r="DU337" s="1" t="s">
        <v>0</v>
      </c>
      <c r="DV337" s="1" t="s">
        <v>0</v>
      </c>
      <c r="DW337" s="1" t="s">
        <v>0</v>
      </c>
      <c r="DX337" s="1" t="s">
        <v>0</v>
      </c>
      <c r="DY337" s="1" t="s">
        <v>0</v>
      </c>
      <c r="DZ337" s="1" t="s">
        <v>0</v>
      </c>
      <c r="EA337" s="1" t="s">
        <v>0</v>
      </c>
      <c r="EB337" s="1" t="s">
        <v>0</v>
      </c>
      <c r="EC337" s="1" t="s">
        <v>0</v>
      </c>
      <c r="ED337" s="1" t="s">
        <v>0</v>
      </c>
      <c r="EE337" s="1" t="s">
        <v>0</v>
      </c>
      <c r="EF337" s="1" t="s">
        <v>0</v>
      </c>
      <c r="EG337" s="1" t="s">
        <v>0</v>
      </c>
      <c r="EH337" s="1" t="s">
        <v>0</v>
      </c>
      <c r="EI337" s="1" t="s">
        <v>0</v>
      </c>
      <c r="EJ337" s="1" t="s">
        <v>0</v>
      </c>
      <c r="EK337" s="1" t="s">
        <v>0</v>
      </c>
      <c r="EL337" s="1" t="s">
        <v>0</v>
      </c>
      <c r="EM337" s="1" t="s">
        <v>0</v>
      </c>
      <c r="EN337" s="1" t="s">
        <v>0</v>
      </c>
      <c r="EO337" s="1" t="s">
        <v>0</v>
      </c>
      <c r="EP337" s="1" t="s">
        <v>0</v>
      </c>
      <c r="EQ337" s="1" t="s">
        <v>0</v>
      </c>
      <c r="ER337" s="1" t="s">
        <v>0</v>
      </c>
      <c r="ES337" s="1" t="s">
        <v>0</v>
      </c>
      <c r="ET337" s="1" t="s">
        <v>0</v>
      </c>
      <c r="EU337" s="1" t="s">
        <v>0</v>
      </c>
      <c r="EV337" s="1" t="s">
        <v>0</v>
      </c>
      <c r="EW337" s="1" t="s">
        <v>0</v>
      </c>
      <c r="EX337" s="1" t="s">
        <v>0</v>
      </c>
      <c r="EY337" s="1" t="s">
        <v>0</v>
      </c>
      <c r="EZ337" s="1" t="s">
        <v>0</v>
      </c>
      <c r="FA337" s="1" t="s">
        <v>0</v>
      </c>
      <c r="FB337" s="1" t="s">
        <v>0</v>
      </c>
      <c r="FC337" s="1" t="s">
        <v>0</v>
      </c>
      <c r="FD337" s="1" t="s">
        <v>0</v>
      </c>
      <c r="FE337" s="1" t="s">
        <v>0</v>
      </c>
      <c r="FF337" s="1" t="s">
        <v>0</v>
      </c>
      <c r="FG337" s="1" t="s">
        <v>0</v>
      </c>
      <c r="FH337" s="1" t="s">
        <v>0</v>
      </c>
      <c r="FI337" s="1" t="s">
        <v>0</v>
      </c>
      <c r="FJ337" s="1" t="s">
        <v>0</v>
      </c>
      <c r="FK337" s="1" t="s">
        <v>0</v>
      </c>
      <c r="FL337" s="1" t="s">
        <v>0</v>
      </c>
      <c r="FM337" s="1" t="s">
        <v>0</v>
      </c>
      <c r="FN337" s="1" t="s">
        <v>0</v>
      </c>
      <c r="FO337" s="1" t="s">
        <v>0</v>
      </c>
      <c r="FP337" s="1" t="s">
        <v>0</v>
      </c>
      <c r="FQ337" s="1" t="s">
        <v>0</v>
      </c>
      <c r="FR337" s="1" t="s">
        <v>0</v>
      </c>
      <c r="FS337" s="1" t="s">
        <v>0</v>
      </c>
      <c r="FT337" s="1" t="s">
        <v>0</v>
      </c>
      <c r="FU337" s="1" t="s">
        <v>0</v>
      </c>
      <c r="FV337" s="1" t="s">
        <v>0</v>
      </c>
      <c r="FW337" s="1" t="s">
        <v>0</v>
      </c>
      <c r="FX337" s="1" t="s">
        <v>0</v>
      </c>
      <c r="FY337" s="1" t="s">
        <v>0</v>
      </c>
      <c r="FZ337" s="1" t="s">
        <v>0</v>
      </c>
      <c r="GA337" s="1" t="s">
        <v>0</v>
      </c>
      <c r="GB337" s="1" t="s">
        <v>0</v>
      </c>
      <c r="GC337" s="1" t="s">
        <v>0</v>
      </c>
      <c r="GD337" s="1" t="s">
        <v>0</v>
      </c>
      <c r="GE337" s="1" t="s">
        <v>0</v>
      </c>
      <c r="GF337" s="1" t="s">
        <v>0</v>
      </c>
      <c r="GG337" s="1" t="s">
        <v>0</v>
      </c>
      <c r="GH337" s="1" t="s">
        <v>0</v>
      </c>
      <c r="GI337" s="1" t="s">
        <v>0</v>
      </c>
      <c r="GJ337" s="1" t="s">
        <v>0</v>
      </c>
      <c r="GK337" s="1" t="s">
        <v>0</v>
      </c>
      <c r="GL337" s="1" t="s">
        <v>0</v>
      </c>
      <c r="GM337" s="1" t="s">
        <v>0</v>
      </c>
      <c r="GN337" s="1" t="s">
        <v>0</v>
      </c>
      <c r="GO337" s="1" t="s">
        <v>0</v>
      </c>
      <c r="GP337" s="1" t="s">
        <v>0</v>
      </c>
      <c r="GQ337" s="1" t="s">
        <v>0</v>
      </c>
      <c r="GR337" s="1" t="s">
        <v>0</v>
      </c>
      <c r="GS337" s="1" t="s">
        <v>0</v>
      </c>
      <c r="GT337" s="1" t="s">
        <v>0</v>
      </c>
      <c r="GU337" s="1" t="s">
        <v>0</v>
      </c>
      <c r="GV337" s="1" t="s">
        <v>0</v>
      </c>
      <c r="GW337" s="1" t="s">
        <v>0</v>
      </c>
      <c r="GX337" s="1" t="s">
        <v>0</v>
      </c>
      <c r="GY337" s="1" t="s">
        <v>0</v>
      </c>
      <c r="GZ337" s="1" t="s">
        <v>0</v>
      </c>
      <c r="HA337" s="1" t="s">
        <v>0</v>
      </c>
      <c r="HB337" s="1" t="s">
        <v>0</v>
      </c>
      <c r="HC337" s="1" t="s">
        <v>0</v>
      </c>
      <c r="HD337" s="1" t="s">
        <v>0</v>
      </c>
      <c r="HE337" s="1" t="s">
        <v>0</v>
      </c>
      <c r="HF337" s="1" t="s">
        <v>0</v>
      </c>
      <c r="HG337" s="1" t="s">
        <v>0</v>
      </c>
      <c r="HH337" s="1" t="s">
        <v>0</v>
      </c>
      <c r="HI337" s="1" t="s">
        <v>0</v>
      </c>
      <c r="HJ337" s="1" t="s">
        <v>0</v>
      </c>
      <c r="HK337" s="1" t="s">
        <v>0</v>
      </c>
      <c r="HL337" s="1" t="s">
        <v>0</v>
      </c>
      <c r="HM337" s="1" t="s">
        <v>0</v>
      </c>
      <c r="HN337" s="1" t="s">
        <v>0</v>
      </c>
      <c r="HO337" s="1" t="s">
        <v>0</v>
      </c>
      <c r="HP337" s="1" t="s">
        <v>0</v>
      </c>
      <c r="HQ337" s="1" t="s">
        <v>0</v>
      </c>
      <c r="HR337" s="1" t="s">
        <v>0</v>
      </c>
      <c r="HS337" s="1" t="s">
        <v>0</v>
      </c>
      <c r="HT337" s="1" t="s">
        <v>0</v>
      </c>
      <c r="HU337" s="1" t="s">
        <v>0</v>
      </c>
      <c r="HV337" s="1" t="s">
        <v>0</v>
      </c>
      <c r="HW337" s="1" t="s">
        <v>0</v>
      </c>
      <c r="HX337" s="1" t="s">
        <v>0</v>
      </c>
      <c r="HY337" s="1" t="s">
        <v>0</v>
      </c>
      <c r="HZ337" s="1" t="s">
        <v>0</v>
      </c>
      <c r="IA337" s="1" t="s">
        <v>0</v>
      </c>
      <c r="IB337" s="1" t="s">
        <v>0</v>
      </c>
      <c r="IC337" s="1" t="s">
        <v>0</v>
      </c>
      <c r="ID337" s="1" t="s">
        <v>0</v>
      </c>
      <c r="IE337" s="1" t="s">
        <v>0</v>
      </c>
      <c r="IF337" s="1" t="s">
        <v>0</v>
      </c>
      <c r="IG337" s="1" t="s">
        <v>0</v>
      </c>
      <c r="IH337" s="1" t="s">
        <v>0</v>
      </c>
      <c r="II337" s="1" t="s">
        <v>0</v>
      </c>
      <c r="IJ337" s="1" t="s">
        <v>0</v>
      </c>
      <c r="IK337" s="1" t="s">
        <v>0</v>
      </c>
      <c r="IL337" s="1" t="s">
        <v>0</v>
      </c>
      <c r="IM337" s="1" t="s">
        <v>0</v>
      </c>
      <c r="IN337" s="1" t="s">
        <v>0</v>
      </c>
      <c r="IO337" s="1" t="s">
        <v>0</v>
      </c>
      <c r="IP337" s="1" t="s">
        <v>0</v>
      </c>
      <c r="IQ337" s="1" t="s">
        <v>0</v>
      </c>
      <c r="IR337" s="1" t="s">
        <v>0</v>
      </c>
      <c r="IS337" s="1" t="s">
        <v>0</v>
      </c>
      <c r="IT337" s="1" t="s">
        <v>0</v>
      </c>
      <c r="IU337" s="1" t="s">
        <v>0</v>
      </c>
      <c r="IV337" s="1" t="s">
        <v>0</v>
      </c>
      <c r="IW337" s="1" t="s">
        <v>0</v>
      </c>
      <c r="IX337" s="1" t="s">
        <v>0</v>
      </c>
      <c r="IY337" s="1" t="s">
        <v>0</v>
      </c>
      <c r="IZ337" s="1" t="s">
        <v>0</v>
      </c>
      <c r="JA337" s="1" t="s">
        <v>0</v>
      </c>
      <c r="JB337" s="1" t="s">
        <v>0</v>
      </c>
      <c r="JC337" s="1" t="s">
        <v>0</v>
      </c>
      <c r="JD337" s="1" t="s">
        <v>0</v>
      </c>
      <c r="JE337" s="1" t="s">
        <v>0</v>
      </c>
      <c r="JF337" s="1" t="s">
        <v>0</v>
      </c>
      <c r="JG337" s="1" t="s">
        <v>0</v>
      </c>
      <c r="JH337" s="1" t="s">
        <v>0</v>
      </c>
      <c r="JI337" s="1" t="s">
        <v>0</v>
      </c>
      <c r="JJ337" s="1" t="s">
        <v>0</v>
      </c>
      <c r="JK337" s="1" t="s">
        <v>0</v>
      </c>
      <c r="JL337" s="1" t="s">
        <v>0</v>
      </c>
      <c r="JM337" s="1" t="s">
        <v>0</v>
      </c>
      <c r="JN337" s="1" t="s">
        <v>0</v>
      </c>
      <c r="JO337" s="1" t="s">
        <v>0</v>
      </c>
      <c r="JP337" s="1" t="s">
        <v>0</v>
      </c>
      <c r="JQ337" s="1" t="s">
        <v>0</v>
      </c>
      <c r="JR337" s="1" t="s">
        <v>0</v>
      </c>
      <c r="JS337" s="1" t="s">
        <v>0</v>
      </c>
      <c r="JT337" s="1" t="s">
        <v>0</v>
      </c>
      <c r="JU337" s="1" t="s">
        <v>0</v>
      </c>
      <c r="JV337" s="1" t="s">
        <v>0</v>
      </c>
      <c r="JW337" s="1" t="s">
        <v>0</v>
      </c>
      <c r="JX337" s="1" t="s">
        <v>0</v>
      </c>
      <c r="JY337" s="1" t="s">
        <v>0</v>
      </c>
      <c r="JZ337" s="1" t="s">
        <v>0</v>
      </c>
      <c r="KA337" s="1" t="s">
        <v>0</v>
      </c>
      <c r="KB337" s="1" t="s">
        <v>0</v>
      </c>
      <c r="KC337" s="1" t="s">
        <v>0</v>
      </c>
      <c r="KD337" s="1" t="s">
        <v>0</v>
      </c>
      <c r="KE337" s="1" t="s">
        <v>0</v>
      </c>
      <c r="KF337" s="1" t="s">
        <v>0</v>
      </c>
      <c r="KG337" s="1" t="s">
        <v>0</v>
      </c>
      <c r="KH337" s="1" t="s">
        <v>0</v>
      </c>
      <c r="KI337" s="1" t="s">
        <v>0</v>
      </c>
      <c r="KJ337" s="1" t="s">
        <v>0</v>
      </c>
      <c r="KK337" s="1" t="s">
        <v>0</v>
      </c>
      <c r="KL337" s="1" t="s">
        <v>0</v>
      </c>
      <c r="KM337" s="1" t="s">
        <v>0</v>
      </c>
      <c r="KN337" s="1" t="s">
        <v>0</v>
      </c>
      <c r="KO337" s="1" t="s">
        <v>0</v>
      </c>
      <c r="KP337" s="1" t="s">
        <v>0</v>
      </c>
      <c r="KQ337" s="1" t="s">
        <v>0</v>
      </c>
      <c r="KR337" s="1" t="s">
        <v>0</v>
      </c>
      <c r="KS337" s="1" t="s">
        <v>0</v>
      </c>
      <c r="KT337" s="1" t="s">
        <v>0</v>
      </c>
      <c r="KU337" s="1" t="s">
        <v>0</v>
      </c>
      <c r="KV337" s="1" t="s">
        <v>0</v>
      </c>
      <c r="KW337" s="1" t="s">
        <v>0</v>
      </c>
      <c r="KX337" s="1" t="s">
        <v>0</v>
      </c>
      <c r="KY337" s="1" t="s">
        <v>0</v>
      </c>
      <c r="KZ337" s="1" t="s">
        <v>0</v>
      </c>
      <c r="LA337" s="1" t="s">
        <v>0</v>
      </c>
      <c r="LB337" s="1" t="s">
        <v>0</v>
      </c>
      <c r="LC337" s="1" t="s">
        <v>0</v>
      </c>
      <c r="LD337" s="1" t="s">
        <v>0</v>
      </c>
      <c r="LE337" s="1" t="s">
        <v>0</v>
      </c>
      <c r="LF337" s="1" t="s">
        <v>0</v>
      </c>
      <c r="LG337" s="1" t="s">
        <v>0</v>
      </c>
      <c r="LH337" s="1" t="s">
        <v>0</v>
      </c>
      <c r="LI337" s="1" t="s">
        <v>0</v>
      </c>
      <c r="LJ337" s="1" t="s">
        <v>0</v>
      </c>
      <c r="LK337" s="1" t="s">
        <v>0</v>
      </c>
    </row>
    <row r="338" spans="1:323" x14ac:dyDescent="0.25">
      <c r="A338" s="1" t="s">
        <v>1975</v>
      </c>
      <c r="B338" s="1" t="s">
        <v>1495</v>
      </c>
      <c r="C338" s="1" t="s">
        <v>1496</v>
      </c>
      <c r="D338" s="1" t="s">
        <v>0</v>
      </c>
      <c r="E338" s="1" t="s">
        <v>0</v>
      </c>
      <c r="F338" s="1" t="s">
        <v>0</v>
      </c>
      <c r="G338" s="1" t="s">
        <v>0</v>
      </c>
      <c r="H338" s="1" t="s">
        <v>0</v>
      </c>
      <c r="I338" s="1" t="s">
        <v>0</v>
      </c>
      <c r="J338" s="1" t="s">
        <v>0</v>
      </c>
      <c r="K338" s="1" t="s">
        <v>0</v>
      </c>
      <c r="L338" s="1" t="s">
        <v>0</v>
      </c>
      <c r="M338" s="1" t="s">
        <v>0</v>
      </c>
      <c r="N338" s="1" t="s">
        <v>0</v>
      </c>
      <c r="O338" s="1" t="s">
        <v>0</v>
      </c>
      <c r="P338" s="1" t="s">
        <v>0</v>
      </c>
      <c r="Q338" s="1" t="s">
        <v>0</v>
      </c>
      <c r="R338" s="1" t="s">
        <v>0</v>
      </c>
      <c r="S338" s="1" t="s">
        <v>0</v>
      </c>
      <c r="T338" s="1" t="s">
        <v>0</v>
      </c>
      <c r="U338" s="1" t="s">
        <v>0</v>
      </c>
      <c r="V338" s="1" t="s">
        <v>0</v>
      </c>
      <c r="W338" s="1" t="s">
        <v>0</v>
      </c>
      <c r="X338" s="1" t="s">
        <v>0</v>
      </c>
      <c r="Y338" s="1" t="s">
        <v>0</v>
      </c>
      <c r="Z338" s="1" t="s">
        <v>0</v>
      </c>
      <c r="AA338" s="1" t="s">
        <v>0</v>
      </c>
      <c r="AB338" s="1" t="s">
        <v>0</v>
      </c>
      <c r="AC338" s="1" t="s">
        <v>0</v>
      </c>
      <c r="AD338" s="1" t="s">
        <v>0</v>
      </c>
      <c r="AE338" s="1" t="s">
        <v>0</v>
      </c>
      <c r="AF338" s="1" t="s">
        <v>0</v>
      </c>
      <c r="AG338" s="1" t="s">
        <v>0</v>
      </c>
      <c r="AH338" s="1" t="s">
        <v>0</v>
      </c>
      <c r="AI338" s="1" t="s">
        <v>0</v>
      </c>
      <c r="AJ338" s="1" t="s">
        <v>0</v>
      </c>
      <c r="AK338" s="1" t="s">
        <v>0</v>
      </c>
      <c r="AL338" s="1" t="s">
        <v>0</v>
      </c>
      <c r="AM338" s="1" t="s">
        <v>0</v>
      </c>
      <c r="AN338" s="1" t="s">
        <v>0</v>
      </c>
      <c r="AO338" s="1" t="s">
        <v>0</v>
      </c>
      <c r="AP338" s="1" t="s">
        <v>0</v>
      </c>
      <c r="AQ338" s="1" t="s">
        <v>0</v>
      </c>
      <c r="AR338" s="1" t="s">
        <v>0</v>
      </c>
      <c r="AS338" s="1" t="s">
        <v>0</v>
      </c>
      <c r="AT338" s="1" t="s">
        <v>0</v>
      </c>
      <c r="AU338" s="1" t="s">
        <v>0</v>
      </c>
      <c r="AV338" s="1" t="s">
        <v>0</v>
      </c>
      <c r="AW338" s="1" t="s">
        <v>0</v>
      </c>
      <c r="AX338" s="1" t="s">
        <v>0</v>
      </c>
      <c r="AY338" s="1" t="s">
        <v>0</v>
      </c>
      <c r="AZ338" s="1" t="s">
        <v>0</v>
      </c>
      <c r="BA338" s="1" t="s">
        <v>0</v>
      </c>
      <c r="BB338" s="1" t="s">
        <v>0</v>
      </c>
      <c r="BC338" s="1" t="s">
        <v>0</v>
      </c>
      <c r="BD338" s="1" t="s">
        <v>0</v>
      </c>
      <c r="BE338" s="1" t="s">
        <v>0</v>
      </c>
      <c r="BF338" s="1" t="s">
        <v>0</v>
      </c>
      <c r="BG338" s="1" t="s">
        <v>0</v>
      </c>
      <c r="BH338" s="1" t="s">
        <v>0</v>
      </c>
      <c r="BI338" s="1" t="s">
        <v>0</v>
      </c>
      <c r="BJ338" s="1" t="s">
        <v>0</v>
      </c>
      <c r="BK338" s="1" t="s">
        <v>0</v>
      </c>
      <c r="BL338" s="1" t="s">
        <v>0</v>
      </c>
      <c r="BM338" s="1" t="s">
        <v>0</v>
      </c>
      <c r="BN338" s="1" t="s">
        <v>0</v>
      </c>
      <c r="BO338" s="1" t="s">
        <v>0</v>
      </c>
      <c r="BP338" s="1" t="s">
        <v>0</v>
      </c>
      <c r="BQ338" s="1" t="s">
        <v>0</v>
      </c>
      <c r="BR338" s="1" t="s">
        <v>0</v>
      </c>
      <c r="BS338" s="1" t="s">
        <v>0</v>
      </c>
      <c r="BT338" s="1" t="s">
        <v>0</v>
      </c>
      <c r="BU338" s="1" t="s">
        <v>0</v>
      </c>
      <c r="BV338" s="1" t="s">
        <v>0</v>
      </c>
      <c r="BW338" s="1" t="s">
        <v>0</v>
      </c>
      <c r="BX338" s="1" t="s">
        <v>0</v>
      </c>
      <c r="BY338" s="1" t="s">
        <v>0</v>
      </c>
      <c r="BZ338" s="1" t="s">
        <v>0</v>
      </c>
      <c r="CA338" s="1" t="s">
        <v>0</v>
      </c>
      <c r="CB338" s="1" t="s">
        <v>0</v>
      </c>
      <c r="CC338" s="1" t="s">
        <v>0</v>
      </c>
      <c r="CD338" s="1" t="s">
        <v>0</v>
      </c>
      <c r="CE338" s="1" t="s">
        <v>0</v>
      </c>
      <c r="CF338" s="1" t="s">
        <v>0</v>
      </c>
      <c r="CG338" s="1" t="s">
        <v>0</v>
      </c>
      <c r="CH338" s="1" t="s">
        <v>0</v>
      </c>
      <c r="CI338" s="1" t="s">
        <v>0</v>
      </c>
      <c r="CJ338" s="1" t="s">
        <v>0</v>
      </c>
      <c r="CK338" s="1" t="s">
        <v>0</v>
      </c>
      <c r="CL338" s="1" t="s">
        <v>0</v>
      </c>
      <c r="CM338" s="1" t="s">
        <v>0</v>
      </c>
      <c r="CN338" s="1" t="s">
        <v>0</v>
      </c>
      <c r="CO338" s="1" t="s">
        <v>0</v>
      </c>
      <c r="CP338" s="1" t="s">
        <v>0</v>
      </c>
      <c r="CQ338" s="1" t="s">
        <v>0</v>
      </c>
      <c r="CR338" s="1" t="s">
        <v>0</v>
      </c>
      <c r="CS338" s="1" t="s">
        <v>0</v>
      </c>
      <c r="CT338" s="1" t="s">
        <v>0</v>
      </c>
      <c r="CU338" s="1" t="s">
        <v>0</v>
      </c>
      <c r="CV338" s="1" t="s">
        <v>0</v>
      </c>
      <c r="CW338" s="1" t="s">
        <v>0</v>
      </c>
      <c r="CX338" s="1" t="s">
        <v>0</v>
      </c>
      <c r="CY338" s="1" t="s">
        <v>0</v>
      </c>
      <c r="CZ338" s="1" t="s">
        <v>0</v>
      </c>
      <c r="DA338" s="1" t="s">
        <v>0</v>
      </c>
      <c r="DB338" s="1" t="s">
        <v>0</v>
      </c>
      <c r="DC338" s="1" t="s">
        <v>0</v>
      </c>
      <c r="DD338" s="1" t="s">
        <v>0</v>
      </c>
      <c r="DE338" s="1" t="s">
        <v>0</v>
      </c>
      <c r="DF338" s="1" t="s">
        <v>0</v>
      </c>
      <c r="DG338" s="1" t="s">
        <v>0</v>
      </c>
      <c r="DH338" s="1" t="s">
        <v>0</v>
      </c>
      <c r="DI338" s="1" t="s">
        <v>0</v>
      </c>
      <c r="DJ338" s="1" t="s">
        <v>0</v>
      </c>
      <c r="DK338" s="1" t="s">
        <v>0</v>
      </c>
      <c r="DL338" s="1" t="s">
        <v>0</v>
      </c>
      <c r="DM338" s="1" t="s">
        <v>0</v>
      </c>
      <c r="DN338" s="1" t="s">
        <v>0</v>
      </c>
      <c r="DO338" s="1" t="s">
        <v>0</v>
      </c>
      <c r="DP338" s="1" t="s">
        <v>0</v>
      </c>
      <c r="DQ338" s="1" t="s">
        <v>0</v>
      </c>
      <c r="DR338" s="1" t="s">
        <v>0</v>
      </c>
      <c r="DS338" s="1" t="s">
        <v>0</v>
      </c>
      <c r="DT338" s="1" t="s">
        <v>0</v>
      </c>
      <c r="DU338" s="1" t="s">
        <v>0</v>
      </c>
      <c r="DV338" s="1" t="s">
        <v>0</v>
      </c>
      <c r="DW338" s="1" t="s">
        <v>0</v>
      </c>
      <c r="DX338" s="1" t="s">
        <v>0</v>
      </c>
      <c r="DY338" s="1" t="s">
        <v>0</v>
      </c>
      <c r="DZ338" s="1" t="s">
        <v>0</v>
      </c>
      <c r="EA338" s="1" t="s">
        <v>0</v>
      </c>
      <c r="EB338" s="1" t="s">
        <v>0</v>
      </c>
      <c r="EC338" s="1" t="s">
        <v>0</v>
      </c>
      <c r="ED338" s="1" t="s">
        <v>0</v>
      </c>
      <c r="EE338" s="1" t="s">
        <v>0</v>
      </c>
      <c r="EF338" s="1" t="s">
        <v>0</v>
      </c>
      <c r="EG338" s="1" t="s">
        <v>0</v>
      </c>
      <c r="EH338" s="1" t="s">
        <v>0</v>
      </c>
      <c r="EI338" s="1" t="s">
        <v>0</v>
      </c>
      <c r="EJ338" s="1" t="s">
        <v>0</v>
      </c>
      <c r="EK338" s="1" t="s">
        <v>0</v>
      </c>
      <c r="EL338" s="1" t="s">
        <v>0</v>
      </c>
      <c r="EM338" s="1" t="s">
        <v>0</v>
      </c>
      <c r="EN338" s="1" t="s">
        <v>0</v>
      </c>
      <c r="EO338" s="1" t="s">
        <v>0</v>
      </c>
      <c r="EP338" s="1" t="s">
        <v>0</v>
      </c>
      <c r="EQ338" s="1" t="s">
        <v>0</v>
      </c>
      <c r="ER338" s="1" t="s">
        <v>0</v>
      </c>
      <c r="ES338" s="1" t="s">
        <v>0</v>
      </c>
      <c r="ET338" s="1" t="s">
        <v>0</v>
      </c>
      <c r="EU338" s="1" t="s">
        <v>0</v>
      </c>
      <c r="EV338" s="1" t="s">
        <v>0</v>
      </c>
      <c r="EW338" s="1" t="s">
        <v>0</v>
      </c>
      <c r="EX338" s="1" t="s">
        <v>0</v>
      </c>
      <c r="EY338" s="1" t="s">
        <v>0</v>
      </c>
      <c r="EZ338" s="1" t="s">
        <v>0</v>
      </c>
      <c r="FA338" s="1" t="s">
        <v>0</v>
      </c>
      <c r="FB338" s="1" t="s">
        <v>0</v>
      </c>
      <c r="FC338" s="1" t="s">
        <v>0</v>
      </c>
      <c r="FD338" s="1" t="s">
        <v>0</v>
      </c>
      <c r="FE338" s="1" t="s">
        <v>0</v>
      </c>
      <c r="FF338" s="1" t="s">
        <v>0</v>
      </c>
      <c r="FG338" s="1" t="s">
        <v>0</v>
      </c>
      <c r="FH338" s="1" t="s">
        <v>0</v>
      </c>
      <c r="FI338" s="1" t="s">
        <v>0</v>
      </c>
      <c r="FJ338" s="1" t="s">
        <v>0</v>
      </c>
      <c r="FK338" s="1" t="s">
        <v>0</v>
      </c>
      <c r="FL338" s="1" t="s">
        <v>0</v>
      </c>
      <c r="FM338" s="1" t="s">
        <v>0</v>
      </c>
      <c r="FN338" s="1" t="s">
        <v>0</v>
      </c>
      <c r="FO338" s="1" t="s">
        <v>0</v>
      </c>
      <c r="FP338" s="1" t="s">
        <v>0</v>
      </c>
      <c r="FQ338" s="1" t="s">
        <v>0</v>
      </c>
      <c r="FR338" s="1" t="s">
        <v>0</v>
      </c>
      <c r="FS338" s="1" t="s">
        <v>0</v>
      </c>
      <c r="FT338" s="1" t="s">
        <v>0</v>
      </c>
      <c r="FU338" s="1" t="s">
        <v>0</v>
      </c>
      <c r="FV338" s="1" t="s">
        <v>0</v>
      </c>
      <c r="FW338" s="1" t="s">
        <v>0</v>
      </c>
      <c r="FX338" s="1" t="s">
        <v>0</v>
      </c>
      <c r="FY338" s="1" t="s">
        <v>0</v>
      </c>
      <c r="FZ338" s="1" t="s">
        <v>0</v>
      </c>
      <c r="GA338" s="1" t="s">
        <v>0</v>
      </c>
      <c r="GB338" s="1" t="s">
        <v>0</v>
      </c>
      <c r="GC338" s="1" t="s">
        <v>0</v>
      </c>
      <c r="GD338" s="1" t="s">
        <v>0</v>
      </c>
      <c r="GE338" s="1" t="s">
        <v>0</v>
      </c>
      <c r="GF338" s="1" t="s">
        <v>0</v>
      </c>
      <c r="GG338" s="1" t="s">
        <v>0</v>
      </c>
      <c r="GH338" s="1" t="s">
        <v>0</v>
      </c>
      <c r="GI338" s="1" t="s">
        <v>0</v>
      </c>
      <c r="GJ338" s="1" t="s">
        <v>0</v>
      </c>
      <c r="GK338" s="1" t="s">
        <v>0</v>
      </c>
      <c r="GL338" s="1" t="s">
        <v>0</v>
      </c>
      <c r="GM338" s="1" t="s">
        <v>0</v>
      </c>
      <c r="GN338" s="1" t="s">
        <v>0</v>
      </c>
      <c r="GO338" s="1" t="s">
        <v>0</v>
      </c>
      <c r="GP338" s="1" t="s">
        <v>0</v>
      </c>
      <c r="GQ338" s="1" t="s">
        <v>0</v>
      </c>
      <c r="GR338" s="1" t="s">
        <v>0</v>
      </c>
      <c r="GS338" s="1" t="s">
        <v>0</v>
      </c>
      <c r="GT338" s="1" t="s">
        <v>0</v>
      </c>
      <c r="GU338" s="1" t="s">
        <v>0</v>
      </c>
      <c r="GV338" s="1" t="s">
        <v>0</v>
      </c>
      <c r="GW338" s="1" t="s">
        <v>0</v>
      </c>
      <c r="GX338" s="1" t="s">
        <v>0</v>
      </c>
      <c r="GY338" s="1" t="s">
        <v>0</v>
      </c>
      <c r="GZ338" s="1" t="s">
        <v>0</v>
      </c>
      <c r="HA338" s="1" t="s">
        <v>0</v>
      </c>
      <c r="HB338" s="1" t="s">
        <v>0</v>
      </c>
      <c r="HC338" s="1" t="s">
        <v>0</v>
      </c>
      <c r="HD338" s="1" t="s">
        <v>0</v>
      </c>
      <c r="HE338" s="1" t="s">
        <v>0</v>
      </c>
      <c r="HF338" s="1" t="s">
        <v>0</v>
      </c>
      <c r="HG338" s="1" t="s">
        <v>0</v>
      </c>
      <c r="HH338" s="1" t="s">
        <v>0</v>
      </c>
      <c r="HI338" s="1" t="s">
        <v>0</v>
      </c>
      <c r="HJ338" s="1" t="s">
        <v>0</v>
      </c>
      <c r="HK338" s="1" t="s">
        <v>0</v>
      </c>
      <c r="HL338" s="1" t="s">
        <v>0</v>
      </c>
      <c r="HM338" s="1" t="s">
        <v>0</v>
      </c>
      <c r="HN338" s="1" t="s">
        <v>0</v>
      </c>
      <c r="HO338" s="1" t="s">
        <v>0</v>
      </c>
      <c r="HP338" s="1" t="s">
        <v>0</v>
      </c>
      <c r="HQ338" s="1" t="s">
        <v>0</v>
      </c>
      <c r="HR338" s="1" t="s">
        <v>0</v>
      </c>
      <c r="HS338" s="1" t="s">
        <v>0</v>
      </c>
      <c r="HT338" s="1" t="s">
        <v>0</v>
      </c>
      <c r="HU338" s="1" t="s">
        <v>0</v>
      </c>
      <c r="HV338" s="1" t="s">
        <v>0</v>
      </c>
      <c r="HW338" s="1" t="s">
        <v>0</v>
      </c>
      <c r="HX338" s="1" t="s">
        <v>0</v>
      </c>
      <c r="HY338" s="1" t="s">
        <v>0</v>
      </c>
      <c r="HZ338" s="1" t="s">
        <v>0</v>
      </c>
      <c r="IA338" s="1" t="s">
        <v>0</v>
      </c>
      <c r="IB338" s="1" t="s">
        <v>0</v>
      </c>
      <c r="IC338" s="1" t="s">
        <v>0</v>
      </c>
      <c r="ID338" s="1" t="s">
        <v>0</v>
      </c>
      <c r="IE338" s="1" t="s">
        <v>0</v>
      </c>
      <c r="IF338" s="1" t="s">
        <v>0</v>
      </c>
      <c r="IG338" s="1" t="s">
        <v>0</v>
      </c>
      <c r="IH338" s="1" t="s">
        <v>0</v>
      </c>
      <c r="II338" s="1" t="s">
        <v>0</v>
      </c>
      <c r="IJ338" s="1" t="s">
        <v>0</v>
      </c>
      <c r="IK338" s="1" t="s">
        <v>0</v>
      </c>
      <c r="IL338" s="1" t="s">
        <v>0</v>
      </c>
      <c r="IM338" s="1" t="s">
        <v>0</v>
      </c>
      <c r="IN338" s="1" t="s">
        <v>0</v>
      </c>
      <c r="IO338" s="1" t="s">
        <v>0</v>
      </c>
      <c r="IP338" s="1" t="s">
        <v>0</v>
      </c>
      <c r="IQ338" s="1" t="s">
        <v>0</v>
      </c>
      <c r="IR338" s="1" t="s">
        <v>0</v>
      </c>
      <c r="IS338" s="1" t="s">
        <v>0</v>
      </c>
      <c r="IT338" s="1" t="s">
        <v>0</v>
      </c>
      <c r="IU338" s="1" t="s">
        <v>0</v>
      </c>
      <c r="IV338" s="1" t="s">
        <v>0</v>
      </c>
      <c r="IW338" s="1" t="s">
        <v>0</v>
      </c>
      <c r="IX338" s="1" t="s">
        <v>0</v>
      </c>
      <c r="IY338" s="1" t="s">
        <v>0</v>
      </c>
      <c r="IZ338" s="1" t="s">
        <v>0</v>
      </c>
      <c r="JA338" s="1" t="s">
        <v>0</v>
      </c>
      <c r="JB338" s="1" t="s">
        <v>0</v>
      </c>
      <c r="JC338" s="1" t="s">
        <v>0</v>
      </c>
      <c r="JD338" s="1" t="s">
        <v>0</v>
      </c>
      <c r="JE338" s="1" t="s">
        <v>0</v>
      </c>
      <c r="JF338" s="1" t="s">
        <v>0</v>
      </c>
      <c r="JG338" s="1" t="s">
        <v>0</v>
      </c>
      <c r="JH338" s="1" t="s">
        <v>0</v>
      </c>
      <c r="JI338" s="1" t="s">
        <v>0</v>
      </c>
      <c r="JJ338" s="1" t="s">
        <v>0</v>
      </c>
      <c r="JK338" s="1" t="s">
        <v>0</v>
      </c>
      <c r="JL338" s="1" t="s">
        <v>0</v>
      </c>
      <c r="JM338" s="1" t="s">
        <v>0</v>
      </c>
      <c r="JN338" s="1" t="s">
        <v>0</v>
      </c>
      <c r="JO338" s="1" t="s">
        <v>0</v>
      </c>
      <c r="JP338" s="1" t="s">
        <v>0</v>
      </c>
      <c r="JQ338" s="1" t="s">
        <v>0</v>
      </c>
      <c r="JR338" s="1" t="s">
        <v>0</v>
      </c>
      <c r="JS338" s="1" t="s">
        <v>0</v>
      </c>
      <c r="JT338" s="1" t="s">
        <v>0</v>
      </c>
      <c r="JU338" s="1" t="s">
        <v>0</v>
      </c>
      <c r="JV338" s="1" t="s">
        <v>0</v>
      </c>
      <c r="JW338" s="1" t="s">
        <v>0</v>
      </c>
      <c r="JX338" s="1" t="s">
        <v>0</v>
      </c>
      <c r="JY338" s="1" t="s">
        <v>0</v>
      </c>
      <c r="JZ338" s="1" t="s">
        <v>0</v>
      </c>
      <c r="KA338" s="1" t="s">
        <v>0</v>
      </c>
      <c r="KB338" s="1" t="s">
        <v>0</v>
      </c>
      <c r="KC338" s="1" t="s">
        <v>0</v>
      </c>
      <c r="KD338" s="1" t="s">
        <v>0</v>
      </c>
      <c r="KE338" s="1" t="s">
        <v>0</v>
      </c>
      <c r="KF338" s="1" t="s">
        <v>0</v>
      </c>
      <c r="KG338" s="1" t="s">
        <v>0</v>
      </c>
      <c r="KH338" s="1" t="s">
        <v>0</v>
      </c>
      <c r="KI338" s="1" t="s">
        <v>0</v>
      </c>
      <c r="KJ338" s="1" t="s">
        <v>0</v>
      </c>
      <c r="KK338" s="1" t="s">
        <v>0</v>
      </c>
      <c r="KL338" s="1" t="s">
        <v>0</v>
      </c>
      <c r="KM338" s="1" t="s">
        <v>0</v>
      </c>
      <c r="KN338" s="1" t="s">
        <v>0</v>
      </c>
      <c r="KO338" s="1" t="s">
        <v>0</v>
      </c>
      <c r="KP338" s="1" t="s">
        <v>0</v>
      </c>
      <c r="KQ338" s="1" t="s">
        <v>0</v>
      </c>
      <c r="KR338" s="1" t="s">
        <v>0</v>
      </c>
      <c r="KS338" s="1" t="s">
        <v>0</v>
      </c>
      <c r="KT338" s="1" t="s">
        <v>0</v>
      </c>
      <c r="KU338" s="1" t="s">
        <v>0</v>
      </c>
      <c r="KV338" s="1" t="s">
        <v>0</v>
      </c>
      <c r="KW338" s="1" t="s">
        <v>0</v>
      </c>
      <c r="KX338" s="1" t="s">
        <v>0</v>
      </c>
      <c r="KY338" s="1" t="s">
        <v>0</v>
      </c>
      <c r="KZ338" s="1" t="s">
        <v>0</v>
      </c>
      <c r="LA338" s="1" t="s">
        <v>0</v>
      </c>
      <c r="LB338" s="1" t="s">
        <v>0</v>
      </c>
      <c r="LC338" s="1" t="s">
        <v>0</v>
      </c>
      <c r="LD338" s="1" t="s">
        <v>0</v>
      </c>
      <c r="LE338" s="1" t="s">
        <v>0</v>
      </c>
      <c r="LF338" s="1" t="s">
        <v>0</v>
      </c>
      <c r="LG338" s="1" t="s">
        <v>0</v>
      </c>
      <c r="LH338" s="1" t="s">
        <v>0</v>
      </c>
      <c r="LI338" s="1" t="s">
        <v>0</v>
      </c>
      <c r="LJ338" s="1" t="s">
        <v>0</v>
      </c>
      <c r="LK338" s="1" t="s">
        <v>0</v>
      </c>
    </row>
    <row r="339" spans="1:323" x14ac:dyDescent="0.25">
      <c r="A339" s="1" t="s">
        <v>1976</v>
      </c>
      <c r="B339" s="1" t="s">
        <v>1500</v>
      </c>
      <c r="C339" s="1" t="s">
        <v>1501</v>
      </c>
      <c r="D339" s="1" t="s">
        <v>0</v>
      </c>
      <c r="E339" s="1" t="s">
        <v>0</v>
      </c>
      <c r="F339" s="1" t="s">
        <v>0</v>
      </c>
      <c r="G339" s="1" t="s">
        <v>0</v>
      </c>
      <c r="H339" s="1" t="s">
        <v>0</v>
      </c>
      <c r="I339" s="1" t="s">
        <v>0</v>
      </c>
      <c r="J339" s="1" t="s">
        <v>0</v>
      </c>
      <c r="K339" s="1" t="s">
        <v>0</v>
      </c>
      <c r="L339" s="1" t="s">
        <v>0</v>
      </c>
      <c r="M339" s="1" t="s">
        <v>0</v>
      </c>
      <c r="N339" s="1" t="s">
        <v>0</v>
      </c>
      <c r="O339" s="1" t="s">
        <v>0</v>
      </c>
      <c r="P339" s="1" t="s">
        <v>0</v>
      </c>
      <c r="Q339" s="1" t="s">
        <v>0</v>
      </c>
      <c r="R339" s="1" t="s">
        <v>0</v>
      </c>
      <c r="S339" s="1" t="s">
        <v>0</v>
      </c>
      <c r="T339" s="1" t="s">
        <v>0</v>
      </c>
      <c r="U339" s="1" t="s">
        <v>0</v>
      </c>
      <c r="V339" s="1" t="s">
        <v>0</v>
      </c>
      <c r="W339" s="1" t="s">
        <v>0</v>
      </c>
      <c r="X339" s="1" t="s">
        <v>0</v>
      </c>
      <c r="Y339" s="1" t="s">
        <v>0</v>
      </c>
      <c r="Z339" s="1" t="s">
        <v>0</v>
      </c>
      <c r="AA339" s="1" t="s">
        <v>0</v>
      </c>
      <c r="AB339" s="1" t="s">
        <v>0</v>
      </c>
      <c r="AC339" s="1" t="s">
        <v>0</v>
      </c>
      <c r="AD339" s="1" t="s">
        <v>0</v>
      </c>
      <c r="AE339" s="1" t="s">
        <v>0</v>
      </c>
      <c r="AF339" s="1" t="s">
        <v>0</v>
      </c>
      <c r="AG339" s="1" t="s">
        <v>0</v>
      </c>
      <c r="AH339" s="1" t="s">
        <v>0</v>
      </c>
      <c r="AI339" s="1" t="s">
        <v>0</v>
      </c>
      <c r="AJ339" s="1" t="s">
        <v>0</v>
      </c>
      <c r="AK339" s="1" t="s">
        <v>0</v>
      </c>
      <c r="AL339" s="1" t="s">
        <v>0</v>
      </c>
      <c r="AM339" s="1" t="s">
        <v>0</v>
      </c>
      <c r="AN339" s="1" t="s">
        <v>0</v>
      </c>
      <c r="AO339" s="1" t="s">
        <v>0</v>
      </c>
      <c r="AP339" s="1" t="s">
        <v>0</v>
      </c>
      <c r="AQ339" s="1" t="s">
        <v>0</v>
      </c>
      <c r="AR339" s="1" t="s">
        <v>0</v>
      </c>
      <c r="AS339" s="1" t="s">
        <v>0</v>
      </c>
      <c r="AT339" s="1" t="s">
        <v>0</v>
      </c>
      <c r="AU339" s="1" t="s">
        <v>0</v>
      </c>
      <c r="AV339" s="1" t="s">
        <v>0</v>
      </c>
      <c r="AW339" s="1" t="s">
        <v>0</v>
      </c>
      <c r="AX339" s="1" t="s">
        <v>0</v>
      </c>
      <c r="AY339" s="1" t="s">
        <v>0</v>
      </c>
      <c r="AZ339" s="1" t="s">
        <v>0</v>
      </c>
      <c r="BA339" s="1" t="s">
        <v>0</v>
      </c>
      <c r="BB339" s="1" t="s">
        <v>0</v>
      </c>
      <c r="BC339" s="1" t="s">
        <v>0</v>
      </c>
      <c r="BD339" s="1" t="s">
        <v>0</v>
      </c>
      <c r="BE339" s="1" t="s">
        <v>0</v>
      </c>
      <c r="BF339" s="1" t="s">
        <v>0</v>
      </c>
      <c r="BG339" s="1" t="s">
        <v>0</v>
      </c>
      <c r="BH339" s="1" t="s">
        <v>0</v>
      </c>
      <c r="BI339" s="1" t="s">
        <v>0</v>
      </c>
      <c r="BJ339" s="1" t="s">
        <v>0</v>
      </c>
      <c r="BK339" s="1" t="s">
        <v>0</v>
      </c>
      <c r="BL339" s="1" t="s">
        <v>0</v>
      </c>
      <c r="BM339" s="1" t="s">
        <v>0</v>
      </c>
      <c r="BN339" s="1" t="s">
        <v>0</v>
      </c>
      <c r="BO339" s="1" t="s">
        <v>0</v>
      </c>
      <c r="BP339" s="1" t="s">
        <v>0</v>
      </c>
      <c r="BQ339" s="1" t="s">
        <v>0</v>
      </c>
      <c r="BR339" s="1" t="s">
        <v>0</v>
      </c>
      <c r="BS339" s="1" t="s">
        <v>0</v>
      </c>
      <c r="BT339" s="1" t="s">
        <v>0</v>
      </c>
      <c r="BU339" s="1" t="s">
        <v>0</v>
      </c>
      <c r="BV339" s="1" t="s">
        <v>0</v>
      </c>
      <c r="BW339" s="1" t="s">
        <v>0</v>
      </c>
      <c r="BX339" s="1" t="s">
        <v>0</v>
      </c>
      <c r="BY339" s="1" t="s">
        <v>0</v>
      </c>
      <c r="BZ339" s="1" t="s">
        <v>0</v>
      </c>
      <c r="CA339" s="1" t="s">
        <v>0</v>
      </c>
      <c r="CB339" s="1" t="s">
        <v>0</v>
      </c>
      <c r="CC339" s="1" t="s">
        <v>0</v>
      </c>
      <c r="CD339" s="1" t="s">
        <v>0</v>
      </c>
      <c r="CE339" s="1" t="s">
        <v>0</v>
      </c>
      <c r="CF339" s="1" t="s">
        <v>0</v>
      </c>
      <c r="CG339" s="1" t="s">
        <v>0</v>
      </c>
      <c r="CH339" s="1" t="s">
        <v>0</v>
      </c>
      <c r="CI339" s="1" t="s">
        <v>0</v>
      </c>
      <c r="CJ339" s="1" t="s">
        <v>0</v>
      </c>
      <c r="CK339" s="1" t="s">
        <v>0</v>
      </c>
      <c r="CL339" s="1" t="s">
        <v>0</v>
      </c>
      <c r="CM339" s="1" t="s">
        <v>0</v>
      </c>
      <c r="CN339" s="1" t="s">
        <v>0</v>
      </c>
      <c r="CO339" s="1" t="s">
        <v>0</v>
      </c>
      <c r="CP339" s="1" t="s">
        <v>0</v>
      </c>
      <c r="CQ339" s="1" t="s">
        <v>0</v>
      </c>
      <c r="CR339" s="1" t="s">
        <v>0</v>
      </c>
      <c r="CS339" s="1" t="s">
        <v>0</v>
      </c>
      <c r="CT339" s="1" t="s">
        <v>0</v>
      </c>
      <c r="CU339" s="1" t="s">
        <v>0</v>
      </c>
      <c r="CV339" s="1" t="s">
        <v>0</v>
      </c>
      <c r="CW339" s="1" t="s">
        <v>0</v>
      </c>
      <c r="CX339" s="1" t="s">
        <v>0</v>
      </c>
      <c r="CY339" s="1" t="s">
        <v>0</v>
      </c>
      <c r="CZ339" s="1" t="s">
        <v>0</v>
      </c>
      <c r="DA339" s="1" t="s">
        <v>0</v>
      </c>
      <c r="DB339" s="1" t="s">
        <v>0</v>
      </c>
      <c r="DC339" s="1" t="s">
        <v>0</v>
      </c>
      <c r="DD339" s="1" t="s">
        <v>0</v>
      </c>
      <c r="DE339" s="1" t="s">
        <v>0</v>
      </c>
      <c r="DF339" s="1" t="s">
        <v>0</v>
      </c>
      <c r="DG339" s="1" t="s">
        <v>0</v>
      </c>
      <c r="DH339" s="1" t="s">
        <v>0</v>
      </c>
      <c r="DI339" s="1" t="s">
        <v>0</v>
      </c>
      <c r="DJ339" s="1" t="s">
        <v>0</v>
      </c>
      <c r="DK339" s="1" t="s">
        <v>0</v>
      </c>
      <c r="DL339" s="1" t="s">
        <v>0</v>
      </c>
      <c r="DM339" s="1" t="s">
        <v>0</v>
      </c>
      <c r="DN339" s="1" t="s">
        <v>0</v>
      </c>
      <c r="DO339" s="1" t="s">
        <v>0</v>
      </c>
      <c r="DP339" s="1" t="s">
        <v>0</v>
      </c>
      <c r="DQ339" s="1" t="s">
        <v>0</v>
      </c>
      <c r="DR339" s="1" t="s">
        <v>0</v>
      </c>
      <c r="DS339" s="1" t="s">
        <v>0</v>
      </c>
      <c r="DT339" s="1" t="s">
        <v>0</v>
      </c>
      <c r="DU339" s="1" t="s">
        <v>0</v>
      </c>
      <c r="DV339" s="1" t="s">
        <v>0</v>
      </c>
      <c r="DW339" s="1" t="s">
        <v>0</v>
      </c>
      <c r="DX339" s="1" t="s">
        <v>0</v>
      </c>
      <c r="DY339" s="1" t="s">
        <v>0</v>
      </c>
      <c r="DZ339" s="1" t="s">
        <v>0</v>
      </c>
      <c r="EA339" s="1" t="s">
        <v>0</v>
      </c>
      <c r="EB339" s="1" t="s">
        <v>0</v>
      </c>
      <c r="EC339" s="1" t="s">
        <v>0</v>
      </c>
      <c r="ED339" s="1" t="s">
        <v>0</v>
      </c>
      <c r="EE339" s="1" t="s">
        <v>0</v>
      </c>
      <c r="EF339" s="1" t="s">
        <v>0</v>
      </c>
      <c r="EG339" s="1" t="s">
        <v>0</v>
      </c>
      <c r="EH339" s="1" t="s">
        <v>0</v>
      </c>
      <c r="EI339" s="1" t="s">
        <v>0</v>
      </c>
      <c r="EJ339" s="1" t="s">
        <v>0</v>
      </c>
      <c r="EK339" s="1" t="s">
        <v>0</v>
      </c>
      <c r="EL339" s="1" t="s">
        <v>0</v>
      </c>
      <c r="EM339" s="1" t="s">
        <v>0</v>
      </c>
      <c r="EN339" s="1" t="s">
        <v>0</v>
      </c>
      <c r="EO339" s="1" t="s">
        <v>0</v>
      </c>
      <c r="EP339" s="1" t="s">
        <v>0</v>
      </c>
      <c r="EQ339" s="1" t="s">
        <v>0</v>
      </c>
      <c r="ER339" s="1" t="s">
        <v>0</v>
      </c>
      <c r="ES339" s="1" t="s">
        <v>0</v>
      </c>
      <c r="ET339" s="1" t="s">
        <v>0</v>
      </c>
      <c r="EU339" s="1" t="s">
        <v>0</v>
      </c>
      <c r="EV339" s="1" t="s">
        <v>0</v>
      </c>
      <c r="EW339" s="1" t="s">
        <v>0</v>
      </c>
      <c r="EX339" s="1" t="s">
        <v>0</v>
      </c>
      <c r="EY339" s="1" t="s">
        <v>0</v>
      </c>
      <c r="EZ339" s="1" t="s">
        <v>0</v>
      </c>
      <c r="FA339" s="1" t="s">
        <v>0</v>
      </c>
      <c r="FB339" s="1" t="s">
        <v>0</v>
      </c>
      <c r="FC339" s="1" t="s">
        <v>0</v>
      </c>
      <c r="FD339" s="1" t="s">
        <v>0</v>
      </c>
      <c r="FE339" s="1" t="s">
        <v>0</v>
      </c>
      <c r="FF339" s="1" t="s">
        <v>0</v>
      </c>
      <c r="FG339" s="1" t="s">
        <v>0</v>
      </c>
      <c r="FH339" s="1" t="s">
        <v>0</v>
      </c>
      <c r="FI339" s="1" t="s">
        <v>0</v>
      </c>
      <c r="FJ339" s="1" t="s">
        <v>0</v>
      </c>
      <c r="FK339" s="1" t="s">
        <v>0</v>
      </c>
      <c r="FL339" s="1" t="s">
        <v>0</v>
      </c>
      <c r="FM339" s="1" t="s">
        <v>0</v>
      </c>
      <c r="FN339" s="1" t="s">
        <v>0</v>
      </c>
      <c r="FO339" s="1" t="s">
        <v>0</v>
      </c>
      <c r="FP339" s="1" t="s">
        <v>0</v>
      </c>
      <c r="FQ339" s="1" t="s">
        <v>0</v>
      </c>
      <c r="FR339" s="1" t="s">
        <v>0</v>
      </c>
      <c r="FS339" s="1" t="s">
        <v>0</v>
      </c>
      <c r="FT339" s="1" t="s">
        <v>0</v>
      </c>
      <c r="FU339" s="1" t="s">
        <v>0</v>
      </c>
      <c r="FV339" s="1" t="s">
        <v>0</v>
      </c>
      <c r="FW339" s="1" t="s">
        <v>0</v>
      </c>
      <c r="FX339" s="1" t="s">
        <v>0</v>
      </c>
      <c r="FY339" s="1" t="s">
        <v>0</v>
      </c>
      <c r="FZ339" s="1" t="s">
        <v>0</v>
      </c>
      <c r="GA339" s="1" t="s">
        <v>0</v>
      </c>
      <c r="GB339" s="1" t="s">
        <v>0</v>
      </c>
      <c r="GC339" s="1" t="s">
        <v>0</v>
      </c>
      <c r="GD339" s="1" t="s">
        <v>0</v>
      </c>
      <c r="GE339" s="1" t="s">
        <v>0</v>
      </c>
      <c r="GF339" s="1" t="s">
        <v>0</v>
      </c>
      <c r="GG339" s="1" t="s">
        <v>0</v>
      </c>
      <c r="GH339" s="1" t="s">
        <v>0</v>
      </c>
      <c r="GI339" s="1" t="s">
        <v>0</v>
      </c>
      <c r="GJ339" s="1" t="s">
        <v>0</v>
      </c>
      <c r="GK339" s="1" t="s">
        <v>0</v>
      </c>
      <c r="GL339" s="1" t="s">
        <v>0</v>
      </c>
      <c r="GM339" s="1" t="s">
        <v>0</v>
      </c>
      <c r="GN339" s="1" t="s">
        <v>0</v>
      </c>
      <c r="GO339" s="1" t="s">
        <v>0</v>
      </c>
      <c r="GP339" s="1" t="s">
        <v>0</v>
      </c>
      <c r="GQ339" s="1" t="s">
        <v>0</v>
      </c>
      <c r="GR339" s="1" t="s">
        <v>0</v>
      </c>
      <c r="GS339" s="1" t="s">
        <v>0</v>
      </c>
      <c r="GT339" s="1" t="s">
        <v>0</v>
      </c>
      <c r="GU339" s="1" t="s">
        <v>0</v>
      </c>
      <c r="GV339" s="1" t="s">
        <v>0</v>
      </c>
      <c r="GW339" s="1" t="s">
        <v>0</v>
      </c>
      <c r="GX339" s="1" t="s">
        <v>0</v>
      </c>
      <c r="GY339" s="1" t="s">
        <v>0</v>
      </c>
      <c r="GZ339" s="1" t="s">
        <v>0</v>
      </c>
      <c r="HA339" s="1" t="s">
        <v>0</v>
      </c>
      <c r="HB339" s="1" t="s">
        <v>0</v>
      </c>
      <c r="HC339" s="1" t="s">
        <v>0</v>
      </c>
      <c r="HD339" s="1" t="s">
        <v>0</v>
      </c>
      <c r="HE339" s="1" t="s">
        <v>0</v>
      </c>
      <c r="HF339" s="1" t="s">
        <v>0</v>
      </c>
      <c r="HG339" s="1" t="s">
        <v>0</v>
      </c>
      <c r="HH339" s="1" t="s">
        <v>0</v>
      </c>
      <c r="HI339" s="1" t="s">
        <v>0</v>
      </c>
      <c r="HJ339" s="1" t="s">
        <v>0</v>
      </c>
      <c r="HK339" s="1" t="s">
        <v>0</v>
      </c>
      <c r="HL339" s="1" t="s">
        <v>0</v>
      </c>
      <c r="HM339" s="1" t="s">
        <v>0</v>
      </c>
      <c r="HN339" s="1" t="s">
        <v>0</v>
      </c>
      <c r="HO339" s="1" t="s">
        <v>0</v>
      </c>
      <c r="HP339" s="1" t="s">
        <v>0</v>
      </c>
      <c r="HQ339" s="1" t="s">
        <v>0</v>
      </c>
      <c r="HR339" s="1" t="s">
        <v>0</v>
      </c>
      <c r="HS339" s="1" t="s">
        <v>0</v>
      </c>
      <c r="HT339" s="1" t="s">
        <v>0</v>
      </c>
      <c r="HU339" s="1" t="s">
        <v>0</v>
      </c>
      <c r="HV339" s="1" t="s">
        <v>0</v>
      </c>
      <c r="HW339" s="1" t="s">
        <v>0</v>
      </c>
      <c r="HX339" s="1" t="s">
        <v>0</v>
      </c>
      <c r="HY339" s="1" t="s">
        <v>0</v>
      </c>
      <c r="HZ339" s="1" t="s">
        <v>0</v>
      </c>
      <c r="IA339" s="1" t="s">
        <v>0</v>
      </c>
      <c r="IB339" s="1" t="s">
        <v>0</v>
      </c>
      <c r="IC339" s="1" t="s">
        <v>0</v>
      </c>
      <c r="ID339" s="1" t="s">
        <v>0</v>
      </c>
      <c r="IE339" s="1" t="s">
        <v>0</v>
      </c>
      <c r="IF339" s="1" t="s">
        <v>0</v>
      </c>
      <c r="IG339" s="1" t="s">
        <v>0</v>
      </c>
      <c r="IH339" s="1" t="s">
        <v>0</v>
      </c>
      <c r="II339" s="1" t="s">
        <v>0</v>
      </c>
      <c r="IJ339" s="1" t="s">
        <v>0</v>
      </c>
      <c r="IK339" s="1" t="s">
        <v>0</v>
      </c>
      <c r="IL339" s="1" t="s">
        <v>0</v>
      </c>
      <c r="IM339" s="1" t="s">
        <v>0</v>
      </c>
      <c r="IN339" s="1" t="s">
        <v>0</v>
      </c>
      <c r="IO339" s="1" t="s">
        <v>0</v>
      </c>
      <c r="IP339" s="1" t="s">
        <v>0</v>
      </c>
      <c r="IQ339" s="1" t="s">
        <v>0</v>
      </c>
      <c r="IR339" s="1" t="s">
        <v>0</v>
      </c>
      <c r="IS339" s="1" t="s">
        <v>0</v>
      </c>
      <c r="IT339" s="1" t="s">
        <v>0</v>
      </c>
      <c r="IU339" s="1" t="s">
        <v>0</v>
      </c>
      <c r="IV339" s="1" t="s">
        <v>0</v>
      </c>
      <c r="IW339" s="1" t="s">
        <v>0</v>
      </c>
      <c r="IX339" s="1" t="s">
        <v>0</v>
      </c>
      <c r="IY339" s="1" t="s">
        <v>0</v>
      </c>
      <c r="IZ339" s="1" t="s">
        <v>0</v>
      </c>
      <c r="JA339" s="1" t="s">
        <v>0</v>
      </c>
      <c r="JB339" s="1" t="s">
        <v>0</v>
      </c>
      <c r="JC339" s="1" t="s">
        <v>0</v>
      </c>
      <c r="JD339" s="1" t="s">
        <v>0</v>
      </c>
      <c r="JE339" s="1" t="s">
        <v>0</v>
      </c>
      <c r="JF339" s="1" t="s">
        <v>0</v>
      </c>
      <c r="JG339" s="1" t="s">
        <v>0</v>
      </c>
      <c r="JH339" s="1" t="s">
        <v>0</v>
      </c>
      <c r="JI339" s="1" t="s">
        <v>0</v>
      </c>
      <c r="JJ339" s="1" t="s">
        <v>0</v>
      </c>
      <c r="JK339" s="1" t="s">
        <v>0</v>
      </c>
      <c r="JL339" s="1" t="s">
        <v>0</v>
      </c>
      <c r="JM339" s="1" t="s">
        <v>0</v>
      </c>
      <c r="JN339" s="1" t="s">
        <v>0</v>
      </c>
      <c r="JO339" s="1" t="s">
        <v>0</v>
      </c>
      <c r="JP339" s="1" t="s">
        <v>0</v>
      </c>
      <c r="JQ339" s="1" t="s">
        <v>0</v>
      </c>
      <c r="JR339" s="1" t="s">
        <v>0</v>
      </c>
      <c r="JS339" s="1" t="s">
        <v>0</v>
      </c>
      <c r="JT339" s="1" t="s">
        <v>0</v>
      </c>
      <c r="JU339" s="1" t="s">
        <v>0</v>
      </c>
      <c r="JV339" s="1" t="s">
        <v>0</v>
      </c>
      <c r="JW339" s="1" t="s">
        <v>0</v>
      </c>
      <c r="JX339" s="1" t="s">
        <v>0</v>
      </c>
      <c r="JY339" s="1" t="s">
        <v>0</v>
      </c>
      <c r="JZ339" s="1" t="s">
        <v>0</v>
      </c>
      <c r="KA339" s="1" t="s">
        <v>0</v>
      </c>
      <c r="KB339" s="1" t="s">
        <v>0</v>
      </c>
      <c r="KC339" s="1" t="s">
        <v>0</v>
      </c>
      <c r="KD339" s="1" t="s">
        <v>0</v>
      </c>
      <c r="KE339" s="1" t="s">
        <v>0</v>
      </c>
      <c r="KF339" s="1" t="s">
        <v>0</v>
      </c>
      <c r="KG339" s="1" t="s">
        <v>0</v>
      </c>
      <c r="KH339" s="1" t="s">
        <v>0</v>
      </c>
      <c r="KI339" s="1" t="s">
        <v>0</v>
      </c>
      <c r="KJ339" s="1" t="s">
        <v>0</v>
      </c>
      <c r="KK339" s="1" t="s">
        <v>0</v>
      </c>
      <c r="KL339" s="1" t="s">
        <v>0</v>
      </c>
      <c r="KM339" s="1" t="s">
        <v>0</v>
      </c>
      <c r="KN339" s="1" t="s">
        <v>0</v>
      </c>
      <c r="KO339" s="1" t="s">
        <v>0</v>
      </c>
      <c r="KP339" s="1" t="s">
        <v>0</v>
      </c>
      <c r="KQ339" s="1" t="s">
        <v>0</v>
      </c>
      <c r="KR339" s="1" t="s">
        <v>0</v>
      </c>
      <c r="KS339" s="1" t="s">
        <v>0</v>
      </c>
      <c r="KT339" s="1" t="s">
        <v>0</v>
      </c>
      <c r="KU339" s="1" t="s">
        <v>0</v>
      </c>
      <c r="KV339" s="1" t="s">
        <v>0</v>
      </c>
      <c r="KW339" s="1" t="s">
        <v>0</v>
      </c>
      <c r="KX339" s="1" t="s">
        <v>0</v>
      </c>
      <c r="KY339" s="1" t="s">
        <v>0</v>
      </c>
      <c r="KZ339" s="1" t="s">
        <v>0</v>
      </c>
      <c r="LA339" s="1" t="s">
        <v>0</v>
      </c>
      <c r="LB339" s="1" t="s">
        <v>0</v>
      </c>
      <c r="LC339" s="1" t="s">
        <v>0</v>
      </c>
      <c r="LD339" s="1" t="s">
        <v>0</v>
      </c>
      <c r="LE339" s="1" t="s">
        <v>0</v>
      </c>
      <c r="LF339" s="1" t="s">
        <v>0</v>
      </c>
      <c r="LG339" s="1" t="s">
        <v>0</v>
      </c>
      <c r="LH339" s="1" t="s">
        <v>0</v>
      </c>
      <c r="LI339" s="1" t="s">
        <v>0</v>
      </c>
      <c r="LJ339" s="1" t="s">
        <v>0</v>
      </c>
      <c r="LK339" s="1" t="s">
        <v>0</v>
      </c>
    </row>
    <row r="340" spans="1:323" x14ac:dyDescent="0.25">
      <c r="A340" s="1" t="s">
        <v>1977</v>
      </c>
      <c r="B340" s="1" t="s">
        <v>1503</v>
      </c>
      <c r="C340" s="1" t="s">
        <v>1504</v>
      </c>
      <c r="D340" s="1" t="s">
        <v>0</v>
      </c>
      <c r="E340" s="1" t="s">
        <v>0</v>
      </c>
      <c r="F340" s="1" t="s">
        <v>0</v>
      </c>
      <c r="G340" s="1" t="s">
        <v>0</v>
      </c>
      <c r="H340" s="1" t="s">
        <v>0</v>
      </c>
      <c r="I340" s="1" t="s">
        <v>0</v>
      </c>
      <c r="J340" s="1" t="s">
        <v>0</v>
      </c>
      <c r="K340" s="1" t="s">
        <v>0</v>
      </c>
      <c r="L340" s="1" t="s">
        <v>0</v>
      </c>
      <c r="M340" s="1" t="s">
        <v>0</v>
      </c>
      <c r="N340" s="1" t="s">
        <v>0</v>
      </c>
      <c r="O340" s="1" t="s">
        <v>0</v>
      </c>
      <c r="P340" s="1" t="s">
        <v>0</v>
      </c>
      <c r="Q340" s="1" t="s">
        <v>0</v>
      </c>
      <c r="R340" s="1" t="s">
        <v>0</v>
      </c>
      <c r="S340" s="1" t="s">
        <v>0</v>
      </c>
      <c r="T340" s="1" t="s">
        <v>0</v>
      </c>
      <c r="U340" s="1" t="s">
        <v>0</v>
      </c>
      <c r="V340" s="1" t="s">
        <v>0</v>
      </c>
      <c r="W340" s="1" t="s">
        <v>0</v>
      </c>
      <c r="X340" s="1" t="s">
        <v>0</v>
      </c>
      <c r="Y340" s="1" t="s">
        <v>0</v>
      </c>
      <c r="Z340" s="1" t="s">
        <v>0</v>
      </c>
      <c r="AA340" s="1" t="s">
        <v>0</v>
      </c>
      <c r="AB340" s="1" t="s">
        <v>0</v>
      </c>
      <c r="AC340" s="1" t="s">
        <v>0</v>
      </c>
      <c r="AD340" s="1" t="s">
        <v>0</v>
      </c>
      <c r="AE340" s="1" t="s">
        <v>0</v>
      </c>
      <c r="AF340" s="1" t="s">
        <v>0</v>
      </c>
      <c r="AG340" s="1" t="s">
        <v>0</v>
      </c>
      <c r="AH340" s="1" t="s">
        <v>0</v>
      </c>
      <c r="AI340" s="1" t="s">
        <v>0</v>
      </c>
      <c r="AJ340" s="1" t="s">
        <v>0</v>
      </c>
      <c r="AK340" s="1" t="s">
        <v>0</v>
      </c>
      <c r="AL340" s="1" t="s">
        <v>0</v>
      </c>
      <c r="AM340" s="1" t="s">
        <v>0</v>
      </c>
      <c r="AN340" s="1" t="s">
        <v>0</v>
      </c>
      <c r="AO340" s="1" t="s">
        <v>0</v>
      </c>
      <c r="AP340" s="1" t="s">
        <v>0</v>
      </c>
      <c r="AQ340" s="1" t="s">
        <v>0</v>
      </c>
      <c r="AR340" s="1" t="s">
        <v>0</v>
      </c>
      <c r="AS340" s="1" t="s">
        <v>0</v>
      </c>
      <c r="AT340" s="1" t="s">
        <v>0</v>
      </c>
      <c r="AU340" s="1" t="s">
        <v>0</v>
      </c>
      <c r="AV340" s="1" t="s">
        <v>0</v>
      </c>
      <c r="AW340" s="1" t="s">
        <v>0</v>
      </c>
      <c r="AX340" s="1" t="s">
        <v>0</v>
      </c>
      <c r="AY340" s="1" t="s">
        <v>0</v>
      </c>
      <c r="AZ340" s="1" t="s">
        <v>0</v>
      </c>
      <c r="BA340" s="1" t="s">
        <v>0</v>
      </c>
      <c r="BB340" s="1" t="s">
        <v>0</v>
      </c>
      <c r="BC340" s="1" t="s">
        <v>0</v>
      </c>
      <c r="BD340" s="1" t="s">
        <v>0</v>
      </c>
      <c r="BE340" s="1" t="s">
        <v>0</v>
      </c>
      <c r="BF340" s="1" t="s">
        <v>0</v>
      </c>
      <c r="BG340" s="1" t="s">
        <v>0</v>
      </c>
      <c r="BH340" s="1" t="s">
        <v>0</v>
      </c>
      <c r="BI340" s="1" t="s">
        <v>0</v>
      </c>
      <c r="BJ340" s="1" t="s">
        <v>0</v>
      </c>
      <c r="BK340" s="1" t="s">
        <v>0</v>
      </c>
      <c r="BL340" s="1" t="s">
        <v>0</v>
      </c>
      <c r="BM340" s="1" t="s">
        <v>0</v>
      </c>
      <c r="BN340" s="1" t="s">
        <v>0</v>
      </c>
      <c r="BO340" s="1" t="s">
        <v>0</v>
      </c>
      <c r="BP340" s="1" t="s">
        <v>0</v>
      </c>
      <c r="BQ340" s="1" t="s">
        <v>0</v>
      </c>
      <c r="BR340" s="1" t="s">
        <v>0</v>
      </c>
      <c r="BS340" s="1" t="s">
        <v>0</v>
      </c>
      <c r="BT340" s="1" t="s">
        <v>0</v>
      </c>
      <c r="BU340" s="1" t="s">
        <v>0</v>
      </c>
      <c r="BV340" s="1" t="s">
        <v>0</v>
      </c>
      <c r="BW340" s="1" t="s">
        <v>0</v>
      </c>
      <c r="BX340" s="1" t="s">
        <v>0</v>
      </c>
      <c r="BY340" s="1" t="s">
        <v>0</v>
      </c>
      <c r="BZ340" s="1" t="s">
        <v>0</v>
      </c>
      <c r="CA340" s="1" t="s">
        <v>0</v>
      </c>
      <c r="CB340" s="1" t="s">
        <v>0</v>
      </c>
      <c r="CC340" s="1" t="s">
        <v>0</v>
      </c>
      <c r="CD340" s="1" t="s">
        <v>0</v>
      </c>
      <c r="CE340" s="1" t="s">
        <v>0</v>
      </c>
      <c r="CF340" s="1" t="s">
        <v>0</v>
      </c>
      <c r="CG340" s="1" t="s">
        <v>0</v>
      </c>
      <c r="CH340" s="1" t="s">
        <v>0</v>
      </c>
      <c r="CI340" s="1" t="s">
        <v>0</v>
      </c>
      <c r="CJ340" s="1" t="s">
        <v>0</v>
      </c>
      <c r="CK340" s="1" t="s">
        <v>0</v>
      </c>
      <c r="CL340" s="1" t="s">
        <v>0</v>
      </c>
      <c r="CM340" s="1" t="s">
        <v>0</v>
      </c>
      <c r="CN340" s="1" t="s">
        <v>0</v>
      </c>
      <c r="CO340" s="1" t="s">
        <v>0</v>
      </c>
      <c r="CP340" s="1" t="s">
        <v>0</v>
      </c>
      <c r="CQ340" s="1" t="s">
        <v>0</v>
      </c>
      <c r="CR340" s="1" t="s">
        <v>0</v>
      </c>
      <c r="CS340" s="1" t="s">
        <v>0</v>
      </c>
      <c r="CT340" s="1" t="s">
        <v>0</v>
      </c>
      <c r="CU340" s="1" t="s">
        <v>0</v>
      </c>
      <c r="CV340" s="1" t="s">
        <v>0</v>
      </c>
      <c r="CW340" s="1" t="s">
        <v>0</v>
      </c>
      <c r="CX340" s="1" t="s">
        <v>0</v>
      </c>
      <c r="CY340" s="1" t="s">
        <v>0</v>
      </c>
      <c r="CZ340" s="1" t="s">
        <v>0</v>
      </c>
      <c r="DA340" s="1" t="s">
        <v>0</v>
      </c>
      <c r="DB340" s="1" t="s">
        <v>0</v>
      </c>
      <c r="DC340" s="1" t="s">
        <v>0</v>
      </c>
      <c r="DD340" s="1" t="s">
        <v>0</v>
      </c>
      <c r="DE340" s="1" t="s">
        <v>0</v>
      </c>
      <c r="DF340" s="1" t="s">
        <v>0</v>
      </c>
      <c r="DG340" s="1" t="s">
        <v>0</v>
      </c>
      <c r="DH340" s="1" t="s">
        <v>0</v>
      </c>
      <c r="DI340" s="1" t="s">
        <v>0</v>
      </c>
      <c r="DJ340" s="1" t="s">
        <v>0</v>
      </c>
      <c r="DK340" s="1" t="s">
        <v>0</v>
      </c>
      <c r="DL340" s="1" t="s">
        <v>0</v>
      </c>
      <c r="DM340" s="1" t="s">
        <v>0</v>
      </c>
      <c r="DN340" s="1" t="s">
        <v>0</v>
      </c>
      <c r="DO340" s="1" t="s">
        <v>0</v>
      </c>
      <c r="DP340" s="1" t="s">
        <v>0</v>
      </c>
      <c r="DQ340" s="1" t="s">
        <v>0</v>
      </c>
      <c r="DR340" s="1" t="s">
        <v>0</v>
      </c>
      <c r="DS340" s="1" t="s">
        <v>0</v>
      </c>
      <c r="DT340" s="1" t="s">
        <v>0</v>
      </c>
      <c r="DU340" s="1" t="s">
        <v>0</v>
      </c>
      <c r="DV340" s="1" t="s">
        <v>0</v>
      </c>
      <c r="DW340" s="1" t="s">
        <v>0</v>
      </c>
      <c r="DX340" s="1" t="s">
        <v>0</v>
      </c>
      <c r="DY340" s="1" t="s">
        <v>0</v>
      </c>
      <c r="DZ340" s="1" t="s">
        <v>0</v>
      </c>
      <c r="EA340" s="1" t="s">
        <v>0</v>
      </c>
      <c r="EB340" s="1" t="s">
        <v>0</v>
      </c>
      <c r="EC340" s="1" t="s">
        <v>0</v>
      </c>
      <c r="ED340" s="1" t="s">
        <v>0</v>
      </c>
      <c r="EE340" s="1" t="s">
        <v>0</v>
      </c>
      <c r="EF340" s="1" t="s">
        <v>0</v>
      </c>
      <c r="EG340" s="1" t="s">
        <v>0</v>
      </c>
      <c r="EH340" s="1" t="s">
        <v>0</v>
      </c>
      <c r="EI340" s="1" t="s">
        <v>0</v>
      </c>
      <c r="EJ340" s="1" t="s">
        <v>0</v>
      </c>
      <c r="EK340" s="1" t="s">
        <v>0</v>
      </c>
      <c r="EL340" s="1" t="s">
        <v>0</v>
      </c>
      <c r="EM340" s="1" t="s">
        <v>0</v>
      </c>
      <c r="EN340" s="1" t="s">
        <v>0</v>
      </c>
      <c r="EO340" s="1" t="s">
        <v>0</v>
      </c>
      <c r="EP340" s="1" t="s">
        <v>0</v>
      </c>
      <c r="EQ340" s="1" t="s">
        <v>0</v>
      </c>
      <c r="ER340" s="1" t="s">
        <v>0</v>
      </c>
      <c r="ES340" s="1" t="s">
        <v>0</v>
      </c>
      <c r="ET340" s="1" t="s">
        <v>0</v>
      </c>
      <c r="EU340" s="1" t="s">
        <v>0</v>
      </c>
      <c r="EV340" s="1" t="s">
        <v>0</v>
      </c>
      <c r="EW340" s="1" t="s">
        <v>0</v>
      </c>
      <c r="EX340" s="1" t="s">
        <v>0</v>
      </c>
      <c r="EY340" s="1" t="s">
        <v>0</v>
      </c>
      <c r="EZ340" s="1" t="s">
        <v>0</v>
      </c>
      <c r="FA340" s="1" t="s">
        <v>0</v>
      </c>
      <c r="FB340" s="1" t="s">
        <v>0</v>
      </c>
      <c r="FC340" s="1" t="s">
        <v>0</v>
      </c>
      <c r="FD340" s="1" t="s">
        <v>0</v>
      </c>
      <c r="FE340" s="1" t="s">
        <v>0</v>
      </c>
      <c r="FF340" s="1" t="s">
        <v>0</v>
      </c>
      <c r="FG340" s="1" t="s">
        <v>0</v>
      </c>
      <c r="FH340" s="1" t="s">
        <v>0</v>
      </c>
      <c r="FI340" s="1" t="s">
        <v>0</v>
      </c>
      <c r="FJ340" s="1" t="s">
        <v>0</v>
      </c>
      <c r="FK340" s="1" t="s">
        <v>0</v>
      </c>
      <c r="FL340" s="1" t="s">
        <v>0</v>
      </c>
      <c r="FM340" s="1" t="s">
        <v>0</v>
      </c>
      <c r="FN340" s="1" t="s">
        <v>0</v>
      </c>
      <c r="FO340" s="1" t="s">
        <v>0</v>
      </c>
      <c r="FP340" s="1" t="s">
        <v>0</v>
      </c>
      <c r="FQ340" s="1" t="s">
        <v>0</v>
      </c>
      <c r="FR340" s="1" t="s">
        <v>0</v>
      </c>
      <c r="FS340" s="1" t="s">
        <v>0</v>
      </c>
      <c r="FT340" s="1" t="s">
        <v>0</v>
      </c>
      <c r="FU340" s="1" t="s">
        <v>0</v>
      </c>
      <c r="FV340" s="1" t="s">
        <v>0</v>
      </c>
      <c r="FW340" s="1" t="s">
        <v>0</v>
      </c>
      <c r="FX340" s="1" t="s">
        <v>0</v>
      </c>
      <c r="FY340" s="1" t="s">
        <v>0</v>
      </c>
      <c r="FZ340" s="1" t="s">
        <v>0</v>
      </c>
      <c r="GA340" s="1" t="s">
        <v>0</v>
      </c>
      <c r="GB340" s="1" t="s">
        <v>0</v>
      </c>
      <c r="GC340" s="1" t="s">
        <v>0</v>
      </c>
      <c r="GD340" s="1" t="s">
        <v>0</v>
      </c>
      <c r="GE340" s="1" t="s">
        <v>0</v>
      </c>
      <c r="GF340" s="1" t="s">
        <v>0</v>
      </c>
      <c r="GG340" s="1" t="s">
        <v>0</v>
      </c>
      <c r="GH340" s="1" t="s">
        <v>0</v>
      </c>
      <c r="GI340" s="1" t="s">
        <v>0</v>
      </c>
      <c r="GJ340" s="1" t="s">
        <v>0</v>
      </c>
      <c r="GK340" s="1" t="s">
        <v>0</v>
      </c>
      <c r="GL340" s="1" t="s">
        <v>0</v>
      </c>
      <c r="GM340" s="1" t="s">
        <v>0</v>
      </c>
      <c r="GN340" s="1" t="s">
        <v>0</v>
      </c>
      <c r="GO340" s="1" t="s">
        <v>0</v>
      </c>
      <c r="GP340" s="1" t="s">
        <v>0</v>
      </c>
      <c r="GQ340" s="1" t="s">
        <v>0</v>
      </c>
      <c r="GR340" s="1" t="s">
        <v>0</v>
      </c>
      <c r="GS340" s="1" t="s">
        <v>0</v>
      </c>
      <c r="GT340" s="1" t="s">
        <v>0</v>
      </c>
      <c r="GU340" s="1" t="s">
        <v>0</v>
      </c>
      <c r="GV340" s="1" t="s">
        <v>0</v>
      </c>
      <c r="GW340" s="1" t="s">
        <v>0</v>
      </c>
      <c r="GX340" s="1" t="s">
        <v>0</v>
      </c>
      <c r="GY340" s="1" t="s">
        <v>0</v>
      </c>
      <c r="GZ340" s="1" t="s">
        <v>0</v>
      </c>
      <c r="HA340" s="1" t="s">
        <v>0</v>
      </c>
      <c r="HB340" s="1" t="s">
        <v>0</v>
      </c>
      <c r="HC340" s="1" t="s">
        <v>0</v>
      </c>
      <c r="HD340" s="1" t="s">
        <v>0</v>
      </c>
      <c r="HE340" s="1" t="s">
        <v>0</v>
      </c>
      <c r="HF340" s="1" t="s">
        <v>0</v>
      </c>
      <c r="HG340" s="1" t="s">
        <v>0</v>
      </c>
      <c r="HH340" s="1" t="s">
        <v>0</v>
      </c>
      <c r="HI340" s="1" t="s">
        <v>0</v>
      </c>
      <c r="HJ340" s="1" t="s">
        <v>0</v>
      </c>
      <c r="HK340" s="1" t="s">
        <v>0</v>
      </c>
      <c r="HL340" s="1" t="s">
        <v>0</v>
      </c>
      <c r="HM340" s="1" t="s">
        <v>0</v>
      </c>
      <c r="HN340" s="1" t="s">
        <v>0</v>
      </c>
      <c r="HO340" s="1" t="s">
        <v>0</v>
      </c>
      <c r="HP340" s="1" t="s">
        <v>0</v>
      </c>
      <c r="HQ340" s="1" t="s">
        <v>0</v>
      </c>
      <c r="HR340" s="1" t="s">
        <v>0</v>
      </c>
      <c r="HS340" s="1" t="s">
        <v>0</v>
      </c>
      <c r="HT340" s="1" t="s">
        <v>0</v>
      </c>
      <c r="HU340" s="1" t="s">
        <v>0</v>
      </c>
      <c r="HV340" s="1" t="s">
        <v>0</v>
      </c>
      <c r="HW340" s="1" t="s">
        <v>0</v>
      </c>
      <c r="HX340" s="1" t="s">
        <v>0</v>
      </c>
      <c r="HY340" s="1" t="s">
        <v>0</v>
      </c>
      <c r="HZ340" s="1" t="s">
        <v>0</v>
      </c>
      <c r="IA340" s="1" t="s">
        <v>0</v>
      </c>
      <c r="IB340" s="1" t="s">
        <v>0</v>
      </c>
      <c r="IC340" s="1" t="s">
        <v>0</v>
      </c>
      <c r="ID340" s="1" t="s">
        <v>0</v>
      </c>
      <c r="IE340" s="1" t="s">
        <v>0</v>
      </c>
      <c r="IF340" s="1" t="s">
        <v>0</v>
      </c>
      <c r="IG340" s="1" t="s">
        <v>0</v>
      </c>
      <c r="IH340" s="1" t="s">
        <v>0</v>
      </c>
      <c r="II340" s="1" t="s">
        <v>0</v>
      </c>
      <c r="IJ340" s="1" t="s">
        <v>0</v>
      </c>
      <c r="IK340" s="1" t="s">
        <v>0</v>
      </c>
      <c r="IL340" s="1" t="s">
        <v>0</v>
      </c>
      <c r="IM340" s="1" t="s">
        <v>0</v>
      </c>
      <c r="IN340" s="1" t="s">
        <v>0</v>
      </c>
      <c r="IO340" s="1" t="s">
        <v>0</v>
      </c>
      <c r="IP340" s="1" t="s">
        <v>0</v>
      </c>
      <c r="IQ340" s="1" t="s">
        <v>0</v>
      </c>
      <c r="IR340" s="1" t="s">
        <v>0</v>
      </c>
      <c r="IS340" s="1" t="s">
        <v>0</v>
      </c>
      <c r="IT340" s="1" t="s">
        <v>0</v>
      </c>
      <c r="IU340" s="1" t="s">
        <v>0</v>
      </c>
      <c r="IV340" s="1" t="s">
        <v>0</v>
      </c>
      <c r="IW340" s="1" t="s">
        <v>0</v>
      </c>
      <c r="IX340" s="1" t="s">
        <v>0</v>
      </c>
      <c r="IY340" s="1" t="s">
        <v>0</v>
      </c>
      <c r="IZ340" s="1" t="s">
        <v>0</v>
      </c>
      <c r="JA340" s="1" t="s">
        <v>0</v>
      </c>
      <c r="JB340" s="1" t="s">
        <v>0</v>
      </c>
      <c r="JC340" s="1" t="s">
        <v>0</v>
      </c>
      <c r="JD340" s="1" t="s">
        <v>0</v>
      </c>
      <c r="JE340" s="1" t="s">
        <v>0</v>
      </c>
      <c r="JF340" s="1" t="s">
        <v>0</v>
      </c>
      <c r="JG340" s="1" t="s">
        <v>0</v>
      </c>
      <c r="JH340" s="1" t="s">
        <v>0</v>
      </c>
      <c r="JI340" s="1" t="s">
        <v>0</v>
      </c>
      <c r="JJ340" s="1" t="s">
        <v>0</v>
      </c>
      <c r="JK340" s="1" t="s">
        <v>0</v>
      </c>
      <c r="JL340" s="1" t="s">
        <v>0</v>
      </c>
      <c r="JM340" s="1" t="s">
        <v>0</v>
      </c>
      <c r="JN340" s="1" t="s">
        <v>0</v>
      </c>
      <c r="JO340" s="1" t="s">
        <v>0</v>
      </c>
      <c r="JP340" s="1" t="s">
        <v>0</v>
      </c>
      <c r="JQ340" s="1" t="s">
        <v>0</v>
      </c>
      <c r="JR340" s="1" t="s">
        <v>0</v>
      </c>
      <c r="JS340" s="1" t="s">
        <v>0</v>
      </c>
      <c r="JT340" s="1" t="s">
        <v>0</v>
      </c>
      <c r="JU340" s="1" t="s">
        <v>0</v>
      </c>
      <c r="JV340" s="1" t="s">
        <v>0</v>
      </c>
      <c r="JW340" s="1" t="s">
        <v>0</v>
      </c>
      <c r="JX340" s="1" t="s">
        <v>0</v>
      </c>
      <c r="JY340" s="1" t="s">
        <v>0</v>
      </c>
      <c r="JZ340" s="1" t="s">
        <v>0</v>
      </c>
      <c r="KA340" s="1" t="s">
        <v>0</v>
      </c>
      <c r="KB340" s="1" t="s">
        <v>0</v>
      </c>
      <c r="KC340" s="1" t="s">
        <v>0</v>
      </c>
      <c r="KD340" s="1" t="s">
        <v>0</v>
      </c>
      <c r="KE340" s="1" t="s">
        <v>0</v>
      </c>
      <c r="KF340" s="1" t="s">
        <v>0</v>
      </c>
      <c r="KG340" s="1" t="s">
        <v>0</v>
      </c>
      <c r="KH340" s="1" t="s">
        <v>0</v>
      </c>
      <c r="KI340" s="1" t="s">
        <v>0</v>
      </c>
      <c r="KJ340" s="1" t="s">
        <v>0</v>
      </c>
      <c r="KK340" s="1" t="s">
        <v>0</v>
      </c>
      <c r="KL340" s="1" t="s">
        <v>0</v>
      </c>
      <c r="KM340" s="1" t="s">
        <v>0</v>
      </c>
      <c r="KN340" s="1" t="s">
        <v>0</v>
      </c>
      <c r="KO340" s="1" t="s">
        <v>0</v>
      </c>
      <c r="KP340" s="1" t="s">
        <v>0</v>
      </c>
      <c r="KQ340" s="1" t="s">
        <v>0</v>
      </c>
      <c r="KR340" s="1" t="s">
        <v>0</v>
      </c>
      <c r="KS340" s="1" t="s">
        <v>0</v>
      </c>
      <c r="KT340" s="1" t="s">
        <v>0</v>
      </c>
      <c r="KU340" s="1" t="s">
        <v>0</v>
      </c>
      <c r="KV340" s="1" t="s">
        <v>0</v>
      </c>
      <c r="KW340" s="1" t="s">
        <v>0</v>
      </c>
      <c r="KX340" s="1" t="s">
        <v>0</v>
      </c>
      <c r="KY340" s="1" t="s">
        <v>0</v>
      </c>
      <c r="KZ340" s="1" t="s">
        <v>0</v>
      </c>
      <c r="LA340" s="1" t="s">
        <v>0</v>
      </c>
      <c r="LB340" s="1" t="s">
        <v>0</v>
      </c>
      <c r="LC340" s="1" t="s">
        <v>0</v>
      </c>
      <c r="LD340" s="1" t="s">
        <v>0</v>
      </c>
      <c r="LE340" s="1" t="s">
        <v>0</v>
      </c>
      <c r="LF340" s="1" t="s">
        <v>0</v>
      </c>
      <c r="LG340" s="1" t="s">
        <v>0</v>
      </c>
      <c r="LH340" s="1" t="s">
        <v>0</v>
      </c>
      <c r="LI340" s="1" t="s">
        <v>0</v>
      </c>
      <c r="LJ340" s="1" t="s">
        <v>0</v>
      </c>
      <c r="LK340" s="1" t="s">
        <v>0</v>
      </c>
    </row>
    <row r="341" spans="1:323" x14ac:dyDescent="0.25">
      <c r="A341" s="1" t="s">
        <v>1978</v>
      </c>
      <c r="B341" s="1" t="s">
        <v>1508</v>
      </c>
      <c r="C341" s="1" t="s">
        <v>1509</v>
      </c>
      <c r="D341" s="1" t="s">
        <v>0</v>
      </c>
      <c r="E341" s="1" t="s">
        <v>0</v>
      </c>
      <c r="F341" s="1" t="s">
        <v>0</v>
      </c>
      <c r="G341" s="1" t="s">
        <v>0</v>
      </c>
      <c r="H341" s="1" t="s">
        <v>0</v>
      </c>
      <c r="I341" s="1" t="s">
        <v>0</v>
      </c>
      <c r="J341" s="1" t="s">
        <v>0</v>
      </c>
      <c r="K341" s="1" t="s">
        <v>0</v>
      </c>
      <c r="L341" s="1" t="s">
        <v>0</v>
      </c>
      <c r="M341" s="1" t="s">
        <v>0</v>
      </c>
      <c r="N341" s="1" t="s">
        <v>0</v>
      </c>
      <c r="O341" s="1" t="s">
        <v>0</v>
      </c>
      <c r="P341" s="1" t="s">
        <v>0</v>
      </c>
      <c r="Q341" s="1" t="s">
        <v>0</v>
      </c>
      <c r="R341" s="1" t="s">
        <v>0</v>
      </c>
      <c r="S341" s="1" t="s">
        <v>0</v>
      </c>
      <c r="T341" s="1" t="s">
        <v>0</v>
      </c>
      <c r="U341" s="1" t="s">
        <v>0</v>
      </c>
      <c r="V341" s="1" t="s">
        <v>0</v>
      </c>
      <c r="W341" s="1" t="s">
        <v>0</v>
      </c>
      <c r="X341" s="1" t="s">
        <v>0</v>
      </c>
      <c r="Y341" s="1" t="s">
        <v>0</v>
      </c>
      <c r="Z341" s="1" t="s">
        <v>0</v>
      </c>
      <c r="AA341" s="1" t="s">
        <v>0</v>
      </c>
      <c r="AB341" s="1" t="s">
        <v>0</v>
      </c>
      <c r="AC341" s="1" t="s">
        <v>0</v>
      </c>
      <c r="AD341" s="1" t="s">
        <v>0</v>
      </c>
      <c r="AE341" s="1" t="s">
        <v>0</v>
      </c>
      <c r="AF341" s="1" t="s">
        <v>0</v>
      </c>
      <c r="AG341" s="1" t="s">
        <v>0</v>
      </c>
      <c r="AH341" s="1" t="s">
        <v>0</v>
      </c>
      <c r="AI341" s="1" t="s">
        <v>0</v>
      </c>
      <c r="AJ341" s="1" t="s">
        <v>0</v>
      </c>
      <c r="AK341" s="1" t="s">
        <v>0</v>
      </c>
      <c r="AL341" s="1" t="s">
        <v>0</v>
      </c>
      <c r="AM341" s="1" t="s">
        <v>0</v>
      </c>
      <c r="AN341" s="1" t="s">
        <v>0</v>
      </c>
      <c r="AO341" s="1" t="s">
        <v>0</v>
      </c>
      <c r="AP341" s="1" t="s">
        <v>0</v>
      </c>
      <c r="AQ341" s="1" t="s">
        <v>0</v>
      </c>
      <c r="AR341" s="1" t="s">
        <v>0</v>
      </c>
      <c r="AS341" s="1" t="s">
        <v>0</v>
      </c>
      <c r="AT341" s="1" t="s">
        <v>0</v>
      </c>
      <c r="AU341" s="1" t="s">
        <v>0</v>
      </c>
      <c r="AV341" s="1" t="s">
        <v>0</v>
      </c>
      <c r="AW341" s="1" t="s">
        <v>0</v>
      </c>
      <c r="AX341" s="1" t="s">
        <v>0</v>
      </c>
      <c r="AY341" s="1" t="s">
        <v>0</v>
      </c>
      <c r="AZ341" s="1" t="s">
        <v>0</v>
      </c>
      <c r="BA341" s="1" t="s">
        <v>0</v>
      </c>
      <c r="BB341" s="1" t="s">
        <v>0</v>
      </c>
      <c r="BC341" s="1" t="s">
        <v>0</v>
      </c>
      <c r="BD341" s="1" t="s">
        <v>0</v>
      </c>
      <c r="BE341" s="1" t="s">
        <v>0</v>
      </c>
      <c r="BF341" s="1" t="s">
        <v>0</v>
      </c>
      <c r="BG341" s="1" t="s">
        <v>0</v>
      </c>
      <c r="BH341" s="1" t="s">
        <v>0</v>
      </c>
      <c r="BI341" s="1" t="s">
        <v>0</v>
      </c>
      <c r="BJ341" s="1" t="s">
        <v>0</v>
      </c>
      <c r="BK341" s="1" t="s">
        <v>0</v>
      </c>
      <c r="BL341" s="1" t="s">
        <v>0</v>
      </c>
      <c r="BM341" s="1" t="s">
        <v>0</v>
      </c>
      <c r="BN341" s="1" t="s">
        <v>0</v>
      </c>
      <c r="BO341" s="1" t="s">
        <v>0</v>
      </c>
      <c r="BP341" s="1" t="s">
        <v>0</v>
      </c>
      <c r="BQ341" s="1" t="s">
        <v>0</v>
      </c>
      <c r="BR341" s="1" t="s">
        <v>0</v>
      </c>
      <c r="BS341" s="1" t="s">
        <v>0</v>
      </c>
      <c r="BT341" s="1" t="s">
        <v>0</v>
      </c>
      <c r="BU341" s="1" t="s">
        <v>0</v>
      </c>
      <c r="BV341" s="1" t="s">
        <v>0</v>
      </c>
      <c r="BW341" s="1" t="s">
        <v>0</v>
      </c>
      <c r="BX341" s="1" t="s">
        <v>0</v>
      </c>
      <c r="BY341" s="1" t="s">
        <v>0</v>
      </c>
      <c r="BZ341" s="1" t="s">
        <v>0</v>
      </c>
      <c r="CA341" s="1" t="s">
        <v>0</v>
      </c>
      <c r="CB341" s="1" t="s">
        <v>0</v>
      </c>
      <c r="CC341" s="1" t="s">
        <v>0</v>
      </c>
      <c r="CD341" s="1" t="s">
        <v>0</v>
      </c>
      <c r="CE341" s="1" t="s">
        <v>0</v>
      </c>
      <c r="CF341" s="1" t="s">
        <v>0</v>
      </c>
      <c r="CG341" s="1" t="s">
        <v>0</v>
      </c>
      <c r="CH341" s="1" t="s">
        <v>0</v>
      </c>
      <c r="CI341" s="1" t="s">
        <v>0</v>
      </c>
      <c r="CJ341" s="1" t="s">
        <v>0</v>
      </c>
      <c r="CK341" s="1" t="s">
        <v>0</v>
      </c>
      <c r="CL341" s="1" t="s">
        <v>0</v>
      </c>
      <c r="CM341" s="1" t="s">
        <v>0</v>
      </c>
      <c r="CN341" s="1" t="s">
        <v>0</v>
      </c>
      <c r="CO341" s="1" t="s">
        <v>0</v>
      </c>
      <c r="CP341" s="1" t="s">
        <v>0</v>
      </c>
      <c r="CQ341" s="1" t="s">
        <v>0</v>
      </c>
      <c r="CR341" s="1" t="s">
        <v>0</v>
      </c>
      <c r="CS341" s="1" t="s">
        <v>0</v>
      </c>
      <c r="CT341" s="1" t="s">
        <v>0</v>
      </c>
      <c r="CU341" s="1" t="s">
        <v>0</v>
      </c>
      <c r="CV341" s="1" t="s">
        <v>0</v>
      </c>
      <c r="CW341" s="1" t="s">
        <v>0</v>
      </c>
      <c r="CX341" s="1" t="s">
        <v>0</v>
      </c>
      <c r="CY341" s="1" t="s">
        <v>0</v>
      </c>
      <c r="CZ341" s="1" t="s">
        <v>0</v>
      </c>
      <c r="DA341" s="1" t="s">
        <v>0</v>
      </c>
      <c r="DB341" s="1" t="s">
        <v>0</v>
      </c>
      <c r="DC341" s="1" t="s">
        <v>0</v>
      </c>
      <c r="DD341" s="1" t="s">
        <v>0</v>
      </c>
      <c r="DE341" s="1" t="s">
        <v>0</v>
      </c>
      <c r="DF341" s="1" t="s">
        <v>0</v>
      </c>
      <c r="DG341" s="1" t="s">
        <v>0</v>
      </c>
      <c r="DH341" s="1" t="s">
        <v>0</v>
      </c>
      <c r="DI341" s="1" t="s">
        <v>0</v>
      </c>
      <c r="DJ341" s="1" t="s">
        <v>0</v>
      </c>
      <c r="DK341" s="1" t="s">
        <v>0</v>
      </c>
      <c r="DL341" s="1" t="s">
        <v>0</v>
      </c>
      <c r="DM341" s="1" t="s">
        <v>0</v>
      </c>
      <c r="DN341" s="1" t="s">
        <v>0</v>
      </c>
      <c r="DO341" s="1" t="s">
        <v>0</v>
      </c>
      <c r="DP341" s="1" t="s">
        <v>0</v>
      </c>
      <c r="DQ341" s="1" t="s">
        <v>0</v>
      </c>
      <c r="DR341" s="1" t="s">
        <v>0</v>
      </c>
      <c r="DS341" s="1" t="s">
        <v>0</v>
      </c>
      <c r="DT341" s="1" t="s">
        <v>0</v>
      </c>
      <c r="DU341" s="1" t="s">
        <v>0</v>
      </c>
      <c r="DV341" s="1" t="s">
        <v>0</v>
      </c>
      <c r="DW341" s="1" t="s">
        <v>0</v>
      </c>
      <c r="DX341" s="1" t="s">
        <v>0</v>
      </c>
      <c r="DY341" s="1" t="s">
        <v>0</v>
      </c>
      <c r="DZ341" s="1" t="s">
        <v>0</v>
      </c>
      <c r="EA341" s="1" t="s">
        <v>0</v>
      </c>
      <c r="EB341" s="1" t="s">
        <v>0</v>
      </c>
      <c r="EC341" s="1" t="s">
        <v>0</v>
      </c>
      <c r="ED341" s="1" t="s">
        <v>0</v>
      </c>
      <c r="EE341" s="1" t="s">
        <v>0</v>
      </c>
      <c r="EF341" s="1" t="s">
        <v>0</v>
      </c>
      <c r="EG341" s="1" t="s">
        <v>0</v>
      </c>
      <c r="EH341" s="1" t="s">
        <v>0</v>
      </c>
      <c r="EI341" s="1" t="s">
        <v>0</v>
      </c>
      <c r="EJ341" s="1" t="s">
        <v>0</v>
      </c>
      <c r="EK341" s="1" t="s">
        <v>0</v>
      </c>
      <c r="EL341" s="1" t="s">
        <v>0</v>
      </c>
      <c r="EM341" s="1" t="s">
        <v>0</v>
      </c>
      <c r="EN341" s="1" t="s">
        <v>0</v>
      </c>
      <c r="EO341" s="1" t="s">
        <v>0</v>
      </c>
      <c r="EP341" s="1" t="s">
        <v>0</v>
      </c>
      <c r="EQ341" s="1" t="s">
        <v>0</v>
      </c>
      <c r="ER341" s="1" t="s">
        <v>0</v>
      </c>
      <c r="ES341" s="1" t="s">
        <v>0</v>
      </c>
      <c r="ET341" s="1" t="s">
        <v>0</v>
      </c>
      <c r="EU341" s="1" t="s">
        <v>0</v>
      </c>
      <c r="EV341" s="1" t="s">
        <v>0</v>
      </c>
      <c r="EW341" s="1" t="s">
        <v>0</v>
      </c>
      <c r="EX341" s="1" t="s">
        <v>0</v>
      </c>
      <c r="EY341" s="1" t="s">
        <v>0</v>
      </c>
      <c r="EZ341" s="1" t="s">
        <v>0</v>
      </c>
      <c r="FA341" s="1" t="s">
        <v>0</v>
      </c>
      <c r="FB341" s="1" t="s">
        <v>0</v>
      </c>
      <c r="FC341" s="1" t="s">
        <v>0</v>
      </c>
      <c r="FD341" s="1" t="s">
        <v>0</v>
      </c>
      <c r="FE341" s="1" t="s">
        <v>0</v>
      </c>
      <c r="FF341" s="1" t="s">
        <v>0</v>
      </c>
      <c r="FG341" s="1" t="s">
        <v>0</v>
      </c>
      <c r="FH341" s="1" t="s">
        <v>0</v>
      </c>
      <c r="FI341" s="1" t="s">
        <v>0</v>
      </c>
      <c r="FJ341" s="1" t="s">
        <v>0</v>
      </c>
      <c r="FK341" s="1" t="s">
        <v>0</v>
      </c>
      <c r="FL341" s="1" t="s">
        <v>0</v>
      </c>
      <c r="FM341" s="1" t="s">
        <v>0</v>
      </c>
      <c r="FN341" s="1" t="s">
        <v>0</v>
      </c>
      <c r="FO341" s="1" t="s">
        <v>0</v>
      </c>
      <c r="FP341" s="1" t="s">
        <v>0</v>
      </c>
      <c r="FQ341" s="1" t="s">
        <v>0</v>
      </c>
      <c r="FR341" s="1" t="s">
        <v>0</v>
      </c>
      <c r="FS341" s="1" t="s">
        <v>0</v>
      </c>
      <c r="FT341" s="1" t="s">
        <v>0</v>
      </c>
      <c r="FU341" s="1" t="s">
        <v>0</v>
      </c>
      <c r="FV341" s="1" t="s">
        <v>0</v>
      </c>
      <c r="FW341" s="1" t="s">
        <v>0</v>
      </c>
      <c r="FX341" s="1" t="s">
        <v>0</v>
      </c>
      <c r="FY341" s="1" t="s">
        <v>0</v>
      </c>
      <c r="FZ341" s="1" t="s">
        <v>0</v>
      </c>
      <c r="GA341" s="1" t="s">
        <v>0</v>
      </c>
      <c r="GB341" s="1" t="s">
        <v>0</v>
      </c>
      <c r="GC341" s="1" t="s">
        <v>0</v>
      </c>
      <c r="GD341" s="1" t="s">
        <v>0</v>
      </c>
      <c r="GE341" s="1" t="s">
        <v>0</v>
      </c>
      <c r="GF341" s="1" t="s">
        <v>0</v>
      </c>
      <c r="GG341" s="1" t="s">
        <v>0</v>
      </c>
      <c r="GH341" s="1" t="s">
        <v>0</v>
      </c>
      <c r="GI341" s="1" t="s">
        <v>0</v>
      </c>
      <c r="GJ341" s="1" t="s">
        <v>0</v>
      </c>
      <c r="GK341" s="1" t="s">
        <v>0</v>
      </c>
      <c r="GL341" s="1" t="s">
        <v>0</v>
      </c>
      <c r="GM341" s="1" t="s">
        <v>0</v>
      </c>
      <c r="GN341" s="1" t="s">
        <v>0</v>
      </c>
      <c r="GO341" s="1" t="s">
        <v>0</v>
      </c>
      <c r="GP341" s="1" t="s">
        <v>0</v>
      </c>
      <c r="GQ341" s="1" t="s">
        <v>0</v>
      </c>
      <c r="GR341" s="1" t="s">
        <v>0</v>
      </c>
      <c r="GS341" s="1" t="s">
        <v>0</v>
      </c>
      <c r="GT341" s="1" t="s">
        <v>0</v>
      </c>
      <c r="GU341" s="1" t="s">
        <v>0</v>
      </c>
      <c r="GV341" s="1" t="s">
        <v>0</v>
      </c>
      <c r="GW341" s="1" t="s">
        <v>0</v>
      </c>
      <c r="GX341" s="1" t="s">
        <v>0</v>
      </c>
      <c r="GY341" s="1" t="s">
        <v>0</v>
      </c>
      <c r="GZ341" s="1" t="s">
        <v>0</v>
      </c>
      <c r="HA341" s="1" t="s">
        <v>0</v>
      </c>
      <c r="HB341" s="1" t="s">
        <v>0</v>
      </c>
      <c r="HC341" s="1" t="s">
        <v>0</v>
      </c>
      <c r="HD341" s="1" t="s">
        <v>0</v>
      </c>
      <c r="HE341" s="1" t="s">
        <v>0</v>
      </c>
      <c r="HF341" s="1" t="s">
        <v>0</v>
      </c>
      <c r="HG341" s="1" t="s">
        <v>0</v>
      </c>
      <c r="HH341" s="1" t="s">
        <v>0</v>
      </c>
      <c r="HI341" s="1" t="s">
        <v>0</v>
      </c>
      <c r="HJ341" s="1" t="s">
        <v>0</v>
      </c>
      <c r="HK341" s="1" t="s">
        <v>0</v>
      </c>
      <c r="HL341" s="1" t="s">
        <v>0</v>
      </c>
      <c r="HM341" s="1" t="s">
        <v>0</v>
      </c>
      <c r="HN341" s="1" t="s">
        <v>0</v>
      </c>
      <c r="HO341" s="1" t="s">
        <v>0</v>
      </c>
      <c r="HP341" s="1" t="s">
        <v>0</v>
      </c>
      <c r="HQ341" s="1" t="s">
        <v>0</v>
      </c>
      <c r="HR341" s="1" t="s">
        <v>0</v>
      </c>
      <c r="HS341" s="1" t="s">
        <v>0</v>
      </c>
      <c r="HT341" s="1" t="s">
        <v>0</v>
      </c>
      <c r="HU341" s="1" t="s">
        <v>0</v>
      </c>
      <c r="HV341" s="1" t="s">
        <v>0</v>
      </c>
      <c r="HW341" s="1" t="s">
        <v>0</v>
      </c>
      <c r="HX341" s="1" t="s">
        <v>0</v>
      </c>
      <c r="HY341" s="1" t="s">
        <v>0</v>
      </c>
      <c r="HZ341" s="1" t="s">
        <v>0</v>
      </c>
      <c r="IA341" s="1" t="s">
        <v>0</v>
      </c>
      <c r="IB341" s="1" t="s">
        <v>0</v>
      </c>
      <c r="IC341" s="1" t="s">
        <v>0</v>
      </c>
      <c r="ID341" s="1" t="s">
        <v>0</v>
      </c>
      <c r="IE341" s="1" t="s">
        <v>0</v>
      </c>
      <c r="IF341" s="1" t="s">
        <v>0</v>
      </c>
      <c r="IG341" s="1" t="s">
        <v>0</v>
      </c>
      <c r="IH341" s="1" t="s">
        <v>0</v>
      </c>
      <c r="II341" s="1" t="s">
        <v>0</v>
      </c>
      <c r="IJ341" s="1" t="s">
        <v>0</v>
      </c>
      <c r="IK341" s="1" t="s">
        <v>0</v>
      </c>
      <c r="IL341" s="1" t="s">
        <v>0</v>
      </c>
      <c r="IM341" s="1" t="s">
        <v>0</v>
      </c>
      <c r="IN341" s="1" t="s">
        <v>0</v>
      </c>
      <c r="IO341" s="1" t="s">
        <v>0</v>
      </c>
      <c r="IP341" s="1" t="s">
        <v>0</v>
      </c>
      <c r="IQ341" s="1" t="s">
        <v>0</v>
      </c>
      <c r="IR341" s="1" t="s">
        <v>0</v>
      </c>
      <c r="IS341" s="1" t="s">
        <v>0</v>
      </c>
      <c r="IT341" s="1" t="s">
        <v>0</v>
      </c>
      <c r="IU341" s="1" t="s">
        <v>0</v>
      </c>
      <c r="IV341" s="1" t="s">
        <v>0</v>
      </c>
      <c r="IW341" s="1" t="s">
        <v>0</v>
      </c>
      <c r="IX341" s="1" t="s">
        <v>0</v>
      </c>
      <c r="IY341" s="1" t="s">
        <v>0</v>
      </c>
      <c r="IZ341" s="1" t="s">
        <v>0</v>
      </c>
      <c r="JA341" s="1" t="s">
        <v>0</v>
      </c>
      <c r="JB341" s="1" t="s">
        <v>0</v>
      </c>
      <c r="JC341" s="1" t="s">
        <v>0</v>
      </c>
      <c r="JD341" s="1" t="s">
        <v>0</v>
      </c>
      <c r="JE341" s="1" t="s">
        <v>0</v>
      </c>
      <c r="JF341" s="1" t="s">
        <v>0</v>
      </c>
      <c r="JG341" s="1" t="s">
        <v>0</v>
      </c>
      <c r="JH341" s="1" t="s">
        <v>0</v>
      </c>
      <c r="JI341" s="1" t="s">
        <v>0</v>
      </c>
      <c r="JJ341" s="1" t="s">
        <v>0</v>
      </c>
      <c r="JK341" s="1" t="s">
        <v>0</v>
      </c>
      <c r="JL341" s="1" t="s">
        <v>0</v>
      </c>
      <c r="JM341" s="1" t="s">
        <v>0</v>
      </c>
      <c r="JN341" s="1" t="s">
        <v>0</v>
      </c>
      <c r="JO341" s="1" t="s">
        <v>0</v>
      </c>
      <c r="JP341" s="1" t="s">
        <v>0</v>
      </c>
      <c r="JQ341" s="1" t="s">
        <v>0</v>
      </c>
      <c r="JR341" s="1" t="s">
        <v>0</v>
      </c>
      <c r="JS341" s="1" t="s">
        <v>0</v>
      </c>
      <c r="JT341" s="1" t="s">
        <v>0</v>
      </c>
      <c r="JU341" s="1" t="s">
        <v>0</v>
      </c>
      <c r="JV341" s="1" t="s">
        <v>0</v>
      </c>
      <c r="JW341" s="1" t="s">
        <v>0</v>
      </c>
      <c r="JX341" s="1" t="s">
        <v>0</v>
      </c>
      <c r="JY341" s="1" t="s">
        <v>0</v>
      </c>
      <c r="JZ341" s="1" t="s">
        <v>0</v>
      </c>
      <c r="KA341" s="1" t="s">
        <v>0</v>
      </c>
      <c r="KB341" s="1" t="s">
        <v>0</v>
      </c>
      <c r="KC341" s="1" t="s">
        <v>0</v>
      </c>
      <c r="KD341" s="1" t="s">
        <v>0</v>
      </c>
      <c r="KE341" s="1" t="s">
        <v>0</v>
      </c>
      <c r="KF341" s="1" t="s">
        <v>0</v>
      </c>
      <c r="KG341" s="1" t="s">
        <v>0</v>
      </c>
      <c r="KH341" s="1" t="s">
        <v>0</v>
      </c>
      <c r="KI341" s="1" t="s">
        <v>0</v>
      </c>
      <c r="KJ341" s="1" t="s">
        <v>0</v>
      </c>
      <c r="KK341" s="1" t="s">
        <v>0</v>
      </c>
      <c r="KL341" s="1" t="s">
        <v>0</v>
      </c>
      <c r="KM341" s="1" t="s">
        <v>0</v>
      </c>
      <c r="KN341" s="1" t="s">
        <v>0</v>
      </c>
      <c r="KO341" s="1" t="s">
        <v>0</v>
      </c>
      <c r="KP341" s="1" t="s">
        <v>0</v>
      </c>
      <c r="KQ341" s="1" t="s">
        <v>0</v>
      </c>
      <c r="KR341" s="1" t="s">
        <v>0</v>
      </c>
      <c r="KS341" s="1" t="s">
        <v>0</v>
      </c>
      <c r="KT341" s="1" t="s">
        <v>0</v>
      </c>
      <c r="KU341" s="1" t="s">
        <v>0</v>
      </c>
      <c r="KV341" s="1" t="s">
        <v>0</v>
      </c>
      <c r="KW341" s="1" t="s">
        <v>0</v>
      </c>
      <c r="KX341" s="1" t="s">
        <v>0</v>
      </c>
      <c r="KY341" s="1" t="s">
        <v>0</v>
      </c>
      <c r="KZ341" s="1" t="s">
        <v>0</v>
      </c>
      <c r="LA341" s="1" t="s">
        <v>0</v>
      </c>
      <c r="LB341" s="1" t="s">
        <v>0</v>
      </c>
      <c r="LC341" s="1" t="s">
        <v>0</v>
      </c>
      <c r="LD341" s="1" t="s">
        <v>0</v>
      </c>
      <c r="LE341" s="1" t="s">
        <v>0</v>
      </c>
      <c r="LF341" s="1" t="s">
        <v>0</v>
      </c>
      <c r="LG341" s="1" t="s">
        <v>0</v>
      </c>
      <c r="LH341" s="1" t="s">
        <v>0</v>
      </c>
      <c r="LI341" s="1" t="s">
        <v>0</v>
      </c>
      <c r="LJ341" s="1" t="s">
        <v>0</v>
      </c>
      <c r="LK341" s="1" t="s">
        <v>0</v>
      </c>
    </row>
    <row r="342" spans="1:323" x14ac:dyDescent="0.25">
      <c r="A342" s="1" t="s">
        <v>1979</v>
      </c>
      <c r="B342" s="1" t="s">
        <v>1513</v>
      </c>
      <c r="C342" s="1" t="s">
        <v>1514</v>
      </c>
      <c r="D342" s="1">
        <v>68232.071602090393</v>
      </c>
      <c r="E342" s="1">
        <v>70086.467115343607</v>
      </c>
      <c r="F342" s="1">
        <v>76791.327419916604</v>
      </c>
      <c r="G342" s="1">
        <v>103474.345997362</v>
      </c>
      <c r="H342" s="1">
        <v>51103.339292735502</v>
      </c>
      <c r="I342" s="1">
        <v>68490.241052063298</v>
      </c>
      <c r="J342" s="1">
        <v>47606.843502089898</v>
      </c>
      <c r="K342" s="1">
        <v>61947.792433299299</v>
      </c>
      <c r="L342" s="1">
        <v>82124.094568069399</v>
      </c>
      <c r="M342" s="1">
        <v>44017.542178438402</v>
      </c>
      <c r="N342" s="1">
        <v>82685.161751751599</v>
      </c>
      <c r="O342" s="1">
        <v>54919.774061361997</v>
      </c>
      <c r="P342" s="1">
        <v>66635.703103322696</v>
      </c>
      <c r="Q342" s="1">
        <v>76525.761707615806</v>
      </c>
      <c r="R342" s="1">
        <v>51581.136734700704</v>
      </c>
      <c r="S342" s="1">
        <v>52831.041394122301</v>
      </c>
      <c r="T342" s="1">
        <v>75750.004267224896</v>
      </c>
      <c r="U342" s="1">
        <v>35459.744111633801</v>
      </c>
      <c r="V342" s="1">
        <v>56682.898961013198</v>
      </c>
      <c r="W342" s="1">
        <v>42269.291150757999</v>
      </c>
      <c r="X342" s="1">
        <v>45636.569530653003</v>
      </c>
      <c r="Y342" s="1">
        <v>47981.250083873703</v>
      </c>
      <c r="Z342" s="1">
        <v>41284.886140144801</v>
      </c>
      <c r="AA342" s="1">
        <v>60401.531242302903</v>
      </c>
      <c r="AB342" s="1">
        <v>93928.760701580104</v>
      </c>
      <c r="AC342" s="1">
        <v>82410.173199420897</v>
      </c>
      <c r="AD342" s="1">
        <v>42885.260276471301</v>
      </c>
      <c r="AE342" s="1">
        <v>50348.355955026302</v>
      </c>
      <c r="AF342" s="1">
        <v>76749.404699062405</v>
      </c>
      <c r="AG342" s="1">
        <v>54945.8203860617</v>
      </c>
      <c r="AH342" s="1">
        <v>58853.0196543477</v>
      </c>
      <c r="AI342" s="1">
        <v>71069.426640006801</v>
      </c>
      <c r="AJ342" s="1">
        <v>86509.591911922194</v>
      </c>
      <c r="AK342" s="1">
        <v>71761.539140600304</v>
      </c>
      <c r="AL342" s="1">
        <v>110556.77578689301</v>
      </c>
      <c r="AM342" s="1">
        <v>77807.8825940932</v>
      </c>
      <c r="AN342" s="1">
        <v>55475.502339031402</v>
      </c>
      <c r="AO342" s="1">
        <v>62333.247161147301</v>
      </c>
      <c r="AP342" s="1">
        <v>96694.005039205207</v>
      </c>
      <c r="AQ342" s="1">
        <v>31609.789553988499</v>
      </c>
      <c r="AR342" s="1">
        <v>56831.939024453197</v>
      </c>
      <c r="AS342" s="1">
        <v>44669.211121194399</v>
      </c>
      <c r="AT342" s="1">
        <v>72261.038222097399</v>
      </c>
      <c r="AU342" s="1">
        <v>43428.830935480102</v>
      </c>
      <c r="AV342" s="1">
        <v>100170.308781042</v>
      </c>
      <c r="AW342" s="1">
        <v>72173.559097208898</v>
      </c>
      <c r="AX342" s="1">
        <v>70688.387281329793</v>
      </c>
      <c r="AY342" s="1">
        <v>56349.875043891298</v>
      </c>
      <c r="AZ342" s="1">
        <v>87356.2926332184</v>
      </c>
      <c r="BA342" s="1">
        <v>69985.820246959905</v>
      </c>
      <c r="BB342" s="1">
        <v>68269.342344425095</v>
      </c>
      <c r="BC342" s="1">
        <v>52805.0791343811</v>
      </c>
      <c r="BD342" s="1">
        <v>83248.453322912304</v>
      </c>
      <c r="BE342" s="1">
        <v>68659.515455570407</v>
      </c>
      <c r="BF342" s="1">
        <v>44654.736242761697</v>
      </c>
      <c r="BG342" s="1">
        <v>75890.441396697293</v>
      </c>
      <c r="BH342" s="1">
        <v>65815.453764024598</v>
      </c>
      <c r="BI342" s="1">
        <v>36636.773224517303</v>
      </c>
      <c r="BJ342" s="1">
        <v>91091.6447204289</v>
      </c>
      <c r="BK342" s="1">
        <v>33600.098535889898</v>
      </c>
      <c r="BL342" s="1">
        <v>125668.852003854</v>
      </c>
      <c r="BM342" s="1">
        <v>59260.1963959696</v>
      </c>
      <c r="BN342" s="1">
        <v>66757.663618936203</v>
      </c>
      <c r="BO342" s="1">
        <v>89787.325155012295</v>
      </c>
      <c r="BP342" s="1">
        <v>36830.121871203803</v>
      </c>
      <c r="BQ342" s="1">
        <v>97546.333303566702</v>
      </c>
      <c r="BR342" s="1">
        <v>70961.630331771405</v>
      </c>
      <c r="BS342" s="1">
        <v>95243.623844124304</v>
      </c>
      <c r="BT342" s="1">
        <v>91430.303607761307</v>
      </c>
      <c r="BU342" s="1">
        <v>29736.8143845466</v>
      </c>
      <c r="BV342" s="1">
        <v>96731.503434893006</v>
      </c>
      <c r="BW342" s="1">
        <v>47164.169385354398</v>
      </c>
      <c r="BX342" s="1">
        <v>117737.316497172</v>
      </c>
      <c r="BY342" s="1">
        <v>119563.18908861199</v>
      </c>
      <c r="BZ342" s="1">
        <v>71523.935837503202</v>
      </c>
      <c r="CA342" s="1">
        <v>31394.017861769</v>
      </c>
      <c r="CB342" s="1">
        <v>71637.794396365105</v>
      </c>
      <c r="CC342" s="1">
        <v>72966.332299905698</v>
      </c>
      <c r="CD342" s="1">
        <v>68941.132330599503</v>
      </c>
      <c r="CE342" s="1">
        <v>31012.669271277799</v>
      </c>
      <c r="CF342" s="1">
        <v>37524.803399839097</v>
      </c>
      <c r="CG342" s="1">
        <v>107506.005605642</v>
      </c>
      <c r="CH342" s="1">
        <v>70620.924617458702</v>
      </c>
      <c r="CI342" s="1">
        <v>78841.600892249597</v>
      </c>
      <c r="CJ342" s="1">
        <v>58976.757330639397</v>
      </c>
      <c r="CK342" s="1">
        <v>52219.516305421901</v>
      </c>
      <c r="CL342" s="1">
        <v>46685.488762290603</v>
      </c>
      <c r="CM342" s="1">
        <v>52432.636681310702</v>
      </c>
      <c r="CN342" s="1">
        <v>46366.588523518803</v>
      </c>
      <c r="CO342" s="1">
        <v>59258.698843688202</v>
      </c>
      <c r="CP342" s="1">
        <v>48244.255354897403</v>
      </c>
      <c r="CQ342" s="1">
        <v>43269.464688608401</v>
      </c>
      <c r="CR342" s="1">
        <v>36978.502244484604</v>
      </c>
      <c r="CS342" s="1">
        <v>61444.592925146797</v>
      </c>
      <c r="CT342" s="1">
        <v>78077.311458862401</v>
      </c>
      <c r="CU342" s="1">
        <v>58650.797486674899</v>
      </c>
      <c r="CV342" s="1">
        <v>59454.986420846501</v>
      </c>
      <c r="CW342" s="1">
        <v>69949.248999509495</v>
      </c>
      <c r="CX342" s="1">
        <v>75808.266427649301</v>
      </c>
      <c r="CY342" s="1">
        <v>29762.809357486301</v>
      </c>
      <c r="CZ342" s="1">
        <v>32125.379285900399</v>
      </c>
      <c r="DA342" s="1">
        <v>30400.458507567098</v>
      </c>
      <c r="DB342" s="1">
        <v>80366.517840686705</v>
      </c>
      <c r="DC342" s="1">
        <v>56968.662492760501</v>
      </c>
      <c r="DD342" s="1">
        <v>39456.476370328601</v>
      </c>
      <c r="DE342" s="1">
        <v>70325.115223593297</v>
      </c>
      <c r="DF342" s="1">
        <v>49657.8829487084</v>
      </c>
      <c r="DG342" s="1">
        <v>61544.435705936303</v>
      </c>
      <c r="DH342" s="1">
        <v>65060.945567244402</v>
      </c>
      <c r="DI342" s="1">
        <v>85624.425181726096</v>
      </c>
      <c r="DJ342" s="1">
        <v>51607.960375187104</v>
      </c>
      <c r="DK342" s="1">
        <v>65988.884184763097</v>
      </c>
      <c r="DL342" s="1">
        <v>44994.360561345697</v>
      </c>
      <c r="DM342" s="1">
        <v>50261.860939711602</v>
      </c>
      <c r="DN342" s="1">
        <v>66010.430844165501</v>
      </c>
      <c r="DO342" s="1">
        <v>60283.903187448297</v>
      </c>
      <c r="DP342" s="1">
        <v>52733.482110391</v>
      </c>
      <c r="DQ342" s="1">
        <v>46061.272091040999</v>
      </c>
      <c r="DR342" s="1">
        <v>28939.720520276998</v>
      </c>
      <c r="DS342" s="1">
        <v>51164.465702539703</v>
      </c>
      <c r="DT342" s="1">
        <v>45947.169017304703</v>
      </c>
      <c r="DU342" s="1">
        <v>82927.591282113703</v>
      </c>
      <c r="DV342" s="1">
        <v>51063.864618066902</v>
      </c>
      <c r="DW342" s="1">
        <v>51332.561348673502</v>
      </c>
      <c r="DX342" s="1">
        <v>22518.420135550899</v>
      </c>
      <c r="DY342" s="1">
        <v>43959.724053321399</v>
      </c>
      <c r="DZ342" s="1">
        <v>67466.570147076607</v>
      </c>
      <c r="EA342" s="1">
        <v>68270.629401258295</v>
      </c>
      <c r="EB342" s="1">
        <v>45723.352233958598</v>
      </c>
      <c r="EC342" s="1">
        <v>47544.359249351903</v>
      </c>
      <c r="ED342" s="1">
        <v>55347.236849881003</v>
      </c>
      <c r="EE342" s="1">
        <v>48036.516963755203</v>
      </c>
      <c r="EF342" s="1">
        <v>78154.3941034983</v>
      </c>
      <c r="EG342" s="1">
        <v>52439.290106508197</v>
      </c>
      <c r="EH342" s="1">
        <v>69833.467686614502</v>
      </c>
      <c r="EI342" s="1">
        <v>24745.958202651502</v>
      </c>
      <c r="EJ342" s="1">
        <v>39934.415224558099</v>
      </c>
      <c r="EK342" s="1">
        <v>101499.25779548001</v>
      </c>
      <c r="EL342" s="1">
        <v>64992.577028749001</v>
      </c>
      <c r="EM342" s="1">
        <v>26203.799776468099</v>
      </c>
      <c r="EN342" s="1">
        <v>60415.459600719398</v>
      </c>
      <c r="EO342" s="1">
        <v>43412.706132603402</v>
      </c>
      <c r="EP342" s="1">
        <v>41883.578701456303</v>
      </c>
      <c r="EQ342" s="1">
        <v>49441.765877354999</v>
      </c>
      <c r="ER342" s="1">
        <v>86883.402670855707</v>
      </c>
      <c r="ES342" s="1">
        <v>108803.510104737</v>
      </c>
      <c r="ET342" s="1">
        <v>66287.450392002895</v>
      </c>
      <c r="EU342" s="1">
        <v>58136.275357808699</v>
      </c>
      <c r="EV342" s="1">
        <v>33900.540139665201</v>
      </c>
      <c r="EW342" s="1">
        <v>72116.974330387297</v>
      </c>
      <c r="EX342" s="1">
        <v>41387.669993429903</v>
      </c>
      <c r="EY342" s="1">
        <v>45296.718633004799</v>
      </c>
      <c r="EZ342" s="1">
        <v>55001.494075870498</v>
      </c>
      <c r="FA342" s="1">
        <v>70669.458098136602</v>
      </c>
      <c r="FB342" s="1">
        <v>37594.186820048097</v>
      </c>
      <c r="FC342" s="1">
        <v>80481.492950837594</v>
      </c>
      <c r="FD342" s="1">
        <v>97397.151532629097</v>
      </c>
      <c r="FE342" s="1">
        <v>97696.569775553799</v>
      </c>
      <c r="FF342" s="1">
        <v>41759.617052106703</v>
      </c>
      <c r="FG342" s="1">
        <v>46454.1292433052</v>
      </c>
      <c r="FH342" s="1">
        <v>97714.609605956299</v>
      </c>
      <c r="FI342" s="1">
        <v>86534.357505489505</v>
      </c>
      <c r="FJ342" s="1">
        <v>99472.583557776496</v>
      </c>
      <c r="FK342" s="1">
        <v>67809.327080035</v>
      </c>
      <c r="FL342" s="1">
        <v>118923.194301942</v>
      </c>
      <c r="FM342" s="1">
        <v>83387.037525628097</v>
      </c>
      <c r="FN342" s="1">
        <v>67465.429215858399</v>
      </c>
      <c r="FO342" s="1">
        <v>133395.45609710901</v>
      </c>
      <c r="FP342" s="1">
        <v>53758.062883252504</v>
      </c>
      <c r="FQ342" s="1">
        <v>70203.185533274504</v>
      </c>
      <c r="FR342" s="1">
        <v>55433.161584408903</v>
      </c>
      <c r="FS342" s="1">
        <v>37580.187273465403</v>
      </c>
      <c r="FT342" s="1">
        <v>72226.850865629705</v>
      </c>
      <c r="FU342" s="1">
        <v>74029.827763888796</v>
      </c>
      <c r="FV342" s="1">
        <v>57522.860157961302</v>
      </c>
      <c r="FW342" s="1">
        <v>116896.515629901</v>
      </c>
      <c r="FX342" s="1">
        <v>56172.643296386203</v>
      </c>
      <c r="FY342" s="1">
        <v>50817.262344304399</v>
      </c>
      <c r="FZ342" s="1">
        <v>62726.808517079699</v>
      </c>
      <c r="GA342" s="1">
        <v>52487.363839654397</v>
      </c>
      <c r="GB342" s="1">
        <v>51843.930601263201</v>
      </c>
      <c r="GC342" s="1">
        <v>50387.964800329799</v>
      </c>
      <c r="GD342" s="1">
        <v>76243.532586461995</v>
      </c>
      <c r="GE342" s="1">
        <v>58761.743777486401</v>
      </c>
      <c r="GF342" s="1">
        <v>53744.800353608996</v>
      </c>
      <c r="GG342" s="1">
        <v>83248.118392505203</v>
      </c>
      <c r="GH342" s="1">
        <v>50570.697556934203</v>
      </c>
      <c r="GI342" s="1">
        <v>52283.507280313497</v>
      </c>
      <c r="GJ342" s="1">
        <v>78464.413126139698</v>
      </c>
      <c r="GK342" s="1">
        <v>26724.584204270399</v>
      </c>
      <c r="GL342" s="1">
        <v>60472.089807228098</v>
      </c>
      <c r="GM342" s="1">
        <v>20657.625245789499</v>
      </c>
      <c r="GN342" s="1">
        <v>29706.0482100517</v>
      </c>
      <c r="GO342" s="1">
        <v>63857.735617329199</v>
      </c>
      <c r="GP342" s="1">
        <v>57032.2128493368</v>
      </c>
      <c r="GQ342" s="1">
        <v>109544.624931308</v>
      </c>
      <c r="GR342" s="1">
        <v>45957.287718151201</v>
      </c>
      <c r="GS342" s="1">
        <v>34463.5929368453</v>
      </c>
      <c r="GT342" s="1">
        <v>63731.462049740599</v>
      </c>
      <c r="GU342" s="1">
        <v>70047.700868109896</v>
      </c>
      <c r="GV342" s="1">
        <v>62658.9736808577</v>
      </c>
      <c r="GW342" s="1">
        <v>3467.05041744048</v>
      </c>
      <c r="GX342" s="1">
        <v>62989.262852039203</v>
      </c>
      <c r="GY342" s="1">
        <v>49194.601039458103</v>
      </c>
      <c r="GZ342" s="1">
        <v>66631.0257933424</v>
      </c>
      <c r="HA342" s="1">
        <v>90208.4766914754</v>
      </c>
      <c r="HB342" s="1">
        <v>84758.8119651382</v>
      </c>
      <c r="HC342" s="1">
        <v>52494.846235650402</v>
      </c>
      <c r="HD342" s="1">
        <v>58706.237366805399</v>
      </c>
      <c r="HE342" s="1">
        <v>66786.590640144204</v>
      </c>
      <c r="HF342" s="1">
        <v>49501.844292248301</v>
      </c>
      <c r="HG342" s="1">
        <v>52604.516569502099</v>
      </c>
      <c r="HH342" s="1">
        <v>41291.476243646299</v>
      </c>
      <c r="HI342" s="1">
        <v>76520.080884365598</v>
      </c>
      <c r="HJ342" s="1">
        <v>76203.480099330904</v>
      </c>
      <c r="HK342" s="1">
        <v>41740.802228745997</v>
      </c>
      <c r="HL342" s="1">
        <v>57954.9827641999</v>
      </c>
      <c r="HM342" s="1">
        <v>14626.413925454101</v>
      </c>
      <c r="HN342" s="1">
        <v>39229.327588291198</v>
      </c>
      <c r="HO342" s="1">
        <v>48960.815704440603</v>
      </c>
      <c r="HP342" s="1">
        <v>49366.938975593599</v>
      </c>
      <c r="HQ342" s="1">
        <v>96517.378553559698</v>
      </c>
      <c r="HR342" s="1">
        <v>57586.555266835698</v>
      </c>
      <c r="HS342" s="1">
        <v>31531.006359569899</v>
      </c>
      <c r="HT342" s="1">
        <v>24376.9204960303</v>
      </c>
      <c r="HU342" s="1">
        <v>95162.052734392099</v>
      </c>
      <c r="HV342" s="1">
        <v>45993.5805804509</v>
      </c>
      <c r="HW342" s="1">
        <v>46583.056982347203</v>
      </c>
      <c r="HX342" s="1">
        <v>45338.2203120583</v>
      </c>
      <c r="HY342" s="1">
        <v>50676.845641332897</v>
      </c>
      <c r="HZ342" s="1">
        <v>89903.483617139806</v>
      </c>
      <c r="IA342" s="1">
        <v>64626.662908294602</v>
      </c>
      <c r="IB342" s="1">
        <v>113272.227467395</v>
      </c>
      <c r="IC342" s="1">
        <v>53379.975724501703</v>
      </c>
      <c r="ID342" s="1">
        <v>43210.356066366403</v>
      </c>
      <c r="IE342" s="1">
        <v>25553.140688615102</v>
      </c>
      <c r="IF342" s="1">
        <v>54915.298286381898</v>
      </c>
      <c r="IG342" s="1">
        <v>50360.717745133297</v>
      </c>
      <c r="IH342" s="1">
        <v>46515.542121630097</v>
      </c>
      <c r="II342" s="1">
        <v>51564.941022480001</v>
      </c>
      <c r="IJ342" s="1">
        <v>49002.292636746599</v>
      </c>
      <c r="IK342" s="1">
        <v>115030.90145462799</v>
      </c>
      <c r="IL342" s="1">
        <v>23682.9339423858</v>
      </c>
      <c r="IM342" s="1">
        <v>76314.434939708794</v>
      </c>
      <c r="IN342" s="1">
        <v>16368.560601147199</v>
      </c>
      <c r="IO342" s="1">
        <v>45211.632727460201</v>
      </c>
      <c r="IP342" s="1">
        <v>83921.472981247396</v>
      </c>
      <c r="IQ342" s="1">
        <v>85090.008451029295</v>
      </c>
      <c r="IR342" s="1">
        <v>41137.872991911601</v>
      </c>
      <c r="IS342" s="1">
        <v>31979.404889119502</v>
      </c>
      <c r="IT342" s="1">
        <v>85407.287815412506</v>
      </c>
      <c r="IU342" s="1">
        <v>73174.956583390405</v>
      </c>
      <c r="IV342" s="1">
        <v>40954.200543327199</v>
      </c>
      <c r="IW342" s="1">
        <v>17837.3861204719</v>
      </c>
      <c r="IX342" s="1">
        <v>80059.117580017293</v>
      </c>
      <c r="IY342" s="1">
        <v>60795.742421251598</v>
      </c>
      <c r="IZ342" s="1">
        <v>44952.496867955197</v>
      </c>
      <c r="JA342" s="1">
        <v>49601.112642927998</v>
      </c>
      <c r="JB342" s="1">
        <v>87544.0606359511</v>
      </c>
      <c r="JC342" s="1">
        <v>39308.476436233199</v>
      </c>
      <c r="JD342" s="1">
        <v>69318.801165643294</v>
      </c>
      <c r="JE342" s="1">
        <v>54018.386011640599</v>
      </c>
      <c r="JF342" s="1">
        <v>29690.545581335999</v>
      </c>
      <c r="JG342" s="1">
        <v>43817.788369640803</v>
      </c>
      <c r="JH342" s="1">
        <v>59716.317775380099</v>
      </c>
      <c r="JI342" s="1">
        <v>73989.906440324703</v>
      </c>
      <c r="JJ342" s="1">
        <v>90005.299845564994</v>
      </c>
      <c r="JK342" s="1">
        <v>38399.942461751503</v>
      </c>
      <c r="JL342" s="1">
        <v>48299.441713836197</v>
      </c>
      <c r="JM342" s="1">
        <v>78179.591814420695</v>
      </c>
      <c r="JN342" s="1">
        <v>50818.025060837303</v>
      </c>
      <c r="JO342" s="1">
        <v>69765.537003227801</v>
      </c>
      <c r="JP342" s="1">
        <v>69764.627081505503</v>
      </c>
      <c r="JQ342" s="1">
        <v>71828.286218148904</v>
      </c>
      <c r="JR342" s="1">
        <v>42009.8850639874</v>
      </c>
      <c r="JS342" s="1">
        <v>43220.305635349199</v>
      </c>
      <c r="JT342" s="1">
        <v>64627.107967726202</v>
      </c>
      <c r="JU342" s="1">
        <v>94928.704161075293</v>
      </c>
      <c r="JV342" s="1">
        <v>22808.0568964454</v>
      </c>
      <c r="JW342" s="1">
        <v>56307.629063976099</v>
      </c>
      <c r="JX342" s="1">
        <v>57535.052118934902</v>
      </c>
      <c r="JY342" s="1">
        <v>98584.656245258404</v>
      </c>
      <c r="JZ342" s="1">
        <v>64420.724334354803</v>
      </c>
      <c r="KA342" s="1">
        <v>50595.2407082098</v>
      </c>
      <c r="KB342" s="1">
        <v>73532.527380244603</v>
      </c>
      <c r="KC342" s="1">
        <v>68917.414712570593</v>
      </c>
      <c r="KD342" s="1">
        <v>33139.401695170403</v>
      </c>
      <c r="KE342" s="1">
        <v>52564.455187827203</v>
      </c>
      <c r="KF342" s="1">
        <v>48830.552304646502</v>
      </c>
      <c r="KG342" s="1">
        <v>38449.603186300803</v>
      </c>
      <c r="KH342" s="1">
        <v>24345.156407185401</v>
      </c>
      <c r="KI342" s="1">
        <v>66841.098445508003</v>
      </c>
      <c r="KJ342" s="1">
        <v>34455.266680519002</v>
      </c>
      <c r="KK342" s="1">
        <v>33682.0281060712</v>
      </c>
      <c r="KL342" s="1">
        <v>57327.729469884704</v>
      </c>
      <c r="KM342" s="1">
        <v>39334.744766476702</v>
      </c>
      <c r="KN342" s="1">
        <v>46342.720393759402</v>
      </c>
      <c r="KO342" s="1">
        <v>72625.911604271299</v>
      </c>
      <c r="KP342" s="1">
        <v>21612.360213096599</v>
      </c>
      <c r="KQ342" s="1">
        <v>46931.050872499203</v>
      </c>
      <c r="KR342" s="1">
        <v>14540.833503755601</v>
      </c>
      <c r="KS342" s="1">
        <v>49642.867266434201</v>
      </c>
      <c r="KT342" s="1">
        <v>40318.606872845099</v>
      </c>
      <c r="KU342" s="1">
        <v>60107.352474210304</v>
      </c>
      <c r="KV342" s="1">
        <v>67983.901068664607</v>
      </c>
      <c r="KW342" s="1">
        <v>31621.020201794301</v>
      </c>
      <c r="KX342" s="1">
        <v>16713.603798505501</v>
      </c>
      <c r="KY342" s="1">
        <v>37178.468425374798</v>
      </c>
      <c r="KZ342" s="1">
        <v>14652.786863187799</v>
      </c>
      <c r="LA342" s="1">
        <v>106087.332656971</v>
      </c>
      <c r="LB342" s="1">
        <v>49043.387070717399</v>
      </c>
      <c r="LC342" s="1">
        <v>130890.654300194</v>
      </c>
      <c r="LD342" s="1">
        <v>80434.370026462697</v>
      </c>
      <c r="LE342" s="1">
        <v>48412.805479198301</v>
      </c>
      <c r="LF342" s="1">
        <v>38539.309176189301</v>
      </c>
      <c r="LG342" s="1">
        <v>82585.427133819903</v>
      </c>
      <c r="LH342" s="1">
        <v>27697.287849811299</v>
      </c>
      <c r="LI342" s="1">
        <v>39981.605701119901</v>
      </c>
      <c r="LJ342" s="1">
        <v>32201.4642356556</v>
      </c>
      <c r="LK342" s="1">
        <v>15229.166042315899</v>
      </c>
    </row>
    <row r="343" spans="1:323" x14ac:dyDescent="0.25">
      <c r="A343" s="1" t="s">
        <v>1980</v>
      </c>
      <c r="B343" s="1" t="s">
        <v>1518</v>
      </c>
      <c r="C343" s="1" t="s">
        <v>1519</v>
      </c>
      <c r="D343" s="1" t="s">
        <v>0</v>
      </c>
      <c r="E343" s="1" t="s">
        <v>0</v>
      </c>
      <c r="F343" s="1" t="s">
        <v>0</v>
      </c>
      <c r="G343" s="1" t="s">
        <v>0</v>
      </c>
      <c r="H343" s="1" t="s">
        <v>0</v>
      </c>
      <c r="I343" s="1" t="s">
        <v>0</v>
      </c>
      <c r="J343" s="1" t="s">
        <v>0</v>
      </c>
      <c r="K343" s="1" t="s">
        <v>0</v>
      </c>
      <c r="L343" s="1" t="s">
        <v>0</v>
      </c>
      <c r="M343" s="1" t="s">
        <v>0</v>
      </c>
      <c r="N343" s="1" t="s">
        <v>0</v>
      </c>
      <c r="O343" s="1" t="s">
        <v>0</v>
      </c>
      <c r="P343" s="1" t="s">
        <v>0</v>
      </c>
      <c r="Q343" s="1" t="s">
        <v>0</v>
      </c>
      <c r="R343" s="1" t="s">
        <v>0</v>
      </c>
      <c r="S343" s="1" t="s">
        <v>0</v>
      </c>
      <c r="T343" s="1" t="s">
        <v>0</v>
      </c>
      <c r="U343" s="1" t="s">
        <v>0</v>
      </c>
      <c r="V343" s="1" t="s">
        <v>0</v>
      </c>
      <c r="W343" s="1" t="s">
        <v>0</v>
      </c>
      <c r="X343" s="1" t="s">
        <v>0</v>
      </c>
      <c r="Y343" s="1" t="s">
        <v>0</v>
      </c>
      <c r="Z343" s="1" t="s">
        <v>0</v>
      </c>
      <c r="AA343" s="1" t="s">
        <v>0</v>
      </c>
      <c r="AB343" s="1" t="s">
        <v>0</v>
      </c>
      <c r="AC343" s="1" t="s">
        <v>0</v>
      </c>
      <c r="AD343" s="1" t="s">
        <v>0</v>
      </c>
      <c r="AE343" s="1" t="s">
        <v>0</v>
      </c>
      <c r="AF343" s="1" t="s">
        <v>0</v>
      </c>
      <c r="AG343" s="1" t="s">
        <v>0</v>
      </c>
      <c r="AH343" s="1" t="s">
        <v>0</v>
      </c>
      <c r="AI343" s="1" t="s">
        <v>0</v>
      </c>
      <c r="AJ343" s="1" t="s">
        <v>0</v>
      </c>
      <c r="AK343" s="1" t="s">
        <v>0</v>
      </c>
      <c r="AL343" s="1" t="s">
        <v>0</v>
      </c>
      <c r="AM343" s="1" t="s">
        <v>0</v>
      </c>
      <c r="AN343" s="1" t="s">
        <v>0</v>
      </c>
      <c r="AO343" s="1" t="s">
        <v>0</v>
      </c>
      <c r="AP343" s="1" t="s">
        <v>0</v>
      </c>
      <c r="AQ343" s="1" t="s">
        <v>0</v>
      </c>
      <c r="AR343" s="1" t="s">
        <v>0</v>
      </c>
      <c r="AS343" s="1" t="s">
        <v>0</v>
      </c>
      <c r="AT343" s="1" t="s">
        <v>0</v>
      </c>
      <c r="AU343" s="1" t="s">
        <v>0</v>
      </c>
      <c r="AV343" s="1" t="s">
        <v>0</v>
      </c>
      <c r="AW343" s="1" t="s">
        <v>0</v>
      </c>
      <c r="AX343" s="1" t="s">
        <v>0</v>
      </c>
      <c r="AY343" s="1" t="s">
        <v>0</v>
      </c>
      <c r="AZ343" s="1" t="s">
        <v>0</v>
      </c>
      <c r="BA343" s="1" t="s">
        <v>0</v>
      </c>
      <c r="BB343" s="1" t="s">
        <v>0</v>
      </c>
      <c r="BC343" s="1" t="s">
        <v>0</v>
      </c>
      <c r="BD343" s="1" t="s">
        <v>0</v>
      </c>
      <c r="BE343" s="1" t="s">
        <v>0</v>
      </c>
      <c r="BF343" s="1" t="s">
        <v>0</v>
      </c>
      <c r="BG343" s="1" t="s">
        <v>0</v>
      </c>
      <c r="BH343" s="1" t="s">
        <v>0</v>
      </c>
      <c r="BI343" s="1" t="s">
        <v>0</v>
      </c>
      <c r="BJ343" s="1" t="s">
        <v>0</v>
      </c>
      <c r="BK343" s="1" t="s">
        <v>0</v>
      </c>
      <c r="BL343" s="1" t="s">
        <v>0</v>
      </c>
      <c r="BM343" s="1" t="s">
        <v>0</v>
      </c>
      <c r="BN343" s="1" t="s">
        <v>0</v>
      </c>
      <c r="BO343" s="1" t="s">
        <v>0</v>
      </c>
      <c r="BP343" s="1" t="s">
        <v>0</v>
      </c>
      <c r="BQ343" s="1" t="s">
        <v>0</v>
      </c>
      <c r="BR343" s="1" t="s">
        <v>0</v>
      </c>
      <c r="BS343" s="1" t="s">
        <v>0</v>
      </c>
      <c r="BT343" s="1" t="s">
        <v>0</v>
      </c>
      <c r="BU343" s="1" t="s">
        <v>0</v>
      </c>
      <c r="BV343" s="1" t="s">
        <v>0</v>
      </c>
      <c r="BW343" s="1" t="s">
        <v>0</v>
      </c>
      <c r="BX343" s="1" t="s">
        <v>0</v>
      </c>
      <c r="BY343" s="1" t="s">
        <v>0</v>
      </c>
      <c r="BZ343" s="1" t="s">
        <v>0</v>
      </c>
      <c r="CA343" s="1" t="s">
        <v>0</v>
      </c>
      <c r="CB343" s="1" t="s">
        <v>0</v>
      </c>
      <c r="CC343" s="1" t="s">
        <v>0</v>
      </c>
      <c r="CD343" s="1" t="s">
        <v>0</v>
      </c>
      <c r="CE343" s="1" t="s">
        <v>0</v>
      </c>
      <c r="CF343" s="1" t="s">
        <v>0</v>
      </c>
      <c r="CG343" s="1" t="s">
        <v>0</v>
      </c>
      <c r="CH343" s="1" t="s">
        <v>0</v>
      </c>
      <c r="CI343" s="1" t="s">
        <v>0</v>
      </c>
      <c r="CJ343" s="1" t="s">
        <v>0</v>
      </c>
      <c r="CK343" s="1" t="s">
        <v>0</v>
      </c>
      <c r="CL343" s="1" t="s">
        <v>0</v>
      </c>
      <c r="CM343" s="1" t="s">
        <v>0</v>
      </c>
      <c r="CN343" s="1" t="s">
        <v>0</v>
      </c>
      <c r="CO343" s="1" t="s">
        <v>0</v>
      </c>
      <c r="CP343" s="1" t="s">
        <v>0</v>
      </c>
      <c r="CQ343" s="1" t="s">
        <v>0</v>
      </c>
      <c r="CR343" s="1" t="s">
        <v>0</v>
      </c>
      <c r="CS343" s="1" t="s">
        <v>0</v>
      </c>
      <c r="CT343" s="1" t="s">
        <v>0</v>
      </c>
      <c r="CU343" s="1" t="s">
        <v>0</v>
      </c>
      <c r="CV343" s="1" t="s">
        <v>0</v>
      </c>
      <c r="CW343" s="1" t="s">
        <v>0</v>
      </c>
      <c r="CX343" s="1" t="s">
        <v>0</v>
      </c>
      <c r="CY343" s="1" t="s">
        <v>0</v>
      </c>
      <c r="CZ343" s="1" t="s">
        <v>0</v>
      </c>
      <c r="DA343" s="1" t="s">
        <v>0</v>
      </c>
      <c r="DB343" s="1" t="s">
        <v>0</v>
      </c>
      <c r="DC343" s="1" t="s">
        <v>0</v>
      </c>
      <c r="DD343" s="1" t="s">
        <v>0</v>
      </c>
      <c r="DE343" s="1" t="s">
        <v>0</v>
      </c>
      <c r="DF343" s="1" t="s">
        <v>0</v>
      </c>
      <c r="DG343" s="1" t="s">
        <v>0</v>
      </c>
      <c r="DH343" s="1" t="s">
        <v>0</v>
      </c>
      <c r="DI343" s="1" t="s">
        <v>0</v>
      </c>
      <c r="DJ343" s="1" t="s">
        <v>0</v>
      </c>
      <c r="DK343" s="1" t="s">
        <v>0</v>
      </c>
      <c r="DL343" s="1" t="s">
        <v>0</v>
      </c>
      <c r="DM343" s="1" t="s">
        <v>0</v>
      </c>
      <c r="DN343" s="1" t="s">
        <v>0</v>
      </c>
      <c r="DO343" s="1" t="s">
        <v>0</v>
      </c>
      <c r="DP343" s="1" t="s">
        <v>0</v>
      </c>
      <c r="DQ343" s="1" t="s">
        <v>0</v>
      </c>
      <c r="DR343" s="1" t="s">
        <v>0</v>
      </c>
      <c r="DS343" s="1" t="s">
        <v>0</v>
      </c>
      <c r="DT343" s="1" t="s">
        <v>0</v>
      </c>
      <c r="DU343" s="1" t="s">
        <v>0</v>
      </c>
      <c r="DV343" s="1" t="s">
        <v>0</v>
      </c>
      <c r="DW343" s="1" t="s">
        <v>0</v>
      </c>
      <c r="DX343" s="1" t="s">
        <v>0</v>
      </c>
      <c r="DY343" s="1" t="s">
        <v>0</v>
      </c>
      <c r="DZ343" s="1" t="s">
        <v>0</v>
      </c>
      <c r="EA343" s="1" t="s">
        <v>0</v>
      </c>
      <c r="EB343" s="1" t="s">
        <v>0</v>
      </c>
      <c r="EC343" s="1" t="s">
        <v>0</v>
      </c>
      <c r="ED343" s="1" t="s">
        <v>0</v>
      </c>
      <c r="EE343" s="1" t="s">
        <v>0</v>
      </c>
      <c r="EF343" s="1" t="s">
        <v>0</v>
      </c>
      <c r="EG343" s="1" t="s">
        <v>0</v>
      </c>
      <c r="EH343" s="1" t="s">
        <v>0</v>
      </c>
      <c r="EI343" s="1" t="s">
        <v>0</v>
      </c>
      <c r="EJ343" s="1" t="s">
        <v>0</v>
      </c>
      <c r="EK343" s="1" t="s">
        <v>0</v>
      </c>
      <c r="EL343" s="1" t="s">
        <v>0</v>
      </c>
      <c r="EM343" s="1" t="s">
        <v>0</v>
      </c>
      <c r="EN343" s="1" t="s">
        <v>0</v>
      </c>
      <c r="EO343" s="1" t="s">
        <v>0</v>
      </c>
      <c r="EP343" s="1" t="s">
        <v>0</v>
      </c>
      <c r="EQ343" s="1" t="s">
        <v>0</v>
      </c>
      <c r="ER343" s="1" t="s">
        <v>0</v>
      </c>
      <c r="ES343" s="1" t="s">
        <v>0</v>
      </c>
      <c r="ET343" s="1" t="s">
        <v>0</v>
      </c>
      <c r="EU343" s="1" t="s">
        <v>0</v>
      </c>
      <c r="EV343" s="1" t="s">
        <v>0</v>
      </c>
      <c r="EW343" s="1" t="s">
        <v>0</v>
      </c>
      <c r="EX343" s="1" t="s">
        <v>0</v>
      </c>
      <c r="EY343" s="1" t="s">
        <v>0</v>
      </c>
      <c r="EZ343" s="1" t="s">
        <v>0</v>
      </c>
      <c r="FA343" s="1" t="s">
        <v>0</v>
      </c>
      <c r="FB343" s="1" t="s">
        <v>0</v>
      </c>
      <c r="FC343" s="1" t="s">
        <v>0</v>
      </c>
      <c r="FD343" s="1" t="s">
        <v>0</v>
      </c>
      <c r="FE343" s="1" t="s">
        <v>0</v>
      </c>
      <c r="FF343" s="1" t="s">
        <v>0</v>
      </c>
      <c r="FG343" s="1" t="s">
        <v>0</v>
      </c>
      <c r="FH343" s="1" t="s">
        <v>0</v>
      </c>
      <c r="FI343" s="1" t="s">
        <v>0</v>
      </c>
      <c r="FJ343" s="1" t="s">
        <v>0</v>
      </c>
      <c r="FK343" s="1" t="s">
        <v>0</v>
      </c>
      <c r="FL343" s="1" t="s">
        <v>0</v>
      </c>
      <c r="FM343" s="1" t="s">
        <v>0</v>
      </c>
      <c r="FN343" s="1" t="s">
        <v>0</v>
      </c>
      <c r="FO343" s="1" t="s">
        <v>0</v>
      </c>
      <c r="FP343" s="1" t="s">
        <v>0</v>
      </c>
      <c r="FQ343" s="1" t="s">
        <v>0</v>
      </c>
      <c r="FR343" s="1" t="s">
        <v>0</v>
      </c>
      <c r="FS343" s="1" t="s">
        <v>0</v>
      </c>
      <c r="FT343" s="1" t="s">
        <v>0</v>
      </c>
      <c r="FU343" s="1" t="s">
        <v>0</v>
      </c>
      <c r="FV343" s="1" t="s">
        <v>0</v>
      </c>
      <c r="FW343" s="1" t="s">
        <v>0</v>
      </c>
      <c r="FX343" s="1" t="s">
        <v>0</v>
      </c>
      <c r="FY343" s="1" t="s">
        <v>0</v>
      </c>
      <c r="FZ343" s="1" t="s">
        <v>0</v>
      </c>
      <c r="GA343" s="1" t="s">
        <v>0</v>
      </c>
      <c r="GB343" s="1" t="s">
        <v>0</v>
      </c>
      <c r="GC343" s="1" t="s">
        <v>0</v>
      </c>
      <c r="GD343" s="1" t="s">
        <v>0</v>
      </c>
      <c r="GE343" s="1" t="s">
        <v>0</v>
      </c>
      <c r="GF343" s="1" t="s">
        <v>0</v>
      </c>
      <c r="GG343" s="1" t="s">
        <v>0</v>
      </c>
      <c r="GH343" s="1" t="s">
        <v>0</v>
      </c>
      <c r="GI343" s="1" t="s">
        <v>0</v>
      </c>
      <c r="GJ343" s="1" t="s">
        <v>0</v>
      </c>
      <c r="GK343" s="1" t="s">
        <v>0</v>
      </c>
      <c r="GL343" s="1" t="s">
        <v>0</v>
      </c>
      <c r="GM343" s="1" t="s">
        <v>0</v>
      </c>
      <c r="GN343" s="1" t="s">
        <v>0</v>
      </c>
      <c r="GO343" s="1" t="s">
        <v>0</v>
      </c>
      <c r="GP343" s="1" t="s">
        <v>0</v>
      </c>
      <c r="GQ343" s="1" t="s">
        <v>0</v>
      </c>
      <c r="GR343" s="1" t="s">
        <v>0</v>
      </c>
      <c r="GS343" s="1" t="s">
        <v>0</v>
      </c>
      <c r="GT343" s="1" t="s">
        <v>0</v>
      </c>
      <c r="GU343" s="1" t="s">
        <v>0</v>
      </c>
      <c r="GV343" s="1" t="s">
        <v>0</v>
      </c>
      <c r="GW343" s="1" t="s">
        <v>0</v>
      </c>
      <c r="GX343" s="1" t="s">
        <v>0</v>
      </c>
      <c r="GY343" s="1" t="s">
        <v>0</v>
      </c>
      <c r="GZ343" s="1" t="s">
        <v>0</v>
      </c>
      <c r="HA343" s="1" t="s">
        <v>0</v>
      </c>
      <c r="HB343" s="1" t="s">
        <v>0</v>
      </c>
      <c r="HC343" s="1" t="s">
        <v>0</v>
      </c>
      <c r="HD343" s="1" t="s">
        <v>0</v>
      </c>
      <c r="HE343" s="1" t="s">
        <v>0</v>
      </c>
      <c r="HF343" s="1" t="s">
        <v>0</v>
      </c>
      <c r="HG343" s="1" t="s">
        <v>0</v>
      </c>
      <c r="HH343" s="1" t="s">
        <v>0</v>
      </c>
      <c r="HI343" s="1" t="s">
        <v>0</v>
      </c>
      <c r="HJ343" s="1" t="s">
        <v>0</v>
      </c>
      <c r="HK343" s="1" t="s">
        <v>0</v>
      </c>
      <c r="HL343" s="1" t="s">
        <v>0</v>
      </c>
      <c r="HM343" s="1" t="s">
        <v>0</v>
      </c>
      <c r="HN343" s="1" t="s">
        <v>0</v>
      </c>
      <c r="HO343" s="1" t="s">
        <v>0</v>
      </c>
      <c r="HP343" s="1" t="s">
        <v>0</v>
      </c>
      <c r="HQ343" s="1" t="s">
        <v>0</v>
      </c>
      <c r="HR343" s="1" t="s">
        <v>0</v>
      </c>
      <c r="HS343" s="1" t="s">
        <v>0</v>
      </c>
      <c r="HT343" s="1" t="s">
        <v>0</v>
      </c>
      <c r="HU343" s="1" t="s">
        <v>0</v>
      </c>
      <c r="HV343" s="1" t="s">
        <v>0</v>
      </c>
      <c r="HW343" s="1" t="s">
        <v>0</v>
      </c>
      <c r="HX343" s="1" t="s">
        <v>0</v>
      </c>
      <c r="HY343" s="1" t="s">
        <v>0</v>
      </c>
      <c r="HZ343" s="1" t="s">
        <v>0</v>
      </c>
      <c r="IA343" s="1" t="s">
        <v>0</v>
      </c>
      <c r="IB343" s="1" t="s">
        <v>0</v>
      </c>
      <c r="IC343" s="1" t="s">
        <v>0</v>
      </c>
      <c r="ID343" s="1" t="s">
        <v>0</v>
      </c>
      <c r="IE343" s="1" t="s">
        <v>0</v>
      </c>
      <c r="IF343" s="1" t="s">
        <v>0</v>
      </c>
      <c r="IG343" s="1" t="s">
        <v>0</v>
      </c>
      <c r="IH343" s="1" t="s">
        <v>0</v>
      </c>
      <c r="II343" s="1" t="s">
        <v>0</v>
      </c>
      <c r="IJ343" s="1" t="s">
        <v>0</v>
      </c>
      <c r="IK343" s="1" t="s">
        <v>0</v>
      </c>
      <c r="IL343" s="1" t="s">
        <v>0</v>
      </c>
      <c r="IM343" s="1" t="s">
        <v>0</v>
      </c>
      <c r="IN343" s="1" t="s">
        <v>0</v>
      </c>
      <c r="IO343" s="1" t="s">
        <v>0</v>
      </c>
      <c r="IP343" s="1" t="s">
        <v>0</v>
      </c>
      <c r="IQ343" s="1" t="s">
        <v>0</v>
      </c>
      <c r="IR343" s="1" t="s">
        <v>0</v>
      </c>
      <c r="IS343" s="1" t="s">
        <v>0</v>
      </c>
      <c r="IT343" s="1" t="s">
        <v>0</v>
      </c>
      <c r="IU343" s="1" t="s">
        <v>0</v>
      </c>
      <c r="IV343" s="1" t="s">
        <v>0</v>
      </c>
      <c r="IW343" s="1" t="s">
        <v>0</v>
      </c>
      <c r="IX343" s="1" t="s">
        <v>0</v>
      </c>
      <c r="IY343" s="1" t="s">
        <v>0</v>
      </c>
      <c r="IZ343" s="1" t="s">
        <v>0</v>
      </c>
      <c r="JA343" s="1" t="s">
        <v>0</v>
      </c>
      <c r="JB343" s="1" t="s">
        <v>0</v>
      </c>
      <c r="JC343" s="1" t="s">
        <v>0</v>
      </c>
      <c r="JD343" s="1" t="s">
        <v>0</v>
      </c>
      <c r="JE343" s="1" t="s">
        <v>0</v>
      </c>
      <c r="JF343" s="1" t="s">
        <v>0</v>
      </c>
      <c r="JG343" s="1" t="s">
        <v>0</v>
      </c>
      <c r="JH343" s="1" t="s">
        <v>0</v>
      </c>
      <c r="JI343" s="1" t="s">
        <v>0</v>
      </c>
      <c r="JJ343" s="1" t="s">
        <v>0</v>
      </c>
      <c r="JK343" s="1" t="s">
        <v>0</v>
      </c>
      <c r="JL343" s="1" t="s">
        <v>0</v>
      </c>
      <c r="JM343" s="1" t="s">
        <v>0</v>
      </c>
      <c r="JN343" s="1" t="s">
        <v>0</v>
      </c>
      <c r="JO343" s="1" t="s">
        <v>0</v>
      </c>
      <c r="JP343" s="1" t="s">
        <v>0</v>
      </c>
      <c r="JQ343" s="1" t="s">
        <v>0</v>
      </c>
      <c r="JR343" s="1" t="s">
        <v>0</v>
      </c>
      <c r="JS343" s="1" t="s">
        <v>0</v>
      </c>
      <c r="JT343" s="1" t="s">
        <v>0</v>
      </c>
      <c r="JU343" s="1" t="s">
        <v>0</v>
      </c>
      <c r="JV343" s="1" t="s">
        <v>0</v>
      </c>
      <c r="JW343" s="1" t="s">
        <v>0</v>
      </c>
      <c r="JX343" s="1" t="s">
        <v>0</v>
      </c>
      <c r="JY343" s="1" t="s">
        <v>0</v>
      </c>
      <c r="JZ343" s="1" t="s">
        <v>0</v>
      </c>
      <c r="KA343" s="1" t="s">
        <v>0</v>
      </c>
      <c r="KB343" s="1" t="s">
        <v>0</v>
      </c>
      <c r="KC343" s="1" t="s">
        <v>0</v>
      </c>
      <c r="KD343" s="1" t="s">
        <v>0</v>
      </c>
      <c r="KE343" s="1" t="s">
        <v>0</v>
      </c>
      <c r="KF343" s="1" t="s">
        <v>0</v>
      </c>
      <c r="KG343" s="1" t="s">
        <v>0</v>
      </c>
      <c r="KH343" s="1" t="s">
        <v>0</v>
      </c>
      <c r="KI343" s="1" t="s">
        <v>0</v>
      </c>
      <c r="KJ343" s="1" t="s">
        <v>0</v>
      </c>
      <c r="KK343" s="1" t="s">
        <v>0</v>
      </c>
      <c r="KL343" s="1" t="s">
        <v>0</v>
      </c>
      <c r="KM343" s="1" t="s">
        <v>0</v>
      </c>
      <c r="KN343" s="1" t="s">
        <v>0</v>
      </c>
      <c r="KO343" s="1" t="s">
        <v>0</v>
      </c>
      <c r="KP343" s="1" t="s">
        <v>0</v>
      </c>
      <c r="KQ343" s="1" t="s">
        <v>0</v>
      </c>
      <c r="KR343" s="1" t="s">
        <v>0</v>
      </c>
      <c r="KS343" s="1" t="s">
        <v>0</v>
      </c>
      <c r="KT343" s="1" t="s">
        <v>0</v>
      </c>
      <c r="KU343" s="1" t="s">
        <v>0</v>
      </c>
      <c r="KV343" s="1" t="s">
        <v>0</v>
      </c>
      <c r="KW343" s="1" t="s">
        <v>0</v>
      </c>
      <c r="KX343" s="1" t="s">
        <v>0</v>
      </c>
      <c r="KY343" s="1" t="s">
        <v>0</v>
      </c>
      <c r="KZ343" s="1" t="s">
        <v>0</v>
      </c>
      <c r="LA343" s="1" t="s">
        <v>0</v>
      </c>
      <c r="LB343" s="1" t="s">
        <v>0</v>
      </c>
      <c r="LC343" s="1" t="s">
        <v>0</v>
      </c>
      <c r="LD343" s="1" t="s">
        <v>0</v>
      </c>
      <c r="LE343" s="1" t="s">
        <v>0</v>
      </c>
      <c r="LF343" s="1" t="s">
        <v>0</v>
      </c>
      <c r="LG343" s="1" t="s">
        <v>0</v>
      </c>
      <c r="LH343" s="1" t="s">
        <v>0</v>
      </c>
      <c r="LI343" s="1" t="s">
        <v>0</v>
      </c>
      <c r="LJ343" s="1" t="s">
        <v>0</v>
      </c>
      <c r="LK343" s="1" t="s">
        <v>0</v>
      </c>
    </row>
    <row r="344" spans="1:323" x14ac:dyDescent="0.25">
      <c r="A344" s="1" t="s">
        <v>1981</v>
      </c>
      <c r="B344" s="1" t="s">
        <v>1523</v>
      </c>
      <c r="C344" s="1" t="s">
        <v>1524</v>
      </c>
      <c r="D344" s="1" t="s">
        <v>0</v>
      </c>
      <c r="E344" s="1" t="s">
        <v>0</v>
      </c>
      <c r="F344" s="1" t="s">
        <v>0</v>
      </c>
      <c r="G344" s="1" t="s">
        <v>0</v>
      </c>
      <c r="H344" s="1" t="s">
        <v>0</v>
      </c>
      <c r="I344" s="1" t="s">
        <v>0</v>
      </c>
      <c r="J344" s="1" t="s">
        <v>0</v>
      </c>
      <c r="K344" s="1" t="s">
        <v>0</v>
      </c>
      <c r="L344" s="1" t="s">
        <v>0</v>
      </c>
      <c r="M344" s="1" t="s">
        <v>0</v>
      </c>
      <c r="N344" s="1" t="s">
        <v>0</v>
      </c>
      <c r="O344" s="1" t="s">
        <v>0</v>
      </c>
      <c r="P344" s="1" t="s">
        <v>0</v>
      </c>
      <c r="Q344" s="1" t="s">
        <v>0</v>
      </c>
      <c r="R344" s="1" t="s">
        <v>0</v>
      </c>
      <c r="S344" s="1" t="s">
        <v>0</v>
      </c>
      <c r="T344" s="1" t="s">
        <v>0</v>
      </c>
      <c r="U344" s="1" t="s">
        <v>0</v>
      </c>
      <c r="V344" s="1" t="s">
        <v>0</v>
      </c>
      <c r="W344" s="1" t="s">
        <v>0</v>
      </c>
      <c r="X344" s="1" t="s">
        <v>0</v>
      </c>
      <c r="Y344" s="1" t="s">
        <v>0</v>
      </c>
      <c r="Z344" s="1" t="s">
        <v>0</v>
      </c>
      <c r="AA344" s="1" t="s">
        <v>0</v>
      </c>
      <c r="AB344" s="1" t="s">
        <v>0</v>
      </c>
      <c r="AC344" s="1" t="s">
        <v>0</v>
      </c>
      <c r="AD344" s="1" t="s">
        <v>0</v>
      </c>
      <c r="AE344" s="1" t="s">
        <v>0</v>
      </c>
      <c r="AF344" s="1" t="s">
        <v>0</v>
      </c>
      <c r="AG344" s="1" t="s">
        <v>0</v>
      </c>
      <c r="AH344" s="1" t="s">
        <v>0</v>
      </c>
      <c r="AI344" s="1" t="s">
        <v>0</v>
      </c>
      <c r="AJ344" s="1" t="s">
        <v>0</v>
      </c>
      <c r="AK344" s="1" t="s">
        <v>0</v>
      </c>
      <c r="AL344" s="1" t="s">
        <v>0</v>
      </c>
      <c r="AM344" s="1" t="s">
        <v>0</v>
      </c>
      <c r="AN344" s="1" t="s">
        <v>0</v>
      </c>
      <c r="AO344" s="1" t="s">
        <v>0</v>
      </c>
      <c r="AP344" s="1" t="s">
        <v>0</v>
      </c>
      <c r="AQ344" s="1" t="s">
        <v>0</v>
      </c>
      <c r="AR344" s="1" t="s">
        <v>0</v>
      </c>
      <c r="AS344" s="1" t="s">
        <v>0</v>
      </c>
      <c r="AT344" s="1" t="s">
        <v>0</v>
      </c>
      <c r="AU344" s="1" t="s">
        <v>0</v>
      </c>
      <c r="AV344" s="1" t="s">
        <v>0</v>
      </c>
      <c r="AW344" s="1" t="s">
        <v>0</v>
      </c>
      <c r="AX344" s="1" t="s">
        <v>0</v>
      </c>
      <c r="AY344" s="1" t="s">
        <v>0</v>
      </c>
      <c r="AZ344" s="1" t="s">
        <v>0</v>
      </c>
      <c r="BA344" s="1" t="s">
        <v>0</v>
      </c>
      <c r="BB344" s="1" t="s">
        <v>0</v>
      </c>
      <c r="BC344" s="1" t="s">
        <v>0</v>
      </c>
      <c r="BD344" s="1" t="s">
        <v>0</v>
      </c>
      <c r="BE344" s="1" t="s">
        <v>0</v>
      </c>
      <c r="BF344" s="1" t="s">
        <v>0</v>
      </c>
      <c r="BG344" s="1" t="s">
        <v>0</v>
      </c>
      <c r="BH344" s="1" t="s">
        <v>0</v>
      </c>
      <c r="BI344" s="1" t="s">
        <v>0</v>
      </c>
      <c r="BJ344" s="1" t="s">
        <v>0</v>
      </c>
      <c r="BK344" s="1" t="s">
        <v>0</v>
      </c>
      <c r="BL344" s="1" t="s">
        <v>0</v>
      </c>
      <c r="BM344" s="1" t="s">
        <v>0</v>
      </c>
      <c r="BN344" s="1" t="s">
        <v>0</v>
      </c>
      <c r="BO344" s="1" t="s">
        <v>0</v>
      </c>
      <c r="BP344" s="1" t="s">
        <v>0</v>
      </c>
      <c r="BQ344" s="1" t="s">
        <v>0</v>
      </c>
      <c r="BR344" s="1" t="s">
        <v>0</v>
      </c>
      <c r="BS344" s="1" t="s">
        <v>0</v>
      </c>
      <c r="BT344" s="1" t="s">
        <v>0</v>
      </c>
      <c r="BU344" s="1" t="s">
        <v>0</v>
      </c>
      <c r="BV344" s="1" t="s">
        <v>0</v>
      </c>
      <c r="BW344" s="1" t="s">
        <v>0</v>
      </c>
      <c r="BX344" s="1" t="s">
        <v>0</v>
      </c>
      <c r="BY344" s="1" t="s">
        <v>0</v>
      </c>
      <c r="BZ344" s="1" t="s">
        <v>0</v>
      </c>
      <c r="CA344" s="1" t="s">
        <v>0</v>
      </c>
      <c r="CB344" s="1" t="s">
        <v>0</v>
      </c>
      <c r="CC344" s="1" t="s">
        <v>0</v>
      </c>
      <c r="CD344" s="1" t="s">
        <v>0</v>
      </c>
      <c r="CE344" s="1" t="s">
        <v>0</v>
      </c>
      <c r="CF344" s="1" t="s">
        <v>0</v>
      </c>
      <c r="CG344" s="1" t="s">
        <v>0</v>
      </c>
      <c r="CH344" s="1" t="s">
        <v>0</v>
      </c>
      <c r="CI344" s="1" t="s">
        <v>0</v>
      </c>
      <c r="CJ344" s="1" t="s">
        <v>0</v>
      </c>
      <c r="CK344" s="1" t="s">
        <v>0</v>
      </c>
      <c r="CL344" s="1" t="s">
        <v>0</v>
      </c>
      <c r="CM344" s="1" t="s">
        <v>0</v>
      </c>
      <c r="CN344" s="1" t="s">
        <v>0</v>
      </c>
      <c r="CO344" s="1" t="s">
        <v>0</v>
      </c>
      <c r="CP344" s="1" t="s">
        <v>0</v>
      </c>
      <c r="CQ344" s="1" t="s">
        <v>0</v>
      </c>
      <c r="CR344" s="1" t="s">
        <v>0</v>
      </c>
      <c r="CS344" s="1" t="s">
        <v>0</v>
      </c>
      <c r="CT344" s="1" t="s">
        <v>0</v>
      </c>
      <c r="CU344" s="1" t="s">
        <v>0</v>
      </c>
      <c r="CV344" s="1" t="s">
        <v>0</v>
      </c>
      <c r="CW344" s="1" t="s">
        <v>0</v>
      </c>
      <c r="CX344" s="1" t="s">
        <v>0</v>
      </c>
      <c r="CY344" s="1" t="s">
        <v>0</v>
      </c>
      <c r="CZ344" s="1" t="s">
        <v>0</v>
      </c>
      <c r="DA344" s="1" t="s">
        <v>0</v>
      </c>
      <c r="DB344" s="1" t="s">
        <v>0</v>
      </c>
      <c r="DC344" s="1" t="s">
        <v>0</v>
      </c>
      <c r="DD344" s="1" t="s">
        <v>0</v>
      </c>
      <c r="DE344" s="1" t="s">
        <v>0</v>
      </c>
      <c r="DF344" s="1" t="s">
        <v>0</v>
      </c>
      <c r="DG344" s="1" t="s">
        <v>0</v>
      </c>
      <c r="DH344" s="1" t="s">
        <v>0</v>
      </c>
      <c r="DI344" s="1" t="s">
        <v>0</v>
      </c>
      <c r="DJ344" s="1" t="s">
        <v>0</v>
      </c>
      <c r="DK344" s="1" t="s">
        <v>0</v>
      </c>
      <c r="DL344" s="1" t="s">
        <v>0</v>
      </c>
      <c r="DM344" s="1" t="s">
        <v>0</v>
      </c>
      <c r="DN344" s="1" t="s">
        <v>0</v>
      </c>
      <c r="DO344" s="1" t="s">
        <v>0</v>
      </c>
      <c r="DP344" s="1" t="s">
        <v>0</v>
      </c>
      <c r="DQ344" s="1" t="s">
        <v>0</v>
      </c>
      <c r="DR344" s="1" t="s">
        <v>0</v>
      </c>
      <c r="DS344" s="1" t="s">
        <v>0</v>
      </c>
      <c r="DT344" s="1" t="s">
        <v>0</v>
      </c>
      <c r="DU344" s="1" t="s">
        <v>0</v>
      </c>
      <c r="DV344" s="1" t="s">
        <v>0</v>
      </c>
      <c r="DW344" s="1" t="s">
        <v>0</v>
      </c>
      <c r="DX344" s="1" t="s">
        <v>0</v>
      </c>
      <c r="DY344" s="1" t="s">
        <v>0</v>
      </c>
      <c r="DZ344" s="1" t="s">
        <v>0</v>
      </c>
      <c r="EA344" s="1" t="s">
        <v>0</v>
      </c>
      <c r="EB344" s="1" t="s">
        <v>0</v>
      </c>
      <c r="EC344" s="1" t="s">
        <v>0</v>
      </c>
      <c r="ED344" s="1" t="s">
        <v>0</v>
      </c>
      <c r="EE344" s="1" t="s">
        <v>0</v>
      </c>
      <c r="EF344" s="1" t="s">
        <v>0</v>
      </c>
      <c r="EG344" s="1" t="s">
        <v>0</v>
      </c>
      <c r="EH344" s="1" t="s">
        <v>0</v>
      </c>
      <c r="EI344" s="1" t="s">
        <v>0</v>
      </c>
      <c r="EJ344" s="1" t="s">
        <v>0</v>
      </c>
      <c r="EK344" s="1" t="s">
        <v>0</v>
      </c>
      <c r="EL344" s="1" t="s">
        <v>0</v>
      </c>
      <c r="EM344" s="1" t="s">
        <v>0</v>
      </c>
      <c r="EN344" s="1" t="s">
        <v>0</v>
      </c>
      <c r="EO344" s="1" t="s">
        <v>0</v>
      </c>
      <c r="EP344" s="1" t="s">
        <v>0</v>
      </c>
      <c r="EQ344" s="1" t="s">
        <v>0</v>
      </c>
      <c r="ER344" s="1" t="s">
        <v>0</v>
      </c>
      <c r="ES344" s="1" t="s">
        <v>0</v>
      </c>
      <c r="ET344" s="1" t="s">
        <v>0</v>
      </c>
      <c r="EU344" s="1" t="s">
        <v>0</v>
      </c>
      <c r="EV344" s="1" t="s">
        <v>0</v>
      </c>
      <c r="EW344" s="1" t="s">
        <v>0</v>
      </c>
      <c r="EX344" s="1" t="s">
        <v>0</v>
      </c>
      <c r="EY344" s="1" t="s">
        <v>0</v>
      </c>
      <c r="EZ344" s="1" t="s">
        <v>0</v>
      </c>
      <c r="FA344" s="1" t="s">
        <v>0</v>
      </c>
      <c r="FB344" s="1" t="s">
        <v>0</v>
      </c>
      <c r="FC344" s="1" t="s">
        <v>0</v>
      </c>
      <c r="FD344" s="1" t="s">
        <v>0</v>
      </c>
      <c r="FE344" s="1" t="s">
        <v>0</v>
      </c>
      <c r="FF344" s="1" t="s">
        <v>0</v>
      </c>
      <c r="FG344" s="1" t="s">
        <v>0</v>
      </c>
      <c r="FH344" s="1" t="s">
        <v>0</v>
      </c>
      <c r="FI344" s="1" t="s">
        <v>0</v>
      </c>
      <c r="FJ344" s="1" t="s">
        <v>0</v>
      </c>
      <c r="FK344" s="1" t="s">
        <v>0</v>
      </c>
      <c r="FL344" s="1" t="s">
        <v>0</v>
      </c>
      <c r="FM344" s="1" t="s">
        <v>0</v>
      </c>
      <c r="FN344" s="1" t="s">
        <v>0</v>
      </c>
      <c r="FO344" s="1" t="s">
        <v>0</v>
      </c>
      <c r="FP344" s="1" t="s">
        <v>0</v>
      </c>
      <c r="FQ344" s="1" t="s">
        <v>0</v>
      </c>
      <c r="FR344" s="1" t="s">
        <v>0</v>
      </c>
      <c r="FS344" s="1" t="s">
        <v>0</v>
      </c>
      <c r="FT344" s="1" t="s">
        <v>0</v>
      </c>
      <c r="FU344" s="1" t="s">
        <v>0</v>
      </c>
      <c r="FV344" s="1" t="s">
        <v>0</v>
      </c>
      <c r="FW344" s="1" t="s">
        <v>0</v>
      </c>
      <c r="FX344" s="1" t="s">
        <v>0</v>
      </c>
      <c r="FY344" s="1" t="s">
        <v>0</v>
      </c>
      <c r="FZ344" s="1" t="s">
        <v>0</v>
      </c>
      <c r="GA344" s="1" t="s">
        <v>0</v>
      </c>
      <c r="GB344" s="1" t="s">
        <v>0</v>
      </c>
      <c r="GC344" s="1" t="s">
        <v>0</v>
      </c>
      <c r="GD344" s="1" t="s">
        <v>0</v>
      </c>
      <c r="GE344" s="1" t="s">
        <v>0</v>
      </c>
      <c r="GF344" s="1" t="s">
        <v>0</v>
      </c>
      <c r="GG344" s="1" t="s">
        <v>0</v>
      </c>
      <c r="GH344" s="1" t="s">
        <v>0</v>
      </c>
      <c r="GI344" s="1" t="s">
        <v>0</v>
      </c>
      <c r="GJ344" s="1" t="s">
        <v>0</v>
      </c>
      <c r="GK344" s="1" t="s">
        <v>0</v>
      </c>
      <c r="GL344" s="1" t="s">
        <v>0</v>
      </c>
      <c r="GM344" s="1" t="s">
        <v>0</v>
      </c>
      <c r="GN344" s="1" t="s">
        <v>0</v>
      </c>
      <c r="GO344" s="1" t="s">
        <v>0</v>
      </c>
      <c r="GP344" s="1" t="s">
        <v>0</v>
      </c>
      <c r="GQ344" s="1" t="s">
        <v>0</v>
      </c>
      <c r="GR344" s="1" t="s">
        <v>0</v>
      </c>
      <c r="GS344" s="1" t="s">
        <v>0</v>
      </c>
      <c r="GT344" s="1" t="s">
        <v>0</v>
      </c>
      <c r="GU344" s="1" t="s">
        <v>0</v>
      </c>
      <c r="GV344" s="1" t="s">
        <v>0</v>
      </c>
      <c r="GW344" s="1" t="s">
        <v>0</v>
      </c>
      <c r="GX344" s="1" t="s">
        <v>0</v>
      </c>
      <c r="GY344" s="1" t="s">
        <v>0</v>
      </c>
      <c r="GZ344" s="1" t="s">
        <v>0</v>
      </c>
      <c r="HA344" s="1" t="s">
        <v>0</v>
      </c>
      <c r="HB344" s="1" t="s">
        <v>0</v>
      </c>
      <c r="HC344" s="1" t="s">
        <v>0</v>
      </c>
      <c r="HD344" s="1" t="s">
        <v>0</v>
      </c>
      <c r="HE344" s="1" t="s">
        <v>0</v>
      </c>
      <c r="HF344" s="1" t="s">
        <v>0</v>
      </c>
      <c r="HG344" s="1" t="s">
        <v>0</v>
      </c>
      <c r="HH344" s="1" t="s">
        <v>0</v>
      </c>
      <c r="HI344" s="1" t="s">
        <v>0</v>
      </c>
      <c r="HJ344" s="1" t="s">
        <v>0</v>
      </c>
      <c r="HK344" s="1" t="s">
        <v>0</v>
      </c>
      <c r="HL344" s="1" t="s">
        <v>0</v>
      </c>
      <c r="HM344" s="1" t="s">
        <v>0</v>
      </c>
      <c r="HN344" s="1" t="s">
        <v>0</v>
      </c>
      <c r="HO344" s="1" t="s">
        <v>0</v>
      </c>
      <c r="HP344" s="1" t="s">
        <v>0</v>
      </c>
      <c r="HQ344" s="1" t="s">
        <v>0</v>
      </c>
      <c r="HR344" s="1" t="s">
        <v>0</v>
      </c>
      <c r="HS344" s="1" t="s">
        <v>0</v>
      </c>
      <c r="HT344" s="1" t="s">
        <v>0</v>
      </c>
      <c r="HU344" s="1" t="s">
        <v>0</v>
      </c>
      <c r="HV344" s="1" t="s">
        <v>0</v>
      </c>
      <c r="HW344" s="1" t="s">
        <v>0</v>
      </c>
      <c r="HX344" s="1" t="s">
        <v>0</v>
      </c>
      <c r="HY344" s="1" t="s">
        <v>0</v>
      </c>
      <c r="HZ344" s="1" t="s">
        <v>0</v>
      </c>
      <c r="IA344" s="1" t="s">
        <v>0</v>
      </c>
      <c r="IB344" s="1" t="s">
        <v>0</v>
      </c>
      <c r="IC344" s="1" t="s">
        <v>0</v>
      </c>
      <c r="ID344" s="1" t="s">
        <v>0</v>
      </c>
      <c r="IE344" s="1" t="s">
        <v>0</v>
      </c>
      <c r="IF344" s="1" t="s">
        <v>0</v>
      </c>
      <c r="IG344" s="1" t="s">
        <v>0</v>
      </c>
      <c r="IH344" s="1" t="s">
        <v>0</v>
      </c>
      <c r="II344" s="1" t="s">
        <v>0</v>
      </c>
      <c r="IJ344" s="1" t="s">
        <v>0</v>
      </c>
      <c r="IK344" s="1" t="s">
        <v>0</v>
      </c>
      <c r="IL344" s="1" t="s">
        <v>0</v>
      </c>
      <c r="IM344" s="1" t="s">
        <v>0</v>
      </c>
      <c r="IN344" s="1" t="s">
        <v>0</v>
      </c>
      <c r="IO344" s="1" t="s">
        <v>0</v>
      </c>
      <c r="IP344" s="1" t="s">
        <v>0</v>
      </c>
      <c r="IQ344" s="1" t="s">
        <v>0</v>
      </c>
      <c r="IR344" s="1" t="s">
        <v>0</v>
      </c>
      <c r="IS344" s="1" t="s">
        <v>0</v>
      </c>
      <c r="IT344" s="1" t="s">
        <v>0</v>
      </c>
      <c r="IU344" s="1" t="s">
        <v>0</v>
      </c>
      <c r="IV344" s="1" t="s">
        <v>0</v>
      </c>
      <c r="IW344" s="1" t="s">
        <v>0</v>
      </c>
      <c r="IX344" s="1" t="s">
        <v>0</v>
      </c>
      <c r="IY344" s="1" t="s">
        <v>0</v>
      </c>
      <c r="IZ344" s="1" t="s">
        <v>0</v>
      </c>
      <c r="JA344" s="1" t="s">
        <v>0</v>
      </c>
      <c r="JB344" s="1" t="s">
        <v>0</v>
      </c>
      <c r="JC344" s="1" t="s">
        <v>0</v>
      </c>
      <c r="JD344" s="1" t="s">
        <v>0</v>
      </c>
      <c r="JE344" s="1" t="s">
        <v>0</v>
      </c>
      <c r="JF344" s="1" t="s">
        <v>0</v>
      </c>
      <c r="JG344" s="1" t="s">
        <v>0</v>
      </c>
      <c r="JH344" s="1" t="s">
        <v>0</v>
      </c>
      <c r="JI344" s="1" t="s">
        <v>0</v>
      </c>
      <c r="JJ344" s="1" t="s">
        <v>0</v>
      </c>
      <c r="JK344" s="1" t="s">
        <v>0</v>
      </c>
      <c r="JL344" s="1" t="s">
        <v>0</v>
      </c>
      <c r="JM344" s="1" t="s">
        <v>0</v>
      </c>
      <c r="JN344" s="1" t="s">
        <v>0</v>
      </c>
      <c r="JO344" s="1" t="s">
        <v>0</v>
      </c>
      <c r="JP344" s="1" t="s">
        <v>0</v>
      </c>
      <c r="JQ344" s="1" t="s">
        <v>0</v>
      </c>
      <c r="JR344" s="1" t="s">
        <v>0</v>
      </c>
      <c r="JS344" s="1" t="s">
        <v>0</v>
      </c>
      <c r="JT344" s="1" t="s">
        <v>0</v>
      </c>
      <c r="JU344" s="1" t="s">
        <v>0</v>
      </c>
      <c r="JV344" s="1" t="s">
        <v>0</v>
      </c>
      <c r="JW344" s="1" t="s">
        <v>0</v>
      </c>
      <c r="JX344" s="1" t="s">
        <v>0</v>
      </c>
      <c r="JY344" s="1" t="s">
        <v>0</v>
      </c>
      <c r="JZ344" s="1" t="s">
        <v>0</v>
      </c>
      <c r="KA344" s="1" t="s">
        <v>0</v>
      </c>
      <c r="KB344" s="1" t="s">
        <v>0</v>
      </c>
      <c r="KC344" s="1" t="s">
        <v>0</v>
      </c>
      <c r="KD344" s="1" t="s">
        <v>0</v>
      </c>
      <c r="KE344" s="1" t="s">
        <v>0</v>
      </c>
      <c r="KF344" s="1" t="s">
        <v>0</v>
      </c>
      <c r="KG344" s="1" t="s">
        <v>0</v>
      </c>
      <c r="KH344" s="1" t="s">
        <v>0</v>
      </c>
      <c r="KI344" s="1" t="s">
        <v>0</v>
      </c>
      <c r="KJ344" s="1" t="s">
        <v>0</v>
      </c>
      <c r="KK344" s="1" t="s">
        <v>0</v>
      </c>
      <c r="KL344" s="1" t="s">
        <v>0</v>
      </c>
      <c r="KM344" s="1" t="s">
        <v>0</v>
      </c>
      <c r="KN344" s="1" t="s">
        <v>0</v>
      </c>
      <c r="KO344" s="1" t="s">
        <v>0</v>
      </c>
      <c r="KP344" s="1" t="s">
        <v>0</v>
      </c>
      <c r="KQ344" s="1" t="s">
        <v>0</v>
      </c>
      <c r="KR344" s="1" t="s">
        <v>0</v>
      </c>
      <c r="KS344" s="1" t="s">
        <v>0</v>
      </c>
      <c r="KT344" s="1" t="s">
        <v>0</v>
      </c>
      <c r="KU344" s="1" t="s">
        <v>0</v>
      </c>
      <c r="KV344" s="1" t="s">
        <v>0</v>
      </c>
      <c r="KW344" s="1" t="s">
        <v>0</v>
      </c>
      <c r="KX344" s="1" t="s">
        <v>0</v>
      </c>
      <c r="KY344" s="1" t="s">
        <v>0</v>
      </c>
      <c r="KZ344" s="1" t="s">
        <v>0</v>
      </c>
      <c r="LA344" s="1" t="s">
        <v>0</v>
      </c>
      <c r="LB344" s="1" t="s">
        <v>0</v>
      </c>
      <c r="LC344" s="1" t="s">
        <v>0</v>
      </c>
      <c r="LD344" s="1" t="s">
        <v>0</v>
      </c>
      <c r="LE344" s="1" t="s">
        <v>0</v>
      </c>
      <c r="LF344" s="1" t="s">
        <v>0</v>
      </c>
      <c r="LG344" s="1" t="s">
        <v>0</v>
      </c>
      <c r="LH344" s="1" t="s">
        <v>0</v>
      </c>
      <c r="LI344" s="1" t="s">
        <v>0</v>
      </c>
      <c r="LJ344" s="1" t="s">
        <v>0</v>
      </c>
      <c r="LK344" s="1" t="s">
        <v>0</v>
      </c>
    </row>
    <row r="345" spans="1:323" x14ac:dyDescent="0.25">
      <c r="A345" s="1" t="s">
        <v>1982</v>
      </c>
      <c r="B345" s="1" t="s">
        <v>1528</v>
      </c>
      <c r="C345" s="1" t="s">
        <v>1529</v>
      </c>
      <c r="D345" s="1">
        <v>118999.154410063</v>
      </c>
      <c r="E345" s="1">
        <v>166604.97490703099</v>
      </c>
      <c r="F345" s="1">
        <v>117787.422954022</v>
      </c>
      <c r="G345" s="1">
        <v>95764.230950178899</v>
      </c>
      <c r="H345" s="1">
        <v>169253.74497585601</v>
      </c>
      <c r="I345" s="1">
        <v>296792.84965002298</v>
      </c>
      <c r="J345" s="1">
        <v>85443.902022078895</v>
      </c>
      <c r="K345" s="1">
        <v>155339.82906141601</v>
      </c>
      <c r="L345" s="1">
        <v>117126.969110836</v>
      </c>
      <c r="M345" s="1">
        <v>99464.871261712193</v>
      </c>
      <c r="N345" s="1">
        <v>119948.444683119</v>
      </c>
      <c r="O345" s="1">
        <v>96894.012872615698</v>
      </c>
      <c r="P345" s="1">
        <v>110054.35370073401</v>
      </c>
      <c r="Q345" s="1">
        <v>107310.27964076601</v>
      </c>
      <c r="R345" s="1">
        <v>127131.373290099</v>
      </c>
      <c r="S345" s="1">
        <v>311709.41373163002</v>
      </c>
      <c r="T345" s="1">
        <v>95176.024232361204</v>
      </c>
      <c r="U345" s="1">
        <v>77517.293117765701</v>
      </c>
      <c r="V345" s="1">
        <v>105557.050574938</v>
      </c>
      <c r="W345" s="1">
        <v>126179.461226556</v>
      </c>
      <c r="X345" s="1">
        <v>112395.038517405</v>
      </c>
      <c r="Y345" s="1">
        <v>178394.196874235</v>
      </c>
      <c r="Z345" s="1">
        <v>140514.92640190001</v>
      </c>
      <c r="AA345" s="1">
        <v>96095.243403306202</v>
      </c>
      <c r="AB345" s="1">
        <v>130118.238060572</v>
      </c>
      <c r="AC345" s="1">
        <v>119646.684145605</v>
      </c>
      <c r="AD345" s="1">
        <v>99048.676318006706</v>
      </c>
      <c r="AE345" s="1">
        <v>129052.686207826</v>
      </c>
      <c r="AF345" s="1">
        <v>140253.502037992</v>
      </c>
      <c r="AG345" s="1">
        <v>319315.29230659798</v>
      </c>
      <c r="AH345" s="1">
        <v>333897.04339636402</v>
      </c>
      <c r="AI345" s="1">
        <v>141053.55453181299</v>
      </c>
      <c r="AJ345" s="1">
        <v>80401.313166892505</v>
      </c>
      <c r="AK345" s="1">
        <v>122914.33536384199</v>
      </c>
      <c r="AL345" s="1">
        <v>156909.13750387201</v>
      </c>
      <c r="AM345" s="1">
        <v>122834.728173207</v>
      </c>
      <c r="AN345" s="1">
        <v>99894.217070601793</v>
      </c>
      <c r="AO345" s="1">
        <v>123382.159683153</v>
      </c>
      <c r="AP345" s="1">
        <v>126233.595109699</v>
      </c>
      <c r="AQ345" s="1">
        <v>426506.272268667</v>
      </c>
      <c r="AR345" s="1">
        <v>145377.71756018701</v>
      </c>
      <c r="AS345" s="1">
        <v>599615.71642838605</v>
      </c>
      <c r="AT345" s="1">
        <v>189701.4897488</v>
      </c>
      <c r="AU345" s="1">
        <v>336056.29519800801</v>
      </c>
      <c r="AV345" s="1">
        <v>106914.802237519</v>
      </c>
      <c r="AW345" s="1">
        <v>155462.239300702</v>
      </c>
      <c r="AX345" s="1">
        <v>124045.536643878</v>
      </c>
      <c r="AY345" s="1">
        <v>109041.418502627</v>
      </c>
      <c r="AZ345" s="1">
        <v>137708.393063828</v>
      </c>
      <c r="BA345" s="1">
        <v>154184.44970432401</v>
      </c>
      <c r="BB345" s="1">
        <v>126657.219746947</v>
      </c>
      <c r="BC345" s="1">
        <v>159182.99660365601</v>
      </c>
      <c r="BD345" s="1">
        <v>158124.05360954101</v>
      </c>
      <c r="BE345" s="1">
        <v>649144.98750748602</v>
      </c>
      <c r="BF345" s="1">
        <v>563198.04689880705</v>
      </c>
      <c r="BG345" s="1">
        <v>149070.99690512699</v>
      </c>
      <c r="BH345" s="1">
        <v>86900.229851948505</v>
      </c>
      <c r="BI345" s="1">
        <v>124350.373429338</v>
      </c>
      <c r="BJ345" s="1">
        <v>176376.08789178799</v>
      </c>
      <c r="BK345" s="1">
        <v>215949.46906984501</v>
      </c>
      <c r="BL345" s="1">
        <v>135330.886732327</v>
      </c>
      <c r="BM345" s="1">
        <v>602596.82046912902</v>
      </c>
      <c r="BN345" s="1">
        <v>103281.790787299</v>
      </c>
      <c r="BO345" s="1">
        <v>118869.60373437899</v>
      </c>
      <c r="BP345" s="1">
        <v>85255.040823370902</v>
      </c>
      <c r="BQ345" s="1">
        <v>128872.60636110201</v>
      </c>
      <c r="BR345" s="1">
        <v>194394.96901634699</v>
      </c>
      <c r="BS345" s="1">
        <v>116890.526596319</v>
      </c>
      <c r="BT345" s="1">
        <v>81349.957888776698</v>
      </c>
      <c r="BU345" s="1">
        <v>100682.862254419</v>
      </c>
      <c r="BV345" s="1">
        <v>133118.75511636399</v>
      </c>
      <c r="BW345" s="1">
        <v>461541.218548898</v>
      </c>
      <c r="BX345" s="1">
        <v>205744.275234967</v>
      </c>
      <c r="BY345" s="1">
        <v>91599.981882055494</v>
      </c>
      <c r="BZ345" s="1">
        <v>100586.904261959</v>
      </c>
      <c r="CA345" s="1">
        <v>129451.92578332299</v>
      </c>
      <c r="CB345" s="1">
        <v>190466.630890281</v>
      </c>
      <c r="CC345" s="1">
        <v>111687.452832055</v>
      </c>
      <c r="CD345" s="1">
        <v>137284.195668648</v>
      </c>
      <c r="CE345" s="1">
        <v>107658.834101314</v>
      </c>
      <c r="CF345" s="1">
        <v>129005.165296611</v>
      </c>
      <c r="CG345" s="1">
        <v>105605.704135616</v>
      </c>
      <c r="CH345" s="1">
        <v>245066.74963542301</v>
      </c>
      <c r="CI345" s="1">
        <v>151807.84415484301</v>
      </c>
      <c r="CJ345" s="1">
        <v>98546.122715995705</v>
      </c>
      <c r="CK345" s="1">
        <v>114026.013905031</v>
      </c>
      <c r="CL345" s="1">
        <v>161845.811513308</v>
      </c>
      <c r="CM345" s="1">
        <v>363909.09460602299</v>
      </c>
      <c r="CN345" s="1">
        <v>69433.8052210358</v>
      </c>
      <c r="CO345" s="1">
        <v>113095.908041599</v>
      </c>
      <c r="CP345" s="1">
        <v>90175.496896692799</v>
      </c>
      <c r="CQ345" s="1">
        <v>103719.464823238</v>
      </c>
      <c r="CR345" s="1">
        <v>238291.64818332699</v>
      </c>
      <c r="CS345" s="1">
        <v>182872.034636119</v>
      </c>
      <c r="CT345" s="1">
        <v>145173.324974697</v>
      </c>
      <c r="CU345" s="1">
        <v>137959.18327604001</v>
      </c>
      <c r="CV345" s="1">
        <v>126178.33870870501</v>
      </c>
      <c r="CW345" s="1">
        <v>108024.610038709</v>
      </c>
      <c r="CX345" s="1">
        <v>133214.943158988</v>
      </c>
      <c r="CY345" s="1">
        <v>143691.912737821</v>
      </c>
      <c r="CZ345" s="1">
        <v>190375.787438781</v>
      </c>
      <c r="DA345" s="1">
        <v>128703.15820474199</v>
      </c>
      <c r="DB345" s="1">
        <v>140705.589159383</v>
      </c>
      <c r="DC345" s="1">
        <v>159981.01426985901</v>
      </c>
      <c r="DD345" s="1">
        <v>514654.18984896998</v>
      </c>
      <c r="DE345" s="1">
        <v>213266.217978689</v>
      </c>
      <c r="DF345" s="1">
        <v>84057.993347633601</v>
      </c>
      <c r="DG345" s="1">
        <v>443443.67039156699</v>
      </c>
      <c r="DH345" s="1">
        <v>102063.266351996</v>
      </c>
      <c r="DI345" s="1">
        <v>132819.77677357499</v>
      </c>
      <c r="DJ345" s="1">
        <v>138807.69505897001</v>
      </c>
      <c r="DK345" s="1">
        <v>125731.45525966601</v>
      </c>
      <c r="DL345" s="1">
        <v>92765.205590294005</v>
      </c>
      <c r="DM345" s="1">
        <v>103880.149547754</v>
      </c>
      <c r="DN345" s="1">
        <v>105669.160646073</v>
      </c>
      <c r="DO345" s="1">
        <v>125681.955532673</v>
      </c>
      <c r="DP345" s="1">
        <v>161692.50113908399</v>
      </c>
      <c r="DQ345" s="1">
        <v>144785.64353488499</v>
      </c>
      <c r="DR345" s="1">
        <v>98152.864732112401</v>
      </c>
      <c r="DS345" s="1">
        <v>135974.69448673099</v>
      </c>
      <c r="DT345" s="1">
        <v>98878.089988390697</v>
      </c>
      <c r="DU345" s="1">
        <v>255889.11498560899</v>
      </c>
      <c r="DV345" s="1">
        <v>140878.67917434499</v>
      </c>
      <c r="DW345" s="1">
        <v>136862.30664443699</v>
      </c>
      <c r="DX345" s="1">
        <v>146184.770027177</v>
      </c>
      <c r="DY345" s="1">
        <v>789897.10159205203</v>
      </c>
      <c r="DZ345" s="1">
        <v>136813.19837969501</v>
      </c>
      <c r="EA345" s="1">
        <v>323345.99251782801</v>
      </c>
      <c r="EB345" s="1">
        <v>123729.42414429301</v>
      </c>
      <c r="EC345" s="1">
        <v>106814.556657186</v>
      </c>
      <c r="ED345" s="1">
        <v>120084.225431844</v>
      </c>
      <c r="EE345" s="1">
        <v>125699.19154276801</v>
      </c>
      <c r="EF345" s="1">
        <v>131973.90873117399</v>
      </c>
      <c r="EG345" s="1">
        <v>416503.48082642601</v>
      </c>
      <c r="EH345" s="1">
        <v>131026.860053318</v>
      </c>
      <c r="EI345" s="1">
        <v>545802.093532125</v>
      </c>
      <c r="EJ345" s="1">
        <v>89268.396026502203</v>
      </c>
      <c r="EK345" s="1">
        <v>180571.76370158399</v>
      </c>
      <c r="EL345" s="1">
        <v>123764.702586397</v>
      </c>
      <c r="EM345" s="1">
        <v>665695.26512770203</v>
      </c>
      <c r="EN345" s="1">
        <v>108325.947204779</v>
      </c>
      <c r="EO345" s="1">
        <v>149588.147344</v>
      </c>
      <c r="EP345" s="1">
        <v>402856.64439096698</v>
      </c>
      <c r="EQ345" s="1">
        <v>308139.57418432302</v>
      </c>
      <c r="ER345" s="1">
        <v>496547.969434598</v>
      </c>
      <c r="ES345" s="1">
        <v>148891.044026922</v>
      </c>
      <c r="ET345" s="1">
        <v>104386.87151286801</v>
      </c>
      <c r="EU345" s="1">
        <v>164591.80660831</v>
      </c>
      <c r="EV345" s="1">
        <v>656850.96162928594</v>
      </c>
      <c r="EW345" s="1">
        <v>638618.89635104802</v>
      </c>
      <c r="EX345" s="1">
        <v>88718.047087469502</v>
      </c>
      <c r="EY345" s="1">
        <v>210992.11043181299</v>
      </c>
      <c r="EZ345" s="1">
        <v>77063.071378700799</v>
      </c>
      <c r="FA345" s="1">
        <v>106304.163809089</v>
      </c>
      <c r="FB345" s="1">
        <v>124402.587552572</v>
      </c>
      <c r="FC345" s="1">
        <v>127755.779300979</v>
      </c>
      <c r="FD345" s="1">
        <v>97365.792853027393</v>
      </c>
      <c r="FE345" s="1">
        <v>119211.026011947</v>
      </c>
      <c r="FF345" s="1">
        <v>88703.941594353004</v>
      </c>
      <c r="FG345" s="1">
        <v>105311.709418397</v>
      </c>
      <c r="FH345" s="1">
        <v>115422.85924645299</v>
      </c>
      <c r="FI345" s="1">
        <v>98413.4575909298</v>
      </c>
      <c r="FJ345" s="1">
        <v>146583.91895387601</v>
      </c>
      <c r="FK345" s="1">
        <v>121518.248810964</v>
      </c>
      <c r="FL345" s="1">
        <v>214811.472929663</v>
      </c>
      <c r="FM345" s="1">
        <v>134786.79955545501</v>
      </c>
      <c r="FN345" s="1">
        <v>141605.88534145901</v>
      </c>
      <c r="FO345" s="1">
        <v>193159.700132686</v>
      </c>
      <c r="FP345" s="1">
        <v>133418.26215644699</v>
      </c>
      <c r="FQ345" s="1">
        <v>106407.99979762999</v>
      </c>
      <c r="FR345" s="1">
        <v>144542.812469978</v>
      </c>
      <c r="FS345" s="1">
        <v>138555.013505246</v>
      </c>
      <c r="FT345" s="1">
        <v>102235.79717308099</v>
      </c>
      <c r="FU345" s="1">
        <v>162660.13005892999</v>
      </c>
      <c r="FV345" s="1">
        <v>103219.036856926</v>
      </c>
      <c r="FW345" s="1">
        <v>130424.817347394</v>
      </c>
      <c r="FX345" s="1">
        <v>112152.332846857</v>
      </c>
      <c r="FY345" s="1">
        <v>122991.009875394</v>
      </c>
      <c r="FZ345" s="1">
        <v>86326.409870702599</v>
      </c>
      <c r="GA345" s="1">
        <v>148941.23126238101</v>
      </c>
      <c r="GB345" s="1">
        <v>106799.379011161</v>
      </c>
      <c r="GC345" s="1">
        <v>103885.729619434</v>
      </c>
      <c r="GD345" s="1">
        <v>115635.938393138</v>
      </c>
      <c r="GE345" s="1">
        <v>128244.374095718</v>
      </c>
      <c r="GF345" s="1">
        <v>105305.487850672</v>
      </c>
      <c r="GG345" s="1">
        <v>125799.99285127901</v>
      </c>
      <c r="GH345" s="1">
        <v>140704.754000129</v>
      </c>
      <c r="GI345" s="1">
        <v>175618.63702444901</v>
      </c>
      <c r="GJ345" s="1">
        <v>115390.93224617001</v>
      </c>
      <c r="GK345" s="1">
        <v>446803.87131987902</v>
      </c>
      <c r="GL345" s="1">
        <v>103103.472957326</v>
      </c>
      <c r="GM345" s="1">
        <v>345465.950515209</v>
      </c>
      <c r="GN345" s="1">
        <v>134933.466874123</v>
      </c>
      <c r="GO345" s="1">
        <v>86215.550703011002</v>
      </c>
      <c r="GP345" s="1">
        <v>152212.519714511</v>
      </c>
      <c r="GQ345" s="1">
        <v>397013.07350353501</v>
      </c>
      <c r="GR345" s="1">
        <v>310395.84441754699</v>
      </c>
      <c r="GS345" s="1">
        <v>78710.870069487602</v>
      </c>
      <c r="GT345" s="1">
        <v>433883.06691358198</v>
      </c>
      <c r="GU345" s="1">
        <v>100526.532532903</v>
      </c>
      <c r="GV345" s="1">
        <v>104931.787032382</v>
      </c>
      <c r="GW345" s="1">
        <v>215582.729671362</v>
      </c>
      <c r="GX345" s="1">
        <v>143528.12896149201</v>
      </c>
      <c r="GY345" s="1">
        <v>511751.28554198699</v>
      </c>
      <c r="GZ345" s="1">
        <v>109919.15139639399</v>
      </c>
      <c r="HA345" s="1">
        <v>137945.19480502899</v>
      </c>
      <c r="HB345" s="1">
        <v>145993.99746349201</v>
      </c>
      <c r="HC345" s="1">
        <v>122654.931410872</v>
      </c>
      <c r="HD345" s="1">
        <v>140906.77380889899</v>
      </c>
      <c r="HE345" s="1">
        <v>111800.241579218</v>
      </c>
      <c r="HF345" s="1">
        <v>91372.986493727702</v>
      </c>
      <c r="HG345" s="1">
        <v>111113.12197473799</v>
      </c>
      <c r="HH345" s="1">
        <v>85902.630007956803</v>
      </c>
      <c r="HI345" s="1">
        <v>145207.08625296201</v>
      </c>
      <c r="HJ345" s="1">
        <v>110413.30986062399</v>
      </c>
      <c r="HK345" s="1">
        <v>180469.86130343701</v>
      </c>
      <c r="HL345" s="1">
        <v>202178.00459656201</v>
      </c>
      <c r="HM345" s="1">
        <v>172200.55111488301</v>
      </c>
      <c r="HN345" s="1">
        <v>482061.94301968598</v>
      </c>
      <c r="HO345" s="1">
        <v>118737.14155787</v>
      </c>
      <c r="HP345" s="1">
        <v>128689.24854142001</v>
      </c>
      <c r="HQ345" s="1">
        <v>164866.46157788401</v>
      </c>
      <c r="HR345" s="1">
        <v>128075.858029361</v>
      </c>
      <c r="HS345" s="1">
        <v>564377.72882244503</v>
      </c>
      <c r="HT345" s="1">
        <v>117596.655592316</v>
      </c>
      <c r="HU345" s="1">
        <v>128886.771621229</v>
      </c>
      <c r="HV345" s="1">
        <v>124187.280489611</v>
      </c>
      <c r="HW345" s="1">
        <v>194030.20544407301</v>
      </c>
      <c r="HX345" s="1">
        <v>129317.848307626</v>
      </c>
      <c r="HY345" s="1">
        <v>139245.105091073</v>
      </c>
      <c r="HZ345" s="1">
        <v>152633.82965372401</v>
      </c>
      <c r="IA345" s="1">
        <v>129927.817216471</v>
      </c>
      <c r="IB345" s="1">
        <v>184798.07633282</v>
      </c>
      <c r="IC345" s="1">
        <v>131443.68325965901</v>
      </c>
      <c r="ID345" s="1">
        <v>112289.285920369</v>
      </c>
      <c r="IE345" s="1">
        <v>843221.55715830298</v>
      </c>
      <c r="IF345" s="1">
        <v>128609.628816219</v>
      </c>
      <c r="IG345" s="1">
        <v>81537.7684380235</v>
      </c>
      <c r="IH345" s="1">
        <v>106457.739339208</v>
      </c>
      <c r="II345" s="1">
        <v>1148915.6599435899</v>
      </c>
      <c r="IJ345" s="1">
        <v>82525.815914395906</v>
      </c>
      <c r="IK345" s="1">
        <v>360575.40882471699</v>
      </c>
      <c r="IL345" s="1">
        <v>148682.54035549599</v>
      </c>
      <c r="IM345" s="1">
        <v>116906.901536447</v>
      </c>
      <c r="IN345" s="1">
        <v>274210.56752769998</v>
      </c>
      <c r="IO345" s="1">
        <v>110969.815583841</v>
      </c>
      <c r="IP345" s="1">
        <v>85944.960862214299</v>
      </c>
      <c r="IQ345" s="1">
        <v>145592.64351705101</v>
      </c>
      <c r="IR345" s="1">
        <v>124371.722568179</v>
      </c>
      <c r="IS345" s="1">
        <v>96868.691906464097</v>
      </c>
      <c r="IT345" s="1">
        <v>112211.099781618</v>
      </c>
      <c r="IU345" s="1">
        <v>127850.436120011</v>
      </c>
      <c r="IV345" s="1">
        <v>107788.543098776</v>
      </c>
      <c r="IW345" s="1">
        <v>138182.56396024401</v>
      </c>
      <c r="IX345" s="1">
        <v>131274.90811686299</v>
      </c>
      <c r="IY345" s="1">
        <v>82478.366670063901</v>
      </c>
      <c r="IZ345" s="1">
        <v>135486.26611976299</v>
      </c>
      <c r="JA345" s="1">
        <v>108345.771926339</v>
      </c>
      <c r="JB345" s="1">
        <v>135656.34923403501</v>
      </c>
      <c r="JC345" s="1">
        <v>202982.18037870701</v>
      </c>
      <c r="JD345" s="1">
        <v>84687.018414402293</v>
      </c>
      <c r="JE345" s="1">
        <v>85564.919062788598</v>
      </c>
      <c r="JF345" s="1">
        <v>260021.67778508199</v>
      </c>
      <c r="JG345" s="1">
        <v>196610.99428363101</v>
      </c>
      <c r="JH345" s="1">
        <v>126304.865708175</v>
      </c>
      <c r="JI345" s="1">
        <v>150230.06699848</v>
      </c>
      <c r="JJ345" s="1">
        <v>106934.964629111</v>
      </c>
      <c r="JK345" s="1">
        <v>253818.769624234</v>
      </c>
      <c r="JL345" s="1">
        <v>251381.334123996</v>
      </c>
      <c r="JM345" s="1">
        <v>108072.170583514</v>
      </c>
      <c r="JN345" s="1">
        <v>106873.219661168</v>
      </c>
      <c r="JO345" s="1">
        <v>77527.114724768806</v>
      </c>
      <c r="JP345" s="1">
        <v>134960.37880448799</v>
      </c>
      <c r="JQ345" s="1">
        <v>128131.775528146</v>
      </c>
      <c r="JR345" s="1">
        <v>130318.698184386</v>
      </c>
      <c r="JS345" s="1">
        <v>192471.97615026499</v>
      </c>
      <c r="JT345" s="1">
        <v>124332.211064865</v>
      </c>
      <c r="JU345" s="1">
        <v>92487.321100235305</v>
      </c>
      <c r="JV345" s="1">
        <v>94604.191113198496</v>
      </c>
      <c r="JW345" s="1">
        <v>122314.163146516</v>
      </c>
      <c r="JX345" s="1">
        <v>85734.814235587604</v>
      </c>
      <c r="JY345" s="1">
        <v>71697.1357531596</v>
      </c>
      <c r="JZ345" s="1">
        <v>94386.631907495597</v>
      </c>
      <c r="KA345" s="1">
        <v>171795.93362910999</v>
      </c>
      <c r="KB345" s="1">
        <v>126502.89441106599</v>
      </c>
      <c r="KC345" s="1">
        <v>118529.1104142</v>
      </c>
      <c r="KD345" s="1">
        <v>146573.584548404</v>
      </c>
      <c r="KE345" s="1">
        <v>108630.410977643</v>
      </c>
      <c r="KF345" s="1">
        <v>98764.440279183502</v>
      </c>
      <c r="KG345" s="1">
        <v>91559.304875889502</v>
      </c>
      <c r="KH345" s="1">
        <v>161067.270639722</v>
      </c>
      <c r="KI345" s="1">
        <v>111570.191554551</v>
      </c>
      <c r="KJ345" s="1">
        <v>157737.77077887001</v>
      </c>
      <c r="KK345" s="1">
        <v>93960.7575497051</v>
      </c>
      <c r="KL345" s="1">
        <v>123287.023253597</v>
      </c>
      <c r="KM345" s="1">
        <v>86196.485829167199</v>
      </c>
      <c r="KN345" s="1">
        <v>119765.63193730501</v>
      </c>
      <c r="KO345" s="1">
        <v>122916.293250747</v>
      </c>
      <c r="KP345" s="1">
        <v>108770.30059526399</v>
      </c>
      <c r="KQ345" s="1">
        <v>87192.941092729801</v>
      </c>
      <c r="KR345" s="1">
        <v>224526.62154842899</v>
      </c>
      <c r="KS345" s="1">
        <v>477966.69087173103</v>
      </c>
      <c r="KT345" s="1">
        <v>128288.748651948</v>
      </c>
      <c r="KU345" s="1">
        <v>168436.98855098401</v>
      </c>
      <c r="KV345" s="1">
        <v>316824.38370067702</v>
      </c>
      <c r="KW345" s="1">
        <v>93937.209271723594</v>
      </c>
      <c r="KX345" s="1">
        <v>159582.214932453</v>
      </c>
      <c r="KY345" s="1">
        <v>103494.38008601899</v>
      </c>
      <c r="KZ345" s="1">
        <v>94029.708981939504</v>
      </c>
      <c r="LA345" s="1">
        <v>122208.108112877</v>
      </c>
      <c r="LB345" s="1">
        <v>93464.030576109595</v>
      </c>
      <c r="LC345" s="1">
        <v>82841.942753810596</v>
      </c>
      <c r="LD345" s="1">
        <v>85939.588240988407</v>
      </c>
      <c r="LE345" s="1">
        <v>93936.734737720602</v>
      </c>
      <c r="LF345" s="1">
        <v>117760.034088056</v>
      </c>
      <c r="LG345" s="1">
        <v>134739.46981926501</v>
      </c>
      <c r="LH345" s="1">
        <v>203876.569561315</v>
      </c>
      <c r="LI345" s="1">
        <v>133000.15652951499</v>
      </c>
      <c r="LJ345" s="1">
        <v>88579.701862802904</v>
      </c>
      <c r="LK345" s="1">
        <v>107936.917656989</v>
      </c>
    </row>
    <row r="346" spans="1:323" x14ac:dyDescent="0.25">
      <c r="A346" s="1" t="s">
        <v>1983</v>
      </c>
      <c r="B346" s="1" t="s">
        <v>1533</v>
      </c>
      <c r="C346" s="1" t="s">
        <v>1534</v>
      </c>
      <c r="D346" s="1" t="s">
        <v>0</v>
      </c>
      <c r="E346" s="1" t="s">
        <v>0</v>
      </c>
      <c r="F346" s="1" t="s">
        <v>0</v>
      </c>
      <c r="G346" s="1" t="s">
        <v>0</v>
      </c>
      <c r="H346" s="1" t="s">
        <v>0</v>
      </c>
      <c r="I346" s="1" t="s">
        <v>0</v>
      </c>
      <c r="J346" s="1" t="s">
        <v>0</v>
      </c>
      <c r="K346" s="1" t="s">
        <v>0</v>
      </c>
      <c r="L346" s="1" t="s">
        <v>0</v>
      </c>
      <c r="M346" s="1" t="s">
        <v>0</v>
      </c>
      <c r="N346" s="1" t="s">
        <v>0</v>
      </c>
      <c r="O346" s="1" t="s">
        <v>0</v>
      </c>
      <c r="P346" s="1" t="s">
        <v>0</v>
      </c>
      <c r="Q346" s="1" t="s">
        <v>0</v>
      </c>
      <c r="R346" s="1" t="s">
        <v>0</v>
      </c>
      <c r="S346" s="1" t="s">
        <v>0</v>
      </c>
      <c r="T346" s="1" t="s">
        <v>0</v>
      </c>
      <c r="U346" s="1" t="s">
        <v>0</v>
      </c>
      <c r="V346" s="1" t="s">
        <v>0</v>
      </c>
      <c r="W346" s="1" t="s">
        <v>0</v>
      </c>
      <c r="X346" s="1" t="s">
        <v>0</v>
      </c>
      <c r="Y346" s="1" t="s">
        <v>0</v>
      </c>
      <c r="Z346" s="1" t="s">
        <v>0</v>
      </c>
      <c r="AA346" s="1" t="s">
        <v>0</v>
      </c>
      <c r="AB346" s="1" t="s">
        <v>0</v>
      </c>
      <c r="AC346" s="1" t="s">
        <v>0</v>
      </c>
      <c r="AD346" s="1" t="s">
        <v>0</v>
      </c>
      <c r="AE346" s="1" t="s">
        <v>0</v>
      </c>
      <c r="AF346" s="1" t="s">
        <v>0</v>
      </c>
      <c r="AG346" s="1" t="s">
        <v>0</v>
      </c>
      <c r="AH346" s="1" t="s">
        <v>0</v>
      </c>
      <c r="AI346" s="1" t="s">
        <v>0</v>
      </c>
      <c r="AJ346" s="1" t="s">
        <v>0</v>
      </c>
      <c r="AK346" s="1" t="s">
        <v>0</v>
      </c>
      <c r="AL346" s="1" t="s">
        <v>0</v>
      </c>
      <c r="AM346" s="1" t="s">
        <v>0</v>
      </c>
      <c r="AN346" s="1" t="s">
        <v>0</v>
      </c>
      <c r="AO346" s="1" t="s">
        <v>0</v>
      </c>
      <c r="AP346" s="1" t="s">
        <v>0</v>
      </c>
      <c r="AQ346" s="1" t="s">
        <v>0</v>
      </c>
      <c r="AR346" s="1" t="s">
        <v>0</v>
      </c>
      <c r="AS346" s="1" t="s">
        <v>0</v>
      </c>
      <c r="AT346" s="1" t="s">
        <v>0</v>
      </c>
      <c r="AU346" s="1" t="s">
        <v>0</v>
      </c>
      <c r="AV346" s="1" t="s">
        <v>0</v>
      </c>
      <c r="AW346" s="1" t="s">
        <v>0</v>
      </c>
      <c r="AX346" s="1" t="s">
        <v>0</v>
      </c>
      <c r="AY346" s="1" t="s">
        <v>0</v>
      </c>
      <c r="AZ346" s="1" t="s">
        <v>0</v>
      </c>
      <c r="BA346" s="1" t="s">
        <v>0</v>
      </c>
      <c r="BB346" s="1" t="s">
        <v>0</v>
      </c>
      <c r="BC346" s="1" t="s">
        <v>0</v>
      </c>
      <c r="BD346" s="1" t="s">
        <v>0</v>
      </c>
      <c r="BE346" s="1" t="s">
        <v>0</v>
      </c>
      <c r="BF346" s="1" t="s">
        <v>0</v>
      </c>
      <c r="BG346" s="1" t="s">
        <v>0</v>
      </c>
      <c r="BH346" s="1" t="s">
        <v>0</v>
      </c>
      <c r="BI346" s="1" t="s">
        <v>0</v>
      </c>
      <c r="BJ346" s="1" t="s">
        <v>0</v>
      </c>
      <c r="BK346" s="1" t="s">
        <v>0</v>
      </c>
      <c r="BL346" s="1" t="s">
        <v>0</v>
      </c>
      <c r="BM346" s="1" t="s">
        <v>0</v>
      </c>
      <c r="BN346" s="1" t="s">
        <v>0</v>
      </c>
      <c r="BO346" s="1" t="s">
        <v>0</v>
      </c>
      <c r="BP346" s="1" t="s">
        <v>0</v>
      </c>
      <c r="BQ346" s="1" t="s">
        <v>0</v>
      </c>
      <c r="BR346" s="1" t="s">
        <v>0</v>
      </c>
      <c r="BS346" s="1" t="s">
        <v>0</v>
      </c>
      <c r="BT346" s="1" t="s">
        <v>0</v>
      </c>
      <c r="BU346" s="1" t="s">
        <v>0</v>
      </c>
      <c r="BV346" s="1" t="s">
        <v>0</v>
      </c>
      <c r="BW346" s="1" t="s">
        <v>0</v>
      </c>
      <c r="BX346" s="1" t="s">
        <v>0</v>
      </c>
      <c r="BY346" s="1" t="s">
        <v>0</v>
      </c>
      <c r="BZ346" s="1" t="s">
        <v>0</v>
      </c>
      <c r="CA346" s="1" t="s">
        <v>0</v>
      </c>
      <c r="CB346" s="1" t="s">
        <v>0</v>
      </c>
      <c r="CC346" s="1" t="s">
        <v>0</v>
      </c>
      <c r="CD346" s="1" t="s">
        <v>0</v>
      </c>
      <c r="CE346" s="1" t="s">
        <v>0</v>
      </c>
      <c r="CF346" s="1" t="s">
        <v>0</v>
      </c>
      <c r="CG346" s="1" t="s">
        <v>0</v>
      </c>
      <c r="CH346" s="1" t="s">
        <v>0</v>
      </c>
      <c r="CI346" s="1" t="s">
        <v>0</v>
      </c>
      <c r="CJ346" s="1" t="s">
        <v>0</v>
      </c>
      <c r="CK346" s="1" t="s">
        <v>0</v>
      </c>
      <c r="CL346" s="1" t="s">
        <v>0</v>
      </c>
      <c r="CM346" s="1" t="s">
        <v>0</v>
      </c>
      <c r="CN346" s="1" t="s">
        <v>0</v>
      </c>
      <c r="CO346" s="1" t="s">
        <v>0</v>
      </c>
      <c r="CP346" s="1" t="s">
        <v>0</v>
      </c>
      <c r="CQ346" s="1" t="s">
        <v>0</v>
      </c>
      <c r="CR346" s="1" t="s">
        <v>0</v>
      </c>
      <c r="CS346" s="1" t="s">
        <v>0</v>
      </c>
      <c r="CT346" s="1" t="s">
        <v>0</v>
      </c>
      <c r="CU346" s="1" t="s">
        <v>0</v>
      </c>
      <c r="CV346" s="1" t="s">
        <v>0</v>
      </c>
      <c r="CW346" s="1" t="s">
        <v>0</v>
      </c>
      <c r="CX346" s="1" t="s">
        <v>0</v>
      </c>
      <c r="CY346" s="1" t="s">
        <v>0</v>
      </c>
      <c r="CZ346" s="1" t="s">
        <v>0</v>
      </c>
      <c r="DA346" s="1" t="s">
        <v>0</v>
      </c>
      <c r="DB346" s="1" t="s">
        <v>0</v>
      </c>
      <c r="DC346" s="1" t="s">
        <v>0</v>
      </c>
      <c r="DD346" s="1" t="s">
        <v>0</v>
      </c>
      <c r="DE346" s="1" t="s">
        <v>0</v>
      </c>
      <c r="DF346" s="1" t="s">
        <v>0</v>
      </c>
      <c r="DG346" s="1" t="s">
        <v>0</v>
      </c>
      <c r="DH346" s="1" t="s">
        <v>0</v>
      </c>
      <c r="DI346" s="1" t="s">
        <v>0</v>
      </c>
      <c r="DJ346" s="1" t="s">
        <v>0</v>
      </c>
      <c r="DK346" s="1" t="s">
        <v>0</v>
      </c>
      <c r="DL346" s="1" t="s">
        <v>0</v>
      </c>
      <c r="DM346" s="1" t="s">
        <v>0</v>
      </c>
      <c r="DN346" s="1" t="s">
        <v>0</v>
      </c>
      <c r="DO346" s="1" t="s">
        <v>0</v>
      </c>
      <c r="DP346" s="1" t="s">
        <v>0</v>
      </c>
      <c r="DQ346" s="1" t="s">
        <v>0</v>
      </c>
      <c r="DR346" s="1" t="s">
        <v>0</v>
      </c>
      <c r="DS346" s="1" t="s">
        <v>0</v>
      </c>
      <c r="DT346" s="1" t="s">
        <v>0</v>
      </c>
      <c r="DU346" s="1" t="s">
        <v>0</v>
      </c>
      <c r="DV346" s="1" t="s">
        <v>0</v>
      </c>
      <c r="DW346" s="1" t="s">
        <v>0</v>
      </c>
      <c r="DX346" s="1" t="s">
        <v>0</v>
      </c>
      <c r="DY346" s="1" t="s">
        <v>0</v>
      </c>
      <c r="DZ346" s="1" t="s">
        <v>0</v>
      </c>
      <c r="EA346" s="1" t="s">
        <v>0</v>
      </c>
      <c r="EB346" s="1" t="s">
        <v>0</v>
      </c>
      <c r="EC346" s="1" t="s">
        <v>0</v>
      </c>
      <c r="ED346" s="1" t="s">
        <v>0</v>
      </c>
      <c r="EE346" s="1" t="s">
        <v>0</v>
      </c>
      <c r="EF346" s="1" t="s">
        <v>0</v>
      </c>
      <c r="EG346" s="1" t="s">
        <v>0</v>
      </c>
      <c r="EH346" s="1" t="s">
        <v>0</v>
      </c>
      <c r="EI346" s="1" t="s">
        <v>0</v>
      </c>
      <c r="EJ346" s="1" t="s">
        <v>0</v>
      </c>
      <c r="EK346" s="1" t="s">
        <v>0</v>
      </c>
      <c r="EL346" s="1" t="s">
        <v>0</v>
      </c>
      <c r="EM346" s="1" t="s">
        <v>0</v>
      </c>
      <c r="EN346" s="1" t="s">
        <v>0</v>
      </c>
      <c r="EO346" s="1" t="s">
        <v>0</v>
      </c>
      <c r="EP346" s="1" t="s">
        <v>0</v>
      </c>
      <c r="EQ346" s="1" t="s">
        <v>0</v>
      </c>
      <c r="ER346" s="1" t="s">
        <v>0</v>
      </c>
      <c r="ES346" s="1" t="s">
        <v>0</v>
      </c>
      <c r="ET346" s="1" t="s">
        <v>0</v>
      </c>
      <c r="EU346" s="1" t="s">
        <v>0</v>
      </c>
      <c r="EV346" s="1" t="s">
        <v>0</v>
      </c>
      <c r="EW346" s="1" t="s">
        <v>0</v>
      </c>
      <c r="EX346" s="1" t="s">
        <v>0</v>
      </c>
      <c r="EY346" s="1" t="s">
        <v>0</v>
      </c>
      <c r="EZ346" s="1" t="s">
        <v>0</v>
      </c>
      <c r="FA346" s="1" t="s">
        <v>0</v>
      </c>
      <c r="FB346" s="1" t="s">
        <v>0</v>
      </c>
      <c r="FC346" s="1" t="s">
        <v>0</v>
      </c>
      <c r="FD346" s="1" t="s">
        <v>0</v>
      </c>
      <c r="FE346" s="1" t="s">
        <v>0</v>
      </c>
      <c r="FF346" s="1" t="s">
        <v>0</v>
      </c>
      <c r="FG346" s="1" t="s">
        <v>0</v>
      </c>
      <c r="FH346" s="1" t="s">
        <v>0</v>
      </c>
      <c r="FI346" s="1" t="s">
        <v>0</v>
      </c>
      <c r="FJ346" s="1" t="s">
        <v>0</v>
      </c>
      <c r="FK346" s="1" t="s">
        <v>0</v>
      </c>
      <c r="FL346" s="1" t="s">
        <v>0</v>
      </c>
      <c r="FM346" s="1" t="s">
        <v>0</v>
      </c>
      <c r="FN346" s="1" t="s">
        <v>0</v>
      </c>
      <c r="FO346" s="1" t="s">
        <v>0</v>
      </c>
      <c r="FP346" s="1" t="s">
        <v>0</v>
      </c>
      <c r="FQ346" s="1" t="s">
        <v>0</v>
      </c>
      <c r="FR346" s="1" t="s">
        <v>0</v>
      </c>
      <c r="FS346" s="1" t="s">
        <v>0</v>
      </c>
      <c r="FT346" s="1" t="s">
        <v>0</v>
      </c>
      <c r="FU346" s="1" t="s">
        <v>0</v>
      </c>
      <c r="FV346" s="1" t="s">
        <v>0</v>
      </c>
      <c r="FW346" s="1" t="s">
        <v>0</v>
      </c>
      <c r="FX346" s="1" t="s">
        <v>0</v>
      </c>
      <c r="FY346" s="1" t="s">
        <v>0</v>
      </c>
      <c r="FZ346" s="1" t="s">
        <v>0</v>
      </c>
      <c r="GA346" s="1" t="s">
        <v>0</v>
      </c>
      <c r="GB346" s="1" t="s">
        <v>0</v>
      </c>
      <c r="GC346" s="1" t="s">
        <v>0</v>
      </c>
      <c r="GD346" s="1" t="s">
        <v>0</v>
      </c>
      <c r="GE346" s="1" t="s">
        <v>0</v>
      </c>
      <c r="GF346" s="1" t="s">
        <v>0</v>
      </c>
      <c r="GG346" s="1" t="s">
        <v>0</v>
      </c>
      <c r="GH346" s="1" t="s">
        <v>0</v>
      </c>
      <c r="GI346" s="1" t="s">
        <v>0</v>
      </c>
      <c r="GJ346" s="1" t="s">
        <v>0</v>
      </c>
      <c r="GK346" s="1" t="s">
        <v>0</v>
      </c>
      <c r="GL346" s="1" t="s">
        <v>0</v>
      </c>
      <c r="GM346" s="1" t="s">
        <v>0</v>
      </c>
      <c r="GN346" s="1" t="s">
        <v>0</v>
      </c>
      <c r="GO346" s="1" t="s">
        <v>0</v>
      </c>
      <c r="GP346" s="1" t="s">
        <v>0</v>
      </c>
      <c r="GQ346" s="1" t="s">
        <v>0</v>
      </c>
      <c r="GR346" s="1" t="s">
        <v>0</v>
      </c>
      <c r="GS346" s="1" t="s">
        <v>0</v>
      </c>
      <c r="GT346" s="1" t="s">
        <v>0</v>
      </c>
      <c r="GU346" s="1" t="s">
        <v>0</v>
      </c>
      <c r="GV346" s="1" t="s">
        <v>0</v>
      </c>
      <c r="GW346" s="1" t="s">
        <v>0</v>
      </c>
      <c r="GX346" s="1" t="s">
        <v>0</v>
      </c>
      <c r="GY346" s="1" t="s">
        <v>0</v>
      </c>
      <c r="GZ346" s="1" t="s">
        <v>0</v>
      </c>
      <c r="HA346" s="1" t="s">
        <v>0</v>
      </c>
      <c r="HB346" s="1" t="s">
        <v>0</v>
      </c>
      <c r="HC346" s="1" t="s">
        <v>0</v>
      </c>
      <c r="HD346" s="1" t="s">
        <v>0</v>
      </c>
      <c r="HE346" s="1" t="s">
        <v>0</v>
      </c>
      <c r="HF346" s="1" t="s">
        <v>0</v>
      </c>
      <c r="HG346" s="1" t="s">
        <v>0</v>
      </c>
      <c r="HH346" s="1" t="s">
        <v>0</v>
      </c>
      <c r="HI346" s="1" t="s">
        <v>0</v>
      </c>
      <c r="HJ346" s="1" t="s">
        <v>0</v>
      </c>
      <c r="HK346" s="1" t="s">
        <v>0</v>
      </c>
      <c r="HL346" s="1" t="s">
        <v>0</v>
      </c>
      <c r="HM346" s="1" t="s">
        <v>0</v>
      </c>
      <c r="HN346" s="1" t="s">
        <v>0</v>
      </c>
      <c r="HO346" s="1" t="s">
        <v>0</v>
      </c>
      <c r="HP346" s="1" t="s">
        <v>0</v>
      </c>
      <c r="HQ346" s="1" t="s">
        <v>0</v>
      </c>
      <c r="HR346" s="1" t="s">
        <v>0</v>
      </c>
      <c r="HS346" s="1" t="s">
        <v>0</v>
      </c>
      <c r="HT346" s="1" t="s">
        <v>0</v>
      </c>
      <c r="HU346" s="1" t="s">
        <v>0</v>
      </c>
      <c r="HV346" s="1" t="s">
        <v>0</v>
      </c>
      <c r="HW346" s="1" t="s">
        <v>0</v>
      </c>
      <c r="HX346" s="1" t="s">
        <v>0</v>
      </c>
      <c r="HY346" s="1" t="s">
        <v>0</v>
      </c>
      <c r="HZ346" s="1" t="s">
        <v>0</v>
      </c>
      <c r="IA346" s="1" t="s">
        <v>0</v>
      </c>
      <c r="IB346" s="1" t="s">
        <v>0</v>
      </c>
      <c r="IC346" s="1" t="s">
        <v>0</v>
      </c>
      <c r="ID346" s="1" t="s">
        <v>0</v>
      </c>
      <c r="IE346" s="1" t="s">
        <v>0</v>
      </c>
      <c r="IF346" s="1" t="s">
        <v>0</v>
      </c>
      <c r="IG346" s="1" t="s">
        <v>0</v>
      </c>
      <c r="IH346" s="1" t="s">
        <v>0</v>
      </c>
      <c r="II346" s="1" t="s">
        <v>0</v>
      </c>
      <c r="IJ346" s="1" t="s">
        <v>0</v>
      </c>
      <c r="IK346" s="1" t="s">
        <v>0</v>
      </c>
      <c r="IL346" s="1" t="s">
        <v>0</v>
      </c>
      <c r="IM346" s="1" t="s">
        <v>0</v>
      </c>
      <c r="IN346" s="1" t="s">
        <v>0</v>
      </c>
      <c r="IO346" s="1" t="s">
        <v>0</v>
      </c>
      <c r="IP346" s="1" t="s">
        <v>0</v>
      </c>
      <c r="IQ346" s="1" t="s">
        <v>0</v>
      </c>
      <c r="IR346" s="1" t="s">
        <v>0</v>
      </c>
      <c r="IS346" s="1" t="s">
        <v>0</v>
      </c>
      <c r="IT346" s="1" t="s">
        <v>0</v>
      </c>
      <c r="IU346" s="1" t="s">
        <v>0</v>
      </c>
      <c r="IV346" s="1" t="s">
        <v>0</v>
      </c>
      <c r="IW346" s="1" t="s">
        <v>0</v>
      </c>
      <c r="IX346" s="1" t="s">
        <v>0</v>
      </c>
      <c r="IY346" s="1" t="s">
        <v>0</v>
      </c>
      <c r="IZ346" s="1" t="s">
        <v>0</v>
      </c>
      <c r="JA346" s="1" t="s">
        <v>0</v>
      </c>
      <c r="JB346" s="1" t="s">
        <v>0</v>
      </c>
      <c r="JC346" s="1" t="s">
        <v>0</v>
      </c>
      <c r="JD346" s="1" t="s">
        <v>0</v>
      </c>
      <c r="JE346" s="1" t="s">
        <v>0</v>
      </c>
      <c r="JF346" s="1" t="s">
        <v>0</v>
      </c>
      <c r="JG346" s="1" t="s">
        <v>0</v>
      </c>
      <c r="JH346" s="1" t="s">
        <v>0</v>
      </c>
      <c r="JI346" s="1" t="s">
        <v>0</v>
      </c>
      <c r="JJ346" s="1" t="s">
        <v>0</v>
      </c>
      <c r="JK346" s="1" t="s">
        <v>0</v>
      </c>
      <c r="JL346" s="1" t="s">
        <v>0</v>
      </c>
      <c r="JM346" s="1" t="s">
        <v>0</v>
      </c>
      <c r="JN346" s="1" t="s">
        <v>0</v>
      </c>
      <c r="JO346" s="1" t="s">
        <v>0</v>
      </c>
      <c r="JP346" s="1" t="s">
        <v>0</v>
      </c>
      <c r="JQ346" s="1" t="s">
        <v>0</v>
      </c>
      <c r="JR346" s="1" t="s">
        <v>0</v>
      </c>
      <c r="JS346" s="1" t="s">
        <v>0</v>
      </c>
      <c r="JT346" s="1" t="s">
        <v>0</v>
      </c>
      <c r="JU346" s="1" t="s">
        <v>0</v>
      </c>
      <c r="JV346" s="1" t="s">
        <v>0</v>
      </c>
      <c r="JW346" s="1" t="s">
        <v>0</v>
      </c>
      <c r="JX346" s="1" t="s">
        <v>0</v>
      </c>
      <c r="JY346" s="1" t="s">
        <v>0</v>
      </c>
      <c r="JZ346" s="1" t="s">
        <v>0</v>
      </c>
      <c r="KA346" s="1" t="s">
        <v>0</v>
      </c>
      <c r="KB346" s="1" t="s">
        <v>0</v>
      </c>
      <c r="KC346" s="1" t="s">
        <v>0</v>
      </c>
      <c r="KD346" s="1" t="s">
        <v>0</v>
      </c>
      <c r="KE346" s="1" t="s">
        <v>0</v>
      </c>
      <c r="KF346" s="1" t="s">
        <v>0</v>
      </c>
      <c r="KG346" s="1" t="s">
        <v>0</v>
      </c>
      <c r="KH346" s="1" t="s">
        <v>0</v>
      </c>
      <c r="KI346" s="1" t="s">
        <v>0</v>
      </c>
      <c r="KJ346" s="1" t="s">
        <v>0</v>
      </c>
      <c r="KK346" s="1" t="s">
        <v>0</v>
      </c>
      <c r="KL346" s="1" t="s">
        <v>0</v>
      </c>
      <c r="KM346" s="1" t="s">
        <v>0</v>
      </c>
      <c r="KN346" s="1" t="s">
        <v>0</v>
      </c>
      <c r="KO346" s="1" t="s">
        <v>0</v>
      </c>
      <c r="KP346" s="1" t="s">
        <v>0</v>
      </c>
      <c r="KQ346" s="1" t="s">
        <v>0</v>
      </c>
      <c r="KR346" s="1" t="s">
        <v>0</v>
      </c>
      <c r="KS346" s="1" t="s">
        <v>0</v>
      </c>
      <c r="KT346" s="1" t="s">
        <v>0</v>
      </c>
      <c r="KU346" s="1" t="s">
        <v>0</v>
      </c>
      <c r="KV346" s="1" t="s">
        <v>0</v>
      </c>
      <c r="KW346" s="1" t="s">
        <v>0</v>
      </c>
      <c r="KX346" s="1" t="s">
        <v>0</v>
      </c>
      <c r="KY346" s="1" t="s">
        <v>0</v>
      </c>
      <c r="KZ346" s="1" t="s">
        <v>0</v>
      </c>
      <c r="LA346" s="1" t="s">
        <v>0</v>
      </c>
      <c r="LB346" s="1" t="s">
        <v>0</v>
      </c>
      <c r="LC346" s="1" t="s">
        <v>0</v>
      </c>
      <c r="LD346" s="1" t="s">
        <v>0</v>
      </c>
      <c r="LE346" s="1" t="s">
        <v>0</v>
      </c>
      <c r="LF346" s="1" t="s">
        <v>0</v>
      </c>
      <c r="LG346" s="1" t="s">
        <v>0</v>
      </c>
      <c r="LH346" s="1" t="s">
        <v>0</v>
      </c>
      <c r="LI346" s="1" t="s">
        <v>0</v>
      </c>
      <c r="LJ346" s="1" t="s">
        <v>0</v>
      </c>
      <c r="LK346" s="1" t="s">
        <v>0</v>
      </c>
    </row>
    <row r="347" spans="1:323" x14ac:dyDescent="0.25">
      <c r="A347" s="1" t="s">
        <v>1984</v>
      </c>
      <c r="B347" s="1" t="s">
        <v>1538</v>
      </c>
      <c r="C347" s="1" t="s">
        <v>1539</v>
      </c>
      <c r="D347" s="1">
        <v>2114198.3842651499</v>
      </c>
      <c r="E347" s="1">
        <v>1512177.8679366999</v>
      </c>
      <c r="F347" s="1">
        <v>1274629.1584617801</v>
      </c>
      <c r="G347" s="1">
        <v>943913.98275569698</v>
      </c>
      <c r="H347" s="1">
        <v>1350079.45763712</v>
      </c>
      <c r="I347" s="1">
        <v>1558673.0404623901</v>
      </c>
      <c r="J347" s="1">
        <v>1392365.9167985099</v>
      </c>
      <c r="K347" s="1">
        <v>1643930.02687601</v>
      </c>
      <c r="L347" s="1">
        <v>1390743.9783099999</v>
      </c>
      <c r="M347" s="1">
        <v>1562728.05323717</v>
      </c>
      <c r="N347" s="1">
        <v>701416.17180517397</v>
      </c>
      <c r="O347" s="1">
        <v>1906345.8740893099</v>
      </c>
      <c r="P347" s="1">
        <v>999610.84508805699</v>
      </c>
      <c r="Q347" s="1">
        <v>1121482.91589334</v>
      </c>
      <c r="R347" s="1">
        <v>1520285.34145582</v>
      </c>
      <c r="S347" s="1">
        <v>1907372.2827029501</v>
      </c>
      <c r="T347" s="1">
        <v>1480749.6376123501</v>
      </c>
      <c r="U347" s="1">
        <v>1129822.38132362</v>
      </c>
      <c r="V347" s="1">
        <v>1987756.3090065599</v>
      </c>
      <c r="W347" s="1">
        <v>1647699.96717553</v>
      </c>
      <c r="X347" s="1">
        <v>1207060.59689824</v>
      </c>
      <c r="Y347" s="1">
        <v>1346173.6496172701</v>
      </c>
      <c r="Z347" s="1">
        <v>1624404.8125142199</v>
      </c>
      <c r="AA347" s="1">
        <v>1623202.51196198</v>
      </c>
      <c r="AB347" s="1">
        <v>1135899.8454752101</v>
      </c>
      <c r="AC347" s="1">
        <v>1294230.23307092</v>
      </c>
      <c r="AD347" s="1">
        <v>1411048.34023104</v>
      </c>
      <c r="AE347" s="1">
        <v>1090950.4768371501</v>
      </c>
      <c r="AF347" s="1">
        <v>975804.26980839798</v>
      </c>
      <c r="AG347" s="1">
        <v>1697245.8141484901</v>
      </c>
      <c r="AH347" s="1">
        <v>576934.62879993697</v>
      </c>
      <c r="AI347" s="1">
        <v>850838.58598919504</v>
      </c>
      <c r="AJ347" s="1">
        <v>703002.13199783699</v>
      </c>
      <c r="AK347" s="1">
        <v>995097.812708157</v>
      </c>
      <c r="AL347" s="1">
        <v>1454200.8030463599</v>
      </c>
      <c r="AM347" s="1">
        <v>1838442.2612964399</v>
      </c>
      <c r="AN347" s="1">
        <v>563234.12172409298</v>
      </c>
      <c r="AO347" s="1">
        <v>851827.17467298498</v>
      </c>
      <c r="AP347" s="1">
        <v>901025.87299484399</v>
      </c>
      <c r="AQ347" s="1">
        <v>361467.421500889</v>
      </c>
      <c r="AR347" s="1">
        <v>1913538.1276431801</v>
      </c>
      <c r="AS347" s="1">
        <v>894847.16344964004</v>
      </c>
      <c r="AT347" s="1">
        <v>901745.79026308097</v>
      </c>
      <c r="AU347" s="1">
        <v>1770700.1728552601</v>
      </c>
      <c r="AV347" s="1">
        <v>1596751.1334351799</v>
      </c>
      <c r="AW347" s="1">
        <v>1315580.4572379801</v>
      </c>
      <c r="AX347" s="1">
        <v>806274.59715187899</v>
      </c>
      <c r="AY347" s="1">
        <v>693479.08280725696</v>
      </c>
      <c r="AZ347" s="1">
        <v>1266844.280766</v>
      </c>
      <c r="BA347" s="1">
        <v>907612.004742602</v>
      </c>
      <c r="BB347" s="1">
        <v>604760.89083907905</v>
      </c>
      <c r="BC347" s="1">
        <v>1134848.25282611</v>
      </c>
      <c r="BD347" s="1">
        <v>678230.80782436498</v>
      </c>
      <c r="BE347" s="1">
        <v>533804.41642561497</v>
      </c>
      <c r="BF347" s="1">
        <v>590413.78725382301</v>
      </c>
      <c r="BG347" s="1">
        <v>697943.748684944</v>
      </c>
      <c r="BH347" s="1">
        <v>388251.15816884401</v>
      </c>
      <c r="BI347" s="1">
        <v>1081917.5104278801</v>
      </c>
      <c r="BJ347" s="1">
        <v>805659.59940329101</v>
      </c>
      <c r="BK347" s="1">
        <v>848674.37139069499</v>
      </c>
      <c r="BL347" s="1">
        <v>1450806.0566676101</v>
      </c>
      <c r="BM347" s="1">
        <v>1458974.90426799</v>
      </c>
      <c r="BN347" s="1">
        <v>1720159.6027982901</v>
      </c>
      <c r="BO347" s="1">
        <v>708194.86177798396</v>
      </c>
      <c r="BP347" s="1">
        <v>743778.58111133694</v>
      </c>
      <c r="BQ347" s="1">
        <v>692175.46465717105</v>
      </c>
      <c r="BR347" s="1">
        <v>751015.09609074797</v>
      </c>
      <c r="BS347" s="1">
        <v>846079.68972851499</v>
      </c>
      <c r="BT347" s="1">
        <v>996620.09201093204</v>
      </c>
      <c r="BU347" s="1">
        <v>692297.621741398</v>
      </c>
      <c r="BV347" s="1">
        <v>413276.567279991</v>
      </c>
      <c r="BW347" s="1">
        <v>904494.70493552799</v>
      </c>
      <c r="BX347" s="1">
        <v>1356601.1761409901</v>
      </c>
      <c r="BY347" s="1">
        <v>638479.215724151</v>
      </c>
      <c r="BZ347" s="1">
        <v>870600.31040924101</v>
      </c>
      <c r="CA347" s="1">
        <v>636079.68889057403</v>
      </c>
      <c r="CB347" s="1">
        <v>1140982.13260329</v>
      </c>
      <c r="CC347" s="1">
        <v>623063.26726004505</v>
      </c>
      <c r="CD347" s="1">
        <v>587772.59657990502</v>
      </c>
      <c r="CE347" s="1">
        <v>439528.43377382302</v>
      </c>
      <c r="CF347" s="1">
        <v>677312.19538274803</v>
      </c>
      <c r="CG347" s="1">
        <v>524427.539480009</v>
      </c>
      <c r="CH347" s="1">
        <v>380592.20096522401</v>
      </c>
      <c r="CI347" s="1">
        <v>603645.97461926297</v>
      </c>
      <c r="CJ347" s="1">
        <v>619483.57885667705</v>
      </c>
      <c r="CK347" s="1">
        <v>432328.55478411901</v>
      </c>
      <c r="CL347" s="1">
        <v>680140.97978811897</v>
      </c>
      <c r="CM347" s="1">
        <v>725251.994456443</v>
      </c>
      <c r="CN347" s="1">
        <v>464176.84495181002</v>
      </c>
      <c r="CO347" s="1">
        <v>630056.908913141</v>
      </c>
      <c r="CP347" s="1">
        <v>624858.43305582099</v>
      </c>
      <c r="CQ347" s="1">
        <v>380973.66742728901</v>
      </c>
      <c r="CR347" s="1">
        <v>593680.42636160005</v>
      </c>
      <c r="CS347" s="1">
        <v>680104.52007995301</v>
      </c>
      <c r="CT347" s="1">
        <v>825454.41730567301</v>
      </c>
      <c r="CU347" s="1">
        <v>611456.37261926802</v>
      </c>
      <c r="CV347" s="1">
        <v>876981.41075065301</v>
      </c>
      <c r="CW347" s="1">
        <v>538522.46053915704</v>
      </c>
      <c r="CX347" s="1">
        <v>804578.246774812</v>
      </c>
      <c r="CY347" s="1">
        <v>739717.87357361196</v>
      </c>
      <c r="CZ347" s="1">
        <v>827933.39089894004</v>
      </c>
      <c r="DA347" s="1">
        <v>483653.58260873001</v>
      </c>
      <c r="DB347" s="1">
        <v>453387.732980058</v>
      </c>
      <c r="DC347" s="1">
        <v>563821.50373532297</v>
      </c>
      <c r="DD347" s="1">
        <v>770053.47681803105</v>
      </c>
      <c r="DE347" s="1">
        <v>562417.93571273505</v>
      </c>
      <c r="DF347" s="1">
        <v>759972.64507809805</v>
      </c>
      <c r="DG347" s="1">
        <v>331523.35491601302</v>
      </c>
      <c r="DH347" s="1">
        <v>551201.47797486896</v>
      </c>
      <c r="DI347" s="1">
        <v>539477.72324229497</v>
      </c>
      <c r="DJ347" s="1">
        <v>428986.69112715899</v>
      </c>
      <c r="DK347" s="1">
        <v>752035.56263912097</v>
      </c>
      <c r="DL347" s="1">
        <v>566075.96876687603</v>
      </c>
      <c r="DM347" s="1">
        <v>458084.00002302299</v>
      </c>
      <c r="DN347" s="1">
        <v>1759760.6091209301</v>
      </c>
      <c r="DO347" s="1">
        <v>711808.92721920402</v>
      </c>
      <c r="DP347" s="1">
        <v>409743.22678680799</v>
      </c>
      <c r="DQ347" s="1">
        <v>612367.62020150502</v>
      </c>
      <c r="DR347" s="1">
        <v>420400.60091123998</v>
      </c>
      <c r="DS347" s="1">
        <v>340127.10647600802</v>
      </c>
      <c r="DT347" s="1">
        <v>611462.52292492799</v>
      </c>
      <c r="DU347" s="1">
        <v>554354.02453696902</v>
      </c>
      <c r="DV347" s="1">
        <v>536411.29209615698</v>
      </c>
      <c r="DW347" s="1">
        <v>1092564.7378563599</v>
      </c>
      <c r="DX347" s="1">
        <v>1058197.5249025</v>
      </c>
      <c r="DY347" s="1">
        <v>704999.75867564196</v>
      </c>
      <c r="DZ347" s="1">
        <v>335937.24554503098</v>
      </c>
      <c r="EA347" s="1">
        <v>478346.56596289499</v>
      </c>
      <c r="EB347" s="1">
        <v>396062.025734658</v>
      </c>
      <c r="EC347" s="1">
        <v>582888.80192562297</v>
      </c>
      <c r="ED347" s="1">
        <v>371016.65994290402</v>
      </c>
      <c r="EE347" s="1">
        <v>456280.58007864299</v>
      </c>
      <c r="EF347" s="1">
        <v>740174.14734490495</v>
      </c>
      <c r="EG347" s="1">
        <v>428681.33135471499</v>
      </c>
      <c r="EH347" s="1">
        <v>915759.79020233301</v>
      </c>
      <c r="EI347" s="1">
        <v>855927.79881894204</v>
      </c>
      <c r="EJ347" s="1">
        <v>988735.92238677701</v>
      </c>
      <c r="EK347" s="1">
        <v>582034.704031275</v>
      </c>
      <c r="EL347" s="1">
        <v>411672.65924020502</v>
      </c>
      <c r="EM347" s="1">
        <v>441966.43565696699</v>
      </c>
      <c r="EN347" s="1">
        <v>578365.11015181697</v>
      </c>
      <c r="EO347" s="1">
        <v>536979.53034849104</v>
      </c>
      <c r="EP347" s="1">
        <v>804113.24935407599</v>
      </c>
      <c r="EQ347" s="1">
        <v>897231.24340712896</v>
      </c>
      <c r="ER347" s="1">
        <v>1207602.34554921</v>
      </c>
      <c r="ES347" s="1">
        <v>654812.11939575803</v>
      </c>
      <c r="ET347" s="1">
        <v>615444.13201348798</v>
      </c>
      <c r="EU347" s="1">
        <v>388838.86119152699</v>
      </c>
      <c r="EV347" s="1">
        <v>415382.72321251698</v>
      </c>
      <c r="EW347" s="1">
        <v>581412.88217409595</v>
      </c>
      <c r="EX347" s="1">
        <v>539096.09730449598</v>
      </c>
      <c r="EY347" s="1">
        <v>658508.79243710102</v>
      </c>
      <c r="EZ347" s="1">
        <v>316072.45108211198</v>
      </c>
      <c r="FA347" s="1">
        <v>645395.44095247705</v>
      </c>
      <c r="FB347" s="1">
        <v>360495.80661766202</v>
      </c>
      <c r="FC347" s="1">
        <v>514645.80268139398</v>
      </c>
      <c r="FD347" s="1">
        <v>691986.72242179699</v>
      </c>
      <c r="FE347" s="1">
        <v>441764.237050211</v>
      </c>
      <c r="FF347" s="1">
        <v>521612.003061703</v>
      </c>
      <c r="FG347" s="1">
        <v>488715.666313052</v>
      </c>
      <c r="FH347" s="1">
        <v>617865.52785573702</v>
      </c>
      <c r="FI347" s="1">
        <v>508694.11534870998</v>
      </c>
      <c r="FJ347" s="1">
        <v>878252.59217879502</v>
      </c>
      <c r="FK347" s="1">
        <v>904225.05443762802</v>
      </c>
      <c r="FL347" s="1">
        <v>808119.946342343</v>
      </c>
      <c r="FM347" s="1">
        <v>618445.53064079303</v>
      </c>
      <c r="FN347" s="1">
        <v>553501.40417350503</v>
      </c>
      <c r="FO347" s="1">
        <v>572699.38163341198</v>
      </c>
      <c r="FP347" s="1">
        <v>847835.98713475198</v>
      </c>
      <c r="FQ347" s="1">
        <v>294846.76282978698</v>
      </c>
      <c r="FR347" s="1">
        <v>815349.83006088203</v>
      </c>
      <c r="FS347" s="1">
        <v>454988.25771041599</v>
      </c>
      <c r="FT347" s="1">
        <v>1097543.34175701</v>
      </c>
      <c r="FU347" s="1">
        <v>756685.49617216398</v>
      </c>
      <c r="FV347" s="1">
        <v>819348.14041507395</v>
      </c>
      <c r="FW347" s="1">
        <v>1085351.5403800199</v>
      </c>
      <c r="FX347" s="1">
        <v>540203.92472123099</v>
      </c>
      <c r="FY347" s="1">
        <v>608251.49131383095</v>
      </c>
      <c r="FZ347" s="1">
        <v>602674.12277084601</v>
      </c>
      <c r="GA347" s="1">
        <v>581641.05240602</v>
      </c>
      <c r="GB347" s="1">
        <v>856806.622649258</v>
      </c>
      <c r="GC347" s="1">
        <v>613588.18691221694</v>
      </c>
      <c r="GD347" s="1">
        <v>605286.75778489001</v>
      </c>
      <c r="GE347" s="1">
        <v>472103.63643904898</v>
      </c>
      <c r="GF347" s="1">
        <v>249317.656045165</v>
      </c>
      <c r="GG347" s="1">
        <v>592845.50095304498</v>
      </c>
      <c r="GH347" s="1">
        <v>348707.11921860097</v>
      </c>
      <c r="GI347" s="1">
        <v>707567.12689321302</v>
      </c>
      <c r="GJ347" s="1">
        <v>481883.04000428302</v>
      </c>
      <c r="GK347" s="1">
        <v>611672.27034972899</v>
      </c>
      <c r="GL347" s="1">
        <v>790339.91835264198</v>
      </c>
      <c r="GM347" s="1">
        <v>331752.83529155201</v>
      </c>
      <c r="GN347" s="1">
        <v>688219.47783585603</v>
      </c>
      <c r="GO347" s="1">
        <v>401657.73541011702</v>
      </c>
      <c r="GP347" s="1">
        <v>1027156.31370788</v>
      </c>
      <c r="GQ347" s="1">
        <v>244882.74758165699</v>
      </c>
      <c r="GR347" s="1">
        <v>519085.11705429398</v>
      </c>
      <c r="GS347" s="1">
        <v>334323.345285477</v>
      </c>
      <c r="GT347" s="1">
        <v>524303.76903637697</v>
      </c>
      <c r="GU347" s="1">
        <v>418297.72873853002</v>
      </c>
      <c r="GV347" s="1">
        <v>525746.20839185803</v>
      </c>
      <c r="GW347" s="1">
        <v>957035.68548998097</v>
      </c>
      <c r="GX347" s="1">
        <v>336708.84038053302</v>
      </c>
      <c r="GY347" s="1">
        <v>319292.702338684</v>
      </c>
      <c r="GZ347" s="1">
        <v>267736.58431824698</v>
      </c>
      <c r="HA347" s="1">
        <v>1443955.2271725801</v>
      </c>
      <c r="HB347" s="1">
        <v>477414.37684330402</v>
      </c>
      <c r="HC347" s="1">
        <v>539339.22567361698</v>
      </c>
      <c r="HD347" s="1">
        <v>520626.66531335999</v>
      </c>
      <c r="HE347" s="1">
        <v>659685.07715337095</v>
      </c>
      <c r="HF347" s="1">
        <v>564013.24754527397</v>
      </c>
      <c r="HG347" s="1">
        <v>302561.62289684202</v>
      </c>
      <c r="HH347" s="1">
        <v>429362.96451037098</v>
      </c>
      <c r="HI347" s="1">
        <v>765708.85364130395</v>
      </c>
      <c r="HJ347" s="1">
        <v>615234.33197722002</v>
      </c>
      <c r="HK347" s="1">
        <v>476972.40989792801</v>
      </c>
      <c r="HL347" s="1">
        <v>433860.81047503097</v>
      </c>
      <c r="HM347" s="1">
        <v>715668.10161636805</v>
      </c>
      <c r="HN347" s="1">
        <v>592486.93059309898</v>
      </c>
      <c r="HO347" s="1">
        <v>559230.70222148998</v>
      </c>
      <c r="HP347" s="1">
        <v>863624.11438794201</v>
      </c>
      <c r="HQ347" s="1">
        <v>545403.13935479603</v>
      </c>
      <c r="HR347" s="1">
        <v>668965.82161930704</v>
      </c>
      <c r="HS347" s="1">
        <v>352225.94733618601</v>
      </c>
      <c r="HT347" s="1">
        <v>218764.15031750599</v>
      </c>
      <c r="HU347" s="1">
        <v>866381.40339756198</v>
      </c>
      <c r="HV347" s="1">
        <v>725560.54481560097</v>
      </c>
      <c r="HW347" s="1">
        <v>553242.71657094604</v>
      </c>
      <c r="HX347" s="1">
        <v>334234.34986994101</v>
      </c>
      <c r="HY347" s="1">
        <v>380501.576464649</v>
      </c>
      <c r="HZ347" s="1">
        <v>694976.86864061898</v>
      </c>
      <c r="IA347" s="1">
        <v>879008.274770519</v>
      </c>
      <c r="IB347" s="1">
        <v>835611.03212496603</v>
      </c>
      <c r="IC347" s="1">
        <v>415506.48060883902</v>
      </c>
      <c r="ID347" s="1">
        <v>492596.47494389198</v>
      </c>
      <c r="IE347" s="1">
        <v>331331.307005396</v>
      </c>
      <c r="IF347" s="1">
        <v>325797.72745069797</v>
      </c>
      <c r="IG347" s="1">
        <v>486797.56240099698</v>
      </c>
      <c r="IH347" s="1">
        <v>769873.99012081302</v>
      </c>
      <c r="II347" s="1">
        <v>283070.23039888998</v>
      </c>
      <c r="IJ347" s="1">
        <v>1540255.8807747599</v>
      </c>
      <c r="IK347" s="1">
        <v>626162.20407081395</v>
      </c>
      <c r="IL347" s="1">
        <v>884080.26478552504</v>
      </c>
      <c r="IM347" s="1">
        <v>357991.60060202901</v>
      </c>
      <c r="IN347" s="1">
        <v>793008.90687190497</v>
      </c>
      <c r="IO347" s="1">
        <v>1338278.79547951</v>
      </c>
      <c r="IP347" s="1">
        <v>1201325.4560750499</v>
      </c>
      <c r="IQ347" s="1">
        <v>807584.75898635294</v>
      </c>
      <c r="IR347" s="1">
        <v>453244.380724605</v>
      </c>
      <c r="IS347" s="1">
        <v>761795.26484651701</v>
      </c>
      <c r="IT347" s="1">
        <v>722374.23524875904</v>
      </c>
      <c r="IU347" s="1">
        <v>613860.76614321</v>
      </c>
      <c r="IV347" s="1">
        <v>492757.12880817702</v>
      </c>
      <c r="IW347" s="1">
        <v>606865.59980466403</v>
      </c>
      <c r="IX347" s="1">
        <v>762199.20666671603</v>
      </c>
      <c r="IY347" s="1">
        <v>842227.34150288801</v>
      </c>
      <c r="IZ347" s="1">
        <v>1105143.21729435</v>
      </c>
      <c r="JA347" s="1">
        <v>831065.029644861</v>
      </c>
      <c r="JB347" s="1">
        <v>492764.66566133703</v>
      </c>
      <c r="JC347" s="1">
        <v>408378.56107539602</v>
      </c>
      <c r="JD347" s="1">
        <v>737984.83658890799</v>
      </c>
      <c r="JE347" s="1">
        <v>675755.343566061</v>
      </c>
      <c r="JF347" s="1">
        <v>486717.02292172401</v>
      </c>
      <c r="JG347" s="1">
        <v>335967.56220334303</v>
      </c>
      <c r="JH347" s="1">
        <v>839445.25594394805</v>
      </c>
      <c r="JI347" s="1">
        <v>481822.89125229098</v>
      </c>
      <c r="JJ347" s="1">
        <v>613654.59154923295</v>
      </c>
      <c r="JK347" s="1">
        <v>725957.51740192703</v>
      </c>
      <c r="JL347" s="1">
        <v>654807.57290867204</v>
      </c>
      <c r="JM347" s="1">
        <v>1306204.38800909</v>
      </c>
      <c r="JN347" s="1">
        <v>273717.48360138602</v>
      </c>
      <c r="JO347" s="1">
        <v>992222.32342654199</v>
      </c>
      <c r="JP347" s="1">
        <v>633191.713174848</v>
      </c>
      <c r="JQ347" s="1">
        <v>412555.94872581598</v>
      </c>
      <c r="JR347" s="1">
        <v>233978.62078195499</v>
      </c>
      <c r="JS347" s="1">
        <v>267476.61618724599</v>
      </c>
      <c r="JT347" s="1">
        <v>588320.93848750903</v>
      </c>
      <c r="JU347" s="1">
        <v>427209.20285536599</v>
      </c>
      <c r="JV347" s="1">
        <v>352241.702037109</v>
      </c>
      <c r="JW347" s="1">
        <v>281314.92713157402</v>
      </c>
      <c r="JX347" s="1">
        <v>338206.12183561502</v>
      </c>
      <c r="JY347" s="1">
        <v>318929.23242727102</v>
      </c>
      <c r="JZ347" s="1">
        <v>374113.96755020902</v>
      </c>
      <c r="KA347" s="1">
        <v>324196.34359395201</v>
      </c>
      <c r="KB347" s="1">
        <v>388352.35986038198</v>
      </c>
      <c r="KC347" s="1">
        <v>928690.14083444094</v>
      </c>
      <c r="KD347" s="1">
        <v>682890.99948519503</v>
      </c>
      <c r="KE347" s="1">
        <v>622853.74645434599</v>
      </c>
      <c r="KF347" s="1">
        <v>491771.73776880599</v>
      </c>
      <c r="KG347" s="1">
        <v>349716.52235077799</v>
      </c>
      <c r="KH347" s="1">
        <v>788721.60857408796</v>
      </c>
      <c r="KI347" s="1">
        <v>518098.30527311401</v>
      </c>
      <c r="KJ347" s="1">
        <v>369764.12011831201</v>
      </c>
      <c r="KK347" s="1">
        <v>302546.13219850702</v>
      </c>
      <c r="KL347" s="1">
        <v>854446.46261770104</v>
      </c>
      <c r="KM347" s="1">
        <v>259326.13861433699</v>
      </c>
      <c r="KN347" s="1">
        <v>449745.27477819601</v>
      </c>
      <c r="KO347" s="1">
        <v>515484.82572269801</v>
      </c>
      <c r="KP347" s="1">
        <v>152781.54173438501</v>
      </c>
      <c r="KQ347" s="1">
        <v>329123.19162007398</v>
      </c>
      <c r="KR347" s="1">
        <v>1085770.2068421801</v>
      </c>
      <c r="KS347" s="1">
        <v>395699.63020299003</v>
      </c>
      <c r="KT347" s="1">
        <v>230651.58692988</v>
      </c>
      <c r="KU347" s="1">
        <v>279626.82879008999</v>
      </c>
      <c r="KV347" s="1">
        <v>202893.32953879901</v>
      </c>
      <c r="KW347" s="1">
        <v>746766.90561773104</v>
      </c>
      <c r="KX347" s="1">
        <v>404679.61763428699</v>
      </c>
      <c r="KY347" s="1">
        <v>436160.42553361697</v>
      </c>
      <c r="KZ347" s="1">
        <v>529537.89518862299</v>
      </c>
      <c r="LA347" s="1">
        <v>410626.53566682403</v>
      </c>
      <c r="LB347" s="1">
        <v>415273.57598459302</v>
      </c>
      <c r="LC347" s="1">
        <v>253504.576162135</v>
      </c>
      <c r="LD347" s="1">
        <v>406635.30897391401</v>
      </c>
      <c r="LE347" s="1">
        <v>371198.56912645698</v>
      </c>
      <c r="LF347" s="1">
        <v>336529.984851941</v>
      </c>
      <c r="LG347" s="1">
        <v>195872.248794696</v>
      </c>
      <c r="LH347" s="1">
        <v>364847.21177128301</v>
      </c>
      <c r="LI347" s="1">
        <v>246642.548395235</v>
      </c>
      <c r="LJ347" s="1">
        <v>227778.67721887</v>
      </c>
      <c r="LK347" s="1">
        <v>191867.79487377399</v>
      </c>
    </row>
    <row r="348" spans="1:323" x14ac:dyDescent="0.25">
      <c r="A348" s="1" t="s">
        <v>1985</v>
      </c>
      <c r="B348" s="1" t="s">
        <v>1543</v>
      </c>
      <c r="C348" s="1" t="s">
        <v>1544</v>
      </c>
      <c r="D348" s="1" t="s">
        <v>0</v>
      </c>
      <c r="E348" s="1" t="s">
        <v>0</v>
      </c>
      <c r="F348" s="1" t="s">
        <v>0</v>
      </c>
      <c r="G348" s="1" t="s">
        <v>0</v>
      </c>
      <c r="H348" s="1" t="s">
        <v>0</v>
      </c>
      <c r="I348" s="1" t="s">
        <v>0</v>
      </c>
      <c r="J348" s="1" t="s">
        <v>0</v>
      </c>
      <c r="K348" s="1" t="s">
        <v>0</v>
      </c>
      <c r="L348" s="1" t="s">
        <v>0</v>
      </c>
      <c r="M348" s="1" t="s">
        <v>0</v>
      </c>
      <c r="N348" s="1" t="s">
        <v>0</v>
      </c>
      <c r="O348" s="1" t="s">
        <v>0</v>
      </c>
      <c r="P348" s="1" t="s">
        <v>0</v>
      </c>
      <c r="Q348" s="1" t="s">
        <v>0</v>
      </c>
      <c r="R348" s="1" t="s">
        <v>0</v>
      </c>
      <c r="S348" s="1" t="s">
        <v>0</v>
      </c>
      <c r="T348" s="1" t="s">
        <v>0</v>
      </c>
      <c r="U348" s="1" t="s">
        <v>0</v>
      </c>
      <c r="V348" s="1" t="s">
        <v>0</v>
      </c>
      <c r="W348" s="1" t="s">
        <v>0</v>
      </c>
      <c r="X348" s="1" t="s">
        <v>0</v>
      </c>
      <c r="Y348" s="1" t="s">
        <v>0</v>
      </c>
      <c r="Z348" s="1" t="s">
        <v>0</v>
      </c>
      <c r="AA348" s="1" t="s">
        <v>0</v>
      </c>
      <c r="AB348" s="1" t="s">
        <v>0</v>
      </c>
      <c r="AC348" s="1" t="s">
        <v>0</v>
      </c>
      <c r="AD348" s="1" t="s">
        <v>0</v>
      </c>
      <c r="AE348" s="1" t="s">
        <v>0</v>
      </c>
      <c r="AF348" s="1" t="s">
        <v>0</v>
      </c>
      <c r="AG348" s="1" t="s">
        <v>0</v>
      </c>
      <c r="AH348" s="1" t="s">
        <v>0</v>
      </c>
      <c r="AI348" s="1" t="s">
        <v>0</v>
      </c>
      <c r="AJ348" s="1" t="s">
        <v>0</v>
      </c>
      <c r="AK348" s="1" t="s">
        <v>0</v>
      </c>
      <c r="AL348" s="1" t="s">
        <v>0</v>
      </c>
      <c r="AM348" s="1" t="s">
        <v>0</v>
      </c>
      <c r="AN348" s="1" t="s">
        <v>0</v>
      </c>
      <c r="AO348" s="1" t="s">
        <v>0</v>
      </c>
      <c r="AP348" s="1" t="s">
        <v>0</v>
      </c>
      <c r="AQ348" s="1" t="s">
        <v>0</v>
      </c>
      <c r="AR348" s="1" t="s">
        <v>0</v>
      </c>
      <c r="AS348" s="1" t="s">
        <v>0</v>
      </c>
      <c r="AT348" s="1" t="s">
        <v>0</v>
      </c>
      <c r="AU348" s="1" t="s">
        <v>0</v>
      </c>
      <c r="AV348" s="1" t="s">
        <v>0</v>
      </c>
      <c r="AW348" s="1" t="s">
        <v>0</v>
      </c>
      <c r="AX348" s="1" t="s">
        <v>0</v>
      </c>
      <c r="AY348" s="1" t="s">
        <v>0</v>
      </c>
      <c r="AZ348" s="1" t="s">
        <v>0</v>
      </c>
      <c r="BA348" s="1" t="s">
        <v>0</v>
      </c>
      <c r="BB348" s="1" t="s">
        <v>0</v>
      </c>
      <c r="BC348" s="1" t="s">
        <v>0</v>
      </c>
      <c r="BD348" s="1" t="s">
        <v>0</v>
      </c>
      <c r="BE348" s="1" t="s">
        <v>0</v>
      </c>
      <c r="BF348" s="1" t="s">
        <v>0</v>
      </c>
      <c r="BG348" s="1" t="s">
        <v>0</v>
      </c>
      <c r="BH348" s="1" t="s">
        <v>0</v>
      </c>
      <c r="BI348" s="1" t="s">
        <v>0</v>
      </c>
      <c r="BJ348" s="1" t="s">
        <v>0</v>
      </c>
      <c r="BK348" s="1" t="s">
        <v>0</v>
      </c>
      <c r="BL348" s="1" t="s">
        <v>0</v>
      </c>
      <c r="BM348" s="1" t="s">
        <v>0</v>
      </c>
      <c r="BN348" s="1" t="s">
        <v>0</v>
      </c>
      <c r="BO348" s="1" t="s">
        <v>0</v>
      </c>
      <c r="BP348" s="1" t="s">
        <v>0</v>
      </c>
      <c r="BQ348" s="1" t="s">
        <v>0</v>
      </c>
      <c r="BR348" s="1" t="s">
        <v>0</v>
      </c>
      <c r="BS348" s="1" t="s">
        <v>0</v>
      </c>
      <c r="BT348" s="1" t="s">
        <v>0</v>
      </c>
      <c r="BU348" s="1" t="s">
        <v>0</v>
      </c>
      <c r="BV348" s="1" t="s">
        <v>0</v>
      </c>
      <c r="BW348" s="1" t="s">
        <v>0</v>
      </c>
      <c r="BX348" s="1" t="s">
        <v>0</v>
      </c>
      <c r="BY348" s="1" t="s">
        <v>0</v>
      </c>
      <c r="BZ348" s="1" t="s">
        <v>0</v>
      </c>
      <c r="CA348" s="1" t="s">
        <v>0</v>
      </c>
      <c r="CB348" s="1" t="s">
        <v>0</v>
      </c>
      <c r="CC348" s="1" t="s">
        <v>0</v>
      </c>
      <c r="CD348" s="1" t="s">
        <v>0</v>
      </c>
      <c r="CE348" s="1" t="s">
        <v>0</v>
      </c>
      <c r="CF348" s="1" t="s">
        <v>0</v>
      </c>
      <c r="CG348" s="1" t="s">
        <v>0</v>
      </c>
      <c r="CH348" s="1" t="s">
        <v>0</v>
      </c>
      <c r="CI348" s="1" t="s">
        <v>0</v>
      </c>
      <c r="CJ348" s="1" t="s">
        <v>0</v>
      </c>
      <c r="CK348" s="1" t="s">
        <v>0</v>
      </c>
      <c r="CL348" s="1" t="s">
        <v>0</v>
      </c>
      <c r="CM348" s="1" t="s">
        <v>0</v>
      </c>
      <c r="CN348" s="1" t="s">
        <v>0</v>
      </c>
      <c r="CO348" s="1" t="s">
        <v>0</v>
      </c>
      <c r="CP348" s="1" t="s">
        <v>0</v>
      </c>
      <c r="CQ348" s="1" t="s">
        <v>0</v>
      </c>
      <c r="CR348" s="1" t="s">
        <v>0</v>
      </c>
      <c r="CS348" s="1" t="s">
        <v>0</v>
      </c>
      <c r="CT348" s="1" t="s">
        <v>0</v>
      </c>
      <c r="CU348" s="1" t="s">
        <v>0</v>
      </c>
      <c r="CV348" s="1" t="s">
        <v>0</v>
      </c>
      <c r="CW348" s="1" t="s">
        <v>0</v>
      </c>
      <c r="CX348" s="1" t="s">
        <v>0</v>
      </c>
      <c r="CY348" s="1" t="s">
        <v>0</v>
      </c>
      <c r="CZ348" s="1" t="s">
        <v>0</v>
      </c>
      <c r="DA348" s="1" t="s">
        <v>0</v>
      </c>
      <c r="DB348" s="1" t="s">
        <v>0</v>
      </c>
      <c r="DC348" s="1" t="s">
        <v>0</v>
      </c>
      <c r="DD348" s="1" t="s">
        <v>0</v>
      </c>
      <c r="DE348" s="1" t="s">
        <v>0</v>
      </c>
      <c r="DF348" s="1" t="s">
        <v>0</v>
      </c>
      <c r="DG348" s="1" t="s">
        <v>0</v>
      </c>
      <c r="DH348" s="1" t="s">
        <v>0</v>
      </c>
      <c r="DI348" s="1" t="s">
        <v>0</v>
      </c>
      <c r="DJ348" s="1" t="s">
        <v>0</v>
      </c>
      <c r="DK348" s="1" t="s">
        <v>0</v>
      </c>
      <c r="DL348" s="1" t="s">
        <v>0</v>
      </c>
      <c r="DM348" s="1" t="s">
        <v>0</v>
      </c>
      <c r="DN348" s="1" t="s">
        <v>0</v>
      </c>
      <c r="DO348" s="1" t="s">
        <v>0</v>
      </c>
      <c r="DP348" s="1" t="s">
        <v>0</v>
      </c>
      <c r="DQ348" s="1" t="s">
        <v>0</v>
      </c>
      <c r="DR348" s="1" t="s">
        <v>0</v>
      </c>
      <c r="DS348" s="1" t="s">
        <v>0</v>
      </c>
      <c r="DT348" s="1" t="s">
        <v>0</v>
      </c>
      <c r="DU348" s="1" t="s">
        <v>0</v>
      </c>
      <c r="DV348" s="1" t="s">
        <v>0</v>
      </c>
      <c r="DW348" s="1" t="s">
        <v>0</v>
      </c>
      <c r="DX348" s="1" t="s">
        <v>0</v>
      </c>
      <c r="DY348" s="1" t="s">
        <v>0</v>
      </c>
      <c r="DZ348" s="1" t="s">
        <v>0</v>
      </c>
      <c r="EA348" s="1" t="s">
        <v>0</v>
      </c>
      <c r="EB348" s="1" t="s">
        <v>0</v>
      </c>
      <c r="EC348" s="1" t="s">
        <v>0</v>
      </c>
      <c r="ED348" s="1" t="s">
        <v>0</v>
      </c>
      <c r="EE348" s="1" t="s">
        <v>0</v>
      </c>
      <c r="EF348" s="1" t="s">
        <v>0</v>
      </c>
      <c r="EG348" s="1" t="s">
        <v>0</v>
      </c>
      <c r="EH348" s="1" t="s">
        <v>0</v>
      </c>
      <c r="EI348" s="1" t="s">
        <v>0</v>
      </c>
      <c r="EJ348" s="1" t="s">
        <v>0</v>
      </c>
      <c r="EK348" s="1" t="s">
        <v>0</v>
      </c>
      <c r="EL348" s="1" t="s">
        <v>0</v>
      </c>
      <c r="EM348" s="1" t="s">
        <v>0</v>
      </c>
      <c r="EN348" s="1" t="s">
        <v>0</v>
      </c>
      <c r="EO348" s="1" t="s">
        <v>0</v>
      </c>
      <c r="EP348" s="1" t="s">
        <v>0</v>
      </c>
      <c r="EQ348" s="1" t="s">
        <v>0</v>
      </c>
      <c r="ER348" s="1" t="s">
        <v>0</v>
      </c>
      <c r="ES348" s="1" t="s">
        <v>0</v>
      </c>
      <c r="ET348" s="1" t="s">
        <v>0</v>
      </c>
      <c r="EU348" s="1" t="s">
        <v>0</v>
      </c>
      <c r="EV348" s="1" t="s">
        <v>0</v>
      </c>
      <c r="EW348" s="1" t="s">
        <v>0</v>
      </c>
      <c r="EX348" s="1" t="s">
        <v>0</v>
      </c>
      <c r="EY348" s="1" t="s">
        <v>0</v>
      </c>
      <c r="EZ348" s="1" t="s">
        <v>0</v>
      </c>
      <c r="FA348" s="1" t="s">
        <v>0</v>
      </c>
      <c r="FB348" s="1" t="s">
        <v>0</v>
      </c>
      <c r="FC348" s="1" t="s">
        <v>0</v>
      </c>
      <c r="FD348" s="1" t="s">
        <v>0</v>
      </c>
      <c r="FE348" s="1" t="s">
        <v>0</v>
      </c>
      <c r="FF348" s="1" t="s">
        <v>0</v>
      </c>
      <c r="FG348" s="1" t="s">
        <v>0</v>
      </c>
      <c r="FH348" s="1" t="s">
        <v>0</v>
      </c>
      <c r="FI348" s="1" t="s">
        <v>0</v>
      </c>
      <c r="FJ348" s="1" t="s">
        <v>0</v>
      </c>
      <c r="FK348" s="1" t="s">
        <v>0</v>
      </c>
      <c r="FL348" s="1" t="s">
        <v>0</v>
      </c>
      <c r="FM348" s="1" t="s">
        <v>0</v>
      </c>
      <c r="FN348" s="1" t="s">
        <v>0</v>
      </c>
      <c r="FO348" s="1" t="s">
        <v>0</v>
      </c>
      <c r="FP348" s="1" t="s">
        <v>0</v>
      </c>
      <c r="FQ348" s="1" t="s">
        <v>0</v>
      </c>
      <c r="FR348" s="1" t="s">
        <v>0</v>
      </c>
      <c r="FS348" s="1" t="s">
        <v>0</v>
      </c>
      <c r="FT348" s="1" t="s">
        <v>0</v>
      </c>
      <c r="FU348" s="1" t="s">
        <v>0</v>
      </c>
      <c r="FV348" s="1" t="s">
        <v>0</v>
      </c>
      <c r="FW348" s="1" t="s">
        <v>0</v>
      </c>
      <c r="FX348" s="1" t="s">
        <v>0</v>
      </c>
      <c r="FY348" s="1" t="s">
        <v>0</v>
      </c>
      <c r="FZ348" s="1" t="s">
        <v>0</v>
      </c>
      <c r="GA348" s="1" t="s">
        <v>0</v>
      </c>
      <c r="GB348" s="1" t="s">
        <v>0</v>
      </c>
      <c r="GC348" s="1" t="s">
        <v>0</v>
      </c>
      <c r="GD348" s="1" t="s">
        <v>0</v>
      </c>
      <c r="GE348" s="1" t="s">
        <v>0</v>
      </c>
      <c r="GF348" s="1" t="s">
        <v>0</v>
      </c>
      <c r="GG348" s="1" t="s">
        <v>0</v>
      </c>
      <c r="GH348" s="1" t="s">
        <v>0</v>
      </c>
      <c r="GI348" s="1" t="s">
        <v>0</v>
      </c>
      <c r="GJ348" s="1" t="s">
        <v>0</v>
      </c>
      <c r="GK348" s="1" t="s">
        <v>0</v>
      </c>
      <c r="GL348" s="1" t="s">
        <v>0</v>
      </c>
      <c r="GM348" s="1" t="s">
        <v>0</v>
      </c>
      <c r="GN348" s="1" t="s">
        <v>0</v>
      </c>
      <c r="GO348" s="1" t="s">
        <v>0</v>
      </c>
      <c r="GP348" s="1" t="s">
        <v>0</v>
      </c>
      <c r="GQ348" s="1" t="s">
        <v>0</v>
      </c>
      <c r="GR348" s="1" t="s">
        <v>0</v>
      </c>
      <c r="GS348" s="1" t="s">
        <v>0</v>
      </c>
      <c r="GT348" s="1" t="s">
        <v>0</v>
      </c>
      <c r="GU348" s="1" t="s">
        <v>0</v>
      </c>
      <c r="GV348" s="1" t="s">
        <v>0</v>
      </c>
      <c r="GW348" s="1" t="s">
        <v>0</v>
      </c>
      <c r="GX348" s="1" t="s">
        <v>0</v>
      </c>
      <c r="GY348" s="1" t="s">
        <v>0</v>
      </c>
      <c r="GZ348" s="1" t="s">
        <v>0</v>
      </c>
      <c r="HA348" s="1" t="s">
        <v>0</v>
      </c>
      <c r="HB348" s="1" t="s">
        <v>0</v>
      </c>
      <c r="HC348" s="1" t="s">
        <v>0</v>
      </c>
      <c r="HD348" s="1" t="s">
        <v>0</v>
      </c>
      <c r="HE348" s="1" t="s">
        <v>0</v>
      </c>
      <c r="HF348" s="1" t="s">
        <v>0</v>
      </c>
      <c r="HG348" s="1" t="s">
        <v>0</v>
      </c>
      <c r="HH348" s="1" t="s">
        <v>0</v>
      </c>
      <c r="HI348" s="1" t="s">
        <v>0</v>
      </c>
      <c r="HJ348" s="1" t="s">
        <v>0</v>
      </c>
      <c r="HK348" s="1" t="s">
        <v>0</v>
      </c>
      <c r="HL348" s="1" t="s">
        <v>0</v>
      </c>
      <c r="HM348" s="1" t="s">
        <v>0</v>
      </c>
      <c r="HN348" s="1" t="s">
        <v>0</v>
      </c>
      <c r="HO348" s="1" t="s">
        <v>0</v>
      </c>
      <c r="HP348" s="1" t="s">
        <v>0</v>
      </c>
      <c r="HQ348" s="1" t="s">
        <v>0</v>
      </c>
      <c r="HR348" s="1" t="s">
        <v>0</v>
      </c>
      <c r="HS348" s="1" t="s">
        <v>0</v>
      </c>
      <c r="HT348" s="1" t="s">
        <v>0</v>
      </c>
      <c r="HU348" s="1" t="s">
        <v>0</v>
      </c>
      <c r="HV348" s="1" t="s">
        <v>0</v>
      </c>
      <c r="HW348" s="1" t="s">
        <v>0</v>
      </c>
      <c r="HX348" s="1" t="s">
        <v>0</v>
      </c>
      <c r="HY348" s="1" t="s">
        <v>0</v>
      </c>
      <c r="HZ348" s="1" t="s">
        <v>0</v>
      </c>
      <c r="IA348" s="1" t="s">
        <v>0</v>
      </c>
      <c r="IB348" s="1" t="s">
        <v>0</v>
      </c>
      <c r="IC348" s="1" t="s">
        <v>0</v>
      </c>
      <c r="ID348" s="1" t="s">
        <v>0</v>
      </c>
      <c r="IE348" s="1" t="s">
        <v>0</v>
      </c>
      <c r="IF348" s="1" t="s">
        <v>0</v>
      </c>
      <c r="IG348" s="1" t="s">
        <v>0</v>
      </c>
      <c r="IH348" s="1" t="s">
        <v>0</v>
      </c>
      <c r="II348" s="1" t="s">
        <v>0</v>
      </c>
      <c r="IJ348" s="1" t="s">
        <v>0</v>
      </c>
      <c r="IK348" s="1" t="s">
        <v>0</v>
      </c>
      <c r="IL348" s="1" t="s">
        <v>0</v>
      </c>
      <c r="IM348" s="1" t="s">
        <v>0</v>
      </c>
      <c r="IN348" s="1" t="s">
        <v>0</v>
      </c>
      <c r="IO348" s="1" t="s">
        <v>0</v>
      </c>
      <c r="IP348" s="1" t="s">
        <v>0</v>
      </c>
      <c r="IQ348" s="1" t="s">
        <v>0</v>
      </c>
      <c r="IR348" s="1" t="s">
        <v>0</v>
      </c>
      <c r="IS348" s="1" t="s">
        <v>0</v>
      </c>
      <c r="IT348" s="1" t="s">
        <v>0</v>
      </c>
      <c r="IU348" s="1" t="s">
        <v>0</v>
      </c>
      <c r="IV348" s="1" t="s">
        <v>0</v>
      </c>
      <c r="IW348" s="1" t="s">
        <v>0</v>
      </c>
      <c r="IX348" s="1" t="s">
        <v>0</v>
      </c>
      <c r="IY348" s="1" t="s">
        <v>0</v>
      </c>
      <c r="IZ348" s="1" t="s">
        <v>0</v>
      </c>
      <c r="JA348" s="1" t="s">
        <v>0</v>
      </c>
      <c r="JB348" s="1" t="s">
        <v>0</v>
      </c>
      <c r="JC348" s="1" t="s">
        <v>0</v>
      </c>
      <c r="JD348" s="1" t="s">
        <v>0</v>
      </c>
      <c r="JE348" s="1" t="s">
        <v>0</v>
      </c>
      <c r="JF348" s="1" t="s">
        <v>0</v>
      </c>
      <c r="JG348" s="1" t="s">
        <v>0</v>
      </c>
      <c r="JH348" s="1" t="s">
        <v>0</v>
      </c>
      <c r="JI348" s="1" t="s">
        <v>0</v>
      </c>
      <c r="JJ348" s="1" t="s">
        <v>0</v>
      </c>
      <c r="JK348" s="1" t="s">
        <v>0</v>
      </c>
      <c r="JL348" s="1" t="s">
        <v>0</v>
      </c>
      <c r="JM348" s="1" t="s">
        <v>0</v>
      </c>
      <c r="JN348" s="1" t="s">
        <v>0</v>
      </c>
      <c r="JO348" s="1" t="s">
        <v>0</v>
      </c>
      <c r="JP348" s="1" t="s">
        <v>0</v>
      </c>
      <c r="JQ348" s="1" t="s">
        <v>0</v>
      </c>
      <c r="JR348" s="1" t="s">
        <v>0</v>
      </c>
      <c r="JS348" s="1" t="s">
        <v>0</v>
      </c>
      <c r="JT348" s="1" t="s">
        <v>0</v>
      </c>
      <c r="JU348" s="1" t="s">
        <v>0</v>
      </c>
      <c r="JV348" s="1" t="s">
        <v>0</v>
      </c>
      <c r="JW348" s="1" t="s">
        <v>0</v>
      </c>
      <c r="JX348" s="1" t="s">
        <v>0</v>
      </c>
      <c r="JY348" s="1" t="s">
        <v>0</v>
      </c>
      <c r="JZ348" s="1" t="s">
        <v>0</v>
      </c>
      <c r="KA348" s="1" t="s">
        <v>0</v>
      </c>
      <c r="KB348" s="1" t="s">
        <v>0</v>
      </c>
      <c r="KC348" s="1" t="s">
        <v>0</v>
      </c>
      <c r="KD348" s="1" t="s">
        <v>0</v>
      </c>
      <c r="KE348" s="1" t="s">
        <v>0</v>
      </c>
      <c r="KF348" s="1" t="s">
        <v>0</v>
      </c>
      <c r="KG348" s="1" t="s">
        <v>0</v>
      </c>
      <c r="KH348" s="1" t="s">
        <v>0</v>
      </c>
      <c r="KI348" s="1" t="s">
        <v>0</v>
      </c>
      <c r="KJ348" s="1" t="s">
        <v>0</v>
      </c>
      <c r="KK348" s="1" t="s">
        <v>0</v>
      </c>
      <c r="KL348" s="1" t="s">
        <v>0</v>
      </c>
      <c r="KM348" s="1" t="s">
        <v>0</v>
      </c>
      <c r="KN348" s="1" t="s">
        <v>0</v>
      </c>
      <c r="KO348" s="1" t="s">
        <v>0</v>
      </c>
      <c r="KP348" s="1" t="s">
        <v>0</v>
      </c>
      <c r="KQ348" s="1" t="s">
        <v>0</v>
      </c>
      <c r="KR348" s="1" t="s">
        <v>0</v>
      </c>
      <c r="KS348" s="1" t="s">
        <v>0</v>
      </c>
      <c r="KT348" s="1" t="s">
        <v>0</v>
      </c>
      <c r="KU348" s="1" t="s">
        <v>0</v>
      </c>
      <c r="KV348" s="1" t="s">
        <v>0</v>
      </c>
      <c r="KW348" s="1" t="s">
        <v>0</v>
      </c>
      <c r="KX348" s="1" t="s">
        <v>0</v>
      </c>
      <c r="KY348" s="1" t="s">
        <v>0</v>
      </c>
      <c r="KZ348" s="1" t="s">
        <v>0</v>
      </c>
      <c r="LA348" s="1" t="s">
        <v>0</v>
      </c>
      <c r="LB348" s="1" t="s">
        <v>0</v>
      </c>
      <c r="LC348" s="1" t="s">
        <v>0</v>
      </c>
      <c r="LD348" s="1" t="s">
        <v>0</v>
      </c>
      <c r="LE348" s="1" t="s">
        <v>0</v>
      </c>
      <c r="LF348" s="1" t="s">
        <v>0</v>
      </c>
      <c r="LG348" s="1" t="s">
        <v>0</v>
      </c>
      <c r="LH348" s="1" t="s">
        <v>0</v>
      </c>
      <c r="LI348" s="1" t="s">
        <v>0</v>
      </c>
      <c r="LJ348" s="1" t="s">
        <v>0</v>
      </c>
      <c r="LK348" s="1" t="s">
        <v>0</v>
      </c>
    </row>
    <row r="349" spans="1:323" x14ac:dyDescent="0.25">
      <c r="A349" s="1" t="s">
        <v>1986</v>
      </c>
      <c r="B349" s="1" t="s">
        <v>1547</v>
      </c>
      <c r="C349" s="1" t="s">
        <v>1548</v>
      </c>
      <c r="D349" s="1" t="s">
        <v>0</v>
      </c>
      <c r="E349" s="1" t="s">
        <v>0</v>
      </c>
      <c r="F349" s="1" t="s">
        <v>0</v>
      </c>
      <c r="G349" s="1" t="s">
        <v>0</v>
      </c>
      <c r="H349" s="1" t="s">
        <v>0</v>
      </c>
      <c r="I349" s="1" t="s">
        <v>0</v>
      </c>
      <c r="J349" s="1" t="s">
        <v>0</v>
      </c>
      <c r="K349" s="1" t="s">
        <v>0</v>
      </c>
      <c r="L349" s="1" t="s">
        <v>0</v>
      </c>
      <c r="M349" s="1" t="s">
        <v>0</v>
      </c>
      <c r="N349" s="1" t="s">
        <v>0</v>
      </c>
      <c r="O349" s="1" t="s">
        <v>0</v>
      </c>
      <c r="P349" s="1" t="s">
        <v>0</v>
      </c>
      <c r="Q349" s="1" t="s">
        <v>0</v>
      </c>
      <c r="R349" s="1" t="s">
        <v>0</v>
      </c>
      <c r="S349" s="1" t="s">
        <v>0</v>
      </c>
      <c r="T349" s="1" t="s">
        <v>0</v>
      </c>
      <c r="U349" s="1" t="s">
        <v>0</v>
      </c>
      <c r="V349" s="1" t="s">
        <v>0</v>
      </c>
      <c r="W349" s="1" t="s">
        <v>0</v>
      </c>
      <c r="X349" s="1" t="s">
        <v>0</v>
      </c>
      <c r="Y349" s="1" t="s">
        <v>0</v>
      </c>
      <c r="Z349" s="1" t="s">
        <v>0</v>
      </c>
      <c r="AA349" s="1" t="s">
        <v>0</v>
      </c>
      <c r="AB349" s="1" t="s">
        <v>0</v>
      </c>
      <c r="AC349" s="1" t="s">
        <v>0</v>
      </c>
      <c r="AD349" s="1" t="s">
        <v>0</v>
      </c>
      <c r="AE349" s="1" t="s">
        <v>0</v>
      </c>
      <c r="AF349" s="1" t="s">
        <v>0</v>
      </c>
      <c r="AG349" s="1" t="s">
        <v>0</v>
      </c>
      <c r="AH349" s="1" t="s">
        <v>0</v>
      </c>
      <c r="AI349" s="1" t="s">
        <v>0</v>
      </c>
      <c r="AJ349" s="1" t="s">
        <v>0</v>
      </c>
      <c r="AK349" s="1" t="s">
        <v>0</v>
      </c>
      <c r="AL349" s="1" t="s">
        <v>0</v>
      </c>
      <c r="AM349" s="1" t="s">
        <v>0</v>
      </c>
      <c r="AN349" s="1" t="s">
        <v>0</v>
      </c>
      <c r="AO349" s="1" t="s">
        <v>0</v>
      </c>
      <c r="AP349" s="1" t="s">
        <v>0</v>
      </c>
      <c r="AQ349" s="1" t="s">
        <v>0</v>
      </c>
      <c r="AR349" s="1" t="s">
        <v>0</v>
      </c>
      <c r="AS349" s="1" t="s">
        <v>0</v>
      </c>
      <c r="AT349" s="1" t="s">
        <v>0</v>
      </c>
      <c r="AU349" s="1" t="s">
        <v>0</v>
      </c>
      <c r="AV349" s="1" t="s">
        <v>0</v>
      </c>
      <c r="AW349" s="1" t="s">
        <v>0</v>
      </c>
      <c r="AX349" s="1" t="s">
        <v>0</v>
      </c>
      <c r="AY349" s="1" t="s">
        <v>0</v>
      </c>
      <c r="AZ349" s="1" t="s">
        <v>0</v>
      </c>
      <c r="BA349" s="1" t="s">
        <v>0</v>
      </c>
      <c r="BB349" s="1" t="s">
        <v>0</v>
      </c>
      <c r="BC349" s="1" t="s">
        <v>0</v>
      </c>
      <c r="BD349" s="1" t="s">
        <v>0</v>
      </c>
      <c r="BE349" s="1" t="s">
        <v>0</v>
      </c>
      <c r="BF349" s="1" t="s">
        <v>0</v>
      </c>
      <c r="BG349" s="1" t="s">
        <v>0</v>
      </c>
      <c r="BH349" s="1" t="s">
        <v>0</v>
      </c>
      <c r="BI349" s="1" t="s">
        <v>0</v>
      </c>
      <c r="BJ349" s="1" t="s">
        <v>0</v>
      </c>
      <c r="BK349" s="1" t="s">
        <v>0</v>
      </c>
      <c r="BL349" s="1" t="s">
        <v>0</v>
      </c>
      <c r="BM349" s="1" t="s">
        <v>0</v>
      </c>
      <c r="BN349" s="1" t="s">
        <v>0</v>
      </c>
      <c r="BO349" s="1" t="s">
        <v>0</v>
      </c>
      <c r="BP349" s="1" t="s">
        <v>0</v>
      </c>
      <c r="BQ349" s="1" t="s">
        <v>0</v>
      </c>
      <c r="BR349" s="1" t="s">
        <v>0</v>
      </c>
      <c r="BS349" s="1" t="s">
        <v>0</v>
      </c>
      <c r="BT349" s="1" t="s">
        <v>0</v>
      </c>
      <c r="BU349" s="1" t="s">
        <v>0</v>
      </c>
      <c r="BV349" s="1" t="s">
        <v>0</v>
      </c>
      <c r="BW349" s="1" t="s">
        <v>0</v>
      </c>
      <c r="BX349" s="1" t="s">
        <v>0</v>
      </c>
      <c r="BY349" s="1" t="s">
        <v>0</v>
      </c>
      <c r="BZ349" s="1" t="s">
        <v>0</v>
      </c>
      <c r="CA349" s="1" t="s">
        <v>0</v>
      </c>
      <c r="CB349" s="1" t="s">
        <v>0</v>
      </c>
      <c r="CC349" s="1" t="s">
        <v>0</v>
      </c>
      <c r="CD349" s="1" t="s">
        <v>0</v>
      </c>
      <c r="CE349" s="1" t="s">
        <v>0</v>
      </c>
      <c r="CF349" s="1" t="s">
        <v>0</v>
      </c>
      <c r="CG349" s="1" t="s">
        <v>0</v>
      </c>
      <c r="CH349" s="1" t="s">
        <v>0</v>
      </c>
      <c r="CI349" s="1" t="s">
        <v>0</v>
      </c>
      <c r="CJ349" s="1" t="s">
        <v>0</v>
      </c>
      <c r="CK349" s="1" t="s">
        <v>0</v>
      </c>
      <c r="CL349" s="1" t="s">
        <v>0</v>
      </c>
      <c r="CM349" s="1" t="s">
        <v>0</v>
      </c>
      <c r="CN349" s="1" t="s">
        <v>0</v>
      </c>
      <c r="CO349" s="1" t="s">
        <v>0</v>
      </c>
      <c r="CP349" s="1" t="s">
        <v>0</v>
      </c>
      <c r="CQ349" s="1" t="s">
        <v>0</v>
      </c>
      <c r="CR349" s="1" t="s">
        <v>0</v>
      </c>
      <c r="CS349" s="1" t="s">
        <v>0</v>
      </c>
      <c r="CT349" s="1" t="s">
        <v>0</v>
      </c>
      <c r="CU349" s="1" t="s">
        <v>0</v>
      </c>
      <c r="CV349" s="1" t="s">
        <v>0</v>
      </c>
      <c r="CW349" s="1" t="s">
        <v>0</v>
      </c>
      <c r="CX349" s="1" t="s">
        <v>0</v>
      </c>
      <c r="CY349" s="1" t="s">
        <v>0</v>
      </c>
      <c r="CZ349" s="1" t="s">
        <v>0</v>
      </c>
      <c r="DA349" s="1" t="s">
        <v>0</v>
      </c>
      <c r="DB349" s="1" t="s">
        <v>0</v>
      </c>
      <c r="DC349" s="1" t="s">
        <v>0</v>
      </c>
      <c r="DD349" s="1" t="s">
        <v>0</v>
      </c>
      <c r="DE349" s="1" t="s">
        <v>0</v>
      </c>
      <c r="DF349" s="1" t="s">
        <v>0</v>
      </c>
      <c r="DG349" s="1" t="s">
        <v>0</v>
      </c>
      <c r="DH349" s="1" t="s">
        <v>0</v>
      </c>
      <c r="DI349" s="1" t="s">
        <v>0</v>
      </c>
      <c r="DJ349" s="1" t="s">
        <v>0</v>
      </c>
      <c r="DK349" s="1" t="s">
        <v>0</v>
      </c>
      <c r="DL349" s="1" t="s">
        <v>0</v>
      </c>
      <c r="DM349" s="1" t="s">
        <v>0</v>
      </c>
      <c r="DN349" s="1" t="s">
        <v>0</v>
      </c>
      <c r="DO349" s="1" t="s">
        <v>0</v>
      </c>
      <c r="DP349" s="1" t="s">
        <v>0</v>
      </c>
      <c r="DQ349" s="1" t="s">
        <v>0</v>
      </c>
      <c r="DR349" s="1" t="s">
        <v>0</v>
      </c>
      <c r="DS349" s="1" t="s">
        <v>0</v>
      </c>
      <c r="DT349" s="1" t="s">
        <v>0</v>
      </c>
      <c r="DU349" s="1" t="s">
        <v>0</v>
      </c>
      <c r="DV349" s="1" t="s">
        <v>0</v>
      </c>
      <c r="DW349" s="1" t="s">
        <v>0</v>
      </c>
      <c r="DX349" s="1" t="s">
        <v>0</v>
      </c>
      <c r="DY349" s="1" t="s">
        <v>0</v>
      </c>
      <c r="DZ349" s="1" t="s">
        <v>0</v>
      </c>
      <c r="EA349" s="1" t="s">
        <v>0</v>
      </c>
      <c r="EB349" s="1" t="s">
        <v>0</v>
      </c>
      <c r="EC349" s="1" t="s">
        <v>0</v>
      </c>
      <c r="ED349" s="1" t="s">
        <v>0</v>
      </c>
      <c r="EE349" s="1" t="s">
        <v>0</v>
      </c>
      <c r="EF349" s="1" t="s">
        <v>0</v>
      </c>
      <c r="EG349" s="1" t="s">
        <v>0</v>
      </c>
      <c r="EH349" s="1" t="s">
        <v>0</v>
      </c>
      <c r="EI349" s="1" t="s">
        <v>0</v>
      </c>
      <c r="EJ349" s="1" t="s">
        <v>0</v>
      </c>
      <c r="EK349" s="1" t="s">
        <v>0</v>
      </c>
      <c r="EL349" s="1" t="s">
        <v>0</v>
      </c>
      <c r="EM349" s="1" t="s">
        <v>0</v>
      </c>
      <c r="EN349" s="1" t="s">
        <v>0</v>
      </c>
      <c r="EO349" s="1" t="s">
        <v>0</v>
      </c>
      <c r="EP349" s="1" t="s">
        <v>0</v>
      </c>
      <c r="EQ349" s="1" t="s">
        <v>0</v>
      </c>
      <c r="ER349" s="1" t="s">
        <v>0</v>
      </c>
      <c r="ES349" s="1" t="s">
        <v>0</v>
      </c>
      <c r="ET349" s="1" t="s">
        <v>0</v>
      </c>
      <c r="EU349" s="1" t="s">
        <v>0</v>
      </c>
      <c r="EV349" s="1" t="s">
        <v>0</v>
      </c>
      <c r="EW349" s="1" t="s">
        <v>0</v>
      </c>
      <c r="EX349" s="1" t="s">
        <v>0</v>
      </c>
      <c r="EY349" s="1" t="s">
        <v>0</v>
      </c>
      <c r="EZ349" s="1" t="s">
        <v>0</v>
      </c>
      <c r="FA349" s="1" t="s">
        <v>0</v>
      </c>
      <c r="FB349" s="1" t="s">
        <v>0</v>
      </c>
      <c r="FC349" s="1" t="s">
        <v>0</v>
      </c>
      <c r="FD349" s="1" t="s">
        <v>0</v>
      </c>
      <c r="FE349" s="1" t="s">
        <v>0</v>
      </c>
      <c r="FF349" s="1" t="s">
        <v>0</v>
      </c>
      <c r="FG349" s="1" t="s">
        <v>0</v>
      </c>
      <c r="FH349" s="1" t="s">
        <v>0</v>
      </c>
      <c r="FI349" s="1" t="s">
        <v>0</v>
      </c>
      <c r="FJ349" s="1" t="s">
        <v>0</v>
      </c>
      <c r="FK349" s="1" t="s">
        <v>0</v>
      </c>
      <c r="FL349" s="1" t="s">
        <v>0</v>
      </c>
      <c r="FM349" s="1" t="s">
        <v>0</v>
      </c>
      <c r="FN349" s="1" t="s">
        <v>0</v>
      </c>
      <c r="FO349" s="1" t="s">
        <v>0</v>
      </c>
      <c r="FP349" s="1" t="s">
        <v>0</v>
      </c>
      <c r="FQ349" s="1" t="s">
        <v>0</v>
      </c>
      <c r="FR349" s="1" t="s">
        <v>0</v>
      </c>
      <c r="FS349" s="1" t="s">
        <v>0</v>
      </c>
      <c r="FT349" s="1" t="s">
        <v>0</v>
      </c>
      <c r="FU349" s="1" t="s">
        <v>0</v>
      </c>
      <c r="FV349" s="1" t="s">
        <v>0</v>
      </c>
      <c r="FW349" s="1" t="s">
        <v>0</v>
      </c>
      <c r="FX349" s="1" t="s">
        <v>0</v>
      </c>
      <c r="FY349" s="1" t="s">
        <v>0</v>
      </c>
      <c r="FZ349" s="1" t="s">
        <v>0</v>
      </c>
      <c r="GA349" s="1" t="s">
        <v>0</v>
      </c>
      <c r="GB349" s="1" t="s">
        <v>0</v>
      </c>
      <c r="GC349" s="1" t="s">
        <v>0</v>
      </c>
      <c r="GD349" s="1" t="s">
        <v>0</v>
      </c>
      <c r="GE349" s="1" t="s">
        <v>0</v>
      </c>
      <c r="GF349" s="1" t="s">
        <v>0</v>
      </c>
      <c r="GG349" s="1" t="s">
        <v>0</v>
      </c>
      <c r="GH349" s="1" t="s">
        <v>0</v>
      </c>
      <c r="GI349" s="1" t="s">
        <v>0</v>
      </c>
      <c r="GJ349" s="1" t="s">
        <v>0</v>
      </c>
      <c r="GK349" s="1" t="s">
        <v>0</v>
      </c>
      <c r="GL349" s="1" t="s">
        <v>0</v>
      </c>
      <c r="GM349" s="1" t="s">
        <v>0</v>
      </c>
      <c r="GN349" s="1" t="s">
        <v>0</v>
      </c>
      <c r="GO349" s="1" t="s">
        <v>0</v>
      </c>
      <c r="GP349" s="1" t="s">
        <v>0</v>
      </c>
      <c r="GQ349" s="1" t="s">
        <v>0</v>
      </c>
      <c r="GR349" s="1" t="s">
        <v>0</v>
      </c>
      <c r="GS349" s="1" t="s">
        <v>0</v>
      </c>
      <c r="GT349" s="1" t="s">
        <v>0</v>
      </c>
      <c r="GU349" s="1" t="s">
        <v>0</v>
      </c>
      <c r="GV349" s="1" t="s">
        <v>0</v>
      </c>
      <c r="GW349" s="1" t="s">
        <v>0</v>
      </c>
      <c r="GX349" s="1" t="s">
        <v>0</v>
      </c>
      <c r="GY349" s="1" t="s">
        <v>0</v>
      </c>
      <c r="GZ349" s="1" t="s">
        <v>0</v>
      </c>
      <c r="HA349" s="1" t="s">
        <v>0</v>
      </c>
      <c r="HB349" s="1" t="s">
        <v>0</v>
      </c>
      <c r="HC349" s="1" t="s">
        <v>0</v>
      </c>
      <c r="HD349" s="1" t="s">
        <v>0</v>
      </c>
      <c r="HE349" s="1" t="s">
        <v>0</v>
      </c>
      <c r="HF349" s="1" t="s">
        <v>0</v>
      </c>
      <c r="HG349" s="1" t="s">
        <v>0</v>
      </c>
      <c r="HH349" s="1" t="s">
        <v>0</v>
      </c>
      <c r="HI349" s="1" t="s">
        <v>0</v>
      </c>
      <c r="HJ349" s="1" t="s">
        <v>0</v>
      </c>
      <c r="HK349" s="1" t="s">
        <v>0</v>
      </c>
      <c r="HL349" s="1" t="s">
        <v>0</v>
      </c>
      <c r="HM349" s="1" t="s">
        <v>0</v>
      </c>
      <c r="HN349" s="1" t="s">
        <v>0</v>
      </c>
      <c r="HO349" s="1" t="s">
        <v>0</v>
      </c>
      <c r="HP349" s="1" t="s">
        <v>0</v>
      </c>
      <c r="HQ349" s="1" t="s">
        <v>0</v>
      </c>
      <c r="HR349" s="1" t="s">
        <v>0</v>
      </c>
      <c r="HS349" s="1" t="s">
        <v>0</v>
      </c>
      <c r="HT349" s="1" t="s">
        <v>0</v>
      </c>
      <c r="HU349" s="1" t="s">
        <v>0</v>
      </c>
      <c r="HV349" s="1" t="s">
        <v>0</v>
      </c>
      <c r="HW349" s="1" t="s">
        <v>0</v>
      </c>
      <c r="HX349" s="1" t="s">
        <v>0</v>
      </c>
      <c r="HY349" s="1" t="s">
        <v>0</v>
      </c>
      <c r="HZ349" s="1" t="s">
        <v>0</v>
      </c>
      <c r="IA349" s="1" t="s">
        <v>0</v>
      </c>
      <c r="IB349" s="1" t="s">
        <v>0</v>
      </c>
      <c r="IC349" s="1" t="s">
        <v>0</v>
      </c>
      <c r="ID349" s="1" t="s">
        <v>0</v>
      </c>
      <c r="IE349" s="1" t="s">
        <v>0</v>
      </c>
      <c r="IF349" s="1" t="s">
        <v>0</v>
      </c>
      <c r="IG349" s="1" t="s">
        <v>0</v>
      </c>
      <c r="IH349" s="1" t="s">
        <v>0</v>
      </c>
      <c r="II349" s="1" t="s">
        <v>0</v>
      </c>
      <c r="IJ349" s="1" t="s">
        <v>0</v>
      </c>
      <c r="IK349" s="1" t="s">
        <v>0</v>
      </c>
      <c r="IL349" s="1" t="s">
        <v>0</v>
      </c>
      <c r="IM349" s="1" t="s">
        <v>0</v>
      </c>
      <c r="IN349" s="1" t="s">
        <v>0</v>
      </c>
      <c r="IO349" s="1" t="s">
        <v>0</v>
      </c>
      <c r="IP349" s="1" t="s">
        <v>0</v>
      </c>
      <c r="IQ349" s="1" t="s">
        <v>0</v>
      </c>
      <c r="IR349" s="1" t="s">
        <v>0</v>
      </c>
      <c r="IS349" s="1" t="s">
        <v>0</v>
      </c>
      <c r="IT349" s="1" t="s">
        <v>0</v>
      </c>
      <c r="IU349" s="1" t="s">
        <v>0</v>
      </c>
      <c r="IV349" s="1" t="s">
        <v>0</v>
      </c>
      <c r="IW349" s="1" t="s">
        <v>0</v>
      </c>
      <c r="IX349" s="1" t="s">
        <v>0</v>
      </c>
      <c r="IY349" s="1" t="s">
        <v>0</v>
      </c>
      <c r="IZ349" s="1" t="s">
        <v>0</v>
      </c>
      <c r="JA349" s="1" t="s">
        <v>0</v>
      </c>
      <c r="JB349" s="1" t="s">
        <v>0</v>
      </c>
      <c r="JC349" s="1" t="s">
        <v>0</v>
      </c>
      <c r="JD349" s="1" t="s">
        <v>0</v>
      </c>
      <c r="JE349" s="1" t="s">
        <v>0</v>
      </c>
      <c r="JF349" s="1" t="s">
        <v>0</v>
      </c>
      <c r="JG349" s="1" t="s">
        <v>0</v>
      </c>
      <c r="JH349" s="1" t="s">
        <v>0</v>
      </c>
      <c r="JI349" s="1" t="s">
        <v>0</v>
      </c>
      <c r="JJ349" s="1" t="s">
        <v>0</v>
      </c>
      <c r="JK349" s="1" t="s">
        <v>0</v>
      </c>
      <c r="JL349" s="1" t="s">
        <v>0</v>
      </c>
      <c r="JM349" s="1" t="s">
        <v>0</v>
      </c>
      <c r="JN349" s="1" t="s">
        <v>0</v>
      </c>
      <c r="JO349" s="1" t="s">
        <v>0</v>
      </c>
      <c r="JP349" s="1" t="s">
        <v>0</v>
      </c>
      <c r="JQ349" s="1" t="s">
        <v>0</v>
      </c>
      <c r="JR349" s="1" t="s">
        <v>0</v>
      </c>
      <c r="JS349" s="1" t="s">
        <v>0</v>
      </c>
      <c r="JT349" s="1" t="s">
        <v>0</v>
      </c>
      <c r="JU349" s="1" t="s">
        <v>0</v>
      </c>
      <c r="JV349" s="1" t="s">
        <v>0</v>
      </c>
      <c r="JW349" s="1" t="s">
        <v>0</v>
      </c>
      <c r="JX349" s="1" t="s">
        <v>0</v>
      </c>
      <c r="JY349" s="1" t="s">
        <v>0</v>
      </c>
      <c r="JZ349" s="1" t="s">
        <v>0</v>
      </c>
      <c r="KA349" s="1" t="s">
        <v>0</v>
      </c>
      <c r="KB349" s="1" t="s">
        <v>0</v>
      </c>
      <c r="KC349" s="1" t="s">
        <v>0</v>
      </c>
      <c r="KD349" s="1" t="s">
        <v>0</v>
      </c>
      <c r="KE349" s="1" t="s">
        <v>0</v>
      </c>
      <c r="KF349" s="1" t="s">
        <v>0</v>
      </c>
      <c r="KG349" s="1" t="s">
        <v>0</v>
      </c>
      <c r="KH349" s="1" t="s">
        <v>0</v>
      </c>
      <c r="KI349" s="1" t="s">
        <v>0</v>
      </c>
      <c r="KJ349" s="1" t="s">
        <v>0</v>
      </c>
      <c r="KK349" s="1" t="s">
        <v>0</v>
      </c>
      <c r="KL349" s="1" t="s">
        <v>0</v>
      </c>
      <c r="KM349" s="1" t="s">
        <v>0</v>
      </c>
      <c r="KN349" s="1" t="s">
        <v>0</v>
      </c>
      <c r="KO349" s="1" t="s">
        <v>0</v>
      </c>
      <c r="KP349" s="1" t="s">
        <v>0</v>
      </c>
      <c r="KQ349" s="1" t="s">
        <v>0</v>
      </c>
      <c r="KR349" s="1" t="s">
        <v>0</v>
      </c>
      <c r="KS349" s="1" t="s">
        <v>0</v>
      </c>
      <c r="KT349" s="1" t="s">
        <v>0</v>
      </c>
      <c r="KU349" s="1" t="s">
        <v>0</v>
      </c>
      <c r="KV349" s="1" t="s">
        <v>0</v>
      </c>
      <c r="KW349" s="1" t="s">
        <v>0</v>
      </c>
      <c r="KX349" s="1" t="s">
        <v>0</v>
      </c>
      <c r="KY349" s="1" t="s">
        <v>0</v>
      </c>
      <c r="KZ349" s="1" t="s">
        <v>0</v>
      </c>
      <c r="LA349" s="1" t="s">
        <v>0</v>
      </c>
      <c r="LB349" s="1" t="s">
        <v>0</v>
      </c>
      <c r="LC349" s="1" t="s">
        <v>0</v>
      </c>
      <c r="LD349" s="1" t="s">
        <v>0</v>
      </c>
      <c r="LE349" s="1" t="s">
        <v>0</v>
      </c>
      <c r="LF349" s="1" t="s">
        <v>0</v>
      </c>
      <c r="LG349" s="1" t="s">
        <v>0</v>
      </c>
      <c r="LH349" s="1" t="s">
        <v>0</v>
      </c>
      <c r="LI349" s="1" t="s">
        <v>0</v>
      </c>
      <c r="LJ349" s="1" t="s">
        <v>0</v>
      </c>
      <c r="LK349" s="1" t="s">
        <v>0</v>
      </c>
    </row>
    <row r="350" spans="1:323" x14ac:dyDescent="0.25">
      <c r="A350" s="1" t="s">
        <v>1987</v>
      </c>
      <c r="B350" s="1" t="s">
        <v>1550</v>
      </c>
      <c r="C350" s="1" t="s">
        <v>1551</v>
      </c>
      <c r="D350" s="1" t="s">
        <v>0</v>
      </c>
      <c r="E350" s="1" t="s">
        <v>0</v>
      </c>
      <c r="F350" s="1" t="s">
        <v>0</v>
      </c>
      <c r="G350" s="1" t="s">
        <v>0</v>
      </c>
      <c r="H350" s="1" t="s">
        <v>0</v>
      </c>
      <c r="I350" s="1" t="s">
        <v>0</v>
      </c>
      <c r="J350" s="1" t="s">
        <v>0</v>
      </c>
      <c r="K350" s="1" t="s">
        <v>0</v>
      </c>
      <c r="L350" s="1" t="s">
        <v>0</v>
      </c>
      <c r="M350" s="1" t="s">
        <v>0</v>
      </c>
      <c r="N350" s="1" t="s">
        <v>0</v>
      </c>
      <c r="O350" s="1" t="s">
        <v>0</v>
      </c>
      <c r="P350" s="1" t="s">
        <v>0</v>
      </c>
      <c r="Q350" s="1" t="s">
        <v>0</v>
      </c>
      <c r="R350" s="1" t="s">
        <v>0</v>
      </c>
      <c r="S350" s="1" t="s">
        <v>0</v>
      </c>
      <c r="T350" s="1" t="s">
        <v>0</v>
      </c>
      <c r="U350" s="1" t="s">
        <v>0</v>
      </c>
      <c r="V350" s="1" t="s">
        <v>0</v>
      </c>
      <c r="W350" s="1" t="s">
        <v>0</v>
      </c>
      <c r="X350" s="1" t="s">
        <v>0</v>
      </c>
      <c r="Y350" s="1" t="s">
        <v>0</v>
      </c>
      <c r="Z350" s="1" t="s">
        <v>0</v>
      </c>
      <c r="AA350" s="1" t="s">
        <v>0</v>
      </c>
      <c r="AB350" s="1" t="s">
        <v>0</v>
      </c>
      <c r="AC350" s="1" t="s">
        <v>0</v>
      </c>
      <c r="AD350" s="1" t="s">
        <v>0</v>
      </c>
      <c r="AE350" s="1" t="s">
        <v>0</v>
      </c>
      <c r="AF350" s="1" t="s">
        <v>0</v>
      </c>
      <c r="AG350" s="1" t="s">
        <v>0</v>
      </c>
      <c r="AH350" s="1" t="s">
        <v>0</v>
      </c>
      <c r="AI350" s="1" t="s">
        <v>0</v>
      </c>
      <c r="AJ350" s="1" t="s">
        <v>0</v>
      </c>
      <c r="AK350" s="1" t="s">
        <v>0</v>
      </c>
      <c r="AL350" s="1" t="s">
        <v>0</v>
      </c>
      <c r="AM350" s="1" t="s">
        <v>0</v>
      </c>
      <c r="AN350" s="1" t="s">
        <v>0</v>
      </c>
      <c r="AO350" s="1" t="s">
        <v>0</v>
      </c>
      <c r="AP350" s="1" t="s">
        <v>0</v>
      </c>
      <c r="AQ350" s="1" t="s">
        <v>0</v>
      </c>
      <c r="AR350" s="1" t="s">
        <v>0</v>
      </c>
      <c r="AS350" s="1" t="s">
        <v>0</v>
      </c>
      <c r="AT350" s="1" t="s">
        <v>0</v>
      </c>
      <c r="AU350" s="1" t="s">
        <v>0</v>
      </c>
      <c r="AV350" s="1" t="s">
        <v>0</v>
      </c>
      <c r="AW350" s="1" t="s">
        <v>0</v>
      </c>
      <c r="AX350" s="1" t="s">
        <v>0</v>
      </c>
      <c r="AY350" s="1" t="s">
        <v>0</v>
      </c>
      <c r="AZ350" s="1" t="s">
        <v>0</v>
      </c>
      <c r="BA350" s="1" t="s">
        <v>0</v>
      </c>
      <c r="BB350" s="1" t="s">
        <v>0</v>
      </c>
      <c r="BC350" s="1" t="s">
        <v>0</v>
      </c>
      <c r="BD350" s="1" t="s">
        <v>0</v>
      </c>
      <c r="BE350" s="1" t="s">
        <v>0</v>
      </c>
      <c r="BF350" s="1" t="s">
        <v>0</v>
      </c>
      <c r="BG350" s="1" t="s">
        <v>0</v>
      </c>
      <c r="BH350" s="1" t="s">
        <v>0</v>
      </c>
      <c r="BI350" s="1" t="s">
        <v>0</v>
      </c>
      <c r="BJ350" s="1" t="s">
        <v>0</v>
      </c>
      <c r="BK350" s="1" t="s">
        <v>0</v>
      </c>
      <c r="BL350" s="1" t="s">
        <v>0</v>
      </c>
      <c r="BM350" s="1" t="s">
        <v>0</v>
      </c>
      <c r="BN350" s="1" t="s">
        <v>0</v>
      </c>
      <c r="BO350" s="1" t="s">
        <v>0</v>
      </c>
      <c r="BP350" s="1" t="s">
        <v>0</v>
      </c>
      <c r="BQ350" s="1" t="s">
        <v>0</v>
      </c>
      <c r="BR350" s="1" t="s">
        <v>0</v>
      </c>
      <c r="BS350" s="1" t="s">
        <v>0</v>
      </c>
      <c r="BT350" s="1" t="s">
        <v>0</v>
      </c>
      <c r="BU350" s="1" t="s">
        <v>0</v>
      </c>
      <c r="BV350" s="1" t="s">
        <v>0</v>
      </c>
      <c r="BW350" s="1" t="s">
        <v>0</v>
      </c>
      <c r="BX350" s="1" t="s">
        <v>0</v>
      </c>
      <c r="BY350" s="1" t="s">
        <v>0</v>
      </c>
      <c r="BZ350" s="1" t="s">
        <v>0</v>
      </c>
      <c r="CA350" s="1" t="s">
        <v>0</v>
      </c>
      <c r="CB350" s="1" t="s">
        <v>0</v>
      </c>
      <c r="CC350" s="1" t="s">
        <v>0</v>
      </c>
      <c r="CD350" s="1" t="s">
        <v>0</v>
      </c>
      <c r="CE350" s="1" t="s">
        <v>0</v>
      </c>
      <c r="CF350" s="1" t="s">
        <v>0</v>
      </c>
      <c r="CG350" s="1" t="s">
        <v>0</v>
      </c>
      <c r="CH350" s="1" t="s">
        <v>0</v>
      </c>
      <c r="CI350" s="1" t="s">
        <v>0</v>
      </c>
      <c r="CJ350" s="1" t="s">
        <v>0</v>
      </c>
      <c r="CK350" s="1" t="s">
        <v>0</v>
      </c>
      <c r="CL350" s="1" t="s">
        <v>0</v>
      </c>
      <c r="CM350" s="1" t="s">
        <v>0</v>
      </c>
      <c r="CN350" s="1" t="s">
        <v>0</v>
      </c>
      <c r="CO350" s="1" t="s">
        <v>0</v>
      </c>
      <c r="CP350" s="1" t="s">
        <v>0</v>
      </c>
      <c r="CQ350" s="1" t="s">
        <v>0</v>
      </c>
      <c r="CR350" s="1" t="s">
        <v>0</v>
      </c>
      <c r="CS350" s="1" t="s">
        <v>0</v>
      </c>
      <c r="CT350" s="1" t="s">
        <v>0</v>
      </c>
      <c r="CU350" s="1" t="s">
        <v>0</v>
      </c>
      <c r="CV350" s="1" t="s">
        <v>0</v>
      </c>
      <c r="CW350" s="1" t="s">
        <v>0</v>
      </c>
      <c r="CX350" s="1" t="s">
        <v>0</v>
      </c>
      <c r="CY350" s="1" t="s">
        <v>0</v>
      </c>
      <c r="CZ350" s="1" t="s">
        <v>0</v>
      </c>
      <c r="DA350" s="1" t="s">
        <v>0</v>
      </c>
      <c r="DB350" s="1" t="s">
        <v>0</v>
      </c>
      <c r="DC350" s="1" t="s">
        <v>0</v>
      </c>
      <c r="DD350" s="1" t="s">
        <v>0</v>
      </c>
      <c r="DE350" s="1" t="s">
        <v>0</v>
      </c>
      <c r="DF350" s="1" t="s">
        <v>0</v>
      </c>
      <c r="DG350" s="1" t="s">
        <v>0</v>
      </c>
      <c r="DH350" s="1" t="s">
        <v>0</v>
      </c>
      <c r="DI350" s="1" t="s">
        <v>0</v>
      </c>
      <c r="DJ350" s="1" t="s">
        <v>0</v>
      </c>
      <c r="DK350" s="1" t="s">
        <v>0</v>
      </c>
      <c r="DL350" s="1" t="s">
        <v>0</v>
      </c>
      <c r="DM350" s="1" t="s">
        <v>0</v>
      </c>
      <c r="DN350" s="1" t="s">
        <v>0</v>
      </c>
      <c r="DO350" s="1" t="s">
        <v>0</v>
      </c>
      <c r="DP350" s="1" t="s">
        <v>0</v>
      </c>
      <c r="DQ350" s="1" t="s">
        <v>0</v>
      </c>
      <c r="DR350" s="1" t="s">
        <v>0</v>
      </c>
      <c r="DS350" s="1" t="s">
        <v>0</v>
      </c>
      <c r="DT350" s="1" t="s">
        <v>0</v>
      </c>
      <c r="DU350" s="1" t="s">
        <v>0</v>
      </c>
      <c r="DV350" s="1" t="s">
        <v>0</v>
      </c>
      <c r="DW350" s="1" t="s">
        <v>0</v>
      </c>
      <c r="DX350" s="1" t="s">
        <v>0</v>
      </c>
      <c r="DY350" s="1" t="s">
        <v>0</v>
      </c>
      <c r="DZ350" s="1" t="s">
        <v>0</v>
      </c>
      <c r="EA350" s="1" t="s">
        <v>0</v>
      </c>
      <c r="EB350" s="1" t="s">
        <v>0</v>
      </c>
      <c r="EC350" s="1" t="s">
        <v>0</v>
      </c>
      <c r="ED350" s="1" t="s">
        <v>0</v>
      </c>
      <c r="EE350" s="1" t="s">
        <v>0</v>
      </c>
      <c r="EF350" s="1" t="s">
        <v>0</v>
      </c>
      <c r="EG350" s="1" t="s">
        <v>0</v>
      </c>
      <c r="EH350" s="1" t="s">
        <v>0</v>
      </c>
      <c r="EI350" s="1" t="s">
        <v>0</v>
      </c>
      <c r="EJ350" s="1" t="s">
        <v>0</v>
      </c>
      <c r="EK350" s="1" t="s">
        <v>0</v>
      </c>
      <c r="EL350" s="1" t="s">
        <v>0</v>
      </c>
      <c r="EM350" s="1" t="s">
        <v>0</v>
      </c>
      <c r="EN350" s="1" t="s">
        <v>0</v>
      </c>
      <c r="EO350" s="1" t="s">
        <v>0</v>
      </c>
      <c r="EP350" s="1" t="s">
        <v>0</v>
      </c>
      <c r="EQ350" s="1" t="s">
        <v>0</v>
      </c>
      <c r="ER350" s="1" t="s">
        <v>0</v>
      </c>
      <c r="ES350" s="1" t="s">
        <v>0</v>
      </c>
      <c r="ET350" s="1" t="s">
        <v>0</v>
      </c>
      <c r="EU350" s="1" t="s">
        <v>0</v>
      </c>
      <c r="EV350" s="1" t="s">
        <v>0</v>
      </c>
      <c r="EW350" s="1" t="s">
        <v>0</v>
      </c>
      <c r="EX350" s="1" t="s">
        <v>0</v>
      </c>
      <c r="EY350" s="1" t="s">
        <v>0</v>
      </c>
      <c r="EZ350" s="1" t="s">
        <v>0</v>
      </c>
      <c r="FA350" s="1" t="s">
        <v>0</v>
      </c>
      <c r="FB350" s="1" t="s">
        <v>0</v>
      </c>
      <c r="FC350" s="1" t="s">
        <v>0</v>
      </c>
      <c r="FD350" s="1" t="s">
        <v>0</v>
      </c>
      <c r="FE350" s="1" t="s">
        <v>0</v>
      </c>
      <c r="FF350" s="1" t="s">
        <v>0</v>
      </c>
      <c r="FG350" s="1" t="s">
        <v>0</v>
      </c>
      <c r="FH350" s="1" t="s">
        <v>0</v>
      </c>
      <c r="FI350" s="1" t="s">
        <v>0</v>
      </c>
      <c r="FJ350" s="1" t="s">
        <v>0</v>
      </c>
      <c r="FK350" s="1" t="s">
        <v>0</v>
      </c>
      <c r="FL350" s="1" t="s">
        <v>0</v>
      </c>
      <c r="FM350" s="1" t="s">
        <v>0</v>
      </c>
      <c r="FN350" s="1" t="s">
        <v>0</v>
      </c>
      <c r="FO350" s="1" t="s">
        <v>0</v>
      </c>
      <c r="FP350" s="1" t="s">
        <v>0</v>
      </c>
      <c r="FQ350" s="1" t="s">
        <v>0</v>
      </c>
      <c r="FR350" s="1" t="s">
        <v>0</v>
      </c>
      <c r="FS350" s="1" t="s">
        <v>0</v>
      </c>
      <c r="FT350" s="1" t="s">
        <v>0</v>
      </c>
      <c r="FU350" s="1" t="s">
        <v>0</v>
      </c>
      <c r="FV350" s="1" t="s">
        <v>0</v>
      </c>
      <c r="FW350" s="1" t="s">
        <v>0</v>
      </c>
      <c r="FX350" s="1" t="s">
        <v>0</v>
      </c>
      <c r="FY350" s="1" t="s">
        <v>0</v>
      </c>
      <c r="FZ350" s="1" t="s">
        <v>0</v>
      </c>
      <c r="GA350" s="1" t="s">
        <v>0</v>
      </c>
      <c r="GB350" s="1" t="s">
        <v>0</v>
      </c>
      <c r="GC350" s="1" t="s">
        <v>0</v>
      </c>
      <c r="GD350" s="1" t="s">
        <v>0</v>
      </c>
      <c r="GE350" s="1" t="s">
        <v>0</v>
      </c>
      <c r="GF350" s="1" t="s">
        <v>0</v>
      </c>
      <c r="GG350" s="1" t="s">
        <v>0</v>
      </c>
      <c r="GH350" s="1" t="s">
        <v>0</v>
      </c>
      <c r="GI350" s="1" t="s">
        <v>0</v>
      </c>
      <c r="GJ350" s="1" t="s">
        <v>0</v>
      </c>
      <c r="GK350" s="1" t="s">
        <v>0</v>
      </c>
      <c r="GL350" s="1" t="s">
        <v>0</v>
      </c>
      <c r="GM350" s="1" t="s">
        <v>0</v>
      </c>
      <c r="GN350" s="1" t="s">
        <v>0</v>
      </c>
      <c r="GO350" s="1" t="s">
        <v>0</v>
      </c>
      <c r="GP350" s="1" t="s">
        <v>0</v>
      </c>
      <c r="GQ350" s="1" t="s">
        <v>0</v>
      </c>
      <c r="GR350" s="1" t="s">
        <v>0</v>
      </c>
      <c r="GS350" s="1" t="s">
        <v>0</v>
      </c>
      <c r="GT350" s="1" t="s">
        <v>0</v>
      </c>
      <c r="GU350" s="1" t="s">
        <v>0</v>
      </c>
      <c r="GV350" s="1" t="s">
        <v>0</v>
      </c>
      <c r="GW350" s="1" t="s">
        <v>0</v>
      </c>
      <c r="GX350" s="1" t="s">
        <v>0</v>
      </c>
      <c r="GY350" s="1" t="s">
        <v>0</v>
      </c>
      <c r="GZ350" s="1" t="s">
        <v>0</v>
      </c>
      <c r="HA350" s="1" t="s">
        <v>0</v>
      </c>
      <c r="HB350" s="1" t="s">
        <v>0</v>
      </c>
      <c r="HC350" s="1" t="s">
        <v>0</v>
      </c>
      <c r="HD350" s="1" t="s">
        <v>0</v>
      </c>
      <c r="HE350" s="1" t="s">
        <v>0</v>
      </c>
      <c r="HF350" s="1" t="s">
        <v>0</v>
      </c>
      <c r="HG350" s="1" t="s">
        <v>0</v>
      </c>
      <c r="HH350" s="1" t="s">
        <v>0</v>
      </c>
      <c r="HI350" s="1" t="s">
        <v>0</v>
      </c>
      <c r="HJ350" s="1" t="s">
        <v>0</v>
      </c>
      <c r="HK350" s="1" t="s">
        <v>0</v>
      </c>
      <c r="HL350" s="1" t="s">
        <v>0</v>
      </c>
      <c r="HM350" s="1" t="s">
        <v>0</v>
      </c>
      <c r="HN350" s="1" t="s">
        <v>0</v>
      </c>
      <c r="HO350" s="1" t="s">
        <v>0</v>
      </c>
      <c r="HP350" s="1" t="s">
        <v>0</v>
      </c>
      <c r="HQ350" s="1" t="s">
        <v>0</v>
      </c>
      <c r="HR350" s="1" t="s">
        <v>0</v>
      </c>
      <c r="HS350" s="1" t="s">
        <v>0</v>
      </c>
      <c r="HT350" s="1" t="s">
        <v>0</v>
      </c>
      <c r="HU350" s="1" t="s">
        <v>0</v>
      </c>
      <c r="HV350" s="1" t="s">
        <v>0</v>
      </c>
      <c r="HW350" s="1" t="s">
        <v>0</v>
      </c>
      <c r="HX350" s="1" t="s">
        <v>0</v>
      </c>
      <c r="HY350" s="1" t="s">
        <v>0</v>
      </c>
      <c r="HZ350" s="1" t="s">
        <v>0</v>
      </c>
      <c r="IA350" s="1" t="s">
        <v>0</v>
      </c>
      <c r="IB350" s="1" t="s">
        <v>0</v>
      </c>
      <c r="IC350" s="1" t="s">
        <v>0</v>
      </c>
      <c r="ID350" s="1" t="s">
        <v>0</v>
      </c>
      <c r="IE350" s="1" t="s">
        <v>0</v>
      </c>
      <c r="IF350" s="1" t="s">
        <v>0</v>
      </c>
      <c r="IG350" s="1" t="s">
        <v>0</v>
      </c>
      <c r="IH350" s="1" t="s">
        <v>0</v>
      </c>
      <c r="II350" s="1" t="s">
        <v>0</v>
      </c>
      <c r="IJ350" s="1" t="s">
        <v>0</v>
      </c>
      <c r="IK350" s="1" t="s">
        <v>0</v>
      </c>
      <c r="IL350" s="1" t="s">
        <v>0</v>
      </c>
      <c r="IM350" s="1" t="s">
        <v>0</v>
      </c>
      <c r="IN350" s="1" t="s">
        <v>0</v>
      </c>
      <c r="IO350" s="1" t="s">
        <v>0</v>
      </c>
      <c r="IP350" s="1" t="s">
        <v>0</v>
      </c>
      <c r="IQ350" s="1" t="s">
        <v>0</v>
      </c>
      <c r="IR350" s="1" t="s">
        <v>0</v>
      </c>
      <c r="IS350" s="1" t="s">
        <v>0</v>
      </c>
      <c r="IT350" s="1" t="s">
        <v>0</v>
      </c>
      <c r="IU350" s="1" t="s">
        <v>0</v>
      </c>
      <c r="IV350" s="1" t="s">
        <v>0</v>
      </c>
      <c r="IW350" s="1" t="s">
        <v>0</v>
      </c>
      <c r="IX350" s="1" t="s">
        <v>0</v>
      </c>
      <c r="IY350" s="1" t="s">
        <v>0</v>
      </c>
      <c r="IZ350" s="1" t="s">
        <v>0</v>
      </c>
      <c r="JA350" s="1" t="s">
        <v>0</v>
      </c>
      <c r="JB350" s="1" t="s">
        <v>0</v>
      </c>
      <c r="JC350" s="1" t="s">
        <v>0</v>
      </c>
      <c r="JD350" s="1" t="s">
        <v>0</v>
      </c>
      <c r="JE350" s="1" t="s">
        <v>0</v>
      </c>
      <c r="JF350" s="1" t="s">
        <v>0</v>
      </c>
      <c r="JG350" s="1" t="s">
        <v>0</v>
      </c>
      <c r="JH350" s="1" t="s">
        <v>0</v>
      </c>
      <c r="JI350" s="1" t="s">
        <v>0</v>
      </c>
      <c r="JJ350" s="1" t="s">
        <v>0</v>
      </c>
      <c r="JK350" s="1" t="s">
        <v>0</v>
      </c>
      <c r="JL350" s="1" t="s">
        <v>0</v>
      </c>
      <c r="JM350" s="1" t="s">
        <v>0</v>
      </c>
      <c r="JN350" s="1" t="s">
        <v>0</v>
      </c>
      <c r="JO350" s="1" t="s">
        <v>0</v>
      </c>
      <c r="JP350" s="1" t="s">
        <v>0</v>
      </c>
      <c r="JQ350" s="1" t="s">
        <v>0</v>
      </c>
      <c r="JR350" s="1" t="s">
        <v>0</v>
      </c>
      <c r="JS350" s="1" t="s">
        <v>0</v>
      </c>
      <c r="JT350" s="1" t="s">
        <v>0</v>
      </c>
      <c r="JU350" s="1" t="s">
        <v>0</v>
      </c>
      <c r="JV350" s="1" t="s">
        <v>0</v>
      </c>
      <c r="JW350" s="1" t="s">
        <v>0</v>
      </c>
      <c r="JX350" s="1" t="s">
        <v>0</v>
      </c>
      <c r="JY350" s="1" t="s">
        <v>0</v>
      </c>
      <c r="JZ350" s="1" t="s">
        <v>0</v>
      </c>
      <c r="KA350" s="1" t="s">
        <v>0</v>
      </c>
      <c r="KB350" s="1" t="s">
        <v>0</v>
      </c>
      <c r="KC350" s="1" t="s">
        <v>0</v>
      </c>
      <c r="KD350" s="1" t="s">
        <v>0</v>
      </c>
      <c r="KE350" s="1" t="s">
        <v>0</v>
      </c>
      <c r="KF350" s="1" t="s">
        <v>0</v>
      </c>
      <c r="KG350" s="1" t="s">
        <v>0</v>
      </c>
      <c r="KH350" s="1" t="s">
        <v>0</v>
      </c>
      <c r="KI350" s="1" t="s">
        <v>0</v>
      </c>
      <c r="KJ350" s="1" t="s">
        <v>0</v>
      </c>
      <c r="KK350" s="1" t="s">
        <v>0</v>
      </c>
      <c r="KL350" s="1" t="s">
        <v>0</v>
      </c>
      <c r="KM350" s="1" t="s">
        <v>0</v>
      </c>
      <c r="KN350" s="1" t="s">
        <v>0</v>
      </c>
      <c r="KO350" s="1" t="s">
        <v>0</v>
      </c>
      <c r="KP350" s="1" t="s">
        <v>0</v>
      </c>
      <c r="KQ350" s="1" t="s">
        <v>0</v>
      </c>
      <c r="KR350" s="1" t="s">
        <v>0</v>
      </c>
      <c r="KS350" s="1" t="s">
        <v>0</v>
      </c>
      <c r="KT350" s="1" t="s">
        <v>0</v>
      </c>
      <c r="KU350" s="1" t="s">
        <v>0</v>
      </c>
      <c r="KV350" s="1" t="s">
        <v>0</v>
      </c>
      <c r="KW350" s="1" t="s">
        <v>0</v>
      </c>
      <c r="KX350" s="1" t="s">
        <v>0</v>
      </c>
      <c r="KY350" s="1" t="s">
        <v>0</v>
      </c>
      <c r="KZ350" s="1" t="s">
        <v>0</v>
      </c>
      <c r="LA350" s="1" t="s">
        <v>0</v>
      </c>
      <c r="LB350" s="1" t="s">
        <v>0</v>
      </c>
      <c r="LC350" s="1" t="s">
        <v>0</v>
      </c>
      <c r="LD350" s="1" t="s">
        <v>0</v>
      </c>
      <c r="LE350" s="1" t="s">
        <v>0</v>
      </c>
      <c r="LF350" s="1" t="s">
        <v>0</v>
      </c>
      <c r="LG350" s="1" t="s">
        <v>0</v>
      </c>
      <c r="LH350" s="1" t="s">
        <v>0</v>
      </c>
      <c r="LI350" s="1" t="s">
        <v>0</v>
      </c>
      <c r="LJ350" s="1" t="s">
        <v>0</v>
      </c>
      <c r="LK350" s="1" t="s">
        <v>0</v>
      </c>
    </row>
    <row r="351" spans="1:323" x14ac:dyDescent="0.25">
      <c r="A351" s="1" t="s">
        <v>1988</v>
      </c>
      <c r="B351" s="1" t="s">
        <v>1554</v>
      </c>
      <c r="C351" s="1" t="s">
        <v>1555</v>
      </c>
      <c r="D351" s="1" t="s">
        <v>0</v>
      </c>
      <c r="E351" s="1" t="s">
        <v>0</v>
      </c>
      <c r="F351" s="1" t="s">
        <v>0</v>
      </c>
      <c r="G351" s="1" t="s">
        <v>0</v>
      </c>
      <c r="H351" s="1" t="s">
        <v>0</v>
      </c>
      <c r="I351" s="1" t="s">
        <v>0</v>
      </c>
      <c r="J351" s="1" t="s">
        <v>0</v>
      </c>
      <c r="K351" s="1" t="s">
        <v>0</v>
      </c>
      <c r="L351" s="1" t="s">
        <v>0</v>
      </c>
      <c r="M351" s="1" t="s">
        <v>0</v>
      </c>
      <c r="N351" s="1" t="s">
        <v>0</v>
      </c>
      <c r="O351" s="1" t="s">
        <v>0</v>
      </c>
      <c r="P351" s="1" t="s">
        <v>0</v>
      </c>
      <c r="Q351" s="1" t="s">
        <v>0</v>
      </c>
      <c r="R351" s="1" t="s">
        <v>0</v>
      </c>
      <c r="S351" s="1" t="s">
        <v>0</v>
      </c>
      <c r="T351" s="1" t="s">
        <v>0</v>
      </c>
      <c r="U351" s="1" t="s">
        <v>0</v>
      </c>
      <c r="V351" s="1" t="s">
        <v>0</v>
      </c>
      <c r="W351" s="1" t="s">
        <v>0</v>
      </c>
      <c r="X351" s="1" t="s">
        <v>0</v>
      </c>
      <c r="Y351" s="1" t="s">
        <v>0</v>
      </c>
      <c r="Z351" s="1" t="s">
        <v>0</v>
      </c>
      <c r="AA351" s="1" t="s">
        <v>0</v>
      </c>
      <c r="AB351" s="1" t="s">
        <v>0</v>
      </c>
      <c r="AC351" s="1" t="s">
        <v>0</v>
      </c>
      <c r="AD351" s="1" t="s">
        <v>0</v>
      </c>
      <c r="AE351" s="1" t="s">
        <v>0</v>
      </c>
      <c r="AF351" s="1" t="s">
        <v>0</v>
      </c>
      <c r="AG351" s="1" t="s">
        <v>0</v>
      </c>
      <c r="AH351" s="1" t="s">
        <v>0</v>
      </c>
      <c r="AI351" s="1" t="s">
        <v>0</v>
      </c>
      <c r="AJ351" s="1" t="s">
        <v>0</v>
      </c>
      <c r="AK351" s="1" t="s">
        <v>0</v>
      </c>
      <c r="AL351" s="1" t="s">
        <v>0</v>
      </c>
      <c r="AM351" s="1" t="s">
        <v>0</v>
      </c>
      <c r="AN351" s="1" t="s">
        <v>0</v>
      </c>
      <c r="AO351" s="1" t="s">
        <v>0</v>
      </c>
      <c r="AP351" s="1" t="s">
        <v>0</v>
      </c>
      <c r="AQ351" s="1" t="s">
        <v>0</v>
      </c>
      <c r="AR351" s="1" t="s">
        <v>0</v>
      </c>
      <c r="AS351" s="1" t="s">
        <v>0</v>
      </c>
      <c r="AT351" s="1" t="s">
        <v>0</v>
      </c>
      <c r="AU351" s="1" t="s">
        <v>0</v>
      </c>
      <c r="AV351" s="1" t="s">
        <v>0</v>
      </c>
      <c r="AW351" s="1" t="s">
        <v>0</v>
      </c>
      <c r="AX351" s="1" t="s">
        <v>0</v>
      </c>
      <c r="AY351" s="1" t="s">
        <v>0</v>
      </c>
      <c r="AZ351" s="1" t="s">
        <v>0</v>
      </c>
      <c r="BA351" s="1" t="s">
        <v>0</v>
      </c>
      <c r="BB351" s="1" t="s">
        <v>0</v>
      </c>
      <c r="BC351" s="1" t="s">
        <v>0</v>
      </c>
      <c r="BD351" s="1" t="s">
        <v>0</v>
      </c>
      <c r="BE351" s="1" t="s">
        <v>0</v>
      </c>
      <c r="BF351" s="1" t="s">
        <v>0</v>
      </c>
      <c r="BG351" s="1" t="s">
        <v>0</v>
      </c>
      <c r="BH351" s="1" t="s">
        <v>0</v>
      </c>
      <c r="BI351" s="1" t="s">
        <v>0</v>
      </c>
      <c r="BJ351" s="1" t="s">
        <v>0</v>
      </c>
      <c r="BK351" s="1" t="s">
        <v>0</v>
      </c>
      <c r="BL351" s="1" t="s">
        <v>0</v>
      </c>
      <c r="BM351" s="1" t="s">
        <v>0</v>
      </c>
      <c r="BN351" s="1" t="s">
        <v>0</v>
      </c>
      <c r="BO351" s="1" t="s">
        <v>0</v>
      </c>
      <c r="BP351" s="1" t="s">
        <v>0</v>
      </c>
      <c r="BQ351" s="1" t="s">
        <v>0</v>
      </c>
      <c r="BR351" s="1" t="s">
        <v>0</v>
      </c>
      <c r="BS351" s="1" t="s">
        <v>0</v>
      </c>
      <c r="BT351" s="1" t="s">
        <v>0</v>
      </c>
      <c r="BU351" s="1" t="s">
        <v>0</v>
      </c>
      <c r="BV351" s="1" t="s">
        <v>0</v>
      </c>
      <c r="BW351" s="1" t="s">
        <v>0</v>
      </c>
      <c r="BX351" s="1" t="s">
        <v>0</v>
      </c>
      <c r="BY351" s="1" t="s">
        <v>0</v>
      </c>
      <c r="BZ351" s="1" t="s">
        <v>0</v>
      </c>
      <c r="CA351" s="1" t="s">
        <v>0</v>
      </c>
      <c r="CB351" s="1" t="s">
        <v>0</v>
      </c>
      <c r="CC351" s="1" t="s">
        <v>0</v>
      </c>
      <c r="CD351" s="1" t="s">
        <v>0</v>
      </c>
      <c r="CE351" s="1" t="s">
        <v>0</v>
      </c>
      <c r="CF351" s="1" t="s">
        <v>0</v>
      </c>
      <c r="CG351" s="1" t="s">
        <v>0</v>
      </c>
      <c r="CH351" s="1" t="s">
        <v>0</v>
      </c>
      <c r="CI351" s="1" t="s">
        <v>0</v>
      </c>
      <c r="CJ351" s="1" t="s">
        <v>0</v>
      </c>
      <c r="CK351" s="1" t="s">
        <v>0</v>
      </c>
      <c r="CL351" s="1" t="s">
        <v>0</v>
      </c>
      <c r="CM351" s="1" t="s">
        <v>0</v>
      </c>
      <c r="CN351" s="1" t="s">
        <v>0</v>
      </c>
      <c r="CO351" s="1" t="s">
        <v>0</v>
      </c>
      <c r="CP351" s="1" t="s">
        <v>0</v>
      </c>
      <c r="CQ351" s="1" t="s">
        <v>0</v>
      </c>
      <c r="CR351" s="1" t="s">
        <v>0</v>
      </c>
      <c r="CS351" s="1" t="s">
        <v>0</v>
      </c>
      <c r="CT351" s="1" t="s">
        <v>0</v>
      </c>
      <c r="CU351" s="1" t="s">
        <v>0</v>
      </c>
      <c r="CV351" s="1" t="s">
        <v>0</v>
      </c>
      <c r="CW351" s="1" t="s">
        <v>0</v>
      </c>
      <c r="CX351" s="1" t="s">
        <v>0</v>
      </c>
      <c r="CY351" s="1" t="s">
        <v>0</v>
      </c>
      <c r="CZ351" s="1" t="s">
        <v>0</v>
      </c>
      <c r="DA351" s="1" t="s">
        <v>0</v>
      </c>
      <c r="DB351" s="1" t="s">
        <v>0</v>
      </c>
      <c r="DC351" s="1" t="s">
        <v>0</v>
      </c>
      <c r="DD351" s="1" t="s">
        <v>0</v>
      </c>
      <c r="DE351" s="1" t="s">
        <v>0</v>
      </c>
      <c r="DF351" s="1" t="s">
        <v>0</v>
      </c>
      <c r="DG351" s="1" t="s">
        <v>0</v>
      </c>
      <c r="DH351" s="1" t="s">
        <v>0</v>
      </c>
      <c r="DI351" s="1" t="s">
        <v>0</v>
      </c>
      <c r="DJ351" s="1" t="s">
        <v>0</v>
      </c>
      <c r="DK351" s="1" t="s">
        <v>0</v>
      </c>
      <c r="DL351" s="1" t="s">
        <v>0</v>
      </c>
      <c r="DM351" s="1" t="s">
        <v>0</v>
      </c>
      <c r="DN351" s="1" t="s">
        <v>0</v>
      </c>
      <c r="DO351" s="1" t="s">
        <v>0</v>
      </c>
      <c r="DP351" s="1" t="s">
        <v>0</v>
      </c>
      <c r="DQ351" s="1" t="s">
        <v>0</v>
      </c>
      <c r="DR351" s="1" t="s">
        <v>0</v>
      </c>
      <c r="DS351" s="1" t="s">
        <v>0</v>
      </c>
      <c r="DT351" s="1" t="s">
        <v>0</v>
      </c>
      <c r="DU351" s="1" t="s">
        <v>0</v>
      </c>
      <c r="DV351" s="1" t="s">
        <v>0</v>
      </c>
      <c r="DW351" s="1" t="s">
        <v>0</v>
      </c>
      <c r="DX351" s="1" t="s">
        <v>0</v>
      </c>
      <c r="DY351" s="1" t="s">
        <v>0</v>
      </c>
      <c r="DZ351" s="1" t="s">
        <v>0</v>
      </c>
      <c r="EA351" s="1" t="s">
        <v>0</v>
      </c>
      <c r="EB351" s="1" t="s">
        <v>0</v>
      </c>
      <c r="EC351" s="1" t="s">
        <v>0</v>
      </c>
      <c r="ED351" s="1" t="s">
        <v>0</v>
      </c>
      <c r="EE351" s="1" t="s">
        <v>0</v>
      </c>
      <c r="EF351" s="1" t="s">
        <v>0</v>
      </c>
      <c r="EG351" s="1" t="s">
        <v>0</v>
      </c>
      <c r="EH351" s="1" t="s">
        <v>0</v>
      </c>
      <c r="EI351" s="1" t="s">
        <v>0</v>
      </c>
      <c r="EJ351" s="1" t="s">
        <v>0</v>
      </c>
      <c r="EK351" s="1" t="s">
        <v>0</v>
      </c>
      <c r="EL351" s="1" t="s">
        <v>0</v>
      </c>
      <c r="EM351" s="1" t="s">
        <v>0</v>
      </c>
      <c r="EN351" s="1" t="s">
        <v>0</v>
      </c>
      <c r="EO351" s="1" t="s">
        <v>0</v>
      </c>
      <c r="EP351" s="1" t="s">
        <v>0</v>
      </c>
      <c r="EQ351" s="1" t="s">
        <v>0</v>
      </c>
      <c r="ER351" s="1" t="s">
        <v>0</v>
      </c>
      <c r="ES351" s="1" t="s">
        <v>0</v>
      </c>
      <c r="ET351" s="1" t="s">
        <v>0</v>
      </c>
      <c r="EU351" s="1" t="s">
        <v>0</v>
      </c>
      <c r="EV351" s="1" t="s">
        <v>0</v>
      </c>
      <c r="EW351" s="1" t="s">
        <v>0</v>
      </c>
      <c r="EX351" s="1" t="s">
        <v>0</v>
      </c>
      <c r="EY351" s="1" t="s">
        <v>0</v>
      </c>
      <c r="EZ351" s="1" t="s">
        <v>0</v>
      </c>
      <c r="FA351" s="1" t="s">
        <v>0</v>
      </c>
      <c r="FB351" s="1" t="s">
        <v>0</v>
      </c>
      <c r="FC351" s="1" t="s">
        <v>0</v>
      </c>
      <c r="FD351" s="1" t="s">
        <v>0</v>
      </c>
      <c r="FE351" s="1" t="s">
        <v>0</v>
      </c>
      <c r="FF351" s="1" t="s">
        <v>0</v>
      </c>
      <c r="FG351" s="1" t="s">
        <v>0</v>
      </c>
      <c r="FH351" s="1" t="s">
        <v>0</v>
      </c>
      <c r="FI351" s="1" t="s">
        <v>0</v>
      </c>
      <c r="FJ351" s="1" t="s">
        <v>0</v>
      </c>
      <c r="FK351" s="1" t="s">
        <v>0</v>
      </c>
      <c r="FL351" s="1" t="s">
        <v>0</v>
      </c>
      <c r="FM351" s="1" t="s">
        <v>0</v>
      </c>
      <c r="FN351" s="1" t="s">
        <v>0</v>
      </c>
      <c r="FO351" s="1" t="s">
        <v>0</v>
      </c>
      <c r="FP351" s="1" t="s">
        <v>0</v>
      </c>
      <c r="FQ351" s="1" t="s">
        <v>0</v>
      </c>
      <c r="FR351" s="1" t="s">
        <v>0</v>
      </c>
      <c r="FS351" s="1" t="s">
        <v>0</v>
      </c>
      <c r="FT351" s="1" t="s">
        <v>0</v>
      </c>
      <c r="FU351" s="1" t="s">
        <v>0</v>
      </c>
      <c r="FV351" s="1" t="s">
        <v>0</v>
      </c>
      <c r="FW351" s="1" t="s">
        <v>0</v>
      </c>
      <c r="FX351" s="1" t="s">
        <v>0</v>
      </c>
      <c r="FY351" s="1" t="s">
        <v>0</v>
      </c>
      <c r="FZ351" s="1" t="s">
        <v>0</v>
      </c>
      <c r="GA351" s="1" t="s">
        <v>0</v>
      </c>
      <c r="GB351" s="1" t="s">
        <v>0</v>
      </c>
      <c r="GC351" s="1" t="s">
        <v>0</v>
      </c>
      <c r="GD351" s="1" t="s">
        <v>0</v>
      </c>
      <c r="GE351" s="1" t="s">
        <v>0</v>
      </c>
      <c r="GF351" s="1" t="s">
        <v>0</v>
      </c>
      <c r="GG351" s="1" t="s">
        <v>0</v>
      </c>
      <c r="GH351" s="1" t="s">
        <v>0</v>
      </c>
      <c r="GI351" s="1" t="s">
        <v>0</v>
      </c>
      <c r="GJ351" s="1" t="s">
        <v>0</v>
      </c>
      <c r="GK351" s="1" t="s">
        <v>0</v>
      </c>
      <c r="GL351" s="1" t="s">
        <v>0</v>
      </c>
      <c r="GM351" s="1" t="s">
        <v>0</v>
      </c>
      <c r="GN351" s="1" t="s">
        <v>0</v>
      </c>
      <c r="GO351" s="1" t="s">
        <v>0</v>
      </c>
      <c r="GP351" s="1" t="s">
        <v>0</v>
      </c>
      <c r="GQ351" s="1" t="s">
        <v>0</v>
      </c>
      <c r="GR351" s="1" t="s">
        <v>0</v>
      </c>
      <c r="GS351" s="1" t="s">
        <v>0</v>
      </c>
      <c r="GT351" s="1" t="s">
        <v>0</v>
      </c>
      <c r="GU351" s="1" t="s">
        <v>0</v>
      </c>
      <c r="GV351" s="1" t="s">
        <v>0</v>
      </c>
      <c r="GW351" s="1" t="s">
        <v>0</v>
      </c>
      <c r="GX351" s="1" t="s">
        <v>0</v>
      </c>
      <c r="GY351" s="1" t="s">
        <v>0</v>
      </c>
      <c r="GZ351" s="1" t="s">
        <v>0</v>
      </c>
      <c r="HA351" s="1" t="s">
        <v>0</v>
      </c>
      <c r="HB351" s="1" t="s">
        <v>0</v>
      </c>
      <c r="HC351" s="1" t="s">
        <v>0</v>
      </c>
      <c r="HD351" s="1" t="s">
        <v>0</v>
      </c>
      <c r="HE351" s="1" t="s">
        <v>0</v>
      </c>
      <c r="HF351" s="1" t="s">
        <v>0</v>
      </c>
      <c r="HG351" s="1" t="s">
        <v>0</v>
      </c>
      <c r="HH351" s="1" t="s">
        <v>0</v>
      </c>
      <c r="HI351" s="1" t="s">
        <v>0</v>
      </c>
      <c r="HJ351" s="1" t="s">
        <v>0</v>
      </c>
      <c r="HK351" s="1" t="s">
        <v>0</v>
      </c>
      <c r="HL351" s="1" t="s">
        <v>0</v>
      </c>
      <c r="HM351" s="1" t="s">
        <v>0</v>
      </c>
      <c r="HN351" s="1" t="s">
        <v>0</v>
      </c>
      <c r="HO351" s="1" t="s">
        <v>0</v>
      </c>
      <c r="HP351" s="1" t="s">
        <v>0</v>
      </c>
      <c r="HQ351" s="1" t="s">
        <v>0</v>
      </c>
      <c r="HR351" s="1" t="s">
        <v>0</v>
      </c>
      <c r="HS351" s="1" t="s">
        <v>0</v>
      </c>
      <c r="HT351" s="1" t="s">
        <v>0</v>
      </c>
      <c r="HU351" s="1" t="s">
        <v>0</v>
      </c>
      <c r="HV351" s="1" t="s">
        <v>0</v>
      </c>
      <c r="HW351" s="1" t="s">
        <v>0</v>
      </c>
      <c r="HX351" s="1" t="s">
        <v>0</v>
      </c>
      <c r="HY351" s="1" t="s">
        <v>0</v>
      </c>
      <c r="HZ351" s="1" t="s">
        <v>0</v>
      </c>
      <c r="IA351" s="1" t="s">
        <v>0</v>
      </c>
      <c r="IB351" s="1" t="s">
        <v>0</v>
      </c>
      <c r="IC351" s="1" t="s">
        <v>0</v>
      </c>
      <c r="ID351" s="1" t="s">
        <v>0</v>
      </c>
      <c r="IE351" s="1" t="s">
        <v>0</v>
      </c>
      <c r="IF351" s="1" t="s">
        <v>0</v>
      </c>
      <c r="IG351" s="1" t="s">
        <v>0</v>
      </c>
      <c r="IH351" s="1" t="s">
        <v>0</v>
      </c>
      <c r="II351" s="1" t="s">
        <v>0</v>
      </c>
      <c r="IJ351" s="1" t="s">
        <v>0</v>
      </c>
      <c r="IK351" s="1" t="s">
        <v>0</v>
      </c>
      <c r="IL351" s="1" t="s">
        <v>0</v>
      </c>
      <c r="IM351" s="1" t="s">
        <v>0</v>
      </c>
      <c r="IN351" s="1" t="s">
        <v>0</v>
      </c>
      <c r="IO351" s="1" t="s">
        <v>0</v>
      </c>
      <c r="IP351" s="1" t="s">
        <v>0</v>
      </c>
      <c r="IQ351" s="1" t="s">
        <v>0</v>
      </c>
      <c r="IR351" s="1" t="s">
        <v>0</v>
      </c>
      <c r="IS351" s="1" t="s">
        <v>0</v>
      </c>
      <c r="IT351" s="1" t="s">
        <v>0</v>
      </c>
      <c r="IU351" s="1" t="s">
        <v>0</v>
      </c>
      <c r="IV351" s="1" t="s">
        <v>0</v>
      </c>
      <c r="IW351" s="1" t="s">
        <v>0</v>
      </c>
      <c r="IX351" s="1" t="s">
        <v>0</v>
      </c>
      <c r="IY351" s="1" t="s">
        <v>0</v>
      </c>
      <c r="IZ351" s="1" t="s">
        <v>0</v>
      </c>
      <c r="JA351" s="1" t="s">
        <v>0</v>
      </c>
      <c r="JB351" s="1" t="s">
        <v>0</v>
      </c>
      <c r="JC351" s="1" t="s">
        <v>0</v>
      </c>
      <c r="JD351" s="1" t="s">
        <v>0</v>
      </c>
      <c r="JE351" s="1" t="s">
        <v>0</v>
      </c>
      <c r="JF351" s="1" t="s">
        <v>0</v>
      </c>
      <c r="JG351" s="1" t="s">
        <v>0</v>
      </c>
      <c r="JH351" s="1" t="s">
        <v>0</v>
      </c>
      <c r="JI351" s="1" t="s">
        <v>0</v>
      </c>
      <c r="JJ351" s="1" t="s">
        <v>0</v>
      </c>
      <c r="JK351" s="1" t="s">
        <v>0</v>
      </c>
      <c r="JL351" s="1" t="s">
        <v>0</v>
      </c>
      <c r="JM351" s="1" t="s">
        <v>0</v>
      </c>
      <c r="JN351" s="1" t="s">
        <v>0</v>
      </c>
      <c r="JO351" s="1" t="s">
        <v>0</v>
      </c>
      <c r="JP351" s="1" t="s">
        <v>0</v>
      </c>
      <c r="JQ351" s="1" t="s">
        <v>0</v>
      </c>
      <c r="JR351" s="1" t="s">
        <v>0</v>
      </c>
      <c r="JS351" s="1" t="s">
        <v>0</v>
      </c>
      <c r="JT351" s="1" t="s">
        <v>0</v>
      </c>
      <c r="JU351" s="1" t="s">
        <v>0</v>
      </c>
      <c r="JV351" s="1" t="s">
        <v>0</v>
      </c>
      <c r="JW351" s="1" t="s">
        <v>0</v>
      </c>
      <c r="JX351" s="1" t="s">
        <v>0</v>
      </c>
      <c r="JY351" s="1" t="s">
        <v>0</v>
      </c>
      <c r="JZ351" s="1" t="s">
        <v>0</v>
      </c>
      <c r="KA351" s="1" t="s">
        <v>0</v>
      </c>
      <c r="KB351" s="1" t="s">
        <v>0</v>
      </c>
      <c r="KC351" s="1" t="s">
        <v>0</v>
      </c>
      <c r="KD351" s="1" t="s">
        <v>0</v>
      </c>
      <c r="KE351" s="1" t="s">
        <v>0</v>
      </c>
      <c r="KF351" s="1" t="s">
        <v>0</v>
      </c>
      <c r="KG351" s="1" t="s">
        <v>0</v>
      </c>
      <c r="KH351" s="1" t="s">
        <v>0</v>
      </c>
      <c r="KI351" s="1" t="s">
        <v>0</v>
      </c>
      <c r="KJ351" s="1" t="s">
        <v>0</v>
      </c>
      <c r="KK351" s="1" t="s">
        <v>0</v>
      </c>
      <c r="KL351" s="1" t="s">
        <v>0</v>
      </c>
      <c r="KM351" s="1" t="s">
        <v>0</v>
      </c>
      <c r="KN351" s="1" t="s">
        <v>0</v>
      </c>
      <c r="KO351" s="1" t="s">
        <v>0</v>
      </c>
      <c r="KP351" s="1" t="s">
        <v>0</v>
      </c>
      <c r="KQ351" s="1" t="s">
        <v>0</v>
      </c>
      <c r="KR351" s="1" t="s">
        <v>0</v>
      </c>
      <c r="KS351" s="1" t="s">
        <v>0</v>
      </c>
      <c r="KT351" s="1" t="s">
        <v>0</v>
      </c>
      <c r="KU351" s="1" t="s">
        <v>0</v>
      </c>
      <c r="KV351" s="1" t="s">
        <v>0</v>
      </c>
      <c r="KW351" s="1" t="s">
        <v>0</v>
      </c>
      <c r="KX351" s="1" t="s">
        <v>0</v>
      </c>
      <c r="KY351" s="1" t="s">
        <v>0</v>
      </c>
      <c r="KZ351" s="1" t="s">
        <v>0</v>
      </c>
      <c r="LA351" s="1" t="s">
        <v>0</v>
      </c>
      <c r="LB351" s="1" t="s">
        <v>0</v>
      </c>
      <c r="LC351" s="1" t="s">
        <v>0</v>
      </c>
      <c r="LD351" s="1" t="s">
        <v>0</v>
      </c>
      <c r="LE351" s="1" t="s">
        <v>0</v>
      </c>
      <c r="LF351" s="1" t="s">
        <v>0</v>
      </c>
      <c r="LG351" s="1" t="s">
        <v>0</v>
      </c>
      <c r="LH351" s="1" t="s">
        <v>0</v>
      </c>
      <c r="LI351" s="1" t="s">
        <v>0</v>
      </c>
      <c r="LJ351" s="1" t="s">
        <v>0</v>
      </c>
      <c r="LK351" s="1" t="s">
        <v>0</v>
      </c>
    </row>
    <row r="352" spans="1:323" x14ac:dyDescent="0.25">
      <c r="A352" s="1" t="s">
        <v>1989</v>
      </c>
      <c r="B352" s="1" t="s">
        <v>1559</v>
      </c>
      <c r="C352" s="1" t="s">
        <v>1560</v>
      </c>
      <c r="D352" s="1" t="s">
        <v>0</v>
      </c>
      <c r="E352" s="1" t="s">
        <v>0</v>
      </c>
      <c r="F352" s="1" t="s">
        <v>0</v>
      </c>
      <c r="G352" s="1" t="s">
        <v>0</v>
      </c>
      <c r="H352" s="1" t="s">
        <v>0</v>
      </c>
      <c r="I352" s="1" t="s">
        <v>0</v>
      </c>
      <c r="J352" s="1" t="s">
        <v>0</v>
      </c>
      <c r="K352" s="1" t="s">
        <v>0</v>
      </c>
      <c r="L352" s="1" t="s">
        <v>0</v>
      </c>
      <c r="M352" s="1" t="s">
        <v>0</v>
      </c>
      <c r="N352" s="1" t="s">
        <v>0</v>
      </c>
      <c r="O352" s="1" t="s">
        <v>0</v>
      </c>
      <c r="P352" s="1" t="s">
        <v>0</v>
      </c>
      <c r="Q352" s="1" t="s">
        <v>0</v>
      </c>
      <c r="R352" s="1" t="s">
        <v>0</v>
      </c>
      <c r="S352" s="1" t="s">
        <v>0</v>
      </c>
      <c r="T352" s="1" t="s">
        <v>0</v>
      </c>
      <c r="U352" s="1" t="s">
        <v>0</v>
      </c>
      <c r="V352" s="1" t="s">
        <v>0</v>
      </c>
      <c r="W352" s="1" t="s">
        <v>0</v>
      </c>
      <c r="X352" s="1" t="s">
        <v>0</v>
      </c>
      <c r="Y352" s="1" t="s">
        <v>0</v>
      </c>
      <c r="Z352" s="1" t="s">
        <v>0</v>
      </c>
      <c r="AA352" s="1" t="s">
        <v>0</v>
      </c>
      <c r="AB352" s="1" t="s">
        <v>0</v>
      </c>
      <c r="AC352" s="1" t="s">
        <v>0</v>
      </c>
      <c r="AD352" s="1" t="s">
        <v>0</v>
      </c>
      <c r="AE352" s="1" t="s">
        <v>0</v>
      </c>
      <c r="AF352" s="1" t="s">
        <v>0</v>
      </c>
      <c r="AG352" s="1" t="s">
        <v>0</v>
      </c>
      <c r="AH352" s="1" t="s">
        <v>0</v>
      </c>
      <c r="AI352" s="1" t="s">
        <v>0</v>
      </c>
      <c r="AJ352" s="1" t="s">
        <v>0</v>
      </c>
      <c r="AK352" s="1" t="s">
        <v>0</v>
      </c>
      <c r="AL352" s="1" t="s">
        <v>0</v>
      </c>
      <c r="AM352" s="1" t="s">
        <v>0</v>
      </c>
      <c r="AN352" s="1" t="s">
        <v>0</v>
      </c>
      <c r="AO352" s="1" t="s">
        <v>0</v>
      </c>
      <c r="AP352" s="1" t="s">
        <v>0</v>
      </c>
      <c r="AQ352" s="1" t="s">
        <v>0</v>
      </c>
      <c r="AR352" s="1" t="s">
        <v>0</v>
      </c>
      <c r="AS352" s="1" t="s">
        <v>0</v>
      </c>
      <c r="AT352" s="1" t="s">
        <v>0</v>
      </c>
      <c r="AU352" s="1" t="s">
        <v>0</v>
      </c>
      <c r="AV352" s="1" t="s">
        <v>0</v>
      </c>
      <c r="AW352" s="1" t="s">
        <v>0</v>
      </c>
      <c r="AX352" s="1" t="s">
        <v>0</v>
      </c>
      <c r="AY352" s="1" t="s">
        <v>0</v>
      </c>
      <c r="AZ352" s="1" t="s">
        <v>0</v>
      </c>
      <c r="BA352" s="1" t="s">
        <v>0</v>
      </c>
      <c r="BB352" s="1" t="s">
        <v>0</v>
      </c>
      <c r="BC352" s="1" t="s">
        <v>0</v>
      </c>
      <c r="BD352" s="1" t="s">
        <v>0</v>
      </c>
      <c r="BE352" s="1" t="s">
        <v>0</v>
      </c>
      <c r="BF352" s="1" t="s">
        <v>0</v>
      </c>
      <c r="BG352" s="1" t="s">
        <v>0</v>
      </c>
      <c r="BH352" s="1" t="s">
        <v>0</v>
      </c>
      <c r="BI352" s="1" t="s">
        <v>0</v>
      </c>
      <c r="BJ352" s="1" t="s">
        <v>0</v>
      </c>
      <c r="BK352" s="1" t="s">
        <v>0</v>
      </c>
      <c r="BL352" s="1" t="s">
        <v>0</v>
      </c>
      <c r="BM352" s="1" t="s">
        <v>0</v>
      </c>
      <c r="BN352" s="1" t="s">
        <v>0</v>
      </c>
      <c r="BO352" s="1" t="s">
        <v>0</v>
      </c>
      <c r="BP352" s="1" t="s">
        <v>0</v>
      </c>
      <c r="BQ352" s="1" t="s">
        <v>0</v>
      </c>
      <c r="BR352" s="1" t="s">
        <v>0</v>
      </c>
      <c r="BS352" s="1" t="s">
        <v>0</v>
      </c>
      <c r="BT352" s="1" t="s">
        <v>0</v>
      </c>
      <c r="BU352" s="1" t="s">
        <v>0</v>
      </c>
      <c r="BV352" s="1" t="s">
        <v>0</v>
      </c>
      <c r="BW352" s="1" t="s">
        <v>0</v>
      </c>
      <c r="BX352" s="1" t="s">
        <v>0</v>
      </c>
      <c r="BY352" s="1" t="s">
        <v>0</v>
      </c>
      <c r="BZ352" s="1" t="s">
        <v>0</v>
      </c>
      <c r="CA352" s="1" t="s">
        <v>0</v>
      </c>
      <c r="CB352" s="1" t="s">
        <v>0</v>
      </c>
      <c r="CC352" s="1" t="s">
        <v>0</v>
      </c>
      <c r="CD352" s="1" t="s">
        <v>0</v>
      </c>
      <c r="CE352" s="1" t="s">
        <v>0</v>
      </c>
      <c r="CF352" s="1" t="s">
        <v>0</v>
      </c>
      <c r="CG352" s="1" t="s">
        <v>0</v>
      </c>
      <c r="CH352" s="1" t="s">
        <v>0</v>
      </c>
      <c r="CI352" s="1" t="s">
        <v>0</v>
      </c>
      <c r="CJ352" s="1" t="s">
        <v>0</v>
      </c>
      <c r="CK352" s="1" t="s">
        <v>0</v>
      </c>
      <c r="CL352" s="1" t="s">
        <v>0</v>
      </c>
      <c r="CM352" s="1" t="s">
        <v>0</v>
      </c>
      <c r="CN352" s="1" t="s">
        <v>0</v>
      </c>
      <c r="CO352" s="1" t="s">
        <v>0</v>
      </c>
      <c r="CP352" s="1" t="s">
        <v>0</v>
      </c>
      <c r="CQ352" s="1" t="s">
        <v>0</v>
      </c>
      <c r="CR352" s="1" t="s">
        <v>0</v>
      </c>
      <c r="CS352" s="1" t="s">
        <v>0</v>
      </c>
      <c r="CT352" s="1" t="s">
        <v>0</v>
      </c>
      <c r="CU352" s="1" t="s">
        <v>0</v>
      </c>
      <c r="CV352" s="1" t="s">
        <v>0</v>
      </c>
      <c r="CW352" s="1" t="s">
        <v>0</v>
      </c>
      <c r="CX352" s="1" t="s">
        <v>0</v>
      </c>
      <c r="CY352" s="1" t="s">
        <v>0</v>
      </c>
      <c r="CZ352" s="1" t="s">
        <v>0</v>
      </c>
      <c r="DA352" s="1" t="s">
        <v>0</v>
      </c>
      <c r="DB352" s="1" t="s">
        <v>0</v>
      </c>
      <c r="DC352" s="1" t="s">
        <v>0</v>
      </c>
      <c r="DD352" s="1" t="s">
        <v>0</v>
      </c>
      <c r="DE352" s="1" t="s">
        <v>0</v>
      </c>
      <c r="DF352" s="1" t="s">
        <v>0</v>
      </c>
      <c r="DG352" s="1" t="s">
        <v>0</v>
      </c>
      <c r="DH352" s="1" t="s">
        <v>0</v>
      </c>
      <c r="DI352" s="1" t="s">
        <v>0</v>
      </c>
      <c r="DJ352" s="1" t="s">
        <v>0</v>
      </c>
      <c r="DK352" s="1" t="s">
        <v>0</v>
      </c>
      <c r="DL352" s="1" t="s">
        <v>0</v>
      </c>
      <c r="DM352" s="1" t="s">
        <v>0</v>
      </c>
      <c r="DN352" s="1" t="s">
        <v>0</v>
      </c>
      <c r="DO352" s="1" t="s">
        <v>0</v>
      </c>
      <c r="DP352" s="1" t="s">
        <v>0</v>
      </c>
      <c r="DQ352" s="1" t="s">
        <v>0</v>
      </c>
      <c r="DR352" s="1" t="s">
        <v>0</v>
      </c>
      <c r="DS352" s="1" t="s">
        <v>0</v>
      </c>
      <c r="DT352" s="1" t="s">
        <v>0</v>
      </c>
      <c r="DU352" s="1" t="s">
        <v>0</v>
      </c>
      <c r="DV352" s="1" t="s">
        <v>0</v>
      </c>
      <c r="DW352" s="1" t="s">
        <v>0</v>
      </c>
      <c r="DX352" s="1" t="s">
        <v>0</v>
      </c>
      <c r="DY352" s="1" t="s">
        <v>0</v>
      </c>
      <c r="DZ352" s="1" t="s">
        <v>0</v>
      </c>
      <c r="EA352" s="1" t="s">
        <v>0</v>
      </c>
      <c r="EB352" s="1" t="s">
        <v>0</v>
      </c>
      <c r="EC352" s="1" t="s">
        <v>0</v>
      </c>
      <c r="ED352" s="1" t="s">
        <v>0</v>
      </c>
      <c r="EE352" s="1" t="s">
        <v>0</v>
      </c>
      <c r="EF352" s="1" t="s">
        <v>0</v>
      </c>
      <c r="EG352" s="1" t="s">
        <v>0</v>
      </c>
      <c r="EH352" s="1" t="s">
        <v>0</v>
      </c>
      <c r="EI352" s="1" t="s">
        <v>0</v>
      </c>
      <c r="EJ352" s="1" t="s">
        <v>0</v>
      </c>
      <c r="EK352" s="1" t="s">
        <v>0</v>
      </c>
      <c r="EL352" s="1" t="s">
        <v>0</v>
      </c>
      <c r="EM352" s="1" t="s">
        <v>0</v>
      </c>
      <c r="EN352" s="1" t="s">
        <v>0</v>
      </c>
      <c r="EO352" s="1" t="s">
        <v>0</v>
      </c>
      <c r="EP352" s="1" t="s">
        <v>0</v>
      </c>
      <c r="EQ352" s="1" t="s">
        <v>0</v>
      </c>
      <c r="ER352" s="1" t="s">
        <v>0</v>
      </c>
      <c r="ES352" s="1" t="s">
        <v>0</v>
      </c>
      <c r="ET352" s="1" t="s">
        <v>0</v>
      </c>
      <c r="EU352" s="1" t="s">
        <v>0</v>
      </c>
      <c r="EV352" s="1" t="s">
        <v>0</v>
      </c>
      <c r="EW352" s="1" t="s">
        <v>0</v>
      </c>
      <c r="EX352" s="1" t="s">
        <v>0</v>
      </c>
      <c r="EY352" s="1" t="s">
        <v>0</v>
      </c>
      <c r="EZ352" s="1" t="s">
        <v>0</v>
      </c>
      <c r="FA352" s="1" t="s">
        <v>0</v>
      </c>
      <c r="FB352" s="1" t="s">
        <v>0</v>
      </c>
      <c r="FC352" s="1" t="s">
        <v>0</v>
      </c>
      <c r="FD352" s="1" t="s">
        <v>0</v>
      </c>
      <c r="FE352" s="1" t="s">
        <v>0</v>
      </c>
      <c r="FF352" s="1" t="s">
        <v>0</v>
      </c>
      <c r="FG352" s="1" t="s">
        <v>0</v>
      </c>
      <c r="FH352" s="1" t="s">
        <v>0</v>
      </c>
      <c r="FI352" s="1" t="s">
        <v>0</v>
      </c>
      <c r="FJ352" s="1" t="s">
        <v>0</v>
      </c>
      <c r="FK352" s="1" t="s">
        <v>0</v>
      </c>
      <c r="FL352" s="1" t="s">
        <v>0</v>
      </c>
      <c r="FM352" s="1" t="s">
        <v>0</v>
      </c>
      <c r="FN352" s="1" t="s">
        <v>0</v>
      </c>
      <c r="FO352" s="1" t="s">
        <v>0</v>
      </c>
      <c r="FP352" s="1" t="s">
        <v>0</v>
      </c>
      <c r="FQ352" s="1" t="s">
        <v>0</v>
      </c>
      <c r="FR352" s="1" t="s">
        <v>0</v>
      </c>
      <c r="FS352" s="1" t="s">
        <v>0</v>
      </c>
      <c r="FT352" s="1" t="s">
        <v>0</v>
      </c>
      <c r="FU352" s="1" t="s">
        <v>0</v>
      </c>
      <c r="FV352" s="1" t="s">
        <v>0</v>
      </c>
      <c r="FW352" s="1" t="s">
        <v>0</v>
      </c>
      <c r="FX352" s="1" t="s">
        <v>0</v>
      </c>
      <c r="FY352" s="1" t="s">
        <v>0</v>
      </c>
      <c r="FZ352" s="1" t="s">
        <v>0</v>
      </c>
      <c r="GA352" s="1" t="s">
        <v>0</v>
      </c>
      <c r="GB352" s="1" t="s">
        <v>0</v>
      </c>
      <c r="GC352" s="1" t="s">
        <v>0</v>
      </c>
      <c r="GD352" s="1" t="s">
        <v>0</v>
      </c>
      <c r="GE352" s="1" t="s">
        <v>0</v>
      </c>
      <c r="GF352" s="1" t="s">
        <v>0</v>
      </c>
      <c r="GG352" s="1" t="s">
        <v>0</v>
      </c>
      <c r="GH352" s="1" t="s">
        <v>0</v>
      </c>
      <c r="GI352" s="1" t="s">
        <v>0</v>
      </c>
      <c r="GJ352" s="1" t="s">
        <v>0</v>
      </c>
      <c r="GK352" s="1" t="s">
        <v>0</v>
      </c>
      <c r="GL352" s="1" t="s">
        <v>0</v>
      </c>
      <c r="GM352" s="1" t="s">
        <v>0</v>
      </c>
      <c r="GN352" s="1" t="s">
        <v>0</v>
      </c>
      <c r="GO352" s="1" t="s">
        <v>0</v>
      </c>
      <c r="GP352" s="1" t="s">
        <v>0</v>
      </c>
      <c r="GQ352" s="1" t="s">
        <v>0</v>
      </c>
      <c r="GR352" s="1" t="s">
        <v>0</v>
      </c>
      <c r="GS352" s="1" t="s">
        <v>0</v>
      </c>
      <c r="GT352" s="1" t="s">
        <v>0</v>
      </c>
      <c r="GU352" s="1" t="s">
        <v>0</v>
      </c>
      <c r="GV352" s="1" t="s">
        <v>0</v>
      </c>
      <c r="GW352" s="1" t="s">
        <v>0</v>
      </c>
      <c r="GX352" s="1" t="s">
        <v>0</v>
      </c>
      <c r="GY352" s="1" t="s">
        <v>0</v>
      </c>
      <c r="GZ352" s="1" t="s">
        <v>0</v>
      </c>
      <c r="HA352" s="1" t="s">
        <v>0</v>
      </c>
      <c r="HB352" s="1" t="s">
        <v>0</v>
      </c>
      <c r="HC352" s="1" t="s">
        <v>0</v>
      </c>
      <c r="HD352" s="1" t="s">
        <v>0</v>
      </c>
      <c r="HE352" s="1" t="s">
        <v>0</v>
      </c>
      <c r="HF352" s="1" t="s">
        <v>0</v>
      </c>
      <c r="HG352" s="1" t="s">
        <v>0</v>
      </c>
      <c r="HH352" s="1" t="s">
        <v>0</v>
      </c>
      <c r="HI352" s="1" t="s">
        <v>0</v>
      </c>
      <c r="HJ352" s="1" t="s">
        <v>0</v>
      </c>
      <c r="HK352" s="1" t="s">
        <v>0</v>
      </c>
      <c r="HL352" s="1" t="s">
        <v>0</v>
      </c>
      <c r="HM352" s="1" t="s">
        <v>0</v>
      </c>
      <c r="HN352" s="1" t="s">
        <v>0</v>
      </c>
      <c r="HO352" s="1" t="s">
        <v>0</v>
      </c>
      <c r="HP352" s="1" t="s">
        <v>0</v>
      </c>
      <c r="HQ352" s="1" t="s">
        <v>0</v>
      </c>
      <c r="HR352" s="1" t="s">
        <v>0</v>
      </c>
      <c r="HS352" s="1" t="s">
        <v>0</v>
      </c>
      <c r="HT352" s="1" t="s">
        <v>0</v>
      </c>
      <c r="HU352" s="1" t="s">
        <v>0</v>
      </c>
      <c r="HV352" s="1" t="s">
        <v>0</v>
      </c>
      <c r="HW352" s="1" t="s">
        <v>0</v>
      </c>
      <c r="HX352" s="1" t="s">
        <v>0</v>
      </c>
      <c r="HY352" s="1" t="s">
        <v>0</v>
      </c>
      <c r="HZ352" s="1" t="s">
        <v>0</v>
      </c>
      <c r="IA352" s="1" t="s">
        <v>0</v>
      </c>
      <c r="IB352" s="1" t="s">
        <v>0</v>
      </c>
      <c r="IC352" s="1" t="s">
        <v>0</v>
      </c>
      <c r="ID352" s="1" t="s">
        <v>0</v>
      </c>
      <c r="IE352" s="1" t="s">
        <v>0</v>
      </c>
      <c r="IF352" s="1" t="s">
        <v>0</v>
      </c>
      <c r="IG352" s="1" t="s">
        <v>0</v>
      </c>
      <c r="IH352" s="1" t="s">
        <v>0</v>
      </c>
      <c r="II352" s="1" t="s">
        <v>0</v>
      </c>
      <c r="IJ352" s="1" t="s">
        <v>0</v>
      </c>
      <c r="IK352" s="1" t="s">
        <v>0</v>
      </c>
      <c r="IL352" s="1" t="s">
        <v>0</v>
      </c>
      <c r="IM352" s="1" t="s">
        <v>0</v>
      </c>
      <c r="IN352" s="1" t="s">
        <v>0</v>
      </c>
      <c r="IO352" s="1" t="s">
        <v>0</v>
      </c>
      <c r="IP352" s="1" t="s">
        <v>0</v>
      </c>
      <c r="IQ352" s="1" t="s">
        <v>0</v>
      </c>
      <c r="IR352" s="1" t="s">
        <v>0</v>
      </c>
      <c r="IS352" s="1" t="s">
        <v>0</v>
      </c>
      <c r="IT352" s="1" t="s">
        <v>0</v>
      </c>
      <c r="IU352" s="1" t="s">
        <v>0</v>
      </c>
      <c r="IV352" s="1" t="s">
        <v>0</v>
      </c>
      <c r="IW352" s="1" t="s">
        <v>0</v>
      </c>
      <c r="IX352" s="1" t="s">
        <v>0</v>
      </c>
      <c r="IY352" s="1" t="s">
        <v>0</v>
      </c>
      <c r="IZ352" s="1" t="s">
        <v>0</v>
      </c>
      <c r="JA352" s="1" t="s">
        <v>0</v>
      </c>
      <c r="JB352" s="1" t="s">
        <v>0</v>
      </c>
      <c r="JC352" s="1" t="s">
        <v>0</v>
      </c>
      <c r="JD352" s="1" t="s">
        <v>0</v>
      </c>
      <c r="JE352" s="1" t="s">
        <v>0</v>
      </c>
      <c r="JF352" s="1" t="s">
        <v>0</v>
      </c>
      <c r="JG352" s="1" t="s">
        <v>0</v>
      </c>
      <c r="JH352" s="1" t="s">
        <v>0</v>
      </c>
      <c r="JI352" s="1" t="s">
        <v>0</v>
      </c>
      <c r="JJ352" s="1" t="s">
        <v>0</v>
      </c>
      <c r="JK352" s="1" t="s">
        <v>0</v>
      </c>
      <c r="JL352" s="1" t="s">
        <v>0</v>
      </c>
      <c r="JM352" s="1" t="s">
        <v>0</v>
      </c>
      <c r="JN352" s="1" t="s">
        <v>0</v>
      </c>
      <c r="JO352" s="1" t="s">
        <v>0</v>
      </c>
      <c r="JP352" s="1" t="s">
        <v>0</v>
      </c>
      <c r="JQ352" s="1" t="s">
        <v>0</v>
      </c>
      <c r="JR352" s="1" t="s">
        <v>0</v>
      </c>
      <c r="JS352" s="1" t="s">
        <v>0</v>
      </c>
      <c r="JT352" s="1" t="s">
        <v>0</v>
      </c>
      <c r="JU352" s="1" t="s">
        <v>0</v>
      </c>
      <c r="JV352" s="1" t="s">
        <v>0</v>
      </c>
      <c r="JW352" s="1" t="s">
        <v>0</v>
      </c>
      <c r="JX352" s="1" t="s">
        <v>0</v>
      </c>
      <c r="JY352" s="1" t="s">
        <v>0</v>
      </c>
      <c r="JZ352" s="1" t="s">
        <v>0</v>
      </c>
      <c r="KA352" s="1" t="s">
        <v>0</v>
      </c>
      <c r="KB352" s="1" t="s">
        <v>0</v>
      </c>
      <c r="KC352" s="1" t="s">
        <v>0</v>
      </c>
      <c r="KD352" s="1" t="s">
        <v>0</v>
      </c>
      <c r="KE352" s="1" t="s">
        <v>0</v>
      </c>
      <c r="KF352" s="1" t="s">
        <v>0</v>
      </c>
      <c r="KG352" s="1" t="s">
        <v>0</v>
      </c>
      <c r="KH352" s="1" t="s">
        <v>0</v>
      </c>
      <c r="KI352" s="1" t="s">
        <v>0</v>
      </c>
      <c r="KJ352" s="1" t="s">
        <v>0</v>
      </c>
      <c r="KK352" s="1" t="s">
        <v>0</v>
      </c>
      <c r="KL352" s="1" t="s">
        <v>0</v>
      </c>
      <c r="KM352" s="1" t="s">
        <v>0</v>
      </c>
      <c r="KN352" s="1" t="s">
        <v>0</v>
      </c>
      <c r="KO352" s="1" t="s">
        <v>0</v>
      </c>
      <c r="KP352" s="1" t="s">
        <v>0</v>
      </c>
      <c r="KQ352" s="1" t="s">
        <v>0</v>
      </c>
      <c r="KR352" s="1" t="s">
        <v>0</v>
      </c>
      <c r="KS352" s="1" t="s">
        <v>0</v>
      </c>
      <c r="KT352" s="1" t="s">
        <v>0</v>
      </c>
      <c r="KU352" s="1" t="s">
        <v>0</v>
      </c>
      <c r="KV352" s="1" t="s">
        <v>0</v>
      </c>
      <c r="KW352" s="1" t="s">
        <v>0</v>
      </c>
      <c r="KX352" s="1" t="s">
        <v>0</v>
      </c>
      <c r="KY352" s="1" t="s">
        <v>0</v>
      </c>
      <c r="KZ352" s="1" t="s">
        <v>0</v>
      </c>
      <c r="LA352" s="1" t="s">
        <v>0</v>
      </c>
      <c r="LB352" s="1" t="s">
        <v>0</v>
      </c>
      <c r="LC352" s="1" t="s">
        <v>0</v>
      </c>
      <c r="LD352" s="1" t="s">
        <v>0</v>
      </c>
      <c r="LE352" s="1" t="s">
        <v>0</v>
      </c>
      <c r="LF352" s="1" t="s">
        <v>0</v>
      </c>
      <c r="LG352" s="1" t="s">
        <v>0</v>
      </c>
      <c r="LH352" s="1" t="s">
        <v>0</v>
      </c>
      <c r="LI352" s="1" t="s">
        <v>0</v>
      </c>
      <c r="LJ352" s="1" t="s">
        <v>0</v>
      </c>
      <c r="LK352" s="1" t="s">
        <v>0</v>
      </c>
    </row>
    <row r="353" spans="1:323" x14ac:dyDescent="0.25">
      <c r="A353" s="1" t="s">
        <v>1990</v>
      </c>
      <c r="B353" s="1" t="s">
        <v>1563</v>
      </c>
      <c r="C353" s="1" t="s">
        <v>1564</v>
      </c>
      <c r="D353" s="1" t="s">
        <v>0</v>
      </c>
      <c r="E353" s="1" t="s">
        <v>0</v>
      </c>
      <c r="F353" s="1" t="s">
        <v>0</v>
      </c>
      <c r="G353" s="1" t="s">
        <v>0</v>
      </c>
      <c r="H353" s="1" t="s">
        <v>0</v>
      </c>
      <c r="I353" s="1" t="s">
        <v>0</v>
      </c>
      <c r="J353" s="1" t="s">
        <v>0</v>
      </c>
      <c r="K353" s="1" t="s">
        <v>0</v>
      </c>
      <c r="L353" s="1" t="s">
        <v>0</v>
      </c>
      <c r="M353" s="1" t="s">
        <v>0</v>
      </c>
      <c r="N353" s="1" t="s">
        <v>0</v>
      </c>
      <c r="O353" s="1" t="s">
        <v>0</v>
      </c>
      <c r="P353" s="1" t="s">
        <v>0</v>
      </c>
      <c r="Q353" s="1" t="s">
        <v>0</v>
      </c>
      <c r="R353" s="1" t="s">
        <v>0</v>
      </c>
      <c r="S353" s="1" t="s">
        <v>0</v>
      </c>
      <c r="T353" s="1" t="s">
        <v>0</v>
      </c>
      <c r="U353" s="1" t="s">
        <v>0</v>
      </c>
      <c r="V353" s="1" t="s">
        <v>0</v>
      </c>
      <c r="W353" s="1" t="s">
        <v>0</v>
      </c>
      <c r="X353" s="1" t="s">
        <v>0</v>
      </c>
      <c r="Y353" s="1" t="s">
        <v>0</v>
      </c>
      <c r="Z353" s="1" t="s">
        <v>0</v>
      </c>
      <c r="AA353" s="1" t="s">
        <v>0</v>
      </c>
      <c r="AB353" s="1" t="s">
        <v>0</v>
      </c>
      <c r="AC353" s="1" t="s">
        <v>0</v>
      </c>
      <c r="AD353" s="1" t="s">
        <v>0</v>
      </c>
      <c r="AE353" s="1" t="s">
        <v>0</v>
      </c>
      <c r="AF353" s="1" t="s">
        <v>0</v>
      </c>
      <c r="AG353" s="1" t="s">
        <v>0</v>
      </c>
      <c r="AH353" s="1" t="s">
        <v>0</v>
      </c>
      <c r="AI353" s="1" t="s">
        <v>0</v>
      </c>
      <c r="AJ353" s="1" t="s">
        <v>0</v>
      </c>
      <c r="AK353" s="1" t="s">
        <v>0</v>
      </c>
      <c r="AL353" s="1" t="s">
        <v>0</v>
      </c>
      <c r="AM353" s="1" t="s">
        <v>0</v>
      </c>
      <c r="AN353" s="1" t="s">
        <v>0</v>
      </c>
      <c r="AO353" s="1" t="s">
        <v>0</v>
      </c>
      <c r="AP353" s="1" t="s">
        <v>0</v>
      </c>
      <c r="AQ353" s="1" t="s">
        <v>0</v>
      </c>
      <c r="AR353" s="1" t="s">
        <v>0</v>
      </c>
      <c r="AS353" s="1" t="s">
        <v>0</v>
      </c>
      <c r="AT353" s="1" t="s">
        <v>0</v>
      </c>
      <c r="AU353" s="1" t="s">
        <v>0</v>
      </c>
      <c r="AV353" s="1" t="s">
        <v>0</v>
      </c>
      <c r="AW353" s="1" t="s">
        <v>0</v>
      </c>
      <c r="AX353" s="1" t="s">
        <v>0</v>
      </c>
      <c r="AY353" s="1" t="s">
        <v>0</v>
      </c>
      <c r="AZ353" s="1" t="s">
        <v>0</v>
      </c>
      <c r="BA353" s="1" t="s">
        <v>0</v>
      </c>
      <c r="BB353" s="1" t="s">
        <v>0</v>
      </c>
      <c r="BC353" s="1" t="s">
        <v>0</v>
      </c>
      <c r="BD353" s="1" t="s">
        <v>0</v>
      </c>
      <c r="BE353" s="1" t="s">
        <v>0</v>
      </c>
      <c r="BF353" s="1" t="s">
        <v>0</v>
      </c>
      <c r="BG353" s="1" t="s">
        <v>0</v>
      </c>
      <c r="BH353" s="1" t="s">
        <v>0</v>
      </c>
      <c r="BI353" s="1" t="s">
        <v>0</v>
      </c>
      <c r="BJ353" s="1" t="s">
        <v>0</v>
      </c>
      <c r="BK353" s="1" t="s">
        <v>0</v>
      </c>
      <c r="BL353" s="1" t="s">
        <v>0</v>
      </c>
      <c r="BM353" s="1" t="s">
        <v>0</v>
      </c>
      <c r="BN353" s="1" t="s">
        <v>0</v>
      </c>
      <c r="BO353" s="1" t="s">
        <v>0</v>
      </c>
      <c r="BP353" s="1" t="s">
        <v>0</v>
      </c>
      <c r="BQ353" s="1" t="s">
        <v>0</v>
      </c>
      <c r="BR353" s="1" t="s">
        <v>0</v>
      </c>
      <c r="BS353" s="1" t="s">
        <v>0</v>
      </c>
      <c r="BT353" s="1" t="s">
        <v>0</v>
      </c>
      <c r="BU353" s="1" t="s">
        <v>0</v>
      </c>
      <c r="BV353" s="1" t="s">
        <v>0</v>
      </c>
      <c r="BW353" s="1" t="s">
        <v>0</v>
      </c>
      <c r="BX353" s="1" t="s">
        <v>0</v>
      </c>
      <c r="BY353" s="1" t="s">
        <v>0</v>
      </c>
      <c r="BZ353" s="1" t="s">
        <v>0</v>
      </c>
      <c r="CA353" s="1" t="s">
        <v>0</v>
      </c>
      <c r="CB353" s="1" t="s">
        <v>0</v>
      </c>
      <c r="CC353" s="1" t="s">
        <v>0</v>
      </c>
      <c r="CD353" s="1" t="s">
        <v>0</v>
      </c>
      <c r="CE353" s="1" t="s">
        <v>0</v>
      </c>
      <c r="CF353" s="1" t="s">
        <v>0</v>
      </c>
      <c r="CG353" s="1" t="s">
        <v>0</v>
      </c>
      <c r="CH353" s="1" t="s">
        <v>0</v>
      </c>
      <c r="CI353" s="1" t="s">
        <v>0</v>
      </c>
      <c r="CJ353" s="1" t="s">
        <v>0</v>
      </c>
      <c r="CK353" s="1" t="s">
        <v>0</v>
      </c>
      <c r="CL353" s="1" t="s">
        <v>0</v>
      </c>
      <c r="CM353" s="1" t="s">
        <v>0</v>
      </c>
      <c r="CN353" s="1" t="s">
        <v>0</v>
      </c>
      <c r="CO353" s="1" t="s">
        <v>0</v>
      </c>
      <c r="CP353" s="1" t="s">
        <v>0</v>
      </c>
      <c r="CQ353" s="1" t="s">
        <v>0</v>
      </c>
      <c r="CR353" s="1" t="s">
        <v>0</v>
      </c>
      <c r="CS353" s="1" t="s">
        <v>0</v>
      </c>
      <c r="CT353" s="1" t="s">
        <v>0</v>
      </c>
      <c r="CU353" s="1" t="s">
        <v>0</v>
      </c>
      <c r="CV353" s="1" t="s">
        <v>0</v>
      </c>
      <c r="CW353" s="1" t="s">
        <v>0</v>
      </c>
      <c r="CX353" s="1" t="s">
        <v>0</v>
      </c>
      <c r="CY353" s="1" t="s">
        <v>0</v>
      </c>
      <c r="CZ353" s="1" t="s">
        <v>0</v>
      </c>
      <c r="DA353" s="1" t="s">
        <v>0</v>
      </c>
      <c r="DB353" s="1" t="s">
        <v>0</v>
      </c>
      <c r="DC353" s="1" t="s">
        <v>0</v>
      </c>
      <c r="DD353" s="1" t="s">
        <v>0</v>
      </c>
      <c r="DE353" s="1" t="s">
        <v>0</v>
      </c>
      <c r="DF353" s="1" t="s">
        <v>0</v>
      </c>
      <c r="DG353" s="1" t="s">
        <v>0</v>
      </c>
      <c r="DH353" s="1" t="s">
        <v>0</v>
      </c>
      <c r="DI353" s="1" t="s">
        <v>0</v>
      </c>
      <c r="DJ353" s="1" t="s">
        <v>0</v>
      </c>
      <c r="DK353" s="1" t="s">
        <v>0</v>
      </c>
      <c r="DL353" s="1" t="s">
        <v>0</v>
      </c>
      <c r="DM353" s="1" t="s">
        <v>0</v>
      </c>
      <c r="DN353" s="1" t="s">
        <v>0</v>
      </c>
      <c r="DO353" s="1" t="s">
        <v>0</v>
      </c>
      <c r="DP353" s="1" t="s">
        <v>0</v>
      </c>
      <c r="DQ353" s="1" t="s">
        <v>0</v>
      </c>
      <c r="DR353" s="1" t="s">
        <v>0</v>
      </c>
      <c r="DS353" s="1" t="s">
        <v>0</v>
      </c>
      <c r="DT353" s="1" t="s">
        <v>0</v>
      </c>
      <c r="DU353" s="1" t="s">
        <v>0</v>
      </c>
      <c r="DV353" s="1" t="s">
        <v>0</v>
      </c>
      <c r="DW353" s="1" t="s">
        <v>0</v>
      </c>
      <c r="DX353" s="1" t="s">
        <v>0</v>
      </c>
      <c r="DY353" s="1" t="s">
        <v>0</v>
      </c>
      <c r="DZ353" s="1" t="s">
        <v>0</v>
      </c>
      <c r="EA353" s="1" t="s">
        <v>0</v>
      </c>
      <c r="EB353" s="1" t="s">
        <v>0</v>
      </c>
      <c r="EC353" s="1" t="s">
        <v>0</v>
      </c>
      <c r="ED353" s="1" t="s">
        <v>0</v>
      </c>
      <c r="EE353" s="1" t="s">
        <v>0</v>
      </c>
      <c r="EF353" s="1" t="s">
        <v>0</v>
      </c>
      <c r="EG353" s="1" t="s">
        <v>0</v>
      </c>
      <c r="EH353" s="1" t="s">
        <v>0</v>
      </c>
      <c r="EI353" s="1" t="s">
        <v>0</v>
      </c>
      <c r="EJ353" s="1" t="s">
        <v>0</v>
      </c>
      <c r="EK353" s="1" t="s">
        <v>0</v>
      </c>
      <c r="EL353" s="1" t="s">
        <v>0</v>
      </c>
      <c r="EM353" s="1" t="s">
        <v>0</v>
      </c>
      <c r="EN353" s="1" t="s">
        <v>0</v>
      </c>
      <c r="EO353" s="1" t="s">
        <v>0</v>
      </c>
      <c r="EP353" s="1" t="s">
        <v>0</v>
      </c>
      <c r="EQ353" s="1" t="s">
        <v>0</v>
      </c>
      <c r="ER353" s="1" t="s">
        <v>0</v>
      </c>
      <c r="ES353" s="1" t="s">
        <v>0</v>
      </c>
      <c r="ET353" s="1" t="s">
        <v>0</v>
      </c>
      <c r="EU353" s="1" t="s">
        <v>0</v>
      </c>
      <c r="EV353" s="1" t="s">
        <v>0</v>
      </c>
      <c r="EW353" s="1" t="s">
        <v>0</v>
      </c>
      <c r="EX353" s="1" t="s">
        <v>0</v>
      </c>
      <c r="EY353" s="1" t="s">
        <v>0</v>
      </c>
      <c r="EZ353" s="1" t="s">
        <v>0</v>
      </c>
      <c r="FA353" s="1" t="s">
        <v>0</v>
      </c>
      <c r="FB353" s="1" t="s">
        <v>0</v>
      </c>
      <c r="FC353" s="1" t="s">
        <v>0</v>
      </c>
      <c r="FD353" s="1" t="s">
        <v>0</v>
      </c>
      <c r="FE353" s="1" t="s">
        <v>0</v>
      </c>
      <c r="FF353" s="1" t="s">
        <v>0</v>
      </c>
      <c r="FG353" s="1" t="s">
        <v>0</v>
      </c>
      <c r="FH353" s="1" t="s">
        <v>0</v>
      </c>
      <c r="FI353" s="1" t="s">
        <v>0</v>
      </c>
      <c r="FJ353" s="1" t="s">
        <v>0</v>
      </c>
      <c r="FK353" s="1" t="s">
        <v>0</v>
      </c>
      <c r="FL353" s="1" t="s">
        <v>0</v>
      </c>
      <c r="FM353" s="1" t="s">
        <v>0</v>
      </c>
      <c r="FN353" s="1" t="s">
        <v>0</v>
      </c>
      <c r="FO353" s="1" t="s">
        <v>0</v>
      </c>
      <c r="FP353" s="1" t="s">
        <v>0</v>
      </c>
      <c r="FQ353" s="1" t="s">
        <v>0</v>
      </c>
      <c r="FR353" s="1" t="s">
        <v>0</v>
      </c>
      <c r="FS353" s="1" t="s">
        <v>0</v>
      </c>
      <c r="FT353" s="1" t="s">
        <v>0</v>
      </c>
      <c r="FU353" s="1" t="s">
        <v>0</v>
      </c>
      <c r="FV353" s="1" t="s">
        <v>0</v>
      </c>
      <c r="FW353" s="1" t="s">
        <v>0</v>
      </c>
      <c r="FX353" s="1" t="s">
        <v>0</v>
      </c>
      <c r="FY353" s="1" t="s">
        <v>0</v>
      </c>
      <c r="FZ353" s="1" t="s">
        <v>0</v>
      </c>
      <c r="GA353" s="1" t="s">
        <v>0</v>
      </c>
      <c r="GB353" s="1" t="s">
        <v>0</v>
      </c>
      <c r="GC353" s="1" t="s">
        <v>0</v>
      </c>
      <c r="GD353" s="1" t="s">
        <v>0</v>
      </c>
      <c r="GE353" s="1" t="s">
        <v>0</v>
      </c>
      <c r="GF353" s="1" t="s">
        <v>0</v>
      </c>
      <c r="GG353" s="1" t="s">
        <v>0</v>
      </c>
      <c r="GH353" s="1" t="s">
        <v>0</v>
      </c>
      <c r="GI353" s="1" t="s">
        <v>0</v>
      </c>
      <c r="GJ353" s="1" t="s">
        <v>0</v>
      </c>
      <c r="GK353" s="1" t="s">
        <v>0</v>
      </c>
      <c r="GL353" s="1" t="s">
        <v>0</v>
      </c>
      <c r="GM353" s="1" t="s">
        <v>0</v>
      </c>
      <c r="GN353" s="1" t="s">
        <v>0</v>
      </c>
      <c r="GO353" s="1" t="s">
        <v>0</v>
      </c>
      <c r="GP353" s="1" t="s">
        <v>0</v>
      </c>
      <c r="GQ353" s="1" t="s">
        <v>0</v>
      </c>
      <c r="GR353" s="1" t="s">
        <v>0</v>
      </c>
      <c r="GS353" s="1" t="s">
        <v>0</v>
      </c>
      <c r="GT353" s="1" t="s">
        <v>0</v>
      </c>
      <c r="GU353" s="1" t="s">
        <v>0</v>
      </c>
      <c r="GV353" s="1" t="s">
        <v>0</v>
      </c>
      <c r="GW353" s="1" t="s">
        <v>0</v>
      </c>
      <c r="GX353" s="1" t="s">
        <v>0</v>
      </c>
      <c r="GY353" s="1" t="s">
        <v>0</v>
      </c>
      <c r="GZ353" s="1" t="s">
        <v>0</v>
      </c>
      <c r="HA353" s="1" t="s">
        <v>0</v>
      </c>
      <c r="HB353" s="1" t="s">
        <v>0</v>
      </c>
      <c r="HC353" s="1" t="s">
        <v>0</v>
      </c>
      <c r="HD353" s="1" t="s">
        <v>0</v>
      </c>
      <c r="HE353" s="1" t="s">
        <v>0</v>
      </c>
      <c r="HF353" s="1" t="s">
        <v>0</v>
      </c>
      <c r="HG353" s="1" t="s">
        <v>0</v>
      </c>
      <c r="HH353" s="1" t="s">
        <v>0</v>
      </c>
      <c r="HI353" s="1" t="s">
        <v>0</v>
      </c>
      <c r="HJ353" s="1" t="s">
        <v>0</v>
      </c>
      <c r="HK353" s="1" t="s">
        <v>0</v>
      </c>
      <c r="HL353" s="1" t="s">
        <v>0</v>
      </c>
      <c r="HM353" s="1" t="s">
        <v>0</v>
      </c>
      <c r="HN353" s="1" t="s">
        <v>0</v>
      </c>
      <c r="HO353" s="1" t="s">
        <v>0</v>
      </c>
      <c r="HP353" s="1" t="s">
        <v>0</v>
      </c>
      <c r="HQ353" s="1" t="s">
        <v>0</v>
      </c>
      <c r="HR353" s="1" t="s">
        <v>0</v>
      </c>
      <c r="HS353" s="1" t="s">
        <v>0</v>
      </c>
      <c r="HT353" s="1" t="s">
        <v>0</v>
      </c>
      <c r="HU353" s="1" t="s">
        <v>0</v>
      </c>
      <c r="HV353" s="1" t="s">
        <v>0</v>
      </c>
      <c r="HW353" s="1" t="s">
        <v>0</v>
      </c>
      <c r="HX353" s="1" t="s">
        <v>0</v>
      </c>
      <c r="HY353" s="1" t="s">
        <v>0</v>
      </c>
      <c r="HZ353" s="1" t="s">
        <v>0</v>
      </c>
      <c r="IA353" s="1" t="s">
        <v>0</v>
      </c>
      <c r="IB353" s="1" t="s">
        <v>0</v>
      </c>
      <c r="IC353" s="1" t="s">
        <v>0</v>
      </c>
      <c r="ID353" s="1" t="s">
        <v>0</v>
      </c>
      <c r="IE353" s="1" t="s">
        <v>0</v>
      </c>
      <c r="IF353" s="1" t="s">
        <v>0</v>
      </c>
      <c r="IG353" s="1" t="s">
        <v>0</v>
      </c>
      <c r="IH353" s="1" t="s">
        <v>0</v>
      </c>
      <c r="II353" s="1" t="s">
        <v>0</v>
      </c>
      <c r="IJ353" s="1" t="s">
        <v>0</v>
      </c>
      <c r="IK353" s="1" t="s">
        <v>0</v>
      </c>
      <c r="IL353" s="1" t="s">
        <v>0</v>
      </c>
      <c r="IM353" s="1" t="s">
        <v>0</v>
      </c>
      <c r="IN353" s="1" t="s">
        <v>0</v>
      </c>
      <c r="IO353" s="1" t="s">
        <v>0</v>
      </c>
      <c r="IP353" s="1" t="s">
        <v>0</v>
      </c>
      <c r="IQ353" s="1" t="s">
        <v>0</v>
      </c>
      <c r="IR353" s="1" t="s">
        <v>0</v>
      </c>
      <c r="IS353" s="1" t="s">
        <v>0</v>
      </c>
      <c r="IT353" s="1" t="s">
        <v>0</v>
      </c>
      <c r="IU353" s="1" t="s">
        <v>0</v>
      </c>
      <c r="IV353" s="1" t="s">
        <v>0</v>
      </c>
      <c r="IW353" s="1" t="s">
        <v>0</v>
      </c>
      <c r="IX353" s="1" t="s">
        <v>0</v>
      </c>
      <c r="IY353" s="1" t="s">
        <v>0</v>
      </c>
      <c r="IZ353" s="1" t="s">
        <v>0</v>
      </c>
      <c r="JA353" s="1" t="s">
        <v>0</v>
      </c>
      <c r="JB353" s="1" t="s">
        <v>0</v>
      </c>
      <c r="JC353" s="1" t="s">
        <v>0</v>
      </c>
      <c r="JD353" s="1" t="s">
        <v>0</v>
      </c>
      <c r="JE353" s="1" t="s">
        <v>0</v>
      </c>
      <c r="JF353" s="1" t="s">
        <v>0</v>
      </c>
      <c r="JG353" s="1" t="s">
        <v>0</v>
      </c>
      <c r="JH353" s="1" t="s">
        <v>0</v>
      </c>
      <c r="JI353" s="1" t="s">
        <v>0</v>
      </c>
      <c r="JJ353" s="1" t="s">
        <v>0</v>
      </c>
      <c r="JK353" s="1" t="s">
        <v>0</v>
      </c>
      <c r="JL353" s="1" t="s">
        <v>0</v>
      </c>
      <c r="JM353" s="1" t="s">
        <v>0</v>
      </c>
      <c r="JN353" s="1" t="s">
        <v>0</v>
      </c>
      <c r="JO353" s="1" t="s">
        <v>0</v>
      </c>
      <c r="JP353" s="1" t="s">
        <v>0</v>
      </c>
      <c r="JQ353" s="1" t="s">
        <v>0</v>
      </c>
      <c r="JR353" s="1" t="s">
        <v>0</v>
      </c>
      <c r="JS353" s="1" t="s">
        <v>0</v>
      </c>
      <c r="JT353" s="1" t="s">
        <v>0</v>
      </c>
      <c r="JU353" s="1" t="s">
        <v>0</v>
      </c>
      <c r="JV353" s="1" t="s">
        <v>0</v>
      </c>
      <c r="JW353" s="1" t="s">
        <v>0</v>
      </c>
      <c r="JX353" s="1" t="s">
        <v>0</v>
      </c>
      <c r="JY353" s="1" t="s">
        <v>0</v>
      </c>
      <c r="JZ353" s="1" t="s">
        <v>0</v>
      </c>
      <c r="KA353" s="1" t="s">
        <v>0</v>
      </c>
      <c r="KB353" s="1" t="s">
        <v>0</v>
      </c>
      <c r="KC353" s="1" t="s">
        <v>0</v>
      </c>
      <c r="KD353" s="1" t="s">
        <v>0</v>
      </c>
      <c r="KE353" s="1" t="s">
        <v>0</v>
      </c>
      <c r="KF353" s="1" t="s">
        <v>0</v>
      </c>
      <c r="KG353" s="1" t="s">
        <v>0</v>
      </c>
      <c r="KH353" s="1" t="s">
        <v>0</v>
      </c>
      <c r="KI353" s="1" t="s">
        <v>0</v>
      </c>
      <c r="KJ353" s="1" t="s">
        <v>0</v>
      </c>
      <c r="KK353" s="1" t="s">
        <v>0</v>
      </c>
      <c r="KL353" s="1" t="s">
        <v>0</v>
      </c>
      <c r="KM353" s="1" t="s">
        <v>0</v>
      </c>
      <c r="KN353" s="1" t="s">
        <v>0</v>
      </c>
      <c r="KO353" s="1" t="s">
        <v>0</v>
      </c>
      <c r="KP353" s="1" t="s">
        <v>0</v>
      </c>
      <c r="KQ353" s="1" t="s">
        <v>0</v>
      </c>
      <c r="KR353" s="1" t="s">
        <v>0</v>
      </c>
      <c r="KS353" s="1" t="s">
        <v>0</v>
      </c>
      <c r="KT353" s="1" t="s">
        <v>0</v>
      </c>
      <c r="KU353" s="1" t="s">
        <v>0</v>
      </c>
      <c r="KV353" s="1" t="s">
        <v>0</v>
      </c>
      <c r="KW353" s="1" t="s">
        <v>0</v>
      </c>
      <c r="KX353" s="1" t="s">
        <v>0</v>
      </c>
      <c r="KY353" s="1" t="s">
        <v>0</v>
      </c>
      <c r="KZ353" s="1" t="s">
        <v>0</v>
      </c>
      <c r="LA353" s="1" t="s">
        <v>0</v>
      </c>
      <c r="LB353" s="1" t="s">
        <v>0</v>
      </c>
      <c r="LC353" s="1" t="s">
        <v>0</v>
      </c>
      <c r="LD353" s="1" t="s">
        <v>0</v>
      </c>
      <c r="LE353" s="1" t="s">
        <v>0</v>
      </c>
      <c r="LF353" s="1" t="s">
        <v>0</v>
      </c>
      <c r="LG353" s="1" t="s">
        <v>0</v>
      </c>
      <c r="LH353" s="1" t="s">
        <v>0</v>
      </c>
      <c r="LI353" s="1" t="s">
        <v>0</v>
      </c>
      <c r="LJ353" s="1" t="s">
        <v>0</v>
      </c>
      <c r="LK353" s="1" t="s">
        <v>0</v>
      </c>
    </row>
    <row r="354" spans="1:323" x14ac:dyDescent="0.25">
      <c r="A354" s="1" t="s">
        <v>1991</v>
      </c>
      <c r="B354" s="1" t="s">
        <v>1567</v>
      </c>
      <c r="C354" s="1" t="s">
        <v>1568</v>
      </c>
      <c r="D354" s="1" t="s">
        <v>0</v>
      </c>
      <c r="E354" s="1" t="s">
        <v>0</v>
      </c>
      <c r="F354" s="1" t="s">
        <v>0</v>
      </c>
      <c r="G354" s="1" t="s">
        <v>0</v>
      </c>
      <c r="H354" s="1" t="s">
        <v>0</v>
      </c>
      <c r="I354" s="1" t="s">
        <v>0</v>
      </c>
      <c r="J354" s="1" t="s">
        <v>0</v>
      </c>
      <c r="K354" s="1" t="s">
        <v>0</v>
      </c>
      <c r="L354" s="1" t="s">
        <v>0</v>
      </c>
      <c r="M354" s="1" t="s">
        <v>0</v>
      </c>
      <c r="N354" s="1" t="s">
        <v>0</v>
      </c>
      <c r="O354" s="1" t="s">
        <v>0</v>
      </c>
      <c r="P354" s="1" t="s">
        <v>0</v>
      </c>
      <c r="Q354" s="1" t="s">
        <v>0</v>
      </c>
      <c r="R354" s="1" t="s">
        <v>0</v>
      </c>
      <c r="S354" s="1" t="s">
        <v>0</v>
      </c>
      <c r="T354" s="1" t="s">
        <v>0</v>
      </c>
      <c r="U354" s="1" t="s">
        <v>0</v>
      </c>
      <c r="V354" s="1" t="s">
        <v>0</v>
      </c>
      <c r="W354" s="1" t="s">
        <v>0</v>
      </c>
      <c r="X354" s="1" t="s">
        <v>0</v>
      </c>
      <c r="Y354" s="1" t="s">
        <v>0</v>
      </c>
      <c r="Z354" s="1" t="s">
        <v>0</v>
      </c>
      <c r="AA354" s="1" t="s">
        <v>0</v>
      </c>
      <c r="AB354" s="1" t="s">
        <v>0</v>
      </c>
      <c r="AC354" s="1" t="s">
        <v>0</v>
      </c>
      <c r="AD354" s="1" t="s">
        <v>0</v>
      </c>
      <c r="AE354" s="1" t="s">
        <v>0</v>
      </c>
      <c r="AF354" s="1" t="s">
        <v>0</v>
      </c>
      <c r="AG354" s="1" t="s">
        <v>0</v>
      </c>
      <c r="AH354" s="1" t="s">
        <v>0</v>
      </c>
      <c r="AI354" s="1" t="s">
        <v>0</v>
      </c>
      <c r="AJ354" s="1" t="s">
        <v>0</v>
      </c>
      <c r="AK354" s="1" t="s">
        <v>0</v>
      </c>
      <c r="AL354" s="1" t="s">
        <v>0</v>
      </c>
      <c r="AM354" s="1" t="s">
        <v>0</v>
      </c>
      <c r="AN354" s="1" t="s">
        <v>0</v>
      </c>
      <c r="AO354" s="1" t="s">
        <v>0</v>
      </c>
      <c r="AP354" s="1" t="s">
        <v>0</v>
      </c>
      <c r="AQ354" s="1" t="s">
        <v>0</v>
      </c>
      <c r="AR354" s="1" t="s">
        <v>0</v>
      </c>
      <c r="AS354" s="1" t="s">
        <v>0</v>
      </c>
      <c r="AT354" s="1" t="s">
        <v>0</v>
      </c>
      <c r="AU354" s="1" t="s">
        <v>0</v>
      </c>
      <c r="AV354" s="1" t="s">
        <v>0</v>
      </c>
      <c r="AW354" s="1" t="s">
        <v>0</v>
      </c>
      <c r="AX354" s="1" t="s">
        <v>0</v>
      </c>
      <c r="AY354" s="1" t="s">
        <v>0</v>
      </c>
      <c r="AZ354" s="1" t="s">
        <v>0</v>
      </c>
      <c r="BA354" s="1" t="s">
        <v>0</v>
      </c>
      <c r="BB354" s="1" t="s">
        <v>0</v>
      </c>
      <c r="BC354" s="1" t="s">
        <v>0</v>
      </c>
      <c r="BD354" s="1" t="s">
        <v>0</v>
      </c>
      <c r="BE354" s="1" t="s">
        <v>0</v>
      </c>
      <c r="BF354" s="1" t="s">
        <v>0</v>
      </c>
      <c r="BG354" s="1" t="s">
        <v>0</v>
      </c>
      <c r="BH354" s="1" t="s">
        <v>0</v>
      </c>
      <c r="BI354" s="1" t="s">
        <v>0</v>
      </c>
      <c r="BJ354" s="1" t="s">
        <v>0</v>
      </c>
      <c r="BK354" s="1" t="s">
        <v>0</v>
      </c>
      <c r="BL354" s="1" t="s">
        <v>0</v>
      </c>
      <c r="BM354" s="1" t="s">
        <v>0</v>
      </c>
      <c r="BN354" s="1" t="s">
        <v>0</v>
      </c>
      <c r="BO354" s="1" t="s">
        <v>0</v>
      </c>
      <c r="BP354" s="1" t="s">
        <v>0</v>
      </c>
      <c r="BQ354" s="1" t="s">
        <v>0</v>
      </c>
      <c r="BR354" s="1" t="s">
        <v>0</v>
      </c>
      <c r="BS354" s="1" t="s">
        <v>0</v>
      </c>
      <c r="BT354" s="1" t="s">
        <v>0</v>
      </c>
      <c r="BU354" s="1" t="s">
        <v>0</v>
      </c>
      <c r="BV354" s="1" t="s">
        <v>0</v>
      </c>
      <c r="BW354" s="1" t="s">
        <v>0</v>
      </c>
      <c r="BX354" s="1" t="s">
        <v>0</v>
      </c>
      <c r="BY354" s="1" t="s">
        <v>0</v>
      </c>
      <c r="BZ354" s="1" t="s">
        <v>0</v>
      </c>
      <c r="CA354" s="1" t="s">
        <v>0</v>
      </c>
      <c r="CB354" s="1" t="s">
        <v>0</v>
      </c>
      <c r="CC354" s="1" t="s">
        <v>0</v>
      </c>
      <c r="CD354" s="1" t="s">
        <v>0</v>
      </c>
      <c r="CE354" s="1" t="s">
        <v>0</v>
      </c>
      <c r="CF354" s="1" t="s">
        <v>0</v>
      </c>
      <c r="CG354" s="1" t="s">
        <v>0</v>
      </c>
      <c r="CH354" s="1" t="s">
        <v>0</v>
      </c>
      <c r="CI354" s="1" t="s">
        <v>0</v>
      </c>
      <c r="CJ354" s="1" t="s">
        <v>0</v>
      </c>
      <c r="CK354" s="1" t="s">
        <v>0</v>
      </c>
      <c r="CL354" s="1" t="s">
        <v>0</v>
      </c>
      <c r="CM354" s="1" t="s">
        <v>0</v>
      </c>
      <c r="CN354" s="1" t="s">
        <v>0</v>
      </c>
      <c r="CO354" s="1" t="s">
        <v>0</v>
      </c>
      <c r="CP354" s="1" t="s">
        <v>0</v>
      </c>
      <c r="CQ354" s="1" t="s">
        <v>0</v>
      </c>
      <c r="CR354" s="1" t="s">
        <v>0</v>
      </c>
      <c r="CS354" s="1" t="s">
        <v>0</v>
      </c>
      <c r="CT354" s="1" t="s">
        <v>0</v>
      </c>
      <c r="CU354" s="1" t="s">
        <v>0</v>
      </c>
      <c r="CV354" s="1" t="s">
        <v>0</v>
      </c>
      <c r="CW354" s="1" t="s">
        <v>0</v>
      </c>
      <c r="CX354" s="1" t="s">
        <v>0</v>
      </c>
      <c r="CY354" s="1" t="s">
        <v>0</v>
      </c>
      <c r="CZ354" s="1" t="s">
        <v>0</v>
      </c>
      <c r="DA354" s="1" t="s">
        <v>0</v>
      </c>
      <c r="DB354" s="1" t="s">
        <v>0</v>
      </c>
      <c r="DC354" s="1" t="s">
        <v>0</v>
      </c>
      <c r="DD354" s="1" t="s">
        <v>0</v>
      </c>
      <c r="DE354" s="1" t="s">
        <v>0</v>
      </c>
      <c r="DF354" s="1" t="s">
        <v>0</v>
      </c>
      <c r="DG354" s="1" t="s">
        <v>0</v>
      </c>
      <c r="DH354" s="1" t="s">
        <v>0</v>
      </c>
      <c r="DI354" s="1" t="s">
        <v>0</v>
      </c>
      <c r="DJ354" s="1" t="s">
        <v>0</v>
      </c>
      <c r="DK354" s="1" t="s">
        <v>0</v>
      </c>
      <c r="DL354" s="1" t="s">
        <v>0</v>
      </c>
      <c r="DM354" s="1" t="s">
        <v>0</v>
      </c>
      <c r="DN354" s="1" t="s">
        <v>0</v>
      </c>
      <c r="DO354" s="1" t="s">
        <v>0</v>
      </c>
      <c r="DP354" s="1" t="s">
        <v>0</v>
      </c>
      <c r="DQ354" s="1" t="s">
        <v>0</v>
      </c>
      <c r="DR354" s="1" t="s">
        <v>0</v>
      </c>
      <c r="DS354" s="1" t="s">
        <v>0</v>
      </c>
      <c r="DT354" s="1" t="s">
        <v>0</v>
      </c>
      <c r="DU354" s="1" t="s">
        <v>0</v>
      </c>
      <c r="DV354" s="1" t="s">
        <v>0</v>
      </c>
      <c r="DW354" s="1" t="s">
        <v>0</v>
      </c>
      <c r="DX354" s="1" t="s">
        <v>0</v>
      </c>
      <c r="DY354" s="1" t="s">
        <v>0</v>
      </c>
      <c r="DZ354" s="1" t="s">
        <v>0</v>
      </c>
      <c r="EA354" s="1" t="s">
        <v>0</v>
      </c>
      <c r="EB354" s="1" t="s">
        <v>0</v>
      </c>
      <c r="EC354" s="1" t="s">
        <v>0</v>
      </c>
      <c r="ED354" s="1" t="s">
        <v>0</v>
      </c>
      <c r="EE354" s="1" t="s">
        <v>0</v>
      </c>
      <c r="EF354" s="1" t="s">
        <v>0</v>
      </c>
      <c r="EG354" s="1" t="s">
        <v>0</v>
      </c>
      <c r="EH354" s="1" t="s">
        <v>0</v>
      </c>
      <c r="EI354" s="1" t="s">
        <v>0</v>
      </c>
      <c r="EJ354" s="1" t="s">
        <v>0</v>
      </c>
      <c r="EK354" s="1" t="s">
        <v>0</v>
      </c>
      <c r="EL354" s="1" t="s">
        <v>0</v>
      </c>
      <c r="EM354" s="1" t="s">
        <v>0</v>
      </c>
      <c r="EN354" s="1" t="s">
        <v>0</v>
      </c>
      <c r="EO354" s="1" t="s">
        <v>0</v>
      </c>
      <c r="EP354" s="1" t="s">
        <v>0</v>
      </c>
      <c r="EQ354" s="1" t="s">
        <v>0</v>
      </c>
      <c r="ER354" s="1" t="s">
        <v>0</v>
      </c>
      <c r="ES354" s="1" t="s">
        <v>0</v>
      </c>
      <c r="ET354" s="1" t="s">
        <v>0</v>
      </c>
      <c r="EU354" s="1" t="s">
        <v>0</v>
      </c>
      <c r="EV354" s="1" t="s">
        <v>0</v>
      </c>
      <c r="EW354" s="1" t="s">
        <v>0</v>
      </c>
      <c r="EX354" s="1" t="s">
        <v>0</v>
      </c>
      <c r="EY354" s="1" t="s">
        <v>0</v>
      </c>
      <c r="EZ354" s="1" t="s">
        <v>0</v>
      </c>
      <c r="FA354" s="1" t="s">
        <v>0</v>
      </c>
      <c r="FB354" s="1" t="s">
        <v>0</v>
      </c>
      <c r="FC354" s="1" t="s">
        <v>0</v>
      </c>
      <c r="FD354" s="1" t="s">
        <v>0</v>
      </c>
      <c r="FE354" s="1" t="s">
        <v>0</v>
      </c>
      <c r="FF354" s="1" t="s">
        <v>0</v>
      </c>
      <c r="FG354" s="1" t="s">
        <v>0</v>
      </c>
      <c r="FH354" s="1" t="s">
        <v>0</v>
      </c>
      <c r="FI354" s="1" t="s">
        <v>0</v>
      </c>
      <c r="FJ354" s="1" t="s">
        <v>0</v>
      </c>
      <c r="FK354" s="1" t="s">
        <v>0</v>
      </c>
      <c r="FL354" s="1" t="s">
        <v>0</v>
      </c>
      <c r="FM354" s="1" t="s">
        <v>0</v>
      </c>
      <c r="FN354" s="1" t="s">
        <v>0</v>
      </c>
      <c r="FO354" s="1" t="s">
        <v>0</v>
      </c>
      <c r="FP354" s="1" t="s">
        <v>0</v>
      </c>
      <c r="FQ354" s="1" t="s">
        <v>0</v>
      </c>
      <c r="FR354" s="1" t="s">
        <v>0</v>
      </c>
      <c r="FS354" s="1" t="s">
        <v>0</v>
      </c>
      <c r="FT354" s="1" t="s">
        <v>0</v>
      </c>
      <c r="FU354" s="1" t="s">
        <v>0</v>
      </c>
      <c r="FV354" s="1" t="s">
        <v>0</v>
      </c>
      <c r="FW354" s="1" t="s">
        <v>0</v>
      </c>
      <c r="FX354" s="1" t="s">
        <v>0</v>
      </c>
      <c r="FY354" s="1" t="s">
        <v>0</v>
      </c>
      <c r="FZ354" s="1" t="s">
        <v>0</v>
      </c>
      <c r="GA354" s="1" t="s">
        <v>0</v>
      </c>
      <c r="GB354" s="1" t="s">
        <v>0</v>
      </c>
      <c r="GC354" s="1" t="s">
        <v>0</v>
      </c>
      <c r="GD354" s="1" t="s">
        <v>0</v>
      </c>
      <c r="GE354" s="1" t="s">
        <v>0</v>
      </c>
      <c r="GF354" s="1" t="s">
        <v>0</v>
      </c>
      <c r="GG354" s="1" t="s">
        <v>0</v>
      </c>
      <c r="GH354" s="1" t="s">
        <v>0</v>
      </c>
      <c r="GI354" s="1" t="s">
        <v>0</v>
      </c>
      <c r="GJ354" s="1" t="s">
        <v>0</v>
      </c>
      <c r="GK354" s="1" t="s">
        <v>0</v>
      </c>
      <c r="GL354" s="1" t="s">
        <v>0</v>
      </c>
      <c r="GM354" s="1" t="s">
        <v>0</v>
      </c>
      <c r="GN354" s="1" t="s">
        <v>0</v>
      </c>
      <c r="GO354" s="1" t="s">
        <v>0</v>
      </c>
      <c r="GP354" s="1" t="s">
        <v>0</v>
      </c>
      <c r="GQ354" s="1" t="s">
        <v>0</v>
      </c>
      <c r="GR354" s="1" t="s">
        <v>0</v>
      </c>
      <c r="GS354" s="1" t="s">
        <v>0</v>
      </c>
      <c r="GT354" s="1" t="s">
        <v>0</v>
      </c>
      <c r="GU354" s="1" t="s">
        <v>0</v>
      </c>
      <c r="GV354" s="1" t="s">
        <v>0</v>
      </c>
      <c r="GW354" s="1" t="s">
        <v>0</v>
      </c>
      <c r="GX354" s="1" t="s">
        <v>0</v>
      </c>
      <c r="GY354" s="1" t="s">
        <v>0</v>
      </c>
      <c r="GZ354" s="1" t="s">
        <v>0</v>
      </c>
      <c r="HA354" s="1" t="s">
        <v>0</v>
      </c>
      <c r="HB354" s="1" t="s">
        <v>0</v>
      </c>
      <c r="HC354" s="1" t="s">
        <v>0</v>
      </c>
      <c r="HD354" s="1" t="s">
        <v>0</v>
      </c>
      <c r="HE354" s="1" t="s">
        <v>0</v>
      </c>
      <c r="HF354" s="1" t="s">
        <v>0</v>
      </c>
      <c r="HG354" s="1" t="s">
        <v>0</v>
      </c>
      <c r="HH354" s="1" t="s">
        <v>0</v>
      </c>
      <c r="HI354" s="1" t="s">
        <v>0</v>
      </c>
      <c r="HJ354" s="1" t="s">
        <v>0</v>
      </c>
      <c r="HK354" s="1" t="s">
        <v>0</v>
      </c>
      <c r="HL354" s="1" t="s">
        <v>0</v>
      </c>
      <c r="HM354" s="1" t="s">
        <v>0</v>
      </c>
      <c r="HN354" s="1" t="s">
        <v>0</v>
      </c>
      <c r="HO354" s="1" t="s">
        <v>0</v>
      </c>
      <c r="HP354" s="1" t="s">
        <v>0</v>
      </c>
      <c r="HQ354" s="1" t="s">
        <v>0</v>
      </c>
      <c r="HR354" s="1" t="s">
        <v>0</v>
      </c>
      <c r="HS354" s="1" t="s">
        <v>0</v>
      </c>
      <c r="HT354" s="1" t="s">
        <v>0</v>
      </c>
      <c r="HU354" s="1" t="s">
        <v>0</v>
      </c>
      <c r="HV354" s="1" t="s">
        <v>0</v>
      </c>
      <c r="HW354" s="1" t="s">
        <v>0</v>
      </c>
      <c r="HX354" s="1" t="s">
        <v>0</v>
      </c>
      <c r="HY354" s="1" t="s">
        <v>0</v>
      </c>
      <c r="HZ354" s="1" t="s">
        <v>0</v>
      </c>
      <c r="IA354" s="1" t="s">
        <v>0</v>
      </c>
      <c r="IB354" s="1" t="s">
        <v>0</v>
      </c>
      <c r="IC354" s="1" t="s">
        <v>0</v>
      </c>
      <c r="ID354" s="1" t="s">
        <v>0</v>
      </c>
      <c r="IE354" s="1" t="s">
        <v>0</v>
      </c>
      <c r="IF354" s="1" t="s">
        <v>0</v>
      </c>
      <c r="IG354" s="1" t="s">
        <v>0</v>
      </c>
      <c r="IH354" s="1" t="s">
        <v>0</v>
      </c>
      <c r="II354" s="1" t="s">
        <v>0</v>
      </c>
      <c r="IJ354" s="1" t="s">
        <v>0</v>
      </c>
      <c r="IK354" s="1" t="s">
        <v>0</v>
      </c>
      <c r="IL354" s="1" t="s">
        <v>0</v>
      </c>
      <c r="IM354" s="1" t="s">
        <v>0</v>
      </c>
      <c r="IN354" s="1" t="s">
        <v>0</v>
      </c>
      <c r="IO354" s="1" t="s">
        <v>0</v>
      </c>
      <c r="IP354" s="1" t="s">
        <v>0</v>
      </c>
      <c r="IQ354" s="1" t="s">
        <v>0</v>
      </c>
      <c r="IR354" s="1" t="s">
        <v>0</v>
      </c>
      <c r="IS354" s="1" t="s">
        <v>0</v>
      </c>
      <c r="IT354" s="1" t="s">
        <v>0</v>
      </c>
      <c r="IU354" s="1" t="s">
        <v>0</v>
      </c>
      <c r="IV354" s="1" t="s">
        <v>0</v>
      </c>
      <c r="IW354" s="1" t="s">
        <v>0</v>
      </c>
      <c r="IX354" s="1" t="s">
        <v>0</v>
      </c>
      <c r="IY354" s="1" t="s">
        <v>0</v>
      </c>
      <c r="IZ354" s="1" t="s">
        <v>0</v>
      </c>
      <c r="JA354" s="1" t="s">
        <v>0</v>
      </c>
      <c r="JB354" s="1" t="s">
        <v>0</v>
      </c>
      <c r="JC354" s="1" t="s">
        <v>0</v>
      </c>
      <c r="JD354" s="1" t="s">
        <v>0</v>
      </c>
      <c r="JE354" s="1" t="s">
        <v>0</v>
      </c>
      <c r="JF354" s="1" t="s">
        <v>0</v>
      </c>
      <c r="JG354" s="1" t="s">
        <v>0</v>
      </c>
      <c r="JH354" s="1" t="s">
        <v>0</v>
      </c>
      <c r="JI354" s="1" t="s">
        <v>0</v>
      </c>
      <c r="JJ354" s="1" t="s">
        <v>0</v>
      </c>
      <c r="JK354" s="1" t="s">
        <v>0</v>
      </c>
      <c r="JL354" s="1" t="s">
        <v>0</v>
      </c>
      <c r="JM354" s="1" t="s">
        <v>0</v>
      </c>
      <c r="JN354" s="1" t="s">
        <v>0</v>
      </c>
      <c r="JO354" s="1" t="s">
        <v>0</v>
      </c>
      <c r="JP354" s="1" t="s">
        <v>0</v>
      </c>
      <c r="JQ354" s="1" t="s">
        <v>0</v>
      </c>
      <c r="JR354" s="1" t="s">
        <v>0</v>
      </c>
      <c r="JS354" s="1" t="s">
        <v>0</v>
      </c>
      <c r="JT354" s="1" t="s">
        <v>0</v>
      </c>
      <c r="JU354" s="1" t="s">
        <v>0</v>
      </c>
      <c r="JV354" s="1" t="s">
        <v>0</v>
      </c>
      <c r="JW354" s="1" t="s">
        <v>0</v>
      </c>
      <c r="JX354" s="1" t="s">
        <v>0</v>
      </c>
      <c r="JY354" s="1" t="s">
        <v>0</v>
      </c>
      <c r="JZ354" s="1" t="s">
        <v>0</v>
      </c>
      <c r="KA354" s="1" t="s">
        <v>0</v>
      </c>
      <c r="KB354" s="1" t="s">
        <v>0</v>
      </c>
      <c r="KC354" s="1" t="s">
        <v>0</v>
      </c>
      <c r="KD354" s="1" t="s">
        <v>0</v>
      </c>
      <c r="KE354" s="1" t="s">
        <v>0</v>
      </c>
      <c r="KF354" s="1" t="s">
        <v>0</v>
      </c>
      <c r="KG354" s="1" t="s">
        <v>0</v>
      </c>
      <c r="KH354" s="1" t="s">
        <v>0</v>
      </c>
      <c r="KI354" s="1" t="s">
        <v>0</v>
      </c>
      <c r="KJ354" s="1" t="s">
        <v>0</v>
      </c>
      <c r="KK354" s="1" t="s">
        <v>0</v>
      </c>
      <c r="KL354" s="1" t="s">
        <v>0</v>
      </c>
      <c r="KM354" s="1" t="s">
        <v>0</v>
      </c>
      <c r="KN354" s="1" t="s">
        <v>0</v>
      </c>
      <c r="KO354" s="1" t="s">
        <v>0</v>
      </c>
      <c r="KP354" s="1" t="s">
        <v>0</v>
      </c>
      <c r="KQ354" s="1" t="s">
        <v>0</v>
      </c>
      <c r="KR354" s="1" t="s">
        <v>0</v>
      </c>
      <c r="KS354" s="1" t="s">
        <v>0</v>
      </c>
      <c r="KT354" s="1" t="s">
        <v>0</v>
      </c>
      <c r="KU354" s="1" t="s">
        <v>0</v>
      </c>
      <c r="KV354" s="1" t="s">
        <v>0</v>
      </c>
      <c r="KW354" s="1" t="s">
        <v>0</v>
      </c>
      <c r="KX354" s="1" t="s">
        <v>0</v>
      </c>
      <c r="KY354" s="1" t="s">
        <v>0</v>
      </c>
      <c r="KZ354" s="1" t="s">
        <v>0</v>
      </c>
      <c r="LA354" s="1" t="s">
        <v>0</v>
      </c>
      <c r="LB354" s="1" t="s">
        <v>0</v>
      </c>
      <c r="LC354" s="1" t="s">
        <v>0</v>
      </c>
      <c r="LD354" s="1" t="s">
        <v>0</v>
      </c>
      <c r="LE354" s="1" t="s">
        <v>0</v>
      </c>
      <c r="LF354" s="1" t="s">
        <v>0</v>
      </c>
      <c r="LG354" s="1" t="s">
        <v>0</v>
      </c>
      <c r="LH354" s="1" t="s">
        <v>0</v>
      </c>
      <c r="LI354" s="1" t="s">
        <v>0</v>
      </c>
      <c r="LJ354" s="1" t="s">
        <v>0</v>
      </c>
      <c r="LK354" s="1" t="s">
        <v>0</v>
      </c>
    </row>
    <row r="355" spans="1:323" x14ac:dyDescent="0.25">
      <c r="A355" s="1" t="s">
        <v>1992</v>
      </c>
      <c r="B355" s="1" t="s">
        <v>1572</v>
      </c>
      <c r="C355" s="1" t="s">
        <v>0</v>
      </c>
      <c r="D355" s="1" t="s">
        <v>0</v>
      </c>
      <c r="E355" s="1" t="s">
        <v>0</v>
      </c>
      <c r="F355" s="1" t="s">
        <v>0</v>
      </c>
      <c r="G355" s="1" t="s">
        <v>0</v>
      </c>
      <c r="H355" s="1" t="s">
        <v>0</v>
      </c>
      <c r="I355" s="1" t="s">
        <v>0</v>
      </c>
      <c r="J355" s="1" t="s">
        <v>0</v>
      </c>
      <c r="K355" s="1" t="s">
        <v>0</v>
      </c>
      <c r="L355" s="1" t="s">
        <v>0</v>
      </c>
      <c r="M355" s="1" t="s">
        <v>0</v>
      </c>
      <c r="N355" s="1" t="s">
        <v>0</v>
      </c>
      <c r="O355" s="1" t="s">
        <v>0</v>
      </c>
      <c r="P355" s="1" t="s">
        <v>0</v>
      </c>
      <c r="Q355" s="1" t="s">
        <v>0</v>
      </c>
      <c r="R355" s="1" t="s">
        <v>0</v>
      </c>
      <c r="S355" s="1" t="s">
        <v>0</v>
      </c>
      <c r="T355" s="1" t="s">
        <v>0</v>
      </c>
      <c r="U355" s="1" t="s">
        <v>0</v>
      </c>
      <c r="V355" s="1" t="s">
        <v>0</v>
      </c>
      <c r="W355" s="1" t="s">
        <v>0</v>
      </c>
      <c r="X355" s="1" t="s">
        <v>0</v>
      </c>
      <c r="Y355" s="1" t="s">
        <v>0</v>
      </c>
      <c r="Z355" s="1" t="s">
        <v>0</v>
      </c>
      <c r="AA355" s="1" t="s">
        <v>0</v>
      </c>
      <c r="AB355" s="1" t="s">
        <v>0</v>
      </c>
      <c r="AC355" s="1" t="s">
        <v>0</v>
      </c>
      <c r="AD355" s="1" t="s">
        <v>0</v>
      </c>
      <c r="AE355" s="1" t="s">
        <v>0</v>
      </c>
      <c r="AF355" s="1" t="s">
        <v>0</v>
      </c>
      <c r="AG355" s="1" t="s">
        <v>0</v>
      </c>
      <c r="AH355" s="1" t="s">
        <v>0</v>
      </c>
      <c r="AI355" s="1" t="s">
        <v>0</v>
      </c>
      <c r="AJ355" s="1" t="s">
        <v>0</v>
      </c>
      <c r="AK355" s="1" t="s">
        <v>0</v>
      </c>
      <c r="AL355" s="1" t="s">
        <v>0</v>
      </c>
      <c r="AM355" s="1" t="s">
        <v>0</v>
      </c>
      <c r="AN355" s="1" t="s">
        <v>0</v>
      </c>
      <c r="AO355" s="1" t="s">
        <v>0</v>
      </c>
      <c r="AP355" s="1" t="s">
        <v>0</v>
      </c>
      <c r="AQ355" s="1" t="s">
        <v>0</v>
      </c>
      <c r="AR355" s="1" t="s">
        <v>0</v>
      </c>
      <c r="AS355" s="1" t="s">
        <v>0</v>
      </c>
      <c r="AT355" s="1" t="s">
        <v>0</v>
      </c>
      <c r="AU355" s="1" t="s">
        <v>0</v>
      </c>
      <c r="AV355" s="1" t="s">
        <v>0</v>
      </c>
      <c r="AW355" s="1" t="s">
        <v>0</v>
      </c>
      <c r="AX355" s="1" t="s">
        <v>0</v>
      </c>
      <c r="AY355" s="1" t="s">
        <v>0</v>
      </c>
      <c r="AZ355" s="1" t="s">
        <v>0</v>
      </c>
      <c r="BA355" s="1" t="s">
        <v>0</v>
      </c>
      <c r="BB355" s="1" t="s">
        <v>0</v>
      </c>
      <c r="BC355" s="1" t="s">
        <v>0</v>
      </c>
      <c r="BD355" s="1" t="s">
        <v>0</v>
      </c>
      <c r="BE355" s="1" t="s">
        <v>0</v>
      </c>
      <c r="BF355" s="1" t="s">
        <v>0</v>
      </c>
      <c r="BG355" s="1" t="s">
        <v>0</v>
      </c>
      <c r="BH355" s="1" t="s">
        <v>0</v>
      </c>
      <c r="BI355" s="1" t="s">
        <v>0</v>
      </c>
      <c r="BJ355" s="1" t="s">
        <v>0</v>
      </c>
      <c r="BK355" s="1" t="s">
        <v>0</v>
      </c>
      <c r="BL355" s="1" t="s">
        <v>0</v>
      </c>
      <c r="BM355" s="1" t="s">
        <v>0</v>
      </c>
      <c r="BN355" s="1" t="s">
        <v>0</v>
      </c>
      <c r="BO355" s="1" t="s">
        <v>0</v>
      </c>
      <c r="BP355" s="1" t="s">
        <v>0</v>
      </c>
      <c r="BQ355" s="1" t="s">
        <v>0</v>
      </c>
      <c r="BR355" s="1" t="s">
        <v>0</v>
      </c>
      <c r="BS355" s="1" t="s">
        <v>0</v>
      </c>
      <c r="BT355" s="1" t="s">
        <v>0</v>
      </c>
      <c r="BU355" s="1" t="s">
        <v>0</v>
      </c>
      <c r="BV355" s="1" t="s">
        <v>0</v>
      </c>
      <c r="BW355" s="1" t="s">
        <v>0</v>
      </c>
      <c r="BX355" s="1" t="s">
        <v>0</v>
      </c>
      <c r="BY355" s="1" t="s">
        <v>0</v>
      </c>
      <c r="BZ355" s="1" t="s">
        <v>0</v>
      </c>
      <c r="CA355" s="1" t="s">
        <v>0</v>
      </c>
      <c r="CB355" s="1" t="s">
        <v>0</v>
      </c>
      <c r="CC355" s="1" t="s">
        <v>0</v>
      </c>
      <c r="CD355" s="1" t="s">
        <v>0</v>
      </c>
      <c r="CE355" s="1" t="s">
        <v>0</v>
      </c>
      <c r="CF355" s="1" t="s">
        <v>0</v>
      </c>
      <c r="CG355" s="1" t="s">
        <v>0</v>
      </c>
      <c r="CH355" s="1" t="s">
        <v>0</v>
      </c>
      <c r="CI355" s="1" t="s">
        <v>0</v>
      </c>
      <c r="CJ355" s="1" t="s">
        <v>0</v>
      </c>
      <c r="CK355" s="1" t="s">
        <v>0</v>
      </c>
      <c r="CL355" s="1" t="s">
        <v>0</v>
      </c>
      <c r="CM355" s="1" t="s">
        <v>0</v>
      </c>
      <c r="CN355" s="1" t="s">
        <v>0</v>
      </c>
      <c r="CO355" s="1" t="s">
        <v>0</v>
      </c>
      <c r="CP355" s="1" t="s">
        <v>0</v>
      </c>
      <c r="CQ355" s="1" t="s">
        <v>0</v>
      </c>
      <c r="CR355" s="1" t="s">
        <v>0</v>
      </c>
      <c r="CS355" s="1" t="s">
        <v>0</v>
      </c>
      <c r="CT355" s="1" t="s">
        <v>0</v>
      </c>
      <c r="CU355" s="1" t="s">
        <v>0</v>
      </c>
      <c r="CV355" s="1" t="s">
        <v>0</v>
      </c>
      <c r="CW355" s="1" t="s">
        <v>0</v>
      </c>
      <c r="CX355" s="1" t="s">
        <v>0</v>
      </c>
      <c r="CY355" s="1" t="s">
        <v>0</v>
      </c>
      <c r="CZ355" s="1" t="s">
        <v>0</v>
      </c>
      <c r="DA355" s="1" t="s">
        <v>0</v>
      </c>
      <c r="DB355" s="1" t="s">
        <v>0</v>
      </c>
      <c r="DC355" s="1" t="s">
        <v>0</v>
      </c>
      <c r="DD355" s="1" t="s">
        <v>0</v>
      </c>
      <c r="DE355" s="1" t="s">
        <v>0</v>
      </c>
      <c r="DF355" s="1" t="s">
        <v>0</v>
      </c>
      <c r="DG355" s="1" t="s">
        <v>0</v>
      </c>
      <c r="DH355" s="1" t="s">
        <v>0</v>
      </c>
      <c r="DI355" s="1" t="s">
        <v>0</v>
      </c>
      <c r="DJ355" s="1" t="s">
        <v>0</v>
      </c>
      <c r="DK355" s="1" t="s">
        <v>0</v>
      </c>
      <c r="DL355" s="1" t="s">
        <v>0</v>
      </c>
      <c r="DM355" s="1" t="s">
        <v>0</v>
      </c>
      <c r="DN355" s="1" t="s">
        <v>0</v>
      </c>
      <c r="DO355" s="1" t="s">
        <v>0</v>
      </c>
      <c r="DP355" s="1" t="s">
        <v>0</v>
      </c>
      <c r="DQ355" s="1" t="s">
        <v>0</v>
      </c>
      <c r="DR355" s="1" t="s">
        <v>0</v>
      </c>
      <c r="DS355" s="1" t="s">
        <v>0</v>
      </c>
      <c r="DT355" s="1" t="s">
        <v>0</v>
      </c>
      <c r="DU355" s="1" t="s">
        <v>0</v>
      </c>
      <c r="DV355" s="1" t="s">
        <v>0</v>
      </c>
      <c r="DW355" s="1" t="s">
        <v>0</v>
      </c>
      <c r="DX355" s="1" t="s">
        <v>0</v>
      </c>
      <c r="DY355" s="1" t="s">
        <v>0</v>
      </c>
      <c r="DZ355" s="1" t="s">
        <v>0</v>
      </c>
      <c r="EA355" s="1" t="s">
        <v>0</v>
      </c>
      <c r="EB355" s="1" t="s">
        <v>0</v>
      </c>
      <c r="EC355" s="1" t="s">
        <v>0</v>
      </c>
      <c r="ED355" s="1" t="s">
        <v>0</v>
      </c>
      <c r="EE355" s="1" t="s">
        <v>0</v>
      </c>
      <c r="EF355" s="1" t="s">
        <v>0</v>
      </c>
      <c r="EG355" s="1" t="s">
        <v>0</v>
      </c>
      <c r="EH355" s="1" t="s">
        <v>0</v>
      </c>
      <c r="EI355" s="1" t="s">
        <v>0</v>
      </c>
      <c r="EJ355" s="1" t="s">
        <v>0</v>
      </c>
      <c r="EK355" s="1" t="s">
        <v>0</v>
      </c>
      <c r="EL355" s="1" t="s">
        <v>0</v>
      </c>
      <c r="EM355" s="1" t="s">
        <v>0</v>
      </c>
      <c r="EN355" s="1" t="s">
        <v>0</v>
      </c>
      <c r="EO355" s="1" t="s">
        <v>0</v>
      </c>
      <c r="EP355" s="1" t="s">
        <v>0</v>
      </c>
      <c r="EQ355" s="1" t="s">
        <v>0</v>
      </c>
      <c r="ER355" s="1" t="s">
        <v>0</v>
      </c>
      <c r="ES355" s="1" t="s">
        <v>0</v>
      </c>
      <c r="ET355" s="1" t="s">
        <v>0</v>
      </c>
      <c r="EU355" s="1" t="s">
        <v>0</v>
      </c>
      <c r="EV355" s="1" t="s">
        <v>0</v>
      </c>
      <c r="EW355" s="1" t="s">
        <v>0</v>
      </c>
      <c r="EX355" s="1" t="s">
        <v>0</v>
      </c>
      <c r="EY355" s="1" t="s">
        <v>0</v>
      </c>
      <c r="EZ355" s="1" t="s">
        <v>0</v>
      </c>
      <c r="FA355" s="1" t="s">
        <v>0</v>
      </c>
      <c r="FB355" s="1" t="s">
        <v>0</v>
      </c>
      <c r="FC355" s="1" t="s">
        <v>0</v>
      </c>
      <c r="FD355" s="1" t="s">
        <v>0</v>
      </c>
      <c r="FE355" s="1" t="s">
        <v>0</v>
      </c>
      <c r="FF355" s="1" t="s">
        <v>0</v>
      </c>
      <c r="FG355" s="1" t="s">
        <v>0</v>
      </c>
      <c r="FH355" s="1" t="s">
        <v>0</v>
      </c>
      <c r="FI355" s="1" t="s">
        <v>0</v>
      </c>
      <c r="FJ355" s="1" t="s">
        <v>0</v>
      </c>
      <c r="FK355" s="1" t="s">
        <v>0</v>
      </c>
      <c r="FL355" s="1" t="s">
        <v>0</v>
      </c>
      <c r="FM355" s="1" t="s">
        <v>0</v>
      </c>
      <c r="FN355" s="1" t="s">
        <v>0</v>
      </c>
      <c r="FO355" s="1" t="s">
        <v>0</v>
      </c>
      <c r="FP355" s="1" t="s">
        <v>0</v>
      </c>
      <c r="FQ355" s="1" t="s">
        <v>0</v>
      </c>
      <c r="FR355" s="1" t="s">
        <v>0</v>
      </c>
      <c r="FS355" s="1" t="s">
        <v>0</v>
      </c>
      <c r="FT355" s="1" t="s">
        <v>0</v>
      </c>
      <c r="FU355" s="1" t="s">
        <v>0</v>
      </c>
      <c r="FV355" s="1" t="s">
        <v>0</v>
      </c>
      <c r="FW355" s="1" t="s">
        <v>0</v>
      </c>
      <c r="FX355" s="1" t="s">
        <v>0</v>
      </c>
      <c r="FY355" s="1" t="s">
        <v>0</v>
      </c>
      <c r="FZ355" s="1" t="s">
        <v>0</v>
      </c>
      <c r="GA355" s="1" t="s">
        <v>0</v>
      </c>
      <c r="GB355" s="1" t="s">
        <v>0</v>
      </c>
      <c r="GC355" s="1" t="s">
        <v>0</v>
      </c>
      <c r="GD355" s="1" t="s">
        <v>0</v>
      </c>
      <c r="GE355" s="1" t="s">
        <v>0</v>
      </c>
      <c r="GF355" s="1" t="s">
        <v>0</v>
      </c>
      <c r="GG355" s="1" t="s">
        <v>0</v>
      </c>
      <c r="GH355" s="1" t="s">
        <v>0</v>
      </c>
      <c r="GI355" s="1" t="s">
        <v>0</v>
      </c>
      <c r="GJ355" s="1" t="s">
        <v>0</v>
      </c>
      <c r="GK355" s="1" t="s">
        <v>0</v>
      </c>
      <c r="GL355" s="1" t="s">
        <v>0</v>
      </c>
      <c r="GM355" s="1" t="s">
        <v>0</v>
      </c>
      <c r="GN355" s="1" t="s">
        <v>0</v>
      </c>
      <c r="GO355" s="1" t="s">
        <v>0</v>
      </c>
      <c r="GP355" s="1" t="s">
        <v>0</v>
      </c>
      <c r="GQ355" s="1" t="s">
        <v>0</v>
      </c>
      <c r="GR355" s="1" t="s">
        <v>0</v>
      </c>
      <c r="GS355" s="1" t="s">
        <v>0</v>
      </c>
      <c r="GT355" s="1" t="s">
        <v>0</v>
      </c>
      <c r="GU355" s="1" t="s">
        <v>0</v>
      </c>
      <c r="GV355" s="1" t="s">
        <v>0</v>
      </c>
      <c r="GW355" s="1" t="s">
        <v>0</v>
      </c>
      <c r="GX355" s="1" t="s">
        <v>0</v>
      </c>
      <c r="GY355" s="1" t="s">
        <v>0</v>
      </c>
      <c r="GZ355" s="1" t="s">
        <v>0</v>
      </c>
      <c r="HA355" s="1" t="s">
        <v>0</v>
      </c>
      <c r="HB355" s="1" t="s">
        <v>0</v>
      </c>
      <c r="HC355" s="1" t="s">
        <v>0</v>
      </c>
      <c r="HD355" s="1" t="s">
        <v>0</v>
      </c>
      <c r="HE355" s="1" t="s">
        <v>0</v>
      </c>
      <c r="HF355" s="1" t="s">
        <v>0</v>
      </c>
      <c r="HG355" s="1" t="s">
        <v>0</v>
      </c>
      <c r="HH355" s="1" t="s">
        <v>0</v>
      </c>
      <c r="HI355" s="1" t="s">
        <v>0</v>
      </c>
      <c r="HJ355" s="1" t="s">
        <v>0</v>
      </c>
      <c r="HK355" s="1" t="s">
        <v>0</v>
      </c>
      <c r="HL355" s="1" t="s">
        <v>0</v>
      </c>
      <c r="HM355" s="1" t="s">
        <v>0</v>
      </c>
      <c r="HN355" s="1" t="s">
        <v>0</v>
      </c>
      <c r="HO355" s="1" t="s">
        <v>0</v>
      </c>
      <c r="HP355" s="1" t="s">
        <v>0</v>
      </c>
      <c r="HQ355" s="1" t="s">
        <v>0</v>
      </c>
      <c r="HR355" s="1" t="s">
        <v>0</v>
      </c>
      <c r="HS355" s="1" t="s">
        <v>0</v>
      </c>
      <c r="HT355" s="1" t="s">
        <v>0</v>
      </c>
      <c r="HU355" s="1" t="s">
        <v>0</v>
      </c>
      <c r="HV355" s="1" t="s">
        <v>0</v>
      </c>
      <c r="HW355" s="1" t="s">
        <v>0</v>
      </c>
      <c r="HX355" s="1" t="s">
        <v>0</v>
      </c>
      <c r="HY355" s="1" t="s">
        <v>0</v>
      </c>
      <c r="HZ355" s="1" t="s">
        <v>0</v>
      </c>
      <c r="IA355" s="1" t="s">
        <v>0</v>
      </c>
      <c r="IB355" s="1" t="s">
        <v>0</v>
      </c>
      <c r="IC355" s="1" t="s">
        <v>0</v>
      </c>
      <c r="ID355" s="1" t="s">
        <v>0</v>
      </c>
      <c r="IE355" s="1" t="s">
        <v>0</v>
      </c>
      <c r="IF355" s="1" t="s">
        <v>0</v>
      </c>
      <c r="IG355" s="1" t="s">
        <v>0</v>
      </c>
      <c r="IH355" s="1" t="s">
        <v>0</v>
      </c>
      <c r="II355" s="1" t="s">
        <v>0</v>
      </c>
      <c r="IJ355" s="1" t="s">
        <v>0</v>
      </c>
      <c r="IK355" s="1" t="s">
        <v>0</v>
      </c>
      <c r="IL355" s="1" t="s">
        <v>0</v>
      </c>
      <c r="IM355" s="1" t="s">
        <v>0</v>
      </c>
      <c r="IN355" s="1" t="s">
        <v>0</v>
      </c>
      <c r="IO355" s="1" t="s">
        <v>0</v>
      </c>
      <c r="IP355" s="1" t="s">
        <v>0</v>
      </c>
      <c r="IQ355" s="1" t="s">
        <v>0</v>
      </c>
      <c r="IR355" s="1" t="s">
        <v>0</v>
      </c>
      <c r="IS355" s="1" t="s">
        <v>0</v>
      </c>
      <c r="IT355" s="1" t="s">
        <v>0</v>
      </c>
      <c r="IU355" s="1" t="s">
        <v>0</v>
      </c>
      <c r="IV355" s="1" t="s">
        <v>0</v>
      </c>
      <c r="IW355" s="1" t="s">
        <v>0</v>
      </c>
      <c r="IX355" s="1" t="s">
        <v>0</v>
      </c>
      <c r="IY355" s="1" t="s">
        <v>0</v>
      </c>
      <c r="IZ355" s="1" t="s">
        <v>0</v>
      </c>
      <c r="JA355" s="1" t="s">
        <v>0</v>
      </c>
      <c r="JB355" s="1" t="s">
        <v>0</v>
      </c>
      <c r="JC355" s="1" t="s">
        <v>0</v>
      </c>
      <c r="JD355" s="1" t="s">
        <v>0</v>
      </c>
      <c r="JE355" s="1" t="s">
        <v>0</v>
      </c>
      <c r="JF355" s="1" t="s">
        <v>0</v>
      </c>
      <c r="JG355" s="1" t="s">
        <v>0</v>
      </c>
      <c r="JH355" s="1" t="s">
        <v>0</v>
      </c>
      <c r="JI355" s="1" t="s">
        <v>0</v>
      </c>
      <c r="JJ355" s="1" t="s">
        <v>0</v>
      </c>
      <c r="JK355" s="1" t="s">
        <v>0</v>
      </c>
      <c r="JL355" s="1" t="s">
        <v>0</v>
      </c>
      <c r="JM355" s="1" t="s">
        <v>0</v>
      </c>
      <c r="JN355" s="1" t="s">
        <v>0</v>
      </c>
      <c r="JO355" s="1" t="s">
        <v>0</v>
      </c>
      <c r="JP355" s="1" t="s">
        <v>0</v>
      </c>
      <c r="JQ355" s="1" t="s">
        <v>0</v>
      </c>
      <c r="JR355" s="1" t="s">
        <v>0</v>
      </c>
      <c r="JS355" s="1" t="s">
        <v>0</v>
      </c>
      <c r="JT355" s="1" t="s">
        <v>0</v>
      </c>
      <c r="JU355" s="1" t="s">
        <v>0</v>
      </c>
      <c r="JV355" s="1" t="s">
        <v>0</v>
      </c>
      <c r="JW355" s="1" t="s">
        <v>0</v>
      </c>
      <c r="JX355" s="1" t="s">
        <v>0</v>
      </c>
      <c r="JY355" s="1" t="s">
        <v>0</v>
      </c>
      <c r="JZ355" s="1" t="s">
        <v>0</v>
      </c>
      <c r="KA355" s="1" t="s">
        <v>0</v>
      </c>
      <c r="KB355" s="1" t="s">
        <v>0</v>
      </c>
      <c r="KC355" s="1" t="s">
        <v>0</v>
      </c>
      <c r="KD355" s="1" t="s">
        <v>0</v>
      </c>
      <c r="KE355" s="1" t="s">
        <v>0</v>
      </c>
      <c r="KF355" s="1" t="s">
        <v>0</v>
      </c>
      <c r="KG355" s="1" t="s">
        <v>0</v>
      </c>
      <c r="KH355" s="1" t="s">
        <v>0</v>
      </c>
      <c r="KI355" s="1" t="s">
        <v>0</v>
      </c>
      <c r="KJ355" s="1" t="s">
        <v>0</v>
      </c>
      <c r="KK355" s="1" t="s">
        <v>0</v>
      </c>
      <c r="KL355" s="1" t="s">
        <v>0</v>
      </c>
      <c r="KM355" s="1" t="s">
        <v>0</v>
      </c>
      <c r="KN355" s="1" t="s">
        <v>0</v>
      </c>
      <c r="KO355" s="1" t="s">
        <v>0</v>
      </c>
      <c r="KP355" s="1" t="s">
        <v>0</v>
      </c>
      <c r="KQ355" s="1" t="s">
        <v>0</v>
      </c>
      <c r="KR355" s="1" t="s">
        <v>0</v>
      </c>
      <c r="KS355" s="1" t="s">
        <v>0</v>
      </c>
      <c r="KT355" s="1" t="s">
        <v>0</v>
      </c>
      <c r="KU355" s="1" t="s">
        <v>0</v>
      </c>
      <c r="KV355" s="1" t="s">
        <v>0</v>
      </c>
      <c r="KW355" s="1" t="s">
        <v>0</v>
      </c>
      <c r="KX355" s="1" t="s">
        <v>0</v>
      </c>
      <c r="KY355" s="1" t="s">
        <v>0</v>
      </c>
      <c r="KZ355" s="1" t="s">
        <v>0</v>
      </c>
      <c r="LA355" s="1" t="s">
        <v>0</v>
      </c>
      <c r="LB355" s="1" t="s">
        <v>0</v>
      </c>
      <c r="LC355" s="1" t="s">
        <v>0</v>
      </c>
      <c r="LD355" s="1" t="s">
        <v>0</v>
      </c>
      <c r="LE355" s="1" t="s">
        <v>0</v>
      </c>
      <c r="LF355" s="1" t="s">
        <v>0</v>
      </c>
      <c r="LG355" s="1" t="s">
        <v>0</v>
      </c>
      <c r="LH355" s="1" t="s">
        <v>0</v>
      </c>
      <c r="LI355" s="1" t="s">
        <v>0</v>
      </c>
      <c r="LJ355" s="1" t="s">
        <v>0</v>
      </c>
      <c r="LK355" s="1" t="s">
        <v>0</v>
      </c>
    </row>
    <row r="356" spans="1:323" x14ac:dyDescent="0.25">
      <c r="A356" s="1" t="s">
        <v>1993</v>
      </c>
      <c r="B356" s="1" t="s">
        <v>1575</v>
      </c>
      <c r="C356" s="1" t="s">
        <v>1576</v>
      </c>
      <c r="D356" s="1" t="s">
        <v>0</v>
      </c>
      <c r="E356" s="1" t="s">
        <v>0</v>
      </c>
      <c r="F356" s="1" t="s">
        <v>0</v>
      </c>
      <c r="G356" s="1" t="s">
        <v>0</v>
      </c>
      <c r="H356" s="1" t="s">
        <v>0</v>
      </c>
      <c r="I356" s="1" t="s">
        <v>0</v>
      </c>
      <c r="J356" s="1" t="s">
        <v>0</v>
      </c>
      <c r="K356" s="1" t="s">
        <v>0</v>
      </c>
      <c r="L356" s="1" t="s">
        <v>0</v>
      </c>
      <c r="M356" s="1" t="s">
        <v>0</v>
      </c>
      <c r="N356" s="1" t="s">
        <v>0</v>
      </c>
      <c r="O356" s="1" t="s">
        <v>0</v>
      </c>
      <c r="P356" s="1" t="s">
        <v>0</v>
      </c>
      <c r="Q356" s="1" t="s">
        <v>0</v>
      </c>
      <c r="R356" s="1" t="s">
        <v>0</v>
      </c>
      <c r="S356" s="1" t="s">
        <v>0</v>
      </c>
      <c r="T356" s="1" t="s">
        <v>0</v>
      </c>
      <c r="U356" s="1" t="s">
        <v>0</v>
      </c>
      <c r="V356" s="1" t="s">
        <v>0</v>
      </c>
      <c r="W356" s="1" t="s">
        <v>0</v>
      </c>
      <c r="X356" s="1" t="s">
        <v>0</v>
      </c>
      <c r="Y356" s="1" t="s">
        <v>0</v>
      </c>
      <c r="Z356" s="1" t="s">
        <v>0</v>
      </c>
      <c r="AA356" s="1" t="s">
        <v>0</v>
      </c>
      <c r="AB356" s="1" t="s">
        <v>0</v>
      </c>
      <c r="AC356" s="1" t="s">
        <v>0</v>
      </c>
      <c r="AD356" s="1" t="s">
        <v>0</v>
      </c>
      <c r="AE356" s="1" t="s">
        <v>0</v>
      </c>
      <c r="AF356" s="1" t="s">
        <v>0</v>
      </c>
      <c r="AG356" s="1" t="s">
        <v>0</v>
      </c>
      <c r="AH356" s="1" t="s">
        <v>0</v>
      </c>
      <c r="AI356" s="1" t="s">
        <v>0</v>
      </c>
      <c r="AJ356" s="1" t="s">
        <v>0</v>
      </c>
      <c r="AK356" s="1" t="s">
        <v>0</v>
      </c>
      <c r="AL356" s="1" t="s">
        <v>0</v>
      </c>
      <c r="AM356" s="1" t="s">
        <v>0</v>
      </c>
      <c r="AN356" s="1" t="s">
        <v>0</v>
      </c>
      <c r="AO356" s="1" t="s">
        <v>0</v>
      </c>
      <c r="AP356" s="1" t="s">
        <v>0</v>
      </c>
      <c r="AQ356" s="1" t="s">
        <v>0</v>
      </c>
      <c r="AR356" s="1" t="s">
        <v>0</v>
      </c>
      <c r="AS356" s="1" t="s">
        <v>0</v>
      </c>
      <c r="AT356" s="1" t="s">
        <v>0</v>
      </c>
      <c r="AU356" s="1" t="s">
        <v>0</v>
      </c>
      <c r="AV356" s="1" t="s">
        <v>0</v>
      </c>
      <c r="AW356" s="1" t="s">
        <v>0</v>
      </c>
      <c r="AX356" s="1" t="s">
        <v>0</v>
      </c>
      <c r="AY356" s="1" t="s">
        <v>0</v>
      </c>
      <c r="AZ356" s="1" t="s">
        <v>0</v>
      </c>
      <c r="BA356" s="1" t="s">
        <v>0</v>
      </c>
      <c r="BB356" s="1" t="s">
        <v>0</v>
      </c>
      <c r="BC356" s="1" t="s">
        <v>0</v>
      </c>
      <c r="BD356" s="1" t="s">
        <v>0</v>
      </c>
      <c r="BE356" s="1" t="s">
        <v>0</v>
      </c>
      <c r="BF356" s="1" t="s">
        <v>0</v>
      </c>
      <c r="BG356" s="1" t="s">
        <v>0</v>
      </c>
      <c r="BH356" s="1" t="s">
        <v>0</v>
      </c>
      <c r="BI356" s="1" t="s">
        <v>0</v>
      </c>
      <c r="BJ356" s="1" t="s">
        <v>0</v>
      </c>
      <c r="BK356" s="1" t="s">
        <v>0</v>
      </c>
      <c r="BL356" s="1" t="s">
        <v>0</v>
      </c>
      <c r="BM356" s="1" t="s">
        <v>0</v>
      </c>
      <c r="BN356" s="1" t="s">
        <v>0</v>
      </c>
      <c r="BO356" s="1" t="s">
        <v>0</v>
      </c>
      <c r="BP356" s="1" t="s">
        <v>0</v>
      </c>
      <c r="BQ356" s="1" t="s">
        <v>0</v>
      </c>
      <c r="BR356" s="1" t="s">
        <v>0</v>
      </c>
      <c r="BS356" s="1" t="s">
        <v>0</v>
      </c>
      <c r="BT356" s="1" t="s">
        <v>0</v>
      </c>
      <c r="BU356" s="1" t="s">
        <v>0</v>
      </c>
      <c r="BV356" s="1" t="s">
        <v>0</v>
      </c>
      <c r="BW356" s="1" t="s">
        <v>0</v>
      </c>
      <c r="BX356" s="1" t="s">
        <v>0</v>
      </c>
      <c r="BY356" s="1" t="s">
        <v>0</v>
      </c>
      <c r="BZ356" s="1" t="s">
        <v>0</v>
      </c>
      <c r="CA356" s="1" t="s">
        <v>0</v>
      </c>
      <c r="CB356" s="1" t="s">
        <v>0</v>
      </c>
      <c r="CC356" s="1" t="s">
        <v>0</v>
      </c>
      <c r="CD356" s="1" t="s">
        <v>0</v>
      </c>
      <c r="CE356" s="1" t="s">
        <v>0</v>
      </c>
      <c r="CF356" s="1" t="s">
        <v>0</v>
      </c>
      <c r="CG356" s="1" t="s">
        <v>0</v>
      </c>
      <c r="CH356" s="1" t="s">
        <v>0</v>
      </c>
      <c r="CI356" s="1" t="s">
        <v>0</v>
      </c>
      <c r="CJ356" s="1" t="s">
        <v>0</v>
      </c>
      <c r="CK356" s="1" t="s">
        <v>0</v>
      </c>
      <c r="CL356" s="1" t="s">
        <v>0</v>
      </c>
      <c r="CM356" s="1" t="s">
        <v>0</v>
      </c>
      <c r="CN356" s="1" t="s">
        <v>0</v>
      </c>
      <c r="CO356" s="1" t="s">
        <v>0</v>
      </c>
      <c r="CP356" s="1" t="s">
        <v>0</v>
      </c>
      <c r="CQ356" s="1" t="s">
        <v>0</v>
      </c>
      <c r="CR356" s="1" t="s">
        <v>0</v>
      </c>
      <c r="CS356" s="1" t="s">
        <v>0</v>
      </c>
      <c r="CT356" s="1" t="s">
        <v>0</v>
      </c>
      <c r="CU356" s="1" t="s">
        <v>0</v>
      </c>
      <c r="CV356" s="1" t="s">
        <v>0</v>
      </c>
      <c r="CW356" s="1" t="s">
        <v>0</v>
      </c>
      <c r="CX356" s="1" t="s">
        <v>0</v>
      </c>
      <c r="CY356" s="1" t="s">
        <v>0</v>
      </c>
      <c r="CZ356" s="1" t="s">
        <v>0</v>
      </c>
      <c r="DA356" s="1" t="s">
        <v>0</v>
      </c>
      <c r="DB356" s="1" t="s">
        <v>0</v>
      </c>
      <c r="DC356" s="1" t="s">
        <v>0</v>
      </c>
      <c r="DD356" s="1" t="s">
        <v>0</v>
      </c>
      <c r="DE356" s="1" t="s">
        <v>0</v>
      </c>
      <c r="DF356" s="1" t="s">
        <v>0</v>
      </c>
      <c r="DG356" s="1" t="s">
        <v>0</v>
      </c>
      <c r="DH356" s="1" t="s">
        <v>0</v>
      </c>
      <c r="DI356" s="1" t="s">
        <v>0</v>
      </c>
      <c r="DJ356" s="1" t="s">
        <v>0</v>
      </c>
      <c r="DK356" s="1" t="s">
        <v>0</v>
      </c>
      <c r="DL356" s="1" t="s">
        <v>0</v>
      </c>
      <c r="DM356" s="1" t="s">
        <v>0</v>
      </c>
      <c r="DN356" s="1" t="s">
        <v>0</v>
      </c>
      <c r="DO356" s="1" t="s">
        <v>0</v>
      </c>
      <c r="DP356" s="1" t="s">
        <v>0</v>
      </c>
      <c r="DQ356" s="1" t="s">
        <v>0</v>
      </c>
      <c r="DR356" s="1" t="s">
        <v>0</v>
      </c>
      <c r="DS356" s="1" t="s">
        <v>0</v>
      </c>
      <c r="DT356" s="1" t="s">
        <v>0</v>
      </c>
      <c r="DU356" s="1" t="s">
        <v>0</v>
      </c>
      <c r="DV356" s="1" t="s">
        <v>0</v>
      </c>
      <c r="DW356" s="1" t="s">
        <v>0</v>
      </c>
      <c r="DX356" s="1" t="s">
        <v>0</v>
      </c>
      <c r="DY356" s="1" t="s">
        <v>0</v>
      </c>
      <c r="DZ356" s="1" t="s">
        <v>0</v>
      </c>
      <c r="EA356" s="1" t="s">
        <v>0</v>
      </c>
      <c r="EB356" s="1" t="s">
        <v>0</v>
      </c>
      <c r="EC356" s="1" t="s">
        <v>0</v>
      </c>
      <c r="ED356" s="1" t="s">
        <v>0</v>
      </c>
      <c r="EE356" s="1" t="s">
        <v>0</v>
      </c>
      <c r="EF356" s="1" t="s">
        <v>0</v>
      </c>
      <c r="EG356" s="1" t="s">
        <v>0</v>
      </c>
      <c r="EH356" s="1" t="s">
        <v>0</v>
      </c>
      <c r="EI356" s="1" t="s">
        <v>0</v>
      </c>
      <c r="EJ356" s="1" t="s">
        <v>0</v>
      </c>
      <c r="EK356" s="1" t="s">
        <v>0</v>
      </c>
      <c r="EL356" s="1" t="s">
        <v>0</v>
      </c>
      <c r="EM356" s="1" t="s">
        <v>0</v>
      </c>
      <c r="EN356" s="1" t="s">
        <v>0</v>
      </c>
      <c r="EO356" s="1" t="s">
        <v>0</v>
      </c>
      <c r="EP356" s="1" t="s">
        <v>0</v>
      </c>
      <c r="EQ356" s="1" t="s">
        <v>0</v>
      </c>
      <c r="ER356" s="1" t="s">
        <v>0</v>
      </c>
      <c r="ES356" s="1" t="s">
        <v>0</v>
      </c>
      <c r="ET356" s="1" t="s">
        <v>0</v>
      </c>
      <c r="EU356" s="1" t="s">
        <v>0</v>
      </c>
      <c r="EV356" s="1" t="s">
        <v>0</v>
      </c>
      <c r="EW356" s="1" t="s">
        <v>0</v>
      </c>
      <c r="EX356" s="1" t="s">
        <v>0</v>
      </c>
      <c r="EY356" s="1" t="s">
        <v>0</v>
      </c>
      <c r="EZ356" s="1" t="s">
        <v>0</v>
      </c>
      <c r="FA356" s="1" t="s">
        <v>0</v>
      </c>
      <c r="FB356" s="1" t="s">
        <v>0</v>
      </c>
      <c r="FC356" s="1" t="s">
        <v>0</v>
      </c>
      <c r="FD356" s="1" t="s">
        <v>0</v>
      </c>
      <c r="FE356" s="1" t="s">
        <v>0</v>
      </c>
      <c r="FF356" s="1" t="s">
        <v>0</v>
      </c>
      <c r="FG356" s="1" t="s">
        <v>0</v>
      </c>
      <c r="FH356" s="1" t="s">
        <v>0</v>
      </c>
      <c r="FI356" s="1" t="s">
        <v>0</v>
      </c>
      <c r="FJ356" s="1" t="s">
        <v>0</v>
      </c>
      <c r="FK356" s="1" t="s">
        <v>0</v>
      </c>
      <c r="FL356" s="1" t="s">
        <v>0</v>
      </c>
      <c r="FM356" s="1" t="s">
        <v>0</v>
      </c>
      <c r="FN356" s="1" t="s">
        <v>0</v>
      </c>
      <c r="FO356" s="1" t="s">
        <v>0</v>
      </c>
      <c r="FP356" s="1" t="s">
        <v>0</v>
      </c>
      <c r="FQ356" s="1" t="s">
        <v>0</v>
      </c>
      <c r="FR356" s="1" t="s">
        <v>0</v>
      </c>
      <c r="FS356" s="1" t="s">
        <v>0</v>
      </c>
      <c r="FT356" s="1" t="s">
        <v>0</v>
      </c>
      <c r="FU356" s="1" t="s">
        <v>0</v>
      </c>
      <c r="FV356" s="1" t="s">
        <v>0</v>
      </c>
      <c r="FW356" s="1" t="s">
        <v>0</v>
      </c>
      <c r="FX356" s="1" t="s">
        <v>0</v>
      </c>
      <c r="FY356" s="1" t="s">
        <v>0</v>
      </c>
      <c r="FZ356" s="1" t="s">
        <v>0</v>
      </c>
      <c r="GA356" s="1" t="s">
        <v>0</v>
      </c>
      <c r="GB356" s="1" t="s">
        <v>0</v>
      </c>
      <c r="GC356" s="1" t="s">
        <v>0</v>
      </c>
      <c r="GD356" s="1" t="s">
        <v>0</v>
      </c>
      <c r="GE356" s="1" t="s">
        <v>0</v>
      </c>
      <c r="GF356" s="1" t="s">
        <v>0</v>
      </c>
      <c r="GG356" s="1" t="s">
        <v>0</v>
      </c>
      <c r="GH356" s="1" t="s">
        <v>0</v>
      </c>
      <c r="GI356" s="1" t="s">
        <v>0</v>
      </c>
      <c r="GJ356" s="1" t="s">
        <v>0</v>
      </c>
      <c r="GK356" s="1" t="s">
        <v>0</v>
      </c>
      <c r="GL356" s="1" t="s">
        <v>0</v>
      </c>
      <c r="GM356" s="1" t="s">
        <v>0</v>
      </c>
      <c r="GN356" s="1" t="s">
        <v>0</v>
      </c>
      <c r="GO356" s="1" t="s">
        <v>0</v>
      </c>
      <c r="GP356" s="1" t="s">
        <v>0</v>
      </c>
      <c r="GQ356" s="1" t="s">
        <v>0</v>
      </c>
      <c r="GR356" s="1" t="s">
        <v>0</v>
      </c>
      <c r="GS356" s="1" t="s">
        <v>0</v>
      </c>
      <c r="GT356" s="1" t="s">
        <v>0</v>
      </c>
      <c r="GU356" s="1" t="s">
        <v>0</v>
      </c>
      <c r="GV356" s="1" t="s">
        <v>0</v>
      </c>
      <c r="GW356" s="1" t="s">
        <v>0</v>
      </c>
      <c r="GX356" s="1" t="s">
        <v>0</v>
      </c>
      <c r="GY356" s="1" t="s">
        <v>0</v>
      </c>
      <c r="GZ356" s="1" t="s">
        <v>0</v>
      </c>
      <c r="HA356" s="1" t="s">
        <v>0</v>
      </c>
      <c r="HB356" s="1" t="s">
        <v>0</v>
      </c>
      <c r="HC356" s="1" t="s">
        <v>0</v>
      </c>
      <c r="HD356" s="1" t="s">
        <v>0</v>
      </c>
      <c r="HE356" s="1" t="s">
        <v>0</v>
      </c>
      <c r="HF356" s="1" t="s">
        <v>0</v>
      </c>
      <c r="HG356" s="1" t="s">
        <v>0</v>
      </c>
      <c r="HH356" s="1" t="s">
        <v>0</v>
      </c>
      <c r="HI356" s="1" t="s">
        <v>0</v>
      </c>
      <c r="HJ356" s="1" t="s">
        <v>0</v>
      </c>
      <c r="HK356" s="1" t="s">
        <v>0</v>
      </c>
      <c r="HL356" s="1" t="s">
        <v>0</v>
      </c>
      <c r="HM356" s="1" t="s">
        <v>0</v>
      </c>
      <c r="HN356" s="1" t="s">
        <v>0</v>
      </c>
      <c r="HO356" s="1" t="s">
        <v>0</v>
      </c>
      <c r="HP356" s="1" t="s">
        <v>0</v>
      </c>
      <c r="HQ356" s="1" t="s">
        <v>0</v>
      </c>
      <c r="HR356" s="1" t="s">
        <v>0</v>
      </c>
      <c r="HS356" s="1" t="s">
        <v>0</v>
      </c>
      <c r="HT356" s="1" t="s">
        <v>0</v>
      </c>
      <c r="HU356" s="1" t="s">
        <v>0</v>
      </c>
      <c r="HV356" s="1" t="s">
        <v>0</v>
      </c>
      <c r="HW356" s="1" t="s">
        <v>0</v>
      </c>
      <c r="HX356" s="1" t="s">
        <v>0</v>
      </c>
      <c r="HY356" s="1" t="s">
        <v>0</v>
      </c>
      <c r="HZ356" s="1" t="s">
        <v>0</v>
      </c>
      <c r="IA356" s="1" t="s">
        <v>0</v>
      </c>
      <c r="IB356" s="1" t="s">
        <v>0</v>
      </c>
      <c r="IC356" s="1" t="s">
        <v>0</v>
      </c>
      <c r="ID356" s="1" t="s">
        <v>0</v>
      </c>
      <c r="IE356" s="1" t="s">
        <v>0</v>
      </c>
      <c r="IF356" s="1" t="s">
        <v>0</v>
      </c>
      <c r="IG356" s="1" t="s">
        <v>0</v>
      </c>
      <c r="IH356" s="1" t="s">
        <v>0</v>
      </c>
      <c r="II356" s="1" t="s">
        <v>0</v>
      </c>
      <c r="IJ356" s="1" t="s">
        <v>0</v>
      </c>
      <c r="IK356" s="1" t="s">
        <v>0</v>
      </c>
      <c r="IL356" s="1" t="s">
        <v>0</v>
      </c>
      <c r="IM356" s="1" t="s">
        <v>0</v>
      </c>
      <c r="IN356" s="1" t="s">
        <v>0</v>
      </c>
      <c r="IO356" s="1" t="s">
        <v>0</v>
      </c>
      <c r="IP356" s="1" t="s">
        <v>0</v>
      </c>
      <c r="IQ356" s="1" t="s">
        <v>0</v>
      </c>
      <c r="IR356" s="1" t="s">
        <v>0</v>
      </c>
      <c r="IS356" s="1" t="s">
        <v>0</v>
      </c>
      <c r="IT356" s="1" t="s">
        <v>0</v>
      </c>
      <c r="IU356" s="1" t="s">
        <v>0</v>
      </c>
      <c r="IV356" s="1" t="s">
        <v>0</v>
      </c>
      <c r="IW356" s="1" t="s">
        <v>0</v>
      </c>
      <c r="IX356" s="1" t="s">
        <v>0</v>
      </c>
      <c r="IY356" s="1" t="s">
        <v>0</v>
      </c>
      <c r="IZ356" s="1" t="s">
        <v>0</v>
      </c>
      <c r="JA356" s="1" t="s">
        <v>0</v>
      </c>
      <c r="JB356" s="1" t="s">
        <v>0</v>
      </c>
      <c r="JC356" s="1" t="s">
        <v>0</v>
      </c>
      <c r="JD356" s="1" t="s">
        <v>0</v>
      </c>
      <c r="JE356" s="1" t="s">
        <v>0</v>
      </c>
      <c r="JF356" s="1" t="s">
        <v>0</v>
      </c>
      <c r="JG356" s="1" t="s">
        <v>0</v>
      </c>
      <c r="JH356" s="1" t="s">
        <v>0</v>
      </c>
      <c r="JI356" s="1" t="s">
        <v>0</v>
      </c>
      <c r="JJ356" s="1" t="s">
        <v>0</v>
      </c>
      <c r="JK356" s="1" t="s">
        <v>0</v>
      </c>
      <c r="JL356" s="1" t="s">
        <v>0</v>
      </c>
      <c r="JM356" s="1" t="s">
        <v>0</v>
      </c>
      <c r="JN356" s="1" t="s">
        <v>0</v>
      </c>
      <c r="JO356" s="1" t="s">
        <v>0</v>
      </c>
      <c r="JP356" s="1" t="s">
        <v>0</v>
      </c>
      <c r="JQ356" s="1" t="s">
        <v>0</v>
      </c>
      <c r="JR356" s="1" t="s">
        <v>0</v>
      </c>
      <c r="JS356" s="1" t="s">
        <v>0</v>
      </c>
      <c r="JT356" s="1" t="s">
        <v>0</v>
      </c>
      <c r="JU356" s="1" t="s">
        <v>0</v>
      </c>
      <c r="JV356" s="1" t="s">
        <v>0</v>
      </c>
      <c r="JW356" s="1" t="s">
        <v>0</v>
      </c>
      <c r="JX356" s="1" t="s">
        <v>0</v>
      </c>
      <c r="JY356" s="1" t="s">
        <v>0</v>
      </c>
      <c r="JZ356" s="1" t="s">
        <v>0</v>
      </c>
      <c r="KA356" s="1" t="s">
        <v>0</v>
      </c>
      <c r="KB356" s="1" t="s">
        <v>0</v>
      </c>
      <c r="KC356" s="1" t="s">
        <v>0</v>
      </c>
      <c r="KD356" s="1" t="s">
        <v>0</v>
      </c>
      <c r="KE356" s="1" t="s">
        <v>0</v>
      </c>
      <c r="KF356" s="1" t="s">
        <v>0</v>
      </c>
      <c r="KG356" s="1" t="s">
        <v>0</v>
      </c>
      <c r="KH356" s="1" t="s">
        <v>0</v>
      </c>
      <c r="KI356" s="1" t="s">
        <v>0</v>
      </c>
      <c r="KJ356" s="1" t="s">
        <v>0</v>
      </c>
      <c r="KK356" s="1" t="s">
        <v>0</v>
      </c>
      <c r="KL356" s="1" t="s">
        <v>0</v>
      </c>
      <c r="KM356" s="1" t="s">
        <v>0</v>
      </c>
      <c r="KN356" s="1" t="s">
        <v>0</v>
      </c>
      <c r="KO356" s="1" t="s">
        <v>0</v>
      </c>
      <c r="KP356" s="1" t="s">
        <v>0</v>
      </c>
      <c r="KQ356" s="1" t="s">
        <v>0</v>
      </c>
      <c r="KR356" s="1" t="s">
        <v>0</v>
      </c>
      <c r="KS356" s="1" t="s">
        <v>0</v>
      </c>
      <c r="KT356" s="1" t="s">
        <v>0</v>
      </c>
      <c r="KU356" s="1" t="s">
        <v>0</v>
      </c>
      <c r="KV356" s="1" t="s">
        <v>0</v>
      </c>
      <c r="KW356" s="1" t="s">
        <v>0</v>
      </c>
      <c r="KX356" s="1" t="s">
        <v>0</v>
      </c>
      <c r="KY356" s="1" t="s">
        <v>0</v>
      </c>
      <c r="KZ356" s="1" t="s">
        <v>0</v>
      </c>
      <c r="LA356" s="1" t="s">
        <v>0</v>
      </c>
      <c r="LB356" s="1" t="s">
        <v>0</v>
      </c>
      <c r="LC356" s="1" t="s">
        <v>0</v>
      </c>
      <c r="LD356" s="1" t="s">
        <v>0</v>
      </c>
      <c r="LE356" s="1" t="s">
        <v>0</v>
      </c>
      <c r="LF356" s="1" t="s">
        <v>0</v>
      </c>
      <c r="LG356" s="1" t="s">
        <v>0</v>
      </c>
      <c r="LH356" s="1" t="s">
        <v>0</v>
      </c>
      <c r="LI356" s="1" t="s">
        <v>0</v>
      </c>
      <c r="LJ356" s="1" t="s">
        <v>0</v>
      </c>
      <c r="LK356" s="1" t="s">
        <v>0</v>
      </c>
    </row>
    <row r="357" spans="1:323" x14ac:dyDescent="0.25">
      <c r="A357" s="1" t="s">
        <v>1994</v>
      </c>
      <c r="B357" s="1" t="s">
        <v>1579</v>
      </c>
      <c r="C357" s="1" t="s">
        <v>1580</v>
      </c>
      <c r="D357" s="1" t="s">
        <v>0</v>
      </c>
      <c r="E357" s="1" t="s">
        <v>0</v>
      </c>
      <c r="F357" s="1" t="s">
        <v>0</v>
      </c>
      <c r="G357" s="1" t="s">
        <v>0</v>
      </c>
      <c r="H357" s="1" t="s">
        <v>0</v>
      </c>
      <c r="I357" s="1" t="s">
        <v>0</v>
      </c>
      <c r="J357" s="1" t="s">
        <v>0</v>
      </c>
      <c r="K357" s="1" t="s">
        <v>0</v>
      </c>
      <c r="L357" s="1" t="s">
        <v>0</v>
      </c>
      <c r="M357" s="1" t="s">
        <v>0</v>
      </c>
      <c r="N357" s="1" t="s">
        <v>0</v>
      </c>
      <c r="O357" s="1" t="s">
        <v>0</v>
      </c>
      <c r="P357" s="1" t="s">
        <v>0</v>
      </c>
      <c r="Q357" s="1" t="s">
        <v>0</v>
      </c>
      <c r="R357" s="1" t="s">
        <v>0</v>
      </c>
      <c r="S357" s="1" t="s">
        <v>0</v>
      </c>
      <c r="T357" s="1" t="s">
        <v>0</v>
      </c>
      <c r="U357" s="1" t="s">
        <v>0</v>
      </c>
      <c r="V357" s="1" t="s">
        <v>0</v>
      </c>
      <c r="W357" s="1" t="s">
        <v>0</v>
      </c>
      <c r="X357" s="1" t="s">
        <v>0</v>
      </c>
      <c r="Y357" s="1" t="s">
        <v>0</v>
      </c>
      <c r="Z357" s="1" t="s">
        <v>0</v>
      </c>
      <c r="AA357" s="1" t="s">
        <v>0</v>
      </c>
      <c r="AB357" s="1" t="s">
        <v>0</v>
      </c>
      <c r="AC357" s="1" t="s">
        <v>0</v>
      </c>
      <c r="AD357" s="1" t="s">
        <v>0</v>
      </c>
      <c r="AE357" s="1" t="s">
        <v>0</v>
      </c>
      <c r="AF357" s="1" t="s">
        <v>0</v>
      </c>
      <c r="AG357" s="1" t="s">
        <v>0</v>
      </c>
      <c r="AH357" s="1" t="s">
        <v>0</v>
      </c>
      <c r="AI357" s="1" t="s">
        <v>0</v>
      </c>
      <c r="AJ357" s="1" t="s">
        <v>0</v>
      </c>
      <c r="AK357" s="1" t="s">
        <v>0</v>
      </c>
      <c r="AL357" s="1" t="s">
        <v>0</v>
      </c>
      <c r="AM357" s="1" t="s">
        <v>0</v>
      </c>
      <c r="AN357" s="1" t="s">
        <v>0</v>
      </c>
      <c r="AO357" s="1" t="s">
        <v>0</v>
      </c>
      <c r="AP357" s="1" t="s">
        <v>0</v>
      </c>
      <c r="AQ357" s="1" t="s">
        <v>0</v>
      </c>
      <c r="AR357" s="1" t="s">
        <v>0</v>
      </c>
      <c r="AS357" s="1" t="s">
        <v>0</v>
      </c>
      <c r="AT357" s="1" t="s">
        <v>0</v>
      </c>
      <c r="AU357" s="1" t="s">
        <v>0</v>
      </c>
      <c r="AV357" s="1" t="s">
        <v>0</v>
      </c>
      <c r="AW357" s="1" t="s">
        <v>0</v>
      </c>
      <c r="AX357" s="1" t="s">
        <v>0</v>
      </c>
      <c r="AY357" s="1" t="s">
        <v>0</v>
      </c>
      <c r="AZ357" s="1" t="s">
        <v>0</v>
      </c>
      <c r="BA357" s="1" t="s">
        <v>0</v>
      </c>
      <c r="BB357" s="1" t="s">
        <v>0</v>
      </c>
      <c r="BC357" s="1" t="s">
        <v>0</v>
      </c>
      <c r="BD357" s="1" t="s">
        <v>0</v>
      </c>
      <c r="BE357" s="1" t="s">
        <v>0</v>
      </c>
      <c r="BF357" s="1" t="s">
        <v>0</v>
      </c>
      <c r="BG357" s="1" t="s">
        <v>0</v>
      </c>
      <c r="BH357" s="1" t="s">
        <v>0</v>
      </c>
      <c r="BI357" s="1" t="s">
        <v>0</v>
      </c>
      <c r="BJ357" s="1" t="s">
        <v>0</v>
      </c>
      <c r="BK357" s="1" t="s">
        <v>0</v>
      </c>
      <c r="BL357" s="1" t="s">
        <v>0</v>
      </c>
      <c r="BM357" s="1" t="s">
        <v>0</v>
      </c>
      <c r="BN357" s="1" t="s">
        <v>0</v>
      </c>
      <c r="BO357" s="1" t="s">
        <v>0</v>
      </c>
      <c r="BP357" s="1" t="s">
        <v>0</v>
      </c>
      <c r="BQ357" s="1" t="s">
        <v>0</v>
      </c>
      <c r="BR357" s="1" t="s">
        <v>0</v>
      </c>
      <c r="BS357" s="1" t="s">
        <v>0</v>
      </c>
      <c r="BT357" s="1" t="s">
        <v>0</v>
      </c>
      <c r="BU357" s="1" t="s">
        <v>0</v>
      </c>
      <c r="BV357" s="1" t="s">
        <v>0</v>
      </c>
      <c r="BW357" s="1" t="s">
        <v>0</v>
      </c>
      <c r="BX357" s="1" t="s">
        <v>0</v>
      </c>
      <c r="BY357" s="1" t="s">
        <v>0</v>
      </c>
      <c r="BZ357" s="1" t="s">
        <v>0</v>
      </c>
      <c r="CA357" s="1" t="s">
        <v>0</v>
      </c>
      <c r="CB357" s="1" t="s">
        <v>0</v>
      </c>
      <c r="CC357" s="1" t="s">
        <v>0</v>
      </c>
      <c r="CD357" s="1" t="s">
        <v>0</v>
      </c>
      <c r="CE357" s="1" t="s">
        <v>0</v>
      </c>
      <c r="CF357" s="1" t="s">
        <v>0</v>
      </c>
      <c r="CG357" s="1" t="s">
        <v>0</v>
      </c>
      <c r="CH357" s="1" t="s">
        <v>0</v>
      </c>
      <c r="CI357" s="1" t="s">
        <v>0</v>
      </c>
      <c r="CJ357" s="1" t="s">
        <v>0</v>
      </c>
      <c r="CK357" s="1" t="s">
        <v>0</v>
      </c>
      <c r="CL357" s="1" t="s">
        <v>0</v>
      </c>
      <c r="CM357" s="1" t="s">
        <v>0</v>
      </c>
      <c r="CN357" s="1" t="s">
        <v>0</v>
      </c>
      <c r="CO357" s="1" t="s">
        <v>0</v>
      </c>
      <c r="CP357" s="1" t="s">
        <v>0</v>
      </c>
      <c r="CQ357" s="1" t="s">
        <v>0</v>
      </c>
      <c r="CR357" s="1" t="s">
        <v>0</v>
      </c>
      <c r="CS357" s="1" t="s">
        <v>0</v>
      </c>
      <c r="CT357" s="1" t="s">
        <v>0</v>
      </c>
      <c r="CU357" s="1" t="s">
        <v>0</v>
      </c>
      <c r="CV357" s="1" t="s">
        <v>0</v>
      </c>
      <c r="CW357" s="1" t="s">
        <v>0</v>
      </c>
      <c r="CX357" s="1" t="s">
        <v>0</v>
      </c>
      <c r="CY357" s="1" t="s">
        <v>0</v>
      </c>
      <c r="CZ357" s="1" t="s">
        <v>0</v>
      </c>
      <c r="DA357" s="1" t="s">
        <v>0</v>
      </c>
      <c r="DB357" s="1" t="s">
        <v>0</v>
      </c>
      <c r="DC357" s="1" t="s">
        <v>0</v>
      </c>
      <c r="DD357" s="1" t="s">
        <v>0</v>
      </c>
      <c r="DE357" s="1" t="s">
        <v>0</v>
      </c>
      <c r="DF357" s="1" t="s">
        <v>0</v>
      </c>
      <c r="DG357" s="1" t="s">
        <v>0</v>
      </c>
      <c r="DH357" s="1" t="s">
        <v>0</v>
      </c>
      <c r="DI357" s="1" t="s">
        <v>0</v>
      </c>
      <c r="DJ357" s="1" t="s">
        <v>0</v>
      </c>
      <c r="DK357" s="1" t="s">
        <v>0</v>
      </c>
      <c r="DL357" s="1" t="s">
        <v>0</v>
      </c>
      <c r="DM357" s="1" t="s">
        <v>0</v>
      </c>
      <c r="DN357" s="1" t="s">
        <v>0</v>
      </c>
      <c r="DO357" s="1" t="s">
        <v>0</v>
      </c>
      <c r="DP357" s="1" t="s">
        <v>0</v>
      </c>
      <c r="DQ357" s="1" t="s">
        <v>0</v>
      </c>
      <c r="DR357" s="1" t="s">
        <v>0</v>
      </c>
      <c r="DS357" s="1" t="s">
        <v>0</v>
      </c>
      <c r="DT357" s="1" t="s">
        <v>0</v>
      </c>
      <c r="DU357" s="1" t="s">
        <v>0</v>
      </c>
      <c r="DV357" s="1" t="s">
        <v>0</v>
      </c>
      <c r="DW357" s="1" t="s">
        <v>0</v>
      </c>
      <c r="DX357" s="1" t="s">
        <v>0</v>
      </c>
      <c r="DY357" s="1" t="s">
        <v>0</v>
      </c>
      <c r="DZ357" s="1" t="s">
        <v>0</v>
      </c>
      <c r="EA357" s="1" t="s">
        <v>0</v>
      </c>
      <c r="EB357" s="1" t="s">
        <v>0</v>
      </c>
      <c r="EC357" s="1" t="s">
        <v>0</v>
      </c>
      <c r="ED357" s="1" t="s">
        <v>0</v>
      </c>
      <c r="EE357" s="1" t="s">
        <v>0</v>
      </c>
      <c r="EF357" s="1" t="s">
        <v>0</v>
      </c>
      <c r="EG357" s="1" t="s">
        <v>0</v>
      </c>
      <c r="EH357" s="1" t="s">
        <v>0</v>
      </c>
      <c r="EI357" s="1" t="s">
        <v>0</v>
      </c>
      <c r="EJ357" s="1" t="s">
        <v>0</v>
      </c>
      <c r="EK357" s="1" t="s">
        <v>0</v>
      </c>
      <c r="EL357" s="1" t="s">
        <v>0</v>
      </c>
      <c r="EM357" s="1" t="s">
        <v>0</v>
      </c>
      <c r="EN357" s="1" t="s">
        <v>0</v>
      </c>
      <c r="EO357" s="1" t="s">
        <v>0</v>
      </c>
      <c r="EP357" s="1" t="s">
        <v>0</v>
      </c>
      <c r="EQ357" s="1" t="s">
        <v>0</v>
      </c>
      <c r="ER357" s="1" t="s">
        <v>0</v>
      </c>
      <c r="ES357" s="1" t="s">
        <v>0</v>
      </c>
      <c r="ET357" s="1" t="s">
        <v>0</v>
      </c>
      <c r="EU357" s="1" t="s">
        <v>0</v>
      </c>
      <c r="EV357" s="1" t="s">
        <v>0</v>
      </c>
      <c r="EW357" s="1" t="s">
        <v>0</v>
      </c>
      <c r="EX357" s="1" t="s">
        <v>0</v>
      </c>
      <c r="EY357" s="1" t="s">
        <v>0</v>
      </c>
      <c r="EZ357" s="1" t="s">
        <v>0</v>
      </c>
      <c r="FA357" s="1" t="s">
        <v>0</v>
      </c>
      <c r="FB357" s="1" t="s">
        <v>0</v>
      </c>
      <c r="FC357" s="1" t="s">
        <v>0</v>
      </c>
      <c r="FD357" s="1" t="s">
        <v>0</v>
      </c>
      <c r="FE357" s="1" t="s">
        <v>0</v>
      </c>
      <c r="FF357" s="1" t="s">
        <v>0</v>
      </c>
      <c r="FG357" s="1" t="s">
        <v>0</v>
      </c>
      <c r="FH357" s="1" t="s">
        <v>0</v>
      </c>
      <c r="FI357" s="1" t="s">
        <v>0</v>
      </c>
      <c r="FJ357" s="1" t="s">
        <v>0</v>
      </c>
      <c r="FK357" s="1" t="s">
        <v>0</v>
      </c>
      <c r="FL357" s="1" t="s">
        <v>0</v>
      </c>
      <c r="FM357" s="1" t="s">
        <v>0</v>
      </c>
      <c r="FN357" s="1" t="s">
        <v>0</v>
      </c>
      <c r="FO357" s="1" t="s">
        <v>0</v>
      </c>
      <c r="FP357" s="1" t="s">
        <v>0</v>
      </c>
      <c r="FQ357" s="1" t="s">
        <v>0</v>
      </c>
      <c r="FR357" s="1" t="s">
        <v>0</v>
      </c>
      <c r="FS357" s="1" t="s">
        <v>0</v>
      </c>
      <c r="FT357" s="1" t="s">
        <v>0</v>
      </c>
      <c r="FU357" s="1" t="s">
        <v>0</v>
      </c>
      <c r="FV357" s="1" t="s">
        <v>0</v>
      </c>
      <c r="FW357" s="1" t="s">
        <v>0</v>
      </c>
      <c r="FX357" s="1" t="s">
        <v>0</v>
      </c>
      <c r="FY357" s="1" t="s">
        <v>0</v>
      </c>
      <c r="FZ357" s="1" t="s">
        <v>0</v>
      </c>
      <c r="GA357" s="1" t="s">
        <v>0</v>
      </c>
      <c r="GB357" s="1" t="s">
        <v>0</v>
      </c>
      <c r="GC357" s="1" t="s">
        <v>0</v>
      </c>
      <c r="GD357" s="1" t="s">
        <v>0</v>
      </c>
      <c r="GE357" s="1" t="s">
        <v>0</v>
      </c>
      <c r="GF357" s="1" t="s">
        <v>0</v>
      </c>
      <c r="GG357" s="1" t="s">
        <v>0</v>
      </c>
      <c r="GH357" s="1" t="s">
        <v>0</v>
      </c>
      <c r="GI357" s="1" t="s">
        <v>0</v>
      </c>
      <c r="GJ357" s="1" t="s">
        <v>0</v>
      </c>
      <c r="GK357" s="1" t="s">
        <v>0</v>
      </c>
      <c r="GL357" s="1" t="s">
        <v>0</v>
      </c>
      <c r="GM357" s="1" t="s">
        <v>0</v>
      </c>
      <c r="GN357" s="1" t="s">
        <v>0</v>
      </c>
      <c r="GO357" s="1" t="s">
        <v>0</v>
      </c>
      <c r="GP357" s="1" t="s">
        <v>0</v>
      </c>
      <c r="GQ357" s="1" t="s">
        <v>0</v>
      </c>
      <c r="GR357" s="1" t="s">
        <v>0</v>
      </c>
      <c r="GS357" s="1" t="s">
        <v>0</v>
      </c>
      <c r="GT357" s="1" t="s">
        <v>0</v>
      </c>
      <c r="GU357" s="1" t="s">
        <v>0</v>
      </c>
      <c r="GV357" s="1" t="s">
        <v>0</v>
      </c>
      <c r="GW357" s="1" t="s">
        <v>0</v>
      </c>
      <c r="GX357" s="1" t="s">
        <v>0</v>
      </c>
      <c r="GY357" s="1" t="s">
        <v>0</v>
      </c>
      <c r="GZ357" s="1" t="s">
        <v>0</v>
      </c>
      <c r="HA357" s="1" t="s">
        <v>0</v>
      </c>
      <c r="HB357" s="1" t="s">
        <v>0</v>
      </c>
      <c r="HC357" s="1" t="s">
        <v>0</v>
      </c>
      <c r="HD357" s="1" t="s">
        <v>0</v>
      </c>
      <c r="HE357" s="1" t="s">
        <v>0</v>
      </c>
      <c r="HF357" s="1" t="s">
        <v>0</v>
      </c>
      <c r="HG357" s="1" t="s">
        <v>0</v>
      </c>
      <c r="HH357" s="1" t="s">
        <v>0</v>
      </c>
      <c r="HI357" s="1" t="s">
        <v>0</v>
      </c>
      <c r="HJ357" s="1" t="s">
        <v>0</v>
      </c>
      <c r="HK357" s="1" t="s">
        <v>0</v>
      </c>
      <c r="HL357" s="1" t="s">
        <v>0</v>
      </c>
      <c r="HM357" s="1" t="s">
        <v>0</v>
      </c>
      <c r="HN357" s="1" t="s">
        <v>0</v>
      </c>
      <c r="HO357" s="1" t="s">
        <v>0</v>
      </c>
      <c r="HP357" s="1" t="s">
        <v>0</v>
      </c>
      <c r="HQ357" s="1" t="s">
        <v>0</v>
      </c>
      <c r="HR357" s="1" t="s">
        <v>0</v>
      </c>
      <c r="HS357" s="1" t="s">
        <v>0</v>
      </c>
      <c r="HT357" s="1" t="s">
        <v>0</v>
      </c>
      <c r="HU357" s="1" t="s">
        <v>0</v>
      </c>
      <c r="HV357" s="1" t="s">
        <v>0</v>
      </c>
      <c r="HW357" s="1" t="s">
        <v>0</v>
      </c>
      <c r="HX357" s="1" t="s">
        <v>0</v>
      </c>
      <c r="HY357" s="1" t="s">
        <v>0</v>
      </c>
      <c r="HZ357" s="1" t="s">
        <v>0</v>
      </c>
      <c r="IA357" s="1" t="s">
        <v>0</v>
      </c>
      <c r="IB357" s="1" t="s">
        <v>0</v>
      </c>
      <c r="IC357" s="1" t="s">
        <v>0</v>
      </c>
      <c r="ID357" s="1" t="s">
        <v>0</v>
      </c>
      <c r="IE357" s="1" t="s">
        <v>0</v>
      </c>
      <c r="IF357" s="1" t="s">
        <v>0</v>
      </c>
      <c r="IG357" s="1" t="s">
        <v>0</v>
      </c>
      <c r="IH357" s="1" t="s">
        <v>0</v>
      </c>
      <c r="II357" s="1" t="s">
        <v>0</v>
      </c>
      <c r="IJ357" s="1" t="s">
        <v>0</v>
      </c>
      <c r="IK357" s="1" t="s">
        <v>0</v>
      </c>
      <c r="IL357" s="1" t="s">
        <v>0</v>
      </c>
      <c r="IM357" s="1" t="s">
        <v>0</v>
      </c>
      <c r="IN357" s="1" t="s">
        <v>0</v>
      </c>
      <c r="IO357" s="1" t="s">
        <v>0</v>
      </c>
      <c r="IP357" s="1" t="s">
        <v>0</v>
      </c>
      <c r="IQ357" s="1" t="s">
        <v>0</v>
      </c>
      <c r="IR357" s="1" t="s">
        <v>0</v>
      </c>
      <c r="IS357" s="1" t="s">
        <v>0</v>
      </c>
      <c r="IT357" s="1" t="s">
        <v>0</v>
      </c>
      <c r="IU357" s="1" t="s">
        <v>0</v>
      </c>
      <c r="IV357" s="1" t="s">
        <v>0</v>
      </c>
      <c r="IW357" s="1" t="s">
        <v>0</v>
      </c>
      <c r="IX357" s="1" t="s">
        <v>0</v>
      </c>
      <c r="IY357" s="1" t="s">
        <v>0</v>
      </c>
      <c r="IZ357" s="1" t="s">
        <v>0</v>
      </c>
      <c r="JA357" s="1" t="s">
        <v>0</v>
      </c>
      <c r="JB357" s="1" t="s">
        <v>0</v>
      </c>
      <c r="JC357" s="1" t="s">
        <v>0</v>
      </c>
      <c r="JD357" s="1" t="s">
        <v>0</v>
      </c>
      <c r="JE357" s="1" t="s">
        <v>0</v>
      </c>
      <c r="JF357" s="1" t="s">
        <v>0</v>
      </c>
      <c r="JG357" s="1" t="s">
        <v>0</v>
      </c>
      <c r="JH357" s="1" t="s">
        <v>0</v>
      </c>
      <c r="JI357" s="1" t="s">
        <v>0</v>
      </c>
      <c r="JJ357" s="1" t="s">
        <v>0</v>
      </c>
      <c r="JK357" s="1" t="s">
        <v>0</v>
      </c>
      <c r="JL357" s="1" t="s">
        <v>0</v>
      </c>
      <c r="JM357" s="1" t="s">
        <v>0</v>
      </c>
      <c r="JN357" s="1" t="s">
        <v>0</v>
      </c>
      <c r="JO357" s="1" t="s">
        <v>0</v>
      </c>
      <c r="JP357" s="1" t="s">
        <v>0</v>
      </c>
      <c r="JQ357" s="1" t="s">
        <v>0</v>
      </c>
      <c r="JR357" s="1" t="s">
        <v>0</v>
      </c>
      <c r="JS357" s="1" t="s">
        <v>0</v>
      </c>
      <c r="JT357" s="1" t="s">
        <v>0</v>
      </c>
      <c r="JU357" s="1" t="s">
        <v>0</v>
      </c>
      <c r="JV357" s="1" t="s">
        <v>0</v>
      </c>
      <c r="JW357" s="1" t="s">
        <v>0</v>
      </c>
      <c r="JX357" s="1" t="s">
        <v>0</v>
      </c>
      <c r="JY357" s="1" t="s">
        <v>0</v>
      </c>
      <c r="JZ357" s="1" t="s">
        <v>0</v>
      </c>
      <c r="KA357" s="1" t="s">
        <v>0</v>
      </c>
      <c r="KB357" s="1" t="s">
        <v>0</v>
      </c>
      <c r="KC357" s="1" t="s">
        <v>0</v>
      </c>
      <c r="KD357" s="1" t="s">
        <v>0</v>
      </c>
      <c r="KE357" s="1" t="s">
        <v>0</v>
      </c>
      <c r="KF357" s="1" t="s">
        <v>0</v>
      </c>
      <c r="KG357" s="1" t="s">
        <v>0</v>
      </c>
      <c r="KH357" s="1" t="s">
        <v>0</v>
      </c>
      <c r="KI357" s="1" t="s">
        <v>0</v>
      </c>
      <c r="KJ357" s="1" t="s">
        <v>0</v>
      </c>
      <c r="KK357" s="1" t="s">
        <v>0</v>
      </c>
      <c r="KL357" s="1" t="s">
        <v>0</v>
      </c>
      <c r="KM357" s="1" t="s">
        <v>0</v>
      </c>
      <c r="KN357" s="1" t="s">
        <v>0</v>
      </c>
      <c r="KO357" s="1" t="s">
        <v>0</v>
      </c>
      <c r="KP357" s="1" t="s">
        <v>0</v>
      </c>
      <c r="KQ357" s="1" t="s">
        <v>0</v>
      </c>
      <c r="KR357" s="1" t="s">
        <v>0</v>
      </c>
      <c r="KS357" s="1" t="s">
        <v>0</v>
      </c>
      <c r="KT357" s="1" t="s">
        <v>0</v>
      </c>
      <c r="KU357" s="1" t="s">
        <v>0</v>
      </c>
      <c r="KV357" s="1" t="s">
        <v>0</v>
      </c>
      <c r="KW357" s="1" t="s">
        <v>0</v>
      </c>
      <c r="KX357" s="1" t="s">
        <v>0</v>
      </c>
      <c r="KY357" s="1" t="s">
        <v>0</v>
      </c>
      <c r="KZ357" s="1" t="s">
        <v>0</v>
      </c>
      <c r="LA357" s="1" t="s">
        <v>0</v>
      </c>
      <c r="LB357" s="1" t="s">
        <v>0</v>
      </c>
      <c r="LC357" s="1" t="s">
        <v>0</v>
      </c>
      <c r="LD357" s="1" t="s">
        <v>0</v>
      </c>
      <c r="LE357" s="1" t="s">
        <v>0</v>
      </c>
      <c r="LF357" s="1" t="s">
        <v>0</v>
      </c>
      <c r="LG357" s="1" t="s">
        <v>0</v>
      </c>
      <c r="LH357" s="1" t="s">
        <v>0</v>
      </c>
      <c r="LI357" s="1" t="s">
        <v>0</v>
      </c>
      <c r="LJ357" s="1" t="s">
        <v>0</v>
      </c>
      <c r="LK357" s="1" t="s">
        <v>0</v>
      </c>
    </row>
    <row r="358" spans="1:323" x14ac:dyDescent="0.25">
      <c r="A358" s="1" t="s">
        <v>1995</v>
      </c>
      <c r="B358" s="1" t="s">
        <v>1584</v>
      </c>
      <c r="C358" s="1" t="s">
        <v>1585</v>
      </c>
      <c r="D358" s="1" t="s">
        <v>0</v>
      </c>
      <c r="E358" s="1" t="s">
        <v>0</v>
      </c>
      <c r="F358" s="1" t="s">
        <v>0</v>
      </c>
      <c r="G358" s="1" t="s">
        <v>0</v>
      </c>
      <c r="H358" s="1" t="s">
        <v>0</v>
      </c>
      <c r="I358" s="1" t="s">
        <v>0</v>
      </c>
      <c r="J358" s="1" t="s">
        <v>0</v>
      </c>
      <c r="K358" s="1" t="s">
        <v>0</v>
      </c>
      <c r="L358" s="1" t="s">
        <v>0</v>
      </c>
      <c r="M358" s="1" t="s">
        <v>0</v>
      </c>
      <c r="N358" s="1" t="s">
        <v>0</v>
      </c>
      <c r="O358" s="1" t="s">
        <v>0</v>
      </c>
      <c r="P358" s="1" t="s">
        <v>0</v>
      </c>
      <c r="Q358" s="1" t="s">
        <v>0</v>
      </c>
      <c r="R358" s="1" t="s">
        <v>0</v>
      </c>
      <c r="S358" s="1" t="s">
        <v>0</v>
      </c>
      <c r="T358" s="1" t="s">
        <v>0</v>
      </c>
      <c r="U358" s="1" t="s">
        <v>0</v>
      </c>
      <c r="V358" s="1" t="s">
        <v>0</v>
      </c>
      <c r="W358" s="1" t="s">
        <v>0</v>
      </c>
      <c r="X358" s="1" t="s">
        <v>0</v>
      </c>
      <c r="Y358" s="1" t="s">
        <v>0</v>
      </c>
      <c r="Z358" s="1" t="s">
        <v>0</v>
      </c>
      <c r="AA358" s="1" t="s">
        <v>0</v>
      </c>
      <c r="AB358" s="1" t="s">
        <v>0</v>
      </c>
      <c r="AC358" s="1" t="s">
        <v>0</v>
      </c>
      <c r="AD358" s="1" t="s">
        <v>0</v>
      </c>
      <c r="AE358" s="1" t="s">
        <v>0</v>
      </c>
      <c r="AF358" s="1" t="s">
        <v>0</v>
      </c>
      <c r="AG358" s="1" t="s">
        <v>0</v>
      </c>
      <c r="AH358" s="1" t="s">
        <v>0</v>
      </c>
      <c r="AI358" s="1" t="s">
        <v>0</v>
      </c>
      <c r="AJ358" s="1" t="s">
        <v>0</v>
      </c>
      <c r="AK358" s="1" t="s">
        <v>0</v>
      </c>
      <c r="AL358" s="1" t="s">
        <v>0</v>
      </c>
      <c r="AM358" s="1" t="s">
        <v>0</v>
      </c>
      <c r="AN358" s="1" t="s">
        <v>0</v>
      </c>
      <c r="AO358" s="1" t="s">
        <v>0</v>
      </c>
      <c r="AP358" s="1" t="s">
        <v>0</v>
      </c>
      <c r="AQ358" s="1" t="s">
        <v>0</v>
      </c>
      <c r="AR358" s="1" t="s">
        <v>0</v>
      </c>
      <c r="AS358" s="1" t="s">
        <v>0</v>
      </c>
      <c r="AT358" s="1" t="s">
        <v>0</v>
      </c>
      <c r="AU358" s="1" t="s">
        <v>0</v>
      </c>
      <c r="AV358" s="1" t="s">
        <v>0</v>
      </c>
      <c r="AW358" s="1" t="s">
        <v>0</v>
      </c>
      <c r="AX358" s="1" t="s">
        <v>0</v>
      </c>
      <c r="AY358" s="1" t="s">
        <v>0</v>
      </c>
      <c r="AZ358" s="1" t="s">
        <v>0</v>
      </c>
      <c r="BA358" s="1" t="s">
        <v>0</v>
      </c>
      <c r="BB358" s="1" t="s">
        <v>0</v>
      </c>
      <c r="BC358" s="1" t="s">
        <v>0</v>
      </c>
      <c r="BD358" s="1" t="s">
        <v>0</v>
      </c>
      <c r="BE358" s="1" t="s">
        <v>0</v>
      </c>
      <c r="BF358" s="1" t="s">
        <v>0</v>
      </c>
      <c r="BG358" s="1" t="s">
        <v>0</v>
      </c>
      <c r="BH358" s="1" t="s">
        <v>0</v>
      </c>
      <c r="BI358" s="1" t="s">
        <v>0</v>
      </c>
      <c r="BJ358" s="1" t="s">
        <v>0</v>
      </c>
      <c r="BK358" s="1" t="s">
        <v>0</v>
      </c>
      <c r="BL358" s="1" t="s">
        <v>0</v>
      </c>
      <c r="BM358" s="1" t="s">
        <v>0</v>
      </c>
      <c r="BN358" s="1" t="s">
        <v>0</v>
      </c>
      <c r="BO358" s="1" t="s">
        <v>0</v>
      </c>
      <c r="BP358" s="1" t="s">
        <v>0</v>
      </c>
      <c r="BQ358" s="1" t="s">
        <v>0</v>
      </c>
      <c r="BR358" s="1" t="s">
        <v>0</v>
      </c>
      <c r="BS358" s="1" t="s">
        <v>0</v>
      </c>
      <c r="BT358" s="1" t="s">
        <v>0</v>
      </c>
      <c r="BU358" s="1" t="s">
        <v>0</v>
      </c>
      <c r="BV358" s="1" t="s">
        <v>0</v>
      </c>
      <c r="BW358" s="1" t="s">
        <v>0</v>
      </c>
      <c r="BX358" s="1" t="s">
        <v>0</v>
      </c>
      <c r="BY358" s="1" t="s">
        <v>0</v>
      </c>
      <c r="BZ358" s="1" t="s">
        <v>0</v>
      </c>
      <c r="CA358" s="1" t="s">
        <v>0</v>
      </c>
      <c r="CB358" s="1" t="s">
        <v>0</v>
      </c>
      <c r="CC358" s="1" t="s">
        <v>0</v>
      </c>
      <c r="CD358" s="1" t="s">
        <v>0</v>
      </c>
      <c r="CE358" s="1" t="s">
        <v>0</v>
      </c>
      <c r="CF358" s="1" t="s">
        <v>0</v>
      </c>
      <c r="CG358" s="1" t="s">
        <v>0</v>
      </c>
      <c r="CH358" s="1" t="s">
        <v>0</v>
      </c>
      <c r="CI358" s="1" t="s">
        <v>0</v>
      </c>
      <c r="CJ358" s="1" t="s">
        <v>0</v>
      </c>
      <c r="CK358" s="1" t="s">
        <v>0</v>
      </c>
      <c r="CL358" s="1" t="s">
        <v>0</v>
      </c>
      <c r="CM358" s="1" t="s">
        <v>0</v>
      </c>
      <c r="CN358" s="1" t="s">
        <v>0</v>
      </c>
      <c r="CO358" s="1" t="s">
        <v>0</v>
      </c>
      <c r="CP358" s="1" t="s">
        <v>0</v>
      </c>
      <c r="CQ358" s="1" t="s">
        <v>0</v>
      </c>
      <c r="CR358" s="1" t="s">
        <v>0</v>
      </c>
      <c r="CS358" s="1" t="s">
        <v>0</v>
      </c>
      <c r="CT358" s="1" t="s">
        <v>0</v>
      </c>
      <c r="CU358" s="1" t="s">
        <v>0</v>
      </c>
      <c r="CV358" s="1" t="s">
        <v>0</v>
      </c>
      <c r="CW358" s="1" t="s">
        <v>0</v>
      </c>
      <c r="CX358" s="1" t="s">
        <v>0</v>
      </c>
      <c r="CY358" s="1" t="s">
        <v>0</v>
      </c>
      <c r="CZ358" s="1" t="s">
        <v>0</v>
      </c>
      <c r="DA358" s="1" t="s">
        <v>0</v>
      </c>
      <c r="DB358" s="1" t="s">
        <v>0</v>
      </c>
      <c r="DC358" s="1" t="s">
        <v>0</v>
      </c>
      <c r="DD358" s="1" t="s">
        <v>0</v>
      </c>
      <c r="DE358" s="1" t="s">
        <v>0</v>
      </c>
      <c r="DF358" s="1" t="s">
        <v>0</v>
      </c>
      <c r="DG358" s="1" t="s">
        <v>0</v>
      </c>
      <c r="DH358" s="1" t="s">
        <v>0</v>
      </c>
      <c r="DI358" s="1" t="s">
        <v>0</v>
      </c>
      <c r="DJ358" s="1" t="s">
        <v>0</v>
      </c>
      <c r="DK358" s="1" t="s">
        <v>0</v>
      </c>
      <c r="DL358" s="1" t="s">
        <v>0</v>
      </c>
      <c r="DM358" s="1" t="s">
        <v>0</v>
      </c>
      <c r="DN358" s="1" t="s">
        <v>0</v>
      </c>
      <c r="DO358" s="1" t="s">
        <v>0</v>
      </c>
      <c r="DP358" s="1" t="s">
        <v>0</v>
      </c>
      <c r="DQ358" s="1" t="s">
        <v>0</v>
      </c>
      <c r="DR358" s="1" t="s">
        <v>0</v>
      </c>
      <c r="DS358" s="1" t="s">
        <v>0</v>
      </c>
      <c r="DT358" s="1" t="s">
        <v>0</v>
      </c>
      <c r="DU358" s="1" t="s">
        <v>0</v>
      </c>
      <c r="DV358" s="1" t="s">
        <v>0</v>
      </c>
      <c r="DW358" s="1" t="s">
        <v>0</v>
      </c>
      <c r="DX358" s="1" t="s">
        <v>0</v>
      </c>
      <c r="DY358" s="1" t="s">
        <v>0</v>
      </c>
      <c r="DZ358" s="1" t="s">
        <v>0</v>
      </c>
      <c r="EA358" s="1" t="s">
        <v>0</v>
      </c>
      <c r="EB358" s="1" t="s">
        <v>0</v>
      </c>
      <c r="EC358" s="1" t="s">
        <v>0</v>
      </c>
      <c r="ED358" s="1" t="s">
        <v>0</v>
      </c>
      <c r="EE358" s="1" t="s">
        <v>0</v>
      </c>
      <c r="EF358" s="1" t="s">
        <v>0</v>
      </c>
      <c r="EG358" s="1" t="s">
        <v>0</v>
      </c>
      <c r="EH358" s="1" t="s">
        <v>0</v>
      </c>
      <c r="EI358" s="1" t="s">
        <v>0</v>
      </c>
      <c r="EJ358" s="1" t="s">
        <v>0</v>
      </c>
      <c r="EK358" s="1" t="s">
        <v>0</v>
      </c>
      <c r="EL358" s="1" t="s">
        <v>0</v>
      </c>
      <c r="EM358" s="1" t="s">
        <v>0</v>
      </c>
      <c r="EN358" s="1" t="s">
        <v>0</v>
      </c>
      <c r="EO358" s="1" t="s">
        <v>0</v>
      </c>
      <c r="EP358" s="1" t="s">
        <v>0</v>
      </c>
      <c r="EQ358" s="1" t="s">
        <v>0</v>
      </c>
      <c r="ER358" s="1" t="s">
        <v>0</v>
      </c>
      <c r="ES358" s="1" t="s">
        <v>0</v>
      </c>
      <c r="ET358" s="1" t="s">
        <v>0</v>
      </c>
      <c r="EU358" s="1" t="s">
        <v>0</v>
      </c>
      <c r="EV358" s="1" t="s">
        <v>0</v>
      </c>
      <c r="EW358" s="1" t="s">
        <v>0</v>
      </c>
      <c r="EX358" s="1" t="s">
        <v>0</v>
      </c>
      <c r="EY358" s="1" t="s">
        <v>0</v>
      </c>
      <c r="EZ358" s="1" t="s">
        <v>0</v>
      </c>
      <c r="FA358" s="1" t="s">
        <v>0</v>
      </c>
      <c r="FB358" s="1" t="s">
        <v>0</v>
      </c>
      <c r="FC358" s="1" t="s">
        <v>0</v>
      </c>
      <c r="FD358" s="1" t="s">
        <v>0</v>
      </c>
      <c r="FE358" s="1" t="s">
        <v>0</v>
      </c>
      <c r="FF358" s="1" t="s">
        <v>0</v>
      </c>
      <c r="FG358" s="1" t="s">
        <v>0</v>
      </c>
      <c r="FH358" s="1" t="s">
        <v>0</v>
      </c>
      <c r="FI358" s="1" t="s">
        <v>0</v>
      </c>
      <c r="FJ358" s="1" t="s">
        <v>0</v>
      </c>
      <c r="FK358" s="1" t="s">
        <v>0</v>
      </c>
      <c r="FL358" s="1" t="s">
        <v>0</v>
      </c>
      <c r="FM358" s="1" t="s">
        <v>0</v>
      </c>
      <c r="FN358" s="1" t="s">
        <v>0</v>
      </c>
      <c r="FO358" s="1" t="s">
        <v>0</v>
      </c>
      <c r="FP358" s="1" t="s">
        <v>0</v>
      </c>
      <c r="FQ358" s="1" t="s">
        <v>0</v>
      </c>
      <c r="FR358" s="1" t="s">
        <v>0</v>
      </c>
      <c r="FS358" s="1" t="s">
        <v>0</v>
      </c>
      <c r="FT358" s="1" t="s">
        <v>0</v>
      </c>
      <c r="FU358" s="1" t="s">
        <v>0</v>
      </c>
      <c r="FV358" s="1" t="s">
        <v>0</v>
      </c>
      <c r="FW358" s="1" t="s">
        <v>0</v>
      </c>
      <c r="FX358" s="1" t="s">
        <v>0</v>
      </c>
      <c r="FY358" s="1" t="s">
        <v>0</v>
      </c>
      <c r="FZ358" s="1" t="s">
        <v>0</v>
      </c>
      <c r="GA358" s="1" t="s">
        <v>0</v>
      </c>
      <c r="GB358" s="1" t="s">
        <v>0</v>
      </c>
      <c r="GC358" s="1" t="s">
        <v>0</v>
      </c>
      <c r="GD358" s="1" t="s">
        <v>0</v>
      </c>
      <c r="GE358" s="1" t="s">
        <v>0</v>
      </c>
      <c r="GF358" s="1" t="s">
        <v>0</v>
      </c>
      <c r="GG358" s="1" t="s">
        <v>0</v>
      </c>
      <c r="GH358" s="1" t="s">
        <v>0</v>
      </c>
      <c r="GI358" s="1" t="s">
        <v>0</v>
      </c>
      <c r="GJ358" s="1" t="s">
        <v>0</v>
      </c>
      <c r="GK358" s="1" t="s">
        <v>0</v>
      </c>
      <c r="GL358" s="1" t="s">
        <v>0</v>
      </c>
      <c r="GM358" s="1" t="s">
        <v>0</v>
      </c>
      <c r="GN358" s="1" t="s">
        <v>0</v>
      </c>
      <c r="GO358" s="1" t="s">
        <v>0</v>
      </c>
      <c r="GP358" s="1" t="s">
        <v>0</v>
      </c>
      <c r="GQ358" s="1" t="s">
        <v>0</v>
      </c>
      <c r="GR358" s="1" t="s">
        <v>0</v>
      </c>
      <c r="GS358" s="1" t="s">
        <v>0</v>
      </c>
      <c r="GT358" s="1" t="s">
        <v>0</v>
      </c>
      <c r="GU358" s="1" t="s">
        <v>0</v>
      </c>
      <c r="GV358" s="1" t="s">
        <v>0</v>
      </c>
      <c r="GW358" s="1" t="s">
        <v>0</v>
      </c>
      <c r="GX358" s="1" t="s">
        <v>0</v>
      </c>
      <c r="GY358" s="1" t="s">
        <v>0</v>
      </c>
      <c r="GZ358" s="1" t="s">
        <v>0</v>
      </c>
      <c r="HA358" s="1" t="s">
        <v>0</v>
      </c>
      <c r="HB358" s="1" t="s">
        <v>0</v>
      </c>
      <c r="HC358" s="1" t="s">
        <v>0</v>
      </c>
      <c r="HD358" s="1" t="s">
        <v>0</v>
      </c>
      <c r="HE358" s="1" t="s">
        <v>0</v>
      </c>
      <c r="HF358" s="1" t="s">
        <v>0</v>
      </c>
      <c r="HG358" s="1" t="s">
        <v>0</v>
      </c>
      <c r="HH358" s="1" t="s">
        <v>0</v>
      </c>
      <c r="HI358" s="1" t="s">
        <v>0</v>
      </c>
      <c r="HJ358" s="1" t="s">
        <v>0</v>
      </c>
      <c r="HK358" s="1" t="s">
        <v>0</v>
      </c>
      <c r="HL358" s="1" t="s">
        <v>0</v>
      </c>
      <c r="HM358" s="1" t="s">
        <v>0</v>
      </c>
      <c r="HN358" s="1" t="s">
        <v>0</v>
      </c>
      <c r="HO358" s="1" t="s">
        <v>0</v>
      </c>
      <c r="HP358" s="1" t="s">
        <v>0</v>
      </c>
      <c r="HQ358" s="1" t="s">
        <v>0</v>
      </c>
      <c r="HR358" s="1" t="s">
        <v>0</v>
      </c>
      <c r="HS358" s="1" t="s">
        <v>0</v>
      </c>
      <c r="HT358" s="1" t="s">
        <v>0</v>
      </c>
      <c r="HU358" s="1" t="s">
        <v>0</v>
      </c>
      <c r="HV358" s="1" t="s">
        <v>0</v>
      </c>
      <c r="HW358" s="1" t="s">
        <v>0</v>
      </c>
      <c r="HX358" s="1" t="s">
        <v>0</v>
      </c>
      <c r="HY358" s="1" t="s">
        <v>0</v>
      </c>
      <c r="HZ358" s="1" t="s">
        <v>0</v>
      </c>
      <c r="IA358" s="1" t="s">
        <v>0</v>
      </c>
      <c r="IB358" s="1" t="s">
        <v>0</v>
      </c>
      <c r="IC358" s="1" t="s">
        <v>0</v>
      </c>
      <c r="ID358" s="1" t="s">
        <v>0</v>
      </c>
      <c r="IE358" s="1" t="s">
        <v>0</v>
      </c>
      <c r="IF358" s="1" t="s">
        <v>0</v>
      </c>
      <c r="IG358" s="1" t="s">
        <v>0</v>
      </c>
      <c r="IH358" s="1" t="s">
        <v>0</v>
      </c>
      <c r="II358" s="1" t="s">
        <v>0</v>
      </c>
      <c r="IJ358" s="1" t="s">
        <v>0</v>
      </c>
      <c r="IK358" s="1" t="s">
        <v>0</v>
      </c>
      <c r="IL358" s="1" t="s">
        <v>0</v>
      </c>
      <c r="IM358" s="1" t="s">
        <v>0</v>
      </c>
      <c r="IN358" s="1" t="s">
        <v>0</v>
      </c>
      <c r="IO358" s="1" t="s">
        <v>0</v>
      </c>
      <c r="IP358" s="1" t="s">
        <v>0</v>
      </c>
      <c r="IQ358" s="1" t="s">
        <v>0</v>
      </c>
      <c r="IR358" s="1" t="s">
        <v>0</v>
      </c>
      <c r="IS358" s="1" t="s">
        <v>0</v>
      </c>
      <c r="IT358" s="1" t="s">
        <v>0</v>
      </c>
      <c r="IU358" s="1" t="s">
        <v>0</v>
      </c>
      <c r="IV358" s="1" t="s">
        <v>0</v>
      </c>
      <c r="IW358" s="1" t="s">
        <v>0</v>
      </c>
      <c r="IX358" s="1" t="s">
        <v>0</v>
      </c>
      <c r="IY358" s="1" t="s">
        <v>0</v>
      </c>
      <c r="IZ358" s="1" t="s">
        <v>0</v>
      </c>
      <c r="JA358" s="1" t="s">
        <v>0</v>
      </c>
      <c r="JB358" s="1" t="s">
        <v>0</v>
      </c>
      <c r="JC358" s="1" t="s">
        <v>0</v>
      </c>
      <c r="JD358" s="1" t="s">
        <v>0</v>
      </c>
      <c r="JE358" s="1" t="s">
        <v>0</v>
      </c>
      <c r="JF358" s="1" t="s">
        <v>0</v>
      </c>
      <c r="JG358" s="1" t="s">
        <v>0</v>
      </c>
      <c r="JH358" s="1" t="s">
        <v>0</v>
      </c>
      <c r="JI358" s="1" t="s">
        <v>0</v>
      </c>
      <c r="JJ358" s="1" t="s">
        <v>0</v>
      </c>
      <c r="JK358" s="1" t="s">
        <v>0</v>
      </c>
      <c r="JL358" s="1" t="s">
        <v>0</v>
      </c>
      <c r="JM358" s="1" t="s">
        <v>0</v>
      </c>
      <c r="JN358" s="1" t="s">
        <v>0</v>
      </c>
      <c r="JO358" s="1" t="s">
        <v>0</v>
      </c>
      <c r="JP358" s="1" t="s">
        <v>0</v>
      </c>
      <c r="JQ358" s="1" t="s">
        <v>0</v>
      </c>
      <c r="JR358" s="1" t="s">
        <v>0</v>
      </c>
      <c r="JS358" s="1" t="s">
        <v>0</v>
      </c>
      <c r="JT358" s="1" t="s">
        <v>0</v>
      </c>
      <c r="JU358" s="1" t="s">
        <v>0</v>
      </c>
      <c r="JV358" s="1" t="s">
        <v>0</v>
      </c>
      <c r="JW358" s="1" t="s">
        <v>0</v>
      </c>
      <c r="JX358" s="1" t="s">
        <v>0</v>
      </c>
      <c r="JY358" s="1" t="s">
        <v>0</v>
      </c>
      <c r="JZ358" s="1" t="s">
        <v>0</v>
      </c>
      <c r="KA358" s="1" t="s">
        <v>0</v>
      </c>
      <c r="KB358" s="1" t="s">
        <v>0</v>
      </c>
      <c r="KC358" s="1" t="s">
        <v>0</v>
      </c>
      <c r="KD358" s="1" t="s">
        <v>0</v>
      </c>
      <c r="KE358" s="1" t="s">
        <v>0</v>
      </c>
      <c r="KF358" s="1" t="s">
        <v>0</v>
      </c>
      <c r="KG358" s="1" t="s">
        <v>0</v>
      </c>
      <c r="KH358" s="1" t="s">
        <v>0</v>
      </c>
      <c r="KI358" s="1" t="s">
        <v>0</v>
      </c>
      <c r="KJ358" s="1" t="s">
        <v>0</v>
      </c>
      <c r="KK358" s="1" t="s">
        <v>0</v>
      </c>
      <c r="KL358" s="1" t="s">
        <v>0</v>
      </c>
      <c r="KM358" s="1" t="s">
        <v>0</v>
      </c>
      <c r="KN358" s="1" t="s">
        <v>0</v>
      </c>
      <c r="KO358" s="1" t="s">
        <v>0</v>
      </c>
      <c r="KP358" s="1" t="s">
        <v>0</v>
      </c>
      <c r="KQ358" s="1" t="s">
        <v>0</v>
      </c>
      <c r="KR358" s="1" t="s">
        <v>0</v>
      </c>
      <c r="KS358" s="1" t="s">
        <v>0</v>
      </c>
      <c r="KT358" s="1" t="s">
        <v>0</v>
      </c>
      <c r="KU358" s="1" t="s">
        <v>0</v>
      </c>
      <c r="KV358" s="1" t="s">
        <v>0</v>
      </c>
      <c r="KW358" s="1" t="s">
        <v>0</v>
      </c>
      <c r="KX358" s="1" t="s">
        <v>0</v>
      </c>
      <c r="KY358" s="1" t="s">
        <v>0</v>
      </c>
      <c r="KZ358" s="1" t="s">
        <v>0</v>
      </c>
      <c r="LA358" s="1" t="s">
        <v>0</v>
      </c>
      <c r="LB358" s="1" t="s">
        <v>0</v>
      </c>
      <c r="LC358" s="1" t="s">
        <v>0</v>
      </c>
      <c r="LD358" s="1" t="s">
        <v>0</v>
      </c>
      <c r="LE358" s="1" t="s">
        <v>0</v>
      </c>
      <c r="LF358" s="1" t="s">
        <v>0</v>
      </c>
      <c r="LG358" s="1" t="s">
        <v>0</v>
      </c>
      <c r="LH358" s="1" t="s">
        <v>0</v>
      </c>
      <c r="LI358" s="1" t="s">
        <v>0</v>
      </c>
      <c r="LJ358" s="1" t="s">
        <v>0</v>
      </c>
      <c r="LK358" s="1" t="s">
        <v>0</v>
      </c>
    </row>
    <row r="359" spans="1:323" x14ac:dyDescent="0.25">
      <c r="A359" s="1" t="s">
        <v>1996</v>
      </c>
      <c r="B359" s="1" t="s">
        <v>1589</v>
      </c>
      <c r="C359" s="1" t="s">
        <v>1590</v>
      </c>
      <c r="D359" s="1" t="s">
        <v>0</v>
      </c>
      <c r="E359" s="1" t="s">
        <v>0</v>
      </c>
      <c r="F359" s="1" t="s">
        <v>0</v>
      </c>
      <c r="G359" s="1" t="s">
        <v>0</v>
      </c>
      <c r="H359" s="1" t="s">
        <v>0</v>
      </c>
      <c r="I359" s="1" t="s">
        <v>0</v>
      </c>
      <c r="J359" s="1" t="s">
        <v>0</v>
      </c>
      <c r="K359" s="1" t="s">
        <v>0</v>
      </c>
      <c r="L359" s="1" t="s">
        <v>0</v>
      </c>
      <c r="M359" s="1" t="s">
        <v>0</v>
      </c>
      <c r="N359" s="1" t="s">
        <v>0</v>
      </c>
      <c r="O359" s="1" t="s">
        <v>0</v>
      </c>
      <c r="P359" s="1" t="s">
        <v>0</v>
      </c>
      <c r="Q359" s="1" t="s">
        <v>0</v>
      </c>
      <c r="R359" s="1" t="s">
        <v>0</v>
      </c>
      <c r="S359" s="1" t="s">
        <v>0</v>
      </c>
      <c r="T359" s="1" t="s">
        <v>0</v>
      </c>
      <c r="U359" s="1" t="s">
        <v>0</v>
      </c>
      <c r="V359" s="1" t="s">
        <v>0</v>
      </c>
      <c r="W359" s="1" t="s">
        <v>0</v>
      </c>
      <c r="X359" s="1" t="s">
        <v>0</v>
      </c>
      <c r="Y359" s="1" t="s">
        <v>0</v>
      </c>
      <c r="Z359" s="1" t="s">
        <v>0</v>
      </c>
      <c r="AA359" s="1" t="s">
        <v>0</v>
      </c>
      <c r="AB359" s="1" t="s">
        <v>0</v>
      </c>
      <c r="AC359" s="1" t="s">
        <v>0</v>
      </c>
      <c r="AD359" s="1" t="s">
        <v>0</v>
      </c>
      <c r="AE359" s="1" t="s">
        <v>0</v>
      </c>
      <c r="AF359" s="1" t="s">
        <v>0</v>
      </c>
      <c r="AG359" s="1" t="s">
        <v>0</v>
      </c>
      <c r="AH359" s="1" t="s">
        <v>0</v>
      </c>
      <c r="AI359" s="1" t="s">
        <v>0</v>
      </c>
      <c r="AJ359" s="1" t="s">
        <v>0</v>
      </c>
      <c r="AK359" s="1" t="s">
        <v>0</v>
      </c>
      <c r="AL359" s="1" t="s">
        <v>0</v>
      </c>
      <c r="AM359" s="1" t="s">
        <v>0</v>
      </c>
      <c r="AN359" s="1" t="s">
        <v>0</v>
      </c>
      <c r="AO359" s="1" t="s">
        <v>0</v>
      </c>
      <c r="AP359" s="1" t="s">
        <v>0</v>
      </c>
      <c r="AQ359" s="1" t="s">
        <v>0</v>
      </c>
      <c r="AR359" s="1" t="s">
        <v>0</v>
      </c>
      <c r="AS359" s="1" t="s">
        <v>0</v>
      </c>
      <c r="AT359" s="1" t="s">
        <v>0</v>
      </c>
      <c r="AU359" s="1" t="s">
        <v>0</v>
      </c>
      <c r="AV359" s="1" t="s">
        <v>0</v>
      </c>
      <c r="AW359" s="1" t="s">
        <v>0</v>
      </c>
      <c r="AX359" s="1" t="s">
        <v>0</v>
      </c>
      <c r="AY359" s="1" t="s">
        <v>0</v>
      </c>
      <c r="AZ359" s="1" t="s">
        <v>0</v>
      </c>
      <c r="BA359" s="1" t="s">
        <v>0</v>
      </c>
      <c r="BB359" s="1" t="s">
        <v>0</v>
      </c>
      <c r="BC359" s="1" t="s">
        <v>0</v>
      </c>
      <c r="BD359" s="1" t="s">
        <v>0</v>
      </c>
      <c r="BE359" s="1" t="s">
        <v>0</v>
      </c>
      <c r="BF359" s="1" t="s">
        <v>0</v>
      </c>
      <c r="BG359" s="1" t="s">
        <v>0</v>
      </c>
      <c r="BH359" s="1" t="s">
        <v>0</v>
      </c>
      <c r="BI359" s="1" t="s">
        <v>0</v>
      </c>
      <c r="BJ359" s="1" t="s">
        <v>0</v>
      </c>
      <c r="BK359" s="1" t="s">
        <v>0</v>
      </c>
      <c r="BL359" s="1" t="s">
        <v>0</v>
      </c>
      <c r="BM359" s="1" t="s">
        <v>0</v>
      </c>
      <c r="BN359" s="1" t="s">
        <v>0</v>
      </c>
      <c r="BO359" s="1" t="s">
        <v>0</v>
      </c>
      <c r="BP359" s="1" t="s">
        <v>0</v>
      </c>
      <c r="BQ359" s="1" t="s">
        <v>0</v>
      </c>
      <c r="BR359" s="1" t="s">
        <v>0</v>
      </c>
      <c r="BS359" s="1" t="s">
        <v>0</v>
      </c>
      <c r="BT359" s="1" t="s">
        <v>0</v>
      </c>
      <c r="BU359" s="1" t="s">
        <v>0</v>
      </c>
      <c r="BV359" s="1" t="s">
        <v>0</v>
      </c>
      <c r="BW359" s="1" t="s">
        <v>0</v>
      </c>
      <c r="BX359" s="1" t="s">
        <v>0</v>
      </c>
      <c r="BY359" s="1" t="s">
        <v>0</v>
      </c>
      <c r="BZ359" s="1" t="s">
        <v>0</v>
      </c>
      <c r="CA359" s="1" t="s">
        <v>0</v>
      </c>
      <c r="CB359" s="1" t="s">
        <v>0</v>
      </c>
      <c r="CC359" s="1" t="s">
        <v>0</v>
      </c>
      <c r="CD359" s="1" t="s">
        <v>0</v>
      </c>
      <c r="CE359" s="1" t="s">
        <v>0</v>
      </c>
      <c r="CF359" s="1" t="s">
        <v>0</v>
      </c>
      <c r="CG359" s="1" t="s">
        <v>0</v>
      </c>
      <c r="CH359" s="1" t="s">
        <v>0</v>
      </c>
      <c r="CI359" s="1" t="s">
        <v>0</v>
      </c>
      <c r="CJ359" s="1" t="s">
        <v>0</v>
      </c>
      <c r="CK359" s="1" t="s">
        <v>0</v>
      </c>
      <c r="CL359" s="1" t="s">
        <v>0</v>
      </c>
      <c r="CM359" s="1" t="s">
        <v>0</v>
      </c>
      <c r="CN359" s="1" t="s">
        <v>0</v>
      </c>
      <c r="CO359" s="1" t="s">
        <v>0</v>
      </c>
      <c r="CP359" s="1" t="s">
        <v>0</v>
      </c>
      <c r="CQ359" s="1" t="s">
        <v>0</v>
      </c>
      <c r="CR359" s="1" t="s">
        <v>0</v>
      </c>
      <c r="CS359" s="1" t="s">
        <v>0</v>
      </c>
      <c r="CT359" s="1" t="s">
        <v>0</v>
      </c>
      <c r="CU359" s="1" t="s">
        <v>0</v>
      </c>
      <c r="CV359" s="1" t="s">
        <v>0</v>
      </c>
      <c r="CW359" s="1" t="s">
        <v>0</v>
      </c>
      <c r="CX359" s="1" t="s">
        <v>0</v>
      </c>
      <c r="CY359" s="1" t="s">
        <v>0</v>
      </c>
      <c r="CZ359" s="1" t="s">
        <v>0</v>
      </c>
      <c r="DA359" s="1" t="s">
        <v>0</v>
      </c>
      <c r="DB359" s="1" t="s">
        <v>0</v>
      </c>
      <c r="DC359" s="1" t="s">
        <v>0</v>
      </c>
      <c r="DD359" s="1" t="s">
        <v>0</v>
      </c>
      <c r="DE359" s="1" t="s">
        <v>0</v>
      </c>
      <c r="DF359" s="1" t="s">
        <v>0</v>
      </c>
      <c r="DG359" s="1" t="s">
        <v>0</v>
      </c>
      <c r="DH359" s="1" t="s">
        <v>0</v>
      </c>
      <c r="DI359" s="1" t="s">
        <v>0</v>
      </c>
      <c r="DJ359" s="1" t="s">
        <v>0</v>
      </c>
      <c r="DK359" s="1" t="s">
        <v>0</v>
      </c>
      <c r="DL359" s="1" t="s">
        <v>0</v>
      </c>
      <c r="DM359" s="1" t="s">
        <v>0</v>
      </c>
      <c r="DN359" s="1" t="s">
        <v>0</v>
      </c>
      <c r="DO359" s="1" t="s">
        <v>0</v>
      </c>
      <c r="DP359" s="1" t="s">
        <v>0</v>
      </c>
      <c r="DQ359" s="1" t="s">
        <v>0</v>
      </c>
      <c r="DR359" s="1" t="s">
        <v>0</v>
      </c>
      <c r="DS359" s="1" t="s">
        <v>0</v>
      </c>
      <c r="DT359" s="1" t="s">
        <v>0</v>
      </c>
      <c r="DU359" s="1" t="s">
        <v>0</v>
      </c>
      <c r="DV359" s="1" t="s">
        <v>0</v>
      </c>
      <c r="DW359" s="1" t="s">
        <v>0</v>
      </c>
      <c r="DX359" s="1" t="s">
        <v>0</v>
      </c>
      <c r="DY359" s="1" t="s">
        <v>0</v>
      </c>
      <c r="DZ359" s="1" t="s">
        <v>0</v>
      </c>
      <c r="EA359" s="1" t="s">
        <v>0</v>
      </c>
      <c r="EB359" s="1" t="s">
        <v>0</v>
      </c>
      <c r="EC359" s="1" t="s">
        <v>0</v>
      </c>
      <c r="ED359" s="1" t="s">
        <v>0</v>
      </c>
      <c r="EE359" s="1" t="s">
        <v>0</v>
      </c>
      <c r="EF359" s="1" t="s">
        <v>0</v>
      </c>
      <c r="EG359" s="1" t="s">
        <v>0</v>
      </c>
      <c r="EH359" s="1" t="s">
        <v>0</v>
      </c>
      <c r="EI359" s="1" t="s">
        <v>0</v>
      </c>
      <c r="EJ359" s="1" t="s">
        <v>0</v>
      </c>
      <c r="EK359" s="1" t="s">
        <v>0</v>
      </c>
      <c r="EL359" s="1" t="s">
        <v>0</v>
      </c>
      <c r="EM359" s="1" t="s">
        <v>0</v>
      </c>
      <c r="EN359" s="1" t="s">
        <v>0</v>
      </c>
      <c r="EO359" s="1" t="s">
        <v>0</v>
      </c>
      <c r="EP359" s="1" t="s">
        <v>0</v>
      </c>
      <c r="EQ359" s="1" t="s">
        <v>0</v>
      </c>
      <c r="ER359" s="1" t="s">
        <v>0</v>
      </c>
      <c r="ES359" s="1" t="s">
        <v>0</v>
      </c>
      <c r="ET359" s="1" t="s">
        <v>0</v>
      </c>
      <c r="EU359" s="1" t="s">
        <v>0</v>
      </c>
      <c r="EV359" s="1" t="s">
        <v>0</v>
      </c>
      <c r="EW359" s="1" t="s">
        <v>0</v>
      </c>
      <c r="EX359" s="1" t="s">
        <v>0</v>
      </c>
      <c r="EY359" s="1" t="s">
        <v>0</v>
      </c>
      <c r="EZ359" s="1" t="s">
        <v>0</v>
      </c>
      <c r="FA359" s="1" t="s">
        <v>0</v>
      </c>
      <c r="FB359" s="1" t="s">
        <v>0</v>
      </c>
      <c r="FC359" s="1" t="s">
        <v>0</v>
      </c>
      <c r="FD359" s="1" t="s">
        <v>0</v>
      </c>
      <c r="FE359" s="1" t="s">
        <v>0</v>
      </c>
      <c r="FF359" s="1" t="s">
        <v>0</v>
      </c>
      <c r="FG359" s="1" t="s">
        <v>0</v>
      </c>
      <c r="FH359" s="1" t="s">
        <v>0</v>
      </c>
      <c r="FI359" s="1" t="s">
        <v>0</v>
      </c>
      <c r="FJ359" s="1" t="s">
        <v>0</v>
      </c>
      <c r="FK359" s="1" t="s">
        <v>0</v>
      </c>
      <c r="FL359" s="1" t="s">
        <v>0</v>
      </c>
      <c r="FM359" s="1" t="s">
        <v>0</v>
      </c>
      <c r="FN359" s="1" t="s">
        <v>0</v>
      </c>
      <c r="FO359" s="1" t="s">
        <v>0</v>
      </c>
      <c r="FP359" s="1" t="s">
        <v>0</v>
      </c>
      <c r="FQ359" s="1" t="s">
        <v>0</v>
      </c>
      <c r="FR359" s="1" t="s">
        <v>0</v>
      </c>
      <c r="FS359" s="1" t="s">
        <v>0</v>
      </c>
      <c r="FT359" s="1" t="s">
        <v>0</v>
      </c>
      <c r="FU359" s="1" t="s">
        <v>0</v>
      </c>
      <c r="FV359" s="1" t="s">
        <v>0</v>
      </c>
      <c r="FW359" s="1" t="s">
        <v>0</v>
      </c>
      <c r="FX359" s="1" t="s">
        <v>0</v>
      </c>
      <c r="FY359" s="1" t="s">
        <v>0</v>
      </c>
      <c r="FZ359" s="1" t="s">
        <v>0</v>
      </c>
      <c r="GA359" s="1" t="s">
        <v>0</v>
      </c>
      <c r="GB359" s="1" t="s">
        <v>0</v>
      </c>
      <c r="GC359" s="1" t="s">
        <v>0</v>
      </c>
      <c r="GD359" s="1" t="s">
        <v>0</v>
      </c>
      <c r="GE359" s="1" t="s">
        <v>0</v>
      </c>
      <c r="GF359" s="1" t="s">
        <v>0</v>
      </c>
      <c r="GG359" s="1" t="s">
        <v>0</v>
      </c>
      <c r="GH359" s="1" t="s">
        <v>0</v>
      </c>
      <c r="GI359" s="1" t="s">
        <v>0</v>
      </c>
      <c r="GJ359" s="1" t="s">
        <v>0</v>
      </c>
      <c r="GK359" s="1" t="s">
        <v>0</v>
      </c>
      <c r="GL359" s="1" t="s">
        <v>0</v>
      </c>
      <c r="GM359" s="1" t="s">
        <v>0</v>
      </c>
      <c r="GN359" s="1" t="s">
        <v>0</v>
      </c>
      <c r="GO359" s="1" t="s">
        <v>0</v>
      </c>
      <c r="GP359" s="1" t="s">
        <v>0</v>
      </c>
      <c r="GQ359" s="1" t="s">
        <v>0</v>
      </c>
      <c r="GR359" s="1" t="s">
        <v>0</v>
      </c>
      <c r="GS359" s="1" t="s">
        <v>0</v>
      </c>
      <c r="GT359" s="1" t="s">
        <v>0</v>
      </c>
      <c r="GU359" s="1" t="s">
        <v>0</v>
      </c>
      <c r="GV359" s="1" t="s">
        <v>0</v>
      </c>
      <c r="GW359" s="1" t="s">
        <v>0</v>
      </c>
      <c r="GX359" s="1" t="s">
        <v>0</v>
      </c>
      <c r="GY359" s="1" t="s">
        <v>0</v>
      </c>
      <c r="GZ359" s="1" t="s">
        <v>0</v>
      </c>
      <c r="HA359" s="1" t="s">
        <v>0</v>
      </c>
      <c r="HB359" s="1" t="s">
        <v>0</v>
      </c>
      <c r="HC359" s="1" t="s">
        <v>0</v>
      </c>
      <c r="HD359" s="1" t="s">
        <v>0</v>
      </c>
      <c r="HE359" s="1" t="s">
        <v>0</v>
      </c>
      <c r="HF359" s="1" t="s">
        <v>0</v>
      </c>
      <c r="HG359" s="1" t="s">
        <v>0</v>
      </c>
      <c r="HH359" s="1" t="s">
        <v>0</v>
      </c>
      <c r="HI359" s="1" t="s">
        <v>0</v>
      </c>
      <c r="HJ359" s="1" t="s">
        <v>0</v>
      </c>
      <c r="HK359" s="1" t="s">
        <v>0</v>
      </c>
      <c r="HL359" s="1" t="s">
        <v>0</v>
      </c>
      <c r="HM359" s="1" t="s">
        <v>0</v>
      </c>
      <c r="HN359" s="1" t="s">
        <v>0</v>
      </c>
      <c r="HO359" s="1" t="s">
        <v>0</v>
      </c>
      <c r="HP359" s="1" t="s">
        <v>0</v>
      </c>
      <c r="HQ359" s="1" t="s">
        <v>0</v>
      </c>
      <c r="HR359" s="1" t="s">
        <v>0</v>
      </c>
      <c r="HS359" s="1" t="s">
        <v>0</v>
      </c>
      <c r="HT359" s="1" t="s">
        <v>0</v>
      </c>
      <c r="HU359" s="1" t="s">
        <v>0</v>
      </c>
      <c r="HV359" s="1" t="s">
        <v>0</v>
      </c>
      <c r="HW359" s="1" t="s">
        <v>0</v>
      </c>
      <c r="HX359" s="1" t="s">
        <v>0</v>
      </c>
      <c r="HY359" s="1" t="s">
        <v>0</v>
      </c>
      <c r="HZ359" s="1" t="s">
        <v>0</v>
      </c>
      <c r="IA359" s="1" t="s">
        <v>0</v>
      </c>
      <c r="IB359" s="1" t="s">
        <v>0</v>
      </c>
      <c r="IC359" s="1" t="s">
        <v>0</v>
      </c>
      <c r="ID359" s="1" t="s">
        <v>0</v>
      </c>
      <c r="IE359" s="1" t="s">
        <v>0</v>
      </c>
      <c r="IF359" s="1" t="s">
        <v>0</v>
      </c>
      <c r="IG359" s="1" t="s">
        <v>0</v>
      </c>
      <c r="IH359" s="1" t="s">
        <v>0</v>
      </c>
      <c r="II359" s="1" t="s">
        <v>0</v>
      </c>
      <c r="IJ359" s="1" t="s">
        <v>0</v>
      </c>
      <c r="IK359" s="1" t="s">
        <v>0</v>
      </c>
      <c r="IL359" s="1" t="s">
        <v>0</v>
      </c>
      <c r="IM359" s="1" t="s">
        <v>0</v>
      </c>
      <c r="IN359" s="1" t="s">
        <v>0</v>
      </c>
      <c r="IO359" s="1" t="s">
        <v>0</v>
      </c>
      <c r="IP359" s="1" t="s">
        <v>0</v>
      </c>
      <c r="IQ359" s="1" t="s">
        <v>0</v>
      </c>
      <c r="IR359" s="1" t="s">
        <v>0</v>
      </c>
      <c r="IS359" s="1" t="s">
        <v>0</v>
      </c>
      <c r="IT359" s="1" t="s">
        <v>0</v>
      </c>
      <c r="IU359" s="1" t="s">
        <v>0</v>
      </c>
      <c r="IV359" s="1" t="s">
        <v>0</v>
      </c>
      <c r="IW359" s="1" t="s">
        <v>0</v>
      </c>
      <c r="IX359" s="1" t="s">
        <v>0</v>
      </c>
      <c r="IY359" s="1" t="s">
        <v>0</v>
      </c>
      <c r="IZ359" s="1" t="s">
        <v>0</v>
      </c>
      <c r="JA359" s="1" t="s">
        <v>0</v>
      </c>
      <c r="JB359" s="1" t="s">
        <v>0</v>
      </c>
      <c r="JC359" s="1" t="s">
        <v>0</v>
      </c>
      <c r="JD359" s="1" t="s">
        <v>0</v>
      </c>
      <c r="JE359" s="1" t="s">
        <v>0</v>
      </c>
      <c r="JF359" s="1" t="s">
        <v>0</v>
      </c>
      <c r="JG359" s="1" t="s">
        <v>0</v>
      </c>
      <c r="JH359" s="1" t="s">
        <v>0</v>
      </c>
      <c r="JI359" s="1" t="s">
        <v>0</v>
      </c>
      <c r="JJ359" s="1" t="s">
        <v>0</v>
      </c>
      <c r="JK359" s="1" t="s">
        <v>0</v>
      </c>
      <c r="JL359" s="1" t="s">
        <v>0</v>
      </c>
      <c r="JM359" s="1" t="s">
        <v>0</v>
      </c>
      <c r="JN359" s="1" t="s">
        <v>0</v>
      </c>
      <c r="JO359" s="1" t="s">
        <v>0</v>
      </c>
      <c r="JP359" s="1" t="s">
        <v>0</v>
      </c>
      <c r="JQ359" s="1" t="s">
        <v>0</v>
      </c>
      <c r="JR359" s="1" t="s">
        <v>0</v>
      </c>
      <c r="JS359" s="1" t="s">
        <v>0</v>
      </c>
      <c r="JT359" s="1" t="s">
        <v>0</v>
      </c>
      <c r="JU359" s="1" t="s">
        <v>0</v>
      </c>
      <c r="JV359" s="1" t="s">
        <v>0</v>
      </c>
      <c r="JW359" s="1" t="s">
        <v>0</v>
      </c>
      <c r="JX359" s="1" t="s">
        <v>0</v>
      </c>
      <c r="JY359" s="1" t="s">
        <v>0</v>
      </c>
      <c r="JZ359" s="1" t="s">
        <v>0</v>
      </c>
      <c r="KA359" s="1" t="s">
        <v>0</v>
      </c>
      <c r="KB359" s="1" t="s">
        <v>0</v>
      </c>
      <c r="KC359" s="1" t="s">
        <v>0</v>
      </c>
      <c r="KD359" s="1" t="s">
        <v>0</v>
      </c>
      <c r="KE359" s="1" t="s">
        <v>0</v>
      </c>
      <c r="KF359" s="1" t="s">
        <v>0</v>
      </c>
      <c r="KG359" s="1" t="s">
        <v>0</v>
      </c>
      <c r="KH359" s="1" t="s">
        <v>0</v>
      </c>
      <c r="KI359" s="1" t="s">
        <v>0</v>
      </c>
      <c r="KJ359" s="1" t="s">
        <v>0</v>
      </c>
      <c r="KK359" s="1" t="s">
        <v>0</v>
      </c>
      <c r="KL359" s="1" t="s">
        <v>0</v>
      </c>
      <c r="KM359" s="1" t="s">
        <v>0</v>
      </c>
      <c r="KN359" s="1" t="s">
        <v>0</v>
      </c>
      <c r="KO359" s="1" t="s">
        <v>0</v>
      </c>
      <c r="KP359" s="1" t="s">
        <v>0</v>
      </c>
      <c r="KQ359" s="1" t="s">
        <v>0</v>
      </c>
      <c r="KR359" s="1" t="s">
        <v>0</v>
      </c>
      <c r="KS359" s="1" t="s">
        <v>0</v>
      </c>
      <c r="KT359" s="1" t="s">
        <v>0</v>
      </c>
      <c r="KU359" s="1" t="s">
        <v>0</v>
      </c>
      <c r="KV359" s="1" t="s">
        <v>0</v>
      </c>
      <c r="KW359" s="1" t="s">
        <v>0</v>
      </c>
      <c r="KX359" s="1" t="s">
        <v>0</v>
      </c>
      <c r="KY359" s="1" t="s">
        <v>0</v>
      </c>
      <c r="KZ359" s="1" t="s">
        <v>0</v>
      </c>
      <c r="LA359" s="1" t="s">
        <v>0</v>
      </c>
      <c r="LB359" s="1" t="s">
        <v>0</v>
      </c>
      <c r="LC359" s="1" t="s">
        <v>0</v>
      </c>
      <c r="LD359" s="1" t="s">
        <v>0</v>
      </c>
      <c r="LE359" s="1" t="s">
        <v>0</v>
      </c>
      <c r="LF359" s="1" t="s">
        <v>0</v>
      </c>
      <c r="LG359" s="1" t="s">
        <v>0</v>
      </c>
      <c r="LH359" s="1" t="s">
        <v>0</v>
      </c>
      <c r="LI359" s="1" t="s">
        <v>0</v>
      </c>
      <c r="LJ359" s="1" t="s">
        <v>0</v>
      </c>
      <c r="LK359" s="1" t="s">
        <v>0</v>
      </c>
    </row>
    <row r="360" spans="1:323" x14ac:dyDescent="0.25">
      <c r="A360" s="1" t="s">
        <v>1997</v>
      </c>
      <c r="B360" s="1" t="s">
        <v>1594</v>
      </c>
      <c r="C360" s="1" t="s">
        <v>1595</v>
      </c>
      <c r="D360" s="1">
        <v>7785.6887967679504</v>
      </c>
      <c r="E360" s="1">
        <v>14101.538047001701</v>
      </c>
      <c r="F360" s="1">
        <v>13607.769830126899</v>
      </c>
      <c r="G360" s="1">
        <v>18423.299734892898</v>
      </c>
      <c r="H360" s="1">
        <v>72937.493897259206</v>
      </c>
      <c r="I360" s="1">
        <v>20283.1203388461</v>
      </c>
      <c r="J360" s="1">
        <v>7335.2937251076</v>
      </c>
      <c r="K360" s="1">
        <v>70996.867302705403</v>
      </c>
      <c r="L360" s="1">
        <v>6464.50091629298</v>
      </c>
      <c r="M360" s="1">
        <v>12177.045080429099</v>
      </c>
      <c r="N360" s="1">
        <v>9745.63018107071</v>
      </c>
      <c r="O360" s="1">
        <v>10973.003347486299</v>
      </c>
      <c r="P360" s="1">
        <v>5342.9736313614503</v>
      </c>
      <c r="Q360" s="1">
        <v>15464.2823340744</v>
      </c>
      <c r="R360" s="1">
        <v>9580.9542139175901</v>
      </c>
      <c r="S360" s="1">
        <v>602109.37871982495</v>
      </c>
      <c r="T360" s="1">
        <v>37202.642528937999</v>
      </c>
      <c r="U360" s="1">
        <v>60891.523586236603</v>
      </c>
      <c r="V360" s="1">
        <v>13565.5740823958</v>
      </c>
      <c r="W360" s="1">
        <v>33285.785569829</v>
      </c>
      <c r="X360" s="1">
        <v>3850.1392533191702</v>
      </c>
      <c r="Y360" s="1">
        <v>19347.5164329447</v>
      </c>
      <c r="Z360" s="1">
        <v>13208.678325717499</v>
      </c>
      <c r="AA360" s="1">
        <v>75638.102616604796</v>
      </c>
      <c r="AB360" s="1">
        <v>18034.993708365098</v>
      </c>
      <c r="AC360" s="1">
        <v>9271.9606377011096</v>
      </c>
      <c r="AD360" s="1">
        <v>13038.899760517599</v>
      </c>
      <c r="AE360" s="1">
        <v>4868.7004398284998</v>
      </c>
      <c r="AF360" s="1">
        <v>44942.560113707601</v>
      </c>
      <c r="AG360" s="1">
        <v>417661.64884175098</v>
      </c>
      <c r="AH360" s="1">
        <v>92397.942304936994</v>
      </c>
      <c r="AI360" s="1">
        <v>22026.7212415344</v>
      </c>
      <c r="AJ360" s="1">
        <v>21215.916291504</v>
      </c>
      <c r="AK360" s="1">
        <v>41792.143035358902</v>
      </c>
      <c r="AL360" s="1">
        <v>11992.1857133617</v>
      </c>
      <c r="AM360" s="1">
        <v>29453.7371649257</v>
      </c>
      <c r="AN360" s="1">
        <v>12172.8741642842</v>
      </c>
      <c r="AO360" s="1">
        <v>10181.538011913901</v>
      </c>
      <c r="AP360" s="1">
        <v>36514.091782750598</v>
      </c>
      <c r="AQ360" s="1">
        <v>116662.832939631</v>
      </c>
      <c r="AR360" s="1">
        <v>32735.970800614799</v>
      </c>
      <c r="AS360" s="1">
        <v>45390.181738711603</v>
      </c>
      <c r="AT360" s="1">
        <v>39776.2712261138</v>
      </c>
      <c r="AU360" s="1">
        <v>500403.93596687302</v>
      </c>
      <c r="AV360" s="1">
        <v>25355.778971114702</v>
      </c>
      <c r="AW360" s="1">
        <v>34511.723413451298</v>
      </c>
      <c r="AX360" s="1">
        <v>8280.8875111091093</v>
      </c>
      <c r="AY360" s="1">
        <v>27313.504479515701</v>
      </c>
      <c r="AZ360" s="1">
        <v>47937.883480562501</v>
      </c>
      <c r="BA360" s="1">
        <v>10710.2416751704</v>
      </c>
      <c r="BB360" s="1">
        <v>9482.1949599694508</v>
      </c>
      <c r="BC360" s="1">
        <v>3995.6115844854598</v>
      </c>
      <c r="BD360" s="1">
        <v>12364.773243117799</v>
      </c>
      <c r="BE360" s="1">
        <v>123012.629419886</v>
      </c>
      <c r="BF360" s="1">
        <v>152728.03479149699</v>
      </c>
      <c r="BG360" s="1">
        <v>14604.243365378101</v>
      </c>
      <c r="BH360" s="1">
        <v>8130.7717347336502</v>
      </c>
      <c r="BI360" s="1">
        <v>164962.10776896399</v>
      </c>
      <c r="BJ360" s="1">
        <v>10626.720900079001</v>
      </c>
      <c r="BK360" s="1">
        <v>34846.995416862999</v>
      </c>
      <c r="BL360" s="1">
        <v>7367.9300931891003</v>
      </c>
      <c r="BM360" s="1">
        <v>20724.8351338475</v>
      </c>
      <c r="BN360" s="1">
        <v>19304.758585672698</v>
      </c>
      <c r="BO360" s="1">
        <v>19545.127746402901</v>
      </c>
      <c r="BP360" s="1">
        <v>2989.13990468774</v>
      </c>
      <c r="BQ360" s="1">
        <v>9857.3180747719798</v>
      </c>
      <c r="BR360" s="1">
        <v>17845.4658164748</v>
      </c>
      <c r="BS360" s="1">
        <v>10572.991476876001</v>
      </c>
      <c r="BT360" s="1">
        <v>26460.038530326001</v>
      </c>
      <c r="BU360" s="1">
        <v>25004.325162381399</v>
      </c>
      <c r="BV360" s="1">
        <v>4563.1148811302201</v>
      </c>
      <c r="BW360" s="1">
        <v>70646.681206792506</v>
      </c>
      <c r="BX360" s="1">
        <v>7465.0400044934704</v>
      </c>
      <c r="BY360" s="1">
        <v>25076.678887117501</v>
      </c>
      <c r="BZ360" s="1">
        <v>7161.5364496172497</v>
      </c>
      <c r="CA360" s="1">
        <v>6299.4727111613702</v>
      </c>
      <c r="CB360" s="1">
        <v>16403.594352995799</v>
      </c>
      <c r="CC360" s="1">
        <v>11564.251330855001</v>
      </c>
      <c r="CD360" s="1">
        <v>5360.1177200205602</v>
      </c>
      <c r="CE360" s="1">
        <v>5134.9849112880602</v>
      </c>
      <c r="CF360" s="1">
        <v>4692.4374162635304</v>
      </c>
      <c r="CG360" s="1">
        <v>5132.3295331885301</v>
      </c>
      <c r="CH360" s="1">
        <v>11326.2487741941</v>
      </c>
      <c r="CI360" s="1">
        <v>11068.739054844</v>
      </c>
      <c r="CJ360" s="1">
        <v>6883.7456270052398</v>
      </c>
      <c r="CK360" s="1">
        <v>4365.5487041300203</v>
      </c>
      <c r="CL360" s="1">
        <v>41009.598724432602</v>
      </c>
      <c r="CM360" s="1">
        <v>32568.760943284899</v>
      </c>
      <c r="CN360" s="1">
        <v>9711.9327981258702</v>
      </c>
      <c r="CO360" s="1">
        <v>20192.6001157106</v>
      </c>
      <c r="CP360" s="1">
        <v>12539.454041729399</v>
      </c>
      <c r="CQ360" s="1">
        <v>9249.2760082720597</v>
      </c>
      <c r="CR360" s="1">
        <v>559308.78353571205</v>
      </c>
      <c r="CS360" s="1">
        <v>20741.981901890798</v>
      </c>
      <c r="CT360" s="1">
        <v>9069.5212258684896</v>
      </c>
      <c r="CU360" s="1">
        <v>5855.3456852398504</v>
      </c>
      <c r="CV360" s="1">
        <v>7743.3570677750204</v>
      </c>
      <c r="CW360" s="1">
        <v>12573.477696361</v>
      </c>
      <c r="CX360" s="1">
        <v>12818.4384885072</v>
      </c>
      <c r="CY360" s="1">
        <v>17362.496878023001</v>
      </c>
      <c r="CZ360" s="1">
        <v>20797.539523777101</v>
      </c>
      <c r="DA360" s="1">
        <v>44683.986782808002</v>
      </c>
      <c r="DB360" s="1">
        <v>16744.320734043002</v>
      </c>
      <c r="DC360" s="1">
        <v>10584.934905362499</v>
      </c>
      <c r="DD360" s="1">
        <v>258658.19892534299</v>
      </c>
      <c r="DE360" s="1">
        <v>9089.7320498604695</v>
      </c>
      <c r="DF360" s="1">
        <v>23448.162743244498</v>
      </c>
      <c r="DG360" s="1">
        <v>1171392.4956326101</v>
      </c>
      <c r="DH360" s="1">
        <v>43121.6277004199</v>
      </c>
      <c r="DI360" s="1">
        <v>11970.0667631672</v>
      </c>
      <c r="DJ360" s="1">
        <v>130697.59292901801</v>
      </c>
      <c r="DK360" s="1">
        <v>8614.0856663644299</v>
      </c>
      <c r="DL360" s="1">
        <v>6984.3492146285598</v>
      </c>
      <c r="DM360" s="1">
        <v>19154.7092484366</v>
      </c>
      <c r="DN360" s="1">
        <v>7064.2122957020201</v>
      </c>
      <c r="DO360" s="1">
        <v>2884.4769843154199</v>
      </c>
      <c r="DP360" s="1">
        <v>11206.3575790959</v>
      </c>
      <c r="DQ360" s="1">
        <v>7773.3581982851101</v>
      </c>
      <c r="DR360" s="1">
        <v>3523.7318547597501</v>
      </c>
      <c r="DS360" s="1">
        <v>3783.0093947367</v>
      </c>
      <c r="DT360" s="1">
        <v>6379.7917748638301</v>
      </c>
      <c r="DU360" s="1">
        <v>13425.6619215296</v>
      </c>
      <c r="DV360" s="1">
        <v>6288.6246068127202</v>
      </c>
      <c r="DW360" s="1">
        <v>1553.15314038627</v>
      </c>
      <c r="DX360" s="1">
        <v>1655.41437774986</v>
      </c>
      <c r="DY360" s="1">
        <v>168619.15806515599</v>
      </c>
      <c r="DZ360" s="1">
        <v>9245.7108227744393</v>
      </c>
      <c r="EA360" s="1">
        <v>29879.897874605202</v>
      </c>
      <c r="EB360" s="1">
        <v>4934.1117790424196</v>
      </c>
      <c r="EC360" s="1">
        <v>3801.36687832185</v>
      </c>
      <c r="ED360" s="1">
        <v>8354.5602383615696</v>
      </c>
      <c r="EE360" s="1">
        <v>12357.3346220766</v>
      </c>
      <c r="EF360" s="1">
        <v>6964.7202219458904</v>
      </c>
      <c r="EG360" s="1">
        <v>60872.989906880903</v>
      </c>
      <c r="EH360" s="1">
        <v>7131.5485876197499</v>
      </c>
      <c r="EI360" s="1">
        <v>28769.681608260598</v>
      </c>
      <c r="EJ360" s="1">
        <v>8246.4430908704308</v>
      </c>
      <c r="EK360" s="1">
        <v>7066.5024168231903</v>
      </c>
      <c r="EL360" s="1">
        <v>10562.3901983989</v>
      </c>
      <c r="EM360" s="1">
        <v>22649.2061833064</v>
      </c>
      <c r="EN360" s="1">
        <v>1033869.56590709</v>
      </c>
      <c r="EO360" s="1">
        <v>33356.634771911697</v>
      </c>
      <c r="EP360" s="1">
        <v>207970.81373576901</v>
      </c>
      <c r="EQ360" s="1">
        <v>18288470.261132699</v>
      </c>
      <c r="ER360" s="1">
        <v>398906.23317578301</v>
      </c>
      <c r="ES360" s="1">
        <v>61886.336601719202</v>
      </c>
      <c r="ET360" s="1">
        <v>39143.1396739704</v>
      </c>
      <c r="EU360" s="1">
        <v>18489.1345497115</v>
      </c>
      <c r="EV360" s="1">
        <v>253084.82778926901</v>
      </c>
      <c r="EW360" s="1">
        <v>1632578.7210231901</v>
      </c>
      <c r="EX360" s="1">
        <v>9754.6520229316593</v>
      </c>
      <c r="EY360" s="1">
        <v>75713.905011683106</v>
      </c>
      <c r="EZ360" s="1">
        <v>18744.632223578999</v>
      </c>
      <c r="FA360" s="1">
        <v>15107.5149912296</v>
      </c>
      <c r="FB360" s="1">
        <v>58534.336402660403</v>
      </c>
      <c r="FC360" s="1">
        <v>10190.563981936501</v>
      </c>
      <c r="FD360" s="1">
        <v>9615.2482107354099</v>
      </c>
      <c r="FE360" s="1">
        <v>7985.8611444951703</v>
      </c>
      <c r="FF360" s="1">
        <v>27843.047826173199</v>
      </c>
      <c r="FG360" s="1">
        <v>6153.3345998896802</v>
      </c>
      <c r="FH360" s="1">
        <v>23668.988741755798</v>
      </c>
      <c r="FI360" s="1">
        <v>20155.680652066501</v>
      </c>
      <c r="FJ360" s="1">
        <v>71489.900503132696</v>
      </c>
      <c r="FK360" s="1">
        <v>12079.8872069847</v>
      </c>
      <c r="FL360" s="1">
        <v>12319.7830633944</v>
      </c>
      <c r="FM360" s="1">
        <v>6444.7852684049603</v>
      </c>
      <c r="FN360" s="1">
        <v>17434.7406274065</v>
      </c>
      <c r="FO360" s="1">
        <v>9068.5825907721901</v>
      </c>
      <c r="FP360" s="1">
        <v>9504.4314683758203</v>
      </c>
      <c r="FQ360" s="1">
        <v>27033.277010097099</v>
      </c>
      <c r="FR360" s="1">
        <v>12651.748549708</v>
      </c>
      <c r="FS360" s="1">
        <v>5394.2097204020301</v>
      </c>
      <c r="FT360" s="1">
        <v>9721.2436715082295</v>
      </c>
      <c r="FU360" s="1">
        <v>6730.3374019784196</v>
      </c>
      <c r="FV360" s="1">
        <v>8734.4083026535991</v>
      </c>
      <c r="FW360" s="1">
        <v>5352.1057946416404</v>
      </c>
      <c r="FX360" s="1">
        <v>11889.176398469101</v>
      </c>
      <c r="FY360" s="1">
        <v>3537.1201804621101</v>
      </c>
      <c r="FZ360" s="1">
        <v>2583.9445779054299</v>
      </c>
      <c r="GA360" s="1">
        <v>12049.8287086582</v>
      </c>
      <c r="GB360" s="1">
        <v>2189.2536178215801</v>
      </c>
      <c r="GC360" s="1">
        <v>23520.1908630127</v>
      </c>
      <c r="GD360" s="1">
        <v>12325.1867965367</v>
      </c>
      <c r="GE360" s="1">
        <v>13635.165853104299</v>
      </c>
      <c r="GF360" s="1">
        <v>30629.4149875156</v>
      </c>
      <c r="GG360" s="1">
        <v>23168.114204883299</v>
      </c>
      <c r="GH360" s="1">
        <v>5883.2405308332</v>
      </c>
      <c r="GI360" s="1">
        <v>28403.845352886601</v>
      </c>
      <c r="GJ360" s="1">
        <v>6491.8008807657397</v>
      </c>
      <c r="GK360" s="1">
        <v>230852.06828853401</v>
      </c>
      <c r="GL360" s="1">
        <v>8455.8981680366105</v>
      </c>
      <c r="GM360" s="1">
        <v>535254.53960867203</v>
      </c>
      <c r="GN360" s="1">
        <v>23329.182482032302</v>
      </c>
      <c r="GO360" s="1">
        <v>8635.6693300668194</v>
      </c>
      <c r="GP360" s="1">
        <v>16448.592959443798</v>
      </c>
      <c r="GQ360" s="1">
        <v>116400.66495246001</v>
      </c>
      <c r="GR360" s="1">
        <v>50326.394954461699</v>
      </c>
      <c r="GS360" s="1">
        <v>10673.9393182853</v>
      </c>
      <c r="GT360" s="1">
        <v>68030.577983451003</v>
      </c>
      <c r="GU360" s="1">
        <v>39840.756076682199</v>
      </c>
      <c r="GV360" s="1">
        <v>20247.3141754151</v>
      </c>
      <c r="GW360" s="1">
        <v>3594.30242789769</v>
      </c>
      <c r="GX360" s="1">
        <v>8211.7642850772208</v>
      </c>
      <c r="GY360" s="1">
        <v>150637.47699840099</v>
      </c>
      <c r="GZ360" s="1">
        <v>9255.7957503925099</v>
      </c>
      <c r="HA360" s="1">
        <v>8756.4314136704797</v>
      </c>
      <c r="HB360" s="1">
        <v>3246.6776569624299</v>
      </c>
      <c r="HC360" s="1">
        <v>22144.841562752699</v>
      </c>
      <c r="HD360" s="1">
        <v>10300.0324697257</v>
      </c>
      <c r="HE360" s="1">
        <v>16475.7554300056</v>
      </c>
      <c r="HF360" s="1">
        <v>4321.0708359049604</v>
      </c>
      <c r="HG360" s="1">
        <v>5699.12100829878</v>
      </c>
      <c r="HH360" s="1">
        <v>52522.3074771908</v>
      </c>
      <c r="HI360" s="1">
        <v>233254.216471572</v>
      </c>
      <c r="HJ360" s="1">
        <v>45016.590161054803</v>
      </c>
      <c r="HK360" s="1">
        <v>55001.835332173003</v>
      </c>
      <c r="HL360" s="1">
        <v>19931.738081360501</v>
      </c>
      <c r="HM360" s="1">
        <v>3625.8070437603701</v>
      </c>
      <c r="HN360" s="1">
        <v>210901.337457152</v>
      </c>
      <c r="HO360" s="1">
        <v>34209.158764070198</v>
      </c>
      <c r="HP360" s="1">
        <v>3898.6053094239601</v>
      </c>
      <c r="HQ360" s="1">
        <v>24300.115281975301</v>
      </c>
      <c r="HR360" s="1">
        <v>24831.891869148902</v>
      </c>
      <c r="HS360" s="1">
        <v>105736.56265293701</v>
      </c>
      <c r="HT360" s="1">
        <v>37095.719168420699</v>
      </c>
      <c r="HU360" s="1">
        <v>7836.5098602419102</v>
      </c>
      <c r="HV360" s="1">
        <v>22674.658813383401</v>
      </c>
      <c r="HW360" s="1">
        <v>17543.839258987198</v>
      </c>
      <c r="HX360" s="1">
        <v>50447.241056802202</v>
      </c>
      <c r="HY360" s="1">
        <v>9190.23548146752</v>
      </c>
      <c r="HZ360" s="1">
        <v>7773.3032209452504</v>
      </c>
      <c r="IA360" s="1">
        <v>8347.6838677213309</v>
      </c>
      <c r="IB360" s="1">
        <v>6595.1396330093103</v>
      </c>
      <c r="IC360" s="1">
        <v>7135.8676150260399</v>
      </c>
      <c r="ID360" s="1">
        <v>17616.599965585501</v>
      </c>
      <c r="IE360" s="1">
        <v>161920.321405439</v>
      </c>
      <c r="IF360" s="1">
        <v>15561.2904524437</v>
      </c>
      <c r="IG360" s="1">
        <v>21647.2000567291</v>
      </c>
      <c r="IH360" s="1">
        <v>18880.938421588598</v>
      </c>
      <c r="II360" s="1">
        <v>807697.24496968498</v>
      </c>
      <c r="IJ360" s="1">
        <v>7075.95564265756</v>
      </c>
      <c r="IK360" s="1">
        <v>22252.515349660898</v>
      </c>
      <c r="IL360" s="1">
        <v>173008.82373976099</v>
      </c>
      <c r="IM360" s="1">
        <v>45718.891531442598</v>
      </c>
      <c r="IN360" s="1">
        <v>312174.45555228298</v>
      </c>
      <c r="IO360" s="1">
        <v>21953.0877823837</v>
      </c>
      <c r="IP360" s="1">
        <v>13668.117483245</v>
      </c>
      <c r="IQ360" s="1">
        <v>10027.5186108381</v>
      </c>
      <c r="IR360" s="1">
        <v>57307.6113560515</v>
      </c>
      <c r="IS360" s="1">
        <v>76388.913012768404</v>
      </c>
      <c r="IT360" s="1">
        <v>7968.50544848561</v>
      </c>
      <c r="IU360" s="1">
        <v>9517.6506125321393</v>
      </c>
      <c r="IV360" s="1">
        <v>63225.813330684497</v>
      </c>
      <c r="IW360" s="1">
        <v>41901.362970689799</v>
      </c>
      <c r="IX360" s="1">
        <v>10806.7305019585</v>
      </c>
      <c r="IY360" s="1">
        <v>6218.9593933681199</v>
      </c>
      <c r="IZ360" s="1">
        <v>17707.2879756373</v>
      </c>
      <c r="JA360" s="1">
        <v>9536.9422734647196</v>
      </c>
      <c r="JB360" s="1">
        <v>11463.4762108708</v>
      </c>
      <c r="JC360" s="1">
        <v>11708.271163015899</v>
      </c>
      <c r="JD360" s="1">
        <v>6401.8644967259697</v>
      </c>
      <c r="JE360" s="1">
        <v>7524.2793692281002</v>
      </c>
      <c r="JF360" s="1">
        <v>322189.34687647899</v>
      </c>
      <c r="JG360" s="1">
        <v>21353.805220668899</v>
      </c>
      <c r="JH360" s="1">
        <v>34571.001294358</v>
      </c>
      <c r="JI360" s="1">
        <v>52738.556505417102</v>
      </c>
      <c r="JJ360" s="1">
        <v>8803.9173776237894</v>
      </c>
      <c r="JK360" s="1">
        <v>494647.46024233301</v>
      </c>
      <c r="JL360" s="1">
        <v>36000.093261642003</v>
      </c>
      <c r="JM360" s="1">
        <v>9216.2518789791793</v>
      </c>
      <c r="JN360" s="1">
        <v>60284.6926704914</v>
      </c>
      <c r="JO360" s="1">
        <v>24744.0750148724</v>
      </c>
      <c r="JP360" s="1">
        <v>6875.8773187760398</v>
      </c>
      <c r="JQ360" s="1">
        <v>16444.108478110498</v>
      </c>
      <c r="JR360" s="1">
        <v>18085.5563863897</v>
      </c>
      <c r="JS360" s="1">
        <v>109079.987690957</v>
      </c>
      <c r="JT360" s="1">
        <v>8831.1419780588294</v>
      </c>
      <c r="JU360" s="1">
        <v>7735.7131155044099</v>
      </c>
      <c r="JV360" s="1">
        <v>208450.785096835</v>
      </c>
      <c r="JW360" s="1">
        <v>11541.3776827481</v>
      </c>
      <c r="JX360" s="1">
        <v>14846.0869059981</v>
      </c>
      <c r="JY360" s="1">
        <v>19954.693687900199</v>
      </c>
      <c r="JZ360" s="1">
        <v>8333.1141297388094</v>
      </c>
      <c r="KA360" s="1">
        <v>28888.459026954999</v>
      </c>
      <c r="KB360" s="1">
        <v>6420.7916924626497</v>
      </c>
      <c r="KC360" s="1">
        <v>4842.1399532161304</v>
      </c>
      <c r="KD360" s="1">
        <v>55996.918167322503</v>
      </c>
      <c r="KE360" s="1">
        <v>3711.8947686442002</v>
      </c>
      <c r="KF360" s="1">
        <v>42021.8660514277</v>
      </c>
      <c r="KG360" s="1">
        <v>17918.146653686399</v>
      </c>
      <c r="KH360" s="1">
        <v>85604.161361872</v>
      </c>
      <c r="KI360" s="1">
        <v>7591.4089427142699</v>
      </c>
      <c r="KJ360" s="1">
        <v>5865.2234998170798</v>
      </c>
      <c r="KK360" s="1">
        <v>27724.3948242847</v>
      </c>
      <c r="KL360" s="1">
        <v>7460.8644260284</v>
      </c>
      <c r="KM360" s="1">
        <v>63107.326366221299</v>
      </c>
      <c r="KN360" s="1">
        <v>15335.248303962</v>
      </c>
      <c r="KO360" s="1">
        <v>19611.891209934201</v>
      </c>
      <c r="KP360" s="1">
        <v>17120.280804190101</v>
      </c>
      <c r="KQ360" s="1">
        <v>6292.27262124146</v>
      </c>
      <c r="KR360" s="1">
        <v>3771244.11934039</v>
      </c>
      <c r="KS360" s="1">
        <v>3851770.79421697</v>
      </c>
      <c r="KT360" s="1">
        <v>87417.196213909003</v>
      </c>
      <c r="KU360" s="1">
        <v>27178.151564876898</v>
      </c>
      <c r="KV360" s="1">
        <v>67087.2513010845</v>
      </c>
      <c r="KW360" s="1">
        <v>52402.590472067903</v>
      </c>
      <c r="KX360" s="1">
        <v>72974.319075694395</v>
      </c>
      <c r="KY360" s="1">
        <v>19820.706157843699</v>
      </c>
      <c r="KZ360" s="1">
        <v>458695.50718720601</v>
      </c>
      <c r="LA360" s="1">
        <v>13075.885900999099</v>
      </c>
      <c r="LB360" s="1">
        <v>4464.8592707795297</v>
      </c>
      <c r="LC360" s="1">
        <v>27913.709223350299</v>
      </c>
      <c r="LD360" s="1">
        <v>6308.4758299210298</v>
      </c>
      <c r="LE360" s="1">
        <v>10288.620432461799</v>
      </c>
      <c r="LF360" s="1">
        <v>749804.47428670898</v>
      </c>
      <c r="LG360" s="1">
        <v>23420.904844614499</v>
      </c>
      <c r="LH360" s="1">
        <v>54598.374496503602</v>
      </c>
      <c r="LI360" s="1">
        <v>10178.0661394116</v>
      </c>
      <c r="LJ360" s="1">
        <v>15999.457429926801</v>
      </c>
      <c r="LK360" s="1">
        <v>26781.092114328399</v>
      </c>
    </row>
    <row r="361" spans="1:323" x14ac:dyDescent="0.25">
      <c r="A361" s="1" t="s">
        <v>1998</v>
      </c>
      <c r="B361" s="1" t="s">
        <v>1598</v>
      </c>
      <c r="C361" s="1" t="s">
        <v>1599</v>
      </c>
      <c r="D361" s="1" t="s">
        <v>0</v>
      </c>
      <c r="E361" s="1" t="s">
        <v>0</v>
      </c>
      <c r="F361" s="1" t="s">
        <v>0</v>
      </c>
      <c r="G361" s="1" t="s">
        <v>0</v>
      </c>
      <c r="H361" s="1" t="s">
        <v>0</v>
      </c>
      <c r="I361" s="1" t="s">
        <v>0</v>
      </c>
      <c r="J361" s="1" t="s">
        <v>0</v>
      </c>
      <c r="K361" s="1" t="s">
        <v>0</v>
      </c>
      <c r="L361" s="1" t="s">
        <v>0</v>
      </c>
      <c r="M361" s="1" t="s">
        <v>0</v>
      </c>
      <c r="N361" s="1" t="s">
        <v>0</v>
      </c>
      <c r="O361" s="1" t="s">
        <v>0</v>
      </c>
      <c r="P361" s="1" t="s">
        <v>0</v>
      </c>
      <c r="Q361" s="1" t="s">
        <v>0</v>
      </c>
      <c r="R361" s="1" t="s">
        <v>0</v>
      </c>
      <c r="S361" s="1" t="s">
        <v>0</v>
      </c>
      <c r="T361" s="1" t="s">
        <v>0</v>
      </c>
      <c r="U361" s="1" t="s">
        <v>0</v>
      </c>
      <c r="V361" s="1" t="s">
        <v>0</v>
      </c>
      <c r="W361" s="1" t="s">
        <v>0</v>
      </c>
      <c r="X361" s="1" t="s">
        <v>0</v>
      </c>
      <c r="Y361" s="1" t="s">
        <v>0</v>
      </c>
      <c r="Z361" s="1" t="s">
        <v>0</v>
      </c>
      <c r="AA361" s="1" t="s">
        <v>0</v>
      </c>
      <c r="AB361" s="1" t="s">
        <v>0</v>
      </c>
      <c r="AC361" s="1" t="s">
        <v>0</v>
      </c>
      <c r="AD361" s="1" t="s">
        <v>0</v>
      </c>
      <c r="AE361" s="1" t="s">
        <v>0</v>
      </c>
      <c r="AF361" s="1" t="s">
        <v>0</v>
      </c>
      <c r="AG361" s="1" t="s">
        <v>0</v>
      </c>
      <c r="AH361" s="1" t="s">
        <v>0</v>
      </c>
      <c r="AI361" s="1" t="s">
        <v>0</v>
      </c>
      <c r="AJ361" s="1" t="s">
        <v>0</v>
      </c>
      <c r="AK361" s="1" t="s">
        <v>0</v>
      </c>
      <c r="AL361" s="1" t="s">
        <v>0</v>
      </c>
      <c r="AM361" s="1" t="s">
        <v>0</v>
      </c>
      <c r="AN361" s="1" t="s">
        <v>0</v>
      </c>
      <c r="AO361" s="1" t="s">
        <v>0</v>
      </c>
      <c r="AP361" s="1" t="s">
        <v>0</v>
      </c>
      <c r="AQ361" s="1" t="s">
        <v>0</v>
      </c>
      <c r="AR361" s="1" t="s">
        <v>0</v>
      </c>
      <c r="AS361" s="1" t="s">
        <v>0</v>
      </c>
      <c r="AT361" s="1" t="s">
        <v>0</v>
      </c>
      <c r="AU361" s="1" t="s">
        <v>0</v>
      </c>
      <c r="AV361" s="1" t="s">
        <v>0</v>
      </c>
      <c r="AW361" s="1" t="s">
        <v>0</v>
      </c>
      <c r="AX361" s="1" t="s">
        <v>0</v>
      </c>
      <c r="AY361" s="1" t="s">
        <v>0</v>
      </c>
      <c r="AZ361" s="1" t="s">
        <v>0</v>
      </c>
      <c r="BA361" s="1" t="s">
        <v>0</v>
      </c>
      <c r="BB361" s="1" t="s">
        <v>0</v>
      </c>
      <c r="BC361" s="1" t="s">
        <v>0</v>
      </c>
      <c r="BD361" s="1" t="s">
        <v>0</v>
      </c>
      <c r="BE361" s="1" t="s">
        <v>0</v>
      </c>
      <c r="BF361" s="1" t="s">
        <v>0</v>
      </c>
      <c r="BG361" s="1" t="s">
        <v>0</v>
      </c>
      <c r="BH361" s="1" t="s">
        <v>0</v>
      </c>
      <c r="BI361" s="1" t="s">
        <v>0</v>
      </c>
      <c r="BJ361" s="1" t="s">
        <v>0</v>
      </c>
      <c r="BK361" s="1" t="s">
        <v>0</v>
      </c>
      <c r="BL361" s="1" t="s">
        <v>0</v>
      </c>
      <c r="BM361" s="1" t="s">
        <v>0</v>
      </c>
      <c r="BN361" s="1" t="s">
        <v>0</v>
      </c>
      <c r="BO361" s="1" t="s">
        <v>0</v>
      </c>
      <c r="BP361" s="1" t="s">
        <v>0</v>
      </c>
      <c r="BQ361" s="1" t="s">
        <v>0</v>
      </c>
      <c r="BR361" s="1" t="s">
        <v>0</v>
      </c>
      <c r="BS361" s="1" t="s">
        <v>0</v>
      </c>
      <c r="BT361" s="1" t="s">
        <v>0</v>
      </c>
      <c r="BU361" s="1" t="s">
        <v>0</v>
      </c>
      <c r="BV361" s="1" t="s">
        <v>0</v>
      </c>
      <c r="BW361" s="1" t="s">
        <v>0</v>
      </c>
      <c r="BX361" s="1" t="s">
        <v>0</v>
      </c>
      <c r="BY361" s="1" t="s">
        <v>0</v>
      </c>
      <c r="BZ361" s="1" t="s">
        <v>0</v>
      </c>
      <c r="CA361" s="1" t="s">
        <v>0</v>
      </c>
      <c r="CB361" s="1" t="s">
        <v>0</v>
      </c>
      <c r="CC361" s="1" t="s">
        <v>0</v>
      </c>
      <c r="CD361" s="1" t="s">
        <v>0</v>
      </c>
      <c r="CE361" s="1" t="s">
        <v>0</v>
      </c>
      <c r="CF361" s="1" t="s">
        <v>0</v>
      </c>
      <c r="CG361" s="1" t="s">
        <v>0</v>
      </c>
      <c r="CH361" s="1" t="s">
        <v>0</v>
      </c>
      <c r="CI361" s="1" t="s">
        <v>0</v>
      </c>
      <c r="CJ361" s="1" t="s">
        <v>0</v>
      </c>
      <c r="CK361" s="1" t="s">
        <v>0</v>
      </c>
      <c r="CL361" s="1" t="s">
        <v>0</v>
      </c>
      <c r="CM361" s="1" t="s">
        <v>0</v>
      </c>
      <c r="CN361" s="1" t="s">
        <v>0</v>
      </c>
      <c r="CO361" s="1" t="s">
        <v>0</v>
      </c>
      <c r="CP361" s="1" t="s">
        <v>0</v>
      </c>
      <c r="CQ361" s="1" t="s">
        <v>0</v>
      </c>
      <c r="CR361" s="1" t="s">
        <v>0</v>
      </c>
      <c r="CS361" s="1" t="s">
        <v>0</v>
      </c>
      <c r="CT361" s="1" t="s">
        <v>0</v>
      </c>
      <c r="CU361" s="1" t="s">
        <v>0</v>
      </c>
      <c r="CV361" s="1" t="s">
        <v>0</v>
      </c>
      <c r="CW361" s="1" t="s">
        <v>0</v>
      </c>
      <c r="CX361" s="1" t="s">
        <v>0</v>
      </c>
      <c r="CY361" s="1" t="s">
        <v>0</v>
      </c>
      <c r="CZ361" s="1" t="s">
        <v>0</v>
      </c>
      <c r="DA361" s="1" t="s">
        <v>0</v>
      </c>
      <c r="DB361" s="1" t="s">
        <v>0</v>
      </c>
      <c r="DC361" s="1" t="s">
        <v>0</v>
      </c>
      <c r="DD361" s="1" t="s">
        <v>0</v>
      </c>
      <c r="DE361" s="1" t="s">
        <v>0</v>
      </c>
      <c r="DF361" s="1" t="s">
        <v>0</v>
      </c>
      <c r="DG361" s="1" t="s">
        <v>0</v>
      </c>
      <c r="DH361" s="1" t="s">
        <v>0</v>
      </c>
      <c r="DI361" s="1" t="s">
        <v>0</v>
      </c>
      <c r="DJ361" s="1" t="s">
        <v>0</v>
      </c>
      <c r="DK361" s="1" t="s">
        <v>0</v>
      </c>
      <c r="DL361" s="1" t="s">
        <v>0</v>
      </c>
      <c r="DM361" s="1" t="s">
        <v>0</v>
      </c>
      <c r="DN361" s="1" t="s">
        <v>0</v>
      </c>
      <c r="DO361" s="1" t="s">
        <v>0</v>
      </c>
      <c r="DP361" s="1" t="s">
        <v>0</v>
      </c>
      <c r="DQ361" s="1" t="s">
        <v>0</v>
      </c>
      <c r="DR361" s="1" t="s">
        <v>0</v>
      </c>
      <c r="DS361" s="1" t="s">
        <v>0</v>
      </c>
      <c r="DT361" s="1" t="s">
        <v>0</v>
      </c>
      <c r="DU361" s="1" t="s">
        <v>0</v>
      </c>
      <c r="DV361" s="1" t="s">
        <v>0</v>
      </c>
      <c r="DW361" s="1" t="s">
        <v>0</v>
      </c>
      <c r="DX361" s="1" t="s">
        <v>0</v>
      </c>
      <c r="DY361" s="1" t="s">
        <v>0</v>
      </c>
      <c r="DZ361" s="1" t="s">
        <v>0</v>
      </c>
      <c r="EA361" s="1" t="s">
        <v>0</v>
      </c>
      <c r="EB361" s="1" t="s">
        <v>0</v>
      </c>
      <c r="EC361" s="1" t="s">
        <v>0</v>
      </c>
      <c r="ED361" s="1" t="s">
        <v>0</v>
      </c>
      <c r="EE361" s="1" t="s">
        <v>0</v>
      </c>
      <c r="EF361" s="1" t="s">
        <v>0</v>
      </c>
      <c r="EG361" s="1" t="s">
        <v>0</v>
      </c>
      <c r="EH361" s="1" t="s">
        <v>0</v>
      </c>
      <c r="EI361" s="1" t="s">
        <v>0</v>
      </c>
      <c r="EJ361" s="1" t="s">
        <v>0</v>
      </c>
      <c r="EK361" s="1" t="s">
        <v>0</v>
      </c>
      <c r="EL361" s="1" t="s">
        <v>0</v>
      </c>
      <c r="EM361" s="1" t="s">
        <v>0</v>
      </c>
      <c r="EN361" s="1" t="s">
        <v>0</v>
      </c>
      <c r="EO361" s="1" t="s">
        <v>0</v>
      </c>
      <c r="EP361" s="1" t="s">
        <v>0</v>
      </c>
      <c r="EQ361" s="1" t="s">
        <v>0</v>
      </c>
      <c r="ER361" s="1" t="s">
        <v>0</v>
      </c>
      <c r="ES361" s="1" t="s">
        <v>0</v>
      </c>
      <c r="ET361" s="1" t="s">
        <v>0</v>
      </c>
      <c r="EU361" s="1" t="s">
        <v>0</v>
      </c>
      <c r="EV361" s="1" t="s">
        <v>0</v>
      </c>
      <c r="EW361" s="1" t="s">
        <v>0</v>
      </c>
      <c r="EX361" s="1" t="s">
        <v>0</v>
      </c>
      <c r="EY361" s="1" t="s">
        <v>0</v>
      </c>
      <c r="EZ361" s="1" t="s">
        <v>0</v>
      </c>
      <c r="FA361" s="1" t="s">
        <v>0</v>
      </c>
      <c r="FB361" s="1" t="s">
        <v>0</v>
      </c>
      <c r="FC361" s="1" t="s">
        <v>0</v>
      </c>
      <c r="FD361" s="1" t="s">
        <v>0</v>
      </c>
      <c r="FE361" s="1" t="s">
        <v>0</v>
      </c>
      <c r="FF361" s="1" t="s">
        <v>0</v>
      </c>
      <c r="FG361" s="1" t="s">
        <v>0</v>
      </c>
      <c r="FH361" s="1" t="s">
        <v>0</v>
      </c>
      <c r="FI361" s="1" t="s">
        <v>0</v>
      </c>
      <c r="FJ361" s="1" t="s">
        <v>0</v>
      </c>
      <c r="FK361" s="1" t="s">
        <v>0</v>
      </c>
      <c r="FL361" s="1" t="s">
        <v>0</v>
      </c>
      <c r="FM361" s="1" t="s">
        <v>0</v>
      </c>
      <c r="FN361" s="1" t="s">
        <v>0</v>
      </c>
      <c r="FO361" s="1" t="s">
        <v>0</v>
      </c>
      <c r="FP361" s="1" t="s">
        <v>0</v>
      </c>
      <c r="FQ361" s="1" t="s">
        <v>0</v>
      </c>
      <c r="FR361" s="1" t="s">
        <v>0</v>
      </c>
      <c r="FS361" s="1" t="s">
        <v>0</v>
      </c>
      <c r="FT361" s="1" t="s">
        <v>0</v>
      </c>
      <c r="FU361" s="1" t="s">
        <v>0</v>
      </c>
      <c r="FV361" s="1" t="s">
        <v>0</v>
      </c>
      <c r="FW361" s="1" t="s">
        <v>0</v>
      </c>
      <c r="FX361" s="1" t="s">
        <v>0</v>
      </c>
      <c r="FY361" s="1" t="s">
        <v>0</v>
      </c>
      <c r="FZ361" s="1" t="s">
        <v>0</v>
      </c>
      <c r="GA361" s="1" t="s">
        <v>0</v>
      </c>
      <c r="GB361" s="1" t="s">
        <v>0</v>
      </c>
      <c r="GC361" s="1" t="s">
        <v>0</v>
      </c>
      <c r="GD361" s="1" t="s">
        <v>0</v>
      </c>
      <c r="GE361" s="1" t="s">
        <v>0</v>
      </c>
      <c r="GF361" s="1" t="s">
        <v>0</v>
      </c>
      <c r="GG361" s="1" t="s">
        <v>0</v>
      </c>
      <c r="GH361" s="1" t="s">
        <v>0</v>
      </c>
      <c r="GI361" s="1" t="s">
        <v>0</v>
      </c>
      <c r="GJ361" s="1" t="s">
        <v>0</v>
      </c>
      <c r="GK361" s="1" t="s">
        <v>0</v>
      </c>
      <c r="GL361" s="1" t="s">
        <v>0</v>
      </c>
      <c r="GM361" s="1" t="s">
        <v>0</v>
      </c>
      <c r="GN361" s="1" t="s">
        <v>0</v>
      </c>
      <c r="GO361" s="1" t="s">
        <v>0</v>
      </c>
      <c r="GP361" s="1" t="s">
        <v>0</v>
      </c>
      <c r="GQ361" s="1" t="s">
        <v>0</v>
      </c>
      <c r="GR361" s="1" t="s">
        <v>0</v>
      </c>
      <c r="GS361" s="1" t="s">
        <v>0</v>
      </c>
      <c r="GT361" s="1" t="s">
        <v>0</v>
      </c>
      <c r="GU361" s="1" t="s">
        <v>0</v>
      </c>
      <c r="GV361" s="1" t="s">
        <v>0</v>
      </c>
      <c r="GW361" s="1" t="s">
        <v>0</v>
      </c>
      <c r="GX361" s="1" t="s">
        <v>0</v>
      </c>
      <c r="GY361" s="1" t="s">
        <v>0</v>
      </c>
      <c r="GZ361" s="1" t="s">
        <v>0</v>
      </c>
      <c r="HA361" s="1" t="s">
        <v>0</v>
      </c>
      <c r="HB361" s="1" t="s">
        <v>0</v>
      </c>
      <c r="HC361" s="1" t="s">
        <v>0</v>
      </c>
      <c r="HD361" s="1" t="s">
        <v>0</v>
      </c>
      <c r="HE361" s="1" t="s">
        <v>0</v>
      </c>
      <c r="HF361" s="1" t="s">
        <v>0</v>
      </c>
      <c r="HG361" s="1" t="s">
        <v>0</v>
      </c>
      <c r="HH361" s="1" t="s">
        <v>0</v>
      </c>
      <c r="HI361" s="1" t="s">
        <v>0</v>
      </c>
      <c r="HJ361" s="1" t="s">
        <v>0</v>
      </c>
      <c r="HK361" s="1" t="s">
        <v>0</v>
      </c>
      <c r="HL361" s="1" t="s">
        <v>0</v>
      </c>
      <c r="HM361" s="1" t="s">
        <v>0</v>
      </c>
      <c r="HN361" s="1" t="s">
        <v>0</v>
      </c>
      <c r="HO361" s="1" t="s">
        <v>0</v>
      </c>
      <c r="HP361" s="1" t="s">
        <v>0</v>
      </c>
      <c r="HQ361" s="1" t="s">
        <v>0</v>
      </c>
      <c r="HR361" s="1" t="s">
        <v>0</v>
      </c>
      <c r="HS361" s="1" t="s">
        <v>0</v>
      </c>
      <c r="HT361" s="1" t="s">
        <v>0</v>
      </c>
      <c r="HU361" s="1" t="s">
        <v>0</v>
      </c>
      <c r="HV361" s="1" t="s">
        <v>0</v>
      </c>
      <c r="HW361" s="1" t="s">
        <v>0</v>
      </c>
      <c r="HX361" s="1" t="s">
        <v>0</v>
      </c>
      <c r="HY361" s="1" t="s">
        <v>0</v>
      </c>
      <c r="HZ361" s="1" t="s">
        <v>0</v>
      </c>
      <c r="IA361" s="1" t="s">
        <v>0</v>
      </c>
      <c r="IB361" s="1" t="s">
        <v>0</v>
      </c>
      <c r="IC361" s="1" t="s">
        <v>0</v>
      </c>
      <c r="ID361" s="1" t="s">
        <v>0</v>
      </c>
      <c r="IE361" s="1" t="s">
        <v>0</v>
      </c>
      <c r="IF361" s="1" t="s">
        <v>0</v>
      </c>
      <c r="IG361" s="1" t="s">
        <v>0</v>
      </c>
      <c r="IH361" s="1" t="s">
        <v>0</v>
      </c>
      <c r="II361" s="1" t="s">
        <v>0</v>
      </c>
      <c r="IJ361" s="1" t="s">
        <v>0</v>
      </c>
      <c r="IK361" s="1" t="s">
        <v>0</v>
      </c>
      <c r="IL361" s="1" t="s">
        <v>0</v>
      </c>
      <c r="IM361" s="1" t="s">
        <v>0</v>
      </c>
      <c r="IN361" s="1" t="s">
        <v>0</v>
      </c>
      <c r="IO361" s="1" t="s">
        <v>0</v>
      </c>
      <c r="IP361" s="1" t="s">
        <v>0</v>
      </c>
      <c r="IQ361" s="1" t="s">
        <v>0</v>
      </c>
      <c r="IR361" s="1" t="s">
        <v>0</v>
      </c>
      <c r="IS361" s="1" t="s">
        <v>0</v>
      </c>
      <c r="IT361" s="1" t="s">
        <v>0</v>
      </c>
      <c r="IU361" s="1" t="s">
        <v>0</v>
      </c>
      <c r="IV361" s="1" t="s">
        <v>0</v>
      </c>
      <c r="IW361" s="1" t="s">
        <v>0</v>
      </c>
      <c r="IX361" s="1" t="s">
        <v>0</v>
      </c>
      <c r="IY361" s="1" t="s">
        <v>0</v>
      </c>
      <c r="IZ361" s="1" t="s">
        <v>0</v>
      </c>
      <c r="JA361" s="1" t="s">
        <v>0</v>
      </c>
      <c r="JB361" s="1" t="s">
        <v>0</v>
      </c>
      <c r="JC361" s="1" t="s">
        <v>0</v>
      </c>
      <c r="JD361" s="1" t="s">
        <v>0</v>
      </c>
      <c r="JE361" s="1" t="s">
        <v>0</v>
      </c>
      <c r="JF361" s="1" t="s">
        <v>0</v>
      </c>
      <c r="JG361" s="1" t="s">
        <v>0</v>
      </c>
      <c r="JH361" s="1" t="s">
        <v>0</v>
      </c>
      <c r="JI361" s="1" t="s">
        <v>0</v>
      </c>
      <c r="JJ361" s="1" t="s">
        <v>0</v>
      </c>
      <c r="JK361" s="1" t="s">
        <v>0</v>
      </c>
      <c r="JL361" s="1" t="s">
        <v>0</v>
      </c>
      <c r="JM361" s="1" t="s">
        <v>0</v>
      </c>
      <c r="JN361" s="1" t="s">
        <v>0</v>
      </c>
      <c r="JO361" s="1" t="s">
        <v>0</v>
      </c>
      <c r="JP361" s="1" t="s">
        <v>0</v>
      </c>
      <c r="JQ361" s="1" t="s">
        <v>0</v>
      </c>
      <c r="JR361" s="1" t="s">
        <v>0</v>
      </c>
      <c r="JS361" s="1" t="s">
        <v>0</v>
      </c>
      <c r="JT361" s="1" t="s">
        <v>0</v>
      </c>
      <c r="JU361" s="1" t="s">
        <v>0</v>
      </c>
      <c r="JV361" s="1" t="s">
        <v>0</v>
      </c>
      <c r="JW361" s="1" t="s">
        <v>0</v>
      </c>
      <c r="JX361" s="1" t="s">
        <v>0</v>
      </c>
      <c r="JY361" s="1" t="s">
        <v>0</v>
      </c>
      <c r="JZ361" s="1" t="s">
        <v>0</v>
      </c>
      <c r="KA361" s="1" t="s">
        <v>0</v>
      </c>
      <c r="KB361" s="1" t="s">
        <v>0</v>
      </c>
      <c r="KC361" s="1" t="s">
        <v>0</v>
      </c>
      <c r="KD361" s="1" t="s">
        <v>0</v>
      </c>
      <c r="KE361" s="1" t="s">
        <v>0</v>
      </c>
      <c r="KF361" s="1" t="s">
        <v>0</v>
      </c>
      <c r="KG361" s="1" t="s">
        <v>0</v>
      </c>
      <c r="KH361" s="1" t="s">
        <v>0</v>
      </c>
      <c r="KI361" s="1" t="s">
        <v>0</v>
      </c>
      <c r="KJ361" s="1" t="s">
        <v>0</v>
      </c>
      <c r="KK361" s="1" t="s">
        <v>0</v>
      </c>
      <c r="KL361" s="1" t="s">
        <v>0</v>
      </c>
      <c r="KM361" s="1" t="s">
        <v>0</v>
      </c>
      <c r="KN361" s="1" t="s">
        <v>0</v>
      </c>
      <c r="KO361" s="1" t="s">
        <v>0</v>
      </c>
      <c r="KP361" s="1" t="s">
        <v>0</v>
      </c>
      <c r="KQ361" s="1" t="s">
        <v>0</v>
      </c>
      <c r="KR361" s="1" t="s">
        <v>0</v>
      </c>
      <c r="KS361" s="1" t="s">
        <v>0</v>
      </c>
      <c r="KT361" s="1" t="s">
        <v>0</v>
      </c>
      <c r="KU361" s="1" t="s">
        <v>0</v>
      </c>
      <c r="KV361" s="1" t="s">
        <v>0</v>
      </c>
      <c r="KW361" s="1" t="s">
        <v>0</v>
      </c>
      <c r="KX361" s="1" t="s">
        <v>0</v>
      </c>
      <c r="KY361" s="1" t="s">
        <v>0</v>
      </c>
      <c r="KZ361" s="1" t="s">
        <v>0</v>
      </c>
      <c r="LA361" s="1" t="s">
        <v>0</v>
      </c>
      <c r="LB361" s="1" t="s">
        <v>0</v>
      </c>
      <c r="LC361" s="1" t="s">
        <v>0</v>
      </c>
      <c r="LD361" s="1" t="s">
        <v>0</v>
      </c>
      <c r="LE361" s="1" t="s">
        <v>0</v>
      </c>
      <c r="LF361" s="1" t="s">
        <v>0</v>
      </c>
      <c r="LG361" s="1" t="s">
        <v>0</v>
      </c>
      <c r="LH361" s="1" t="s">
        <v>0</v>
      </c>
      <c r="LI361" s="1" t="s">
        <v>0</v>
      </c>
      <c r="LJ361" s="1" t="s">
        <v>0</v>
      </c>
      <c r="LK361" s="1" t="s">
        <v>0</v>
      </c>
    </row>
    <row r="362" spans="1:323" x14ac:dyDescent="0.25">
      <c r="A362" s="1" t="s">
        <v>1999</v>
      </c>
      <c r="B362" s="1" t="s">
        <v>1603</v>
      </c>
      <c r="C362" s="1" t="s">
        <v>1604</v>
      </c>
      <c r="D362" s="1" t="s">
        <v>0</v>
      </c>
      <c r="E362" s="1" t="s">
        <v>0</v>
      </c>
      <c r="F362" s="1" t="s">
        <v>0</v>
      </c>
      <c r="G362" s="1" t="s">
        <v>0</v>
      </c>
      <c r="H362" s="1" t="s">
        <v>0</v>
      </c>
      <c r="I362" s="1" t="s">
        <v>0</v>
      </c>
      <c r="J362" s="1" t="s">
        <v>0</v>
      </c>
      <c r="K362" s="1" t="s">
        <v>0</v>
      </c>
      <c r="L362" s="1" t="s">
        <v>0</v>
      </c>
      <c r="M362" s="1" t="s">
        <v>0</v>
      </c>
      <c r="N362" s="1" t="s">
        <v>0</v>
      </c>
      <c r="O362" s="1" t="s">
        <v>0</v>
      </c>
      <c r="P362" s="1" t="s">
        <v>0</v>
      </c>
      <c r="Q362" s="1" t="s">
        <v>0</v>
      </c>
      <c r="R362" s="1" t="s">
        <v>0</v>
      </c>
      <c r="S362" s="1" t="s">
        <v>0</v>
      </c>
      <c r="T362" s="1" t="s">
        <v>0</v>
      </c>
      <c r="U362" s="1" t="s">
        <v>0</v>
      </c>
      <c r="V362" s="1" t="s">
        <v>0</v>
      </c>
      <c r="W362" s="1" t="s">
        <v>0</v>
      </c>
      <c r="X362" s="1" t="s">
        <v>0</v>
      </c>
      <c r="Y362" s="1" t="s">
        <v>0</v>
      </c>
      <c r="Z362" s="1" t="s">
        <v>0</v>
      </c>
      <c r="AA362" s="1" t="s">
        <v>0</v>
      </c>
      <c r="AB362" s="1" t="s">
        <v>0</v>
      </c>
      <c r="AC362" s="1" t="s">
        <v>0</v>
      </c>
      <c r="AD362" s="1" t="s">
        <v>0</v>
      </c>
      <c r="AE362" s="1" t="s">
        <v>0</v>
      </c>
      <c r="AF362" s="1" t="s">
        <v>0</v>
      </c>
      <c r="AG362" s="1" t="s">
        <v>0</v>
      </c>
      <c r="AH362" s="1" t="s">
        <v>0</v>
      </c>
      <c r="AI362" s="1" t="s">
        <v>0</v>
      </c>
      <c r="AJ362" s="1" t="s">
        <v>0</v>
      </c>
      <c r="AK362" s="1" t="s">
        <v>0</v>
      </c>
      <c r="AL362" s="1" t="s">
        <v>0</v>
      </c>
      <c r="AM362" s="1" t="s">
        <v>0</v>
      </c>
      <c r="AN362" s="1" t="s">
        <v>0</v>
      </c>
      <c r="AO362" s="1" t="s">
        <v>0</v>
      </c>
      <c r="AP362" s="1" t="s">
        <v>0</v>
      </c>
      <c r="AQ362" s="1" t="s">
        <v>0</v>
      </c>
      <c r="AR362" s="1" t="s">
        <v>0</v>
      </c>
      <c r="AS362" s="1" t="s">
        <v>0</v>
      </c>
      <c r="AT362" s="1" t="s">
        <v>0</v>
      </c>
      <c r="AU362" s="1" t="s">
        <v>0</v>
      </c>
      <c r="AV362" s="1" t="s">
        <v>0</v>
      </c>
      <c r="AW362" s="1" t="s">
        <v>0</v>
      </c>
      <c r="AX362" s="1" t="s">
        <v>0</v>
      </c>
      <c r="AY362" s="1" t="s">
        <v>0</v>
      </c>
      <c r="AZ362" s="1" t="s">
        <v>0</v>
      </c>
      <c r="BA362" s="1" t="s">
        <v>0</v>
      </c>
      <c r="BB362" s="1" t="s">
        <v>0</v>
      </c>
      <c r="BC362" s="1" t="s">
        <v>0</v>
      </c>
      <c r="BD362" s="1" t="s">
        <v>0</v>
      </c>
      <c r="BE362" s="1" t="s">
        <v>0</v>
      </c>
      <c r="BF362" s="1" t="s">
        <v>0</v>
      </c>
      <c r="BG362" s="1" t="s">
        <v>0</v>
      </c>
      <c r="BH362" s="1" t="s">
        <v>0</v>
      </c>
      <c r="BI362" s="1" t="s">
        <v>0</v>
      </c>
      <c r="BJ362" s="1" t="s">
        <v>0</v>
      </c>
      <c r="BK362" s="1" t="s">
        <v>0</v>
      </c>
      <c r="BL362" s="1" t="s">
        <v>0</v>
      </c>
      <c r="BM362" s="1" t="s">
        <v>0</v>
      </c>
      <c r="BN362" s="1" t="s">
        <v>0</v>
      </c>
      <c r="BO362" s="1" t="s">
        <v>0</v>
      </c>
      <c r="BP362" s="1" t="s">
        <v>0</v>
      </c>
      <c r="BQ362" s="1" t="s">
        <v>0</v>
      </c>
      <c r="BR362" s="1" t="s">
        <v>0</v>
      </c>
      <c r="BS362" s="1" t="s">
        <v>0</v>
      </c>
      <c r="BT362" s="1" t="s">
        <v>0</v>
      </c>
      <c r="BU362" s="1" t="s">
        <v>0</v>
      </c>
      <c r="BV362" s="1" t="s">
        <v>0</v>
      </c>
      <c r="BW362" s="1" t="s">
        <v>0</v>
      </c>
      <c r="BX362" s="1" t="s">
        <v>0</v>
      </c>
      <c r="BY362" s="1" t="s">
        <v>0</v>
      </c>
      <c r="BZ362" s="1" t="s">
        <v>0</v>
      </c>
      <c r="CA362" s="1" t="s">
        <v>0</v>
      </c>
      <c r="CB362" s="1" t="s">
        <v>0</v>
      </c>
      <c r="CC362" s="1" t="s">
        <v>0</v>
      </c>
      <c r="CD362" s="1" t="s">
        <v>0</v>
      </c>
      <c r="CE362" s="1" t="s">
        <v>0</v>
      </c>
      <c r="CF362" s="1" t="s">
        <v>0</v>
      </c>
      <c r="CG362" s="1" t="s">
        <v>0</v>
      </c>
      <c r="CH362" s="1" t="s">
        <v>0</v>
      </c>
      <c r="CI362" s="1" t="s">
        <v>0</v>
      </c>
      <c r="CJ362" s="1" t="s">
        <v>0</v>
      </c>
      <c r="CK362" s="1" t="s">
        <v>0</v>
      </c>
      <c r="CL362" s="1" t="s">
        <v>0</v>
      </c>
      <c r="CM362" s="1" t="s">
        <v>0</v>
      </c>
      <c r="CN362" s="1" t="s">
        <v>0</v>
      </c>
      <c r="CO362" s="1" t="s">
        <v>0</v>
      </c>
      <c r="CP362" s="1" t="s">
        <v>0</v>
      </c>
      <c r="CQ362" s="1" t="s">
        <v>0</v>
      </c>
      <c r="CR362" s="1" t="s">
        <v>0</v>
      </c>
      <c r="CS362" s="1" t="s">
        <v>0</v>
      </c>
      <c r="CT362" s="1" t="s">
        <v>0</v>
      </c>
      <c r="CU362" s="1" t="s">
        <v>0</v>
      </c>
      <c r="CV362" s="1" t="s">
        <v>0</v>
      </c>
      <c r="CW362" s="1" t="s">
        <v>0</v>
      </c>
      <c r="CX362" s="1" t="s">
        <v>0</v>
      </c>
      <c r="CY362" s="1" t="s">
        <v>0</v>
      </c>
      <c r="CZ362" s="1" t="s">
        <v>0</v>
      </c>
      <c r="DA362" s="1" t="s">
        <v>0</v>
      </c>
      <c r="DB362" s="1" t="s">
        <v>0</v>
      </c>
      <c r="DC362" s="1" t="s">
        <v>0</v>
      </c>
      <c r="DD362" s="1" t="s">
        <v>0</v>
      </c>
      <c r="DE362" s="1" t="s">
        <v>0</v>
      </c>
      <c r="DF362" s="1" t="s">
        <v>0</v>
      </c>
      <c r="DG362" s="1" t="s">
        <v>0</v>
      </c>
      <c r="DH362" s="1" t="s">
        <v>0</v>
      </c>
      <c r="DI362" s="1" t="s">
        <v>0</v>
      </c>
      <c r="DJ362" s="1" t="s">
        <v>0</v>
      </c>
      <c r="DK362" s="1" t="s">
        <v>0</v>
      </c>
      <c r="DL362" s="1" t="s">
        <v>0</v>
      </c>
      <c r="DM362" s="1" t="s">
        <v>0</v>
      </c>
      <c r="DN362" s="1" t="s">
        <v>0</v>
      </c>
      <c r="DO362" s="1" t="s">
        <v>0</v>
      </c>
      <c r="DP362" s="1" t="s">
        <v>0</v>
      </c>
      <c r="DQ362" s="1" t="s">
        <v>0</v>
      </c>
      <c r="DR362" s="1" t="s">
        <v>0</v>
      </c>
      <c r="DS362" s="1" t="s">
        <v>0</v>
      </c>
      <c r="DT362" s="1" t="s">
        <v>0</v>
      </c>
      <c r="DU362" s="1" t="s">
        <v>0</v>
      </c>
      <c r="DV362" s="1" t="s">
        <v>0</v>
      </c>
      <c r="DW362" s="1" t="s">
        <v>0</v>
      </c>
      <c r="DX362" s="1" t="s">
        <v>0</v>
      </c>
      <c r="DY362" s="1" t="s">
        <v>0</v>
      </c>
      <c r="DZ362" s="1" t="s">
        <v>0</v>
      </c>
      <c r="EA362" s="1" t="s">
        <v>0</v>
      </c>
      <c r="EB362" s="1" t="s">
        <v>0</v>
      </c>
      <c r="EC362" s="1" t="s">
        <v>0</v>
      </c>
      <c r="ED362" s="1" t="s">
        <v>0</v>
      </c>
      <c r="EE362" s="1" t="s">
        <v>0</v>
      </c>
      <c r="EF362" s="1" t="s">
        <v>0</v>
      </c>
      <c r="EG362" s="1" t="s">
        <v>0</v>
      </c>
      <c r="EH362" s="1" t="s">
        <v>0</v>
      </c>
      <c r="EI362" s="1" t="s">
        <v>0</v>
      </c>
      <c r="EJ362" s="1" t="s">
        <v>0</v>
      </c>
      <c r="EK362" s="1" t="s">
        <v>0</v>
      </c>
      <c r="EL362" s="1" t="s">
        <v>0</v>
      </c>
      <c r="EM362" s="1" t="s">
        <v>0</v>
      </c>
      <c r="EN362" s="1" t="s">
        <v>0</v>
      </c>
      <c r="EO362" s="1" t="s">
        <v>0</v>
      </c>
      <c r="EP362" s="1" t="s">
        <v>0</v>
      </c>
      <c r="EQ362" s="1" t="s">
        <v>0</v>
      </c>
      <c r="ER362" s="1" t="s">
        <v>0</v>
      </c>
      <c r="ES362" s="1" t="s">
        <v>0</v>
      </c>
      <c r="ET362" s="1" t="s">
        <v>0</v>
      </c>
      <c r="EU362" s="1" t="s">
        <v>0</v>
      </c>
      <c r="EV362" s="1" t="s">
        <v>0</v>
      </c>
      <c r="EW362" s="1" t="s">
        <v>0</v>
      </c>
      <c r="EX362" s="1" t="s">
        <v>0</v>
      </c>
      <c r="EY362" s="1" t="s">
        <v>0</v>
      </c>
      <c r="EZ362" s="1" t="s">
        <v>0</v>
      </c>
      <c r="FA362" s="1" t="s">
        <v>0</v>
      </c>
      <c r="FB362" s="1" t="s">
        <v>0</v>
      </c>
      <c r="FC362" s="1" t="s">
        <v>0</v>
      </c>
      <c r="FD362" s="1" t="s">
        <v>0</v>
      </c>
      <c r="FE362" s="1" t="s">
        <v>0</v>
      </c>
      <c r="FF362" s="1" t="s">
        <v>0</v>
      </c>
      <c r="FG362" s="1" t="s">
        <v>0</v>
      </c>
      <c r="FH362" s="1" t="s">
        <v>0</v>
      </c>
      <c r="FI362" s="1" t="s">
        <v>0</v>
      </c>
      <c r="FJ362" s="1" t="s">
        <v>0</v>
      </c>
      <c r="FK362" s="1" t="s">
        <v>0</v>
      </c>
      <c r="FL362" s="1" t="s">
        <v>0</v>
      </c>
      <c r="FM362" s="1" t="s">
        <v>0</v>
      </c>
      <c r="FN362" s="1" t="s">
        <v>0</v>
      </c>
      <c r="FO362" s="1" t="s">
        <v>0</v>
      </c>
      <c r="FP362" s="1" t="s">
        <v>0</v>
      </c>
      <c r="FQ362" s="1" t="s">
        <v>0</v>
      </c>
      <c r="FR362" s="1" t="s">
        <v>0</v>
      </c>
      <c r="FS362" s="1" t="s">
        <v>0</v>
      </c>
      <c r="FT362" s="1" t="s">
        <v>0</v>
      </c>
      <c r="FU362" s="1" t="s">
        <v>0</v>
      </c>
      <c r="FV362" s="1" t="s">
        <v>0</v>
      </c>
      <c r="FW362" s="1" t="s">
        <v>0</v>
      </c>
      <c r="FX362" s="1" t="s">
        <v>0</v>
      </c>
      <c r="FY362" s="1" t="s">
        <v>0</v>
      </c>
      <c r="FZ362" s="1" t="s">
        <v>0</v>
      </c>
      <c r="GA362" s="1" t="s">
        <v>0</v>
      </c>
      <c r="GB362" s="1" t="s">
        <v>0</v>
      </c>
      <c r="GC362" s="1" t="s">
        <v>0</v>
      </c>
      <c r="GD362" s="1" t="s">
        <v>0</v>
      </c>
      <c r="GE362" s="1" t="s">
        <v>0</v>
      </c>
      <c r="GF362" s="1" t="s">
        <v>0</v>
      </c>
      <c r="GG362" s="1" t="s">
        <v>0</v>
      </c>
      <c r="GH362" s="1" t="s">
        <v>0</v>
      </c>
      <c r="GI362" s="1" t="s">
        <v>0</v>
      </c>
      <c r="GJ362" s="1" t="s">
        <v>0</v>
      </c>
      <c r="GK362" s="1" t="s">
        <v>0</v>
      </c>
      <c r="GL362" s="1" t="s">
        <v>0</v>
      </c>
      <c r="GM362" s="1" t="s">
        <v>0</v>
      </c>
      <c r="GN362" s="1" t="s">
        <v>0</v>
      </c>
      <c r="GO362" s="1" t="s">
        <v>0</v>
      </c>
      <c r="GP362" s="1" t="s">
        <v>0</v>
      </c>
      <c r="GQ362" s="1" t="s">
        <v>0</v>
      </c>
      <c r="GR362" s="1" t="s">
        <v>0</v>
      </c>
      <c r="GS362" s="1" t="s">
        <v>0</v>
      </c>
      <c r="GT362" s="1" t="s">
        <v>0</v>
      </c>
      <c r="GU362" s="1" t="s">
        <v>0</v>
      </c>
      <c r="GV362" s="1" t="s">
        <v>0</v>
      </c>
      <c r="GW362" s="1" t="s">
        <v>0</v>
      </c>
      <c r="GX362" s="1" t="s">
        <v>0</v>
      </c>
      <c r="GY362" s="1" t="s">
        <v>0</v>
      </c>
      <c r="GZ362" s="1" t="s">
        <v>0</v>
      </c>
      <c r="HA362" s="1" t="s">
        <v>0</v>
      </c>
      <c r="HB362" s="1" t="s">
        <v>0</v>
      </c>
      <c r="HC362" s="1" t="s">
        <v>0</v>
      </c>
      <c r="HD362" s="1" t="s">
        <v>0</v>
      </c>
      <c r="HE362" s="1" t="s">
        <v>0</v>
      </c>
      <c r="HF362" s="1" t="s">
        <v>0</v>
      </c>
      <c r="HG362" s="1" t="s">
        <v>0</v>
      </c>
      <c r="HH362" s="1" t="s">
        <v>0</v>
      </c>
      <c r="HI362" s="1" t="s">
        <v>0</v>
      </c>
      <c r="HJ362" s="1" t="s">
        <v>0</v>
      </c>
      <c r="HK362" s="1" t="s">
        <v>0</v>
      </c>
      <c r="HL362" s="1" t="s">
        <v>0</v>
      </c>
      <c r="HM362" s="1" t="s">
        <v>0</v>
      </c>
      <c r="HN362" s="1" t="s">
        <v>0</v>
      </c>
      <c r="HO362" s="1" t="s">
        <v>0</v>
      </c>
      <c r="HP362" s="1" t="s">
        <v>0</v>
      </c>
      <c r="HQ362" s="1" t="s">
        <v>0</v>
      </c>
      <c r="HR362" s="1" t="s">
        <v>0</v>
      </c>
      <c r="HS362" s="1" t="s">
        <v>0</v>
      </c>
      <c r="HT362" s="1" t="s">
        <v>0</v>
      </c>
      <c r="HU362" s="1" t="s">
        <v>0</v>
      </c>
      <c r="HV362" s="1" t="s">
        <v>0</v>
      </c>
      <c r="HW362" s="1" t="s">
        <v>0</v>
      </c>
      <c r="HX362" s="1" t="s">
        <v>0</v>
      </c>
      <c r="HY362" s="1" t="s">
        <v>0</v>
      </c>
      <c r="HZ362" s="1" t="s">
        <v>0</v>
      </c>
      <c r="IA362" s="1" t="s">
        <v>0</v>
      </c>
      <c r="IB362" s="1" t="s">
        <v>0</v>
      </c>
      <c r="IC362" s="1" t="s">
        <v>0</v>
      </c>
      <c r="ID362" s="1" t="s">
        <v>0</v>
      </c>
      <c r="IE362" s="1" t="s">
        <v>0</v>
      </c>
      <c r="IF362" s="1" t="s">
        <v>0</v>
      </c>
      <c r="IG362" s="1" t="s">
        <v>0</v>
      </c>
      <c r="IH362" s="1" t="s">
        <v>0</v>
      </c>
      <c r="II362" s="1" t="s">
        <v>0</v>
      </c>
      <c r="IJ362" s="1" t="s">
        <v>0</v>
      </c>
      <c r="IK362" s="1" t="s">
        <v>0</v>
      </c>
      <c r="IL362" s="1" t="s">
        <v>0</v>
      </c>
      <c r="IM362" s="1" t="s">
        <v>0</v>
      </c>
      <c r="IN362" s="1" t="s">
        <v>0</v>
      </c>
      <c r="IO362" s="1" t="s">
        <v>0</v>
      </c>
      <c r="IP362" s="1" t="s">
        <v>0</v>
      </c>
      <c r="IQ362" s="1" t="s">
        <v>0</v>
      </c>
      <c r="IR362" s="1" t="s">
        <v>0</v>
      </c>
      <c r="IS362" s="1" t="s">
        <v>0</v>
      </c>
      <c r="IT362" s="1" t="s">
        <v>0</v>
      </c>
      <c r="IU362" s="1" t="s">
        <v>0</v>
      </c>
      <c r="IV362" s="1" t="s">
        <v>0</v>
      </c>
      <c r="IW362" s="1" t="s">
        <v>0</v>
      </c>
      <c r="IX362" s="1" t="s">
        <v>0</v>
      </c>
      <c r="IY362" s="1" t="s">
        <v>0</v>
      </c>
      <c r="IZ362" s="1" t="s">
        <v>0</v>
      </c>
      <c r="JA362" s="1" t="s">
        <v>0</v>
      </c>
      <c r="JB362" s="1" t="s">
        <v>0</v>
      </c>
      <c r="JC362" s="1" t="s">
        <v>0</v>
      </c>
      <c r="JD362" s="1" t="s">
        <v>0</v>
      </c>
      <c r="JE362" s="1" t="s">
        <v>0</v>
      </c>
      <c r="JF362" s="1" t="s">
        <v>0</v>
      </c>
      <c r="JG362" s="1" t="s">
        <v>0</v>
      </c>
      <c r="JH362" s="1" t="s">
        <v>0</v>
      </c>
      <c r="JI362" s="1" t="s">
        <v>0</v>
      </c>
      <c r="JJ362" s="1" t="s">
        <v>0</v>
      </c>
      <c r="JK362" s="1" t="s">
        <v>0</v>
      </c>
      <c r="JL362" s="1" t="s">
        <v>0</v>
      </c>
      <c r="JM362" s="1" t="s">
        <v>0</v>
      </c>
      <c r="JN362" s="1" t="s">
        <v>0</v>
      </c>
      <c r="JO362" s="1" t="s">
        <v>0</v>
      </c>
      <c r="JP362" s="1" t="s">
        <v>0</v>
      </c>
      <c r="JQ362" s="1" t="s">
        <v>0</v>
      </c>
      <c r="JR362" s="1" t="s">
        <v>0</v>
      </c>
      <c r="JS362" s="1" t="s">
        <v>0</v>
      </c>
      <c r="JT362" s="1" t="s">
        <v>0</v>
      </c>
      <c r="JU362" s="1" t="s">
        <v>0</v>
      </c>
      <c r="JV362" s="1" t="s">
        <v>0</v>
      </c>
      <c r="JW362" s="1" t="s">
        <v>0</v>
      </c>
      <c r="JX362" s="1" t="s">
        <v>0</v>
      </c>
      <c r="JY362" s="1" t="s">
        <v>0</v>
      </c>
      <c r="JZ362" s="1" t="s">
        <v>0</v>
      </c>
      <c r="KA362" s="1" t="s">
        <v>0</v>
      </c>
      <c r="KB362" s="1" t="s">
        <v>0</v>
      </c>
      <c r="KC362" s="1" t="s">
        <v>0</v>
      </c>
      <c r="KD362" s="1" t="s">
        <v>0</v>
      </c>
      <c r="KE362" s="1" t="s">
        <v>0</v>
      </c>
      <c r="KF362" s="1" t="s">
        <v>0</v>
      </c>
      <c r="KG362" s="1" t="s">
        <v>0</v>
      </c>
      <c r="KH362" s="1" t="s">
        <v>0</v>
      </c>
      <c r="KI362" s="1" t="s">
        <v>0</v>
      </c>
      <c r="KJ362" s="1" t="s">
        <v>0</v>
      </c>
      <c r="KK362" s="1" t="s">
        <v>0</v>
      </c>
      <c r="KL362" s="1" t="s">
        <v>0</v>
      </c>
      <c r="KM362" s="1" t="s">
        <v>0</v>
      </c>
      <c r="KN362" s="1" t="s">
        <v>0</v>
      </c>
      <c r="KO362" s="1" t="s">
        <v>0</v>
      </c>
      <c r="KP362" s="1" t="s">
        <v>0</v>
      </c>
      <c r="KQ362" s="1" t="s">
        <v>0</v>
      </c>
      <c r="KR362" s="1" t="s">
        <v>0</v>
      </c>
      <c r="KS362" s="1" t="s">
        <v>0</v>
      </c>
      <c r="KT362" s="1" t="s">
        <v>0</v>
      </c>
      <c r="KU362" s="1" t="s">
        <v>0</v>
      </c>
      <c r="KV362" s="1" t="s">
        <v>0</v>
      </c>
      <c r="KW362" s="1" t="s">
        <v>0</v>
      </c>
      <c r="KX362" s="1" t="s">
        <v>0</v>
      </c>
      <c r="KY362" s="1" t="s">
        <v>0</v>
      </c>
      <c r="KZ362" s="1" t="s">
        <v>0</v>
      </c>
      <c r="LA362" s="1" t="s">
        <v>0</v>
      </c>
      <c r="LB362" s="1" t="s">
        <v>0</v>
      </c>
      <c r="LC362" s="1" t="s">
        <v>0</v>
      </c>
      <c r="LD362" s="1" t="s">
        <v>0</v>
      </c>
      <c r="LE362" s="1" t="s">
        <v>0</v>
      </c>
      <c r="LF362" s="1" t="s">
        <v>0</v>
      </c>
      <c r="LG362" s="1" t="s">
        <v>0</v>
      </c>
      <c r="LH362" s="1" t="s">
        <v>0</v>
      </c>
      <c r="LI362" s="1" t="s">
        <v>0</v>
      </c>
      <c r="LJ362" s="1" t="s">
        <v>0</v>
      </c>
      <c r="LK362" s="1" t="s">
        <v>0</v>
      </c>
    </row>
    <row r="363" spans="1:323" s="98" customFormat="1" x14ac:dyDescent="0.25">
      <c r="A363" s="96" t="s">
        <v>1615</v>
      </c>
      <c r="B363" s="114" t="s">
        <v>2125</v>
      </c>
      <c r="C363" s="115"/>
      <c r="D363" s="97">
        <v>537093.61406366504</v>
      </c>
      <c r="E363" s="97">
        <v>538290.50639290095</v>
      </c>
      <c r="F363" s="97">
        <v>494221.388481025</v>
      </c>
      <c r="G363" s="97">
        <v>461210.36379625503</v>
      </c>
      <c r="H363" s="97">
        <v>496906.13232546399</v>
      </c>
      <c r="I363" s="97">
        <v>460674.707654197</v>
      </c>
      <c r="J363" s="97">
        <v>499610.233799899</v>
      </c>
      <c r="K363" s="97">
        <v>522674.53339958598</v>
      </c>
      <c r="L363" s="97">
        <v>493184.91968251701</v>
      </c>
      <c r="M363" s="97">
        <v>488926.70078559301</v>
      </c>
      <c r="N363" s="98">
        <v>474534.59884950699</v>
      </c>
      <c r="O363" s="98">
        <v>520044.61371290602</v>
      </c>
      <c r="P363" s="98">
        <v>518827.16687662603</v>
      </c>
      <c r="Q363" s="98">
        <v>504147.86713679403</v>
      </c>
      <c r="R363" s="98">
        <v>485054.314949514</v>
      </c>
      <c r="S363" s="98">
        <v>432377.760130029</v>
      </c>
      <c r="T363" s="98">
        <v>477318.91711149202</v>
      </c>
      <c r="U363" s="98">
        <v>486239.42051182297</v>
      </c>
      <c r="V363" s="98">
        <v>478451.702793409</v>
      </c>
      <c r="W363" s="98">
        <v>490693.92287279502</v>
      </c>
      <c r="X363" s="98">
        <v>483449.18765137199</v>
      </c>
      <c r="Y363" s="98">
        <v>464385.67422727199</v>
      </c>
      <c r="Z363" s="98">
        <v>477302.80449280801</v>
      </c>
      <c r="AA363" s="98">
        <v>466965.13499588898</v>
      </c>
      <c r="AB363" s="98">
        <v>368513.22328144102</v>
      </c>
      <c r="AC363" s="98">
        <v>462749.93168000103</v>
      </c>
      <c r="AD363" s="98">
        <v>489832.702791991</v>
      </c>
      <c r="AE363" s="98">
        <v>482841.81480606302</v>
      </c>
      <c r="AF363" s="98">
        <v>467170.88843673997</v>
      </c>
      <c r="AG363" s="98">
        <v>460471.18951909</v>
      </c>
      <c r="AH363" s="98">
        <v>472686.67895996</v>
      </c>
      <c r="AI363" s="98">
        <v>508310.93373793497</v>
      </c>
      <c r="AJ363" s="98">
        <v>476692.55263616698</v>
      </c>
      <c r="AK363" s="98">
        <v>475469.81105095398</v>
      </c>
      <c r="AL363" s="98">
        <v>432493.77178874903</v>
      </c>
      <c r="AM363" s="98">
        <v>503607.22864533198</v>
      </c>
      <c r="AN363" s="98">
        <v>493425.20607741398</v>
      </c>
      <c r="AO363" s="98">
        <v>447828.82797659299</v>
      </c>
      <c r="AP363" s="98">
        <v>484733.06716368801</v>
      </c>
      <c r="AQ363" s="98">
        <v>486007.40757912799</v>
      </c>
      <c r="AR363" s="98">
        <v>452470.01110402099</v>
      </c>
      <c r="AS363" s="98">
        <v>465585.38492771302</v>
      </c>
      <c r="AT363" s="98">
        <v>473955.53485048597</v>
      </c>
      <c r="AU363" s="98">
        <v>440251.44730880897</v>
      </c>
      <c r="AV363" s="98">
        <v>498197.19052934501</v>
      </c>
      <c r="AW363" s="98">
        <v>471547.59125945601</v>
      </c>
      <c r="AX363" s="98">
        <v>493803.10724289401</v>
      </c>
      <c r="AY363" s="98">
        <v>444938.566415062</v>
      </c>
      <c r="AZ363" s="98">
        <v>446107.56202953903</v>
      </c>
      <c r="BA363" s="98">
        <v>477477.74458126299</v>
      </c>
      <c r="BB363" s="98">
        <v>484310.84524298401</v>
      </c>
      <c r="BC363" s="98">
        <v>479206.47804129601</v>
      </c>
      <c r="BD363" s="98">
        <v>442949.58201515302</v>
      </c>
      <c r="BE363" s="98">
        <v>474103.25375639403</v>
      </c>
      <c r="BF363" s="98">
        <v>428925.81640098902</v>
      </c>
      <c r="BG363" s="98">
        <v>470851.48487918702</v>
      </c>
      <c r="BH363" s="98">
        <v>474740.40050638397</v>
      </c>
      <c r="BI363" s="98">
        <v>438815.92517328</v>
      </c>
      <c r="BJ363" s="98">
        <v>436885.93753385299</v>
      </c>
      <c r="BK363" s="98">
        <v>476574.662648756</v>
      </c>
      <c r="BL363" s="98">
        <v>489255.34230909398</v>
      </c>
      <c r="BM363" s="98">
        <v>449094.83091427397</v>
      </c>
      <c r="BN363" s="98">
        <v>488530.91485708603</v>
      </c>
      <c r="BO363" s="98">
        <v>493609.25598792097</v>
      </c>
      <c r="BP363" s="98">
        <v>393779.66982545401</v>
      </c>
      <c r="BQ363" s="98">
        <v>516598.28664997499</v>
      </c>
      <c r="BR363" s="98">
        <v>495243.08020678</v>
      </c>
      <c r="BS363" s="98">
        <v>491726.46954870602</v>
      </c>
      <c r="BT363" s="98">
        <v>515686.902812991</v>
      </c>
      <c r="BU363" s="98">
        <v>470127.05443800002</v>
      </c>
      <c r="BV363" s="98">
        <v>454048.72449875402</v>
      </c>
      <c r="BW363" s="98">
        <v>469421.73544298299</v>
      </c>
      <c r="BX363" s="98">
        <v>489241.49409795197</v>
      </c>
      <c r="BY363" s="98">
        <v>456967.94009633397</v>
      </c>
      <c r="BZ363" s="98">
        <v>458235.96574276598</v>
      </c>
      <c r="CA363" s="98">
        <v>460391.24579475803</v>
      </c>
      <c r="CB363" s="98">
        <v>450202.79446145799</v>
      </c>
      <c r="CC363" s="98">
        <v>492049.96799003799</v>
      </c>
      <c r="CD363" s="98">
        <v>479838.94079284399</v>
      </c>
      <c r="CE363" s="98">
        <v>456255.13616441097</v>
      </c>
      <c r="CF363" s="98">
        <v>483449.74608451698</v>
      </c>
      <c r="CG363" s="98">
        <v>454634.14075751998</v>
      </c>
      <c r="CH363" s="98">
        <v>463129.65364808898</v>
      </c>
      <c r="CI363" s="98">
        <v>437918.94719032099</v>
      </c>
      <c r="CJ363" s="98">
        <v>478316.50878411799</v>
      </c>
      <c r="CK363" s="98">
        <v>477684.48222290399</v>
      </c>
      <c r="CL363" s="98">
        <v>469504.22501486202</v>
      </c>
      <c r="CM363" s="98">
        <v>510990.32023848698</v>
      </c>
      <c r="CN363" s="98">
        <v>504235.22780094802</v>
      </c>
      <c r="CO363" s="98">
        <v>468089.79898897599</v>
      </c>
      <c r="CP363" s="98">
        <v>476866.44758363999</v>
      </c>
      <c r="CQ363" s="98">
        <v>459475.86144673498</v>
      </c>
      <c r="CR363" s="98">
        <v>428172.99278631702</v>
      </c>
      <c r="CS363" s="98">
        <v>452915.99410570099</v>
      </c>
      <c r="CT363" s="98">
        <v>465371.18861829297</v>
      </c>
      <c r="CU363" s="98">
        <v>481145.40430355899</v>
      </c>
      <c r="CV363" s="98">
        <v>458962.47513221001</v>
      </c>
      <c r="CW363" s="98">
        <v>463643.84123680898</v>
      </c>
      <c r="CX363" s="98">
        <v>452929.43644261401</v>
      </c>
      <c r="CY363" s="98">
        <v>429376.712336984</v>
      </c>
      <c r="CZ363" s="98">
        <v>463567.92436249601</v>
      </c>
      <c r="DA363" s="98">
        <v>465188.16312743298</v>
      </c>
      <c r="DB363" s="98">
        <v>434268.26702627202</v>
      </c>
      <c r="DC363" s="98">
        <v>446417.55842279398</v>
      </c>
      <c r="DD363" s="98">
        <v>429539.84235589998</v>
      </c>
      <c r="DE363" s="98">
        <v>447057.41550745501</v>
      </c>
      <c r="DF363" s="98">
        <v>503849.41570965899</v>
      </c>
      <c r="DG363" s="98">
        <v>474041.90115552302</v>
      </c>
      <c r="DH363" s="98">
        <v>475744.43615469302</v>
      </c>
      <c r="DI363" s="98">
        <v>468069.65144848602</v>
      </c>
      <c r="DJ363" s="98">
        <v>450438.47029997403</v>
      </c>
      <c r="DK363" s="98">
        <v>461830.82305777801</v>
      </c>
      <c r="DL363" s="98">
        <v>457639.51359691197</v>
      </c>
      <c r="DM363" s="98">
        <v>475761.41296349501</v>
      </c>
      <c r="DN363" s="98">
        <v>440092.09849646298</v>
      </c>
      <c r="DO363" s="98">
        <v>467740.21035150799</v>
      </c>
      <c r="DP363" s="98">
        <v>417345.29488411598</v>
      </c>
      <c r="DQ363" s="98">
        <v>429493.88545015402</v>
      </c>
      <c r="DR363" s="98">
        <v>487841.38666564203</v>
      </c>
      <c r="DS363" s="98">
        <v>439753.57307333697</v>
      </c>
      <c r="DT363" s="98">
        <v>451905.985728189</v>
      </c>
      <c r="DU363" s="98">
        <v>422791.50444860797</v>
      </c>
      <c r="DV363" s="98">
        <v>428029.43511209299</v>
      </c>
      <c r="DW363" s="98">
        <v>434313.08451191499</v>
      </c>
      <c r="DX363" s="98">
        <v>423166.092698992</v>
      </c>
      <c r="DY363" s="98">
        <v>456483.18443862902</v>
      </c>
      <c r="DZ363" s="98">
        <v>432235.76189524599</v>
      </c>
      <c r="EA363" s="98">
        <v>434096.56318207999</v>
      </c>
      <c r="EB363" s="98">
        <v>401826.29421292897</v>
      </c>
      <c r="EC363" s="98">
        <v>441327.32720709097</v>
      </c>
      <c r="ED363" s="98">
        <v>434341.32482658402</v>
      </c>
      <c r="EE363" s="98">
        <v>424245.73064924497</v>
      </c>
      <c r="EF363" s="98">
        <v>417711.16457376699</v>
      </c>
      <c r="EG363" s="98">
        <v>443091.83360306302</v>
      </c>
      <c r="EH363" s="98">
        <v>450434.27601329098</v>
      </c>
      <c r="EI363" s="98">
        <v>405965.99494373403</v>
      </c>
      <c r="EJ363" s="98">
        <v>442142.613334188</v>
      </c>
      <c r="EK363" s="98">
        <v>434535.24252899201</v>
      </c>
      <c r="EL363" s="98">
        <v>420886.71814100002</v>
      </c>
      <c r="EM363" s="98">
        <v>432105.60119269101</v>
      </c>
      <c r="EN363" s="98">
        <v>439292.37917989498</v>
      </c>
      <c r="EO363" s="98">
        <v>435301.34283167601</v>
      </c>
      <c r="EP363" s="98">
        <v>424341.78016228997</v>
      </c>
      <c r="EQ363" s="98">
        <v>345224.77313745598</v>
      </c>
      <c r="ER363" s="98">
        <v>419359.68144582299</v>
      </c>
      <c r="ES363" s="98">
        <v>484898.81172956497</v>
      </c>
      <c r="ET363" s="98">
        <v>446873.90643115802</v>
      </c>
      <c r="EU363" s="98">
        <v>422016.513730167</v>
      </c>
      <c r="EV363" s="98">
        <v>381234.13851617102</v>
      </c>
      <c r="EW363" s="98">
        <v>405597.88990041299</v>
      </c>
      <c r="EX363" s="98">
        <v>445393.20382780401</v>
      </c>
      <c r="EY363" s="98">
        <v>451683.578107176</v>
      </c>
      <c r="EZ363" s="98">
        <v>446027.32540292502</v>
      </c>
      <c r="FA363" s="98">
        <v>438893.96416889702</v>
      </c>
      <c r="FB363" s="98">
        <v>441359.48619022802</v>
      </c>
      <c r="FC363" s="98">
        <v>477858.55171407701</v>
      </c>
      <c r="FD363" s="98">
        <v>423575.10876482702</v>
      </c>
      <c r="FE363" s="98">
        <v>427816.37636866502</v>
      </c>
      <c r="FF363" s="98">
        <v>439052.18116122001</v>
      </c>
      <c r="FG363" s="98">
        <v>423920.79160173499</v>
      </c>
      <c r="FH363" s="98">
        <v>472418.37796177302</v>
      </c>
      <c r="FI363" s="98">
        <v>415166.43058796198</v>
      </c>
      <c r="FJ363" s="98">
        <v>427890.01197244501</v>
      </c>
      <c r="FK363" s="98">
        <v>431410.80463751202</v>
      </c>
      <c r="FL363" s="98">
        <v>419350.14330773999</v>
      </c>
      <c r="FM363" s="98">
        <v>463915.71587179397</v>
      </c>
      <c r="FN363" s="98">
        <v>470201.15628909098</v>
      </c>
      <c r="FO363" s="98">
        <v>429817.83074945898</v>
      </c>
      <c r="FP363" s="98">
        <v>453202.89297440799</v>
      </c>
      <c r="FQ363" s="98">
        <v>411304.92004313902</v>
      </c>
      <c r="FR363" s="98">
        <v>406468.96274505899</v>
      </c>
      <c r="FS363" s="98">
        <v>424431.25612404902</v>
      </c>
      <c r="FT363" s="98">
        <v>442203.886391129</v>
      </c>
      <c r="FU363" s="98">
        <v>447769.59505710402</v>
      </c>
      <c r="FV363" s="98">
        <v>439847.35928344599</v>
      </c>
      <c r="FW363" s="98">
        <v>403729.50122486701</v>
      </c>
      <c r="FX363" s="98">
        <v>423972.34455793002</v>
      </c>
      <c r="FY363" s="98">
        <v>417647.78366084798</v>
      </c>
      <c r="FZ363" s="98">
        <v>439367.17664380098</v>
      </c>
      <c r="GA363" s="98">
        <v>442655.67313955701</v>
      </c>
      <c r="GB363" s="98">
        <v>420322.23405955202</v>
      </c>
      <c r="GC363" s="98">
        <v>436565.62875562598</v>
      </c>
      <c r="GD363" s="98">
        <v>464855.29285968002</v>
      </c>
      <c r="GE363" s="98">
        <v>447263.41198716499</v>
      </c>
      <c r="GF363" s="98">
        <v>420121.14950053999</v>
      </c>
      <c r="GG363" s="98">
        <v>461557.62052224902</v>
      </c>
      <c r="GH363" s="98">
        <v>435886.96375664498</v>
      </c>
      <c r="GI363" s="98">
        <v>450552.244676804</v>
      </c>
      <c r="GJ363" s="98">
        <v>425523.52517723601</v>
      </c>
      <c r="GK363" s="98">
        <v>436400.832092734</v>
      </c>
      <c r="GL363" s="98">
        <v>464267.60921677598</v>
      </c>
      <c r="GM363" s="98">
        <v>435119.88220786402</v>
      </c>
      <c r="GN363" s="98">
        <v>429418.14769643103</v>
      </c>
      <c r="GO363" s="98">
        <v>428764.23665141599</v>
      </c>
      <c r="GP363" s="98">
        <v>418277.84122014802</v>
      </c>
      <c r="GQ363" s="98">
        <v>410730.41695503599</v>
      </c>
      <c r="GR363" s="98">
        <v>463531.51081080799</v>
      </c>
      <c r="GS363" s="98">
        <v>448841.89815976802</v>
      </c>
      <c r="GT363" s="98">
        <v>433337.92794072197</v>
      </c>
      <c r="GU363" s="98">
        <v>404646.95140028599</v>
      </c>
      <c r="GV363" s="98">
        <v>417286.92129849899</v>
      </c>
      <c r="GW363" s="98">
        <v>414789.41359021002</v>
      </c>
      <c r="GX363" s="98">
        <v>419159.72439271002</v>
      </c>
      <c r="GY363" s="98">
        <v>429290.489162463</v>
      </c>
      <c r="GZ363" s="98">
        <v>423941.35292566102</v>
      </c>
      <c r="HA363" s="98">
        <v>419973.05076121201</v>
      </c>
      <c r="HB363" s="98">
        <v>405677.69591110898</v>
      </c>
      <c r="HC363" s="98">
        <v>429565.55869480502</v>
      </c>
      <c r="HD363" s="98">
        <v>402557.02951116802</v>
      </c>
      <c r="HE363" s="98">
        <v>438251.75849656202</v>
      </c>
      <c r="HF363" s="98">
        <v>418746.97858147998</v>
      </c>
      <c r="HG363" s="98">
        <v>392863.99308890902</v>
      </c>
      <c r="HH363" s="98">
        <v>436458.24637514702</v>
      </c>
      <c r="HI363" s="98">
        <v>410579.677704514</v>
      </c>
      <c r="HJ363" s="98">
        <v>429222.80631772702</v>
      </c>
      <c r="HK363" s="98">
        <v>425284.77409362001</v>
      </c>
      <c r="HL363" s="98">
        <v>404966.158355764</v>
      </c>
      <c r="HM363" s="98">
        <v>407220.295645234</v>
      </c>
      <c r="HN363" s="98">
        <v>423105.29401243001</v>
      </c>
      <c r="HO363" s="98">
        <v>408087.25264562701</v>
      </c>
      <c r="HP363" s="98">
        <v>436172.946440809</v>
      </c>
      <c r="HQ363" s="98">
        <v>384611.14974509599</v>
      </c>
      <c r="HR363" s="98">
        <v>413059.28210042597</v>
      </c>
      <c r="HS363" s="98">
        <v>403470.61804353999</v>
      </c>
      <c r="HT363" s="98">
        <v>448853.21931610297</v>
      </c>
      <c r="HU363" s="98">
        <v>398698.02387364302</v>
      </c>
      <c r="HV363" s="98">
        <v>422746.34071267699</v>
      </c>
      <c r="HW363" s="98">
        <v>398336.73539105401</v>
      </c>
      <c r="HX363" s="98">
        <v>447247.55637808598</v>
      </c>
      <c r="HY363" s="98">
        <v>397579.52685861202</v>
      </c>
      <c r="HZ363" s="98">
        <v>402612.15230308601</v>
      </c>
      <c r="IA363" s="98">
        <v>415576.38500374003</v>
      </c>
      <c r="IB363" s="98">
        <v>427133.66298270301</v>
      </c>
      <c r="IC363" s="98">
        <v>394234.923947462</v>
      </c>
      <c r="ID363" s="98">
        <v>393984.79963067098</v>
      </c>
      <c r="IE363" s="98">
        <v>418940.64505605202</v>
      </c>
      <c r="IF363" s="98">
        <v>427766.26739345299</v>
      </c>
      <c r="IG363" s="98">
        <v>437347.53368866502</v>
      </c>
      <c r="IH363" s="98">
        <v>429103.42651853099</v>
      </c>
      <c r="II363" s="98">
        <v>414860.353097026</v>
      </c>
      <c r="IJ363" s="98">
        <v>440426.38220682001</v>
      </c>
      <c r="IK363" s="98">
        <v>444073.10928082903</v>
      </c>
      <c r="IL363" s="98">
        <v>435130.92995062401</v>
      </c>
      <c r="IM363" s="98">
        <v>423952.26446950901</v>
      </c>
      <c r="IN363" s="98">
        <v>442780.40328092303</v>
      </c>
      <c r="IO363" s="98">
        <v>466496.55628584698</v>
      </c>
      <c r="IP363" s="98">
        <v>406721.65425429499</v>
      </c>
      <c r="IQ363" s="98">
        <v>407216.01584896003</v>
      </c>
      <c r="IR363" s="98">
        <v>425987.62286566402</v>
      </c>
      <c r="IS363" s="98">
        <v>430409.03805684898</v>
      </c>
      <c r="IT363" s="98">
        <v>447671.04988462903</v>
      </c>
      <c r="IU363" s="98">
        <v>395929.75705415499</v>
      </c>
      <c r="IV363" s="98">
        <v>416657.38334629498</v>
      </c>
      <c r="IW363" s="98">
        <v>439069.73922999902</v>
      </c>
      <c r="IX363" s="98">
        <v>405762.15636767203</v>
      </c>
      <c r="IY363" s="98">
        <v>438909.10248257301</v>
      </c>
      <c r="IZ363" s="98">
        <v>425185.49488879001</v>
      </c>
      <c r="JA363" s="98">
        <v>415237.73308599403</v>
      </c>
      <c r="JB363" s="98">
        <v>438276.33431811997</v>
      </c>
      <c r="JC363" s="98">
        <v>426722.82881373301</v>
      </c>
      <c r="JD363" s="98">
        <v>265499.060904807</v>
      </c>
      <c r="JE363" s="98">
        <v>412415.46426680998</v>
      </c>
      <c r="JF363" s="98">
        <v>412886.78201728198</v>
      </c>
      <c r="JG363" s="98">
        <v>398568.61229821498</v>
      </c>
      <c r="JH363" s="98">
        <v>421485.67599033698</v>
      </c>
      <c r="JI363" s="98">
        <v>441055.01128806802</v>
      </c>
      <c r="JJ363" s="98">
        <v>395142.59940137801</v>
      </c>
      <c r="JK363" s="98">
        <v>428734.67135730502</v>
      </c>
      <c r="JL363" s="98">
        <v>434421.86933054298</v>
      </c>
      <c r="JM363" s="98">
        <v>416626.88477144402</v>
      </c>
      <c r="JN363" s="98">
        <v>430966.96352979599</v>
      </c>
      <c r="JO363" s="98">
        <v>416907.449896809</v>
      </c>
      <c r="JP363" s="98">
        <v>378853.48500246502</v>
      </c>
      <c r="JQ363" s="98">
        <v>407390.70057401201</v>
      </c>
      <c r="JR363" s="98">
        <v>406525.90106420201</v>
      </c>
      <c r="JS363" s="98">
        <v>417617.34144221299</v>
      </c>
      <c r="JT363" s="98">
        <v>408316.20534749399</v>
      </c>
      <c r="JU363" s="98">
        <v>437530.90839635697</v>
      </c>
      <c r="JV363" s="98">
        <v>412256.55477340199</v>
      </c>
      <c r="JW363" s="98">
        <v>416809.287121184</v>
      </c>
      <c r="JX363" s="98">
        <v>421246.57008039101</v>
      </c>
      <c r="JY363" s="98">
        <v>305200.95959018799</v>
      </c>
      <c r="JZ363" s="98">
        <v>377089.885245907</v>
      </c>
      <c r="KA363" s="98">
        <v>438484.77336936397</v>
      </c>
      <c r="KB363" s="98">
        <v>394750.595444598</v>
      </c>
      <c r="KC363" s="98">
        <v>408773.74014775897</v>
      </c>
      <c r="KD363" s="98">
        <v>430913.98855219601</v>
      </c>
      <c r="KE363" s="98">
        <v>423973.73419319402</v>
      </c>
      <c r="KF363" s="98">
        <v>444096.50486532802</v>
      </c>
      <c r="KG363" s="98">
        <v>451954.30103718198</v>
      </c>
      <c r="KH363" s="98">
        <v>430236.66000920901</v>
      </c>
      <c r="KI363" s="98">
        <v>437917.24264657899</v>
      </c>
      <c r="KJ363" s="98">
        <v>446952.972580712</v>
      </c>
      <c r="KK363" s="98">
        <v>376622.000975804</v>
      </c>
      <c r="KL363" s="98">
        <v>451255.11099444202</v>
      </c>
      <c r="KM363" s="98">
        <v>315889.85178822599</v>
      </c>
      <c r="KN363" s="98">
        <v>407897.86362306302</v>
      </c>
      <c r="KO363" s="98">
        <v>409652.06419315602</v>
      </c>
      <c r="KP363" s="98">
        <v>457587.38621625397</v>
      </c>
      <c r="KQ363" s="98">
        <v>387835.76148409501</v>
      </c>
      <c r="KR363" s="98">
        <v>412575.30182895402</v>
      </c>
      <c r="KS363" s="98">
        <v>341509.05792970501</v>
      </c>
      <c r="KT363" s="98">
        <v>405215.92782518303</v>
      </c>
      <c r="KU363" s="98">
        <v>414180.45657553698</v>
      </c>
      <c r="KV363" s="98">
        <v>372005.74246465001</v>
      </c>
      <c r="KW363" s="98">
        <v>383072.01332765701</v>
      </c>
      <c r="KX363" s="98">
        <v>409982.30787336698</v>
      </c>
      <c r="KY363" s="98">
        <v>399045.14695278701</v>
      </c>
      <c r="KZ363" s="98">
        <v>342802.69741202</v>
      </c>
      <c r="LA363" s="98">
        <v>399584.01363894198</v>
      </c>
      <c r="LB363" s="98">
        <v>417065.59381441103</v>
      </c>
      <c r="LC363" s="98">
        <v>372224.40095564898</v>
      </c>
      <c r="LD363" s="98">
        <v>424875.87422856101</v>
      </c>
      <c r="LE363" s="98">
        <v>398658.58942948998</v>
      </c>
      <c r="LF363" s="98">
        <v>365966.69075081602</v>
      </c>
      <c r="LG363" s="98">
        <v>408584.67193117097</v>
      </c>
      <c r="LH363" s="98">
        <v>401533.80817157897</v>
      </c>
      <c r="LI363" s="98">
        <v>393456.43686811702</v>
      </c>
      <c r="LJ363" s="98">
        <v>378563.02832863398</v>
      </c>
      <c r="LK363" s="98">
        <v>498616.450356232</v>
      </c>
    </row>
    <row r="364" spans="1:323" s="98" customFormat="1" x14ac:dyDescent="0.25">
      <c r="A364" s="98" t="s">
        <v>1620</v>
      </c>
      <c r="B364" s="115"/>
      <c r="C364" s="115"/>
      <c r="D364" s="97">
        <v>5986585.7688631397</v>
      </c>
      <c r="E364" s="97">
        <v>5769534.0630179299</v>
      </c>
      <c r="F364" s="97">
        <v>5651042.35043885</v>
      </c>
      <c r="G364" s="97">
        <v>5847838.3899250496</v>
      </c>
      <c r="H364" s="97">
        <v>5794857.61718476</v>
      </c>
      <c r="I364" s="97">
        <v>5552545.53512959</v>
      </c>
      <c r="J364" s="97">
        <v>5775177.6320603499</v>
      </c>
      <c r="K364" s="97">
        <v>5454392.9760797797</v>
      </c>
      <c r="L364" s="97">
        <v>5608951.1079668701</v>
      </c>
      <c r="M364" s="97">
        <v>5596807.7648697998</v>
      </c>
      <c r="N364" s="98">
        <v>5372702.34924383</v>
      </c>
      <c r="O364" s="98">
        <v>5915872.5647334196</v>
      </c>
      <c r="P364" s="98">
        <v>5710521.3041393301</v>
      </c>
      <c r="Q364" s="98">
        <v>5390906.1931575304</v>
      </c>
      <c r="R364" s="98">
        <v>5608455.0619281102</v>
      </c>
      <c r="S364" s="98">
        <v>5261904.84200167</v>
      </c>
      <c r="T364" s="98">
        <v>5497675.3954649102</v>
      </c>
      <c r="U364" s="98">
        <v>5464728.6337925103</v>
      </c>
      <c r="V364" s="98">
        <v>5620828.3401215998</v>
      </c>
      <c r="W364" s="98">
        <v>5520498.7815638296</v>
      </c>
      <c r="X364" s="98">
        <v>5354224.2293373197</v>
      </c>
      <c r="Y364" s="98">
        <v>5300649.4235976301</v>
      </c>
      <c r="Z364" s="98">
        <v>5622610.7754050698</v>
      </c>
      <c r="AA364" s="98">
        <v>5578650.52851036</v>
      </c>
      <c r="AB364" s="98">
        <v>4173494.69862484</v>
      </c>
      <c r="AC364" s="98">
        <v>5609271.9020223096</v>
      </c>
      <c r="AD364" s="98">
        <v>5627043.6035342896</v>
      </c>
      <c r="AE364" s="98">
        <v>5353874.2231462803</v>
      </c>
      <c r="AF364" s="98">
        <v>5457307.5691369204</v>
      </c>
      <c r="AG364" s="98">
        <v>5599097.3537511798</v>
      </c>
      <c r="AH364" s="98">
        <v>5536352.5096763102</v>
      </c>
      <c r="AI364" s="98">
        <v>5281447.0057568001</v>
      </c>
      <c r="AJ364" s="98">
        <v>5414489.0304591702</v>
      </c>
      <c r="AK364" s="98">
        <v>5475606.4197303299</v>
      </c>
      <c r="AL364" s="98">
        <v>5291052.9073937899</v>
      </c>
      <c r="AM364" s="98">
        <v>5231913.6556207901</v>
      </c>
      <c r="AN364" s="98">
        <v>5269796.8899494996</v>
      </c>
      <c r="AO364" s="98">
        <v>5411118.7457479602</v>
      </c>
      <c r="AP364" s="98">
        <v>5520100.4218453504</v>
      </c>
      <c r="AQ364" s="98">
        <v>5194529.6232519699</v>
      </c>
      <c r="AR364" s="98">
        <v>5714746.5113404598</v>
      </c>
      <c r="AS364" s="98">
        <v>5659921.9601291399</v>
      </c>
      <c r="AT364" s="98">
        <v>5444699.2572884299</v>
      </c>
      <c r="AU364" s="98">
        <v>5444476.5958979595</v>
      </c>
      <c r="AV364" s="98">
        <v>5406697.9632957997</v>
      </c>
      <c r="AW364" s="98">
        <v>5664056.8164475802</v>
      </c>
      <c r="AX364" s="98">
        <v>5262888.1645066096</v>
      </c>
      <c r="AY364" s="98">
        <v>5127255.70919572</v>
      </c>
      <c r="AZ364" s="98">
        <v>5437163.9274705797</v>
      </c>
      <c r="BA364" s="98">
        <v>5099429.8818402002</v>
      </c>
      <c r="BB364" s="98">
        <v>5615266.0461287303</v>
      </c>
      <c r="BC364" s="98">
        <v>5666137.7057612203</v>
      </c>
      <c r="BD364" s="98">
        <v>5138578.9914043304</v>
      </c>
      <c r="BE364" s="98">
        <v>5484113.4912930196</v>
      </c>
      <c r="BF364" s="98">
        <v>5301004.1836749204</v>
      </c>
      <c r="BG364" s="98">
        <v>5408240.1062595202</v>
      </c>
      <c r="BH364" s="98">
        <v>5823271.3486223901</v>
      </c>
      <c r="BI364" s="98">
        <v>5173723.5628896803</v>
      </c>
      <c r="BJ364" s="98">
        <v>5122218.5239195796</v>
      </c>
      <c r="BK364" s="98">
        <v>5228190.4170671096</v>
      </c>
      <c r="BL364" s="98">
        <v>5631502.5916542597</v>
      </c>
      <c r="BM364" s="98">
        <v>5270855.8944068998</v>
      </c>
      <c r="BN364" s="98">
        <v>5263982.69700085</v>
      </c>
      <c r="BO364" s="98">
        <v>5359648.3854456497</v>
      </c>
      <c r="BP364" s="98">
        <v>4424219.39828627</v>
      </c>
      <c r="BQ364" s="98">
        <v>5672668.8546366096</v>
      </c>
      <c r="BR364" s="98">
        <v>5382729.04437494</v>
      </c>
      <c r="BS364" s="98">
        <v>5354367.4271247601</v>
      </c>
      <c r="BT364" s="98">
        <v>5316849.1362704001</v>
      </c>
      <c r="BU364" s="98">
        <v>5276781.1007070905</v>
      </c>
      <c r="BV364" s="98">
        <v>5515528.5107362699</v>
      </c>
      <c r="BW364" s="98">
        <v>5490902.4376170002</v>
      </c>
      <c r="BX364" s="98">
        <v>5368269.3322516503</v>
      </c>
      <c r="BY364" s="98">
        <v>4951122.4103127802</v>
      </c>
      <c r="BZ364" s="98">
        <v>5519317.9206849895</v>
      </c>
      <c r="CA364" s="98">
        <v>5432645.7546120202</v>
      </c>
      <c r="CB364" s="98">
        <v>5374849.6025502896</v>
      </c>
      <c r="CC364" s="98">
        <v>5509556.9457834</v>
      </c>
      <c r="CD364" s="98">
        <v>5750525.0830562599</v>
      </c>
      <c r="CE364" s="98">
        <v>5278804.6813753201</v>
      </c>
      <c r="CF364" s="98">
        <v>5633853.5224160803</v>
      </c>
      <c r="CG364" s="98">
        <v>5478428.6074949</v>
      </c>
      <c r="CH364" s="98">
        <v>5609318.2250252301</v>
      </c>
      <c r="CI364" s="98">
        <v>5575805.0642758701</v>
      </c>
      <c r="CJ364" s="98">
        <v>5397929.0362890298</v>
      </c>
      <c r="CK364" s="98">
        <v>5649911.0638418198</v>
      </c>
      <c r="CL364" s="98">
        <v>5308701.95628013</v>
      </c>
      <c r="CM364" s="98">
        <v>5538817.7440626398</v>
      </c>
      <c r="CN364" s="98">
        <v>5704503.9875653004</v>
      </c>
      <c r="CO364" s="98">
        <v>5350728.7774879402</v>
      </c>
      <c r="CP364" s="98">
        <v>5391074.0993974498</v>
      </c>
      <c r="CQ364" s="98">
        <v>5347326.4833853003</v>
      </c>
      <c r="CR364" s="98">
        <v>5375520.9463964598</v>
      </c>
      <c r="CS364" s="98">
        <v>5389635.8863510704</v>
      </c>
      <c r="CT364" s="98">
        <v>5262184.5188864898</v>
      </c>
      <c r="CU364" s="98">
        <v>5095877.0496376101</v>
      </c>
      <c r="CV364" s="98">
        <v>5145836.3547131801</v>
      </c>
      <c r="CW364" s="98">
        <v>5288029.07811525</v>
      </c>
      <c r="CX364" s="98">
        <v>4959727.4660357898</v>
      </c>
      <c r="CY364" s="98">
        <v>5057300.78325147</v>
      </c>
      <c r="CZ364" s="98">
        <v>5305698.6055488698</v>
      </c>
      <c r="DA364" s="98">
        <v>5166665.29438115</v>
      </c>
      <c r="DB364" s="98">
        <v>5225236.4031119198</v>
      </c>
      <c r="DC364" s="98">
        <v>5191013.0875127995</v>
      </c>
      <c r="DD364" s="98">
        <v>5120587.0935537899</v>
      </c>
      <c r="DE364" s="98">
        <v>5402766.6995826298</v>
      </c>
      <c r="DF364" s="98">
        <v>5287621.3752721902</v>
      </c>
      <c r="DG364" s="98">
        <v>5267743.5388147803</v>
      </c>
      <c r="DH364" s="98">
        <v>5151869.2108456604</v>
      </c>
      <c r="DI364" s="98">
        <v>5326797.7427713396</v>
      </c>
      <c r="DJ364" s="98">
        <v>5253293.1074612997</v>
      </c>
      <c r="DK364" s="98">
        <v>5103309.8757536998</v>
      </c>
      <c r="DL364" s="98">
        <v>5413003.7370652398</v>
      </c>
      <c r="DM364" s="98">
        <v>5456670.0612151502</v>
      </c>
      <c r="DN364" s="98">
        <v>5355962.8608868299</v>
      </c>
      <c r="DO364" s="98">
        <v>4989543.5349399904</v>
      </c>
      <c r="DP364" s="98">
        <v>5277449.2656494305</v>
      </c>
      <c r="DQ364" s="98">
        <v>5334936.96503089</v>
      </c>
      <c r="DR364" s="98">
        <v>5241904.6382076396</v>
      </c>
      <c r="DS364" s="98">
        <v>5173313.9869000604</v>
      </c>
      <c r="DT364" s="98">
        <v>5047117.5498526301</v>
      </c>
      <c r="DU364" s="98">
        <v>4993283.23188827</v>
      </c>
      <c r="DV364" s="98">
        <v>4981267.06810073</v>
      </c>
      <c r="DW364" s="98">
        <v>5030304.98025297</v>
      </c>
      <c r="DX364" s="98">
        <v>4659541.3730570804</v>
      </c>
      <c r="DY364" s="98">
        <v>5117393.9979655202</v>
      </c>
      <c r="DZ364" s="98">
        <v>5036473.9031064697</v>
      </c>
      <c r="EA364" s="98">
        <v>5183478.32660829</v>
      </c>
      <c r="EB364" s="98">
        <v>5267789.39044159</v>
      </c>
      <c r="EC364" s="98">
        <v>4887905.5259712897</v>
      </c>
      <c r="ED364" s="98">
        <v>5035143.88147985</v>
      </c>
      <c r="EE364" s="98">
        <v>4868707.9538909104</v>
      </c>
      <c r="EF364" s="98">
        <v>4857458.7628781004</v>
      </c>
      <c r="EG364" s="98">
        <v>5016588.4084915696</v>
      </c>
      <c r="EH364" s="98">
        <v>4973718.1921774</v>
      </c>
      <c r="EI364" s="98">
        <v>5210275.4442177303</v>
      </c>
      <c r="EJ364" s="98">
        <v>5186677.8149447702</v>
      </c>
      <c r="EK364" s="98">
        <v>4958719.3466496496</v>
      </c>
      <c r="EL364" s="98">
        <v>5086562.2250008397</v>
      </c>
      <c r="EM364" s="98">
        <v>4919775.3071416002</v>
      </c>
      <c r="EN364" s="98">
        <v>4590714.7385395197</v>
      </c>
      <c r="EO364" s="98">
        <v>5094076.8135328004</v>
      </c>
      <c r="EP364" s="98">
        <v>4888349.3570947899</v>
      </c>
      <c r="EQ364" s="98">
        <v>5115329.5426050304</v>
      </c>
      <c r="ER364" s="98">
        <v>5044678.9939653398</v>
      </c>
      <c r="ES364" s="98">
        <v>5122041.3028429504</v>
      </c>
      <c r="ET364" s="98">
        <v>4983010.3724178299</v>
      </c>
      <c r="EU364" s="98">
        <v>4726399.9300414501</v>
      </c>
      <c r="EV364" s="98">
        <v>4883247.25912276</v>
      </c>
      <c r="EW364" s="98">
        <v>5166497.7691725697</v>
      </c>
      <c r="EX364" s="98">
        <v>5023952.6723029902</v>
      </c>
      <c r="EY364" s="98">
        <v>4826999.4474155903</v>
      </c>
      <c r="EZ364" s="98">
        <v>5038302.90418371</v>
      </c>
      <c r="FA364" s="98">
        <v>4850547.8301411197</v>
      </c>
      <c r="FB364" s="98">
        <v>5293282.2944750702</v>
      </c>
      <c r="FC364" s="98">
        <v>5065004.94870668</v>
      </c>
      <c r="FD364" s="98">
        <v>4874230.2385087702</v>
      </c>
      <c r="FE364" s="98">
        <v>4858196.2395489505</v>
      </c>
      <c r="FF364" s="98">
        <v>4878237.1720460802</v>
      </c>
      <c r="FG364" s="98">
        <v>4819977.0133232204</v>
      </c>
      <c r="FH364" s="98">
        <v>5422133.2359913997</v>
      </c>
      <c r="FI364" s="98">
        <v>5072922.31720802</v>
      </c>
      <c r="FJ364" s="98">
        <v>4833431.3979597799</v>
      </c>
      <c r="FK364" s="98">
        <v>5066395.0706719197</v>
      </c>
      <c r="FL364" s="98">
        <v>4868652.3005979303</v>
      </c>
      <c r="FM364" s="98">
        <v>5070559.6054852298</v>
      </c>
      <c r="FN364" s="98">
        <v>5114514.9718232201</v>
      </c>
      <c r="FO364" s="98">
        <v>4868934.3730378104</v>
      </c>
      <c r="FP364" s="98">
        <v>4665890.1347224303</v>
      </c>
      <c r="FQ364" s="98">
        <v>4974624.8377747796</v>
      </c>
      <c r="FR364" s="98">
        <v>4847409.3511030804</v>
      </c>
      <c r="FS364" s="98">
        <v>4967288.1652284199</v>
      </c>
      <c r="FT364" s="98">
        <v>4900921.7878877204</v>
      </c>
      <c r="FU364" s="98">
        <v>5059757.0067286901</v>
      </c>
      <c r="FV364" s="98">
        <v>4939161.07738664</v>
      </c>
      <c r="FW364" s="98">
        <v>4880341.8939625695</v>
      </c>
      <c r="FX364" s="98">
        <v>5202775.4947833503</v>
      </c>
      <c r="FY364" s="98">
        <v>4932750.9829870202</v>
      </c>
      <c r="FZ364" s="98">
        <v>5033102.40269819</v>
      </c>
      <c r="GA364" s="98">
        <v>5014720.6820855597</v>
      </c>
      <c r="GB364" s="98">
        <v>4784573.16981286</v>
      </c>
      <c r="GC364" s="98">
        <v>5171816.7334956396</v>
      </c>
      <c r="GD364" s="98">
        <v>5156343.9442460304</v>
      </c>
      <c r="GE364" s="98">
        <v>5048673.1936576404</v>
      </c>
      <c r="GF364" s="98">
        <v>4812082.6544221099</v>
      </c>
      <c r="GG364" s="98">
        <v>5075265.8721414804</v>
      </c>
      <c r="GH364" s="98">
        <v>5114798.8239088096</v>
      </c>
      <c r="GI364" s="98">
        <v>5027213.3413735097</v>
      </c>
      <c r="GJ364" s="98">
        <v>5180512.69567833</v>
      </c>
      <c r="GK364" s="98">
        <v>4973066.5931256702</v>
      </c>
      <c r="GL364" s="98">
        <v>5109302.2701028604</v>
      </c>
      <c r="GM364" s="98">
        <v>5186669.1035310896</v>
      </c>
      <c r="GN364" s="98">
        <v>4961825.7210565796</v>
      </c>
      <c r="GO364" s="98">
        <v>5073646.6162453899</v>
      </c>
      <c r="GP364" s="98">
        <v>4949516.5425289804</v>
      </c>
      <c r="GQ364" s="98">
        <v>4917984.5999739496</v>
      </c>
      <c r="GR364" s="98">
        <v>5038224.93675867</v>
      </c>
      <c r="GS364" s="98">
        <v>5044180.6398112904</v>
      </c>
      <c r="GT364" s="98">
        <v>4855303.1001419602</v>
      </c>
      <c r="GU364" s="98">
        <v>4809866.2078998098</v>
      </c>
      <c r="GV364" s="98">
        <v>4871129.9502321901</v>
      </c>
      <c r="GW364" s="98">
        <v>4706766.3572535701</v>
      </c>
      <c r="GX364" s="98">
        <v>4980935.6467746999</v>
      </c>
      <c r="GY364" s="98">
        <v>4853721.2238678802</v>
      </c>
      <c r="GZ364" s="98">
        <v>5014355.8857124103</v>
      </c>
      <c r="HA364" s="98">
        <v>4669028.2862705197</v>
      </c>
      <c r="HB364" s="98">
        <v>4950790.4925797498</v>
      </c>
      <c r="HC364" s="98">
        <v>5072813.8920443896</v>
      </c>
      <c r="HD364" s="98">
        <v>4526100.6568356398</v>
      </c>
      <c r="HE364" s="98">
        <v>4976475.3625682099</v>
      </c>
      <c r="HF364" s="98">
        <v>4646844.6406075098</v>
      </c>
      <c r="HG364" s="98">
        <v>4765962.0627053296</v>
      </c>
      <c r="HH364" s="98">
        <v>4623926.9483437398</v>
      </c>
      <c r="HI364" s="98">
        <v>4505291.0222513303</v>
      </c>
      <c r="HJ364" s="98">
        <v>4639968.3265932295</v>
      </c>
      <c r="HK364" s="98">
        <v>5060081.6523536202</v>
      </c>
      <c r="HL364" s="98">
        <v>5073428.3378889803</v>
      </c>
      <c r="HM364" s="98">
        <v>4758810.4880172499</v>
      </c>
      <c r="HN364" s="98">
        <v>5114623.3574063303</v>
      </c>
      <c r="HO364" s="98">
        <v>5013438.9598851204</v>
      </c>
      <c r="HP364" s="98">
        <v>4971012.14299348</v>
      </c>
      <c r="HQ364" s="98">
        <v>4527366.33817269</v>
      </c>
      <c r="HR364" s="98">
        <v>4965478.3617381696</v>
      </c>
      <c r="HS364" s="98">
        <v>4888804.5343827</v>
      </c>
      <c r="HT364" s="98">
        <v>5072072.9647304798</v>
      </c>
      <c r="HU364" s="98">
        <v>4965862.9374463903</v>
      </c>
      <c r="HV364" s="98">
        <v>4942040.5962733198</v>
      </c>
      <c r="HW364" s="98">
        <v>5035676.42261995</v>
      </c>
      <c r="HX364" s="98">
        <v>4957471.2860680502</v>
      </c>
      <c r="HY364" s="98">
        <v>4783719.5915481597</v>
      </c>
      <c r="HZ364" s="98">
        <v>4927726.6071099797</v>
      </c>
      <c r="IA364" s="98">
        <v>5130347.0670877304</v>
      </c>
      <c r="IB364" s="98">
        <v>4953339.4438596498</v>
      </c>
      <c r="IC364" s="98">
        <v>4833401.6870079804</v>
      </c>
      <c r="ID364" s="98">
        <v>4635188.0958576901</v>
      </c>
      <c r="IE364" s="98">
        <v>4862149.7946616802</v>
      </c>
      <c r="IF364" s="98">
        <v>4635042.34170005</v>
      </c>
      <c r="IG364" s="98">
        <v>4897309.5003490802</v>
      </c>
      <c r="IH364" s="98">
        <v>4960670.8325601704</v>
      </c>
      <c r="II364" s="98">
        <v>5082818.1329715801</v>
      </c>
      <c r="IJ364" s="98">
        <v>4829444.96843212</v>
      </c>
      <c r="IK364" s="98">
        <v>4850524.9349675896</v>
      </c>
      <c r="IL364" s="98">
        <v>4880410.1050702399</v>
      </c>
      <c r="IM364" s="98">
        <v>4718617.2204516204</v>
      </c>
      <c r="IN364" s="98">
        <v>5148791.3344387701</v>
      </c>
      <c r="IO364" s="98">
        <v>5033071.5415332299</v>
      </c>
      <c r="IP364" s="98">
        <v>4955313.6142096696</v>
      </c>
      <c r="IQ364" s="98">
        <v>5046381.42204249</v>
      </c>
      <c r="IR364" s="98">
        <v>4960140.9531389</v>
      </c>
      <c r="IS364" s="98">
        <v>4839306.3253063299</v>
      </c>
      <c r="IT364" s="98">
        <v>5190562.2454206999</v>
      </c>
      <c r="IU364" s="98">
        <v>5298180.1224164097</v>
      </c>
      <c r="IV364" s="98">
        <v>4998716.3652114002</v>
      </c>
      <c r="IW364" s="98">
        <v>4826069.3114016801</v>
      </c>
      <c r="IX364" s="98">
        <v>4785729.1377735604</v>
      </c>
      <c r="IY364" s="98">
        <v>5099893.0589113301</v>
      </c>
      <c r="IZ364" s="98">
        <v>4810591.8615630101</v>
      </c>
      <c r="JA364" s="98">
        <v>4760740.7228132701</v>
      </c>
      <c r="JB364" s="98">
        <v>4951857.7166172201</v>
      </c>
      <c r="JC364" s="98">
        <v>4802937.4848276097</v>
      </c>
      <c r="JD364" s="98">
        <v>3153257.7991278502</v>
      </c>
      <c r="JE364" s="98">
        <v>5037542.9767307304</v>
      </c>
      <c r="JF364" s="98">
        <v>4782024.8486540299</v>
      </c>
      <c r="JG364" s="98">
        <v>4958200.0012494</v>
      </c>
      <c r="JH364" s="98">
        <v>4989475.80719651</v>
      </c>
      <c r="JI364" s="98">
        <v>4931749.0592531897</v>
      </c>
      <c r="JJ364" s="98">
        <v>4617176.5344557799</v>
      </c>
      <c r="JK364" s="98">
        <v>4698341.3875088803</v>
      </c>
      <c r="JL364" s="98">
        <v>4699260.64650294</v>
      </c>
      <c r="JM364" s="98">
        <v>4711197.0967227602</v>
      </c>
      <c r="JN364" s="98">
        <v>4857176.94472697</v>
      </c>
      <c r="JO364" s="98">
        <v>4906419.3807872999</v>
      </c>
      <c r="JP364" s="98">
        <v>5034767.2063872097</v>
      </c>
      <c r="JQ364" s="98">
        <v>4613991.9375653798</v>
      </c>
      <c r="JR364" s="98">
        <v>4678988.7920021098</v>
      </c>
      <c r="JS364" s="98">
        <v>4845292.8177976999</v>
      </c>
      <c r="JT364" s="98">
        <v>4832152.5063752504</v>
      </c>
      <c r="JU364" s="98">
        <v>5117476.4249778399</v>
      </c>
      <c r="JV364" s="98">
        <v>4662043.7265249901</v>
      </c>
      <c r="JW364" s="98">
        <v>4971414.12824878</v>
      </c>
      <c r="JX364" s="98">
        <v>4983911.7006552499</v>
      </c>
      <c r="JY364" s="98">
        <v>3776453.4093172299</v>
      </c>
      <c r="JZ364" s="98">
        <v>4505686.7492945399</v>
      </c>
      <c r="KA364" s="98">
        <v>4890922.26241598</v>
      </c>
      <c r="KB364" s="98">
        <v>4738726.2515446702</v>
      </c>
      <c r="KC364" s="98">
        <v>5027600.1086029597</v>
      </c>
      <c r="KD364" s="98">
        <v>4783564.3187757097</v>
      </c>
      <c r="KE364" s="98">
        <v>4898122.0849155802</v>
      </c>
      <c r="KF364" s="98">
        <v>4731773.5092884097</v>
      </c>
      <c r="KG364" s="98">
        <v>5009496.3953371895</v>
      </c>
      <c r="KH364" s="98">
        <v>4953372.4781913003</v>
      </c>
      <c r="KI364" s="98">
        <v>5162430.7795603303</v>
      </c>
      <c r="KJ364" s="98">
        <v>4898050.0746174501</v>
      </c>
      <c r="KK364" s="98">
        <v>4793254.7046869304</v>
      </c>
      <c r="KL364" s="98">
        <v>4691681.5554667003</v>
      </c>
      <c r="KM364" s="98">
        <v>4019421.0181345898</v>
      </c>
      <c r="KN364" s="98">
        <v>4611942.7865035702</v>
      </c>
      <c r="KO364" s="98">
        <v>4991653.3764371499</v>
      </c>
      <c r="KP364" s="98">
        <v>5483983.1428488698</v>
      </c>
      <c r="KQ364" s="98">
        <v>4765568.8218385596</v>
      </c>
      <c r="KR364" s="98">
        <v>4954222.18623548</v>
      </c>
      <c r="KS364" s="98">
        <v>4747867.0953546399</v>
      </c>
      <c r="KT364" s="98">
        <v>4702471.9511329997</v>
      </c>
      <c r="KU364" s="98">
        <v>4702020.84678433</v>
      </c>
      <c r="KV364" s="98">
        <v>4797132.5894480003</v>
      </c>
      <c r="KW364" s="98">
        <v>4519382.5920406198</v>
      </c>
      <c r="KX364" s="98">
        <v>4604090.1640976304</v>
      </c>
      <c r="KY364" s="98">
        <v>4691308.5063810702</v>
      </c>
      <c r="KZ364" s="98">
        <v>3989640.1237348299</v>
      </c>
      <c r="LA364" s="98">
        <v>4469603.6426443597</v>
      </c>
      <c r="LB364" s="98">
        <v>4748664.1888711201</v>
      </c>
      <c r="LC364" s="98">
        <v>4708578.5747604202</v>
      </c>
      <c r="LD364" s="98">
        <v>4990220.2772774203</v>
      </c>
      <c r="LE364" s="98">
        <v>4639432.1315272497</v>
      </c>
      <c r="LF364" s="98">
        <v>4366983.1384000396</v>
      </c>
      <c r="LG364" s="98">
        <v>4557024.9640849</v>
      </c>
      <c r="LH364" s="98">
        <v>4557852.29630969</v>
      </c>
      <c r="LI364" s="98">
        <v>4659793.4491812997</v>
      </c>
      <c r="LJ364" s="98">
        <v>4397834.92321607</v>
      </c>
      <c r="LK364" s="98">
        <v>5745058.6616780199</v>
      </c>
    </row>
    <row r="365" spans="1:323" s="98" customFormat="1" x14ac:dyDescent="0.25">
      <c r="A365" s="98" t="s">
        <v>1628</v>
      </c>
      <c r="B365" s="115"/>
      <c r="C365" s="115"/>
      <c r="D365" s="97">
        <v>110321847.24059001</v>
      </c>
      <c r="E365" s="97">
        <v>102539278.150939</v>
      </c>
      <c r="F365" s="97">
        <v>108973643.828767</v>
      </c>
      <c r="G365" s="97">
        <v>103465509.67367201</v>
      </c>
      <c r="H365" s="97">
        <v>107614683.247218</v>
      </c>
      <c r="I365" s="97">
        <v>95960802.649791896</v>
      </c>
      <c r="J365" s="97">
        <v>111070404.43732101</v>
      </c>
      <c r="K365" s="97">
        <v>100501771.23318399</v>
      </c>
      <c r="L365" s="97">
        <v>101290527.957913</v>
      </c>
      <c r="M365" s="97">
        <v>98716147.3883055</v>
      </c>
      <c r="N365" s="98">
        <v>104378608.318619</v>
      </c>
      <c r="O365" s="98">
        <v>114431814.098094</v>
      </c>
      <c r="P365" s="98">
        <v>104995142.16819</v>
      </c>
      <c r="Q365" s="98">
        <v>105484571.04995801</v>
      </c>
      <c r="R365" s="98">
        <v>101147102.80222499</v>
      </c>
      <c r="S365" s="98">
        <v>95782039.099001005</v>
      </c>
      <c r="T365" s="98">
        <v>102168388.327583</v>
      </c>
      <c r="U365" s="98">
        <v>105511576.14825299</v>
      </c>
      <c r="V365" s="98">
        <v>99505789.973060504</v>
      </c>
      <c r="W365" s="98">
        <v>97246709.457499102</v>
      </c>
      <c r="X365" s="98">
        <v>90457919.470400393</v>
      </c>
      <c r="Y365" s="98">
        <v>93414369.6121393</v>
      </c>
      <c r="Z365" s="98">
        <v>103533815.26766799</v>
      </c>
      <c r="AA365" s="98">
        <v>103468418.27717701</v>
      </c>
      <c r="AB365" s="98">
        <v>77562789.116061404</v>
      </c>
      <c r="AC365" s="98">
        <v>98497468.307857201</v>
      </c>
      <c r="AD365" s="98">
        <v>106693470.82343499</v>
      </c>
      <c r="AE365" s="98">
        <v>100774535.86556301</v>
      </c>
      <c r="AF365" s="98">
        <v>94325807.582609206</v>
      </c>
      <c r="AG365" s="98">
        <v>100573983.80568101</v>
      </c>
      <c r="AH365" s="98">
        <v>98132458.466534704</v>
      </c>
      <c r="AI365" s="98">
        <v>94881616.020837396</v>
      </c>
      <c r="AJ365" s="98">
        <v>106291560.533346</v>
      </c>
      <c r="AK365" s="98">
        <v>104406295.89835</v>
      </c>
      <c r="AL365" s="98">
        <v>94432182.165719107</v>
      </c>
      <c r="AM365" s="98">
        <v>99010657.513498902</v>
      </c>
      <c r="AN365" s="98">
        <v>103565398.296142</v>
      </c>
      <c r="AO365" s="98">
        <v>101199344.672913</v>
      </c>
      <c r="AP365" s="98">
        <v>105000850.617772</v>
      </c>
      <c r="AQ365" s="98">
        <v>97136301.438955098</v>
      </c>
      <c r="AR365" s="98">
        <v>106384130.266527</v>
      </c>
      <c r="AS365" s="98">
        <v>91820624.318421304</v>
      </c>
      <c r="AT365" s="98">
        <v>97124548.220482096</v>
      </c>
      <c r="AU365" s="98">
        <v>95918828.574595898</v>
      </c>
      <c r="AV365" s="98">
        <v>99745041.768300503</v>
      </c>
      <c r="AW365" s="98">
        <v>98771497.993268102</v>
      </c>
      <c r="AX365" s="98">
        <v>93452338.328505307</v>
      </c>
      <c r="AY365" s="98">
        <v>91069124.596815795</v>
      </c>
      <c r="AZ365" s="98">
        <v>86618698.960016906</v>
      </c>
      <c r="BA365" s="98">
        <v>83791461.871574402</v>
      </c>
      <c r="BB365" s="98">
        <v>88654059.234834403</v>
      </c>
      <c r="BC365" s="98">
        <v>79784339.953099102</v>
      </c>
      <c r="BD365" s="98">
        <v>79731900.821634993</v>
      </c>
      <c r="BE365" s="98">
        <v>84806546.318912804</v>
      </c>
      <c r="BF365" s="98">
        <v>83480497.349114195</v>
      </c>
      <c r="BG365" s="98">
        <v>85679820.472338393</v>
      </c>
      <c r="BH365" s="98">
        <v>93801074.362690106</v>
      </c>
      <c r="BI365" s="98">
        <v>85145280.731586605</v>
      </c>
      <c r="BJ365" s="98">
        <v>87657533.898881197</v>
      </c>
      <c r="BK365" s="98">
        <v>85760475.082857504</v>
      </c>
      <c r="BL365" s="98">
        <v>86894618.957035601</v>
      </c>
      <c r="BM365" s="98">
        <v>81266462.350269005</v>
      </c>
      <c r="BN365" s="98">
        <v>91421260.826785594</v>
      </c>
      <c r="BO365" s="98">
        <v>88946042.829811797</v>
      </c>
      <c r="BP365" s="98">
        <v>71582498.061469093</v>
      </c>
      <c r="BQ365" s="98">
        <v>84260814.444348603</v>
      </c>
      <c r="BR365" s="98">
        <v>86646407.697299302</v>
      </c>
      <c r="BS365" s="98">
        <v>94600314.847805604</v>
      </c>
      <c r="BT365" s="98">
        <v>93785963.607510999</v>
      </c>
      <c r="BU365" s="98">
        <v>86365116.579527199</v>
      </c>
      <c r="BV365" s="98">
        <v>82716576.815853506</v>
      </c>
      <c r="BW365" s="98">
        <v>85823621.150780007</v>
      </c>
      <c r="BX365" s="98">
        <v>83476663.612039894</v>
      </c>
      <c r="BY365" s="98">
        <v>87458203.0812556</v>
      </c>
      <c r="BZ365" s="98">
        <v>89516857.900109902</v>
      </c>
      <c r="CA365" s="98">
        <v>86687063.292352706</v>
      </c>
      <c r="CB365" s="98">
        <v>85825307.668923199</v>
      </c>
      <c r="CC365" s="98">
        <v>88383735.814002797</v>
      </c>
      <c r="CD365" s="98">
        <v>90163420.749058098</v>
      </c>
      <c r="CE365" s="98">
        <v>82572715.684243605</v>
      </c>
      <c r="CF365" s="98">
        <v>92713917.389617503</v>
      </c>
      <c r="CG365" s="98">
        <v>90865828.046076804</v>
      </c>
      <c r="CH365" s="98">
        <v>81555250.609699801</v>
      </c>
      <c r="CI365" s="98">
        <v>85058426.433445796</v>
      </c>
      <c r="CJ365" s="98">
        <v>89060744.457086101</v>
      </c>
      <c r="CK365" s="98">
        <v>87635767.761960506</v>
      </c>
      <c r="CL365" s="98">
        <v>88604665.998897403</v>
      </c>
      <c r="CM365" s="98">
        <v>82170191.4543349</v>
      </c>
      <c r="CN365" s="98">
        <v>88392101.270635098</v>
      </c>
      <c r="CO365" s="98">
        <v>82953538.821441203</v>
      </c>
      <c r="CP365" s="98">
        <v>90704593.213128805</v>
      </c>
      <c r="CQ365" s="98">
        <v>87544803.107905596</v>
      </c>
      <c r="CR365" s="98">
        <v>87771110.069635093</v>
      </c>
      <c r="CS365" s="98">
        <v>86836767.896089599</v>
      </c>
      <c r="CT365" s="98">
        <v>87787038.080512196</v>
      </c>
      <c r="CU365" s="98">
        <v>81989161.791931197</v>
      </c>
      <c r="CV365" s="98">
        <v>80531619.627867594</v>
      </c>
      <c r="CW365" s="98">
        <v>86837087.809209406</v>
      </c>
      <c r="CX365" s="98">
        <v>84612606.869242206</v>
      </c>
      <c r="CY365" s="98">
        <v>79287102.6403635</v>
      </c>
      <c r="CZ365" s="98">
        <v>66112701.520996504</v>
      </c>
      <c r="DA365" s="98">
        <v>81922476.053654</v>
      </c>
      <c r="DB365" s="98">
        <v>84779706.074710295</v>
      </c>
      <c r="DC365" s="98">
        <v>86975064.425281003</v>
      </c>
      <c r="DD365" s="98">
        <v>79827958.582028404</v>
      </c>
      <c r="DE365" s="98">
        <v>62026745.083926499</v>
      </c>
      <c r="DF365" s="98">
        <v>77593678.302071899</v>
      </c>
      <c r="DG365" s="98">
        <v>79247661.8827364</v>
      </c>
      <c r="DH365" s="98">
        <v>86345383.845855102</v>
      </c>
      <c r="DI365" s="98">
        <v>82683940.716333896</v>
      </c>
      <c r="DJ365" s="98">
        <v>80202477.128880501</v>
      </c>
      <c r="DK365" s="98">
        <v>85368310.303451702</v>
      </c>
      <c r="DL365" s="98">
        <v>86269514.323312402</v>
      </c>
      <c r="DM365" s="98">
        <v>84419143.644530803</v>
      </c>
      <c r="DN365" s="98">
        <v>86707208.118231803</v>
      </c>
      <c r="DO365" s="98">
        <v>65314003.659099802</v>
      </c>
      <c r="DP365" s="98">
        <v>79070782.891483203</v>
      </c>
      <c r="DQ365" s="98">
        <v>84157144.710096195</v>
      </c>
      <c r="DR365" s="98">
        <v>88132725.457637802</v>
      </c>
      <c r="DS365" s="98">
        <v>82752201.984576896</v>
      </c>
      <c r="DT365" s="98">
        <v>74412152.726141199</v>
      </c>
      <c r="DU365" s="98">
        <v>80714004.864316195</v>
      </c>
      <c r="DV365" s="98">
        <v>75447228.448400199</v>
      </c>
      <c r="DW365" s="98">
        <v>62629702.407073699</v>
      </c>
      <c r="DX365" s="98">
        <v>55365954.302366801</v>
      </c>
      <c r="DY365" s="98">
        <v>75272353.214476794</v>
      </c>
      <c r="DZ365" s="98">
        <v>81177068.484675795</v>
      </c>
      <c r="EA365" s="98">
        <v>78394431.944011599</v>
      </c>
      <c r="EB365" s="98">
        <v>79313458.171166301</v>
      </c>
      <c r="EC365" s="98">
        <v>82710567.075689003</v>
      </c>
      <c r="ED365" s="98">
        <v>84690981.389099896</v>
      </c>
      <c r="EE365" s="98">
        <v>76251022.975875303</v>
      </c>
      <c r="EF365" s="98">
        <v>83136177.041726694</v>
      </c>
      <c r="EG365" s="98">
        <v>80038797.620328903</v>
      </c>
      <c r="EH365" s="98">
        <v>81263064.687166393</v>
      </c>
      <c r="EI365" s="98">
        <v>77740911.770265102</v>
      </c>
      <c r="EJ365" s="98">
        <v>83357069.749286205</v>
      </c>
      <c r="EK365" s="98">
        <v>83188916.236207396</v>
      </c>
      <c r="EL365" s="98">
        <v>85969640.829574406</v>
      </c>
      <c r="EM365" s="98">
        <v>72472999.569329396</v>
      </c>
      <c r="EN365" s="98">
        <v>80391668.933572307</v>
      </c>
      <c r="EO365" s="98">
        <v>84838838.162262395</v>
      </c>
      <c r="EP365" s="98">
        <v>76786152.995582595</v>
      </c>
      <c r="EQ365" s="98">
        <v>72826941.339268893</v>
      </c>
      <c r="ER365" s="98">
        <v>79842902.138741598</v>
      </c>
      <c r="ES365" s="98">
        <v>83880663.313394606</v>
      </c>
      <c r="ET365" s="98">
        <v>82632372.142356098</v>
      </c>
      <c r="EU365" s="98">
        <v>80365167.489936903</v>
      </c>
      <c r="EV365" s="98">
        <v>78747983.540047497</v>
      </c>
      <c r="EW365" s="98">
        <v>70102317.053575099</v>
      </c>
      <c r="EX365" s="98">
        <v>85566504.503725499</v>
      </c>
      <c r="EY365" s="98">
        <v>80671161.844722405</v>
      </c>
      <c r="EZ365" s="98">
        <v>84425086.152433097</v>
      </c>
      <c r="FA365" s="98">
        <v>81296068.603272706</v>
      </c>
      <c r="FB365" s="98">
        <v>87094464.3300841</v>
      </c>
      <c r="FC365" s="98">
        <v>80348703.508174405</v>
      </c>
      <c r="FD365" s="98">
        <v>79129609.053134501</v>
      </c>
      <c r="FE365" s="98">
        <v>81067990.426128104</v>
      </c>
      <c r="FF365" s="98">
        <v>82877743.184056699</v>
      </c>
      <c r="FG365" s="98">
        <v>79838839.776603997</v>
      </c>
      <c r="FH365" s="98">
        <v>92477591.311232507</v>
      </c>
      <c r="FI365" s="98">
        <v>82116214.175361603</v>
      </c>
      <c r="FJ365" s="98">
        <v>81808147.311743006</v>
      </c>
      <c r="FK365" s="98">
        <v>84051543.646752402</v>
      </c>
      <c r="FL365" s="98">
        <v>85570441.208687097</v>
      </c>
      <c r="FM365" s="98">
        <v>83620777.640407294</v>
      </c>
      <c r="FN365" s="98">
        <v>87121612.270180404</v>
      </c>
      <c r="FO365" s="98">
        <v>82493873.767888099</v>
      </c>
      <c r="FP365" s="98">
        <v>81770473.984618098</v>
      </c>
      <c r="FQ365" s="98">
        <v>86280419.670672894</v>
      </c>
      <c r="FR365" s="98">
        <v>85086085.247973695</v>
      </c>
      <c r="FS365" s="98">
        <v>81026387.559039295</v>
      </c>
      <c r="FT365" s="98">
        <v>86036484.366471201</v>
      </c>
      <c r="FU365" s="98">
        <v>89293784.668332204</v>
      </c>
      <c r="FV365" s="98">
        <v>86397337.214229107</v>
      </c>
      <c r="FW365" s="98">
        <v>81704053.313359901</v>
      </c>
      <c r="FX365" s="98">
        <v>86991537.614092693</v>
      </c>
      <c r="FY365" s="98">
        <v>80900459.679751605</v>
      </c>
      <c r="FZ365" s="98">
        <v>86003781.680957004</v>
      </c>
      <c r="GA365" s="98">
        <v>85758640.770516902</v>
      </c>
      <c r="GB365" s="98">
        <v>70615418.151660994</v>
      </c>
      <c r="GC365" s="98">
        <v>85610290.836075097</v>
      </c>
      <c r="GD365" s="98">
        <v>84946193.606929094</v>
      </c>
      <c r="GE365" s="98">
        <v>84822874.048045307</v>
      </c>
      <c r="GF365" s="98">
        <v>77401764.717479706</v>
      </c>
      <c r="GG365" s="98">
        <v>84553019.461082101</v>
      </c>
      <c r="GH365" s="98">
        <v>86947263.523834303</v>
      </c>
      <c r="GI365" s="98">
        <v>81727963.976849601</v>
      </c>
      <c r="GJ365" s="98">
        <v>82932977.540346205</v>
      </c>
      <c r="GK365" s="98">
        <v>79300370.095912799</v>
      </c>
      <c r="GL365" s="98">
        <v>84477822.953848198</v>
      </c>
      <c r="GM365" s="98">
        <v>78518699.749464601</v>
      </c>
      <c r="GN365" s="98">
        <v>84468614.728404298</v>
      </c>
      <c r="GO365" s="98">
        <v>84928294.013364494</v>
      </c>
      <c r="GP365" s="98">
        <v>78214994.9705244</v>
      </c>
      <c r="GQ365" s="98">
        <v>75982966.229871303</v>
      </c>
      <c r="GR365" s="98">
        <v>75144295.632002294</v>
      </c>
      <c r="GS365" s="98">
        <v>84632911.246253803</v>
      </c>
      <c r="GT365" s="98">
        <v>74448711.636330798</v>
      </c>
      <c r="GU365" s="98">
        <v>76521695.606503502</v>
      </c>
      <c r="GV365" s="98">
        <v>83094605.013866499</v>
      </c>
      <c r="GW365" s="98">
        <v>53803016.3236067</v>
      </c>
      <c r="GX365" s="98">
        <v>82139695.379805893</v>
      </c>
      <c r="GY365" s="98">
        <v>70535262.446408793</v>
      </c>
      <c r="GZ365" s="98">
        <v>81186521.829001993</v>
      </c>
      <c r="HA365" s="98">
        <v>68679135.356994301</v>
      </c>
      <c r="HB365" s="98">
        <v>62723783.6525179</v>
      </c>
      <c r="HC365" s="98">
        <v>80266580.382882297</v>
      </c>
      <c r="HD365" s="98">
        <v>72999708.303372502</v>
      </c>
      <c r="HE365" s="98">
        <v>79858374.476231396</v>
      </c>
      <c r="HF365" s="98">
        <v>70120077.286418706</v>
      </c>
      <c r="HG365" s="98">
        <v>79624329.481265396</v>
      </c>
      <c r="HH365" s="98">
        <v>79131224.420704097</v>
      </c>
      <c r="HI365" s="98">
        <v>72769224.709724307</v>
      </c>
      <c r="HJ365" s="98">
        <v>76502358.4439933</v>
      </c>
      <c r="HK365" s="98">
        <v>76628247.004582301</v>
      </c>
      <c r="HL365" s="98">
        <v>79912223.058013707</v>
      </c>
      <c r="HM365" s="98">
        <v>45738185.620991297</v>
      </c>
      <c r="HN365" s="98">
        <v>75810805.516475007</v>
      </c>
      <c r="HO365" s="98">
        <v>74839441.564090699</v>
      </c>
      <c r="HP365" s="98">
        <v>80053955.553679407</v>
      </c>
      <c r="HQ365" s="98">
        <v>73997484.2744468</v>
      </c>
      <c r="HR365" s="98">
        <v>76391632.328851804</v>
      </c>
      <c r="HS365" s="98">
        <v>74914418.867923602</v>
      </c>
      <c r="HT365" s="98">
        <v>81931088.915257499</v>
      </c>
      <c r="HU365" s="98">
        <v>71032343.681356698</v>
      </c>
      <c r="HV365" s="98">
        <v>75328938.2724154</v>
      </c>
      <c r="HW365" s="98">
        <v>75843401.118636906</v>
      </c>
      <c r="HX365" s="98">
        <v>77212149.096306905</v>
      </c>
      <c r="HY365" s="98">
        <v>71843680.960979998</v>
      </c>
      <c r="HZ365" s="98">
        <v>68123098.283055305</v>
      </c>
      <c r="IA365" s="98">
        <v>80155947.097601205</v>
      </c>
      <c r="IB365" s="98">
        <v>74972855.807502806</v>
      </c>
      <c r="IC365" s="98">
        <v>75181498.058681801</v>
      </c>
      <c r="ID365" s="98">
        <v>73913313.347605705</v>
      </c>
      <c r="IE365" s="98">
        <v>71249244.255386606</v>
      </c>
      <c r="IF365" s="98">
        <v>77478103.636058196</v>
      </c>
      <c r="IG365" s="98">
        <v>76351911.6133582</v>
      </c>
      <c r="IH365" s="98">
        <v>77119105.867293298</v>
      </c>
      <c r="II365" s="98">
        <v>71107343.350132093</v>
      </c>
      <c r="IJ365" s="98">
        <v>76874481.726886496</v>
      </c>
      <c r="IK365" s="98">
        <v>69746886.144040197</v>
      </c>
      <c r="IL365" s="98">
        <v>72887792.060817093</v>
      </c>
      <c r="IM365" s="98">
        <v>73422006.683913693</v>
      </c>
      <c r="IN365" s="98">
        <v>74357866.014662802</v>
      </c>
      <c r="IO365" s="98">
        <v>76014220.840273395</v>
      </c>
      <c r="IP365" s="98">
        <v>77265516.210182995</v>
      </c>
      <c r="IQ365" s="98">
        <v>79251847.893155396</v>
      </c>
      <c r="IR365" s="98">
        <v>77480305.457668304</v>
      </c>
      <c r="IS365" s="98">
        <v>74506509.972953796</v>
      </c>
      <c r="IT365" s="98">
        <v>80132515.413800895</v>
      </c>
      <c r="IU365" s="98">
        <v>78356855.624901801</v>
      </c>
      <c r="IV365" s="98">
        <v>79954665.068817407</v>
      </c>
      <c r="IW365" s="98">
        <v>71855964.250909299</v>
      </c>
      <c r="IX365" s="98">
        <v>75878215.348140806</v>
      </c>
      <c r="IY365" s="98">
        <v>79627291.022667795</v>
      </c>
      <c r="IZ365" s="98">
        <v>78614806.415064007</v>
      </c>
      <c r="JA365" s="98">
        <v>77965874.830616802</v>
      </c>
      <c r="JB365" s="98">
        <v>79382479.626142204</v>
      </c>
      <c r="JC365" s="98">
        <v>72084244.585700303</v>
      </c>
      <c r="JD365" s="98">
        <v>53202577.304230496</v>
      </c>
      <c r="JE365" s="98">
        <v>78124256.180580601</v>
      </c>
      <c r="JF365" s="98">
        <v>76293537.951208696</v>
      </c>
      <c r="JG365" s="98">
        <v>77984511.901279107</v>
      </c>
      <c r="JH365" s="98">
        <v>81198782.618789598</v>
      </c>
      <c r="JI365" s="98">
        <v>76148637.227035597</v>
      </c>
      <c r="JJ365" s="98">
        <v>77870525.1191369</v>
      </c>
      <c r="JK365" s="98">
        <v>76093257.409211397</v>
      </c>
      <c r="JL365" s="98">
        <v>76139808.0469037</v>
      </c>
      <c r="JM365" s="98">
        <v>78432060.867942199</v>
      </c>
      <c r="JN365" s="98">
        <v>84119358.127389804</v>
      </c>
      <c r="JO365" s="98">
        <v>78976769.243660301</v>
      </c>
      <c r="JP365" s="98">
        <v>73472525.564697295</v>
      </c>
      <c r="JQ365" s="98">
        <v>73437312.595716998</v>
      </c>
      <c r="JR365" s="98">
        <v>78280454.762001202</v>
      </c>
      <c r="JS365" s="98">
        <v>81375103.742154494</v>
      </c>
      <c r="JT365" s="98">
        <v>81881007.989113107</v>
      </c>
      <c r="JU365" s="98">
        <v>83786688.964662805</v>
      </c>
      <c r="JV365" s="98">
        <v>77967259.702090502</v>
      </c>
      <c r="JW365" s="98">
        <v>81045470.624644905</v>
      </c>
      <c r="JX365" s="98">
        <v>81696461.631317899</v>
      </c>
      <c r="JY365" s="98">
        <v>78769387.831557095</v>
      </c>
      <c r="JZ365" s="98">
        <v>83374870.7227972</v>
      </c>
      <c r="KA365" s="98">
        <v>80535815.398263901</v>
      </c>
      <c r="KB365" s="98">
        <v>79043845.971398696</v>
      </c>
      <c r="KC365" s="98">
        <v>77381415.515359506</v>
      </c>
      <c r="KD365" s="98">
        <v>76394411.328528404</v>
      </c>
      <c r="KE365" s="98">
        <v>79480402.395362705</v>
      </c>
      <c r="KF365" s="98">
        <v>79020003.923860401</v>
      </c>
      <c r="KG365" s="98">
        <v>82640449.100519404</v>
      </c>
      <c r="KH365" s="98">
        <v>77002642.847959906</v>
      </c>
      <c r="KI365" s="98">
        <v>81645026.456355497</v>
      </c>
      <c r="KJ365" s="98">
        <v>72934011.988669395</v>
      </c>
      <c r="KK365" s="98">
        <v>82727244.403598204</v>
      </c>
      <c r="KL365" s="98">
        <v>71261713.470009297</v>
      </c>
      <c r="KM365" s="98">
        <v>84506509.399202198</v>
      </c>
      <c r="KN365" s="98">
        <v>80938286.720658004</v>
      </c>
      <c r="KO365" s="98">
        <v>82579266.114310101</v>
      </c>
      <c r="KP365" s="98">
        <v>95226092.786468297</v>
      </c>
      <c r="KQ365" s="98">
        <v>78227388.913356796</v>
      </c>
      <c r="KR365" s="98">
        <v>77974404.657458693</v>
      </c>
      <c r="KS365" s="98">
        <v>72407578.636341393</v>
      </c>
      <c r="KT365" s="98">
        <v>77571563.330937207</v>
      </c>
      <c r="KU365" s="98">
        <v>76583434.545782</v>
      </c>
      <c r="KV365" s="98">
        <v>78294286.769182995</v>
      </c>
      <c r="KW365" s="98">
        <v>81713964.208560303</v>
      </c>
      <c r="KX365" s="98">
        <v>77465026.474710196</v>
      </c>
      <c r="KY365" s="98">
        <v>82112155.903150901</v>
      </c>
      <c r="KZ365" s="98">
        <v>78831249.248228401</v>
      </c>
      <c r="LA365" s="98">
        <v>76328498.255231604</v>
      </c>
      <c r="LB365" s="98">
        <v>77285700.207472503</v>
      </c>
      <c r="LC365" s="98">
        <v>86419441.050008595</v>
      </c>
      <c r="LD365" s="98">
        <v>85442789.975564405</v>
      </c>
      <c r="LE365" s="98">
        <v>81878121.125738606</v>
      </c>
      <c r="LF365" s="98">
        <v>82492861.307829902</v>
      </c>
      <c r="LG365" s="98">
        <v>77895472.789481893</v>
      </c>
      <c r="LH365" s="98">
        <v>80121000.307134405</v>
      </c>
      <c r="LI365" s="98">
        <v>77499776.533603206</v>
      </c>
      <c r="LJ365" s="98">
        <v>85543716.668466106</v>
      </c>
      <c r="LK365" s="98">
        <v>94909653.114073604</v>
      </c>
    </row>
    <row r="366" spans="1:323" s="98" customFormat="1" x14ac:dyDescent="0.25">
      <c r="A366" s="98" t="s">
        <v>1630</v>
      </c>
      <c r="B366" s="115"/>
      <c r="C366" s="115"/>
      <c r="D366" s="97">
        <v>5159211.8330665901</v>
      </c>
      <c r="E366" s="97">
        <v>4817793.4944299404</v>
      </c>
      <c r="F366" s="97">
        <v>4927584.5548737999</v>
      </c>
      <c r="G366" s="97">
        <v>4683175.3848563898</v>
      </c>
      <c r="H366" s="97">
        <v>4869009.3361100396</v>
      </c>
      <c r="I366" s="97">
        <v>4783692.3486672901</v>
      </c>
      <c r="J366" s="97">
        <v>4813339.0324069997</v>
      </c>
      <c r="K366" s="97">
        <v>4708027.6303611603</v>
      </c>
      <c r="L366" s="97">
        <v>4820976.4215016197</v>
      </c>
      <c r="M366" s="97">
        <v>4806803.0235579005</v>
      </c>
      <c r="N366" s="98">
        <v>4988077.8531979201</v>
      </c>
      <c r="O366" s="98">
        <v>4719402.6828820901</v>
      </c>
      <c r="P366" s="98">
        <v>4624488.1010799203</v>
      </c>
      <c r="Q366" s="98">
        <v>4702638.22686572</v>
      </c>
      <c r="R366" s="98">
        <v>4727008.2239640402</v>
      </c>
      <c r="S366" s="98">
        <v>4510431.1271981802</v>
      </c>
      <c r="T366" s="98">
        <v>4593898.5428291298</v>
      </c>
      <c r="U366" s="98">
        <v>4667423.2600439098</v>
      </c>
      <c r="V366" s="98">
        <v>4760015.2235264899</v>
      </c>
      <c r="W366" s="98">
        <v>4645868.5484686196</v>
      </c>
      <c r="X366" s="98">
        <v>4542044.2163942698</v>
      </c>
      <c r="Y366" s="98">
        <v>4749666.6894231802</v>
      </c>
      <c r="Z366" s="98">
        <v>4684866.6155237099</v>
      </c>
      <c r="AA366" s="98">
        <v>4839184.9584668698</v>
      </c>
      <c r="AB366" s="98">
        <v>3561434.46993885</v>
      </c>
      <c r="AC366" s="98">
        <v>4644419.6558222398</v>
      </c>
      <c r="AD366" s="98">
        <v>4769091.0551174004</v>
      </c>
      <c r="AE366" s="98">
        <v>4601786.1126739802</v>
      </c>
      <c r="AF366" s="98">
        <v>4484077.6064709602</v>
      </c>
      <c r="AG366" s="98">
        <v>4675971.3872888796</v>
      </c>
      <c r="AH366" s="98">
        <v>4517878.4312734604</v>
      </c>
      <c r="AI366" s="98">
        <v>4665382.2318921397</v>
      </c>
      <c r="AJ366" s="98">
        <v>4430246.0429623704</v>
      </c>
      <c r="AK366" s="98">
        <v>4453137.8520971099</v>
      </c>
      <c r="AL366" s="98">
        <v>4416228.23625765</v>
      </c>
      <c r="AM366" s="98">
        <v>4884737.4612637302</v>
      </c>
      <c r="AN366" s="98">
        <v>4525986.6059143404</v>
      </c>
      <c r="AO366" s="98">
        <v>4357922.7180753201</v>
      </c>
      <c r="AP366" s="98">
        <v>4702031.3819205901</v>
      </c>
      <c r="AQ366" s="98">
        <v>4316797.2191642402</v>
      </c>
      <c r="AR366" s="98">
        <v>4759754.7043234203</v>
      </c>
      <c r="AS366" s="98">
        <v>4648322.1058783298</v>
      </c>
      <c r="AT366" s="98">
        <v>4540606.2543577999</v>
      </c>
      <c r="AU366" s="98">
        <v>4501159.2672934197</v>
      </c>
      <c r="AV366" s="98">
        <v>4233759.02704872</v>
      </c>
      <c r="AW366" s="98">
        <v>4778548.7197789801</v>
      </c>
      <c r="AX366" s="98">
        <v>4584011.6909270203</v>
      </c>
      <c r="AY366" s="98">
        <v>4599254.4633576702</v>
      </c>
      <c r="AZ366" s="98">
        <v>4532290.3072545202</v>
      </c>
      <c r="BA366" s="98">
        <v>4446375.0422992101</v>
      </c>
      <c r="BB366" s="98">
        <v>4747155.4768493799</v>
      </c>
      <c r="BC366" s="98">
        <v>4730637.2052148003</v>
      </c>
      <c r="BD366" s="98">
        <v>4458685.2800886603</v>
      </c>
      <c r="BE366" s="98">
        <v>4634583.9694501599</v>
      </c>
      <c r="BF366" s="98">
        <v>4455365.5803505396</v>
      </c>
      <c r="BG366" s="98">
        <v>4623758.8925502896</v>
      </c>
      <c r="BH366" s="98">
        <v>4657529.5614819098</v>
      </c>
      <c r="BI366" s="98">
        <v>4368493.65590668</v>
      </c>
      <c r="BJ366" s="98">
        <v>4447109.9331878498</v>
      </c>
      <c r="BK366" s="98">
        <v>4574663.1350721503</v>
      </c>
      <c r="BL366" s="98">
        <v>4442513.7061526496</v>
      </c>
      <c r="BM366" s="98">
        <v>4508262.6817264399</v>
      </c>
      <c r="BN366" s="98">
        <v>4781775.1489589</v>
      </c>
      <c r="BO366" s="98">
        <v>4554855.6609186996</v>
      </c>
      <c r="BP366" s="98">
        <v>3793089.1592887798</v>
      </c>
      <c r="BQ366" s="98">
        <v>4521122.3097651703</v>
      </c>
      <c r="BR366" s="98">
        <v>4614409.5044743996</v>
      </c>
      <c r="BS366" s="98">
        <v>4526929.8337445902</v>
      </c>
      <c r="BT366" s="98">
        <v>4864549.8280520104</v>
      </c>
      <c r="BU366" s="98">
        <v>4556532.7034702301</v>
      </c>
      <c r="BV366" s="98">
        <v>4765260.5182339298</v>
      </c>
      <c r="BW366" s="98">
        <v>4652636.9718636498</v>
      </c>
      <c r="BX366" s="98">
        <v>4504514.6492559304</v>
      </c>
      <c r="BY366" s="98">
        <v>4535633.8558130199</v>
      </c>
      <c r="BZ366" s="98">
        <v>4797941.9800834097</v>
      </c>
      <c r="CA366" s="98">
        <v>4528078.53469068</v>
      </c>
      <c r="CB366" s="98">
        <v>4317070.3981363196</v>
      </c>
      <c r="CC366" s="98">
        <v>4726918.5672548097</v>
      </c>
      <c r="CD366" s="98">
        <v>4822121.7201121999</v>
      </c>
      <c r="CE366" s="98">
        <v>4407445.0886931103</v>
      </c>
      <c r="CF366" s="98">
        <v>4833747.4279856998</v>
      </c>
      <c r="CG366" s="98">
        <v>4643151.5759861898</v>
      </c>
      <c r="CH366" s="98">
        <v>4703110.30942892</v>
      </c>
      <c r="CI366" s="98">
        <v>4507609.9409630299</v>
      </c>
      <c r="CJ366" s="98">
        <v>4565114.4844182301</v>
      </c>
      <c r="CK366" s="98">
        <v>4466961.3393619098</v>
      </c>
      <c r="CL366" s="98">
        <v>4437481.4717771299</v>
      </c>
      <c r="CM366" s="98">
        <v>4546903.0235960698</v>
      </c>
      <c r="CN366" s="98">
        <v>4754916.1924320301</v>
      </c>
      <c r="CO366" s="98">
        <v>4523166.7770467103</v>
      </c>
      <c r="CP366" s="98">
        <v>4593501.3731330596</v>
      </c>
      <c r="CQ366" s="98">
        <v>4557495.01227732</v>
      </c>
      <c r="CR366" s="98">
        <v>4801358.7095839297</v>
      </c>
      <c r="CS366" s="98">
        <v>4349060.7859047297</v>
      </c>
      <c r="CT366" s="98">
        <v>4291361.0650687302</v>
      </c>
      <c r="CU366" s="98">
        <v>4521653.8118899502</v>
      </c>
      <c r="CV366" s="98">
        <v>4382199.1466274699</v>
      </c>
      <c r="CW366" s="98">
        <v>4530671.6309875399</v>
      </c>
      <c r="CX366" s="98">
        <v>4297153.5149581302</v>
      </c>
      <c r="CY366" s="98">
        <v>4520209.3341298103</v>
      </c>
      <c r="CZ366" s="98">
        <v>4223126.9334325604</v>
      </c>
      <c r="DA366" s="98">
        <v>4330288.87519609</v>
      </c>
      <c r="DB366" s="98">
        <v>4262959.6270052604</v>
      </c>
      <c r="DC366" s="98">
        <v>4566376.0583287003</v>
      </c>
      <c r="DD366" s="98">
        <v>4332585.6986219296</v>
      </c>
      <c r="DE366" s="98">
        <v>4605779.8158854097</v>
      </c>
      <c r="DF366" s="98">
        <v>4355769.7907818696</v>
      </c>
      <c r="DG366" s="98">
        <v>4621301.4382710299</v>
      </c>
      <c r="DH366" s="98">
        <v>4637326.5034937104</v>
      </c>
      <c r="DI366" s="98">
        <v>4336465.1461320296</v>
      </c>
      <c r="DJ366" s="98">
        <v>4324307.3538909396</v>
      </c>
      <c r="DK366" s="98">
        <v>4429836.2642065901</v>
      </c>
      <c r="DL366" s="98">
        <v>4527421.8305266201</v>
      </c>
      <c r="DM366" s="98">
        <v>4438804.7027226202</v>
      </c>
      <c r="DN366" s="98">
        <v>4378152.8399375901</v>
      </c>
      <c r="DO366" s="98">
        <v>4274175.9623317299</v>
      </c>
      <c r="DP366" s="98">
        <v>4347422.08101149</v>
      </c>
      <c r="DQ366" s="98">
        <v>4529335.1762124598</v>
      </c>
      <c r="DR366" s="98">
        <v>4669925.6861041896</v>
      </c>
      <c r="DS366" s="98">
        <v>4247566.0361213395</v>
      </c>
      <c r="DT366" s="98">
        <v>4249980.59674027</v>
      </c>
      <c r="DU366" s="98">
        <v>4099338.0613113502</v>
      </c>
      <c r="DV366" s="98">
        <v>4152438.4961898099</v>
      </c>
      <c r="DW366" s="98">
        <v>4026919.7736974498</v>
      </c>
      <c r="DX366" s="98">
        <v>4061513.5730403201</v>
      </c>
      <c r="DY366" s="98">
        <v>4151057.9730474902</v>
      </c>
      <c r="DZ366" s="98">
        <v>4016833.4576487802</v>
      </c>
      <c r="EA366" s="98">
        <v>4410325.7780781602</v>
      </c>
      <c r="EB366" s="98">
        <v>4188176.39030432</v>
      </c>
      <c r="EC366" s="98">
        <v>4305855.0936681703</v>
      </c>
      <c r="ED366" s="98">
        <v>4299581.2999621397</v>
      </c>
      <c r="EE366" s="98">
        <v>4012917.4111059699</v>
      </c>
      <c r="EF366" s="98">
        <v>4196611.8307805201</v>
      </c>
      <c r="EG366" s="98">
        <v>4322822.7309220601</v>
      </c>
      <c r="EH366" s="98">
        <v>4135381.0154707199</v>
      </c>
      <c r="EI366" s="98">
        <v>4231169.7661984302</v>
      </c>
      <c r="EJ366" s="98">
        <v>4555943.0544811804</v>
      </c>
      <c r="EK366" s="98">
        <v>4081251.81224088</v>
      </c>
      <c r="EL366" s="98">
        <v>4413781.3773842202</v>
      </c>
      <c r="EM366" s="98">
        <v>4360270.5282594701</v>
      </c>
      <c r="EN366" s="98">
        <v>4269512.0411695698</v>
      </c>
      <c r="EO366" s="98">
        <v>4145567.4878301299</v>
      </c>
      <c r="EP366" s="98">
        <v>3973514.45825885</v>
      </c>
      <c r="EQ366" s="98">
        <v>4087395.10664983</v>
      </c>
      <c r="ER366" s="98">
        <v>4216591.8571513603</v>
      </c>
      <c r="ES366" s="98">
        <v>4239762.5975250704</v>
      </c>
      <c r="ET366" s="98">
        <v>4115113.7969818301</v>
      </c>
      <c r="EU366" s="98">
        <v>4064627.28061538</v>
      </c>
      <c r="EV366" s="98">
        <v>4088168.25926679</v>
      </c>
      <c r="EW366" s="98">
        <v>4114078.2513489602</v>
      </c>
      <c r="EX366" s="98">
        <v>4210899.2826152397</v>
      </c>
      <c r="EY366" s="98">
        <v>4203158.0686775502</v>
      </c>
      <c r="EZ366" s="98">
        <v>4148202.9247273202</v>
      </c>
      <c r="FA366" s="98">
        <v>4188031.02027976</v>
      </c>
      <c r="FB366" s="98">
        <v>4297819.4866529098</v>
      </c>
      <c r="FC366" s="98">
        <v>4222093.0453743497</v>
      </c>
      <c r="FD366" s="98">
        <v>4058799.8825143198</v>
      </c>
      <c r="FE366" s="98">
        <v>3960793.3372311201</v>
      </c>
      <c r="FF366" s="98">
        <v>4218787.3612251002</v>
      </c>
      <c r="FG366" s="98">
        <v>4218269.5196312396</v>
      </c>
      <c r="FH366" s="98">
        <v>4151713.4078048901</v>
      </c>
      <c r="FI366" s="98">
        <v>4043480.3974213498</v>
      </c>
      <c r="FJ366" s="98">
        <v>4336213.3561044</v>
      </c>
      <c r="FK366" s="98">
        <v>4280482.7922467301</v>
      </c>
      <c r="FL366" s="98">
        <v>3985901.9703203002</v>
      </c>
      <c r="FM366" s="98">
        <v>4392241.2381236497</v>
      </c>
      <c r="FN366" s="98">
        <v>4290117.7735094</v>
      </c>
      <c r="FO366" s="98">
        <v>4278694.49168499</v>
      </c>
      <c r="FP366" s="98">
        <v>4168980.9806059399</v>
      </c>
      <c r="FQ366" s="98">
        <v>4176942.9290994699</v>
      </c>
      <c r="FR366" s="98">
        <v>4181260.41472334</v>
      </c>
      <c r="FS366" s="98">
        <v>4298157.0589843802</v>
      </c>
      <c r="FT366" s="98">
        <v>4110575.6884845402</v>
      </c>
      <c r="FU366" s="98">
        <v>4441858.4628037801</v>
      </c>
      <c r="FV366" s="98">
        <v>4255868.73338308</v>
      </c>
      <c r="FW366" s="98">
        <v>4029499.4728214298</v>
      </c>
      <c r="FX366" s="98">
        <v>4277393.4723985502</v>
      </c>
      <c r="FY366" s="98">
        <v>4199727.0076842597</v>
      </c>
      <c r="FZ366" s="98">
        <v>4217195.7319506602</v>
      </c>
      <c r="GA366" s="98">
        <v>4326894.5582190901</v>
      </c>
      <c r="GB366" s="98">
        <v>3954572.74308882</v>
      </c>
      <c r="GC366" s="98">
        <v>4162337.7587543498</v>
      </c>
      <c r="GD366" s="98">
        <v>4207048.1279346002</v>
      </c>
      <c r="GE366" s="98">
        <v>4220006.4940798404</v>
      </c>
      <c r="GF366" s="98">
        <v>4137306.5406271499</v>
      </c>
      <c r="GG366" s="98">
        <v>4360415.4877984803</v>
      </c>
      <c r="GH366" s="98">
        <v>4129945.8754528202</v>
      </c>
      <c r="GI366" s="98">
        <v>4149546.9780226299</v>
      </c>
      <c r="GJ366" s="98">
        <v>4132173.3523696</v>
      </c>
      <c r="GK366" s="98">
        <v>4096443.9103336702</v>
      </c>
      <c r="GL366" s="98">
        <v>4344893.1030770503</v>
      </c>
      <c r="GM366" s="98">
        <v>4344054.42436474</v>
      </c>
      <c r="GN366" s="98">
        <v>4435255.5643124999</v>
      </c>
      <c r="GO366" s="98">
        <v>4252103.4938166998</v>
      </c>
      <c r="GP366" s="98">
        <v>4103417.0805537598</v>
      </c>
      <c r="GQ366" s="98">
        <v>3932118.00729051</v>
      </c>
      <c r="GR366" s="98">
        <v>4279830.6992417397</v>
      </c>
      <c r="GS366" s="98">
        <v>4306891.0146423699</v>
      </c>
      <c r="GT366" s="98">
        <v>4125205.47581559</v>
      </c>
      <c r="GU366" s="98">
        <v>4187812.3827646999</v>
      </c>
      <c r="GV366" s="98">
        <v>4220574.0956030097</v>
      </c>
      <c r="GW366" s="98">
        <v>3974680.4280497199</v>
      </c>
      <c r="GX366" s="98">
        <v>4153493.5514084701</v>
      </c>
      <c r="GY366" s="98">
        <v>4045755.5326145599</v>
      </c>
      <c r="GZ366" s="98">
        <v>4152352.0133694299</v>
      </c>
      <c r="HA366" s="98">
        <v>3989255.2378012598</v>
      </c>
      <c r="HB366" s="98">
        <v>3961428.5398309501</v>
      </c>
      <c r="HC366" s="98">
        <v>4130494.27635082</v>
      </c>
      <c r="HD366" s="98">
        <v>3788384.7915809099</v>
      </c>
      <c r="HE366" s="98">
        <v>4054146.1927994899</v>
      </c>
      <c r="HF366" s="98">
        <v>3924453.0161267798</v>
      </c>
      <c r="HG366" s="98">
        <v>4201386.5620887196</v>
      </c>
      <c r="HH366" s="98">
        <v>4017172.17837751</v>
      </c>
      <c r="HI366" s="98">
        <v>4022280.0212266301</v>
      </c>
      <c r="HJ366" s="98">
        <v>4197136.6824436998</v>
      </c>
      <c r="HK366" s="98">
        <v>4306735.6474747797</v>
      </c>
      <c r="HL366" s="98">
        <v>4187958.5161843901</v>
      </c>
      <c r="HM366" s="98">
        <v>3869167.40631556</v>
      </c>
      <c r="HN366" s="98">
        <v>4106645.7572599198</v>
      </c>
      <c r="HO366" s="98">
        <v>4102042.86886391</v>
      </c>
      <c r="HP366" s="98">
        <v>4143818.2407984999</v>
      </c>
      <c r="HQ366" s="98">
        <v>3945632.8167286399</v>
      </c>
      <c r="HR366" s="98">
        <v>4318263.0768049303</v>
      </c>
      <c r="HS366" s="98">
        <v>4142070.6397719998</v>
      </c>
      <c r="HT366" s="98">
        <v>4364812.588587</v>
      </c>
      <c r="HU366" s="98">
        <v>4179538.8725181902</v>
      </c>
      <c r="HV366" s="98">
        <v>4033331.8610479999</v>
      </c>
      <c r="HW366" s="98">
        <v>4170375.5522064902</v>
      </c>
      <c r="HX366" s="98">
        <v>4316905.2497057002</v>
      </c>
      <c r="HY366" s="98">
        <v>4092215.3988560499</v>
      </c>
      <c r="HZ366" s="98">
        <v>4003264.3164383499</v>
      </c>
      <c r="IA366" s="98">
        <v>4008919.9498531902</v>
      </c>
      <c r="IB366" s="98">
        <v>4103070.0446426501</v>
      </c>
      <c r="IC366" s="98">
        <v>3986427.8415188198</v>
      </c>
      <c r="ID366" s="98">
        <v>3997548.3717971402</v>
      </c>
      <c r="IE366" s="98">
        <v>4043367.4082367602</v>
      </c>
      <c r="IF366" s="98">
        <v>3950155.00252369</v>
      </c>
      <c r="IG366" s="98">
        <v>4147655.6299868198</v>
      </c>
      <c r="IH366" s="98">
        <v>4286954.4139697496</v>
      </c>
      <c r="II366" s="98">
        <v>4029286.1035155598</v>
      </c>
      <c r="IJ366" s="98">
        <v>4186743.6265623402</v>
      </c>
      <c r="IK366" s="98">
        <v>4250847.95864408</v>
      </c>
      <c r="IL366" s="98">
        <v>4156315.5362736802</v>
      </c>
      <c r="IM366" s="98">
        <v>3949891.78037894</v>
      </c>
      <c r="IN366" s="98">
        <v>4248358.7279995503</v>
      </c>
      <c r="IO366" s="98">
        <v>4268752.6088039903</v>
      </c>
      <c r="IP366" s="98">
        <v>4133778.28007945</v>
      </c>
      <c r="IQ366" s="98">
        <v>4104432.4069828098</v>
      </c>
      <c r="IR366" s="98">
        <v>3881410.9528610599</v>
      </c>
      <c r="IS366" s="98">
        <v>4041372.6130841202</v>
      </c>
      <c r="IT366" s="98">
        <v>4184817.2913961401</v>
      </c>
      <c r="IU366" s="98">
        <v>4175260.4227098399</v>
      </c>
      <c r="IV366" s="98">
        <v>4008112.4239520999</v>
      </c>
      <c r="IW366" s="98">
        <v>4083627.11447667</v>
      </c>
      <c r="IX366" s="98">
        <v>4168478.8716472201</v>
      </c>
      <c r="IY366" s="98">
        <v>4167176.8286665599</v>
      </c>
      <c r="IZ366" s="98">
        <v>4213715.8966808897</v>
      </c>
      <c r="JA366" s="98">
        <v>4112437.9078651401</v>
      </c>
      <c r="JB366" s="98">
        <v>4182026.5520263999</v>
      </c>
      <c r="JC366" s="98">
        <v>4003250.9431337798</v>
      </c>
      <c r="JD366" s="98">
        <v>2675950.2378894198</v>
      </c>
      <c r="JE366" s="98">
        <v>4084864.3953060498</v>
      </c>
      <c r="JF366" s="98">
        <v>4111071.9010292799</v>
      </c>
      <c r="JG366" s="98">
        <v>4063541.7524652001</v>
      </c>
      <c r="JH366" s="98">
        <v>4175019.0357362102</v>
      </c>
      <c r="JI366" s="98">
        <v>3868036.1776653202</v>
      </c>
      <c r="JJ366" s="98">
        <v>3946547.3016350898</v>
      </c>
      <c r="JK366" s="98">
        <v>3964189.8782141199</v>
      </c>
      <c r="JL366" s="98">
        <v>4026156.71477638</v>
      </c>
      <c r="JM366" s="98">
        <v>4047767.6803170601</v>
      </c>
      <c r="JN366" s="98">
        <v>4290514.2925525801</v>
      </c>
      <c r="JO366" s="98">
        <v>4031085.2766025201</v>
      </c>
      <c r="JP366" s="98">
        <v>4030500.48012143</v>
      </c>
      <c r="JQ366" s="98">
        <v>3985593.5788664501</v>
      </c>
      <c r="JR366" s="98">
        <v>3845647.9316211399</v>
      </c>
      <c r="JS366" s="98">
        <v>4119877.7060191301</v>
      </c>
      <c r="JT366" s="98">
        <v>4054025.34770831</v>
      </c>
      <c r="JU366" s="98">
        <v>4210903.1926475298</v>
      </c>
      <c r="JV366" s="98">
        <v>4133126.6719670901</v>
      </c>
      <c r="JW366" s="98">
        <v>4033980.8861468998</v>
      </c>
      <c r="JX366" s="98">
        <v>4066178.0384041499</v>
      </c>
      <c r="JY366" s="98">
        <v>2852862.4903855501</v>
      </c>
      <c r="JZ366" s="98">
        <v>3503257.8573396401</v>
      </c>
      <c r="KA366" s="98">
        <v>4224671.5214957399</v>
      </c>
      <c r="KB366" s="98">
        <v>3801550.8212781702</v>
      </c>
      <c r="KC366" s="98">
        <v>4230800.31407692</v>
      </c>
      <c r="KD366" s="98">
        <v>4126688.38632255</v>
      </c>
      <c r="KE366" s="98">
        <v>4111905.6602716399</v>
      </c>
      <c r="KF366" s="98">
        <v>4169329.2874206998</v>
      </c>
      <c r="KG366" s="98">
        <v>4318698.0177183002</v>
      </c>
      <c r="KH366" s="98">
        <v>4301677.5832900098</v>
      </c>
      <c r="KI366" s="98">
        <v>4371490.0504105603</v>
      </c>
      <c r="KJ366" s="98">
        <v>3871105.0592098101</v>
      </c>
      <c r="KK366" s="98">
        <v>3560752.3386880099</v>
      </c>
      <c r="KL366" s="98">
        <v>4167266.5809550202</v>
      </c>
      <c r="KM366" s="98">
        <v>3015587.7126827799</v>
      </c>
      <c r="KN366" s="98">
        <v>3956012.0233660401</v>
      </c>
      <c r="KO366" s="98">
        <v>4353558.4307737602</v>
      </c>
      <c r="KP366" s="98">
        <v>4404252.8981234096</v>
      </c>
      <c r="KQ366" s="98">
        <v>3876525.2437398401</v>
      </c>
      <c r="KR366" s="98">
        <v>4352702.8084119</v>
      </c>
      <c r="KS366" s="98">
        <v>4108086.8135301098</v>
      </c>
      <c r="KT366" s="98">
        <v>3836737.5033294898</v>
      </c>
      <c r="KU366" s="98">
        <v>3732605.4466646998</v>
      </c>
      <c r="KV366" s="98">
        <v>3766358.64546395</v>
      </c>
      <c r="KW366" s="98">
        <v>3559869.7446395201</v>
      </c>
      <c r="KX366" s="98">
        <v>3892332.0777874799</v>
      </c>
      <c r="KY366" s="98">
        <v>3949232.4939012001</v>
      </c>
      <c r="KZ366" s="98">
        <v>3059306.18053594</v>
      </c>
      <c r="LA366" s="98">
        <v>3681915.7970435899</v>
      </c>
      <c r="LB366" s="98">
        <v>4203125.7241568202</v>
      </c>
      <c r="LC366" s="98">
        <v>4081258.9117505299</v>
      </c>
      <c r="LD366" s="98">
        <v>4134660.39758567</v>
      </c>
      <c r="LE366" s="98">
        <v>4156892.04356481</v>
      </c>
      <c r="LF366" s="98">
        <v>3266734.0206820802</v>
      </c>
      <c r="LG366" s="98">
        <v>3962328.0807651901</v>
      </c>
      <c r="LH366" s="98">
        <v>3911865.2936582002</v>
      </c>
      <c r="LI366" s="98">
        <v>4054664.8511596601</v>
      </c>
      <c r="LJ366" s="98">
        <v>3381643.05916919</v>
      </c>
      <c r="LK366" s="98">
        <v>4519707.9313968401</v>
      </c>
    </row>
    <row r="367" spans="1:323" s="98" customFormat="1" x14ac:dyDescent="0.25">
      <c r="A367" s="98" t="s">
        <v>1637</v>
      </c>
      <c r="B367" s="115"/>
      <c r="C367" s="115"/>
      <c r="D367" s="97">
        <v>111840865.55937301</v>
      </c>
      <c r="E367" s="97">
        <v>106404964.073208</v>
      </c>
      <c r="F367" s="97">
        <v>102549928.453023</v>
      </c>
      <c r="G367" s="97">
        <v>101679362.800731</v>
      </c>
      <c r="H367" s="97">
        <v>99611732.994068906</v>
      </c>
      <c r="I367" s="97">
        <v>99668107.7431539</v>
      </c>
      <c r="J367" s="97">
        <v>104870623.167873</v>
      </c>
      <c r="K367" s="97">
        <v>99728635.005317003</v>
      </c>
      <c r="L367" s="97">
        <v>101272495.16956501</v>
      </c>
      <c r="M367" s="97">
        <v>100536331.641607</v>
      </c>
      <c r="N367" s="98">
        <v>97830588.898039997</v>
      </c>
      <c r="O367" s="98">
        <v>100394199.05501699</v>
      </c>
      <c r="P367" s="98">
        <v>95827862.725349501</v>
      </c>
      <c r="Q367" s="98">
        <v>99546747.382709205</v>
      </c>
      <c r="R367" s="98">
        <v>101083206.649579</v>
      </c>
      <c r="S367" s="98">
        <v>98032709.662443101</v>
      </c>
      <c r="T367" s="98">
        <v>99164174.815234303</v>
      </c>
      <c r="U367" s="98">
        <v>101266028.26041301</v>
      </c>
      <c r="V367" s="98">
        <v>92344278.978293493</v>
      </c>
      <c r="W367" s="98">
        <v>101484829.110614</v>
      </c>
      <c r="X367" s="98">
        <v>94846372.763381094</v>
      </c>
      <c r="Y367" s="98">
        <v>98148794.014229998</v>
      </c>
      <c r="Z367" s="98">
        <v>96190801.603170604</v>
      </c>
      <c r="AA367" s="98">
        <v>94925320.617085502</v>
      </c>
      <c r="AB367" s="98">
        <v>73562368.071096495</v>
      </c>
      <c r="AC367" s="98">
        <v>94663551.647290602</v>
      </c>
      <c r="AD367" s="98">
        <v>98318623.771454096</v>
      </c>
      <c r="AE367" s="98">
        <v>92556861.823350698</v>
      </c>
      <c r="AF367" s="98">
        <v>92860441.796815097</v>
      </c>
      <c r="AG367" s="98">
        <v>91211771.414620996</v>
      </c>
      <c r="AH367" s="98">
        <v>87529393.601751</v>
      </c>
      <c r="AI367" s="98">
        <v>89443309.118880004</v>
      </c>
      <c r="AJ367" s="98">
        <v>92205675.721898407</v>
      </c>
      <c r="AK367" s="98">
        <v>89513943.920193896</v>
      </c>
      <c r="AL367" s="98">
        <v>86950715.8957728</v>
      </c>
      <c r="AM367" s="98">
        <v>89980767.620156303</v>
      </c>
      <c r="AN367" s="98">
        <v>89231853.396119297</v>
      </c>
      <c r="AO367" s="98">
        <v>86475845.983466595</v>
      </c>
      <c r="AP367" s="98">
        <v>88215163.739680201</v>
      </c>
      <c r="AQ367" s="98">
        <v>89130857.934975505</v>
      </c>
      <c r="AR367" s="98">
        <v>92487450.602638304</v>
      </c>
      <c r="AS367" s="98">
        <v>86934786.538435802</v>
      </c>
      <c r="AT367" s="98">
        <v>86116737.074423105</v>
      </c>
      <c r="AU367" s="98">
        <v>88644550.341305196</v>
      </c>
      <c r="AV367" s="98">
        <v>85362676.714378893</v>
      </c>
      <c r="AW367" s="98">
        <v>86137988.2865161</v>
      </c>
      <c r="AX367" s="98">
        <v>84294092.3489739</v>
      </c>
      <c r="AY367" s="98">
        <v>73455084.440505594</v>
      </c>
      <c r="AZ367" s="98">
        <v>72907033.801978499</v>
      </c>
      <c r="BA367" s="98">
        <v>68362436.085042104</v>
      </c>
      <c r="BB367" s="98">
        <v>72758678.0338521</v>
      </c>
      <c r="BC367" s="98">
        <v>75912137.676023901</v>
      </c>
      <c r="BD367" s="98">
        <v>71910266.236095101</v>
      </c>
      <c r="BE367" s="98">
        <v>71685633.863239303</v>
      </c>
      <c r="BF367" s="98">
        <v>73643487.351583898</v>
      </c>
      <c r="BG367" s="98">
        <v>73684091.418727398</v>
      </c>
      <c r="BH367" s="98">
        <v>75125514.026865393</v>
      </c>
      <c r="BI367" s="98">
        <v>73245333.721519306</v>
      </c>
      <c r="BJ367" s="98">
        <v>70962708.902035594</v>
      </c>
      <c r="BK367" s="98">
        <v>73306690.808513001</v>
      </c>
      <c r="BL367" s="98">
        <v>72403336.251545399</v>
      </c>
      <c r="BM367" s="98">
        <v>72952192.744150698</v>
      </c>
      <c r="BN367" s="98">
        <v>73082925.751897395</v>
      </c>
      <c r="BO367" s="98">
        <v>74441367.718102902</v>
      </c>
      <c r="BP367" s="98">
        <v>59524733.848358102</v>
      </c>
      <c r="BQ367" s="98">
        <v>73335771.230059907</v>
      </c>
      <c r="BR367" s="98">
        <v>73478531.059372902</v>
      </c>
      <c r="BS367" s="98">
        <v>73756356.999006197</v>
      </c>
      <c r="BT367" s="98">
        <v>73537701.072155505</v>
      </c>
      <c r="BU367" s="98">
        <v>72314342.571723506</v>
      </c>
      <c r="BV367" s="98">
        <v>70861140.093244895</v>
      </c>
      <c r="BW367" s="98">
        <v>73878045.295924202</v>
      </c>
      <c r="BX367" s="98">
        <v>73365700.307611898</v>
      </c>
      <c r="BY367" s="98">
        <v>72419683.606654093</v>
      </c>
      <c r="BZ367" s="98">
        <v>74136842.440696597</v>
      </c>
      <c r="CA367" s="98">
        <v>70495878.768623799</v>
      </c>
      <c r="CB367" s="98">
        <v>68265280.214159101</v>
      </c>
      <c r="CC367" s="98">
        <v>72047646.734832004</v>
      </c>
      <c r="CD367" s="98">
        <v>71789753.452063099</v>
      </c>
      <c r="CE367" s="98">
        <v>69078290.761689499</v>
      </c>
      <c r="CF367" s="98">
        <v>73441404.988782197</v>
      </c>
      <c r="CG367" s="98">
        <v>71268922.852901101</v>
      </c>
      <c r="CH367" s="98">
        <v>70674184.468645006</v>
      </c>
      <c r="CI367" s="98">
        <v>70160824.229660302</v>
      </c>
      <c r="CJ367" s="98">
        <v>67314662.171881005</v>
      </c>
      <c r="CK367" s="98">
        <v>70301752.404234305</v>
      </c>
      <c r="CL367" s="98">
        <v>69673704.961624295</v>
      </c>
      <c r="CM367" s="98">
        <v>69815155.554379299</v>
      </c>
      <c r="CN367" s="98">
        <v>71662877.130647197</v>
      </c>
      <c r="CO367" s="98">
        <v>68543049.448762998</v>
      </c>
      <c r="CP367" s="98">
        <v>69724458.9109056</v>
      </c>
      <c r="CQ367" s="98">
        <v>69530482.666484505</v>
      </c>
      <c r="CR367" s="98">
        <v>69754483.346228406</v>
      </c>
      <c r="CS367" s="98">
        <v>68792526.742523596</v>
      </c>
      <c r="CT367" s="98">
        <v>68383775.663352102</v>
      </c>
      <c r="CU367" s="98">
        <v>66985586.104712002</v>
      </c>
      <c r="CV367" s="98">
        <v>68402848.093719006</v>
      </c>
      <c r="CW367" s="98">
        <v>68356399.705833301</v>
      </c>
      <c r="CX367" s="98">
        <v>68088087.190071002</v>
      </c>
      <c r="CY367" s="98">
        <v>67358182.527537704</v>
      </c>
      <c r="CZ367" s="98">
        <v>67805788.841819599</v>
      </c>
      <c r="DA367" s="98">
        <v>66003089.575635903</v>
      </c>
      <c r="DB367" s="98">
        <v>64419214.208038896</v>
      </c>
      <c r="DC367" s="98">
        <v>67378374.438211203</v>
      </c>
      <c r="DD367" s="98">
        <v>66841924.289354302</v>
      </c>
      <c r="DE367" s="98">
        <v>66249745.593875602</v>
      </c>
      <c r="DF367" s="98">
        <v>64849557.054958403</v>
      </c>
      <c r="DG367" s="98">
        <v>63220288.493907802</v>
      </c>
      <c r="DH367" s="98">
        <v>67305779.913046002</v>
      </c>
      <c r="DI367" s="98">
        <v>63286361.493330002</v>
      </c>
      <c r="DJ367" s="98">
        <v>65181145.524597198</v>
      </c>
      <c r="DK367" s="98">
        <v>64795197.639263101</v>
      </c>
      <c r="DL367" s="98">
        <v>66081173.603739798</v>
      </c>
      <c r="DM367" s="98">
        <v>66571695.329725698</v>
      </c>
      <c r="DN367" s="98">
        <v>63324666.177388802</v>
      </c>
      <c r="DO367" s="98">
        <v>64577565.649696201</v>
      </c>
      <c r="DP367" s="98">
        <v>64093483.883008301</v>
      </c>
      <c r="DQ367" s="98">
        <v>65121893.174356401</v>
      </c>
      <c r="DR367" s="98">
        <v>66842224.444324702</v>
      </c>
      <c r="DS367" s="98">
        <v>65056509.135450602</v>
      </c>
      <c r="DT367" s="98">
        <v>63729864.146900199</v>
      </c>
      <c r="DU367" s="98">
        <v>62608580.106321402</v>
      </c>
      <c r="DV367" s="98">
        <v>61731646.116244197</v>
      </c>
      <c r="DW367" s="98">
        <v>62654578.639035501</v>
      </c>
      <c r="DX367" s="98">
        <v>60653441.251938902</v>
      </c>
      <c r="DY367" s="98">
        <v>62058486.729870297</v>
      </c>
      <c r="DZ367" s="98">
        <v>61824783.529113397</v>
      </c>
      <c r="EA367" s="98">
        <v>62255297.103951402</v>
      </c>
      <c r="EB367" s="98">
        <v>61673729.469652198</v>
      </c>
      <c r="EC367" s="98">
        <v>61025920.173833698</v>
      </c>
      <c r="ED367" s="98">
        <v>61076829.253106199</v>
      </c>
      <c r="EE367" s="98">
        <v>61133416.127269097</v>
      </c>
      <c r="EF367" s="98">
        <v>61504269.623590901</v>
      </c>
      <c r="EG367" s="98">
        <v>61933637.664348103</v>
      </c>
      <c r="EH367" s="98">
        <v>60554262.546989001</v>
      </c>
      <c r="EI367" s="98">
        <v>61340008.201706901</v>
      </c>
      <c r="EJ367" s="98">
        <v>61711491.998784102</v>
      </c>
      <c r="EK367" s="98">
        <v>59171615.480861701</v>
      </c>
      <c r="EL367" s="98">
        <v>60842862.106051497</v>
      </c>
      <c r="EM367" s="98">
        <v>60918083.729567699</v>
      </c>
      <c r="EN367" s="98">
        <v>60740965.031568304</v>
      </c>
      <c r="EO367" s="98">
        <v>61167105.452574</v>
      </c>
      <c r="EP367" s="98">
        <v>60285767.092276499</v>
      </c>
      <c r="EQ367" s="98">
        <v>63474205.470409699</v>
      </c>
      <c r="ER367" s="98">
        <v>62093249.0588957</v>
      </c>
      <c r="ES367" s="98">
        <v>62078850.810637601</v>
      </c>
      <c r="ET367" s="98">
        <v>59309837.286426902</v>
      </c>
      <c r="EU367" s="98">
        <v>59911632.0441508</v>
      </c>
      <c r="EV367" s="98">
        <v>59357649.855040804</v>
      </c>
      <c r="EW367" s="98">
        <v>62548376.150159799</v>
      </c>
      <c r="EX367" s="98">
        <v>59454055.252393</v>
      </c>
      <c r="EY367" s="98">
        <v>59836387.336367004</v>
      </c>
      <c r="EZ367" s="98">
        <v>62005491.404496498</v>
      </c>
      <c r="FA367" s="98">
        <v>58647315.997016102</v>
      </c>
      <c r="FB367" s="98">
        <v>61183821.211286798</v>
      </c>
      <c r="FC367" s="98">
        <v>59449407.7889283</v>
      </c>
      <c r="FD367" s="98">
        <v>56477290.586085901</v>
      </c>
      <c r="FE367" s="98">
        <v>58470985.993885003</v>
      </c>
      <c r="FF367" s="98">
        <v>58197031.719862297</v>
      </c>
      <c r="FG367" s="98">
        <v>56898903.472516797</v>
      </c>
      <c r="FH367" s="98">
        <v>62149138.849936597</v>
      </c>
      <c r="FI367" s="98">
        <v>59892179.733883999</v>
      </c>
      <c r="FJ367" s="98">
        <v>59489913.260160401</v>
      </c>
      <c r="FK367" s="98">
        <v>61103803.380722404</v>
      </c>
      <c r="FL367" s="98">
        <v>59114247.746770598</v>
      </c>
      <c r="FM367" s="98">
        <v>60879335.413674101</v>
      </c>
      <c r="FN367" s="98">
        <v>60595968.789999999</v>
      </c>
      <c r="FO367" s="98">
        <v>60578213.3315989</v>
      </c>
      <c r="FP367" s="98">
        <v>59099543.250671402</v>
      </c>
      <c r="FQ367" s="98">
        <v>60159753.144869998</v>
      </c>
      <c r="FR367" s="98">
        <v>57670347.611786999</v>
      </c>
      <c r="FS367" s="98">
        <v>58394592.328014202</v>
      </c>
      <c r="FT367" s="98">
        <v>61627937.795992799</v>
      </c>
      <c r="FU367" s="98">
        <v>60944855.246296197</v>
      </c>
      <c r="FV367" s="98">
        <v>62384243.951464102</v>
      </c>
      <c r="FW367" s="98">
        <v>58272871.299109101</v>
      </c>
      <c r="FX367" s="98">
        <v>60404021.762631997</v>
      </c>
      <c r="FY367" s="98">
        <v>57754718.430091299</v>
      </c>
      <c r="FZ367" s="98">
        <v>60504781.345004901</v>
      </c>
      <c r="GA367" s="98">
        <v>61448393.518495902</v>
      </c>
      <c r="GB367" s="98">
        <v>59342933.950560503</v>
      </c>
      <c r="GC367" s="98">
        <v>61279475.830570497</v>
      </c>
      <c r="GD367" s="98">
        <v>61810185.2938729</v>
      </c>
      <c r="GE367" s="98">
        <v>61896443.712323599</v>
      </c>
      <c r="GF367" s="98">
        <v>59078978.870515198</v>
      </c>
      <c r="GG367" s="98">
        <v>61190916.894129999</v>
      </c>
      <c r="GH367" s="98">
        <v>62159675.968920901</v>
      </c>
      <c r="GI367" s="98">
        <v>59487439.733498797</v>
      </c>
      <c r="GJ367" s="98">
        <v>59789962.491651997</v>
      </c>
      <c r="GK367" s="98">
        <v>60933799.997747399</v>
      </c>
      <c r="GL367" s="98">
        <v>63603797.791792698</v>
      </c>
      <c r="GM367" s="98">
        <v>63671633.032135703</v>
      </c>
      <c r="GN367" s="98">
        <v>62189931.4393797</v>
      </c>
      <c r="GO367" s="98">
        <v>63425641.280233197</v>
      </c>
      <c r="GP367" s="98">
        <v>62190576.419463798</v>
      </c>
      <c r="GQ367" s="98">
        <v>62568981.824699998</v>
      </c>
      <c r="GR367" s="98">
        <v>62299672.447944798</v>
      </c>
      <c r="GS367" s="98">
        <v>64370163.010046601</v>
      </c>
      <c r="GT367" s="98">
        <v>62403533.620364703</v>
      </c>
      <c r="GU367" s="98">
        <v>63640411.586935498</v>
      </c>
      <c r="GV367" s="98">
        <v>60453228.4071218</v>
      </c>
      <c r="GW367" s="98">
        <v>59980996.903494097</v>
      </c>
      <c r="GX367" s="98">
        <v>61462952.437282696</v>
      </c>
      <c r="GY367" s="98">
        <v>60290953.310395598</v>
      </c>
      <c r="GZ367" s="98">
        <v>61354281.254218102</v>
      </c>
      <c r="HA367" s="98">
        <v>59228465.842199497</v>
      </c>
      <c r="HB367" s="98">
        <v>59454878.3304132</v>
      </c>
      <c r="HC367" s="98">
        <v>61131341.390691496</v>
      </c>
      <c r="HD367" s="98">
        <v>57825270.835385904</v>
      </c>
      <c r="HE367" s="98">
        <v>61004766.8699468</v>
      </c>
      <c r="HF367" s="98">
        <v>59506341.224333398</v>
      </c>
      <c r="HG367" s="98">
        <v>59554127.598905399</v>
      </c>
      <c r="HH367" s="98">
        <v>61564371.558336101</v>
      </c>
      <c r="HI367" s="98">
        <v>60215309.120972402</v>
      </c>
      <c r="HJ367" s="98">
        <v>60353401.427098803</v>
      </c>
      <c r="HK367" s="98">
        <v>62101234.229386799</v>
      </c>
      <c r="HL367" s="98">
        <v>61491235.658307403</v>
      </c>
      <c r="HM367" s="98">
        <v>57949021.224003203</v>
      </c>
      <c r="HN367" s="98">
        <v>62334360.929720797</v>
      </c>
      <c r="HO367" s="98">
        <v>61119225.0406086</v>
      </c>
      <c r="HP367" s="98">
        <v>62716549.649512403</v>
      </c>
      <c r="HQ367" s="98">
        <v>59673616.926410399</v>
      </c>
      <c r="HR367" s="98">
        <v>61563086.309278801</v>
      </c>
      <c r="HS367" s="98">
        <v>60681866.878237799</v>
      </c>
      <c r="HT367" s="98">
        <v>65491606.144825801</v>
      </c>
      <c r="HU367" s="98">
        <v>60352712.633370101</v>
      </c>
      <c r="HV367" s="98">
        <v>61238937.3325321</v>
      </c>
      <c r="HW367" s="98">
        <v>60195274.030430198</v>
      </c>
      <c r="HX367" s="98">
        <v>58734720.496138498</v>
      </c>
      <c r="HY367" s="98">
        <v>57827627.871809602</v>
      </c>
      <c r="HZ367" s="98">
        <v>60874630.4247576</v>
      </c>
      <c r="IA367" s="98">
        <v>62295964.828989103</v>
      </c>
      <c r="IB367" s="98">
        <v>59931643.830762997</v>
      </c>
      <c r="IC367" s="98">
        <v>58779137.912459902</v>
      </c>
      <c r="ID367" s="98">
        <v>57333504.703548498</v>
      </c>
      <c r="IE367" s="98">
        <v>60487316.547562003</v>
      </c>
      <c r="IF367" s="98">
        <v>58594254.587298602</v>
      </c>
      <c r="IG367" s="98">
        <v>58706287.993969597</v>
      </c>
      <c r="IH367" s="98">
        <v>60413877.946566001</v>
      </c>
      <c r="II367" s="98">
        <v>59239448.792966999</v>
      </c>
      <c r="IJ367" s="98">
        <v>59076889.301850699</v>
      </c>
      <c r="IK367" s="98">
        <v>59074626.938682802</v>
      </c>
      <c r="IL367" s="98">
        <v>59595028.070233002</v>
      </c>
      <c r="IM367" s="98">
        <v>56692771.3460906</v>
      </c>
      <c r="IN367" s="98">
        <v>59054372.780446298</v>
      </c>
      <c r="IO367" s="98">
        <v>58847256.572352402</v>
      </c>
      <c r="IP367" s="98">
        <v>59371171.403979398</v>
      </c>
      <c r="IQ367" s="98">
        <v>58255922.777990498</v>
      </c>
      <c r="IR367" s="98">
        <v>58038000.8117273</v>
      </c>
      <c r="IS367" s="98">
        <v>57160376.221714802</v>
      </c>
      <c r="IT367" s="98">
        <v>60234946.2795825</v>
      </c>
      <c r="IU367" s="98">
        <v>60172778.875049703</v>
      </c>
      <c r="IV367" s="98">
        <v>59293118.167113498</v>
      </c>
      <c r="IW367" s="98">
        <v>57683813.009663403</v>
      </c>
      <c r="IX367" s="98">
        <v>56390026.135759301</v>
      </c>
      <c r="IY367" s="98">
        <v>59728417.979093701</v>
      </c>
      <c r="IZ367" s="98">
        <v>59181969.363296598</v>
      </c>
      <c r="JA367" s="98">
        <v>57788420.912988402</v>
      </c>
      <c r="JB367" s="98">
        <v>58586155.843052998</v>
      </c>
      <c r="JC367" s="98">
        <v>58341194.815803401</v>
      </c>
      <c r="JD367" s="98">
        <v>38180056.968370199</v>
      </c>
      <c r="JE367" s="98">
        <v>57533272.625457898</v>
      </c>
      <c r="JF367" s="98">
        <v>56316225.441119201</v>
      </c>
      <c r="JG367" s="98">
        <v>57512888.479235299</v>
      </c>
      <c r="JH367" s="98">
        <v>56336322.141174503</v>
      </c>
      <c r="JI367" s="98">
        <v>56146787.862675801</v>
      </c>
      <c r="JJ367" s="98">
        <v>55638242.546057701</v>
      </c>
      <c r="JK367" s="98">
        <v>55041253.726775303</v>
      </c>
      <c r="JL367" s="98">
        <v>55810810.575289004</v>
      </c>
      <c r="JM367" s="98">
        <v>54503467.2317122</v>
      </c>
      <c r="JN367" s="98">
        <v>56836509.199452303</v>
      </c>
      <c r="JO367" s="98">
        <v>53403644.7248156</v>
      </c>
      <c r="JP367" s="98">
        <v>53443641.364140801</v>
      </c>
      <c r="JQ367" s="98">
        <v>53724029.8572542</v>
      </c>
      <c r="JR367" s="98">
        <v>52595902.292096503</v>
      </c>
      <c r="JS367" s="98">
        <v>53334720.877334401</v>
      </c>
      <c r="JT367" s="98">
        <v>54013087.771145202</v>
      </c>
      <c r="JU367" s="98">
        <v>55725313.161530703</v>
      </c>
      <c r="JV367" s="98">
        <v>53253672.465651497</v>
      </c>
      <c r="JW367" s="98">
        <v>54385035.3091328</v>
      </c>
      <c r="JX367" s="98">
        <v>53836223.397837102</v>
      </c>
      <c r="JY367" s="98">
        <v>50902806.316470496</v>
      </c>
      <c r="JZ367" s="98">
        <v>51821624.359863997</v>
      </c>
      <c r="KA367" s="98">
        <v>55554034.093413703</v>
      </c>
      <c r="KB367" s="98">
        <v>52507472.427922301</v>
      </c>
      <c r="KC367" s="98">
        <v>53072912.273255102</v>
      </c>
      <c r="KD367" s="98">
        <v>53081634.188842803</v>
      </c>
      <c r="KE367" s="98">
        <v>53013993.786809698</v>
      </c>
      <c r="KF367" s="98">
        <v>54701541.065062702</v>
      </c>
      <c r="KG367" s="98">
        <v>53551763.894134499</v>
      </c>
      <c r="KH367" s="98">
        <v>54431637.251644701</v>
      </c>
      <c r="KI367" s="98">
        <v>53910688.153650098</v>
      </c>
      <c r="KJ367" s="98">
        <v>52990441.814251497</v>
      </c>
      <c r="KK367" s="98">
        <v>52486832.0019532</v>
      </c>
      <c r="KL367" s="98">
        <v>54136047.283086002</v>
      </c>
      <c r="KM367" s="98">
        <v>52707519.998805404</v>
      </c>
      <c r="KN367" s="98">
        <v>53137600.708604403</v>
      </c>
      <c r="KO367" s="98">
        <v>53717218.645964101</v>
      </c>
      <c r="KP367" s="98">
        <v>61104043.025582798</v>
      </c>
      <c r="KQ367" s="98">
        <v>50769732.993350402</v>
      </c>
      <c r="KR367" s="98">
        <v>54790453.657292701</v>
      </c>
      <c r="KS367" s="98">
        <v>54111704.385932498</v>
      </c>
      <c r="KT367" s="98">
        <v>52600420.3542521</v>
      </c>
      <c r="KU367" s="98">
        <v>51107328.595780402</v>
      </c>
      <c r="KV367" s="98">
        <v>52634936.771370299</v>
      </c>
      <c r="KW367" s="98">
        <v>52950898.854251496</v>
      </c>
      <c r="KX367" s="98">
        <v>52881209.8432483</v>
      </c>
      <c r="KY367" s="98">
        <v>53855051.339154802</v>
      </c>
      <c r="KZ367" s="98">
        <v>51543467.028500304</v>
      </c>
      <c r="LA367" s="98">
        <v>51975516.325896002</v>
      </c>
      <c r="LB367" s="98">
        <v>52701807.589042202</v>
      </c>
      <c r="LC367" s="98">
        <v>51206224.351934597</v>
      </c>
      <c r="LD367" s="98">
        <v>52951635.298296899</v>
      </c>
      <c r="LE367" s="98">
        <v>51345373.314407997</v>
      </c>
      <c r="LF367" s="98">
        <v>51489347.754693002</v>
      </c>
      <c r="LG367" s="98">
        <v>50913271.536234401</v>
      </c>
      <c r="LH367" s="98">
        <v>51549064.484990701</v>
      </c>
      <c r="LI367" s="98">
        <v>51464445.541630402</v>
      </c>
      <c r="LJ367" s="98">
        <v>50856854.548632503</v>
      </c>
      <c r="LK367" s="98">
        <v>61693867.677642196</v>
      </c>
    </row>
    <row r="368" spans="1:323" s="98" customFormat="1" x14ac:dyDescent="0.25">
      <c r="A368" s="98" t="s">
        <v>1644</v>
      </c>
      <c r="B368" s="115"/>
      <c r="C368" s="115"/>
      <c r="D368" s="97">
        <v>36779842.629174598</v>
      </c>
      <c r="E368" s="97">
        <v>34676197.084363297</v>
      </c>
      <c r="F368" s="97">
        <v>33454045.138025399</v>
      </c>
      <c r="G368" s="97">
        <v>34971242.998160899</v>
      </c>
      <c r="H368" s="97">
        <v>34074834.977968201</v>
      </c>
      <c r="I368" s="97">
        <v>34876064.368700601</v>
      </c>
      <c r="J368" s="97">
        <v>34621260.613789603</v>
      </c>
      <c r="K368" s="97">
        <v>34598520.718441397</v>
      </c>
      <c r="L368" s="97">
        <v>34246461.637722</v>
      </c>
      <c r="M368" s="97">
        <v>31787396.3513471</v>
      </c>
      <c r="N368" s="98">
        <v>34694281.639149003</v>
      </c>
      <c r="O368" s="98">
        <v>36368551.205185898</v>
      </c>
      <c r="P368" s="98">
        <v>34832047.362394303</v>
      </c>
      <c r="Q368" s="98">
        <v>35058391.420245796</v>
      </c>
      <c r="R368" s="98">
        <v>34600444.428426899</v>
      </c>
      <c r="S368" s="98">
        <v>33809046.321564302</v>
      </c>
      <c r="T368" s="98">
        <v>34421436.138993703</v>
      </c>
      <c r="U368" s="98">
        <v>34071894.715467997</v>
      </c>
      <c r="V368" s="98">
        <v>34796879.222371303</v>
      </c>
      <c r="W368" s="98">
        <v>32564962.7712254</v>
      </c>
      <c r="X368" s="98">
        <v>32949385.025528699</v>
      </c>
      <c r="Y368" s="98">
        <v>33072162.349608202</v>
      </c>
      <c r="Z368" s="98">
        <v>34576624.315349199</v>
      </c>
      <c r="AA368" s="98">
        <v>33704564.466318697</v>
      </c>
      <c r="AB368" s="98">
        <v>29455885.426479101</v>
      </c>
      <c r="AC368" s="98">
        <v>34413258.664344102</v>
      </c>
      <c r="AD368" s="98">
        <v>34018214.358538002</v>
      </c>
      <c r="AE368" s="98">
        <v>34121057.864326</v>
      </c>
      <c r="AF368" s="98">
        <v>33914333.3314275</v>
      </c>
      <c r="AG368" s="98">
        <v>34337620.026427701</v>
      </c>
      <c r="AH368" s="98">
        <v>34147792.025414199</v>
      </c>
      <c r="AI368" s="98">
        <v>34378910.107828803</v>
      </c>
      <c r="AJ368" s="98">
        <v>33999495.789003201</v>
      </c>
      <c r="AK368" s="98">
        <v>33115796.6191599</v>
      </c>
      <c r="AL368" s="98">
        <v>33082337.469363999</v>
      </c>
      <c r="AM368" s="98">
        <v>33042966.112835798</v>
      </c>
      <c r="AN368" s="98">
        <v>34682618.267373003</v>
      </c>
      <c r="AO368" s="98">
        <v>32663772.40275</v>
      </c>
      <c r="AP368" s="98">
        <v>31686843.608086601</v>
      </c>
      <c r="AQ368" s="98">
        <v>34254027.114212997</v>
      </c>
      <c r="AR368" s="98">
        <v>35276329.287439398</v>
      </c>
      <c r="AS368" s="98">
        <v>35025424.241525702</v>
      </c>
      <c r="AT368" s="98">
        <v>33504505.922066301</v>
      </c>
      <c r="AU368" s="98">
        <v>33289531.839976501</v>
      </c>
      <c r="AV368" s="98">
        <v>32980982.2211066</v>
      </c>
      <c r="AW368" s="98">
        <v>34440305.643206201</v>
      </c>
      <c r="AX368" s="98">
        <v>32880871.271605499</v>
      </c>
      <c r="AY368" s="98">
        <v>30502383.642216701</v>
      </c>
      <c r="AZ368" s="98">
        <v>29926779.892578799</v>
      </c>
      <c r="BA368" s="98">
        <v>28909509.164542802</v>
      </c>
      <c r="BB368" s="98">
        <v>31298746.599671401</v>
      </c>
      <c r="BC368" s="98">
        <v>30976050.1199347</v>
      </c>
      <c r="BD368" s="98">
        <v>29022182.924359702</v>
      </c>
      <c r="BE368" s="98">
        <v>30134399.130376302</v>
      </c>
      <c r="BF368" s="98">
        <v>29499467.9979489</v>
      </c>
      <c r="BG368" s="98">
        <v>30575647.428655401</v>
      </c>
      <c r="BH368" s="98">
        <v>31803879.1353308</v>
      </c>
      <c r="BI368" s="98">
        <v>28194020.1764552</v>
      </c>
      <c r="BJ368" s="98">
        <v>30048731.877097499</v>
      </c>
      <c r="BK368" s="98">
        <v>29415250.3582271</v>
      </c>
      <c r="BL368" s="98">
        <v>31048015.743148901</v>
      </c>
      <c r="BM368" s="98">
        <v>30099136.925705399</v>
      </c>
      <c r="BN368" s="98">
        <v>28959115.3148227</v>
      </c>
      <c r="BO368" s="98">
        <v>30135038.673470099</v>
      </c>
      <c r="BP368" s="98">
        <v>26156250.848802298</v>
      </c>
      <c r="BQ368" s="98">
        <v>29428866.933343701</v>
      </c>
      <c r="BR368" s="98">
        <v>30247870.771761999</v>
      </c>
      <c r="BS368" s="98">
        <v>30209238.189805001</v>
      </c>
      <c r="BT368" s="98">
        <v>30025179.303838801</v>
      </c>
      <c r="BU368" s="98">
        <v>29047293.2449193</v>
      </c>
      <c r="BV368" s="98">
        <v>29107072.957298402</v>
      </c>
      <c r="BW368" s="98">
        <v>30431009.0199426</v>
      </c>
      <c r="BX368" s="98">
        <v>29693930.761797901</v>
      </c>
      <c r="BY368" s="98">
        <v>29320632.772317398</v>
      </c>
      <c r="BZ368" s="98">
        <v>30922709.8764822</v>
      </c>
      <c r="CA368" s="98">
        <v>30268046.455463499</v>
      </c>
      <c r="CB368" s="98">
        <v>30846892.793751601</v>
      </c>
      <c r="CC368" s="98">
        <v>31066568.748084102</v>
      </c>
      <c r="CD368" s="98">
        <v>30508789.895385601</v>
      </c>
      <c r="CE368" s="98">
        <v>29036901.739178602</v>
      </c>
      <c r="CF368" s="98">
        <v>30889667.2134302</v>
      </c>
      <c r="CG368" s="98">
        <v>31319260.056757402</v>
      </c>
      <c r="CH368" s="98">
        <v>30252581.812422901</v>
      </c>
      <c r="CI368" s="98">
        <v>30470957.852480501</v>
      </c>
      <c r="CJ368" s="98">
        <v>29753422.637734901</v>
      </c>
      <c r="CK368" s="98">
        <v>30305671.545808401</v>
      </c>
      <c r="CL368" s="98">
        <v>30235268.337284401</v>
      </c>
      <c r="CM368" s="98">
        <v>30690713.127097402</v>
      </c>
      <c r="CN368" s="98">
        <v>28987351.773085501</v>
      </c>
      <c r="CO368" s="98">
        <v>29261632.029171798</v>
      </c>
      <c r="CP368" s="98">
        <v>30187125.6656981</v>
      </c>
      <c r="CQ368" s="98">
        <v>29177105.6263179</v>
      </c>
      <c r="CR368" s="98">
        <v>29141837.850609001</v>
      </c>
      <c r="CS368" s="98">
        <v>31046174.986713</v>
      </c>
      <c r="CT368" s="98">
        <v>28835322.107327498</v>
      </c>
      <c r="CU368" s="98">
        <v>30073877.016029101</v>
      </c>
      <c r="CV368" s="98">
        <v>29781248.0166688</v>
      </c>
      <c r="CW368" s="98">
        <v>30219309.443666998</v>
      </c>
      <c r="CX368" s="98">
        <v>28881266.854865301</v>
      </c>
      <c r="CY368" s="98">
        <v>29436210.823954701</v>
      </c>
      <c r="CZ368" s="98">
        <v>30286650.5308767</v>
      </c>
      <c r="DA368" s="98">
        <v>29370672.540131699</v>
      </c>
      <c r="DB368" s="98">
        <v>29015584.335382201</v>
      </c>
      <c r="DC368" s="98">
        <v>29812921.312075201</v>
      </c>
      <c r="DD368" s="98">
        <v>29238733.158563498</v>
      </c>
      <c r="DE368" s="98">
        <v>29809014.931919798</v>
      </c>
      <c r="DF368" s="98">
        <v>29376217.994818099</v>
      </c>
      <c r="DG368" s="98">
        <v>30907402.981918398</v>
      </c>
      <c r="DH368" s="98">
        <v>28756275.026145302</v>
      </c>
      <c r="DI368" s="98">
        <v>29541395.3173398</v>
      </c>
      <c r="DJ368" s="98">
        <v>30122466.043306202</v>
      </c>
      <c r="DK368" s="98">
        <v>29789424.235223498</v>
      </c>
      <c r="DL368" s="98">
        <v>29263050.207743902</v>
      </c>
      <c r="DM368" s="98">
        <v>29938745.250543699</v>
      </c>
      <c r="DN368" s="98">
        <v>30054744.864157401</v>
      </c>
      <c r="DO368" s="98">
        <v>29084770.2217247</v>
      </c>
      <c r="DP368" s="98">
        <v>29463353.354694098</v>
      </c>
      <c r="DQ368" s="98">
        <v>29525487.9718697</v>
      </c>
      <c r="DR368" s="98">
        <v>29558878.263613299</v>
      </c>
      <c r="DS368" s="98">
        <v>30322877.514335498</v>
      </c>
      <c r="DT368" s="98">
        <v>30231574.632876098</v>
      </c>
      <c r="DU368" s="98">
        <v>27747219.070073299</v>
      </c>
      <c r="DV368" s="98">
        <v>29063229.267319601</v>
      </c>
      <c r="DW368" s="98">
        <v>28176744.175380301</v>
      </c>
      <c r="DX368" s="98">
        <v>28027589.846177399</v>
      </c>
      <c r="DY368" s="98">
        <v>28667546.2872013</v>
      </c>
      <c r="DZ368" s="98">
        <v>29081846.708073199</v>
      </c>
      <c r="EA368" s="98">
        <v>29203854.8308773</v>
      </c>
      <c r="EB368" s="98">
        <v>27319345.7984537</v>
      </c>
      <c r="EC368" s="98">
        <v>28215416.801505201</v>
      </c>
      <c r="ED368" s="98">
        <v>27614664.422469199</v>
      </c>
      <c r="EE368" s="98">
        <v>27970233.783502799</v>
      </c>
      <c r="EF368" s="98">
        <v>28152317.224734899</v>
      </c>
      <c r="EG368" s="98">
        <v>28041247.244889501</v>
      </c>
      <c r="EH368" s="98">
        <v>27649598.8479634</v>
      </c>
      <c r="EI368" s="98">
        <v>27841327.064111099</v>
      </c>
      <c r="EJ368" s="98">
        <v>28063676.953470301</v>
      </c>
      <c r="EK368" s="98">
        <v>27876069.652510699</v>
      </c>
      <c r="EL368" s="98">
        <v>27807356.364502098</v>
      </c>
      <c r="EM368" s="98">
        <v>29019270.143238001</v>
      </c>
      <c r="EN368" s="98">
        <v>28180501.222468901</v>
      </c>
      <c r="EO368" s="98">
        <v>29032783.137086201</v>
      </c>
      <c r="EP368" s="98">
        <v>28490394.7981169</v>
      </c>
      <c r="EQ368" s="98">
        <v>30365660.779089101</v>
      </c>
      <c r="ER368" s="98">
        <v>28544336.302278299</v>
      </c>
      <c r="ES368" s="98">
        <v>29391942.409898698</v>
      </c>
      <c r="ET368" s="98">
        <v>28230256.0486372</v>
      </c>
      <c r="EU368" s="98">
        <v>28387060.453733198</v>
      </c>
      <c r="EV368" s="98">
        <v>28076996.870948799</v>
      </c>
      <c r="EW368" s="98">
        <v>28876912.3566815</v>
      </c>
      <c r="EX368" s="98">
        <v>28304273.699039001</v>
      </c>
      <c r="EY368" s="98">
        <v>28087091.945301902</v>
      </c>
      <c r="EZ368" s="98">
        <v>30272396.0867294</v>
      </c>
      <c r="FA368" s="98">
        <v>29015017.078582399</v>
      </c>
      <c r="FB368" s="98">
        <v>28227840.808883201</v>
      </c>
      <c r="FC368" s="98">
        <v>28741758.4034192</v>
      </c>
      <c r="FD368" s="98">
        <v>28186737.960156001</v>
      </c>
      <c r="FE368" s="98">
        <v>27721221.0095535</v>
      </c>
      <c r="FF368" s="98">
        <v>29012281.4695368</v>
      </c>
      <c r="FG368" s="98">
        <v>29631321.103834201</v>
      </c>
      <c r="FH368" s="98">
        <v>30288529.232144602</v>
      </c>
      <c r="FI368" s="98">
        <v>28869343.581925601</v>
      </c>
      <c r="FJ368" s="98">
        <v>28290347.424670201</v>
      </c>
      <c r="FK368" s="98">
        <v>27946942.292497501</v>
      </c>
      <c r="FL368" s="98">
        <v>28259857.388690598</v>
      </c>
      <c r="FM368" s="98">
        <v>29336120.854272202</v>
      </c>
      <c r="FN368" s="98">
        <v>28744376.302127801</v>
      </c>
      <c r="FO368" s="98">
        <v>27989241.1986733</v>
      </c>
      <c r="FP368" s="98">
        <v>27662032.932521101</v>
      </c>
      <c r="FQ368" s="98">
        <v>28958472.886968099</v>
      </c>
      <c r="FR368" s="98">
        <v>27999049.327834699</v>
      </c>
      <c r="FS368" s="98">
        <v>28703072.4645271</v>
      </c>
      <c r="FT368" s="98">
        <v>28356738.7870856</v>
      </c>
      <c r="FU368" s="98">
        <v>29699813.313683301</v>
      </c>
      <c r="FV368" s="98">
        <v>29871436.0499257</v>
      </c>
      <c r="FW368" s="98">
        <v>28172803.695978101</v>
      </c>
      <c r="FX368" s="98">
        <v>29666136.980384801</v>
      </c>
      <c r="FY368" s="98">
        <v>28746031.008347601</v>
      </c>
      <c r="FZ368" s="98">
        <v>28696872.060545798</v>
      </c>
      <c r="GA368" s="98">
        <v>29587823.326990601</v>
      </c>
      <c r="GB368" s="98">
        <v>29078174.941481002</v>
      </c>
      <c r="GC368" s="98">
        <v>29530722.370698299</v>
      </c>
      <c r="GD368" s="98">
        <v>29816634.4771543</v>
      </c>
      <c r="GE368" s="98">
        <v>29260044.7880507</v>
      </c>
      <c r="GF368" s="98">
        <v>25975381.594441298</v>
      </c>
      <c r="GG368" s="98">
        <v>28166181.417649899</v>
      </c>
      <c r="GH368" s="98">
        <v>30208692.9660827</v>
      </c>
      <c r="GI368" s="98">
        <v>28568114.656807002</v>
      </c>
      <c r="GJ368" s="98">
        <v>29885759.3820244</v>
      </c>
      <c r="GK368" s="98">
        <v>28919160.6583625</v>
      </c>
      <c r="GL368" s="98">
        <v>29008657.919390701</v>
      </c>
      <c r="GM368" s="98">
        <v>29006093.1009169</v>
      </c>
      <c r="GN368" s="98">
        <v>28452180.989148598</v>
      </c>
      <c r="GO368" s="98">
        <v>29160759.206787501</v>
      </c>
      <c r="GP368" s="98">
        <v>27841967.937888101</v>
      </c>
      <c r="GQ368" s="98">
        <v>28509711.204695798</v>
      </c>
      <c r="GR368" s="98">
        <v>27798829.418007899</v>
      </c>
      <c r="GS368" s="98">
        <v>28644928.149426799</v>
      </c>
      <c r="GT368" s="98">
        <v>29161429.037944999</v>
      </c>
      <c r="GU368" s="98">
        <v>27171552.467299901</v>
      </c>
      <c r="GV368" s="98">
        <v>28856349.696415398</v>
      </c>
      <c r="GW368" s="98">
        <v>26781930.472877499</v>
      </c>
      <c r="GX368" s="98">
        <v>28270132.826190401</v>
      </c>
      <c r="GY368" s="98">
        <v>27950264.974632502</v>
      </c>
      <c r="GZ368" s="98">
        <v>30793809.1869899</v>
      </c>
      <c r="HA368" s="98">
        <v>27511104.427347101</v>
      </c>
      <c r="HB368" s="98">
        <v>27251528.780643798</v>
      </c>
      <c r="HC368" s="98">
        <v>29632311.933699399</v>
      </c>
      <c r="HD368" s="98">
        <v>27519453.672334898</v>
      </c>
      <c r="HE368" s="98">
        <v>28074602.867480099</v>
      </c>
      <c r="HF368" s="98">
        <v>28207146.155480798</v>
      </c>
      <c r="HG368" s="98">
        <v>27277479.398220502</v>
      </c>
      <c r="HH368" s="98">
        <v>26794150.861029699</v>
      </c>
      <c r="HI368" s="98">
        <v>26179982.368346501</v>
      </c>
      <c r="HJ368" s="98">
        <v>26606233.365299899</v>
      </c>
      <c r="HK368" s="98">
        <v>28356354.136683401</v>
      </c>
      <c r="HL368" s="98">
        <v>28572075.2464444</v>
      </c>
      <c r="HM368" s="98">
        <v>26747986.3232802</v>
      </c>
      <c r="HN368" s="98">
        <v>28453604.161727499</v>
      </c>
      <c r="HO368" s="98">
        <v>28731612.107697599</v>
      </c>
      <c r="HP368" s="98">
        <v>29301183.552451901</v>
      </c>
      <c r="HQ368" s="98">
        <v>26153776.1810808</v>
      </c>
      <c r="HR368" s="98">
        <v>28288327.054578502</v>
      </c>
      <c r="HS368" s="98">
        <v>29164130.265188999</v>
      </c>
      <c r="HT368" s="98">
        <v>28534059.815853901</v>
      </c>
      <c r="HU368" s="98">
        <v>26529885.0219629</v>
      </c>
      <c r="HV368" s="98">
        <v>28068006.436028998</v>
      </c>
      <c r="HW368" s="98">
        <v>28490476.980206601</v>
      </c>
      <c r="HX368" s="98">
        <v>27311924.930743899</v>
      </c>
      <c r="HY368" s="98">
        <v>28047962.849278301</v>
      </c>
      <c r="HZ368" s="98">
        <v>28318259.080099002</v>
      </c>
      <c r="IA368" s="98">
        <v>28822561.312226199</v>
      </c>
      <c r="IB368" s="98">
        <v>27770671.350683</v>
      </c>
      <c r="IC368" s="98">
        <v>27305866.9330635</v>
      </c>
      <c r="ID368" s="98">
        <v>27412809.216674</v>
      </c>
      <c r="IE368" s="98">
        <v>27817084.669709899</v>
      </c>
      <c r="IF368" s="98">
        <v>28388487.077279899</v>
      </c>
      <c r="IG368" s="98">
        <v>28445012.048862699</v>
      </c>
      <c r="IH368" s="98">
        <v>29292754.631072398</v>
      </c>
      <c r="II368" s="98">
        <v>28266691.420848299</v>
      </c>
      <c r="IJ368" s="98">
        <v>28116478.032072701</v>
      </c>
      <c r="IK368" s="98">
        <v>27894440.036603302</v>
      </c>
      <c r="IL368" s="98">
        <v>27983388.421842299</v>
      </c>
      <c r="IM368" s="98">
        <v>25985581.3559976</v>
      </c>
      <c r="IN368" s="98">
        <v>27856509.666813102</v>
      </c>
      <c r="IO368" s="98">
        <v>28308106.763418399</v>
      </c>
      <c r="IP368" s="98">
        <v>27037419.263388399</v>
      </c>
      <c r="IQ368" s="98">
        <v>28436771.449256901</v>
      </c>
      <c r="IR368" s="98">
        <v>28081050.4279969</v>
      </c>
      <c r="IS368" s="98">
        <v>27210010.446948498</v>
      </c>
      <c r="IT368" s="98">
        <v>28455514.5193207</v>
      </c>
      <c r="IU368" s="98">
        <v>27947275.819519699</v>
      </c>
      <c r="IV368" s="98">
        <v>27990449.632459302</v>
      </c>
      <c r="IW368" s="98">
        <v>27904402.747353099</v>
      </c>
      <c r="IX368" s="98">
        <v>27227071.158583902</v>
      </c>
      <c r="IY368" s="98">
        <v>29221262.750294499</v>
      </c>
      <c r="IZ368" s="98">
        <v>28125746.240240999</v>
      </c>
      <c r="JA368" s="98">
        <v>27500496.192201801</v>
      </c>
      <c r="JB368" s="98">
        <v>28872302.3655379</v>
      </c>
      <c r="JC368" s="98">
        <v>26696539.599595901</v>
      </c>
      <c r="JD368" s="98">
        <v>20645648.2387706</v>
      </c>
      <c r="JE368" s="98">
        <v>27429039.4851656</v>
      </c>
      <c r="JF368" s="98">
        <v>27007827.437782701</v>
      </c>
      <c r="JG368" s="98">
        <v>28441061.940448798</v>
      </c>
      <c r="JH368" s="98">
        <v>28112134.552440401</v>
      </c>
      <c r="JI368" s="98">
        <v>27835726.4834124</v>
      </c>
      <c r="JJ368" s="98">
        <v>27570839.018501598</v>
      </c>
      <c r="JK368" s="98">
        <v>26432715.792831</v>
      </c>
      <c r="JL368" s="98">
        <v>27109296.0897054</v>
      </c>
      <c r="JM368" s="98">
        <v>28380913.586284399</v>
      </c>
      <c r="JN368" s="98">
        <v>26729635.621352401</v>
      </c>
      <c r="JO368" s="98">
        <v>27276945.905243099</v>
      </c>
      <c r="JP368" s="98">
        <v>28105415.491052501</v>
      </c>
      <c r="JQ368" s="98">
        <v>27766850.451212902</v>
      </c>
      <c r="JR368" s="98">
        <v>27597222.213730801</v>
      </c>
      <c r="JS368" s="98">
        <v>26956914.847132798</v>
      </c>
      <c r="JT368" s="98">
        <v>27891946.314088698</v>
      </c>
      <c r="JU368" s="98">
        <v>29865124.514857899</v>
      </c>
      <c r="JV368" s="98">
        <v>27400451.043117899</v>
      </c>
      <c r="JW368" s="98">
        <v>27580724.833808798</v>
      </c>
      <c r="JX368" s="98">
        <v>27911705.4300486</v>
      </c>
      <c r="JY368" s="98">
        <v>25449695.918157</v>
      </c>
      <c r="JZ368" s="98">
        <v>26611535.582607102</v>
      </c>
      <c r="KA368" s="98">
        <v>26292548.2600284</v>
      </c>
      <c r="KB368" s="98">
        <v>26370036.791843001</v>
      </c>
      <c r="KC368" s="98">
        <v>26348856.648526002</v>
      </c>
      <c r="KD368" s="98">
        <v>26066313.108282302</v>
      </c>
      <c r="KE368" s="98">
        <v>26514798.466032598</v>
      </c>
      <c r="KF368" s="98">
        <v>26372530.6718948</v>
      </c>
      <c r="KG368" s="98">
        <v>26886056.7607526</v>
      </c>
      <c r="KH368" s="98">
        <v>26082563.484574001</v>
      </c>
      <c r="KI368" s="98">
        <v>27474219.549512099</v>
      </c>
      <c r="KJ368" s="98">
        <v>26478553.785200901</v>
      </c>
      <c r="KK368" s="98">
        <v>26126481.476648401</v>
      </c>
      <c r="KL368" s="98">
        <v>26018161.778472099</v>
      </c>
      <c r="KM368" s="98">
        <v>23589813.200576302</v>
      </c>
      <c r="KN368" s="98">
        <v>25592723.230140999</v>
      </c>
      <c r="KO368" s="98">
        <v>25588981.6231438</v>
      </c>
      <c r="KP368" s="98">
        <v>27700061.595446099</v>
      </c>
      <c r="KQ368" s="98">
        <v>24925867.905919701</v>
      </c>
      <c r="KR368" s="98">
        <v>25676857.5721066</v>
      </c>
      <c r="KS368" s="98">
        <v>25284846.365701102</v>
      </c>
      <c r="KT368" s="98">
        <v>24360534.0244097</v>
      </c>
      <c r="KU368" s="98">
        <v>24383293.257803701</v>
      </c>
      <c r="KV368" s="98">
        <v>25065287.471264701</v>
      </c>
      <c r="KW368" s="98">
        <v>24199650.2873835</v>
      </c>
      <c r="KX368" s="98">
        <v>24371107.353807401</v>
      </c>
      <c r="KY368" s="98">
        <v>25570175.723626502</v>
      </c>
      <c r="KZ368" s="98">
        <v>22849459.9855792</v>
      </c>
      <c r="LA368" s="98">
        <v>24300727.372363899</v>
      </c>
      <c r="LB368" s="98">
        <v>26080722.488474201</v>
      </c>
      <c r="LC368" s="98">
        <v>25642364.200874999</v>
      </c>
      <c r="LD368" s="98">
        <v>25676980.732372601</v>
      </c>
      <c r="LE368" s="98">
        <v>24776098.664300401</v>
      </c>
      <c r="LF368" s="98">
        <v>23315172.1250754</v>
      </c>
      <c r="LG368" s="98">
        <v>23564405.524742302</v>
      </c>
      <c r="LH368" s="98">
        <v>23200097.318895899</v>
      </c>
      <c r="LI368" s="98">
        <v>23927746.120070301</v>
      </c>
      <c r="LJ368" s="98">
        <v>23709096.483907498</v>
      </c>
      <c r="LK368" s="98">
        <v>27396539.572299</v>
      </c>
    </row>
    <row r="369" spans="1:323" s="98" customFormat="1" x14ac:dyDescent="0.25">
      <c r="A369" s="98" t="s">
        <v>1646</v>
      </c>
      <c r="B369" s="115"/>
      <c r="C369" s="115"/>
      <c r="D369" s="97">
        <v>3856851.5137933302</v>
      </c>
      <c r="E369" s="97">
        <v>3805377.5547889001</v>
      </c>
      <c r="F369" s="97">
        <v>3820767.5516661098</v>
      </c>
      <c r="G369" s="97">
        <v>3732352.6848312002</v>
      </c>
      <c r="H369" s="97">
        <v>3855393.8781015398</v>
      </c>
      <c r="I369" s="97">
        <v>3819641.7004779102</v>
      </c>
      <c r="J369" s="97">
        <v>4067440.8544722102</v>
      </c>
      <c r="K369" s="97">
        <v>3911975.6631179801</v>
      </c>
      <c r="L369" s="97">
        <v>4065903.2527594999</v>
      </c>
      <c r="M369" s="97">
        <v>3833637.63547727</v>
      </c>
      <c r="N369" s="98">
        <v>3824983.1959810802</v>
      </c>
      <c r="O369" s="98">
        <v>4247489.3369687898</v>
      </c>
      <c r="P369" s="98">
        <v>4082350.4192879498</v>
      </c>
      <c r="Q369" s="98">
        <v>4175091.3987500402</v>
      </c>
      <c r="R369" s="98">
        <v>4218574.5460497597</v>
      </c>
      <c r="S369" s="98">
        <v>3872678.0517420499</v>
      </c>
      <c r="T369" s="98">
        <v>4366281.69930162</v>
      </c>
      <c r="U369" s="98">
        <v>4125193.82199685</v>
      </c>
      <c r="V369" s="98">
        <v>4169128.03035184</v>
      </c>
      <c r="W369" s="98">
        <v>4013024.5497935498</v>
      </c>
      <c r="X369" s="98">
        <v>4096003.6382699502</v>
      </c>
      <c r="Y369" s="98">
        <v>3990432.6641946901</v>
      </c>
      <c r="Z369" s="98">
        <v>4215927.89525274</v>
      </c>
      <c r="AA369" s="98">
        <v>4235021.9334156802</v>
      </c>
      <c r="AB369" s="98">
        <v>3698989.3012614101</v>
      </c>
      <c r="AC369" s="98">
        <v>4245793.2138566598</v>
      </c>
      <c r="AD369" s="98">
        <v>4395313.6504177703</v>
      </c>
      <c r="AE369" s="98">
        <v>4205092.9474392701</v>
      </c>
      <c r="AF369" s="98">
        <v>4109409.8328641602</v>
      </c>
      <c r="AG369" s="98">
        <v>4102104.0099310698</v>
      </c>
      <c r="AH369" s="98">
        <v>4260941.4287890596</v>
      </c>
      <c r="AI369" s="98">
        <v>4406370.6929653501</v>
      </c>
      <c r="AJ369" s="98">
        <v>4257429.9771114802</v>
      </c>
      <c r="AK369" s="98">
        <v>4283590.6614583498</v>
      </c>
      <c r="AL369" s="98">
        <v>4172569.4095573402</v>
      </c>
      <c r="AM369" s="98">
        <v>4379550.8898020303</v>
      </c>
      <c r="AN369" s="98">
        <v>4434655.5058267098</v>
      </c>
      <c r="AO369" s="98">
        <v>4271132.2885586601</v>
      </c>
      <c r="AP369" s="98">
        <v>4338355.0082113799</v>
      </c>
      <c r="AQ369" s="98">
        <v>4547241.55646866</v>
      </c>
      <c r="AR369" s="98">
        <v>4628246.4918717202</v>
      </c>
      <c r="AS369" s="98">
        <v>4679906.7552177701</v>
      </c>
      <c r="AT369" s="98">
        <v>4492823.3275245205</v>
      </c>
      <c r="AU369" s="98">
        <v>4597547.4186568102</v>
      </c>
      <c r="AV369" s="98">
        <v>4303052.2315058401</v>
      </c>
      <c r="AW369" s="98">
        <v>4643113.6042342698</v>
      </c>
      <c r="AX369" s="98">
        <v>4534238.1208613003</v>
      </c>
      <c r="AY369" s="98">
        <v>4275268.3805487696</v>
      </c>
      <c r="AZ369" s="98">
        <v>4253974.2147640698</v>
      </c>
      <c r="BA369" s="98">
        <v>4303102.0930998903</v>
      </c>
      <c r="BB369" s="98">
        <v>4567981.5284940703</v>
      </c>
      <c r="BC369" s="98">
        <v>4602291.6717373896</v>
      </c>
      <c r="BD369" s="98">
        <v>4173980.8135494199</v>
      </c>
      <c r="BE369" s="98">
        <v>4524896.0772510702</v>
      </c>
      <c r="BF369" s="98">
        <v>4237931.8929094104</v>
      </c>
      <c r="BG369" s="98">
        <v>4650840.6780140996</v>
      </c>
      <c r="BH369" s="98">
        <v>4665430.3650032496</v>
      </c>
      <c r="BI369" s="98">
        <v>4212292.7185786003</v>
      </c>
      <c r="BJ369" s="98">
        <v>4572711.4608466197</v>
      </c>
      <c r="BK369" s="98">
        <v>4395912.8786820201</v>
      </c>
      <c r="BL369" s="98">
        <v>4627681.6954786899</v>
      </c>
      <c r="BM369" s="98">
        <v>4511471.2140349699</v>
      </c>
      <c r="BN369" s="98">
        <v>4380112.1996337501</v>
      </c>
      <c r="BO369" s="98">
        <v>4450021.0374091398</v>
      </c>
      <c r="BP369" s="98">
        <v>4020253.3680132502</v>
      </c>
      <c r="BQ369" s="98">
        <v>4584615.7273812899</v>
      </c>
      <c r="BR369" s="98">
        <v>4413679.8492874997</v>
      </c>
      <c r="BS369" s="98">
        <v>4680098.3918713601</v>
      </c>
      <c r="BT369" s="98">
        <v>4699229.9592694202</v>
      </c>
      <c r="BU369" s="98">
        <v>4481088.8319509001</v>
      </c>
      <c r="BV369" s="98">
        <v>4514508.8600881798</v>
      </c>
      <c r="BW369" s="98">
        <v>4774387.6463868897</v>
      </c>
      <c r="BX369" s="98">
        <v>4711662.6001827996</v>
      </c>
      <c r="BY369" s="98">
        <v>4470887.1999442596</v>
      </c>
      <c r="BZ369" s="98">
        <v>4823950.7820648802</v>
      </c>
      <c r="CA369" s="98">
        <v>4794155.1175284795</v>
      </c>
      <c r="CB369" s="98">
        <v>4743920.0883355504</v>
      </c>
      <c r="CC369" s="98">
        <v>4816296.6504769502</v>
      </c>
      <c r="CD369" s="98">
        <v>4885152.5736494297</v>
      </c>
      <c r="CE369" s="98">
        <v>4887572.4254419198</v>
      </c>
      <c r="CF369" s="98">
        <v>4949094.1965229101</v>
      </c>
      <c r="CG369" s="98">
        <v>5187897.2630638797</v>
      </c>
      <c r="CH369" s="98">
        <v>5004005.9045776399</v>
      </c>
      <c r="CI369" s="98">
        <v>5084750.09749329</v>
      </c>
      <c r="CJ369" s="98">
        <v>4746786.7305442002</v>
      </c>
      <c r="CK369" s="98">
        <v>5024489.2045217603</v>
      </c>
      <c r="CL369" s="98">
        <v>4977104.5435577296</v>
      </c>
      <c r="CM369" s="98">
        <v>4802578.51863214</v>
      </c>
      <c r="CN369" s="98">
        <v>4673836.55475251</v>
      </c>
      <c r="CO369" s="98">
        <v>4922911.0118673602</v>
      </c>
      <c r="CP369" s="98">
        <v>4851822.6727927402</v>
      </c>
      <c r="CQ369" s="98">
        <v>4868597.7779188203</v>
      </c>
      <c r="CR369" s="98">
        <v>4805703.7265069298</v>
      </c>
      <c r="CS369" s="98">
        <v>5087403.15951679</v>
      </c>
      <c r="CT369" s="98">
        <v>4864254.4636403499</v>
      </c>
      <c r="CU369" s="98">
        <v>4974437.8227429399</v>
      </c>
      <c r="CV369" s="98">
        <v>4936203.7530683996</v>
      </c>
      <c r="CW369" s="98">
        <v>5098974.3138865903</v>
      </c>
      <c r="CX369" s="98">
        <v>4731559.1621131497</v>
      </c>
      <c r="CY369" s="98">
        <v>4861494.0806929599</v>
      </c>
      <c r="CZ369" s="98">
        <v>4794915.1835320499</v>
      </c>
      <c r="DA369" s="98">
        <v>4998409.12445872</v>
      </c>
      <c r="DB369" s="98">
        <v>4745044.6141884504</v>
      </c>
      <c r="DC369" s="98">
        <v>5016826.8417744003</v>
      </c>
      <c r="DD369" s="98">
        <v>5129898.3927340005</v>
      </c>
      <c r="DE369" s="98">
        <v>5069840.9749422604</v>
      </c>
      <c r="DF369" s="98">
        <v>4646409.9785321597</v>
      </c>
      <c r="DG369" s="98">
        <v>5307880.34555298</v>
      </c>
      <c r="DH369" s="98">
        <v>5031928.6426934004</v>
      </c>
      <c r="DI369" s="98">
        <v>5045666.2679822203</v>
      </c>
      <c r="DJ369" s="98">
        <v>4857434.8530789902</v>
      </c>
      <c r="DK369" s="98">
        <v>5219494.77987424</v>
      </c>
      <c r="DL369" s="98">
        <v>5060845.5758515596</v>
      </c>
      <c r="DM369" s="98">
        <v>5229332.1153668799</v>
      </c>
      <c r="DN369" s="98">
        <v>5013299.27022113</v>
      </c>
      <c r="DO369" s="98">
        <v>4950834.8784148498</v>
      </c>
      <c r="DP369" s="98">
        <v>5139732.1932987701</v>
      </c>
      <c r="DQ369" s="98">
        <v>5244297.5623853598</v>
      </c>
      <c r="DR369" s="98">
        <v>5154684.6670377497</v>
      </c>
      <c r="DS369" s="98">
        <v>5045502.7503023902</v>
      </c>
      <c r="DT369" s="98">
        <v>5172620.1545582302</v>
      </c>
      <c r="DU369" s="98">
        <v>4690142.4035502505</v>
      </c>
      <c r="DV369" s="98">
        <v>4851555.81488756</v>
      </c>
      <c r="DW369" s="98">
        <v>4981905.9308977798</v>
      </c>
      <c r="DX369" s="98">
        <v>4799736.9240008704</v>
      </c>
      <c r="DY369" s="98">
        <v>5208162.0998712499</v>
      </c>
      <c r="DZ369" s="98">
        <v>5027629.7341955602</v>
      </c>
      <c r="EA369" s="98">
        <v>5136556.9402871504</v>
      </c>
      <c r="EB369" s="98">
        <v>5017767.3247537296</v>
      </c>
      <c r="EC369" s="98">
        <v>4676665.0592579897</v>
      </c>
      <c r="ED369" s="98">
        <v>4977192.6164492797</v>
      </c>
      <c r="EE369" s="98">
        <v>5045240.14600641</v>
      </c>
      <c r="EF369" s="98">
        <v>4710913.3873391096</v>
      </c>
      <c r="EG369" s="98">
        <v>5073627.3956802599</v>
      </c>
      <c r="EH369" s="98">
        <v>5155029.2563623497</v>
      </c>
      <c r="EI369" s="98">
        <v>5205131.4055262404</v>
      </c>
      <c r="EJ369" s="98">
        <v>5084537.2229288695</v>
      </c>
      <c r="EK369" s="98">
        <v>4985272.2251177002</v>
      </c>
      <c r="EL369" s="98">
        <v>5111026.3866130495</v>
      </c>
      <c r="EM369" s="98">
        <v>5498117.1860247497</v>
      </c>
      <c r="EN369" s="98">
        <v>5114534.4198269602</v>
      </c>
      <c r="EO369" s="98">
        <v>5147098.4226414701</v>
      </c>
      <c r="EP369" s="98">
        <v>5326254.4747311296</v>
      </c>
      <c r="EQ369" s="98">
        <v>5457676.2475209003</v>
      </c>
      <c r="ER369" s="98">
        <v>5318371.5564707601</v>
      </c>
      <c r="ES369" s="98">
        <v>5352880.6235362403</v>
      </c>
      <c r="ET369" s="98">
        <v>4984210.5006077904</v>
      </c>
      <c r="EU369" s="98">
        <v>5061725.1754467897</v>
      </c>
      <c r="EV369" s="98">
        <v>5071109.9688724698</v>
      </c>
      <c r="EW369" s="98">
        <v>5383038.4002239704</v>
      </c>
      <c r="EX369" s="98">
        <v>5178239.6837996701</v>
      </c>
      <c r="EY369" s="98">
        <v>5208535.0826788498</v>
      </c>
      <c r="EZ369" s="98">
        <v>5381174.8688089997</v>
      </c>
      <c r="FA369" s="98">
        <v>5041745.7964947997</v>
      </c>
      <c r="FB369" s="98">
        <v>5457571.5418564603</v>
      </c>
      <c r="FC369" s="98">
        <v>5305452.4544638796</v>
      </c>
      <c r="FD369" s="98">
        <v>5101858.9262267901</v>
      </c>
      <c r="FE369" s="98">
        <v>4965316.3086540103</v>
      </c>
      <c r="FF369" s="98">
        <v>5237928.9928381601</v>
      </c>
      <c r="FG369" s="98">
        <v>5272553.9347972702</v>
      </c>
      <c r="FH369" s="98">
        <v>5706516.2293527201</v>
      </c>
      <c r="FI369" s="98">
        <v>5140405.0120677799</v>
      </c>
      <c r="FJ369" s="98">
        <v>5000224.2696533203</v>
      </c>
      <c r="FK369" s="98">
        <v>5073424.0209250897</v>
      </c>
      <c r="FL369" s="98">
        <v>5152256.5130671998</v>
      </c>
      <c r="FM369" s="98">
        <v>5595961.8161775898</v>
      </c>
      <c r="FN369" s="98">
        <v>5201707.4447808703</v>
      </c>
      <c r="FO369" s="98">
        <v>5062635.1689262697</v>
      </c>
      <c r="FP369" s="98">
        <v>5029305.4970380999</v>
      </c>
      <c r="FQ369" s="98">
        <v>5097731.9746707901</v>
      </c>
      <c r="FR369" s="98">
        <v>5140878.1372816004</v>
      </c>
      <c r="FS369" s="98">
        <v>5215013.4435774097</v>
      </c>
      <c r="FT369" s="98">
        <v>5235670.3860613601</v>
      </c>
      <c r="FU369" s="98">
        <v>5477445.94758859</v>
      </c>
      <c r="FV369" s="98">
        <v>5140124.3189688502</v>
      </c>
      <c r="FW369" s="98">
        <v>5188358.8574275598</v>
      </c>
      <c r="FX369" s="98">
        <v>5521062.8753174096</v>
      </c>
      <c r="FY369" s="98">
        <v>5454776.9584302399</v>
      </c>
      <c r="FZ369" s="98">
        <v>5348635.8138163304</v>
      </c>
      <c r="GA369" s="98">
        <v>5298740.4114702502</v>
      </c>
      <c r="GB369" s="98">
        <v>5262184.12134175</v>
      </c>
      <c r="GC369" s="98">
        <v>5512453.5525277304</v>
      </c>
      <c r="GD369" s="98">
        <v>5477555.6375196204</v>
      </c>
      <c r="GE369" s="98">
        <v>5535257.5397041403</v>
      </c>
      <c r="GF369" s="98">
        <v>5025222.9532163097</v>
      </c>
      <c r="GG369" s="98">
        <v>5070723.3209038097</v>
      </c>
      <c r="GH369" s="98">
        <v>5778870.0992446197</v>
      </c>
      <c r="GI369" s="98">
        <v>5400760.2408733098</v>
      </c>
      <c r="GJ369" s="98">
        <v>5393028.7394336704</v>
      </c>
      <c r="GK369" s="98">
        <v>5310241.8336765403</v>
      </c>
      <c r="GL369" s="98">
        <v>5647019.7164489599</v>
      </c>
      <c r="GM369" s="98">
        <v>5388778.7667456698</v>
      </c>
      <c r="GN369" s="98">
        <v>5403842.4905032804</v>
      </c>
      <c r="GO369" s="98">
        <v>5312145.4131200602</v>
      </c>
      <c r="GP369" s="98">
        <v>5267433.3118301202</v>
      </c>
      <c r="GQ369" s="98">
        <v>5420507.8097457103</v>
      </c>
      <c r="GR369" s="98">
        <v>5354536.7586812899</v>
      </c>
      <c r="GS369" s="98">
        <v>5653544.2809015196</v>
      </c>
      <c r="GT369" s="98">
        <v>5468852.8732428998</v>
      </c>
      <c r="GU369" s="98">
        <v>5076070.9467411004</v>
      </c>
      <c r="GV369" s="98">
        <v>5620245.9017126597</v>
      </c>
      <c r="GW369" s="98">
        <v>5347264.0824240902</v>
      </c>
      <c r="GX369" s="98">
        <v>5661352.0048002303</v>
      </c>
      <c r="GY369" s="98">
        <v>5287333.3649998698</v>
      </c>
      <c r="GZ369" s="98">
        <v>5724668.9406130398</v>
      </c>
      <c r="HA369" s="98">
        <v>5461236.1061932603</v>
      </c>
      <c r="HB369" s="98">
        <v>5337697.0008741897</v>
      </c>
      <c r="HC369" s="98">
        <v>5655057.9963044804</v>
      </c>
      <c r="HD369" s="98">
        <v>5049635.0585203702</v>
      </c>
      <c r="HE369" s="98">
        <v>5530937.6681660004</v>
      </c>
      <c r="HF369" s="98">
        <v>5500241.96551116</v>
      </c>
      <c r="HG369" s="98">
        <v>5247500.5389956003</v>
      </c>
      <c r="HH369" s="98">
        <v>4937068.6018601898</v>
      </c>
      <c r="HI369" s="98">
        <v>5163666.5294927703</v>
      </c>
      <c r="HJ369" s="98">
        <v>5411341.7016813597</v>
      </c>
      <c r="HK369" s="98">
        <v>5870617.8297343003</v>
      </c>
      <c r="HL369" s="98">
        <v>5708896.7244374799</v>
      </c>
      <c r="HM369" s="98">
        <v>5481148.69816845</v>
      </c>
      <c r="HN369" s="98">
        <v>5948918.6300457297</v>
      </c>
      <c r="HO369" s="98">
        <v>5646188.0600284198</v>
      </c>
      <c r="HP369" s="98">
        <v>5750784.0461297296</v>
      </c>
      <c r="HQ369" s="98">
        <v>5346604.8656340996</v>
      </c>
      <c r="HR369" s="98">
        <v>5608899.7443445399</v>
      </c>
      <c r="HS369" s="98">
        <v>5609671.0060006296</v>
      </c>
      <c r="HT369" s="98">
        <v>5624587.9839604599</v>
      </c>
      <c r="HU369" s="98">
        <v>5347121.9252907103</v>
      </c>
      <c r="HV369" s="98">
        <v>5677098.2469540797</v>
      </c>
      <c r="HW369" s="98">
        <v>5734783.9799267296</v>
      </c>
      <c r="HX369" s="98">
        <v>5542405.30231323</v>
      </c>
      <c r="HY369" s="98">
        <v>5493473.57964045</v>
      </c>
      <c r="HZ369" s="98">
        <v>5768681.3721552202</v>
      </c>
      <c r="IA369" s="98">
        <v>5788969.6201932402</v>
      </c>
      <c r="IB369" s="98">
        <v>5686591.9098524796</v>
      </c>
      <c r="IC369" s="98">
        <v>5501815.0223207697</v>
      </c>
      <c r="ID369" s="98">
        <v>5349754.1537139397</v>
      </c>
      <c r="IE369" s="98">
        <v>5736219.2208585702</v>
      </c>
      <c r="IF369" s="98">
        <v>5549566.8566223802</v>
      </c>
      <c r="IG369" s="98">
        <v>5705584.9677996496</v>
      </c>
      <c r="IH369" s="98">
        <v>5636408.3476951299</v>
      </c>
      <c r="II369" s="98">
        <v>5783519.0452894401</v>
      </c>
      <c r="IJ369" s="98">
        <v>5679491.1914397003</v>
      </c>
      <c r="IK369" s="98">
        <v>5641838.4664417598</v>
      </c>
      <c r="IL369" s="98">
        <v>5710363.32341378</v>
      </c>
      <c r="IM369" s="98">
        <v>5416290.64131823</v>
      </c>
      <c r="IN369" s="98">
        <v>5621952.6668102397</v>
      </c>
      <c r="IO369" s="98">
        <v>5787429.28171698</v>
      </c>
      <c r="IP369" s="98">
        <v>5406108.8485794002</v>
      </c>
      <c r="IQ369" s="98">
        <v>5783309.7077756403</v>
      </c>
      <c r="IR369" s="98">
        <v>5658186.7310643699</v>
      </c>
      <c r="IS369" s="98">
        <v>5626186.0374156795</v>
      </c>
      <c r="IT369" s="98">
        <v>5689937.9275582097</v>
      </c>
      <c r="IU369" s="98">
        <v>5769909.57068069</v>
      </c>
      <c r="IV369" s="98">
        <v>5472042.2004487803</v>
      </c>
      <c r="IW369" s="98">
        <v>5391179.8263264904</v>
      </c>
      <c r="IX369" s="98">
        <v>5494177.7746682698</v>
      </c>
      <c r="IY369" s="98">
        <v>5862812.0269743903</v>
      </c>
      <c r="IZ369" s="98">
        <v>5649099.4562459597</v>
      </c>
      <c r="JA369" s="98">
        <v>5502321.0062320298</v>
      </c>
      <c r="JB369" s="98">
        <v>5723444.87134251</v>
      </c>
      <c r="JC369" s="98">
        <v>5631247.9849146297</v>
      </c>
      <c r="JD369" s="98">
        <v>4287945.6333961403</v>
      </c>
      <c r="JE369" s="98">
        <v>5847906.7338661002</v>
      </c>
      <c r="JF369" s="98">
        <v>5464007.7206619903</v>
      </c>
      <c r="JG369" s="98">
        <v>5658524.9149767002</v>
      </c>
      <c r="JH369" s="98">
        <v>5812769.2708732598</v>
      </c>
      <c r="JI369" s="98">
        <v>5787712.9576143296</v>
      </c>
      <c r="JJ369" s="98">
        <v>5519025.0000730297</v>
      </c>
      <c r="JK369" s="98">
        <v>5624802.1834655199</v>
      </c>
      <c r="JL369" s="98">
        <v>5779235.0056295795</v>
      </c>
      <c r="JM369" s="98">
        <v>5794780.9686273299</v>
      </c>
      <c r="JN369" s="98">
        <v>5647345.8121898603</v>
      </c>
      <c r="JO369" s="98">
        <v>5562832.9587184601</v>
      </c>
      <c r="JP369" s="98">
        <v>5615945.5960342297</v>
      </c>
      <c r="JQ369" s="98">
        <v>5448401.1971805403</v>
      </c>
      <c r="JR369" s="98">
        <v>5312219.1309307497</v>
      </c>
      <c r="JS369" s="98">
        <v>5715695.9082682403</v>
      </c>
      <c r="JT369" s="98">
        <v>5641109.96164033</v>
      </c>
      <c r="JU369" s="98">
        <v>6159372.41183192</v>
      </c>
      <c r="JV369" s="98">
        <v>5580982.6924809003</v>
      </c>
      <c r="JW369" s="98">
        <v>5517851.4452949502</v>
      </c>
      <c r="JX369" s="98">
        <v>5866989.1275681602</v>
      </c>
      <c r="JY369" s="98">
        <v>5109713.6942362403</v>
      </c>
      <c r="JZ369" s="98">
        <v>5423166.7833128497</v>
      </c>
      <c r="KA369" s="98">
        <v>5418130.5961465798</v>
      </c>
      <c r="KB369" s="98">
        <v>5251886.0038044602</v>
      </c>
      <c r="KC369" s="98">
        <v>5506782.2370916102</v>
      </c>
      <c r="KD369" s="98">
        <v>5528975.2652140697</v>
      </c>
      <c r="KE369" s="98">
        <v>5438037.5741721597</v>
      </c>
      <c r="KF369" s="98">
        <v>5449736.74744731</v>
      </c>
      <c r="KG369" s="98">
        <v>5551432.5063670296</v>
      </c>
      <c r="KH369" s="98">
        <v>5415073.6713158004</v>
      </c>
      <c r="KI369" s="98">
        <v>5815211.3599683298</v>
      </c>
      <c r="KJ369" s="98">
        <v>5302503.3056830298</v>
      </c>
      <c r="KK369" s="98">
        <v>5486266.5624925196</v>
      </c>
      <c r="KL369" s="98">
        <v>5525761.8522798102</v>
      </c>
      <c r="KM369" s="98">
        <v>4999539.3884235797</v>
      </c>
      <c r="KN369" s="98">
        <v>5186691.2040132303</v>
      </c>
      <c r="KO369" s="98">
        <v>5409688.6472044699</v>
      </c>
      <c r="KP369" s="98">
        <v>5545905.4877048898</v>
      </c>
      <c r="KQ369" s="98">
        <v>5177053.85059328</v>
      </c>
      <c r="KR369" s="98">
        <v>5822448.97554122</v>
      </c>
      <c r="KS369" s="98">
        <v>5281858.7405065401</v>
      </c>
      <c r="KT369" s="98">
        <v>5144427.6559154298</v>
      </c>
      <c r="KU369" s="98">
        <v>5167769.9424956404</v>
      </c>
      <c r="KV369" s="98">
        <v>5150862.4298146795</v>
      </c>
      <c r="KW369" s="98">
        <v>4959106.8978504203</v>
      </c>
      <c r="KX369" s="98">
        <v>5278813.7180375</v>
      </c>
      <c r="KY369" s="98">
        <v>5168273.3607838098</v>
      </c>
      <c r="KZ369" s="98">
        <v>4854801.0981322397</v>
      </c>
      <c r="LA369" s="98">
        <v>5066018.6613404201</v>
      </c>
      <c r="LB369" s="98">
        <v>5420485.9165685801</v>
      </c>
      <c r="LC369" s="98">
        <v>5246364.5012495602</v>
      </c>
      <c r="LD369" s="98">
        <v>5431280.9088960998</v>
      </c>
      <c r="LE369" s="98">
        <v>4978735.1152557703</v>
      </c>
      <c r="LF369" s="98">
        <v>4945895.4851743001</v>
      </c>
      <c r="LG369" s="98">
        <v>4727033.49200588</v>
      </c>
      <c r="LH369" s="98">
        <v>4760659.9998679599</v>
      </c>
      <c r="LI369" s="98">
        <v>4849788.5147444401</v>
      </c>
      <c r="LJ369" s="98">
        <v>4700713.1977268904</v>
      </c>
      <c r="LK369" s="98">
        <v>5619928.8000804503</v>
      </c>
    </row>
    <row r="370" spans="1:323" s="98" customFormat="1" x14ac:dyDescent="0.25">
      <c r="A370" s="98" t="s">
        <v>1647</v>
      </c>
      <c r="B370" s="115"/>
      <c r="C370" s="115"/>
      <c r="D370" s="97">
        <v>5537591.7336701099</v>
      </c>
      <c r="E370" s="97">
        <v>5677485.6082006199</v>
      </c>
      <c r="F370" s="97">
        <v>5462504.9283868</v>
      </c>
      <c r="G370" s="97">
        <v>5402850.8368587</v>
      </c>
      <c r="H370" s="97">
        <v>5389467.2694280902</v>
      </c>
      <c r="I370" s="97">
        <v>5441102.6998307696</v>
      </c>
      <c r="J370" s="97">
        <v>5425061.8694876004</v>
      </c>
      <c r="K370" s="97">
        <v>5155869.6034297999</v>
      </c>
      <c r="L370" s="97">
        <v>5029909.4279956296</v>
      </c>
      <c r="M370" s="97">
        <v>5103926.5313644102</v>
      </c>
      <c r="N370" s="98">
        <v>5264193.8637359003</v>
      </c>
      <c r="O370" s="98">
        <v>5305895.0134555297</v>
      </c>
      <c r="P370" s="98">
        <v>5170378.33150631</v>
      </c>
      <c r="Q370" s="98">
        <v>4981295.6651132097</v>
      </c>
      <c r="R370" s="98">
        <v>5088864.0389471296</v>
      </c>
      <c r="S370" s="98">
        <v>5036248.7762589604</v>
      </c>
      <c r="T370" s="98">
        <v>4982702.8571733097</v>
      </c>
      <c r="U370" s="98">
        <v>5065434.44488863</v>
      </c>
      <c r="V370" s="98">
        <v>5284801.1185166799</v>
      </c>
      <c r="W370" s="98">
        <v>4984074.5248551704</v>
      </c>
      <c r="X370" s="98">
        <v>5081284.0166268302</v>
      </c>
      <c r="Y370" s="98">
        <v>4975242.8700810503</v>
      </c>
      <c r="Z370" s="98">
        <v>4885801.9527510302</v>
      </c>
      <c r="AA370" s="98">
        <v>4996218.8533154204</v>
      </c>
      <c r="AB370" s="98">
        <v>3918027.7941991701</v>
      </c>
      <c r="AC370" s="98">
        <v>4962196.33976305</v>
      </c>
      <c r="AD370" s="98">
        <v>5097561.4645211501</v>
      </c>
      <c r="AE370" s="98">
        <v>4884696.3142539999</v>
      </c>
      <c r="AF370" s="98">
        <v>4971811.8143510902</v>
      </c>
      <c r="AG370" s="98">
        <v>4666714.3626406603</v>
      </c>
      <c r="AH370" s="98">
        <v>4625736.3196370304</v>
      </c>
      <c r="AI370" s="98">
        <v>4865119.1468995297</v>
      </c>
      <c r="AJ370" s="98">
        <v>4724846.8259172002</v>
      </c>
      <c r="AK370" s="98">
        <v>5009765.8349945797</v>
      </c>
      <c r="AL370" s="98">
        <v>4669626.4764058702</v>
      </c>
      <c r="AM370" s="98">
        <v>5085566.9710818203</v>
      </c>
      <c r="AN370" s="98">
        <v>4704730.8894013604</v>
      </c>
      <c r="AO370" s="98">
        <v>4752494.7531794496</v>
      </c>
      <c r="AP370" s="98">
        <v>5009497.5968897901</v>
      </c>
      <c r="AQ370" s="98">
        <v>4797608.7468104502</v>
      </c>
      <c r="AR370" s="98">
        <v>5328910.5145102004</v>
      </c>
      <c r="AS370" s="98">
        <v>4601100.2223018603</v>
      </c>
      <c r="AT370" s="98">
        <v>4720140.6488389196</v>
      </c>
      <c r="AU370" s="98">
        <v>4900123.8308361899</v>
      </c>
      <c r="AV370" s="98">
        <v>4495572.2302820403</v>
      </c>
      <c r="AW370" s="98">
        <v>4695982.1951525602</v>
      </c>
      <c r="AX370" s="98">
        <v>4736802.7241350999</v>
      </c>
      <c r="AY370" s="98">
        <v>4589188.7543710005</v>
      </c>
      <c r="AZ370" s="98">
        <v>4663480.9883417897</v>
      </c>
      <c r="BA370" s="98">
        <v>4501421.2287361501</v>
      </c>
      <c r="BB370" s="98">
        <v>4803697.1631340301</v>
      </c>
      <c r="BC370" s="98">
        <v>4746711.7781391405</v>
      </c>
      <c r="BD370" s="98">
        <v>4759298.4214287801</v>
      </c>
      <c r="BE370" s="98">
        <v>4813867.9201223096</v>
      </c>
      <c r="BF370" s="98">
        <v>4667723.2143499199</v>
      </c>
      <c r="BG370" s="98">
        <v>4662432.7824566402</v>
      </c>
      <c r="BH370" s="98">
        <v>5051404.0897416696</v>
      </c>
      <c r="BI370" s="98">
        <v>4532028.3309315899</v>
      </c>
      <c r="BJ370" s="98">
        <v>4641784.0408210196</v>
      </c>
      <c r="BK370" s="98">
        <v>4754507.90535607</v>
      </c>
      <c r="BL370" s="98">
        <v>4895365.8460793002</v>
      </c>
      <c r="BM370" s="98">
        <v>4678083.1946454104</v>
      </c>
      <c r="BN370" s="98">
        <v>4496242.0590895601</v>
      </c>
      <c r="BO370" s="98">
        <v>4664610.5882702302</v>
      </c>
      <c r="BP370" s="98">
        <v>3746468.8477468798</v>
      </c>
      <c r="BQ370" s="98">
        <v>4572510.90320988</v>
      </c>
      <c r="BR370" s="98">
        <v>4776453.8500060104</v>
      </c>
      <c r="BS370" s="98">
        <v>4694847.0898657301</v>
      </c>
      <c r="BT370" s="98">
        <v>4644230.3302518297</v>
      </c>
      <c r="BU370" s="98">
        <v>4734680.2989895502</v>
      </c>
      <c r="BV370" s="98">
        <v>4487059.0628539799</v>
      </c>
      <c r="BW370" s="98">
        <v>4706956.1778393704</v>
      </c>
      <c r="BX370" s="98">
        <v>4776983.6407011803</v>
      </c>
      <c r="BY370" s="98">
        <v>4635025.1588431802</v>
      </c>
      <c r="BZ370" s="98">
        <v>4825999.6252001198</v>
      </c>
      <c r="CA370" s="98">
        <v>4608210.3313848004</v>
      </c>
      <c r="CB370" s="98">
        <v>4513482.1750231497</v>
      </c>
      <c r="CC370" s="98">
        <v>4706179.0413319701</v>
      </c>
      <c r="CD370" s="98">
        <v>4559454.4906072197</v>
      </c>
      <c r="CE370" s="98">
        <v>4421197.8515932299</v>
      </c>
      <c r="CF370" s="98">
        <v>4900099.4053891096</v>
      </c>
      <c r="CG370" s="98">
        <v>4532020.84991787</v>
      </c>
      <c r="CH370" s="98">
        <v>4617318.2266926998</v>
      </c>
      <c r="CI370" s="98">
        <v>4420793.2627483904</v>
      </c>
      <c r="CJ370" s="98">
        <v>4555669.1721664304</v>
      </c>
      <c r="CK370" s="98">
        <v>4758488.2230595704</v>
      </c>
      <c r="CL370" s="98">
        <v>4783704.8202318102</v>
      </c>
      <c r="CM370" s="98">
        <v>4753316.8731898898</v>
      </c>
      <c r="CN370" s="98">
        <v>4915491.5232526297</v>
      </c>
      <c r="CO370" s="98">
        <v>4572692.3278463902</v>
      </c>
      <c r="CP370" s="98">
        <v>4525859.1847324697</v>
      </c>
      <c r="CQ370" s="98">
        <v>4626479.0263596196</v>
      </c>
      <c r="CR370" s="98">
        <v>4834454.9914805898</v>
      </c>
      <c r="CS370" s="98">
        <v>4504953.9398270296</v>
      </c>
      <c r="CT370" s="98">
        <v>4641724.4585942496</v>
      </c>
      <c r="CU370" s="98">
        <v>4598966.1403028797</v>
      </c>
      <c r="CV370" s="98">
        <v>4485987.1648399103</v>
      </c>
      <c r="CW370" s="98">
        <v>4320130.0717975898</v>
      </c>
      <c r="CX370" s="98">
        <v>4287459.7748352597</v>
      </c>
      <c r="CY370" s="98">
        <v>4284433.6779383803</v>
      </c>
      <c r="CZ370" s="98">
        <v>4599752.8990822202</v>
      </c>
      <c r="DA370" s="98">
        <v>4222504.0269894097</v>
      </c>
      <c r="DB370" s="98">
        <v>4380749.1568790497</v>
      </c>
      <c r="DC370" s="98">
        <v>4125805.37533759</v>
      </c>
      <c r="DD370" s="98">
        <v>4428519.7528688395</v>
      </c>
      <c r="DE370" s="98">
        <v>4548809.7747575203</v>
      </c>
      <c r="DF370" s="98">
        <v>4459502.3822879996</v>
      </c>
      <c r="DG370" s="98">
        <v>4344739.2301808298</v>
      </c>
      <c r="DH370" s="98">
        <v>4670915.6444875496</v>
      </c>
      <c r="DI370" s="98">
        <v>4390314.2267423701</v>
      </c>
      <c r="DJ370" s="98">
        <v>4181540.8356945901</v>
      </c>
      <c r="DK370" s="98">
        <v>4396847.6563533004</v>
      </c>
      <c r="DL370" s="98">
        <v>4702580.0512207504</v>
      </c>
      <c r="DM370" s="98">
        <v>4413712.1606136402</v>
      </c>
      <c r="DN370" s="98">
        <v>4434915.4271474201</v>
      </c>
      <c r="DO370" s="98">
        <v>4475596.0459184097</v>
      </c>
      <c r="DP370" s="98">
        <v>4310975.12415192</v>
      </c>
      <c r="DQ370" s="98">
        <v>4601707.7008811701</v>
      </c>
      <c r="DR370" s="98">
        <v>4666866.4532301696</v>
      </c>
      <c r="DS370" s="98">
        <v>4385663.2081286199</v>
      </c>
      <c r="DT370" s="98">
        <v>4134059.23860494</v>
      </c>
      <c r="DU370" s="98">
        <v>4305950.1062460197</v>
      </c>
      <c r="DV370" s="98">
        <v>4410121.29113732</v>
      </c>
      <c r="DW370" s="98">
        <v>4023415.0061216601</v>
      </c>
      <c r="DX370" s="98">
        <v>4132897.3837786401</v>
      </c>
      <c r="DY370" s="98">
        <v>4318974.8619798897</v>
      </c>
      <c r="DZ370" s="98">
        <v>4390070.94703665</v>
      </c>
      <c r="EA370" s="98">
        <v>3995122.1885362701</v>
      </c>
      <c r="EB370" s="98">
        <v>4238408.2061774703</v>
      </c>
      <c r="EC370" s="98">
        <v>4361242.5896977503</v>
      </c>
      <c r="ED370" s="98">
        <v>4605536.7613261798</v>
      </c>
      <c r="EE370" s="98">
        <v>4258677.9592917599</v>
      </c>
      <c r="EF370" s="98">
        <v>4420100.06165874</v>
      </c>
      <c r="EG370" s="98">
        <v>4412266.8662049798</v>
      </c>
      <c r="EH370" s="98">
        <v>4288608.0486150105</v>
      </c>
      <c r="EI370" s="98">
        <v>4323577.5869886903</v>
      </c>
      <c r="EJ370" s="98">
        <v>4268218.7165481504</v>
      </c>
      <c r="EK370" s="98">
        <v>4034178.32308219</v>
      </c>
      <c r="EL370" s="98">
        <v>4391227.8907006104</v>
      </c>
      <c r="EM370" s="98">
        <v>4287314.06217576</v>
      </c>
      <c r="EN370" s="98">
        <v>4238552.0289947996</v>
      </c>
      <c r="EO370" s="98">
        <v>4188983.2507739998</v>
      </c>
      <c r="EP370" s="98">
        <v>4232994.0761674</v>
      </c>
      <c r="EQ370" s="98">
        <v>4363848.0726062004</v>
      </c>
      <c r="ER370" s="98">
        <v>4282023.9130902598</v>
      </c>
      <c r="ES370" s="98">
        <v>4335546.4131927304</v>
      </c>
      <c r="ET370" s="98">
        <v>4118019.0370366001</v>
      </c>
      <c r="EU370" s="98">
        <v>4186556.9290443999</v>
      </c>
      <c r="EV370" s="98">
        <v>4073108.0480497102</v>
      </c>
      <c r="EW370" s="98">
        <v>4348430.6258258997</v>
      </c>
      <c r="EX370" s="98">
        <v>4278611.7413528198</v>
      </c>
      <c r="EY370" s="98">
        <v>4136334.0079506501</v>
      </c>
      <c r="EZ370" s="98">
        <v>4402413.2186966399</v>
      </c>
      <c r="FA370" s="98">
        <v>4130303.4218938602</v>
      </c>
      <c r="FB370" s="98">
        <v>4231708.3067126898</v>
      </c>
      <c r="FC370" s="98">
        <v>4098490.7354467399</v>
      </c>
      <c r="FD370" s="98">
        <v>3852032.1249585799</v>
      </c>
      <c r="FE370" s="98">
        <v>4205310.8977487497</v>
      </c>
      <c r="FF370" s="98">
        <v>4153811.1144374199</v>
      </c>
      <c r="FG370" s="98">
        <v>3960145.97207049</v>
      </c>
      <c r="FH370" s="98">
        <v>4366060.67709741</v>
      </c>
      <c r="FI370" s="98">
        <v>4149730.3641299699</v>
      </c>
      <c r="FJ370" s="98">
        <v>4508134.7918519499</v>
      </c>
      <c r="FK370" s="98">
        <v>4531481.2114258902</v>
      </c>
      <c r="FL370" s="98">
        <v>4136494.9400213799</v>
      </c>
      <c r="FM370" s="98">
        <v>4498731.81428851</v>
      </c>
      <c r="FN370" s="98">
        <v>4239241.28381922</v>
      </c>
      <c r="FO370" s="98">
        <v>4026518.5236629299</v>
      </c>
      <c r="FP370" s="98">
        <v>4249705.4762235302</v>
      </c>
      <c r="FQ370" s="98">
        <v>4365921.7237992203</v>
      </c>
      <c r="FR370" s="98">
        <v>4048399.0198623198</v>
      </c>
      <c r="FS370" s="98">
        <v>4206688.2265850902</v>
      </c>
      <c r="FT370" s="98">
        <v>4177956.15120761</v>
      </c>
      <c r="FU370" s="98">
        <v>4289445.0111372098</v>
      </c>
      <c r="FV370" s="98">
        <v>4160082.4581702901</v>
      </c>
      <c r="FW370" s="98">
        <v>4219777.84846316</v>
      </c>
      <c r="FX370" s="98">
        <v>4311854.29640867</v>
      </c>
      <c r="FY370" s="98">
        <v>4263632.5368334902</v>
      </c>
      <c r="FZ370" s="98">
        <v>4337239.5843156697</v>
      </c>
      <c r="GA370" s="98">
        <v>4355986.3846908398</v>
      </c>
      <c r="GB370" s="98">
        <v>4221464.7994864499</v>
      </c>
      <c r="GC370" s="98">
        <v>4314211.4192077601</v>
      </c>
      <c r="GD370" s="98">
        <v>4249010.4911527503</v>
      </c>
      <c r="GE370" s="98">
        <v>4254058.8089627502</v>
      </c>
      <c r="GF370" s="98">
        <v>4086743.06482701</v>
      </c>
      <c r="GG370" s="98">
        <v>4333170.1236017896</v>
      </c>
      <c r="GH370" s="98">
        <v>4181335.5035104998</v>
      </c>
      <c r="GI370" s="98">
        <v>4236843.5570969898</v>
      </c>
      <c r="GJ370" s="98">
        <v>4248441.9032662101</v>
      </c>
      <c r="GK370" s="98">
        <v>4230776.0694107898</v>
      </c>
      <c r="GL370" s="98">
        <v>4291740.5783227598</v>
      </c>
      <c r="GM370" s="98">
        <v>4466414.0975462999</v>
      </c>
      <c r="GN370" s="98">
        <v>4379731.5240293797</v>
      </c>
      <c r="GO370" s="98">
        <v>4318802.9450520799</v>
      </c>
      <c r="GP370" s="98">
        <v>4144362.5917374101</v>
      </c>
      <c r="GQ370" s="98">
        <v>4057883.56720724</v>
      </c>
      <c r="GR370" s="98">
        <v>4370241.3083459903</v>
      </c>
      <c r="GS370" s="98">
        <v>4411440.3046595696</v>
      </c>
      <c r="GT370" s="98">
        <v>4067431.1057145498</v>
      </c>
      <c r="GU370" s="98">
        <v>4120798.5222248398</v>
      </c>
      <c r="GV370" s="98">
        <v>4028470.1215924402</v>
      </c>
      <c r="GW370" s="98">
        <v>4113363.2777813501</v>
      </c>
      <c r="GX370" s="98">
        <v>4221979.7758917604</v>
      </c>
      <c r="GY370" s="98">
        <v>4080278.6406925502</v>
      </c>
      <c r="GZ370" s="98">
        <v>4165230.8426720998</v>
      </c>
      <c r="HA370" s="98">
        <v>4009101.91256649</v>
      </c>
      <c r="HB370" s="98">
        <v>4016897.0903280098</v>
      </c>
      <c r="HC370" s="98">
        <v>3980707.5184077998</v>
      </c>
      <c r="HD370" s="98">
        <v>3920861.59528415</v>
      </c>
      <c r="HE370" s="98">
        <v>4129129.2495710598</v>
      </c>
      <c r="HF370" s="98">
        <v>4095892.27324874</v>
      </c>
      <c r="HG370" s="98">
        <v>4159823.66062338</v>
      </c>
      <c r="HH370" s="98">
        <v>4206230.3007776001</v>
      </c>
      <c r="HI370" s="98">
        <v>3978599.07424301</v>
      </c>
      <c r="HJ370" s="98">
        <v>4036321.2615882298</v>
      </c>
      <c r="HK370" s="98">
        <v>3821300.9803763502</v>
      </c>
      <c r="HL370" s="98">
        <v>4189167.5136744198</v>
      </c>
      <c r="HM370" s="98">
        <v>3808354.59584211</v>
      </c>
      <c r="HN370" s="98">
        <v>4046221.2422734601</v>
      </c>
      <c r="HO370" s="98">
        <v>4272843.2260360196</v>
      </c>
      <c r="HP370" s="98">
        <v>4217263.2464162</v>
      </c>
      <c r="HQ370" s="98">
        <v>4011954.73214162</v>
      </c>
      <c r="HR370" s="98">
        <v>4160752.2494006902</v>
      </c>
      <c r="HS370" s="98">
        <v>3984316.84973191</v>
      </c>
      <c r="HT370" s="98">
        <v>4519539.7379911002</v>
      </c>
      <c r="HU370" s="98">
        <v>3970197.8555219001</v>
      </c>
      <c r="HV370" s="98">
        <v>4262042.6226500804</v>
      </c>
      <c r="HW370" s="98">
        <v>4351287.7904853504</v>
      </c>
      <c r="HX370" s="98">
        <v>4130369.0426247902</v>
      </c>
      <c r="HY370" s="98">
        <v>4095363.31240816</v>
      </c>
      <c r="HZ370" s="98">
        <v>4113081.2274068901</v>
      </c>
      <c r="IA370" s="98">
        <v>4212848.1119601699</v>
      </c>
      <c r="IB370" s="98">
        <v>4139359.3136970298</v>
      </c>
      <c r="IC370" s="98">
        <v>4184004.6472304901</v>
      </c>
      <c r="ID370" s="98">
        <v>4034339.41442355</v>
      </c>
      <c r="IE370" s="98">
        <v>4235998.1061135596</v>
      </c>
      <c r="IF370" s="98">
        <v>4147448.4858560599</v>
      </c>
      <c r="IG370" s="98">
        <v>4169076.5659603998</v>
      </c>
      <c r="IH370" s="98">
        <v>3869087.1296037398</v>
      </c>
      <c r="II370" s="98">
        <v>4104167.0130850198</v>
      </c>
      <c r="IJ370" s="98">
        <v>4111523.8965447498</v>
      </c>
      <c r="IK370" s="98">
        <v>4040604.4610007601</v>
      </c>
      <c r="IL370" s="98">
        <v>3948616.9476204701</v>
      </c>
      <c r="IM370" s="98">
        <v>4197794.5428661201</v>
      </c>
      <c r="IN370" s="98">
        <v>4199630.9494710201</v>
      </c>
      <c r="IO370" s="98">
        <v>4186886.0484982999</v>
      </c>
      <c r="IP370" s="98">
        <v>4199267.1960592503</v>
      </c>
      <c r="IQ370" s="98">
        <v>4187176.8998694201</v>
      </c>
      <c r="IR370" s="98">
        <v>4149479.3175860299</v>
      </c>
      <c r="IS370" s="98">
        <v>4223528.5784290899</v>
      </c>
      <c r="IT370" s="98">
        <v>4148183.4103366798</v>
      </c>
      <c r="IU370" s="98">
        <v>4082269.9669589801</v>
      </c>
      <c r="IV370" s="98">
        <v>4228038.5108105298</v>
      </c>
      <c r="IW370" s="98">
        <v>4045511.0012647002</v>
      </c>
      <c r="IX370" s="98">
        <v>4106253.8386633801</v>
      </c>
      <c r="IY370" s="98">
        <v>4312267.6689246697</v>
      </c>
      <c r="IZ370" s="98">
        <v>4038374.0686306399</v>
      </c>
      <c r="JA370" s="98">
        <v>4125981.0998868402</v>
      </c>
      <c r="JB370" s="98">
        <v>4128085.6773915198</v>
      </c>
      <c r="JC370" s="98">
        <v>4086919.2476039398</v>
      </c>
      <c r="JD370" s="98">
        <v>2698176.7449036902</v>
      </c>
      <c r="JE370" s="98">
        <v>4006331.73961788</v>
      </c>
      <c r="JF370" s="98">
        <v>3983243.0939736101</v>
      </c>
      <c r="JG370" s="98">
        <v>4244621.0520837503</v>
      </c>
      <c r="JH370" s="98">
        <v>4097834.46957934</v>
      </c>
      <c r="JI370" s="98">
        <v>3841949.1031054999</v>
      </c>
      <c r="JJ370" s="98">
        <v>4084858.9056571601</v>
      </c>
      <c r="JK370" s="98">
        <v>3958690.0693137501</v>
      </c>
      <c r="JL370" s="98">
        <v>4170117.32633428</v>
      </c>
      <c r="JM370" s="98">
        <v>3788770.9830972599</v>
      </c>
      <c r="JN370" s="98">
        <v>4077059.5570807401</v>
      </c>
      <c r="JO370" s="98">
        <v>4083715.1062085498</v>
      </c>
      <c r="JP370" s="98">
        <v>4049730.7843064</v>
      </c>
      <c r="JQ370" s="98">
        <v>4088209.3010835499</v>
      </c>
      <c r="JR370" s="98">
        <v>3920299.0409006998</v>
      </c>
      <c r="JS370" s="98">
        <v>3843414.3454751601</v>
      </c>
      <c r="JT370" s="98">
        <v>4232994.3308443101</v>
      </c>
      <c r="JU370" s="98">
        <v>4170268.5560840401</v>
      </c>
      <c r="JV370" s="98">
        <v>4084900.2214413201</v>
      </c>
      <c r="JW370" s="98">
        <v>4117470.7666001301</v>
      </c>
      <c r="JX370" s="98">
        <v>4236116.4991113199</v>
      </c>
      <c r="JY370" s="98">
        <v>3027271.9372032601</v>
      </c>
      <c r="JZ370" s="98">
        <v>3375051.6608194499</v>
      </c>
      <c r="KA370" s="98">
        <v>4062982.5981685701</v>
      </c>
      <c r="KB370" s="98">
        <v>3873617.82366119</v>
      </c>
      <c r="KC370" s="98">
        <v>4082765.6784611498</v>
      </c>
      <c r="KD370" s="98">
        <v>4169421.6173002501</v>
      </c>
      <c r="KE370" s="98">
        <v>4044347.4823544999</v>
      </c>
      <c r="KF370" s="98">
        <v>4177369.3840097301</v>
      </c>
      <c r="KG370" s="98">
        <v>4017108.9182476401</v>
      </c>
      <c r="KH370" s="98">
        <v>4065011.4614201598</v>
      </c>
      <c r="KI370" s="98">
        <v>4250693.3786620405</v>
      </c>
      <c r="KJ370" s="98">
        <v>3898541.8447320801</v>
      </c>
      <c r="KK370" s="98">
        <v>3738367.7026468399</v>
      </c>
      <c r="KL370" s="98">
        <v>4102769.0719352001</v>
      </c>
      <c r="KM370" s="98">
        <v>3030616.0566575201</v>
      </c>
      <c r="KN370" s="98">
        <v>4229693.9541012598</v>
      </c>
      <c r="KO370" s="98">
        <v>3898666.64290745</v>
      </c>
      <c r="KP370" s="98">
        <v>4425994.0698938798</v>
      </c>
      <c r="KQ370" s="98">
        <v>3794769.7757659801</v>
      </c>
      <c r="KR370" s="98">
        <v>4217003.2769491198</v>
      </c>
      <c r="KS370" s="98">
        <v>4110328.3892754</v>
      </c>
      <c r="KT370" s="98">
        <v>3853362.39266206</v>
      </c>
      <c r="KU370" s="98">
        <v>3801767.9473849302</v>
      </c>
      <c r="KV370" s="98">
        <v>3939515.1363501698</v>
      </c>
      <c r="KW370" s="98">
        <v>3486559.01738127</v>
      </c>
      <c r="KX370" s="98">
        <v>4036048.4923857599</v>
      </c>
      <c r="KY370" s="98">
        <v>3760053.6200424298</v>
      </c>
      <c r="KZ370" s="98">
        <v>3130371.1519839698</v>
      </c>
      <c r="LA370" s="98">
        <v>3911903.6102806702</v>
      </c>
      <c r="LB370" s="98">
        <v>3993733.6974362298</v>
      </c>
      <c r="LC370" s="98">
        <v>3741173.96403901</v>
      </c>
      <c r="LD370" s="98">
        <v>4131631.8349890099</v>
      </c>
      <c r="LE370" s="98">
        <v>3949678.9131803098</v>
      </c>
      <c r="LF370" s="98">
        <v>3539992.7363692499</v>
      </c>
      <c r="LG370" s="98">
        <v>4077606.4885672098</v>
      </c>
      <c r="LH370" s="98">
        <v>3833439.4991136598</v>
      </c>
      <c r="LI370" s="98">
        <v>3663558.9318400701</v>
      </c>
      <c r="LJ370" s="98">
        <v>3348102.9968960402</v>
      </c>
      <c r="LK370" s="98">
        <v>4856676.9637762699</v>
      </c>
    </row>
    <row r="371" spans="1:323" s="98" customFormat="1" x14ac:dyDescent="0.25">
      <c r="A371" s="98" t="s">
        <v>1670</v>
      </c>
      <c r="B371" s="115"/>
      <c r="C371" s="115"/>
      <c r="D371" s="97">
        <v>5208910.0894574802</v>
      </c>
      <c r="E371" s="97">
        <v>5032590.8630887698</v>
      </c>
      <c r="F371" s="97">
        <v>4981550.0405427897</v>
      </c>
      <c r="G371" s="97">
        <v>4784197.8658856004</v>
      </c>
      <c r="H371" s="97">
        <v>4852114.3162914198</v>
      </c>
      <c r="I371" s="97">
        <v>4874245.6805627001</v>
      </c>
      <c r="J371" s="97">
        <v>5216383.9571553096</v>
      </c>
      <c r="K371" s="97">
        <v>4935953.1377182603</v>
      </c>
      <c r="L371" s="97">
        <v>5086194.7311373204</v>
      </c>
      <c r="M371" s="97">
        <v>4967362.7808173597</v>
      </c>
      <c r="N371" s="98">
        <v>4949946.0608354304</v>
      </c>
      <c r="O371" s="98">
        <v>5030077.44707043</v>
      </c>
      <c r="P371" s="98">
        <v>4962968.0086152405</v>
      </c>
      <c r="Q371" s="98">
        <v>4929482.4465839397</v>
      </c>
      <c r="R371" s="98">
        <v>5011711.2106757304</v>
      </c>
      <c r="S371" s="98">
        <v>4768833.3740997398</v>
      </c>
      <c r="T371" s="98">
        <v>4884535.71985118</v>
      </c>
      <c r="U371" s="98">
        <v>4912750.7873037001</v>
      </c>
      <c r="V371" s="98">
        <v>4674977.7831195397</v>
      </c>
      <c r="W371" s="98">
        <v>4832384.5628888002</v>
      </c>
      <c r="X371" s="98">
        <v>4608356.8317475999</v>
      </c>
      <c r="Y371" s="98">
        <v>4475980.9093732601</v>
      </c>
      <c r="Z371" s="98">
        <v>4967343.0132456096</v>
      </c>
      <c r="AA371" s="98">
        <v>4861701.7058913196</v>
      </c>
      <c r="AB371" s="98">
        <v>3652643.7704294501</v>
      </c>
      <c r="AC371" s="98">
        <v>4584553.0520352405</v>
      </c>
      <c r="AD371" s="98">
        <v>4771798.6088268999</v>
      </c>
      <c r="AE371" s="98">
        <v>4751633.3782943496</v>
      </c>
      <c r="AF371" s="98">
        <v>4781637.6006664801</v>
      </c>
      <c r="AG371" s="98">
        <v>4680428.9341321802</v>
      </c>
      <c r="AH371" s="98">
        <v>4597297.0963308904</v>
      </c>
      <c r="AI371" s="98">
        <v>4553379.7649296299</v>
      </c>
      <c r="AJ371" s="98">
        <v>4860282.0841187602</v>
      </c>
      <c r="AK371" s="98">
        <v>4570375.7292914204</v>
      </c>
      <c r="AL371" s="98">
        <v>4419706.4941754397</v>
      </c>
      <c r="AM371" s="98">
        <v>4493151.5128369303</v>
      </c>
      <c r="AN371" s="98">
        <v>4863009.2316877497</v>
      </c>
      <c r="AO371" s="98">
        <v>4445952.6439176099</v>
      </c>
      <c r="AP371" s="98">
        <v>4641620.6974664098</v>
      </c>
      <c r="AQ371" s="98">
        <v>4551129.2215151899</v>
      </c>
      <c r="AR371" s="98">
        <v>4747629.9240758503</v>
      </c>
      <c r="AS371" s="98">
        <v>4490619.8810329502</v>
      </c>
      <c r="AT371" s="98">
        <v>4459130.3305808697</v>
      </c>
      <c r="AU371" s="98">
        <v>4615573.4572770596</v>
      </c>
      <c r="AV371" s="98">
        <v>4257339.49028611</v>
      </c>
      <c r="AW371" s="98">
        <v>4761441.3990275403</v>
      </c>
      <c r="AX371" s="98">
        <v>4599676.2305717804</v>
      </c>
      <c r="AY371" s="98">
        <v>4545083.1059919596</v>
      </c>
      <c r="AZ371" s="98">
        <v>4430603.5145765096</v>
      </c>
      <c r="BA371" s="98">
        <v>4484585.8875916405</v>
      </c>
      <c r="BB371" s="98">
        <v>4624901.2328900499</v>
      </c>
      <c r="BC371" s="98">
        <v>4457419.0739064496</v>
      </c>
      <c r="BD371" s="98">
        <v>4414894.5242002504</v>
      </c>
      <c r="BE371" s="98">
        <v>4470388.7284405204</v>
      </c>
      <c r="BF371" s="98">
        <v>4761196.01539749</v>
      </c>
      <c r="BG371" s="98">
        <v>4522635.6198966103</v>
      </c>
      <c r="BH371" s="98">
        <v>4799404.8110231599</v>
      </c>
      <c r="BI371" s="98">
        <v>4434301.4104633303</v>
      </c>
      <c r="BJ371" s="98">
        <v>4564203.2779759001</v>
      </c>
      <c r="BK371" s="98">
        <v>4573618.8378182603</v>
      </c>
      <c r="BL371" s="98">
        <v>4637619.9160422096</v>
      </c>
      <c r="BM371" s="98">
        <v>4402477.7977900002</v>
      </c>
      <c r="BN371" s="98">
        <v>4565070.6597462501</v>
      </c>
      <c r="BO371" s="98">
        <v>4631902.1571347099</v>
      </c>
      <c r="BP371" s="98">
        <v>3700063.0579683799</v>
      </c>
      <c r="BQ371" s="98">
        <v>4718595.3542264802</v>
      </c>
      <c r="BR371" s="98">
        <v>4700005.2406274704</v>
      </c>
      <c r="BS371" s="98">
        <v>4506213.6533391401</v>
      </c>
      <c r="BT371" s="98">
        <v>4641537.0548206801</v>
      </c>
      <c r="BU371" s="98">
        <v>4550609.2317269901</v>
      </c>
      <c r="BV371" s="98">
        <v>4464989.6163000297</v>
      </c>
      <c r="BW371" s="98">
        <v>4685270.6203535404</v>
      </c>
      <c r="BX371" s="98">
        <v>4675432.3302756101</v>
      </c>
      <c r="BY371" s="98">
        <v>4748272.2373143798</v>
      </c>
      <c r="BZ371" s="98">
        <v>4517034.9671167796</v>
      </c>
      <c r="CA371" s="98">
        <v>4505356.5646977397</v>
      </c>
      <c r="CB371" s="98">
        <v>4406959.9840170098</v>
      </c>
      <c r="CC371" s="98">
        <v>4687491.2121418295</v>
      </c>
      <c r="CD371" s="98">
        <v>4737822.4186531203</v>
      </c>
      <c r="CE371" s="98">
        <v>4267200.0098216999</v>
      </c>
      <c r="CF371" s="98">
        <v>4747890.9926819596</v>
      </c>
      <c r="CG371" s="98">
        <v>4665734.7543002404</v>
      </c>
      <c r="CH371" s="98">
        <v>4386267.8044421496</v>
      </c>
      <c r="CI371" s="98">
        <v>4363237.2171296896</v>
      </c>
      <c r="CJ371" s="98">
        <v>4547361.6040305803</v>
      </c>
      <c r="CK371" s="98">
        <v>4341218.2305876203</v>
      </c>
      <c r="CL371" s="98">
        <v>4686230.77980009</v>
      </c>
      <c r="CM371" s="98">
        <v>4690242.6011229996</v>
      </c>
      <c r="CN371" s="98">
        <v>4608115.59151001</v>
      </c>
      <c r="CO371" s="98">
        <v>4430586.5155764101</v>
      </c>
      <c r="CP371" s="98">
        <v>4486650.0408834796</v>
      </c>
      <c r="CQ371" s="98">
        <v>4319546.3452907102</v>
      </c>
      <c r="CR371" s="98">
        <v>4515128.95545102</v>
      </c>
      <c r="CS371" s="98">
        <v>4460256.7959245397</v>
      </c>
      <c r="CT371" s="98">
        <v>4486402.3255868899</v>
      </c>
      <c r="CU371" s="98">
        <v>4482565.2926547304</v>
      </c>
      <c r="CV371" s="98">
        <v>4472315.7660796298</v>
      </c>
      <c r="CW371" s="98">
        <v>4367879.5212429604</v>
      </c>
      <c r="CX371" s="98">
        <v>4197924.10143073</v>
      </c>
      <c r="CY371" s="98">
        <v>4409803.0657135705</v>
      </c>
      <c r="CZ371" s="98">
        <v>4469500.7824540501</v>
      </c>
      <c r="DA371" s="98">
        <v>4197210.3198585697</v>
      </c>
      <c r="DB371" s="98">
        <v>4306809.7100046296</v>
      </c>
      <c r="DC371" s="98">
        <v>4278480.5468284497</v>
      </c>
      <c r="DD371" s="98">
        <v>4160339.1162239299</v>
      </c>
      <c r="DE371" s="98">
        <v>4261393.1966144098</v>
      </c>
      <c r="DF371" s="98">
        <v>4222509.0745798303</v>
      </c>
      <c r="DG371" s="98">
        <v>4359495.3742376501</v>
      </c>
      <c r="DH371" s="98">
        <v>4326554.2956440002</v>
      </c>
      <c r="DI371" s="98">
        <v>4281318.1660019103</v>
      </c>
      <c r="DJ371" s="98">
        <v>4306688.8492068602</v>
      </c>
      <c r="DK371" s="98">
        <v>4385264.7625852805</v>
      </c>
      <c r="DL371" s="98">
        <v>4378898.5629168898</v>
      </c>
      <c r="DM371" s="98">
        <v>4381309.2129369099</v>
      </c>
      <c r="DN371" s="98">
        <v>4035211.3215455301</v>
      </c>
      <c r="DO371" s="98">
        <v>4238482.3845757302</v>
      </c>
      <c r="DP371" s="98">
        <v>4260153.1845654501</v>
      </c>
      <c r="DQ371" s="98">
        <v>4457034.84179004</v>
      </c>
      <c r="DR371" s="98">
        <v>4274504.8150522197</v>
      </c>
      <c r="DS371" s="98">
        <v>4294972.3172417702</v>
      </c>
      <c r="DT371" s="98">
        <v>4227486.21623707</v>
      </c>
      <c r="DU371" s="98">
        <v>4096937.0735649401</v>
      </c>
      <c r="DV371" s="98">
        <v>4119768.01926044</v>
      </c>
      <c r="DW371" s="98">
        <v>4081458.06252144</v>
      </c>
      <c r="DX371" s="98">
        <v>3956039.57588126</v>
      </c>
      <c r="DY371" s="98">
        <v>3932887.2320739301</v>
      </c>
      <c r="DZ371" s="98">
        <v>4070855.7451431602</v>
      </c>
      <c r="EA371" s="98">
        <v>4157969.8986773998</v>
      </c>
      <c r="EB371" s="98">
        <v>4230204.1716681598</v>
      </c>
      <c r="EC371" s="98">
        <v>3886458.6236628699</v>
      </c>
      <c r="ED371" s="98">
        <v>4078698.09915702</v>
      </c>
      <c r="EE371" s="98">
        <v>4093701.0329066901</v>
      </c>
      <c r="EF371" s="98">
        <v>4118860.82320853</v>
      </c>
      <c r="EG371" s="98">
        <v>4231942.93454911</v>
      </c>
      <c r="EH371" s="98">
        <v>4113499.2905893102</v>
      </c>
      <c r="EI371" s="98">
        <v>4018448.1554699298</v>
      </c>
      <c r="EJ371" s="98">
        <v>4075632.0527297701</v>
      </c>
      <c r="EK371" s="98">
        <v>4043235.2017007801</v>
      </c>
      <c r="EL371" s="98">
        <v>4186258.2094918699</v>
      </c>
      <c r="EM371" s="98">
        <v>4079130.7112614298</v>
      </c>
      <c r="EN371" s="98">
        <v>4095695.1988464799</v>
      </c>
      <c r="EO371" s="98">
        <v>4118489.1410513101</v>
      </c>
      <c r="EP371" s="98">
        <v>4037576.65396968</v>
      </c>
      <c r="EQ371" s="98">
        <v>3768925.8757214402</v>
      </c>
      <c r="ER371" s="98">
        <v>4031616.7270678398</v>
      </c>
      <c r="ES371" s="98">
        <v>4223069.9818450501</v>
      </c>
      <c r="ET371" s="98">
        <v>3850013.3410350098</v>
      </c>
      <c r="EU371" s="98">
        <v>3963296.5365874502</v>
      </c>
      <c r="EV371" s="98">
        <v>4007088.4334771498</v>
      </c>
      <c r="EW371" s="98">
        <v>4011631.9588471199</v>
      </c>
      <c r="EX371" s="98">
        <v>3876935.0173462802</v>
      </c>
      <c r="EY371" s="98">
        <v>4199878.27192677</v>
      </c>
      <c r="EZ371" s="98">
        <v>4264497.62105974</v>
      </c>
      <c r="FA371" s="98">
        <v>4137449.4498980502</v>
      </c>
      <c r="FB371" s="98">
        <v>4156677.6757458202</v>
      </c>
      <c r="FC371" s="98">
        <v>3985458.3227571398</v>
      </c>
      <c r="FD371" s="98">
        <v>3676213.4035005402</v>
      </c>
      <c r="FE371" s="98">
        <v>3792129.7161604199</v>
      </c>
      <c r="FF371" s="98">
        <v>4022725.5972708799</v>
      </c>
      <c r="FG371" s="98">
        <v>3884287.0471088798</v>
      </c>
      <c r="FH371" s="98">
        <v>4527828.2296976596</v>
      </c>
      <c r="FI371" s="98">
        <v>4165685.17951959</v>
      </c>
      <c r="FJ371" s="98">
        <v>3942206.1023005098</v>
      </c>
      <c r="FK371" s="98">
        <v>4051554.2262080498</v>
      </c>
      <c r="FL371" s="98">
        <v>4082896.0822687899</v>
      </c>
      <c r="FM371" s="98">
        <v>4242895.3784704199</v>
      </c>
      <c r="FN371" s="98">
        <v>4198227.7594609996</v>
      </c>
      <c r="FO371" s="98">
        <v>4226484.4486533999</v>
      </c>
      <c r="FP371" s="98">
        <v>4032439.92628159</v>
      </c>
      <c r="FQ371" s="98">
        <v>4095450.9815547699</v>
      </c>
      <c r="FR371" s="98">
        <v>3936214.46172061</v>
      </c>
      <c r="FS371" s="98">
        <v>4076589.32493567</v>
      </c>
      <c r="FT371" s="98">
        <v>4126842.7096363702</v>
      </c>
      <c r="FU371" s="98">
        <v>4150752.33630923</v>
      </c>
      <c r="FV371" s="98">
        <v>4174538.2624721299</v>
      </c>
      <c r="FW371" s="98">
        <v>3932587.9776143199</v>
      </c>
      <c r="FX371" s="98">
        <v>4153814.0056990501</v>
      </c>
      <c r="FY371" s="98">
        <v>3949673.29438069</v>
      </c>
      <c r="FZ371" s="98">
        <v>4470363.6563856797</v>
      </c>
      <c r="GA371" s="98">
        <v>4237411.2643603701</v>
      </c>
      <c r="GB371" s="98">
        <v>4171171.5341182798</v>
      </c>
      <c r="GC371" s="98">
        <v>4036521.5086871898</v>
      </c>
      <c r="GD371" s="98">
        <v>4053293.1580777299</v>
      </c>
      <c r="GE371" s="98">
        <v>4038530.2757546399</v>
      </c>
      <c r="GF371" s="98">
        <v>4057519.3252794999</v>
      </c>
      <c r="GG371" s="98">
        <v>4203193.0077659404</v>
      </c>
      <c r="GH371" s="98">
        <v>3992950.3436054899</v>
      </c>
      <c r="GI371" s="98">
        <v>4000972.07600324</v>
      </c>
      <c r="GJ371" s="98">
        <v>3958489.7369377501</v>
      </c>
      <c r="GK371" s="98">
        <v>4228341.7579499697</v>
      </c>
      <c r="GL371" s="98">
        <v>4129021.5625826502</v>
      </c>
      <c r="GM371" s="98">
        <v>4208761.95802557</v>
      </c>
      <c r="GN371" s="98">
        <v>4134618.4861120898</v>
      </c>
      <c r="GO371" s="98">
        <v>4094703.67200991</v>
      </c>
      <c r="GP371" s="98">
        <v>3961227.1859390498</v>
      </c>
      <c r="GQ371" s="98">
        <v>3983084.8479980701</v>
      </c>
      <c r="GR371" s="98">
        <v>3921220.7263996801</v>
      </c>
      <c r="GS371" s="98">
        <v>4150944.32997534</v>
      </c>
      <c r="GT371" s="98">
        <v>4080276.2266560402</v>
      </c>
      <c r="GU371" s="98">
        <v>3953122.5411030999</v>
      </c>
      <c r="GV371" s="98">
        <v>3874676.7135547702</v>
      </c>
      <c r="GW371" s="98">
        <v>3783984.6448818198</v>
      </c>
      <c r="GX371" s="98">
        <v>3794853.7397228801</v>
      </c>
      <c r="GY371" s="98">
        <v>3757589.8187676999</v>
      </c>
      <c r="GZ371" s="98">
        <v>3995389.2985012801</v>
      </c>
      <c r="HA371" s="98">
        <v>3828098.2668771399</v>
      </c>
      <c r="HB371" s="98">
        <v>3849370.3138940302</v>
      </c>
      <c r="HC371" s="98">
        <v>3999340.3550893399</v>
      </c>
      <c r="HD371" s="98">
        <v>3684054.1220700899</v>
      </c>
      <c r="HE371" s="98">
        <v>4088705.5956551102</v>
      </c>
      <c r="HF371" s="98">
        <v>3770006.3422770202</v>
      </c>
      <c r="HG371" s="98">
        <v>3765158.2929489599</v>
      </c>
      <c r="HH371" s="98">
        <v>3922305.0332515198</v>
      </c>
      <c r="HI371" s="98">
        <v>3728097.04663258</v>
      </c>
      <c r="HJ371" s="98">
        <v>3988271.9247278702</v>
      </c>
      <c r="HK371" s="98">
        <v>3992367.8935324</v>
      </c>
      <c r="HL371" s="98">
        <v>3845738.3729498</v>
      </c>
      <c r="HM371" s="98">
        <v>3533093.7219012999</v>
      </c>
      <c r="HN371" s="98">
        <v>3840710.6049438398</v>
      </c>
      <c r="HO371" s="98">
        <v>3735658.74043439</v>
      </c>
      <c r="HP371" s="98">
        <v>3894153.73314306</v>
      </c>
      <c r="HQ371" s="98">
        <v>3563620.9037075401</v>
      </c>
      <c r="HR371" s="98">
        <v>3896426.3343556202</v>
      </c>
      <c r="HS371" s="98">
        <v>3711136.9833514998</v>
      </c>
      <c r="HT371" s="98">
        <v>4165253.3632834498</v>
      </c>
      <c r="HU371" s="98">
        <v>3911450.1306623402</v>
      </c>
      <c r="HV371" s="98">
        <v>3998233.8996266499</v>
      </c>
      <c r="HW371" s="98">
        <v>4025149.6894876701</v>
      </c>
      <c r="HX371" s="98">
        <v>3920327.5816805102</v>
      </c>
      <c r="HY371" s="98">
        <v>3669203.8018846898</v>
      </c>
      <c r="HZ371" s="98">
        <v>3758260.0295783798</v>
      </c>
      <c r="IA371" s="98">
        <v>3962400.8537490298</v>
      </c>
      <c r="IB371" s="98">
        <v>3930854.2532592202</v>
      </c>
      <c r="IC371" s="98">
        <v>3703735.76316327</v>
      </c>
      <c r="ID371" s="98">
        <v>3737578.93266284</v>
      </c>
      <c r="IE371" s="98">
        <v>3744313.5271059601</v>
      </c>
      <c r="IF371" s="98">
        <v>3986023.61367768</v>
      </c>
      <c r="IG371" s="98">
        <v>3928192.0401231502</v>
      </c>
      <c r="IH371" s="98">
        <v>3946140.6179909101</v>
      </c>
      <c r="II371" s="98">
        <v>3893236.3775440198</v>
      </c>
      <c r="IJ371" s="98">
        <v>3912152.5586723401</v>
      </c>
      <c r="IK371" s="98">
        <v>3819295.2833451699</v>
      </c>
      <c r="IL371" s="98">
        <v>3969354.4325000602</v>
      </c>
      <c r="IM371" s="98">
        <v>3984196.4934121598</v>
      </c>
      <c r="IN371" s="98">
        <v>3930483.3521900899</v>
      </c>
      <c r="IO371" s="98">
        <v>3998994.6311010499</v>
      </c>
      <c r="IP371" s="98">
        <v>4052119.0625093798</v>
      </c>
      <c r="IQ371" s="98">
        <v>3942952.3536311798</v>
      </c>
      <c r="IR371" s="98">
        <v>4047059.2588499198</v>
      </c>
      <c r="IS371" s="98">
        <v>3801716.08889336</v>
      </c>
      <c r="IT371" s="98">
        <v>3942695.37955643</v>
      </c>
      <c r="IU371" s="98">
        <v>4068201.7444959502</v>
      </c>
      <c r="IV371" s="98">
        <v>3937913.16061382</v>
      </c>
      <c r="IW371" s="98">
        <v>3940024.6079398701</v>
      </c>
      <c r="IX371" s="98">
        <v>3664480.5887911599</v>
      </c>
      <c r="IY371" s="98">
        <v>4079172.71779483</v>
      </c>
      <c r="IZ371" s="98">
        <v>3806152.96759274</v>
      </c>
      <c r="JA371" s="98">
        <v>3869966.0088152001</v>
      </c>
      <c r="JB371" s="98">
        <v>3933641.6170724402</v>
      </c>
      <c r="JC371" s="98">
        <v>3821422.9157770001</v>
      </c>
      <c r="JD371" s="98">
        <v>2540351.3624138199</v>
      </c>
      <c r="JE371" s="98">
        <v>3795325.8513860502</v>
      </c>
      <c r="JF371" s="98">
        <v>4000213.5947110499</v>
      </c>
      <c r="JG371" s="98">
        <v>3721574.7330646701</v>
      </c>
      <c r="JH371" s="98">
        <v>3748104.8274628399</v>
      </c>
      <c r="JI371" s="98">
        <v>3796979.6043112399</v>
      </c>
      <c r="JJ371" s="98">
        <v>3747479.0801470801</v>
      </c>
      <c r="JK371" s="98">
        <v>3740789.0718036699</v>
      </c>
      <c r="JL371" s="98">
        <v>3916766.5425015399</v>
      </c>
      <c r="JM371" s="98">
        <v>3879082.30295762</v>
      </c>
      <c r="JN371" s="98">
        <v>3834629.09595461</v>
      </c>
      <c r="JO371" s="98">
        <v>3962859.2255491298</v>
      </c>
      <c r="JP371" s="98">
        <v>3770891.5637071398</v>
      </c>
      <c r="JQ371" s="98">
        <v>3784153.0827478301</v>
      </c>
      <c r="JR371" s="98">
        <v>3753067.4989096001</v>
      </c>
      <c r="JS371" s="98">
        <v>3889885.6285428801</v>
      </c>
      <c r="JT371" s="98">
        <v>3926316.1252964898</v>
      </c>
      <c r="JU371" s="98">
        <v>4136572.7899646801</v>
      </c>
      <c r="JV371" s="98">
        <v>4103154.32994647</v>
      </c>
      <c r="JW371" s="98">
        <v>3816354.1358967298</v>
      </c>
      <c r="JX371" s="98">
        <v>3786534.6089551402</v>
      </c>
      <c r="JY371" s="98">
        <v>2738561.3216126901</v>
      </c>
      <c r="JZ371" s="98">
        <v>2355958.1357575702</v>
      </c>
      <c r="KA371" s="98">
        <v>3805799.0053710002</v>
      </c>
      <c r="KB371" s="98">
        <v>3523703.81508274</v>
      </c>
      <c r="KC371" s="98">
        <v>3702587.3293437399</v>
      </c>
      <c r="KD371" s="98">
        <v>3839376.4537474001</v>
      </c>
      <c r="KE371" s="98">
        <v>3760412.0493030902</v>
      </c>
      <c r="KF371" s="98">
        <v>3769692.30839648</v>
      </c>
      <c r="KG371" s="98">
        <v>3751473.4879759499</v>
      </c>
      <c r="KH371" s="98">
        <v>3842821.8974822802</v>
      </c>
      <c r="KI371" s="98">
        <v>3836194.8617545501</v>
      </c>
      <c r="KJ371" s="98">
        <v>3764787.73060827</v>
      </c>
      <c r="KK371" s="98">
        <v>3811268.3163439399</v>
      </c>
      <c r="KL371" s="98">
        <v>3721399.48632089</v>
      </c>
      <c r="KM371" s="98">
        <v>3430404.7615757198</v>
      </c>
      <c r="KN371" s="98">
        <v>3532938.5388923301</v>
      </c>
      <c r="KO371" s="98">
        <v>3573341.8119887202</v>
      </c>
      <c r="KP371" s="98">
        <v>3620363.44103212</v>
      </c>
      <c r="KQ371" s="98">
        <v>3257577.5239126901</v>
      </c>
      <c r="KR371" s="98">
        <v>3628694.8778058798</v>
      </c>
      <c r="KS371" s="98">
        <v>3768164.5501478901</v>
      </c>
      <c r="KT371" s="98">
        <v>3347615.4608196998</v>
      </c>
      <c r="KU371" s="98">
        <v>3325959.6012921999</v>
      </c>
      <c r="KV371" s="98">
        <v>3348425.02658806</v>
      </c>
      <c r="KW371" s="98">
        <v>4263061.5986238802</v>
      </c>
      <c r="KX371" s="98">
        <v>3348657.1367638898</v>
      </c>
      <c r="KY371" s="98">
        <v>3497579.74072725</v>
      </c>
      <c r="KZ371" s="98">
        <v>3629808.7113765902</v>
      </c>
      <c r="LA371" s="98">
        <v>3404507.9599359701</v>
      </c>
      <c r="LB371" s="98">
        <v>3600510.9885874302</v>
      </c>
      <c r="LC371" s="98">
        <v>3779368.4054365698</v>
      </c>
      <c r="LD371" s="98">
        <v>3698829.7353529399</v>
      </c>
      <c r="LE371" s="98">
        <v>3432760.97706105</v>
      </c>
      <c r="LF371" s="98">
        <v>3893422.7138494099</v>
      </c>
      <c r="LG371" s="98">
        <v>3557407.94272142</v>
      </c>
      <c r="LH371" s="98">
        <v>4132908.5324283098</v>
      </c>
      <c r="LI371" s="98">
        <v>3658405.6233494198</v>
      </c>
      <c r="LJ371" s="98">
        <v>3898891.9732489199</v>
      </c>
      <c r="LK371" s="98">
        <v>4346780.32338404</v>
      </c>
    </row>
    <row r="372" spans="1:323" s="98" customFormat="1" x14ac:dyDescent="0.25">
      <c r="A372" s="98" t="s">
        <v>1671</v>
      </c>
      <c r="B372" s="115"/>
      <c r="C372" s="115"/>
      <c r="D372" s="97">
        <v>5935202.1780862901</v>
      </c>
      <c r="E372" s="97">
        <v>5496836.0424711704</v>
      </c>
      <c r="F372" s="97">
        <v>5569594.1644248804</v>
      </c>
      <c r="G372" s="97">
        <v>5581684.19698893</v>
      </c>
      <c r="H372" s="97">
        <v>5523674.3035994899</v>
      </c>
      <c r="I372" s="97">
        <v>5602291.6802354399</v>
      </c>
      <c r="J372" s="97">
        <v>5755137.01495481</v>
      </c>
      <c r="K372" s="97">
        <v>5471242.0658763601</v>
      </c>
      <c r="L372" s="97">
        <v>5608142.7185281403</v>
      </c>
      <c r="M372" s="97">
        <v>5597377.4123464404</v>
      </c>
      <c r="N372" s="98">
        <v>5371763.4207377899</v>
      </c>
      <c r="O372" s="98">
        <v>5778804.3468428198</v>
      </c>
      <c r="P372" s="98">
        <v>5411605.0316177197</v>
      </c>
      <c r="Q372" s="98">
        <v>5395076.1758878799</v>
      </c>
      <c r="R372" s="98">
        <v>5560646.5459171804</v>
      </c>
      <c r="S372" s="98">
        <v>5462772.5265835896</v>
      </c>
      <c r="T372" s="98">
        <v>5401803.0830820501</v>
      </c>
      <c r="U372" s="98">
        <v>5368251.8965207003</v>
      </c>
      <c r="V372" s="98">
        <v>5349239.2701699203</v>
      </c>
      <c r="W372" s="98">
        <v>5590625.5003325501</v>
      </c>
      <c r="X372" s="98">
        <v>5480976.0506157503</v>
      </c>
      <c r="Y372" s="98">
        <v>5679220.9932472901</v>
      </c>
      <c r="Z372" s="98">
        <v>5248177.2206170103</v>
      </c>
      <c r="AA372" s="98">
        <v>5097935.2501066299</v>
      </c>
      <c r="AB372" s="98">
        <v>4311351.1676413398</v>
      </c>
      <c r="AC372" s="98">
        <v>5316127.6963404603</v>
      </c>
      <c r="AD372" s="98">
        <v>5610931.1541386601</v>
      </c>
      <c r="AE372" s="98">
        <v>5539103.6482041702</v>
      </c>
      <c r="AF372" s="98">
        <v>4928246.6067609601</v>
      </c>
      <c r="AG372" s="98">
        <v>5346762.6523073399</v>
      </c>
      <c r="AH372" s="98">
        <v>5286736.1238740496</v>
      </c>
      <c r="AI372" s="98">
        <v>5222016.3677663198</v>
      </c>
      <c r="AJ372" s="98">
        <v>5185615.7985009002</v>
      </c>
      <c r="AK372" s="98">
        <v>5351926.3285102602</v>
      </c>
      <c r="AL372" s="98">
        <v>5188771.0507005304</v>
      </c>
      <c r="AM372" s="98">
        <v>5495853.0019588703</v>
      </c>
      <c r="AN372" s="98">
        <v>5244174.4560014997</v>
      </c>
      <c r="AO372" s="98">
        <v>5078558.6123839105</v>
      </c>
      <c r="AP372" s="98">
        <v>5167152.5121433297</v>
      </c>
      <c r="AQ372" s="98">
        <v>5341461.3014150904</v>
      </c>
      <c r="AR372" s="98">
        <v>5756840.3729850296</v>
      </c>
      <c r="AS372" s="98">
        <v>5295350.1726814797</v>
      </c>
      <c r="AT372" s="98">
        <v>5352192.8762675701</v>
      </c>
      <c r="AU372" s="98">
        <v>5264325.0539847799</v>
      </c>
      <c r="AV372" s="98">
        <v>5057519.58893771</v>
      </c>
      <c r="AW372" s="98">
        <v>5538270.3563401802</v>
      </c>
      <c r="AX372" s="98">
        <v>5196477.6486754902</v>
      </c>
      <c r="AY372" s="98">
        <v>5037338.8018784197</v>
      </c>
      <c r="AZ372" s="98">
        <v>5015035.1534086</v>
      </c>
      <c r="BA372" s="98">
        <v>4964753.0541129196</v>
      </c>
      <c r="BB372" s="98">
        <v>5287400.1835286804</v>
      </c>
      <c r="BC372" s="98">
        <v>5369620.75555701</v>
      </c>
      <c r="BD372" s="98">
        <v>5327571.6998967202</v>
      </c>
      <c r="BE372" s="98">
        <v>5242357.3753781803</v>
      </c>
      <c r="BF372" s="98">
        <v>5390164.7061890103</v>
      </c>
      <c r="BG372" s="98">
        <v>5401126.4078363301</v>
      </c>
      <c r="BH372" s="98">
        <v>5586865.6782946195</v>
      </c>
      <c r="BI372" s="98">
        <v>5176224.8444652101</v>
      </c>
      <c r="BJ372" s="98">
        <v>5400219.3028066903</v>
      </c>
      <c r="BK372" s="98">
        <v>5476349.5041861003</v>
      </c>
      <c r="BL372" s="98">
        <v>5197785.4789916696</v>
      </c>
      <c r="BM372" s="98">
        <v>5320267.7972622896</v>
      </c>
      <c r="BN372" s="98">
        <v>5409174.49769386</v>
      </c>
      <c r="BO372" s="98">
        <v>5460821.9063190604</v>
      </c>
      <c r="BP372" s="98">
        <v>4360301.4500623001</v>
      </c>
      <c r="BQ372" s="98">
        <v>5203208.4905156102</v>
      </c>
      <c r="BR372" s="98">
        <v>5438618.0954865003</v>
      </c>
      <c r="BS372" s="98">
        <v>5301139.6318060895</v>
      </c>
      <c r="BT372" s="98">
        <v>5396700.0844177399</v>
      </c>
      <c r="BU372" s="98">
        <v>5363338.6458740002</v>
      </c>
      <c r="BV372" s="98">
        <v>5305956.34418095</v>
      </c>
      <c r="BW372" s="98">
        <v>5449792.9982840596</v>
      </c>
      <c r="BX372" s="98">
        <v>5322713.1020280896</v>
      </c>
      <c r="BY372" s="98">
        <v>5320784.8313043499</v>
      </c>
      <c r="BZ372" s="98">
        <v>5158811.6191794397</v>
      </c>
      <c r="CA372" s="98">
        <v>5160921.9078815198</v>
      </c>
      <c r="CB372" s="98">
        <v>5080190.5955806999</v>
      </c>
      <c r="CC372" s="98">
        <v>5225779.3819747102</v>
      </c>
      <c r="CD372" s="98">
        <v>5340980.7447528401</v>
      </c>
      <c r="CE372" s="98">
        <v>5022606.00745486</v>
      </c>
      <c r="CF372" s="98">
        <v>5476380.8007518901</v>
      </c>
      <c r="CG372" s="98">
        <v>5489474.6248363601</v>
      </c>
      <c r="CH372" s="98">
        <v>5223243.2792652296</v>
      </c>
      <c r="CI372" s="98">
        <v>5229747.6611482603</v>
      </c>
      <c r="CJ372" s="98">
        <v>5052657.0465558302</v>
      </c>
      <c r="CK372" s="98">
        <v>5312448.3222752297</v>
      </c>
      <c r="CL372" s="98">
        <v>5294362.4576026099</v>
      </c>
      <c r="CM372" s="98">
        <v>5533495.0663905004</v>
      </c>
      <c r="CN372" s="98">
        <v>5465099.9954479001</v>
      </c>
      <c r="CO372" s="98">
        <v>5119940.7655578004</v>
      </c>
      <c r="CP372" s="98">
        <v>5195117.5928084403</v>
      </c>
      <c r="CQ372" s="98">
        <v>5323668.7231357899</v>
      </c>
      <c r="CR372" s="98">
        <v>5199018.2682012003</v>
      </c>
      <c r="CS372" s="98">
        <v>5249818.2091458803</v>
      </c>
      <c r="CT372" s="98">
        <v>5004762.1190941297</v>
      </c>
      <c r="CU372" s="98">
        <v>5130141.87726535</v>
      </c>
      <c r="CV372" s="98">
        <v>5072060.5847570701</v>
      </c>
      <c r="CW372" s="98">
        <v>5047257.5907900203</v>
      </c>
      <c r="CX372" s="98">
        <v>4683443.8605334898</v>
      </c>
      <c r="CY372" s="98">
        <v>5277081.25089054</v>
      </c>
      <c r="CZ372" s="98">
        <v>5128835.4288208596</v>
      </c>
      <c r="DA372" s="98">
        <v>5097643.9079617504</v>
      </c>
      <c r="DB372" s="98">
        <v>4830523.84926413</v>
      </c>
      <c r="DC372" s="98">
        <v>4999990.80343726</v>
      </c>
      <c r="DD372" s="98">
        <v>5115841.9014787097</v>
      </c>
      <c r="DE372" s="98">
        <v>5297410.1687653698</v>
      </c>
      <c r="DF372" s="98">
        <v>5253865.3949949397</v>
      </c>
      <c r="DG372" s="98">
        <v>5059133.9286220102</v>
      </c>
      <c r="DH372" s="98">
        <v>5320507.9424196798</v>
      </c>
      <c r="DI372" s="98">
        <v>5100588.2021832597</v>
      </c>
      <c r="DJ372" s="98">
        <v>4910909.3728481298</v>
      </c>
      <c r="DK372" s="98">
        <v>5333218.21775408</v>
      </c>
      <c r="DL372" s="98">
        <v>4936218.1491143201</v>
      </c>
      <c r="DM372" s="98">
        <v>5244248.6573058302</v>
      </c>
      <c r="DN372" s="98">
        <v>4981731.1900253203</v>
      </c>
      <c r="DO372" s="98">
        <v>4831680.93369208</v>
      </c>
      <c r="DP372" s="98">
        <v>5152473.0567272697</v>
      </c>
      <c r="DQ372" s="98">
        <v>5305275.05894507</v>
      </c>
      <c r="DR372" s="98">
        <v>5229271.7728828602</v>
      </c>
      <c r="DS372" s="98">
        <v>5014180.9707701597</v>
      </c>
      <c r="DT372" s="98">
        <v>5017115.6515961196</v>
      </c>
      <c r="DU372" s="98">
        <v>4816479.7619209103</v>
      </c>
      <c r="DV372" s="98">
        <v>4756336.3186362199</v>
      </c>
      <c r="DW372" s="98">
        <v>4901053.0860561896</v>
      </c>
      <c r="DX372" s="98">
        <v>4697256.2807486895</v>
      </c>
      <c r="DY372" s="98">
        <v>4790496.6576243499</v>
      </c>
      <c r="DZ372" s="98">
        <v>4817333.0142835602</v>
      </c>
      <c r="EA372" s="98">
        <v>5051320.4950180799</v>
      </c>
      <c r="EB372" s="98">
        <v>4903022.1564998096</v>
      </c>
      <c r="EC372" s="98">
        <v>4837649.2019712599</v>
      </c>
      <c r="ED372" s="98">
        <v>4809573.6805955097</v>
      </c>
      <c r="EE372" s="98">
        <v>4893485.4286907502</v>
      </c>
      <c r="EF372" s="98">
        <v>4695236.3972106203</v>
      </c>
      <c r="EG372" s="98">
        <v>4971680.9208919602</v>
      </c>
      <c r="EH372" s="98">
        <v>4854003.5092374701</v>
      </c>
      <c r="EI372" s="98">
        <v>5216784.7542104898</v>
      </c>
      <c r="EJ372" s="98">
        <v>4839552.0508529898</v>
      </c>
      <c r="EK372" s="98">
        <v>4814524.7401206195</v>
      </c>
      <c r="EL372" s="98">
        <v>5008170.1435750201</v>
      </c>
      <c r="EM372" s="98">
        <v>4854070.16876789</v>
      </c>
      <c r="EN372" s="98">
        <v>4885777.7572408896</v>
      </c>
      <c r="EO372" s="98">
        <v>4742111.3177525196</v>
      </c>
      <c r="EP372" s="98">
        <v>4613716.7216427503</v>
      </c>
      <c r="EQ372" s="98">
        <v>4683531.84010763</v>
      </c>
      <c r="ER372" s="98">
        <v>5096544.3726069797</v>
      </c>
      <c r="ES372" s="98">
        <v>5120272.9222495202</v>
      </c>
      <c r="ET372" s="98">
        <v>4698011.0044097695</v>
      </c>
      <c r="EU372" s="98">
        <v>4634524.1014419897</v>
      </c>
      <c r="EV372" s="98">
        <v>4668777.4661798803</v>
      </c>
      <c r="EW372" s="98">
        <v>5082651.9613236403</v>
      </c>
      <c r="EX372" s="98">
        <v>4807131.0788834495</v>
      </c>
      <c r="EY372" s="98">
        <v>4802766.9773786496</v>
      </c>
      <c r="EZ372" s="98">
        <v>4837912.8816233901</v>
      </c>
      <c r="FA372" s="98">
        <v>4704188.56134512</v>
      </c>
      <c r="FB372" s="98">
        <v>4914517.4043399002</v>
      </c>
      <c r="FC372" s="98">
        <v>4887193.2924403604</v>
      </c>
      <c r="FD372" s="98">
        <v>4383771.8761390802</v>
      </c>
      <c r="FE372" s="98">
        <v>4630782.5632322999</v>
      </c>
      <c r="FF372" s="98">
        <v>4656873.5269545903</v>
      </c>
      <c r="FG372" s="98">
        <v>4557426.2613743702</v>
      </c>
      <c r="FH372" s="98">
        <v>4697931.30707586</v>
      </c>
      <c r="FI372" s="98">
        <v>4792911.0334008103</v>
      </c>
      <c r="FJ372" s="98">
        <v>4945302.047146</v>
      </c>
      <c r="FK372" s="98">
        <v>5046173.5396836996</v>
      </c>
      <c r="FL372" s="98">
        <v>4574683.4377154997</v>
      </c>
      <c r="FM372" s="98">
        <v>4962651.8913196903</v>
      </c>
      <c r="FN372" s="98">
        <v>4967987.2694103597</v>
      </c>
      <c r="FO372" s="98">
        <v>4847169.4506273298</v>
      </c>
      <c r="FP372" s="98">
        <v>4843160.7933034897</v>
      </c>
      <c r="FQ372" s="98">
        <v>4890053.5607951898</v>
      </c>
      <c r="FR372" s="98">
        <v>4680549.4707477</v>
      </c>
      <c r="FS372" s="98">
        <v>4873061.4080160297</v>
      </c>
      <c r="FT372" s="98">
        <v>4828184.6248321496</v>
      </c>
      <c r="FU372" s="98">
        <v>4759664.8213819601</v>
      </c>
      <c r="FV372" s="98">
        <v>5065219.2727037901</v>
      </c>
      <c r="FW372" s="98">
        <v>4653614.0593400104</v>
      </c>
      <c r="FX372" s="98">
        <v>4874921.8244519299</v>
      </c>
      <c r="FY372" s="98">
        <v>4838943.0469337404</v>
      </c>
      <c r="FZ372" s="98">
        <v>4823309.2562016696</v>
      </c>
      <c r="GA372" s="98">
        <v>5018567.17767708</v>
      </c>
      <c r="GB372" s="98">
        <v>4761536.6564044002</v>
      </c>
      <c r="GC372" s="98">
        <v>4868319.8887951104</v>
      </c>
      <c r="GD372" s="98">
        <v>4705327.9517093599</v>
      </c>
      <c r="GE372" s="98">
        <v>5081478.2377432501</v>
      </c>
      <c r="GF372" s="98">
        <v>4779142.1850813497</v>
      </c>
      <c r="GG372" s="98">
        <v>4915617.4499961399</v>
      </c>
      <c r="GH372" s="98">
        <v>5030341.4383057998</v>
      </c>
      <c r="GI372" s="98">
        <v>4831995.6664617499</v>
      </c>
      <c r="GJ372" s="98">
        <v>4783987.6562880399</v>
      </c>
      <c r="GK372" s="98">
        <v>4864714.8655742398</v>
      </c>
      <c r="GL372" s="98">
        <v>4910720.6450308701</v>
      </c>
      <c r="GM372" s="98">
        <v>5063433.3704840401</v>
      </c>
      <c r="GN372" s="98">
        <v>4746556.9498635801</v>
      </c>
      <c r="GO372" s="98">
        <v>4739796.8449786799</v>
      </c>
      <c r="GP372" s="98">
        <v>4998885.9825293003</v>
      </c>
      <c r="GQ372" s="98">
        <v>4898298.0564302402</v>
      </c>
      <c r="GR372" s="98">
        <v>4798612.1846462702</v>
      </c>
      <c r="GS372" s="98">
        <v>4847761.89442096</v>
      </c>
      <c r="GT372" s="98">
        <v>4742670.6379063604</v>
      </c>
      <c r="GU372" s="98">
        <v>4718279.9478227096</v>
      </c>
      <c r="GV372" s="98">
        <v>4877475.3074510004</v>
      </c>
      <c r="GW372" s="98">
        <v>4790265.9763302896</v>
      </c>
      <c r="GX372" s="98">
        <v>4805250.37887826</v>
      </c>
      <c r="GY372" s="98">
        <v>4407576.7210824499</v>
      </c>
      <c r="GZ372" s="98">
        <v>5053996.7610250199</v>
      </c>
      <c r="HA372" s="98">
        <v>4748485.9536195304</v>
      </c>
      <c r="HB372" s="98">
        <v>4640105.8519130796</v>
      </c>
      <c r="HC372" s="98">
        <v>4721889.6500061899</v>
      </c>
      <c r="HD372" s="98">
        <v>4520503.0470726099</v>
      </c>
      <c r="HE372" s="98">
        <v>4964481.0673804497</v>
      </c>
      <c r="HF372" s="98">
        <v>4701444.9729362102</v>
      </c>
      <c r="HG372" s="98">
        <v>4729568.9856951404</v>
      </c>
      <c r="HH372" s="98">
        <v>4762371.5098770699</v>
      </c>
      <c r="HI372" s="98">
        <v>4681340.0956581598</v>
      </c>
      <c r="HJ372" s="98">
        <v>4837378.5601862203</v>
      </c>
      <c r="HK372" s="98">
        <v>5076965.4156968901</v>
      </c>
      <c r="HL372" s="98">
        <v>4858490.1408776101</v>
      </c>
      <c r="HM372" s="98">
        <v>4487211.4960973496</v>
      </c>
      <c r="HN372" s="98">
        <v>4935989.7595404303</v>
      </c>
      <c r="HO372" s="98">
        <v>4922600.5798998503</v>
      </c>
      <c r="HP372" s="98">
        <v>4922029.2321941098</v>
      </c>
      <c r="HQ372" s="98">
        <v>4510409.3253700202</v>
      </c>
      <c r="HR372" s="98">
        <v>4815747.5694659604</v>
      </c>
      <c r="HS372" s="98">
        <v>4968115.7246533697</v>
      </c>
      <c r="HT372" s="98">
        <v>5235874.7431608299</v>
      </c>
      <c r="HU372" s="98">
        <v>4651606.6102157496</v>
      </c>
      <c r="HV372" s="98">
        <v>4889508.3372458797</v>
      </c>
      <c r="HW372" s="98">
        <v>4882710.6917770999</v>
      </c>
      <c r="HX372" s="98">
        <v>4843566.7277306803</v>
      </c>
      <c r="HY372" s="98">
        <v>4639769.6291005202</v>
      </c>
      <c r="HZ372" s="98">
        <v>4741398.9332352802</v>
      </c>
      <c r="IA372" s="98">
        <v>4833614.8435973004</v>
      </c>
      <c r="IB372" s="98">
        <v>4717481.7768495297</v>
      </c>
      <c r="IC372" s="98">
        <v>4707044.9451462999</v>
      </c>
      <c r="ID372" s="98">
        <v>4668126.0322141498</v>
      </c>
      <c r="IE372" s="98">
        <v>4845968.5902155899</v>
      </c>
      <c r="IF372" s="98">
        <v>4824409.7988821296</v>
      </c>
      <c r="IG372" s="98">
        <v>4717987.5432987204</v>
      </c>
      <c r="IH372" s="98">
        <v>4512163.0726779997</v>
      </c>
      <c r="II372" s="98">
        <v>4937383.9670184003</v>
      </c>
      <c r="IJ372" s="98">
        <v>4878642.5640416397</v>
      </c>
      <c r="IK372" s="98">
        <v>4871517.44687685</v>
      </c>
      <c r="IL372" s="98">
        <v>4855321.0392018203</v>
      </c>
      <c r="IM372" s="98">
        <v>4534720.5517837899</v>
      </c>
      <c r="IN372" s="98">
        <v>4932737.1633057604</v>
      </c>
      <c r="IO372" s="98">
        <v>4755873.2833308103</v>
      </c>
      <c r="IP372" s="98">
        <v>4860675.7848031996</v>
      </c>
      <c r="IQ372" s="98">
        <v>4826444.6759748301</v>
      </c>
      <c r="IR372" s="98">
        <v>4701657.5991971502</v>
      </c>
      <c r="IS372" s="98">
        <v>4678178.7048297999</v>
      </c>
      <c r="IT372" s="98">
        <v>4892272.02477354</v>
      </c>
      <c r="IU372" s="98">
        <v>4875483.14920214</v>
      </c>
      <c r="IV372" s="98">
        <v>5102920.6147657298</v>
      </c>
      <c r="IW372" s="98">
        <v>4663644.2091118405</v>
      </c>
      <c r="IX372" s="98">
        <v>4623275.3237364702</v>
      </c>
      <c r="IY372" s="98">
        <v>4892318.8315354697</v>
      </c>
      <c r="IZ372" s="98">
        <v>4756603.0425648903</v>
      </c>
      <c r="JA372" s="98">
        <v>4762016.7237673197</v>
      </c>
      <c r="JB372" s="98">
        <v>4742258.6450293204</v>
      </c>
      <c r="JC372" s="98">
        <v>4601249.2964046402</v>
      </c>
      <c r="JD372" s="98">
        <v>2951316.82294703</v>
      </c>
      <c r="JE372" s="98">
        <v>4808282.0103308596</v>
      </c>
      <c r="JF372" s="98">
        <v>4685302.5774639398</v>
      </c>
      <c r="JG372" s="98">
        <v>4590283.2149036797</v>
      </c>
      <c r="JH372" s="98">
        <v>4696328.5768235503</v>
      </c>
      <c r="JI372" s="98">
        <v>4619529.8021646999</v>
      </c>
      <c r="JJ372" s="98">
        <v>4687932.3692311598</v>
      </c>
      <c r="JK372" s="98">
        <v>4528461.5886483397</v>
      </c>
      <c r="JL372" s="98">
        <v>4638211.2210119404</v>
      </c>
      <c r="JM372" s="98">
        <v>4606502.8014607197</v>
      </c>
      <c r="JN372" s="98">
        <v>4745302.1644782098</v>
      </c>
      <c r="JO372" s="98">
        <v>4668744.3030089103</v>
      </c>
      <c r="JP372" s="98">
        <v>4483289.9190596901</v>
      </c>
      <c r="JQ372" s="98">
        <v>4681803.0862728897</v>
      </c>
      <c r="JR372" s="98">
        <v>4652930.7546549505</v>
      </c>
      <c r="JS372" s="98">
        <v>4689925.41015667</v>
      </c>
      <c r="JT372" s="98">
        <v>4613181.4641906796</v>
      </c>
      <c r="JU372" s="98">
        <v>4870850.0553476699</v>
      </c>
      <c r="JV372" s="98">
        <v>4651502.0036283303</v>
      </c>
      <c r="JW372" s="98">
        <v>4663286.6061276998</v>
      </c>
      <c r="JX372" s="98">
        <v>4741686.9611952296</v>
      </c>
      <c r="JY372" s="98">
        <v>2943755.8403127599</v>
      </c>
      <c r="JZ372" s="98">
        <v>3977829.8325152099</v>
      </c>
      <c r="KA372" s="98">
        <v>4719196.7447728096</v>
      </c>
      <c r="KB372" s="98">
        <v>4440815.9385379301</v>
      </c>
      <c r="KC372" s="98">
        <v>4580879.09287275</v>
      </c>
      <c r="KD372" s="98">
        <v>4767048.0270917499</v>
      </c>
      <c r="KE372" s="98">
        <v>4671776.58965916</v>
      </c>
      <c r="KF372" s="98">
        <v>4695765.44584757</v>
      </c>
      <c r="KG372" s="98">
        <v>4710349.5454487</v>
      </c>
      <c r="KH372" s="98">
        <v>4632010.50430563</v>
      </c>
      <c r="KI372" s="98">
        <v>4873418.8569199499</v>
      </c>
      <c r="KJ372" s="98">
        <v>4607905.1237279903</v>
      </c>
      <c r="KK372" s="98">
        <v>3746524.4084480298</v>
      </c>
      <c r="KL372" s="98">
        <v>4683366.5764565598</v>
      </c>
      <c r="KM372" s="98">
        <v>2762476.5473897802</v>
      </c>
      <c r="KN372" s="98">
        <v>4625924.0445115902</v>
      </c>
      <c r="KO372" s="98">
        <v>4549269.8697216501</v>
      </c>
      <c r="KP372" s="98">
        <v>5085141.0471542096</v>
      </c>
      <c r="KQ372" s="98">
        <v>4327808.1540134801</v>
      </c>
      <c r="KR372" s="98">
        <v>4662021.2391331997</v>
      </c>
      <c r="KS372" s="98">
        <v>4688189.5265938696</v>
      </c>
      <c r="KT372" s="98">
        <v>4466343.7999511901</v>
      </c>
      <c r="KU372" s="98">
        <v>4386185.2456209799</v>
      </c>
      <c r="KV372" s="98">
        <v>4402148.3188856998</v>
      </c>
      <c r="KW372" s="98">
        <v>3577808.58762583</v>
      </c>
      <c r="KX372" s="98">
        <v>4262040.53013271</v>
      </c>
      <c r="KY372" s="98">
        <v>4512561.7380262399</v>
      </c>
      <c r="KZ372" s="98">
        <v>3095080.41250666</v>
      </c>
      <c r="LA372" s="98">
        <v>4440816.5361780701</v>
      </c>
      <c r="LB372" s="98">
        <v>4524431.8407430602</v>
      </c>
      <c r="LC372" s="98">
        <v>3999818.4173199399</v>
      </c>
      <c r="LD372" s="98">
        <v>4502247.2272500601</v>
      </c>
      <c r="LE372" s="98">
        <v>4429420.0420692004</v>
      </c>
      <c r="LF372" s="98">
        <v>3699994.3153065201</v>
      </c>
      <c r="LG372" s="98">
        <v>4558620.0317138303</v>
      </c>
      <c r="LH372" s="98">
        <v>4486736.5856347</v>
      </c>
      <c r="LI372" s="98">
        <v>4351210.8575507002</v>
      </c>
      <c r="LJ372" s="98">
        <v>3622261.5082150102</v>
      </c>
      <c r="LK372" s="98">
        <v>5239241.6832537502</v>
      </c>
    </row>
    <row r="373" spans="1:323" s="98" customFormat="1" x14ac:dyDescent="0.25">
      <c r="A373" s="98" t="s">
        <v>1672</v>
      </c>
      <c r="B373" s="115"/>
      <c r="C373" s="115"/>
      <c r="D373" s="97">
        <v>37154155.703499801</v>
      </c>
      <c r="E373" s="97">
        <v>37262782.910932504</v>
      </c>
      <c r="F373" s="97">
        <v>38693148.335948803</v>
      </c>
      <c r="G373" s="97">
        <v>33338840.8524809</v>
      </c>
      <c r="H373" s="97">
        <v>38457102.844852701</v>
      </c>
      <c r="I373" s="97">
        <v>36624508.8752326</v>
      </c>
      <c r="J373" s="97">
        <v>34287496.796522602</v>
      </c>
      <c r="K373" s="97">
        <v>33555321.645947598</v>
      </c>
      <c r="L373" s="97">
        <v>34517281.051267102</v>
      </c>
      <c r="M373" s="97">
        <v>34581037.9340543</v>
      </c>
      <c r="N373" s="98">
        <v>36107856.113412298</v>
      </c>
      <c r="O373" s="98">
        <v>34093373.782707602</v>
      </c>
      <c r="P373" s="98">
        <v>34761128.742164098</v>
      </c>
      <c r="Q373" s="98">
        <v>34064205.012873702</v>
      </c>
      <c r="R373" s="98">
        <v>35457084.6259358</v>
      </c>
      <c r="S373" s="98">
        <v>34970875.553288698</v>
      </c>
      <c r="T373" s="98">
        <v>33867950.604153402</v>
      </c>
      <c r="U373" s="98">
        <v>33324096.6447106</v>
      </c>
      <c r="V373" s="98">
        <v>33266971.7283809</v>
      </c>
      <c r="W373" s="98">
        <v>33661131.383202396</v>
      </c>
      <c r="X373" s="98">
        <v>33503096.235378899</v>
      </c>
      <c r="Y373" s="98">
        <v>33046066.884488299</v>
      </c>
      <c r="Z373" s="98">
        <v>35068684.147874303</v>
      </c>
      <c r="AA373" s="98">
        <v>32072189.277132399</v>
      </c>
      <c r="AB373" s="98">
        <v>25537553.562899899</v>
      </c>
      <c r="AC373" s="98">
        <v>33549007.015473101</v>
      </c>
      <c r="AD373" s="98">
        <v>33641356.052736104</v>
      </c>
      <c r="AE373" s="98">
        <v>34144433.398719497</v>
      </c>
      <c r="AF373" s="98">
        <v>31133681.319096901</v>
      </c>
      <c r="AG373" s="98">
        <v>31835614.052709199</v>
      </c>
      <c r="AH373" s="98">
        <v>34716858.515281796</v>
      </c>
      <c r="AI373" s="98">
        <v>34102405.781693198</v>
      </c>
      <c r="AJ373" s="98">
        <v>31854468.862102199</v>
      </c>
      <c r="AK373" s="98">
        <v>33463918.484515201</v>
      </c>
      <c r="AL373" s="98">
        <v>34150861.313953698</v>
      </c>
      <c r="AM373" s="98">
        <v>33859229.606671602</v>
      </c>
      <c r="AN373" s="98">
        <v>32069577.337612402</v>
      </c>
      <c r="AO373" s="98">
        <v>31949014.365771301</v>
      </c>
      <c r="AP373" s="98">
        <v>33023041.199609101</v>
      </c>
      <c r="AQ373" s="98">
        <v>33922525.787171297</v>
      </c>
      <c r="AR373" s="98">
        <v>34819054.3850189</v>
      </c>
      <c r="AS373" s="98">
        <v>33621718.525975101</v>
      </c>
      <c r="AT373" s="98">
        <v>32385679.2775262</v>
      </c>
      <c r="AU373" s="98">
        <v>32912285.444547001</v>
      </c>
      <c r="AV373" s="98">
        <v>31965038.136317801</v>
      </c>
      <c r="AW373" s="98">
        <v>32916197.826418102</v>
      </c>
      <c r="AX373" s="98">
        <v>33223923.131466702</v>
      </c>
      <c r="AY373" s="98">
        <v>33006236.5770078</v>
      </c>
      <c r="AZ373" s="98">
        <v>32029031.066765498</v>
      </c>
      <c r="BA373" s="98">
        <v>30623112.5817088</v>
      </c>
      <c r="BB373" s="98">
        <v>32097764.015687</v>
      </c>
      <c r="BC373" s="98">
        <v>32738140.9837837</v>
      </c>
      <c r="BD373" s="98">
        <v>31091713.474860199</v>
      </c>
      <c r="BE373" s="98">
        <v>32185097.286833499</v>
      </c>
      <c r="BF373" s="98">
        <v>33261802.644333601</v>
      </c>
      <c r="BG373" s="98">
        <v>32806843.686329201</v>
      </c>
      <c r="BH373" s="98">
        <v>32949729.247524898</v>
      </c>
      <c r="BI373" s="98">
        <v>30595162.060464401</v>
      </c>
      <c r="BJ373" s="98">
        <v>31772114.624797098</v>
      </c>
      <c r="BK373" s="98">
        <v>31084865.655384399</v>
      </c>
      <c r="BL373" s="98">
        <v>30749558.327997901</v>
      </c>
      <c r="BM373" s="98">
        <v>30600092.667507701</v>
      </c>
      <c r="BN373" s="98">
        <v>31942340.408297699</v>
      </c>
      <c r="BO373" s="98">
        <v>33163161.062209301</v>
      </c>
      <c r="BP373" s="98">
        <v>26513769.5373643</v>
      </c>
      <c r="BQ373" s="98">
        <v>32389354.189127699</v>
      </c>
      <c r="BR373" s="98">
        <v>31568446.1713247</v>
      </c>
      <c r="BS373" s="98">
        <v>32356219.4885328</v>
      </c>
      <c r="BT373" s="98">
        <v>33484608.8102125</v>
      </c>
      <c r="BU373" s="98">
        <v>29588836.5497851</v>
      </c>
      <c r="BV373" s="98">
        <v>31420972.9536791</v>
      </c>
      <c r="BW373" s="98">
        <v>29902933.655728798</v>
      </c>
      <c r="BX373" s="98">
        <v>30684540.821529999</v>
      </c>
      <c r="BY373" s="98">
        <v>31883217.701165002</v>
      </c>
      <c r="BZ373" s="98">
        <v>31236803.421241999</v>
      </c>
      <c r="CA373" s="98">
        <v>31360197.127604399</v>
      </c>
      <c r="CB373" s="98">
        <v>31077010.8352613</v>
      </c>
      <c r="CC373" s="98">
        <v>28825737.898466699</v>
      </c>
      <c r="CD373" s="98">
        <v>31301551.6306016</v>
      </c>
      <c r="CE373" s="98">
        <v>31520649.3208878</v>
      </c>
      <c r="CF373" s="98">
        <v>33061391.555558302</v>
      </c>
      <c r="CG373" s="98">
        <v>29499827.0469837</v>
      </c>
      <c r="CH373" s="98">
        <v>31480535.3714015</v>
      </c>
      <c r="CI373" s="98">
        <v>30408894.091794699</v>
      </c>
      <c r="CJ373" s="98">
        <v>29173074.7121129</v>
      </c>
      <c r="CK373" s="98">
        <v>30862055.425731398</v>
      </c>
      <c r="CL373" s="98">
        <v>30550217.424121</v>
      </c>
      <c r="CM373" s="98">
        <v>32224106.221795101</v>
      </c>
      <c r="CN373" s="98">
        <v>33570418.174016602</v>
      </c>
      <c r="CO373" s="98">
        <v>30379301.220392201</v>
      </c>
      <c r="CP373" s="98">
        <v>30847276.828252699</v>
      </c>
      <c r="CQ373" s="98">
        <v>30585249.328857299</v>
      </c>
      <c r="CR373" s="98">
        <v>31161157.434712101</v>
      </c>
      <c r="CS373" s="98">
        <v>30521529.140486799</v>
      </c>
      <c r="CT373" s="98">
        <v>29869731.028399799</v>
      </c>
      <c r="CU373" s="98">
        <v>30517260.425183099</v>
      </c>
      <c r="CV373" s="98">
        <v>31688285.752867401</v>
      </c>
      <c r="CW373" s="98">
        <v>29084923.780665301</v>
      </c>
      <c r="CX373" s="98">
        <v>28946876.712460499</v>
      </c>
      <c r="CY373" s="98">
        <v>29321604.424579199</v>
      </c>
      <c r="CZ373" s="98">
        <v>29596308.363989901</v>
      </c>
      <c r="DA373" s="98">
        <v>28275260.823542599</v>
      </c>
      <c r="DB373" s="98">
        <v>29814384.961123601</v>
      </c>
      <c r="DC373" s="98">
        <v>28323195.3072211</v>
      </c>
      <c r="DD373" s="98">
        <v>27029291.568126999</v>
      </c>
      <c r="DE373" s="98">
        <v>30428635.463478699</v>
      </c>
      <c r="DF373" s="98">
        <v>28112715.739969298</v>
      </c>
      <c r="DG373" s="98">
        <v>30461983.433425199</v>
      </c>
      <c r="DH373" s="98">
        <v>31149077.5214522</v>
      </c>
      <c r="DI373" s="98">
        <v>28737072.4821559</v>
      </c>
      <c r="DJ373" s="98">
        <v>28336098.713915098</v>
      </c>
      <c r="DK373" s="98">
        <v>28087622.088788301</v>
      </c>
      <c r="DL373" s="98">
        <v>29137574.994731098</v>
      </c>
      <c r="DM373" s="98">
        <v>28619707.554514099</v>
      </c>
      <c r="DN373" s="98">
        <v>29703666.209469698</v>
      </c>
      <c r="DO373" s="98">
        <v>28307993.278737199</v>
      </c>
      <c r="DP373" s="98">
        <v>26994130.807863802</v>
      </c>
      <c r="DQ373" s="98">
        <v>28972073.473062199</v>
      </c>
      <c r="DR373" s="98">
        <v>29770475.6636553</v>
      </c>
      <c r="DS373" s="98">
        <v>29448860.076260399</v>
      </c>
      <c r="DT373" s="98">
        <v>28166022.526983801</v>
      </c>
      <c r="DU373" s="98">
        <v>27738191.228116602</v>
      </c>
      <c r="DV373" s="98">
        <v>27547157.303675901</v>
      </c>
      <c r="DW373" s="98">
        <v>27930205.0569444</v>
      </c>
      <c r="DX373" s="98">
        <v>25924471.671666499</v>
      </c>
      <c r="DY373" s="98">
        <v>26894036.638275899</v>
      </c>
      <c r="DZ373" s="98">
        <v>27504501.897523101</v>
      </c>
      <c r="EA373" s="98">
        <v>27417798.0633642</v>
      </c>
      <c r="EB373" s="98">
        <v>26515706.5770505</v>
      </c>
      <c r="EC373" s="98">
        <v>26239695.861523598</v>
      </c>
      <c r="ED373" s="98">
        <v>27170897.194323801</v>
      </c>
      <c r="EE373" s="98">
        <v>26153354.0179164</v>
      </c>
      <c r="EF373" s="98">
        <v>25414477.509877499</v>
      </c>
      <c r="EG373" s="98">
        <v>28348360.655838002</v>
      </c>
      <c r="EH373" s="98">
        <v>25948115.594114799</v>
      </c>
      <c r="EI373" s="98">
        <v>26557826.571552198</v>
      </c>
      <c r="EJ373" s="98">
        <v>26342186.071513101</v>
      </c>
      <c r="EK373" s="98">
        <v>25930515.250506401</v>
      </c>
      <c r="EL373" s="98">
        <v>26651509.466631498</v>
      </c>
      <c r="EM373" s="98">
        <v>27621421.642506398</v>
      </c>
      <c r="EN373" s="98">
        <v>24935607.803075999</v>
      </c>
      <c r="EO373" s="98">
        <v>26933014.9135748</v>
      </c>
      <c r="EP373" s="98">
        <v>24795862.623335999</v>
      </c>
      <c r="EQ373" s="98">
        <v>27182959.7888318</v>
      </c>
      <c r="ER373" s="98">
        <v>27190178.546810601</v>
      </c>
      <c r="ES373" s="98">
        <v>26435564.862326398</v>
      </c>
      <c r="ET373" s="98">
        <v>25161826.444907501</v>
      </c>
      <c r="EU373" s="98">
        <v>24821530.044904601</v>
      </c>
      <c r="EV373" s="98">
        <v>25136892.1502437</v>
      </c>
      <c r="EW373" s="98">
        <v>28081242.2586357</v>
      </c>
      <c r="EX373" s="98">
        <v>26150844.692255002</v>
      </c>
      <c r="EY373" s="98">
        <v>25241190.0961213</v>
      </c>
      <c r="EZ373" s="98">
        <v>25654548.914884102</v>
      </c>
      <c r="FA373" s="98">
        <v>25652184.4217727</v>
      </c>
      <c r="FB373" s="98">
        <v>25503923.514220301</v>
      </c>
      <c r="FC373" s="98">
        <v>25098463.483944099</v>
      </c>
      <c r="FD373" s="98">
        <v>24107638.198708698</v>
      </c>
      <c r="FE373" s="98">
        <v>24606118.6131396</v>
      </c>
      <c r="FF373" s="98">
        <v>24440650.611641198</v>
      </c>
      <c r="FG373" s="98">
        <v>23657557.5507688</v>
      </c>
      <c r="FH373" s="98">
        <v>24386957.119518001</v>
      </c>
      <c r="FI373" s="98">
        <v>23794298.295232099</v>
      </c>
      <c r="FJ373" s="98">
        <v>24200570.691379402</v>
      </c>
      <c r="FK373" s="98">
        <v>25780122.323902901</v>
      </c>
      <c r="FL373" s="98">
        <v>24443069.8116818</v>
      </c>
      <c r="FM373" s="98">
        <v>27062391.190031499</v>
      </c>
      <c r="FN373" s="98">
        <v>26176980.315794799</v>
      </c>
      <c r="FO373" s="98">
        <v>25522103.854019199</v>
      </c>
      <c r="FP373" s="98">
        <v>24430892.813220698</v>
      </c>
      <c r="FQ373" s="98">
        <v>24907923.666922498</v>
      </c>
      <c r="FR373" s="98">
        <v>24431042.062972501</v>
      </c>
      <c r="FS373" s="98">
        <v>23881104.575987801</v>
      </c>
      <c r="FT373" s="98">
        <v>26123238.330921501</v>
      </c>
      <c r="FU373" s="98">
        <v>25330554.700141199</v>
      </c>
      <c r="FV373" s="98">
        <v>25940493.9725313</v>
      </c>
      <c r="FW373" s="98">
        <v>25568855.270181298</v>
      </c>
      <c r="FX373" s="98">
        <v>25106804.305173099</v>
      </c>
      <c r="FY373" s="98">
        <v>24531155.287503101</v>
      </c>
      <c r="FZ373" s="98">
        <v>26663377.226547301</v>
      </c>
      <c r="GA373" s="98">
        <v>25762881.808587499</v>
      </c>
      <c r="GB373" s="98">
        <v>24823437.428346202</v>
      </c>
      <c r="GC373" s="98">
        <v>24530794.580124099</v>
      </c>
      <c r="GD373" s="98">
        <v>25184550.961909901</v>
      </c>
      <c r="GE373" s="98">
        <v>25711172.966194998</v>
      </c>
      <c r="GF373" s="98">
        <v>23974041.782111902</v>
      </c>
      <c r="GG373" s="98">
        <v>26281429.065407801</v>
      </c>
      <c r="GH373" s="98">
        <v>25989614.5449159</v>
      </c>
      <c r="GI373" s="98">
        <v>26236023.2039514</v>
      </c>
      <c r="GJ373" s="98">
        <v>24705387.464898299</v>
      </c>
      <c r="GK373" s="98">
        <v>23536476.731001999</v>
      </c>
      <c r="GL373" s="98">
        <v>24129353.743748698</v>
      </c>
      <c r="GM373" s="98">
        <v>26770037.6035382</v>
      </c>
      <c r="GN373" s="98">
        <v>24977585.905558299</v>
      </c>
      <c r="GO373" s="98">
        <v>25611212.0849864</v>
      </c>
      <c r="GP373" s="98">
        <v>23790021.431446899</v>
      </c>
      <c r="GQ373" s="98">
        <v>25317828.7645749</v>
      </c>
      <c r="GR373" s="98">
        <v>26002610.2881434</v>
      </c>
      <c r="GS373" s="98">
        <v>26623912.407112502</v>
      </c>
      <c r="GT373" s="98">
        <v>25789008.344253998</v>
      </c>
      <c r="GU373" s="98">
        <v>25504028.159125701</v>
      </c>
      <c r="GV373" s="98">
        <v>24495962.534754299</v>
      </c>
      <c r="GW373" s="98">
        <v>24122136.6962277</v>
      </c>
      <c r="GX373" s="98">
        <v>24307455.468008701</v>
      </c>
      <c r="GY373" s="98">
        <v>24899030.072029501</v>
      </c>
      <c r="GZ373" s="98">
        <v>24846140.656248402</v>
      </c>
      <c r="HA373" s="98">
        <v>22819259.887470901</v>
      </c>
      <c r="HB373" s="98">
        <v>23721561.802204799</v>
      </c>
      <c r="HC373" s="98">
        <v>24894750.3338858</v>
      </c>
      <c r="HD373" s="98">
        <v>22987587.9581283</v>
      </c>
      <c r="HE373" s="98">
        <v>24764318.898482401</v>
      </c>
      <c r="HF373" s="98">
        <v>24371742.443216801</v>
      </c>
      <c r="HG373" s="98">
        <v>24509781.853385501</v>
      </c>
      <c r="HH373" s="98">
        <v>24757562.527911101</v>
      </c>
      <c r="HI373" s="98">
        <v>23791874.4240973</v>
      </c>
      <c r="HJ373" s="98">
        <v>25227770.075920898</v>
      </c>
      <c r="HK373" s="98">
        <v>25591072.682370801</v>
      </c>
      <c r="HL373" s="98">
        <v>25312594.664073199</v>
      </c>
      <c r="HM373" s="98">
        <v>22853638.771772798</v>
      </c>
      <c r="HN373" s="98">
        <v>25735493.6356126</v>
      </c>
      <c r="HO373" s="98">
        <v>23676680.798249699</v>
      </c>
      <c r="HP373" s="98">
        <v>25954049.2854371</v>
      </c>
      <c r="HQ373" s="98">
        <v>24201166.992066801</v>
      </c>
      <c r="HR373" s="98">
        <v>25599561.428657301</v>
      </c>
      <c r="HS373" s="98">
        <v>24772868.722663298</v>
      </c>
      <c r="HT373" s="98">
        <v>26612970.829815999</v>
      </c>
      <c r="HU373" s="98">
        <v>24845831.3264722</v>
      </c>
      <c r="HV373" s="98">
        <v>25216794.9160459</v>
      </c>
      <c r="HW373" s="98">
        <v>25660265.143814899</v>
      </c>
      <c r="HX373" s="98">
        <v>24676774.053695899</v>
      </c>
      <c r="HY373" s="98">
        <v>24046246.998889599</v>
      </c>
      <c r="HZ373" s="98">
        <v>24740448.3989329</v>
      </c>
      <c r="IA373" s="98">
        <v>25564385.912448902</v>
      </c>
      <c r="IB373" s="98">
        <v>24129779.9176673</v>
      </c>
      <c r="IC373" s="98">
        <v>23608253.606006499</v>
      </c>
      <c r="ID373" s="98">
        <v>23749511.6659468</v>
      </c>
      <c r="IE373" s="98">
        <v>24990463.090157099</v>
      </c>
      <c r="IF373" s="98">
        <v>24781848.771213502</v>
      </c>
      <c r="IG373" s="98">
        <v>23067052.8581037</v>
      </c>
      <c r="IH373" s="98">
        <v>24281163.725714602</v>
      </c>
      <c r="II373" s="98">
        <v>24480153.102297399</v>
      </c>
      <c r="IJ373" s="98">
        <v>24708436.8247853</v>
      </c>
      <c r="IK373" s="98">
        <v>24572827.7529516</v>
      </c>
      <c r="IL373" s="98">
        <v>24173395.216996901</v>
      </c>
      <c r="IM373" s="98">
        <v>23841743.1771143</v>
      </c>
      <c r="IN373" s="98">
        <v>24873355.089291599</v>
      </c>
      <c r="IO373" s="98">
        <v>23761127.3531099</v>
      </c>
      <c r="IP373" s="98">
        <v>23789782.789726999</v>
      </c>
      <c r="IQ373" s="98">
        <v>24546605.965780001</v>
      </c>
      <c r="IR373" s="98">
        <v>25030866.5241457</v>
      </c>
      <c r="IS373" s="98">
        <v>24034926.519067202</v>
      </c>
      <c r="IT373" s="98">
        <v>24651863.091143701</v>
      </c>
      <c r="IU373" s="98">
        <v>24823103.861538701</v>
      </c>
      <c r="IV373" s="98">
        <v>23754405.8575649</v>
      </c>
      <c r="IW373" s="98">
        <v>25028517.055138402</v>
      </c>
      <c r="IX373" s="98">
        <v>24226878.536014199</v>
      </c>
      <c r="IY373" s="98">
        <v>24271854.542920001</v>
      </c>
      <c r="IZ373" s="98">
        <v>23621288.0361274</v>
      </c>
      <c r="JA373" s="98">
        <v>23362221.614473902</v>
      </c>
      <c r="JB373" s="98">
        <v>23929410.486327399</v>
      </c>
      <c r="JC373" s="98">
        <v>24411675.212556198</v>
      </c>
      <c r="JD373" s="98">
        <v>15229327.5659981</v>
      </c>
      <c r="JE373" s="98">
        <v>23755673.141085599</v>
      </c>
      <c r="JF373" s="98">
        <v>23559311.087054599</v>
      </c>
      <c r="JG373" s="98">
        <v>23285446.990542699</v>
      </c>
      <c r="JH373" s="98">
        <v>23191458.332875799</v>
      </c>
      <c r="JI373" s="98">
        <v>22916526.914920598</v>
      </c>
      <c r="JJ373" s="98">
        <v>22645257.913871702</v>
      </c>
      <c r="JK373" s="98">
        <v>22386516.0382673</v>
      </c>
      <c r="JL373" s="98">
        <v>23407904.308876898</v>
      </c>
      <c r="JM373" s="98">
        <v>22457768.181158502</v>
      </c>
      <c r="JN373" s="98">
        <v>22955914.308883499</v>
      </c>
      <c r="JO373" s="98">
        <v>21826963.8462735</v>
      </c>
      <c r="JP373" s="98">
        <v>22164123.0398851</v>
      </c>
      <c r="JQ373" s="98">
        <v>22688764.5156365</v>
      </c>
      <c r="JR373" s="98">
        <v>21606075.557175901</v>
      </c>
      <c r="JS373" s="98">
        <v>22120639.2096701</v>
      </c>
      <c r="JT373" s="98">
        <v>22432252.687860198</v>
      </c>
      <c r="JU373" s="98">
        <v>22892830.341224901</v>
      </c>
      <c r="JV373" s="98">
        <v>21986215.683674101</v>
      </c>
      <c r="JW373" s="98">
        <v>21656024.488825999</v>
      </c>
      <c r="JX373" s="98">
        <v>23577570.1343867</v>
      </c>
      <c r="JY373" s="98">
        <v>17329697.770984899</v>
      </c>
      <c r="JZ373" s="98">
        <v>19035305.148690701</v>
      </c>
      <c r="KA373" s="98">
        <v>24159233.0256547</v>
      </c>
      <c r="KB373" s="98">
        <v>22142439.227388699</v>
      </c>
      <c r="KC373" s="98">
        <v>22881822.049886301</v>
      </c>
      <c r="KD373" s="98">
        <v>23575011.554789402</v>
      </c>
      <c r="KE373" s="98">
        <v>22611546.8601906</v>
      </c>
      <c r="KF373" s="98">
        <v>22741264.183814202</v>
      </c>
      <c r="KG373" s="98">
        <v>23344356.2379274</v>
      </c>
      <c r="KH373" s="98">
        <v>22508831.699695799</v>
      </c>
      <c r="KI373" s="98">
        <v>23887292.5361498</v>
      </c>
      <c r="KJ373" s="98">
        <v>23236055.750213001</v>
      </c>
      <c r="KK373" s="98">
        <v>19856587.7675086</v>
      </c>
      <c r="KL373" s="98">
        <v>23195991.904212199</v>
      </c>
      <c r="KM373" s="98">
        <v>19501522.245248701</v>
      </c>
      <c r="KN373" s="98">
        <v>23607309.979208902</v>
      </c>
      <c r="KO373" s="98">
        <v>23214413.878033102</v>
      </c>
      <c r="KP373" s="98">
        <v>25413716.352321599</v>
      </c>
      <c r="KQ373" s="98">
        <v>21608766.057176098</v>
      </c>
      <c r="KR373" s="98">
        <v>24104202.9723607</v>
      </c>
      <c r="KS373" s="98">
        <v>23521093.0984785</v>
      </c>
      <c r="KT373" s="98">
        <v>22966538.374679498</v>
      </c>
      <c r="KU373" s="98">
        <v>22255190.953960501</v>
      </c>
      <c r="KV373" s="98">
        <v>22559693.829337101</v>
      </c>
      <c r="KW373" s="98">
        <v>21452001.864805199</v>
      </c>
      <c r="KX373" s="98">
        <v>23455984.1352266</v>
      </c>
      <c r="KY373" s="98">
        <v>23512382.961210601</v>
      </c>
      <c r="KZ373" s="98">
        <v>19632140.984620601</v>
      </c>
      <c r="LA373" s="98">
        <v>22256682.856028799</v>
      </c>
      <c r="LB373" s="98">
        <v>23445393.321671799</v>
      </c>
      <c r="LC373" s="98">
        <v>20829977.602561701</v>
      </c>
      <c r="LD373" s="98">
        <v>23904267.5489222</v>
      </c>
      <c r="LE373" s="98">
        <v>22473256.6903724</v>
      </c>
      <c r="LF373" s="98">
        <v>21280320.849955</v>
      </c>
      <c r="LG373" s="98">
        <v>22525433.4518255</v>
      </c>
      <c r="LH373" s="98">
        <v>22865504.868496001</v>
      </c>
      <c r="LI373" s="98">
        <v>22959504.076365799</v>
      </c>
      <c r="LJ373" s="98">
        <v>20294995.362913702</v>
      </c>
      <c r="LK373" s="98">
        <v>27303881.422490802</v>
      </c>
    </row>
    <row r="374" spans="1:323" s="98" customFormat="1" x14ac:dyDescent="0.25">
      <c r="A374" s="98" t="s">
        <v>1673</v>
      </c>
      <c r="B374" s="115"/>
      <c r="C374" s="115"/>
      <c r="D374" s="97">
        <v>6095055.0546122696</v>
      </c>
      <c r="E374" s="97">
        <v>5673467.3806469804</v>
      </c>
      <c r="F374" s="97">
        <v>6264388.6018409301</v>
      </c>
      <c r="G374" s="97">
        <v>5772622.4949853802</v>
      </c>
      <c r="H374" s="97">
        <v>5593508.9259715704</v>
      </c>
      <c r="I374" s="97">
        <v>5340032.8247445803</v>
      </c>
      <c r="J374" s="97">
        <v>5570165.5241005197</v>
      </c>
      <c r="K374" s="97">
        <v>5952757.1659788396</v>
      </c>
      <c r="L374" s="97">
        <v>6076267.8881238</v>
      </c>
      <c r="M374" s="97">
        <v>6179365.6687117703</v>
      </c>
      <c r="N374" s="98">
        <v>5692598.6452050796</v>
      </c>
      <c r="O374" s="98">
        <v>6143775.8224499999</v>
      </c>
      <c r="P374" s="98">
        <v>6205855.9858213998</v>
      </c>
      <c r="Q374" s="98">
        <v>5966982.8713392401</v>
      </c>
      <c r="R374" s="98">
        <v>6350423.0940346997</v>
      </c>
      <c r="S374" s="98">
        <v>5107489.1152267205</v>
      </c>
      <c r="T374" s="98">
        <v>5958857.6997410897</v>
      </c>
      <c r="U374" s="98">
        <v>6036037.5669948002</v>
      </c>
      <c r="V374" s="98">
        <v>5995616.7975000497</v>
      </c>
      <c r="W374" s="98">
        <v>6020312.5827298602</v>
      </c>
      <c r="X374" s="98">
        <v>5858036.3905369099</v>
      </c>
      <c r="Y374" s="98">
        <v>5663171.0730649699</v>
      </c>
      <c r="Z374" s="98">
        <v>5619634.9512396399</v>
      </c>
      <c r="AA374" s="98">
        <v>6313634.7807750404</v>
      </c>
      <c r="AB374" s="98">
        <v>4878498.5332404999</v>
      </c>
      <c r="AC374" s="98">
        <v>6087776.1266911104</v>
      </c>
      <c r="AD374" s="98">
        <v>6197823.0900320597</v>
      </c>
      <c r="AE374" s="98">
        <v>5913021.6162092704</v>
      </c>
      <c r="AF374" s="98">
        <v>5670120.6121381503</v>
      </c>
      <c r="AG374" s="98">
        <v>5666167.8159403596</v>
      </c>
      <c r="AH374" s="98">
        <v>5343878.0075147804</v>
      </c>
      <c r="AI374" s="98">
        <v>5311330.2831680803</v>
      </c>
      <c r="AJ374" s="98">
        <v>5917295.4074239898</v>
      </c>
      <c r="AK374" s="98">
        <v>5768451.34402999</v>
      </c>
      <c r="AL374" s="98">
        <v>5936074.7483492102</v>
      </c>
      <c r="AM374" s="98">
        <v>5691253.4160593301</v>
      </c>
      <c r="AN374" s="98">
        <v>5965759.74123058</v>
      </c>
      <c r="AO374" s="98">
        <v>5865484.6474212799</v>
      </c>
      <c r="AP374" s="98">
        <v>6178842.2039815998</v>
      </c>
      <c r="AQ374" s="98">
        <v>5591798.0879814597</v>
      </c>
      <c r="AR374" s="98">
        <v>6447635.2738460498</v>
      </c>
      <c r="AS374" s="98">
        <v>5495065.7399480203</v>
      </c>
      <c r="AT374" s="98">
        <v>6329468.88025162</v>
      </c>
      <c r="AU374" s="98">
        <v>5815565.2382350303</v>
      </c>
      <c r="AV374" s="98">
        <v>6441691.6949765701</v>
      </c>
      <c r="AW374" s="98">
        <v>6933870.3370354902</v>
      </c>
      <c r="AX374" s="98">
        <v>5525950.7187552601</v>
      </c>
      <c r="AY374" s="98">
        <v>5749484.9563870998</v>
      </c>
      <c r="AZ374" s="98">
        <v>6056502.1941548297</v>
      </c>
      <c r="BA374" s="98">
        <v>5689224.1755322702</v>
      </c>
      <c r="BB374" s="98">
        <v>6113682.96980251</v>
      </c>
      <c r="BC374" s="98">
        <v>6151216.6333193202</v>
      </c>
      <c r="BD374" s="98">
        <v>5676950.8547447296</v>
      </c>
      <c r="BE374" s="98">
        <v>5499342.1835099803</v>
      </c>
      <c r="BF374" s="98">
        <v>5769292.77733739</v>
      </c>
      <c r="BG374" s="98">
        <v>6098431.73496853</v>
      </c>
      <c r="BH374" s="98">
        <v>6341726.6716850996</v>
      </c>
      <c r="BI374" s="98">
        <v>5836354.5294179702</v>
      </c>
      <c r="BJ374" s="98">
        <v>5727431.5933332304</v>
      </c>
      <c r="BK374" s="98">
        <v>6118965.7033001296</v>
      </c>
      <c r="BL374" s="98">
        <v>6059944.1041769898</v>
      </c>
      <c r="BM374" s="98">
        <v>5777107.6383269802</v>
      </c>
      <c r="BN374" s="98">
        <v>6264907.1660725297</v>
      </c>
      <c r="BO374" s="98">
        <v>6183988.51349633</v>
      </c>
      <c r="BP374" s="98">
        <v>5000814.2025964595</v>
      </c>
      <c r="BQ374" s="98">
        <v>5934791.7133847401</v>
      </c>
      <c r="BR374" s="98">
        <v>5916552.31649068</v>
      </c>
      <c r="BS374" s="98">
        <v>5996705.5404821904</v>
      </c>
      <c r="BT374" s="98">
        <v>6121497.5669593001</v>
      </c>
      <c r="BU374" s="98">
        <v>6308730.4833436096</v>
      </c>
      <c r="BV374" s="98">
        <v>5892997.3559287405</v>
      </c>
      <c r="BW374" s="98">
        <v>5749689.79188124</v>
      </c>
      <c r="BX374" s="98">
        <v>6338722.4151056996</v>
      </c>
      <c r="BY374" s="98">
        <v>6069957.8097707098</v>
      </c>
      <c r="BZ374" s="98">
        <v>6208196.9236067198</v>
      </c>
      <c r="CA374" s="98">
        <v>6190241.4940179205</v>
      </c>
      <c r="CB374" s="98">
        <v>6037526.9084095601</v>
      </c>
      <c r="CC374" s="98">
        <v>6370248.6266620103</v>
      </c>
      <c r="CD374" s="98">
        <v>6244965.2818120504</v>
      </c>
      <c r="CE374" s="98">
        <v>5734718.6883764202</v>
      </c>
      <c r="CF374" s="98">
        <v>6634840.8811309496</v>
      </c>
      <c r="CG374" s="98">
        <v>6272591.91659577</v>
      </c>
      <c r="CH374" s="98">
        <v>6630859.4790872401</v>
      </c>
      <c r="CI374" s="98">
        <v>5898728.93382385</v>
      </c>
      <c r="CJ374" s="98">
        <v>6400009.13492312</v>
      </c>
      <c r="CK374" s="98">
        <v>6514151.5933325598</v>
      </c>
      <c r="CL374" s="98">
        <v>6239196.8872239199</v>
      </c>
      <c r="CM374" s="98">
        <v>6267573.0678144004</v>
      </c>
      <c r="CN374" s="98">
        <v>6310952.0060723098</v>
      </c>
      <c r="CO374" s="98">
        <v>6351043.5439706203</v>
      </c>
      <c r="CP374" s="98">
        <v>6551271.4829415698</v>
      </c>
      <c r="CQ374" s="98">
        <v>5810488.0696717203</v>
      </c>
      <c r="CR374" s="98">
        <v>5532323.0323604196</v>
      </c>
      <c r="CS374" s="98">
        <v>5985162.4139797203</v>
      </c>
      <c r="CT374" s="98">
        <v>6124253.7272606399</v>
      </c>
      <c r="CU374" s="98">
        <v>6064624.2954040803</v>
      </c>
      <c r="CV374" s="98">
        <v>6076678.6819510004</v>
      </c>
      <c r="CW374" s="98">
        <v>6440302.9786862098</v>
      </c>
      <c r="CX374" s="98">
        <v>5592627.1795626804</v>
      </c>
      <c r="CY374" s="98">
        <v>6356818.93486897</v>
      </c>
      <c r="CZ374" s="98">
        <v>6128384.0131563796</v>
      </c>
      <c r="DA374" s="98">
        <v>6505824.5004695999</v>
      </c>
      <c r="DB374" s="98">
        <v>6138932.8868238498</v>
      </c>
      <c r="DC374" s="98">
        <v>5994667.1476085996</v>
      </c>
      <c r="DD374" s="98">
        <v>5177239.6389752999</v>
      </c>
      <c r="DE374" s="98">
        <v>6119751.5330682304</v>
      </c>
      <c r="DF374" s="98">
        <v>5837931.8289787397</v>
      </c>
      <c r="DG374" s="98">
        <v>5783056.9280569097</v>
      </c>
      <c r="DH374" s="98">
        <v>6306456.8382262997</v>
      </c>
      <c r="DI374" s="98">
        <v>6167465.9690080397</v>
      </c>
      <c r="DJ374" s="98">
        <v>6218838.0760663897</v>
      </c>
      <c r="DK374" s="98">
        <v>6279920.7130511701</v>
      </c>
      <c r="DL374" s="98">
        <v>6709129.8027082104</v>
      </c>
      <c r="DM374" s="98">
        <v>7051548.4982494498</v>
      </c>
      <c r="DN374" s="98">
        <v>6022014.8972394103</v>
      </c>
      <c r="DO374" s="98">
        <v>6092982.14636329</v>
      </c>
      <c r="DP374" s="98">
        <v>6820974.0593472598</v>
      </c>
      <c r="DQ374" s="98">
        <v>6125074.2435328905</v>
      </c>
      <c r="DR374" s="98">
        <v>6349491.4587701298</v>
      </c>
      <c r="DS374" s="98">
        <v>6229166.6581532303</v>
      </c>
      <c r="DT374" s="98">
        <v>6063252.2338482402</v>
      </c>
      <c r="DU374" s="98">
        <v>5690553.8629609803</v>
      </c>
      <c r="DV374" s="98">
        <v>6079934.3250528798</v>
      </c>
      <c r="DW374" s="98">
        <v>5588958.7522791596</v>
      </c>
      <c r="DX374" s="98">
        <v>5864116.3711876003</v>
      </c>
      <c r="DY374" s="98">
        <v>5476476.6195252296</v>
      </c>
      <c r="DZ374" s="98">
        <v>6391520.1457168702</v>
      </c>
      <c r="EA374" s="98">
        <v>5597309.0052532004</v>
      </c>
      <c r="EB374" s="98">
        <v>6052229.7514686696</v>
      </c>
      <c r="EC374" s="98">
        <v>5293692.5414480297</v>
      </c>
      <c r="ED374" s="98">
        <v>5783614.9726649998</v>
      </c>
      <c r="EE374" s="98">
        <v>5921115.33336409</v>
      </c>
      <c r="EF374" s="98">
        <v>5889774.2038999302</v>
      </c>
      <c r="EG374" s="98">
        <v>5327263.8344364604</v>
      </c>
      <c r="EH374" s="98">
        <v>6037611.2812602604</v>
      </c>
      <c r="EI374" s="98">
        <v>5510383.5497519299</v>
      </c>
      <c r="EJ374" s="98">
        <v>5935682.0202968298</v>
      </c>
      <c r="EK374" s="98">
        <v>5550890.3250818904</v>
      </c>
      <c r="EL374" s="98">
        <v>5721788.1270771399</v>
      </c>
      <c r="EM374" s="98">
        <v>5737483.1318463404</v>
      </c>
      <c r="EN374" s="98">
        <v>5482782.7559144702</v>
      </c>
      <c r="EO374" s="98">
        <v>5700984.8495797496</v>
      </c>
      <c r="EP374" s="98">
        <v>5621362.4691802897</v>
      </c>
      <c r="EQ374" s="98">
        <v>5554316.6767831398</v>
      </c>
      <c r="ER374" s="98">
        <v>5599783.4908009004</v>
      </c>
      <c r="ES374" s="98">
        <v>5921792.6505748797</v>
      </c>
      <c r="ET374" s="98">
        <v>5933259.1710952297</v>
      </c>
      <c r="EU374" s="98">
        <v>5597797.8318909099</v>
      </c>
      <c r="EV374" s="98">
        <v>5637931.3540118001</v>
      </c>
      <c r="EW374" s="98">
        <v>5351009.3070275905</v>
      </c>
      <c r="EX374" s="98">
        <v>5464601.5220535602</v>
      </c>
      <c r="EY374" s="98">
        <v>5168777.8291749302</v>
      </c>
      <c r="EZ374" s="98">
        <v>5632672.5720709898</v>
      </c>
      <c r="FA374" s="98">
        <v>5819645.7946176501</v>
      </c>
      <c r="FB374" s="98">
        <v>6116263.1799421404</v>
      </c>
      <c r="FC374" s="98">
        <v>6294742.5057019899</v>
      </c>
      <c r="FD374" s="98">
        <v>5457228.8850072296</v>
      </c>
      <c r="FE374" s="98">
        <v>5879529.6848123204</v>
      </c>
      <c r="FF374" s="98">
        <v>5614025.3399608396</v>
      </c>
      <c r="FG374" s="98">
        <v>5619056.0605340302</v>
      </c>
      <c r="FH374" s="98">
        <v>4977129.8265019599</v>
      </c>
      <c r="FI374" s="98">
        <v>5590034.2324394202</v>
      </c>
      <c r="FJ374" s="98">
        <v>5565534.7745127399</v>
      </c>
      <c r="FK374" s="98">
        <v>5761670.1454992397</v>
      </c>
      <c r="FL374" s="98">
        <v>5911958.3310112804</v>
      </c>
      <c r="FM374" s="98">
        <v>5702610.5392218102</v>
      </c>
      <c r="FN374" s="98">
        <v>5678856.4365913896</v>
      </c>
      <c r="FO374" s="98">
        <v>5670049.9558679797</v>
      </c>
      <c r="FP374" s="98">
        <v>5873738.2449178202</v>
      </c>
      <c r="FQ374" s="98">
        <v>5836497.3861848004</v>
      </c>
      <c r="FR374" s="98">
        <v>5719790.6097440096</v>
      </c>
      <c r="FS374" s="98">
        <v>5999125.7266062303</v>
      </c>
      <c r="FT374" s="98">
        <v>5564741.8690746902</v>
      </c>
      <c r="FU374" s="98">
        <v>5838056.1480323197</v>
      </c>
      <c r="FV374" s="98">
        <v>5516768.3340503704</v>
      </c>
      <c r="FW374" s="98">
        <v>5694319.0909530502</v>
      </c>
      <c r="FX374" s="98">
        <v>5981418.1791982697</v>
      </c>
      <c r="FY374" s="98">
        <v>5722856.6130382204</v>
      </c>
      <c r="FZ374" s="98">
        <v>5934725.6437804</v>
      </c>
      <c r="GA374" s="98">
        <v>5768055.9894234696</v>
      </c>
      <c r="GB374" s="98">
        <v>5449891.9274440696</v>
      </c>
      <c r="GC374" s="98">
        <v>6187013.7652511699</v>
      </c>
      <c r="GD374" s="98">
        <v>5738141.8909775596</v>
      </c>
      <c r="GE374" s="98">
        <v>5872323.5526564298</v>
      </c>
      <c r="GF374" s="98">
        <v>5886208.5209273398</v>
      </c>
      <c r="GG374" s="98">
        <v>5468987.2934370497</v>
      </c>
      <c r="GH374" s="98">
        <v>6115557.3846902503</v>
      </c>
      <c r="GI374" s="98">
        <v>5568837.76851332</v>
      </c>
      <c r="GJ374" s="98">
        <v>6092545.7201727098</v>
      </c>
      <c r="GK374" s="98">
        <v>5582186.3940226296</v>
      </c>
      <c r="GL374" s="98">
        <v>5866576.0054056197</v>
      </c>
      <c r="GM374" s="98">
        <v>6557316.5547955697</v>
      </c>
      <c r="GN374" s="98">
        <v>6073781.20747618</v>
      </c>
      <c r="GO374" s="98">
        <v>6318823.2786071301</v>
      </c>
      <c r="GP374" s="98">
        <v>5637828.9076012503</v>
      </c>
      <c r="GQ374" s="98">
        <v>5362670.4739460396</v>
      </c>
      <c r="GR374" s="98">
        <v>5549084.7035878403</v>
      </c>
      <c r="GS374" s="98">
        <v>6051007.8884429904</v>
      </c>
      <c r="GT374" s="98">
        <v>5567968.3651088597</v>
      </c>
      <c r="GU374" s="98">
        <v>5699045.11870855</v>
      </c>
      <c r="GV374" s="98">
        <v>5726013.6579315802</v>
      </c>
      <c r="GW374" s="98">
        <v>5623413.2117564697</v>
      </c>
      <c r="GX374" s="98">
        <v>6143917.0609085001</v>
      </c>
      <c r="GY374" s="98">
        <v>5167590.8020492299</v>
      </c>
      <c r="GZ374" s="98">
        <v>6572177.9990637396</v>
      </c>
      <c r="HA374" s="98">
        <v>5808186.2581989104</v>
      </c>
      <c r="HB374" s="98">
        <v>5770705.4300392503</v>
      </c>
      <c r="HC374" s="98">
        <v>5825441.7341948599</v>
      </c>
      <c r="HD374" s="98">
        <v>5817745.4997108597</v>
      </c>
      <c r="HE374" s="98">
        <v>5906340.6080677696</v>
      </c>
      <c r="HF374" s="98">
        <v>5934629.2575260596</v>
      </c>
      <c r="HG374" s="98">
        <v>5937024.8588756202</v>
      </c>
      <c r="HH374" s="98">
        <v>5597756.0530240303</v>
      </c>
      <c r="HI374" s="98">
        <v>5648685.1979768798</v>
      </c>
      <c r="HJ374" s="98">
        <v>5893688.7984187799</v>
      </c>
      <c r="HK374" s="98">
        <v>6218994.0317583699</v>
      </c>
      <c r="HL374" s="98">
        <v>6404893.6789180096</v>
      </c>
      <c r="HM374" s="98">
        <v>5927537.05623441</v>
      </c>
      <c r="HN374" s="98">
        <v>5733096.22451133</v>
      </c>
      <c r="HO374" s="98">
        <v>6407688.2117896099</v>
      </c>
      <c r="HP374" s="98">
        <v>6291136.3884162297</v>
      </c>
      <c r="HQ374" s="98">
        <v>5938140.0853032097</v>
      </c>
      <c r="HR374" s="98">
        <v>6014324.9471330103</v>
      </c>
      <c r="HS374" s="98">
        <v>6609376.4612213802</v>
      </c>
      <c r="HT374" s="98">
        <v>6307076.4835530296</v>
      </c>
      <c r="HU374" s="98">
        <v>6093826.3977262396</v>
      </c>
      <c r="HV374" s="98">
        <v>6299777.1546067595</v>
      </c>
      <c r="HW374" s="98">
        <v>6522100.2545181802</v>
      </c>
      <c r="HX374" s="98">
        <v>6259558.2401531199</v>
      </c>
      <c r="HY374" s="98">
        <v>6288465.7581201103</v>
      </c>
      <c r="HZ374" s="98">
        <v>6013115.3061115602</v>
      </c>
      <c r="IA374" s="98">
        <v>6592498.3748804098</v>
      </c>
      <c r="IB374" s="98">
        <v>6330223.3284128197</v>
      </c>
      <c r="IC374" s="98">
        <v>6143980.8527123602</v>
      </c>
      <c r="ID374" s="98">
        <v>6046196.0279456303</v>
      </c>
      <c r="IE374" s="98">
        <v>5517511.6497885501</v>
      </c>
      <c r="IF374" s="98">
        <v>5986775.4028365398</v>
      </c>
      <c r="IG374" s="98">
        <v>6413081.5292528402</v>
      </c>
      <c r="IH374" s="98">
        <v>6690869.1404230297</v>
      </c>
      <c r="II374" s="98">
        <v>5831567.7120221397</v>
      </c>
      <c r="IJ374" s="98">
        <v>6240354.1800572602</v>
      </c>
      <c r="IK374" s="98">
        <v>6003794.2430037698</v>
      </c>
      <c r="IL374" s="98">
        <v>6305504.6370333703</v>
      </c>
      <c r="IM374" s="98">
        <v>6005569.7065280303</v>
      </c>
      <c r="IN374" s="98">
        <v>6144700.19633679</v>
      </c>
      <c r="IO374" s="98">
        <v>6777745.6891239798</v>
      </c>
      <c r="IP374" s="98">
        <v>5925593.8008329403</v>
      </c>
      <c r="IQ374" s="98">
        <v>6806040.0615544496</v>
      </c>
      <c r="IR374" s="98">
        <v>6462866.9714277796</v>
      </c>
      <c r="IS374" s="98">
        <v>5806817.2476652404</v>
      </c>
      <c r="IT374" s="98">
        <v>6654100.0463701002</v>
      </c>
      <c r="IU374" s="98">
        <v>6943363.9288073201</v>
      </c>
      <c r="IV374" s="98">
        <v>5722680.2150007002</v>
      </c>
      <c r="IW374" s="98">
        <v>6054831.6488365401</v>
      </c>
      <c r="IX374" s="98">
        <v>6601323.6691361303</v>
      </c>
      <c r="IY374" s="98">
        <v>6724917.8729614997</v>
      </c>
      <c r="IZ374" s="98">
        <v>6317387.3771834103</v>
      </c>
      <c r="JA374" s="98">
        <v>6494857.7899706503</v>
      </c>
      <c r="JB374" s="98">
        <v>6038094.4769769702</v>
      </c>
      <c r="JC374" s="98">
        <v>6149078.9870522302</v>
      </c>
      <c r="JD374" s="98">
        <v>4078174.33704068</v>
      </c>
      <c r="JE374" s="98">
        <v>6486049.9725724803</v>
      </c>
      <c r="JF374" s="98">
        <v>5628299.2704702802</v>
      </c>
      <c r="JG374" s="98">
        <v>6058001.3339489801</v>
      </c>
      <c r="JH374" s="98">
        <v>6298543.1578406496</v>
      </c>
      <c r="JI374" s="98">
        <v>5956588.8096430702</v>
      </c>
      <c r="JJ374" s="98">
        <v>6069372.23684071</v>
      </c>
      <c r="JK374" s="98">
        <v>5839970.7895065499</v>
      </c>
      <c r="JL374" s="98">
        <v>5888754.9534543902</v>
      </c>
      <c r="JM374" s="98">
        <v>5734641.3498595404</v>
      </c>
      <c r="JN374" s="98">
        <v>6261707.7009682897</v>
      </c>
      <c r="JO374" s="98">
        <v>5543826.6871233499</v>
      </c>
      <c r="JP374" s="98">
        <v>6279070.2149574896</v>
      </c>
      <c r="JQ374" s="98">
        <v>5773444.6142840004</v>
      </c>
      <c r="JR374" s="98">
        <v>5894242.6558958897</v>
      </c>
      <c r="JS374" s="98">
        <v>6013388.5671147099</v>
      </c>
      <c r="JT374" s="98">
        <v>5981235.2285445202</v>
      </c>
      <c r="JU374" s="98">
        <v>6027922.0453360695</v>
      </c>
      <c r="JV374" s="98">
        <v>5446009.6852936698</v>
      </c>
      <c r="JW374" s="98">
        <v>6187342.4620202696</v>
      </c>
      <c r="JX374" s="98">
        <v>5977849.9049115302</v>
      </c>
      <c r="JY374" s="98">
        <v>3231597.3313462702</v>
      </c>
      <c r="JZ374" s="98">
        <v>4482802.1903898604</v>
      </c>
      <c r="KA374" s="98">
        <v>5784272.8170902003</v>
      </c>
      <c r="KB374" s="98">
        <v>5724667.5108273104</v>
      </c>
      <c r="KC374" s="98">
        <v>6108637.7240643296</v>
      </c>
      <c r="KD374" s="98">
        <v>5440359.3475774797</v>
      </c>
      <c r="KE374" s="98">
        <v>5447720.2859835802</v>
      </c>
      <c r="KF374" s="98">
        <v>6144328.93746169</v>
      </c>
      <c r="KG374" s="98">
        <v>6168507.3088547299</v>
      </c>
      <c r="KH374" s="98">
        <v>5861223.1132071503</v>
      </c>
      <c r="KI374" s="98">
        <v>6019746.4368516104</v>
      </c>
      <c r="KJ374" s="98">
        <v>5482704.3806220498</v>
      </c>
      <c r="KK374" s="98">
        <v>4204031.4777558995</v>
      </c>
      <c r="KL374" s="98">
        <v>5683961.2100686403</v>
      </c>
      <c r="KM374" s="98">
        <v>2791293.8131156499</v>
      </c>
      <c r="KN374" s="98">
        <v>5437411.6230549598</v>
      </c>
      <c r="KO374" s="98">
        <v>5885402.7482030103</v>
      </c>
      <c r="KP374" s="98">
        <v>6030972.6970279403</v>
      </c>
      <c r="KQ374" s="98">
        <v>5305496.7950322796</v>
      </c>
      <c r="KR374" s="98">
        <v>5565043.1881463397</v>
      </c>
      <c r="KS374" s="98">
        <v>5005724.5622129804</v>
      </c>
      <c r="KT374" s="98">
        <v>5372633.1928928504</v>
      </c>
      <c r="KU374" s="98">
        <v>5303866.0982671501</v>
      </c>
      <c r="KV374" s="98">
        <v>5768154.7219553599</v>
      </c>
      <c r="KW374" s="98">
        <v>3972625.5030748998</v>
      </c>
      <c r="KX374" s="98">
        <v>5418666.7170020398</v>
      </c>
      <c r="KY374" s="98">
        <v>5597125.3914152002</v>
      </c>
      <c r="KZ374" s="98">
        <v>2738423.9545502602</v>
      </c>
      <c r="LA374" s="98">
        <v>5120448.9790636301</v>
      </c>
      <c r="LB374" s="98">
        <v>5611272.9041426899</v>
      </c>
      <c r="LC374" s="98">
        <v>3761253.47030561</v>
      </c>
      <c r="LD374" s="98">
        <v>5567784.2542132502</v>
      </c>
      <c r="LE374" s="98">
        <v>4914600.4184724297</v>
      </c>
      <c r="LF374" s="98">
        <v>3132306.4518907699</v>
      </c>
      <c r="LG374" s="98">
        <v>4652549.9119005604</v>
      </c>
      <c r="LH374" s="98">
        <v>4630037.9672864303</v>
      </c>
      <c r="LI374" s="98">
        <v>4996163.6186426003</v>
      </c>
      <c r="LJ374" s="98">
        <v>3033952.7786691301</v>
      </c>
      <c r="LK374" s="98">
        <v>6146736.4182371898</v>
      </c>
    </row>
    <row r="375" spans="1:323" s="98" customFormat="1" x14ac:dyDescent="0.25">
      <c r="A375" s="98" t="s">
        <v>1684</v>
      </c>
      <c r="B375" s="115"/>
      <c r="C375" s="115"/>
      <c r="D375" s="97">
        <v>33432576.569441799</v>
      </c>
      <c r="E375" s="97">
        <v>34471140.404256403</v>
      </c>
      <c r="F375" s="97">
        <v>34520013.898515701</v>
      </c>
      <c r="G375" s="97">
        <v>32401485.777786601</v>
      </c>
      <c r="H375" s="97">
        <v>33488971.874275699</v>
      </c>
      <c r="I375" s="97">
        <v>32912451.6155168</v>
      </c>
      <c r="J375" s="97">
        <v>32586265.2285753</v>
      </c>
      <c r="K375" s="97">
        <v>32309058.7654268</v>
      </c>
      <c r="L375" s="97">
        <v>31768120.579788599</v>
      </c>
      <c r="M375" s="97">
        <v>33096404.1832137</v>
      </c>
      <c r="N375" s="98">
        <v>32336470.4387706</v>
      </c>
      <c r="O375" s="98">
        <v>31835328.064284202</v>
      </c>
      <c r="P375" s="98">
        <v>31981589.397511601</v>
      </c>
      <c r="Q375" s="98">
        <v>30988075.695636801</v>
      </c>
      <c r="R375" s="98">
        <v>32077078.0650157</v>
      </c>
      <c r="S375" s="98">
        <v>32222257.8903143</v>
      </c>
      <c r="T375" s="98">
        <v>32345441.536764599</v>
      </c>
      <c r="U375" s="98">
        <v>31531623.0170458</v>
      </c>
      <c r="V375" s="98">
        <v>31350199.445359599</v>
      </c>
      <c r="W375" s="98">
        <v>31960228.272785898</v>
      </c>
      <c r="X375" s="98">
        <v>31471977.654741202</v>
      </c>
      <c r="Y375" s="98">
        <v>31389770.922034301</v>
      </c>
      <c r="Z375" s="98">
        <v>31363008.552206099</v>
      </c>
      <c r="AA375" s="98">
        <v>31122274.082274102</v>
      </c>
      <c r="AB375" s="98">
        <v>33125130.891442399</v>
      </c>
      <c r="AC375" s="98">
        <v>30983968.1678412</v>
      </c>
      <c r="AD375" s="98">
        <v>31890026.646079302</v>
      </c>
      <c r="AE375" s="98">
        <v>30724546.307723399</v>
      </c>
      <c r="AF375" s="98">
        <v>31576929.819784801</v>
      </c>
      <c r="AG375" s="98">
        <v>31135873.503873602</v>
      </c>
      <c r="AH375" s="98">
        <v>30707764.606579799</v>
      </c>
      <c r="AI375" s="98">
        <v>30646119.397774499</v>
      </c>
      <c r="AJ375" s="98">
        <v>30068261.571296401</v>
      </c>
      <c r="AK375" s="98">
        <v>31458488.725632701</v>
      </c>
      <c r="AL375" s="98">
        <v>30175663.687023301</v>
      </c>
      <c r="AM375" s="98">
        <v>31405551.226126801</v>
      </c>
      <c r="AN375" s="98">
        <v>30019435.638833199</v>
      </c>
      <c r="AO375" s="98">
        <v>30280017.464569598</v>
      </c>
      <c r="AP375" s="98">
        <v>30518799.150932301</v>
      </c>
      <c r="AQ375" s="98">
        <v>30447797.180843499</v>
      </c>
      <c r="AR375" s="98">
        <v>29568494.8487707</v>
      </c>
      <c r="AS375" s="98">
        <v>29906913.403962899</v>
      </c>
      <c r="AT375" s="98">
        <v>29889801.090435099</v>
      </c>
      <c r="AU375" s="98">
        <v>30280476.887535099</v>
      </c>
      <c r="AV375" s="98">
        <v>29140340.843082801</v>
      </c>
      <c r="AW375" s="98">
        <v>30812330.4752925</v>
      </c>
      <c r="AX375" s="98">
        <v>29769628.437173799</v>
      </c>
      <c r="AY375" s="98">
        <v>29487739.945732798</v>
      </c>
      <c r="AZ375" s="98">
        <v>29279229.201215301</v>
      </c>
      <c r="BA375" s="98">
        <v>29080949.062111899</v>
      </c>
      <c r="BB375" s="98">
        <v>29201816.954700399</v>
      </c>
      <c r="BC375" s="98">
        <v>29554698.519533701</v>
      </c>
      <c r="BD375" s="98">
        <v>30390647.0883618</v>
      </c>
      <c r="BE375" s="98">
        <v>30223382.5458946</v>
      </c>
      <c r="BF375" s="98">
        <v>29250064.269985002</v>
      </c>
      <c r="BG375" s="98">
        <v>30520023.727531102</v>
      </c>
      <c r="BH375" s="98">
        <v>29973639.417016499</v>
      </c>
      <c r="BI375" s="98">
        <v>29041602.681392401</v>
      </c>
      <c r="BJ375" s="98">
        <v>29915572.024060901</v>
      </c>
      <c r="BK375" s="98">
        <v>29844372.582303099</v>
      </c>
      <c r="BL375" s="98">
        <v>29481235.219069999</v>
      </c>
      <c r="BM375" s="98">
        <v>28953633.309895601</v>
      </c>
      <c r="BN375" s="98">
        <v>29381240.483555</v>
      </c>
      <c r="BO375" s="98">
        <v>30536465.613404699</v>
      </c>
      <c r="BP375" s="98">
        <v>32279321.7335357</v>
      </c>
      <c r="BQ375" s="98">
        <v>30622571.768417001</v>
      </c>
      <c r="BR375" s="98">
        <v>29531575.882605299</v>
      </c>
      <c r="BS375" s="98">
        <v>29635526.2310583</v>
      </c>
      <c r="BT375" s="98">
        <v>29706312.595566299</v>
      </c>
      <c r="BU375" s="98">
        <v>29180881.073198799</v>
      </c>
      <c r="BV375" s="98">
        <v>29996425.983024601</v>
      </c>
      <c r="BW375" s="98">
        <v>29446364.359407701</v>
      </c>
      <c r="BX375" s="98">
        <v>29371830.000002299</v>
      </c>
      <c r="BY375" s="98">
        <v>29200494.395213898</v>
      </c>
      <c r="BZ375" s="98">
        <v>30367351.7638315</v>
      </c>
      <c r="CA375" s="98">
        <v>29870877.9476838</v>
      </c>
      <c r="CB375" s="98">
        <v>29261016.125236001</v>
      </c>
      <c r="CC375" s="98">
        <v>29930314.005281199</v>
      </c>
      <c r="CD375" s="98">
        <v>30077661.365872901</v>
      </c>
      <c r="CE375" s="98">
        <v>29571157.458529301</v>
      </c>
      <c r="CF375" s="98">
        <v>29001983.0282766</v>
      </c>
      <c r="CG375" s="98">
        <v>29275465.2905945</v>
      </c>
      <c r="CH375" s="98">
        <v>29078988.290817801</v>
      </c>
      <c r="CI375" s="98">
        <v>29293437.3354185</v>
      </c>
      <c r="CJ375" s="98">
        <v>28668759.978779402</v>
      </c>
      <c r="CK375" s="98">
        <v>30043213.772240099</v>
      </c>
      <c r="CL375" s="98">
        <v>29362064.452434801</v>
      </c>
      <c r="CM375" s="98">
        <v>29835514.659152899</v>
      </c>
      <c r="CN375" s="98">
        <v>30455135.4133389</v>
      </c>
      <c r="CO375" s="98">
        <v>28593547.8665969</v>
      </c>
      <c r="CP375" s="98">
        <v>28841480.672353201</v>
      </c>
      <c r="CQ375" s="98">
        <v>28849937.697565801</v>
      </c>
      <c r="CR375" s="98">
        <v>29212675.895</v>
      </c>
      <c r="CS375" s="98">
        <v>29438981.906591401</v>
      </c>
      <c r="CT375" s="98">
        <v>28140768.733693801</v>
      </c>
      <c r="CU375" s="98">
        <v>27665202.262779798</v>
      </c>
      <c r="CV375" s="98">
        <v>28163992.3496425</v>
      </c>
      <c r="CW375" s="98">
        <v>28291926.067288</v>
      </c>
      <c r="CX375" s="98">
        <v>27745774.707483999</v>
      </c>
      <c r="CY375" s="98">
        <v>29164677.085675899</v>
      </c>
      <c r="CZ375" s="98">
        <v>28027661.201869</v>
      </c>
      <c r="DA375" s="98">
        <v>27741876.152581099</v>
      </c>
      <c r="DB375" s="98">
        <v>26839070.9919893</v>
      </c>
      <c r="DC375" s="98">
        <v>28016841.9906739</v>
      </c>
      <c r="DD375" s="98">
        <v>28602216.934291501</v>
      </c>
      <c r="DE375" s="98">
        <v>27495172.871997699</v>
      </c>
      <c r="DF375" s="98">
        <v>29027748.677646399</v>
      </c>
      <c r="DG375" s="98">
        <v>28951311.115659699</v>
      </c>
      <c r="DH375" s="98">
        <v>28730360.9517968</v>
      </c>
      <c r="DI375" s="98">
        <v>27580120.902295999</v>
      </c>
      <c r="DJ375" s="98">
        <v>27711155.3377208</v>
      </c>
      <c r="DK375" s="98">
        <v>28220390.553367499</v>
      </c>
      <c r="DL375" s="98">
        <v>28361568.442220099</v>
      </c>
      <c r="DM375" s="98">
        <v>28635769.762867201</v>
      </c>
      <c r="DN375" s="98">
        <v>27028978.453842901</v>
      </c>
      <c r="DO375" s="98">
        <v>27307655.495916098</v>
      </c>
      <c r="DP375" s="98">
        <v>28823075.054937098</v>
      </c>
      <c r="DQ375" s="98">
        <v>28043059.6954198</v>
      </c>
      <c r="DR375" s="98">
        <v>30103544.061291501</v>
      </c>
      <c r="DS375" s="98">
        <v>28073644.864951499</v>
      </c>
      <c r="DT375" s="98">
        <v>25168243.771000501</v>
      </c>
      <c r="DU375" s="98">
        <v>26778244.7107362</v>
      </c>
      <c r="DV375" s="98">
        <v>27147285.849519499</v>
      </c>
      <c r="DW375" s="98">
        <v>26500984.300021399</v>
      </c>
      <c r="DX375" s="98">
        <v>25686612.275791299</v>
      </c>
      <c r="DY375" s="98">
        <v>25957785.358323399</v>
      </c>
      <c r="DZ375" s="98">
        <v>26938393.116741899</v>
      </c>
      <c r="EA375" s="98">
        <v>25956211.0518489</v>
      </c>
      <c r="EB375" s="98">
        <v>26845832.661380898</v>
      </c>
      <c r="EC375" s="98">
        <v>27889278.721698001</v>
      </c>
      <c r="ED375" s="98">
        <v>27404280.255270101</v>
      </c>
      <c r="EE375" s="98">
        <v>26795713.8651415</v>
      </c>
      <c r="EF375" s="98">
        <v>27619083.629135899</v>
      </c>
      <c r="EG375" s="98">
        <v>26334782.3111935</v>
      </c>
      <c r="EH375" s="98">
        <v>26542037.9748354</v>
      </c>
      <c r="EI375" s="98">
        <v>26129481.187791999</v>
      </c>
      <c r="EJ375" s="98">
        <v>27693787.386771701</v>
      </c>
      <c r="EK375" s="98">
        <v>27804116.442075402</v>
      </c>
      <c r="EL375" s="98">
        <v>27610709.517818801</v>
      </c>
      <c r="EM375" s="98">
        <v>26479039.563418001</v>
      </c>
      <c r="EN375" s="98">
        <v>26515647.715909</v>
      </c>
      <c r="EO375" s="98">
        <v>26849049.550663002</v>
      </c>
      <c r="EP375" s="98">
        <v>26727846.616262201</v>
      </c>
      <c r="EQ375" s="98">
        <v>27711372.269916601</v>
      </c>
      <c r="ER375" s="98">
        <v>27971603.922463201</v>
      </c>
      <c r="ES375" s="98">
        <v>27517699.707177602</v>
      </c>
      <c r="ET375" s="98">
        <v>26648228.8734212</v>
      </c>
      <c r="EU375" s="98">
        <v>26007279.4025204</v>
      </c>
      <c r="EV375" s="98">
        <v>26423583.947298501</v>
      </c>
      <c r="EW375" s="98">
        <v>26880089.878046799</v>
      </c>
      <c r="EX375" s="98">
        <v>26283746.1302277</v>
      </c>
      <c r="EY375" s="98">
        <v>26832353.913081601</v>
      </c>
      <c r="EZ375" s="98">
        <v>27516338.301817201</v>
      </c>
      <c r="FA375" s="98">
        <v>27570892.002210699</v>
      </c>
      <c r="FB375" s="98">
        <v>26307875.669186998</v>
      </c>
      <c r="FC375" s="98">
        <v>26178317.7192881</v>
      </c>
      <c r="FD375" s="98">
        <v>24894180.579441901</v>
      </c>
      <c r="FE375" s="98">
        <v>25513091.179051898</v>
      </c>
      <c r="FF375" s="98">
        <v>27034355.795860801</v>
      </c>
      <c r="FG375" s="98">
        <v>25874054.754765902</v>
      </c>
      <c r="FH375" s="98">
        <v>28332450.9008964</v>
      </c>
      <c r="FI375" s="98">
        <v>26180044.270599</v>
      </c>
      <c r="FJ375" s="98">
        <v>26252674.050732002</v>
      </c>
      <c r="FK375" s="98">
        <v>27570943.9308782</v>
      </c>
      <c r="FL375" s="98">
        <v>26355779.004589301</v>
      </c>
      <c r="FM375" s="98">
        <v>27403153.216187999</v>
      </c>
      <c r="FN375" s="98">
        <v>26165707.618939899</v>
      </c>
      <c r="FO375" s="98">
        <v>27025919.626510601</v>
      </c>
      <c r="FP375" s="98">
        <v>27088618.240709599</v>
      </c>
      <c r="FQ375" s="98">
        <v>26500431.8436937</v>
      </c>
      <c r="FR375" s="98">
        <v>27179757.921681099</v>
      </c>
      <c r="FS375" s="98">
        <v>27071142.15061</v>
      </c>
      <c r="FT375" s="98">
        <v>27129216.3454739</v>
      </c>
      <c r="FU375" s="98">
        <v>28492593.2156487</v>
      </c>
      <c r="FV375" s="98">
        <v>27032077.367844101</v>
      </c>
      <c r="FW375" s="98">
        <v>27061562.3649146</v>
      </c>
      <c r="FX375" s="98">
        <v>26798508.0822527</v>
      </c>
      <c r="FY375" s="98">
        <v>26882350.973156799</v>
      </c>
      <c r="FZ375" s="98">
        <v>27999360.566217698</v>
      </c>
      <c r="GA375" s="98">
        <v>27252941.765817501</v>
      </c>
      <c r="GB375" s="98">
        <v>26717264.952684101</v>
      </c>
      <c r="GC375" s="98">
        <v>26841966.5508104</v>
      </c>
      <c r="GD375" s="98">
        <v>26690455.295464799</v>
      </c>
      <c r="GE375" s="98">
        <v>27052628.147636902</v>
      </c>
      <c r="GF375" s="98">
        <v>27465244.8842551</v>
      </c>
      <c r="GG375" s="98">
        <v>27867478.749772798</v>
      </c>
      <c r="GH375" s="98">
        <v>27295437.050253302</v>
      </c>
      <c r="GI375" s="98">
        <v>27214298.992117599</v>
      </c>
      <c r="GJ375" s="98">
        <v>26774814.512203801</v>
      </c>
      <c r="GK375" s="98">
        <v>26662152.769535702</v>
      </c>
      <c r="GL375" s="98">
        <v>27895756.0364182</v>
      </c>
      <c r="GM375" s="98">
        <v>28390214.157322001</v>
      </c>
      <c r="GN375" s="98">
        <v>26793280.375854801</v>
      </c>
      <c r="GO375" s="98">
        <v>27351804.3526152</v>
      </c>
      <c r="GP375" s="98">
        <v>27104863.082159702</v>
      </c>
      <c r="GQ375" s="98">
        <v>27281240.2046832</v>
      </c>
      <c r="GR375" s="98">
        <v>27943101.602561101</v>
      </c>
      <c r="GS375" s="98">
        <v>26867372.901191399</v>
      </c>
      <c r="GT375" s="98">
        <v>27010192.828462299</v>
      </c>
      <c r="GU375" s="98">
        <v>26899894.068227101</v>
      </c>
      <c r="GV375" s="98">
        <v>26135412.580899999</v>
      </c>
      <c r="GW375" s="98">
        <v>26482101.014622498</v>
      </c>
      <c r="GX375" s="98">
        <v>26615428.558714099</v>
      </c>
      <c r="GY375" s="98">
        <v>25737717.234759402</v>
      </c>
      <c r="GZ375" s="98">
        <v>27163913.792002</v>
      </c>
      <c r="HA375" s="98">
        <v>26423841.3181387</v>
      </c>
      <c r="HB375" s="98">
        <v>25634263.170272101</v>
      </c>
      <c r="HC375" s="98">
        <v>25649481.796224501</v>
      </c>
      <c r="HD375" s="98">
        <v>25793361.403739098</v>
      </c>
      <c r="HE375" s="98">
        <v>26631891.773685601</v>
      </c>
      <c r="HF375" s="98">
        <v>26103580.296667501</v>
      </c>
      <c r="HG375" s="98">
        <v>26332036.194611199</v>
      </c>
      <c r="HH375" s="98">
        <v>26232194.461058099</v>
      </c>
      <c r="HI375" s="98">
        <v>26924404.453799199</v>
      </c>
      <c r="HJ375" s="98">
        <v>26078056.781303</v>
      </c>
      <c r="HK375" s="98">
        <v>26377210.3215314</v>
      </c>
      <c r="HL375" s="98">
        <v>27596732.331321299</v>
      </c>
      <c r="HM375" s="98">
        <v>25688938.178792201</v>
      </c>
      <c r="HN375" s="98">
        <v>25568554.203148499</v>
      </c>
      <c r="HO375" s="98">
        <v>26571514.0503546</v>
      </c>
      <c r="HP375" s="98">
        <v>27367758.2459349</v>
      </c>
      <c r="HQ375" s="98">
        <v>25361279.1537297</v>
      </c>
      <c r="HR375" s="98">
        <v>26401442.203171</v>
      </c>
      <c r="HS375" s="98">
        <v>27701862.0540048</v>
      </c>
      <c r="HT375" s="98">
        <v>27730914.265738901</v>
      </c>
      <c r="HU375" s="98">
        <v>26121306.538683701</v>
      </c>
      <c r="HV375" s="98">
        <v>27250296.705229498</v>
      </c>
      <c r="HW375" s="98">
        <v>25573190.7058778</v>
      </c>
      <c r="HX375" s="98">
        <v>26775204.9368666</v>
      </c>
      <c r="HY375" s="98">
        <v>25760228.984382499</v>
      </c>
      <c r="HZ375" s="98">
        <v>26692340.825030498</v>
      </c>
      <c r="IA375" s="98">
        <v>27014950.357209101</v>
      </c>
      <c r="IB375" s="98">
        <v>26796599.944057699</v>
      </c>
      <c r="IC375" s="98">
        <v>27343314.5402436</v>
      </c>
      <c r="ID375" s="98">
        <v>27194576.288331602</v>
      </c>
      <c r="IE375" s="98">
        <v>27452874.135254201</v>
      </c>
      <c r="IF375" s="98">
        <v>26500613.4466784</v>
      </c>
      <c r="IG375" s="98">
        <v>26530686.7707888</v>
      </c>
      <c r="IH375" s="98">
        <v>25171386.4682591</v>
      </c>
      <c r="II375" s="98">
        <v>26126306.068739802</v>
      </c>
      <c r="IJ375" s="98">
        <v>25189137.709842101</v>
      </c>
      <c r="IK375" s="98">
        <v>25354101.515046299</v>
      </c>
      <c r="IL375" s="98">
        <v>26713727.1975579</v>
      </c>
      <c r="IM375" s="98">
        <v>26202881.699358702</v>
      </c>
      <c r="IN375" s="98">
        <v>26838911.951521199</v>
      </c>
      <c r="IO375" s="98">
        <v>26620023.9265511</v>
      </c>
      <c r="IP375" s="98">
        <v>26266541.911651999</v>
      </c>
      <c r="IQ375" s="98">
        <v>26287377.608671501</v>
      </c>
      <c r="IR375" s="98">
        <v>26084806.946863499</v>
      </c>
      <c r="IS375" s="98">
        <v>25412372.89404</v>
      </c>
      <c r="IT375" s="98">
        <v>26041145.299585499</v>
      </c>
      <c r="IU375" s="98">
        <v>27170884.843172599</v>
      </c>
      <c r="IV375" s="98">
        <v>26744641.774854001</v>
      </c>
      <c r="IW375" s="98">
        <v>25639614.226524901</v>
      </c>
      <c r="IX375" s="98">
        <v>25766819.623288602</v>
      </c>
      <c r="IY375" s="98">
        <v>26520982.856809899</v>
      </c>
      <c r="IZ375" s="98">
        <v>24759972.351431102</v>
      </c>
      <c r="JA375" s="98">
        <v>25375377.619419198</v>
      </c>
      <c r="JB375" s="98">
        <v>25507551.844912499</v>
      </c>
      <c r="JC375" s="98">
        <v>25548812.0054303</v>
      </c>
      <c r="JD375" s="98">
        <v>27655099.2952324</v>
      </c>
      <c r="JE375" s="98">
        <v>25144034.058576301</v>
      </c>
      <c r="JF375" s="98">
        <v>26102977.796933901</v>
      </c>
      <c r="JG375" s="98">
        <v>26046050.321940199</v>
      </c>
      <c r="JH375" s="98">
        <v>26444674.789827101</v>
      </c>
      <c r="JI375" s="98">
        <v>25455470.373200499</v>
      </c>
      <c r="JJ375" s="98">
        <v>25642191.2769005</v>
      </c>
      <c r="JK375" s="98">
        <v>25889793.571658399</v>
      </c>
      <c r="JL375" s="98">
        <v>25954496.789452899</v>
      </c>
      <c r="JM375" s="98">
        <v>25170657.266201299</v>
      </c>
      <c r="JN375" s="98">
        <v>25167298.189971399</v>
      </c>
      <c r="JO375" s="98">
        <v>25875454.095088001</v>
      </c>
      <c r="JP375" s="98">
        <v>25752251.706498802</v>
      </c>
      <c r="JQ375" s="98">
        <v>24676461.965216301</v>
      </c>
      <c r="JR375" s="98">
        <v>25321920.4842894</v>
      </c>
      <c r="JS375" s="98">
        <v>25003188.2611233</v>
      </c>
      <c r="JT375" s="98">
        <v>25257030.371249702</v>
      </c>
      <c r="JU375" s="98">
        <v>26589816.593886402</v>
      </c>
      <c r="JV375" s="98">
        <v>25855372.237553801</v>
      </c>
      <c r="JW375" s="98">
        <v>25685130.465077799</v>
      </c>
      <c r="JX375" s="98">
        <v>25121165.2455745</v>
      </c>
      <c r="JY375" s="98">
        <v>18441867.254074</v>
      </c>
      <c r="JZ375" s="98">
        <v>22145762.231527202</v>
      </c>
      <c r="KA375" s="98">
        <v>24779819.856239099</v>
      </c>
      <c r="KB375" s="98">
        <v>24290559.004585098</v>
      </c>
      <c r="KC375" s="98">
        <v>24905887.298975199</v>
      </c>
      <c r="KD375" s="98">
        <v>25664552.3395398</v>
      </c>
      <c r="KE375" s="98">
        <v>25020522.2297104</v>
      </c>
      <c r="KF375" s="98">
        <v>25584545.009219401</v>
      </c>
      <c r="KG375" s="98">
        <v>25028951.721042499</v>
      </c>
      <c r="KH375" s="98">
        <v>24982258.953057699</v>
      </c>
      <c r="KI375" s="98">
        <v>26029447.787735499</v>
      </c>
      <c r="KJ375" s="98">
        <v>25419683.9405545</v>
      </c>
      <c r="KK375" s="98">
        <v>23648890.718072399</v>
      </c>
      <c r="KL375" s="98">
        <v>26415687.426051699</v>
      </c>
      <c r="KM375" s="98">
        <v>16371861.0667649</v>
      </c>
      <c r="KN375" s="98">
        <v>24940748.7071619</v>
      </c>
      <c r="KO375" s="98">
        <v>25453590.421480998</v>
      </c>
      <c r="KP375" s="98">
        <v>19224062.027072899</v>
      </c>
      <c r="KQ375" s="98">
        <v>25330893.788432799</v>
      </c>
      <c r="KR375" s="98">
        <v>25267510.494806699</v>
      </c>
      <c r="KS375" s="98">
        <v>24680988.768775199</v>
      </c>
      <c r="KT375" s="98">
        <v>24445602.332805399</v>
      </c>
      <c r="KU375" s="98">
        <v>22452620.231505301</v>
      </c>
      <c r="KV375" s="98">
        <v>23161997.471744001</v>
      </c>
      <c r="KW375" s="98">
        <v>21615737.6508197</v>
      </c>
      <c r="KX375" s="98">
        <v>23677164.053172</v>
      </c>
      <c r="KY375" s="98">
        <v>24040437.641555302</v>
      </c>
      <c r="KZ375" s="98">
        <v>18070733.615588699</v>
      </c>
      <c r="LA375" s="98">
        <v>23643860.707424801</v>
      </c>
      <c r="LB375" s="98">
        <v>25610073.946937099</v>
      </c>
      <c r="LC375" s="98">
        <v>26944145.756455399</v>
      </c>
      <c r="LD375" s="98">
        <v>26399701.4003876</v>
      </c>
      <c r="LE375" s="98">
        <v>23994482.521185499</v>
      </c>
      <c r="LF375" s="98">
        <v>22317968.027958401</v>
      </c>
      <c r="LG375" s="98">
        <v>24824883.554140698</v>
      </c>
      <c r="LH375" s="98">
        <v>23775472.4656009</v>
      </c>
      <c r="LI375" s="98">
        <v>22999494.6212366</v>
      </c>
      <c r="LJ375" s="98">
        <v>21642111.992455401</v>
      </c>
      <c r="LK375" s="98">
        <v>21539841.387708399</v>
      </c>
    </row>
    <row r="376" spans="1:323" s="98" customFormat="1" x14ac:dyDescent="0.25">
      <c r="A376" s="98" t="s">
        <v>1687</v>
      </c>
      <c r="B376" s="115"/>
      <c r="C376" s="115"/>
      <c r="D376" s="97">
        <v>22182108.128946401</v>
      </c>
      <c r="E376" s="97">
        <v>19507765.079359099</v>
      </c>
      <c r="F376" s="97">
        <v>20193452.264844202</v>
      </c>
      <c r="G376" s="97">
        <v>20026153.046220701</v>
      </c>
      <c r="H376" s="97">
        <v>19361985.4749595</v>
      </c>
      <c r="I376" s="97">
        <v>19643447.1399258</v>
      </c>
      <c r="J376" s="97">
        <v>20270181.875620201</v>
      </c>
      <c r="K376" s="97">
        <v>19270904.524438199</v>
      </c>
      <c r="L376" s="97">
        <v>19767702.681803301</v>
      </c>
      <c r="M376" s="97">
        <v>19695685.064440001</v>
      </c>
      <c r="N376" s="98">
        <v>19263120.907214198</v>
      </c>
      <c r="O376" s="98">
        <v>19287963.2819148</v>
      </c>
      <c r="P376" s="98">
        <v>18164436.374291599</v>
      </c>
      <c r="Q376" s="98">
        <v>18375046.163145799</v>
      </c>
      <c r="R376" s="98">
        <v>19179379.868186299</v>
      </c>
      <c r="S376" s="98">
        <v>18930064.186574299</v>
      </c>
      <c r="T376" s="98">
        <v>19260114.017692</v>
      </c>
      <c r="U376" s="98">
        <v>18682369.216674499</v>
      </c>
      <c r="V376" s="98">
        <v>19244974.559578799</v>
      </c>
      <c r="W376" s="98">
        <v>18278714.519605</v>
      </c>
      <c r="X376" s="98">
        <v>18522156.239121798</v>
      </c>
      <c r="Y376" s="98">
        <v>19430185.675207499</v>
      </c>
      <c r="Z376" s="98">
        <v>18002567.389730498</v>
      </c>
      <c r="AA376" s="98">
        <v>18182628.329392198</v>
      </c>
      <c r="AB376" s="98">
        <v>13834530.5376716</v>
      </c>
      <c r="AC376" s="98">
        <v>18325673.4965204</v>
      </c>
      <c r="AD376" s="98">
        <v>18603217.253038902</v>
      </c>
      <c r="AE376" s="98">
        <v>18290095.480505999</v>
      </c>
      <c r="AF376" s="98">
        <v>17921271.111520201</v>
      </c>
      <c r="AG376" s="98">
        <v>18051535.1705282</v>
      </c>
      <c r="AH376" s="98">
        <v>17729139.9332988</v>
      </c>
      <c r="AI376" s="98">
        <v>17132806.1981971</v>
      </c>
      <c r="AJ376" s="98">
        <v>17522146.811266299</v>
      </c>
      <c r="AK376" s="98">
        <v>18086517.9524423</v>
      </c>
      <c r="AL376" s="98">
        <v>16834595.718867701</v>
      </c>
      <c r="AM376" s="98">
        <v>18254132.3771048</v>
      </c>
      <c r="AN376" s="98">
        <v>17177759.475475699</v>
      </c>
      <c r="AO376" s="98">
        <v>16836188.700726099</v>
      </c>
      <c r="AP376" s="98">
        <v>17627306.6585043</v>
      </c>
      <c r="AQ376" s="98">
        <v>16782527.860115599</v>
      </c>
      <c r="AR376" s="98">
        <v>17984555.8480087</v>
      </c>
      <c r="AS376" s="98">
        <v>16702308.5790169</v>
      </c>
      <c r="AT376" s="98">
        <v>17048895.010389999</v>
      </c>
      <c r="AU376" s="98">
        <v>17915902.586332399</v>
      </c>
      <c r="AV376" s="98">
        <v>16738997.630738501</v>
      </c>
      <c r="AW376" s="98">
        <v>17604555.224642299</v>
      </c>
      <c r="AX376" s="98">
        <v>17375334.012989201</v>
      </c>
      <c r="AY376" s="98">
        <v>16183982.628542099</v>
      </c>
      <c r="AZ376" s="98">
        <v>16478495.7857705</v>
      </c>
      <c r="BA376" s="98">
        <v>15914085.8181035</v>
      </c>
      <c r="BB376" s="98">
        <v>17215413.183978502</v>
      </c>
      <c r="BC376" s="98">
        <v>16974270.197537299</v>
      </c>
      <c r="BD376" s="98">
        <v>16701437.713305</v>
      </c>
      <c r="BE376" s="98">
        <v>16261200.452427801</v>
      </c>
      <c r="BF376" s="98">
        <v>15886496.960518399</v>
      </c>
      <c r="BG376" s="98">
        <v>16972231.036577102</v>
      </c>
      <c r="BH376" s="98">
        <v>17186762.565448701</v>
      </c>
      <c r="BI376" s="98">
        <v>16387774.931564201</v>
      </c>
      <c r="BJ376" s="98">
        <v>16340826.2846009</v>
      </c>
      <c r="BK376" s="98">
        <v>16058375.054563601</v>
      </c>
      <c r="BL376" s="98">
        <v>16059314.0940111</v>
      </c>
      <c r="BM376" s="98">
        <v>16582196.1357641</v>
      </c>
      <c r="BN376" s="98">
        <v>16317481.901561899</v>
      </c>
      <c r="BO376" s="98">
        <v>15969904.020310899</v>
      </c>
      <c r="BP376" s="98">
        <v>12994869.4516943</v>
      </c>
      <c r="BQ376" s="98">
        <v>15258529.9611967</v>
      </c>
      <c r="BR376" s="98">
        <v>16748930.6078483</v>
      </c>
      <c r="BS376" s="98">
        <v>16883445.809695799</v>
      </c>
      <c r="BT376" s="98">
        <v>16702727.6928997</v>
      </c>
      <c r="BU376" s="98">
        <v>16384874.817196701</v>
      </c>
      <c r="BV376" s="98">
        <v>16309854.6836909</v>
      </c>
      <c r="BW376" s="98">
        <v>16310353.285883</v>
      </c>
      <c r="BX376" s="98">
        <v>16099247.328034701</v>
      </c>
      <c r="BY376" s="98">
        <v>15908962.662117399</v>
      </c>
      <c r="BZ376" s="98">
        <v>16691489.070999</v>
      </c>
      <c r="CA376" s="98">
        <v>16302248.923536399</v>
      </c>
      <c r="CB376" s="98">
        <v>15602384.704567</v>
      </c>
      <c r="CC376" s="98">
        <v>16660537.124506</v>
      </c>
      <c r="CD376" s="98">
        <v>15908984.341275699</v>
      </c>
      <c r="CE376" s="98">
        <v>15066983.7825401</v>
      </c>
      <c r="CF376" s="98">
        <v>16820358.717155699</v>
      </c>
      <c r="CG376" s="98">
        <v>15522874.965368999</v>
      </c>
      <c r="CH376" s="98">
        <v>16152455.6973467</v>
      </c>
      <c r="CI376" s="98">
        <v>16054708.3734267</v>
      </c>
      <c r="CJ376" s="98">
        <v>15658100.694000101</v>
      </c>
      <c r="CK376" s="98">
        <v>16289609.2625477</v>
      </c>
      <c r="CL376" s="98">
        <v>16548388.381420299</v>
      </c>
      <c r="CM376" s="98">
        <v>16251439.741517499</v>
      </c>
      <c r="CN376" s="98">
        <v>16165171.5909652</v>
      </c>
      <c r="CO376" s="98">
        <v>15004111.1002218</v>
      </c>
      <c r="CP376" s="98">
        <v>15726579.667537</v>
      </c>
      <c r="CQ376" s="98">
        <v>16427947.6953576</v>
      </c>
      <c r="CR376" s="98">
        <v>15839450.8347985</v>
      </c>
      <c r="CS376" s="98">
        <v>15785588.5551192</v>
      </c>
      <c r="CT376" s="98">
        <v>15230220.3969233</v>
      </c>
      <c r="CU376" s="98">
        <v>15149534.189972401</v>
      </c>
      <c r="CV376" s="98">
        <v>14921608.0111342</v>
      </c>
      <c r="CW376" s="98">
        <v>15233482.207855901</v>
      </c>
      <c r="CX376" s="98">
        <v>14135795.792909499</v>
      </c>
      <c r="CY376" s="98">
        <v>15660915.2510169</v>
      </c>
      <c r="CZ376" s="98">
        <v>15402760.3394322</v>
      </c>
      <c r="DA376" s="98">
        <v>15227181.063254001</v>
      </c>
      <c r="DB376" s="98">
        <v>14360313.6096333</v>
      </c>
      <c r="DC376" s="98">
        <v>15002040.1156276</v>
      </c>
      <c r="DD376" s="98">
        <v>15254594.8588276</v>
      </c>
      <c r="DE376" s="98">
        <v>16357945.783192299</v>
      </c>
      <c r="DF376" s="98">
        <v>14820647.534605</v>
      </c>
      <c r="DG376" s="98">
        <v>15620653.1718108</v>
      </c>
      <c r="DH376" s="98">
        <v>15915591.446750199</v>
      </c>
      <c r="DI376" s="98">
        <v>15681441.0141207</v>
      </c>
      <c r="DJ376" s="98">
        <v>15098710.6209954</v>
      </c>
      <c r="DK376" s="98">
        <v>15493994.174083799</v>
      </c>
      <c r="DL376" s="98">
        <v>15130953.544164</v>
      </c>
      <c r="DM376" s="98">
        <v>15228847.642713999</v>
      </c>
      <c r="DN376" s="98">
        <v>14795487.945639299</v>
      </c>
      <c r="DO376" s="98">
        <v>14404333.121471001</v>
      </c>
      <c r="DP376" s="98">
        <v>14870927.106118301</v>
      </c>
      <c r="DQ376" s="98">
        <v>15045127.6166598</v>
      </c>
      <c r="DR376" s="98">
        <v>15677328.945457101</v>
      </c>
      <c r="DS376" s="98">
        <v>15555922.503590999</v>
      </c>
      <c r="DT376" s="98">
        <v>14640704.170189301</v>
      </c>
      <c r="DU376" s="98">
        <v>14366581.5662404</v>
      </c>
      <c r="DV376" s="98">
        <v>14558903.9115384</v>
      </c>
      <c r="DW376" s="98">
        <v>14659498.3325627</v>
      </c>
      <c r="DX376" s="98">
        <v>13857873.9155921</v>
      </c>
      <c r="DY376" s="98">
        <v>14276872.324372901</v>
      </c>
      <c r="DZ376" s="98">
        <v>14660850.1411778</v>
      </c>
      <c r="EA376" s="98">
        <v>14612987.535409199</v>
      </c>
      <c r="EB376" s="98">
        <v>14821896.736416999</v>
      </c>
      <c r="EC376" s="98">
        <v>14585702.537891399</v>
      </c>
      <c r="ED376" s="98">
        <v>15410926.230044501</v>
      </c>
      <c r="EE376" s="98">
        <v>14148926.571063999</v>
      </c>
      <c r="EF376" s="98">
        <v>14655991.5011984</v>
      </c>
      <c r="EG376" s="98">
        <v>14709026.187492199</v>
      </c>
      <c r="EH376" s="98">
        <v>14024994.668488</v>
      </c>
      <c r="EI376" s="98">
        <v>14713765.426841499</v>
      </c>
      <c r="EJ376" s="98">
        <v>14894553.5604828</v>
      </c>
      <c r="EK376" s="98">
        <v>14136348.280770199</v>
      </c>
      <c r="EL376" s="98">
        <v>14362527.4291375</v>
      </c>
      <c r="EM376" s="98">
        <v>14026777.942706401</v>
      </c>
      <c r="EN376" s="98">
        <v>14602614.231709599</v>
      </c>
      <c r="EO376" s="98">
        <v>14594905.086841101</v>
      </c>
      <c r="EP376" s="98">
        <v>14009290.2606594</v>
      </c>
      <c r="EQ376" s="98">
        <v>15204378.6309062</v>
      </c>
      <c r="ER376" s="98">
        <v>14681163.5395547</v>
      </c>
      <c r="ES376" s="98">
        <v>15199220.604637301</v>
      </c>
      <c r="ET376" s="98">
        <v>14528976.566818301</v>
      </c>
      <c r="EU376" s="98">
        <v>14167775.959888799</v>
      </c>
      <c r="EV376" s="98">
        <v>13888883.6721418</v>
      </c>
      <c r="EW376" s="98">
        <v>15161995.7658062</v>
      </c>
      <c r="EX376" s="98">
        <v>14103810.018011799</v>
      </c>
      <c r="EY376" s="98">
        <v>14894553.1549254</v>
      </c>
      <c r="EZ376" s="98">
        <v>14799347.520512501</v>
      </c>
      <c r="FA376" s="98">
        <v>14202484.643971</v>
      </c>
      <c r="FB376" s="98">
        <v>14084669.297222201</v>
      </c>
      <c r="FC376" s="98">
        <v>14091169.312125999</v>
      </c>
      <c r="FD376" s="98">
        <v>13957030.843664</v>
      </c>
      <c r="FE376" s="98">
        <v>13684058.2282719</v>
      </c>
      <c r="FF376" s="98">
        <v>13788518.5330048</v>
      </c>
      <c r="FG376" s="98">
        <v>13602544.330519799</v>
      </c>
      <c r="FH376" s="98">
        <v>15511509.170630001</v>
      </c>
      <c r="FI376" s="98">
        <v>14344872.3344579</v>
      </c>
      <c r="FJ376" s="98">
        <v>14132044.5634044</v>
      </c>
      <c r="FK376" s="98">
        <v>14476710.1495749</v>
      </c>
      <c r="FL376" s="98">
        <v>13940537.606816599</v>
      </c>
      <c r="FM376" s="98">
        <v>14670907.605330801</v>
      </c>
      <c r="FN376" s="98">
        <v>14630182.160049399</v>
      </c>
      <c r="FO376" s="98">
        <v>14602571.0594429</v>
      </c>
      <c r="FP376" s="98">
        <v>14576851.7620041</v>
      </c>
      <c r="FQ376" s="98">
        <v>14573188.697477899</v>
      </c>
      <c r="FR376" s="98">
        <v>13566377.556952201</v>
      </c>
      <c r="FS376" s="98">
        <v>14391245.494110201</v>
      </c>
      <c r="FT376" s="98">
        <v>14119119.5134599</v>
      </c>
      <c r="FU376" s="98">
        <v>14530672.878925201</v>
      </c>
      <c r="FV376" s="98">
        <v>14885614.673092199</v>
      </c>
      <c r="FW376" s="98">
        <v>14321655.309006</v>
      </c>
      <c r="FX376" s="98">
        <v>14524085.470969399</v>
      </c>
      <c r="FY376" s="98">
        <v>13868343.5774989</v>
      </c>
      <c r="FZ376" s="98">
        <v>15023382.275614001</v>
      </c>
      <c r="GA376" s="98">
        <v>14751270.369306101</v>
      </c>
      <c r="GB376" s="98">
        <v>14248966.748320701</v>
      </c>
      <c r="GC376" s="98">
        <v>14641949.8268573</v>
      </c>
      <c r="GD376" s="98">
        <v>14268228.578588899</v>
      </c>
      <c r="GE376" s="98">
        <v>14751844.751187099</v>
      </c>
      <c r="GF376" s="98">
        <v>14257798.889126901</v>
      </c>
      <c r="GG376" s="98">
        <v>15284768.1193543</v>
      </c>
      <c r="GH376" s="98">
        <v>14321377.1241083</v>
      </c>
      <c r="GI376" s="98">
        <v>14065315.5717793</v>
      </c>
      <c r="GJ376" s="98">
        <v>14582047.7282624</v>
      </c>
      <c r="GK376" s="98">
        <v>14075692.731174801</v>
      </c>
      <c r="GL376" s="98">
        <v>14642374.9347366</v>
      </c>
      <c r="GM376" s="98">
        <v>15399580.372922201</v>
      </c>
      <c r="GN376" s="98">
        <v>14615528.6855221</v>
      </c>
      <c r="GO376" s="98">
        <v>14295708.661906</v>
      </c>
      <c r="GP376" s="98">
        <v>14480501.980874199</v>
      </c>
      <c r="GQ376" s="98">
        <v>13565184.0681291</v>
      </c>
      <c r="GR376" s="98">
        <v>13991904.269487699</v>
      </c>
      <c r="GS376" s="98">
        <v>15150199.9215174</v>
      </c>
      <c r="GT376" s="98">
        <v>13950929.7058133</v>
      </c>
      <c r="GU376" s="98">
        <v>14177424.0364013</v>
      </c>
      <c r="GV376" s="98">
        <v>13892866.299889</v>
      </c>
      <c r="GW376" s="98">
        <v>13838803.8835591</v>
      </c>
      <c r="GX376" s="98">
        <v>14503523.4272888</v>
      </c>
      <c r="GY376" s="98">
        <v>13755563.9109278</v>
      </c>
      <c r="GZ376" s="98">
        <v>14229706.399392899</v>
      </c>
      <c r="HA376" s="98">
        <v>13187904.245017299</v>
      </c>
      <c r="HB376" s="98">
        <v>13557881.586242599</v>
      </c>
      <c r="HC376" s="98">
        <v>13902351.019246399</v>
      </c>
      <c r="HD376" s="98">
        <v>13367321.663081599</v>
      </c>
      <c r="HE376" s="98">
        <v>14257438.702996099</v>
      </c>
      <c r="HF376" s="98">
        <v>14008993.117618499</v>
      </c>
      <c r="HG376" s="98">
        <v>13748935.2667301</v>
      </c>
      <c r="HH376" s="98">
        <v>13368284.310221801</v>
      </c>
      <c r="HI376" s="98">
        <v>13503415.676555799</v>
      </c>
      <c r="HJ376" s="98">
        <v>14006985.4299626</v>
      </c>
      <c r="HK376" s="98">
        <v>14568766.3794176</v>
      </c>
      <c r="HL376" s="98">
        <v>14043525.8776276</v>
      </c>
      <c r="HM376" s="98">
        <v>13638657.450330099</v>
      </c>
      <c r="HN376" s="98">
        <v>14110289.4926649</v>
      </c>
      <c r="HO376" s="98">
        <v>13632817.329917399</v>
      </c>
      <c r="HP376" s="98">
        <v>14183721.1539611</v>
      </c>
      <c r="HQ376" s="98">
        <v>13338406.5029944</v>
      </c>
      <c r="HR376" s="98">
        <v>14086728.4837368</v>
      </c>
      <c r="HS376" s="98">
        <v>14224289.0702866</v>
      </c>
      <c r="HT376" s="98">
        <v>14712829.8915505</v>
      </c>
      <c r="HU376" s="98">
        <v>13322629.8164487</v>
      </c>
      <c r="HV376" s="98">
        <v>14004897.957543099</v>
      </c>
      <c r="HW376" s="98">
        <v>14266872.361469099</v>
      </c>
      <c r="HX376" s="98">
        <v>14194339.783425</v>
      </c>
      <c r="HY376" s="98">
        <v>13405274.2350986</v>
      </c>
      <c r="HZ376" s="98">
        <v>13757981.6149312</v>
      </c>
      <c r="IA376" s="98">
        <v>13783292.8974964</v>
      </c>
      <c r="IB376" s="98">
        <v>13864053.6004295</v>
      </c>
      <c r="IC376" s="98">
        <v>13363490.265104201</v>
      </c>
      <c r="ID376" s="98">
        <v>13009199.8045219</v>
      </c>
      <c r="IE376" s="98">
        <v>14511669.5876729</v>
      </c>
      <c r="IF376" s="98">
        <v>13569720.8968077</v>
      </c>
      <c r="IG376" s="98">
        <v>13501058.292300601</v>
      </c>
      <c r="IH376" s="98">
        <v>14252611.995668299</v>
      </c>
      <c r="II376" s="98">
        <v>13657201.6588444</v>
      </c>
      <c r="IJ376" s="98">
        <v>14323730.954132</v>
      </c>
      <c r="IK376" s="98">
        <v>14230339.844070701</v>
      </c>
      <c r="IL376" s="98">
        <v>14159006.170541501</v>
      </c>
      <c r="IM376" s="98">
        <v>13800187.150161199</v>
      </c>
      <c r="IN376" s="98">
        <v>13974870.5432165</v>
      </c>
      <c r="IO376" s="98">
        <v>14267415.8417324</v>
      </c>
      <c r="IP376" s="98">
        <v>14229794.420224199</v>
      </c>
      <c r="IQ376" s="98">
        <v>13677909.208037199</v>
      </c>
      <c r="IR376" s="98">
        <v>13875802.781265199</v>
      </c>
      <c r="IS376" s="98">
        <v>13823956.293746799</v>
      </c>
      <c r="IT376" s="98">
        <v>13802006.511820201</v>
      </c>
      <c r="IU376" s="98">
        <v>13948726.4382498</v>
      </c>
      <c r="IV376" s="98">
        <v>13753875.4885666</v>
      </c>
      <c r="IW376" s="98">
        <v>13414253.0141444</v>
      </c>
      <c r="IX376" s="98">
        <v>13320112.701075099</v>
      </c>
      <c r="IY376" s="98">
        <v>14101595.1181997</v>
      </c>
      <c r="IZ376" s="98">
        <v>14002104.473163901</v>
      </c>
      <c r="JA376" s="98">
        <v>13525134.4860075</v>
      </c>
      <c r="JB376" s="98">
        <v>13775433.587535299</v>
      </c>
      <c r="JC376" s="98">
        <v>13424818.5064622</v>
      </c>
      <c r="JD376" s="98">
        <v>8616564.3000216596</v>
      </c>
      <c r="JE376" s="98">
        <v>13454392.425146</v>
      </c>
      <c r="JF376" s="98">
        <v>13356673.330156799</v>
      </c>
      <c r="JG376" s="98">
        <v>13383754.7741639</v>
      </c>
      <c r="JH376" s="98">
        <v>13937776.8038684</v>
      </c>
      <c r="JI376" s="98">
        <v>12939475.516324099</v>
      </c>
      <c r="JJ376" s="98">
        <v>13385509.6033809</v>
      </c>
      <c r="JK376" s="98">
        <v>13140823.3887183</v>
      </c>
      <c r="JL376" s="98">
        <v>14022898.424074801</v>
      </c>
      <c r="JM376" s="98">
        <v>13081828.034056099</v>
      </c>
      <c r="JN376" s="98">
        <v>13952590.148843501</v>
      </c>
      <c r="JO376" s="98">
        <v>13067491.019750301</v>
      </c>
      <c r="JP376" s="98">
        <v>13349664.5157967</v>
      </c>
      <c r="JQ376" s="98">
        <v>12526005.185499899</v>
      </c>
      <c r="JR376" s="98">
        <v>13185065.589569099</v>
      </c>
      <c r="JS376" s="98">
        <v>13314727.465278899</v>
      </c>
      <c r="JT376" s="98">
        <v>13494751.373198001</v>
      </c>
      <c r="JU376" s="98">
        <v>13687620.379246499</v>
      </c>
      <c r="JV376" s="98">
        <v>13352260.1263949</v>
      </c>
      <c r="JW376" s="98">
        <v>12972336.493490299</v>
      </c>
      <c r="JX376" s="98">
        <v>13358384.0407669</v>
      </c>
      <c r="JY376" s="98">
        <v>9782254.9682408106</v>
      </c>
      <c r="JZ376" s="98">
        <v>12177770.0151277</v>
      </c>
      <c r="KA376" s="98">
        <v>13583428.793686399</v>
      </c>
      <c r="KB376" s="98">
        <v>13267277.429423399</v>
      </c>
      <c r="KC376" s="98">
        <v>13061254.516674399</v>
      </c>
      <c r="KD376" s="98">
        <v>13455867.5726582</v>
      </c>
      <c r="KE376" s="98">
        <v>13146220.941161999</v>
      </c>
      <c r="KF376" s="98">
        <v>13625107.9823249</v>
      </c>
      <c r="KG376" s="98">
        <v>13255866.7895479</v>
      </c>
      <c r="KH376" s="98">
        <v>13336066.298217099</v>
      </c>
      <c r="KI376" s="98">
        <v>13586008.1210688</v>
      </c>
      <c r="KJ376" s="98">
        <v>12898085.648126099</v>
      </c>
      <c r="KK376" s="98">
        <v>12406686.074833101</v>
      </c>
      <c r="KL376" s="98">
        <v>13589114.132820301</v>
      </c>
      <c r="KM376" s="98">
        <v>10513015.157258701</v>
      </c>
      <c r="KN376" s="98">
        <v>13028205.073721301</v>
      </c>
      <c r="KO376" s="98">
        <v>13560473.580563201</v>
      </c>
      <c r="KP376" s="98">
        <v>14563984.849929299</v>
      </c>
      <c r="KQ376" s="98">
        <v>12224802.683953401</v>
      </c>
      <c r="KR376" s="98">
        <v>13316128.674835799</v>
      </c>
      <c r="KS376" s="98">
        <v>13233993.9994055</v>
      </c>
      <c r="KT376" s="98">
        <v>12553129.2477026</v>
      </c>
      <c r="KU376" s="98">
        <v>12311768.9799628</v>
      </c>
      <c r="KV376" s="98">
        <v>12316224.112095499</v>
      </c>
      <c r="KW376" s="98">
        <v>11631865.418697201</v>
      </c>
      <c r="KX376" s="98">
        <v>12036877.398060599</v>
      </c>
      <c r="KY376" s="98">
        <v>12333876.4910453</v>
      </c>
      <c r="KZ376" s="98">
        <v>10339225.106011599</v>
      </c>
      <c r="LA376" s="98">
        <v>12689051.7478675</v>
      </c>
      <c r="LB376" s="98">
        <v>13375129.9397777</v>
      </c>
      <c r="LC376" s="98">
        <v>13623711.5565251</v>
      </c>
      <c r="LD376" s="98">
        <v>13595304.6914421</v>
      </c>
      <c r="LE376" s="98">
        <v>12654975.246151101</v>
      </c>
      <c r="LF376" s="98">
        <v>11782654.266572</v>
      </c>
      <c r="LG376" s="98">
        <v>12938602.750974201</v>
      </c>
      <c r="LH376" s="98">
        <v>12579065.0889886</v>
      </c>
      <c r="LI376" s="98">
        <v>11684128.448692599</v>
      </c>
      <c r="LJ376" s="98">
        <v>11601627.4722005</v>
      </c>
      <c r="LK376" s="98">
        <v>15253425.0389398</v>
      </c>
    </row>
    <row r="377" spans="1:323" s="98" customFormat="1" x14ac:dyDescent="0.25">
      <c r="A377" s="98" t="s">
        <v>1688</v>
      </c>
      <c r="B377" s="115"/>
      <c r="C377" s="115"/>
      <c r="D377" s="97">
        <v>24197143.227744199</v>
      </c>
      <c r="E377" s="97">
        <v>22437178.028150599</v>
      </c>
      <c r="F377" s="97">
        <v>22511712.564260799</v>
      </c>
      <c r="G377" s="97">
        <v>21638987.774236999</v>
      </c>
      <c r="H377" s="97">
        <v>21833959.057783201</v>
      </c>
      <c r="I377" s="97">
        <v>21386632.364702798</v>
      </c>
      <c r="J377" s="97">
        <v>22347673.274923101</v>
      </c>
      <c r="K377" s="97">
        <v>21214032.532398898</v>
      </c>
      <c r="L377" s="97">
        <v>21290012.337343</v>
      </c>
      <c r="M377" s="97">
        <v>21846165.769425299</v>
      </c>
      <c r="N377" s="98">
        <v>21504319.6384212</v>
      </c>
      <c r="O377" s="98">
        <v>21942599.024922501</v>
      </c>
      <c r="P377" s="98">
        <v>21823275.7146428</v>
      </c>
      <c r="Q377" s="98">
        <v>20013019.7781321</v>
      </c>
      <c r="R377" s="98">
        <v>21226182.1263013</v>
      </c>
      <c r="S377" s="98">
        <v>20903384.2007077</v>
      </c>
      <c r="T377" s="98">
        <v>21311396.949151799</v>
      </c>
      <c r="U377" s="98">
        <v>21480848.087154102</v>
      </c>
      <c r="V377" s="98">
        <v>20426633.780330099</v>
      </c>
      <c r="W377" s="98">
        <v>21248734.051139802</v>
      </c>
      <c r="X377" s="98">
        <v>20430464.9671501</v>
      </c>
      <c r="Y377" s="98">
        <v>20474316.170883201</v>
      </c>
      <c r="Z377" s="98">
        <v>20783113.755623199</v>
      </c>
      <c r="AA377" s="98">
        <v>21261059.909817901</v>
      </c>
      <c r="AB377" s="98">
        <v>15708616.8154606</v>
      </c>
      <c r="AC377" s="98">
        <v>19876776.652217701</v>
      </c>
      <c r="AD377" s="98">
        <v>20999974.804519702</v>
      </c>
      <c r="AE377" s="98">
        <v>20358045.347769499</v>
      </c>
      <c r="AF377" s="98">
        <v>20196063.373326</v>
      </c>
      <c r="AG377" s="98">
        <v>19609976.946549501</v>
      </c>
      <c r="AH377" s="98">
        <v>20009726.993780099</v>
      </c>
      <c r="AI377" s="98">
        <v>20542071.163155202</v>
      </c>
      <c r="AJ377" s="98">
        <v>20365958.2463235</v>
      </c>
      <c r="AK377" s="98">
        <v>20775970.363207601</v>
      </c>
      <c r="AL377" s="98">
        <v>19855856.465215102</v>
      </c>
      <c r="AM377" s="98">
        <v>19929558.495491799</v>
      </c>
      <c r="AN377" s="98">
        <v>19587672.96015</v>
      </c>
      <c r="AO377" s="98">
        <v>19396235.788976301</v>
      </c>
      <c r="AP377" s="98">
        <v>19682307.3849697</v>
      </c>
      <c r="AQ377" s="98">
        <v>19589025.809140898</v>
      </c>
      <c r="AR377" s="98">
        <v>21321548.173626401</v>
      </c>
      <c r="AS377" s="98">
        <v>19591834.9654602</v>
      </c>
      <c r="AT377" s="98">
        <v>19845684.798499901</v>
      </c>
      <c r="AU377" s="98">
        <v>19789968.1064214</v>
      </c>
      <c r="AV377" s="98">
        <v>18690393.423605502</v>
      </c>
      <c r="AW377" s="98">
        <v>20240190.3008909</v>
      </c>
      <c r="AX377" s="98">
        <v>19673591.931516498</v>
      </c>
      <c r="AY377" s="98">
        <v>19567399.193952799</v>
      </c>
      <c r="AZ377" s="98">
        <v>19203082.384761799</v>
      </c>
      <c r="BA377" s="98">
        <v>19103179.8294985</v>
      </c>
      <c r="BB377" s="98">
        <v>19101803.568893701</v>
      </c>
      <c r="BC377" s="98">
        <v>20374449.826147299</v>
      </c>
      <c r="BD377" s="98">
        <v>19756381.838875402</v>
      </c>
      <c r="BE377" s="98">
        <v>19479908.265549202</v>
      </c>
      <c r="BF377" s="98">
        <v>19864465.440260999</v>
      </c>
      <c r="BG377" s="98">
        <v>20105996.561509799</v>
      </c>
      <c r="BH377" s="98">
        <v>20178080.078311801</v>
      </c>
      <c r="BI377" s="98">
        <v>19428319.6134152</v>
      </c>
      <c r="BJ377" s="98">
        <v>20569699.630951799</v>
      </c>
      <c r="BK377" s="98">
        <v>19567219.040330801</v>
      </c>
      <c r="BL377" s="98">
        <v>19742530.7974286</v>
      </c>
      <c r="BM377" s="98">
        <v>19354043.6586373</v>
      </c>
      <c r="BN377" s="98">
        <v>19587717.445000801</v>
      </c>
      <c r="BO377" s="98">
        <v>20243460.512364499</v>
      </c>
      <c r="BP377" s="98">
        <v>15201544.8080865</v>
      </c>
      <c r="BQ377" s="98">
        <v>20071023.6622678</v>
      </c>
      <c r="BR377" s="98">
        <v>19880287.4987581</v>
      </c>
      <c r="BS377" s="98">
        <v>19493361.282606199</v>
      </c>
      <c r="BT377" s="98">
        <v>19928511.2074917</v>
      </c>
      <c r="BU377" s="98">
        <v>19527489.664826401</v>
      </c>
      <c r="BV377" s="98">
        <v>19287393.828884698</v>
      </c>
      <c r="BW377" s="98">
        <v>19158438.029759701</v>
      </c>
      <c r="BX377" s="98">
        <v>19529690.129354201</v>
      </c>
      <c r="BY377" s="98">
        <v>19184916.290174998</v>
      </c>
      <c r="BZ377" s="98">
        <v>19686520.346114699</v>
      </c>
      <c r="CA377" s="98">
        <v>19703564.466137201</v>
      </c>
      <c r="CB377" s="98">
        <v>18901985.368739601</v>
      </c>
      <c r="CC377" s="98">
        <v>19414196.473292802</v>
      </c>
      <c r="CD377" s="98">
        <v>19427890.6378401</v>
      </c>
      <c r="CE377" s="98">
        <v>19876844.059781</v>
      </c>
      <c r="CF377" s="98">
        <v>20690128.3622442</v>
      </c>
      <c r="CG377" s="98">
        <v>19469380.745908398</v>
      </c>
      <c r="CH377" s="98">
        <v>19632915.808973402</v>
      </c>
      <c r="CI377" s="98">
        <v>19187914.6322571</v>
      </c>
      <c r="CJ377" s="98">
        <v>18324738.788940702</v>
      </c>
      <c r="CK377" s="98">
        <v>20052418.159685198</v>
      </c>
      <c r="CL377" s="98">
        <v>19818525.166973401</v>
      </c>
      <c r="CM377" s="98">
        <v>19867312.5283322</v>
      </c>
      <c r="CN377" s="98">
        <v>20405234.3560571</v>
      </c>
      <c r="CO377" s="98">
        <v>18824955.230152</v>
      </c>
      <c r="CP377" s="98">
        <v>19678126.271650001</v>
      </c>
      <c r="CQ377" s="98">
        <v>19252289.815547399</v>
      </c>
      <c r="CR377" s="98">
        <v>19911418.7811516</v>
      </c>
      <c r="CS377" s="98">
        <v>19303244.371337399</v>
      </c>
      <c r="CT377" s="98">
        <v>18718882.628083602</v>
      </c>
      <c r="CU377" s="98">
        <v>18267929.499440201</v>
      </c>
      <c r="CV377" s="98">
        <v>18496343.645113699</v>
      </c>
      <c r="CW377" s="98">
        <v>18510436.712620702</v>
      </c>
      <c r="CX377" s="98">
        <v>18014360.532629501</v>
      </c>
      <c r="CY377" s="98">
        <v>18966387.967284899</v>
      </c>
      <c r="CZ377" s="98">
        <v>18863805.796738401</v>
      </c>
      <c r="DA377" s="98">
        <v>18087560.634511098</v>
      </c>
      <c r="DB377" s="98">
        <v>17916682.594172101</v>
      </c>
      <c r="DC377" s="98">
        <v>18300858.916088801</v>
      </c>
      <c r="DD377" s="98">
        <v>18202378.413003199</v>
      </c>
      <c r="DE377" s="98">
        <v>18520492.919424601</v>
      </c>
      <c r="DF377" s="98">
        <v>18554801.326814901</v>
      </c>
      <c r="DG377" s="98">
        <v>19173393.580246001</v>
      </c>
      <c r="DH377" s="98">
        <v>19229608.9088539</v>
      </c>
      <c r="DI377" s="98">
        <v>17920881.8941589</v>
      </c>
      <c r="DJ377" s="98">
        <v>18557665.233368199</v>
      </c>
      <c r="DK377" s="98">
        <v>18639728.851591501</v>
      </c>
      <c r="DL377" s="98">
        <v>19168555.7310954</v>
      </c>
      <c r="DM377" s="98">
        <v>18805739.523706801</v>
      </c>
      <c r="DN377" s="98">
        <v>18015018.712253399</v>
      </c>
      <c r="DO377" s="98">
        <v>18398816.2789056</v>
      </c>
      <c r="DP377" s="98">
        <v>18283993.413216401</v>
      </c>
      <c r="DQ377" s="98">
        <v>18371412.613539301</v>
      </c>
      <c r="DR377" s="98">
        <v>19083000.521212898</v>
      </c>
      <c r="DS377" s="98">
        <v>18066698.780338898</v>
      </c>
      <c r="DT377" s="98">
        <v>17463853.276200101</v>
      </c>
      <c r="DU377" s="98">
        <v>17663167.489639301</v>
      </c>
      <c r="DV377" s="98">
        <v>17966007.696977202</v>
      </c>
      <c r="DW377" s="98">
        <v>17700638.756732099</v>
      </c>
      <c r="DX377" s="98">
        <v>17126285.1654277</v>
      </c>
      <c r="DY377" s="98">
        <v>16873276.850035399</v>
      </c>
      <c r="DZ377" s="98">
        <v>17789304.030880101</v>
      </c>
      <c r="EA377" s="98">
        <v>17488195.973113101</v>
      </c>
      <c r="EB377" s="98">
        <v>17314683.124371</v>
      </c>
      <c r="EC377" s="98">
        <v>17826280.771538898</v>
      </c>
      <c r="ED377" s="98">
        <v>18475882.866717599</v>
      </c>
      <c r="EE377" s="98">
        <v>17936103.886407301</v>
      </c>
      <c r="EF377" s="98">
        <v>18260880.074007899</v>
      </c>
      <c r="EG377" s="98">
        <v>17748764.394827101</v>
      </c>
      <c r="EH377" s="98">
        <v>17714005.5429781</v>
      </c>
      <c r="EI377" s="98">
        <v>17586659.799844</v>
      </c>
      <c r="EJ377" s="98">
        <v>17905217.665374499</v>
      </c>
      <c r="EK377" s="98">
        <v>17712081.716871001</v>
      </c>
      <c r="EL377" s="98">
        <v>18483482.991203099</v>
      </c>
      <c r="EM377" s="98">
        <v>17542952.848280299</v>
      </c>
      <c r="EN377" s="98">
        <v>17090537.569038399</v>
      </c>
      <c r="EO377" s="98">
        <v>17707134.276719701</v>
      </c>
      <c r="EP377" s="98">
        <v>18023728.076799098</v>
      </c>
      <c r="EQ377" s="98">
        <v>17798268.569299102</v>
      </c>
      <c r="ER377" s="98">
        <v>18474358.4844025</v>
      </c>
      <c r="ES377" s="98">
        <v>18190920.494318299</v>
      </c>
      <c r="ET377" s="98">
        <v>17482553.811102901</v>
      </c>
      <c r="EU377" s="98">
        <v>17052713.9408045</v>
      </c>
      <c r="EV377" s="98">
        <v>17455494.114156298</v>
      </c>
      <c r="EW377" s="98">
        <v>18088966.307571199</v>
      </c>
      <c r="EX377" s="98">
        <v>17593197.484225299</v>
      </c>
      <c r="EY377" s="98">
        <v>17825334.331538402</v>
      </c>
      <c r="EZ377" s="98">
        <v>18385687.335242901</v>
      </c>
      <c r="FA377" s="98">
        <v>18065952.7830511</v>
      </c>
      <c r="FB377" s="98">
        <v>17288323.307140499</v>
      </c>
      <c r="FC377" s="98">
        <v>17353750.726577301</v>
      </c>
      <c r="FD377" s="98">
        <v>16411027.2760274</v>
      </c>
      <c r="FE377" s="98">
        <v>16719186.5410526</v>
      </c>
      <c r="FF377" s="98">
        <v>17541926.615295399</v>
      </c>
      <c r="FG377" s="98">
        <v>16806632.605285801</v>
      </c>
      <c r="FH377" s="98">
        <v>20504921.939753599</v>
      </c>
      <c r="FI377" s="98">
        <v>17715008.7914127</v>
      </c>
      <c r="FJ377" s="98">
        <v>17898844.379023001</v>
      </c>
      <c r="FK377" s="98">
        <v>17854203.7573829</v>
      </c>
      <c r="FL377" s="98">
        <v>17763649.2401128</v>
      </c>
      <c r="FM377" s="98">
        <v>18264885.964809101</v>
      </c>
      <c r="FN377" s="98">
        <v>17766054.551620599</v>
      </c>
      <c r="FO377" s="98">
        <v>17890109.137199402</v>
      </c>
      <c r="FP377" s="98">
        <v>18009880.320353299</v>
      </c>
      <c r="FQ377" s="98">
        <v>18253716.123379301</v>
      </c>
      <c r="FR377" s="98">
        <v>17801287.082646299</v>
      </c>
      <c r="FS377" s="98">
        <v>18005888.926789001</v>
      </c>
      <c r="FT377" s="98">
        <v>18098418.930676699</v>
      </c>
      <c r="FU377" s="98">
        <v>18727273.871449601</v>
      </c>
      <c r="FV377" s="98">
        <v>18400804.3633896</v>
      </c>
      <c r="FW377" s="98">
        <v>17903517.287776101</v>
      </c>
      <c r="FX377" s="98">
        <v>18400408.473137099</v>
      </c>
      <c r="FY377" s="98">
        <v>17705534.236108799</v>
      </c>
      <c r="FZ377" s="98">
        <v>18944523.039687701</v>
      </c>
      <c r="GA377" s="98">
        <v>18732362.500082701</v>
      </c>
      <c r="GB377" s="98">
        <v>17353654.677353598</v>
      </c>
      <c r="GC377" s="98">
        <v>17631647.988616299</v>
      </c>
      <c r="GD377" s="98">
        <v>17905438.425498899</v>
      </c>
      <c r="GE377" s="98">
        <v>18012631.445798401</v>
      </c>
      <c r="GF377" s="98">
        <v>17911689.686982099</v>
      </c>
      <c r="GG377" s="98">
        <v>18822354.330541499</v>
      </c>
      <c r="GH377" s="98">
        <v>18568586.623769298</v>
      </c>
      <c r="GI377" s="98">
        <v>17623167.065933999</v>
      </c>
      <c r="GJ377" s="98">
        <v>18152988.550843701</v>
      </c>
      <c r="GK377" s="98">
        <v>17881725.8885266</v>
      </c>
      <c r="GL377" s="98">
        <v>17617374.919622101</v>
      </c>
      <c r="GM377" s="98">
        <v>18799852.368434802</v>
      </c>
      <c r="GN377" s="98">
        <v>18239958.538112499</v>
      </c>
      <c r="GO377" s="98">
        <v>18007354.2727351</v>
      </c>
      <c r="GP377" s="98">
        <v>18474422.381390799</v>
      </c>
      <c r="GQ377" s="98">
        <v>17549930.701890301</v>
      </c>
      <c r="GR377" s="98">
        <v>18314842.2971288</v>
      </c>
      <c r="GS377" s="98">
        <v>17960045.734882899</v>
      </c>
      <c r="GT377" s="98">
        <v>17345248.178711802</v>
      </c>
      <c r="GU377" s="98">
        <v>17632828.3309731</v>
      </c>
      <c r="GV377" s="98">
        <v>17213892.3977369</v>
      </c>
      <c r="GW377" s="98">
        <v>17030240.492239598</v>
      </c>
      <c r="GX377" s="98">
        <v>17317137.271910999</v>
      </c>
      <c r="GY377" s="98">
        <v>16276016.744795199</v>
      </c>
      <c r="GZ377" s="98">
        <v>18063326.765790299</v>
      </c>
      <c r="HA377" s="98">
        <v>17279588.106941801</v>
      </c>
      <c r="HB377" s="98">
        <v>16245180.8286249</v>
      </c>
      <c r="HC377" s="98">
        <v>16837214.368721601</v>
      </c>
      <c r="HD377" s="98">
        <v>16796009.234288</v>
      </c>
      <c r="HE377" s="98">
        <v>17554938.574278802</v>
      </c>
      <c r="HF377" s="98">
        <v>17135803.408880699</v>
      </c>
      <c r="HG377" s="98">
        <v>16431318.385684701</v>
      </c>
      <c r="HH377" s="98">
        <v>17348310.071659502</v>
      </c>
      <c r="HI377" s="98">
        <v>16887595.565867301</v>
      </c>
      <c r="HJ377" s="98">
        <v>16599745.0513859</v>
      </c>
      <c r="HK377" s="98">
        <v>17295750.5431251</v>
      </c>
      <c r="HL377" s="98">
        <v>17451923.591988001</v>
      </c>
      <c r="HM377" s="98">
        <v>16103499.2725493</v>
      </c>
      <c r="HN377" s="98">
        <v>16953481.528567702</v>
      </c>
      <c r="HO377" s="98">
        <v>17262234.0339485</v>
      </c>
      <c r="HP377" s="98">
        <v>17341300.8043174</v>
      </c>
      <c r="HQ377" s="98">
        <v>16559783.7066181</v>
      </c>
      <c r="HR377" s="98">
        <v>16932797.917295702</v>
      </c>
      <c r="HS377" s="98">
        <v>17157061.238363702</v>
      </c>
      <c r="HT377" s="98">
        <v>19087184.1391702</v>
      </c>
      <c r="HU377" s="98">
        <v>16704026.968814099</v>
      </c>
      <c r="HV377" s="98">
        <v>17619552.6756365</v>
      </c>
      <c r="HW377" s="98">
        <v>17053730.167712301</v>
      </c>
      <c r="HX377" s="98">
        <v>16984137.4377205</v>
      </c>
      <c r="HY377" s="98">
        <v>16513717.592819501</v>
      </c>
      <c r="HZ377" s="98">
        <v>17551502.7698767</v>
      </c>
      <c r="IA377" s="98">
        <v>17446070.534520801</v>
      </c>
      <c r="IB377" s="98">
        <v>16911160.938413698</v>
      </c>
      <c r="IC377" s="98">
        <v>16876783.406672198</v>
      </c>
      <c r="ID377" s="98">
        <v>15843715.581793901</v>
      </c>
      <c r="IE377" s="98">
        <v>17203899.225774299</v>
      </c>
      <c r="IF377" s="98">
        <v>16983055.608199202</v>
      </c>
      <c r="IG377" s="98">
        <v>16445654.5210412</v>
      </c>
      <c r="IH377" s="98">
        <v>17093777.193182901</v>
      </c>
      <c r="II377" s="98">
        <v>17194148.304090701</v>
      </c>
      <c r="IJ377" s="98">
        <v>16925348.282867599</v>
      </c>
      <c r="IK377" s="98">
        <v>16987392.880897999</v>
      </c>
      <c r="IL377" s="98">
        <v>17446723.627077799</v>
      </c>
      <c r="IM377" s="98">
        <v>17599698.207963999</v>
      </c>
      <c r="IN377" s="98">
        <v>16946188.740062598</v>
      </c>
      <c r="IO377" s="98">
        <v>17721072.5654062</v>
      </c>
      <c r="IP377" s="98">
        <v>18002158.1934685</v>
      </c>
      <c r="IQ377" s="98">
        <v>16991829.018001702</v>
      </c>
      <c r="IR377" s="98">
        <v>17213504.4141443</v>
      </c>
      <c r="IS377" s="98">
        <v>17249384.837692</v>
      </c>
      <c r="IT377" s="98">
        <v>17636656.2811209</v>
      </c>
      <c r="IU377" s="98">
        <v>18007469.750197701</v>
      </c>
      <c r="IV377" s="98">
        <v>17451572.9862331</v>
      </c>
      <c r="IW377" s="98">
        <v>17176433.2789101</v>
      </c>
      <c r="IX377" s="98">
        <v>16464878.4500679</v>
      </c>
      <c r="IY377" s="98">
        <v>17675551.9198002</v>
      </c>
      <c r="IZ377" s="98">
        <v>17172378.667914499</v>
      </c>
      <c r="JA377" s="98">
        <v>17480095.8806771</v>
      </c>
      <c r="JB377" s="98">
        <v>17081181.9818459</v>
      </c>
      <c r="JC377" s="98">
        <v>16744165.4457222</v>
      </c>
      <c r="JD377" s="98">
        <v>11204880.1966966</v>
      </c>
      <c r="JE377" s="98">
        <v>17046491.346331701</v>
      </c>
      <c r="JF377" s="98">
        <v>17175551.715668701</v>
      </c>
      <c r="JG377" s="98">
        <v>16875228.246813402</v>
      </c>
      <c r="JH377" s="98">
        <v>16837507.294185899</v>
      </c>
      <c r="JI377" s="98">
        <v>16813249.551115599</v>
      </c>
      <c r="JJ377" s="98">
        <v>17506967.132633999</v>
      </c>
      <c r="JK377" s="98">
        <v>17124400.9645661</v>
      </c>
      <c r="JL377" s="98">
        <v>17072945.263577301</v>
      </c>
      <c r="JM377" s="98">
        <v>16635245.9101792</v>
      </c>
      <c r="JN377" s="98">
        <v>17407177.6240675</v>
      </c>
      <c r="JO377" s="98">
        <v>17296787.6202012</v>
      </c>
      <c r="JP377" s="98">
        <v>17436562.503442299</v>
      </c>
      <c r="JQ377" s="98">
        <v>16975774.178526301</v>
      </c>
      <c r="JR377" s="98">
        <v>17033195.772542801</v>
      </c>
      <c r="JS377" s="98">
        <v>16359789.951105099</v>
      </c>
      <c r="JT377" s="98">
        <v>16546549.548169199</v>
      </c>
      <c r="JU377" s="98">
        <v>17569100.413834199</v>
      </c>
      <c r="JV377" s="98">
        <v>17118761.407613698</v>
      </c>
      <c r="JW377" s="98">
        <v>17326000.601806901</v>
      </c>
      <c r="JX377" s="98">
        <v>17432390.139593899</v>
      </c>
      <c r="JY377" s="98">
        <v>12401282.6667291</v>
      </c>
      <c r="JZ377" s="98">
        <v>13933093.8835016</v>
      </c>
      <c r="KA377" s="98">
        <v>17572071.8980905</v>
      </c>
      <c r="KB377" s="98">
        <v>16281190.323317001</v>
      </c>
      <c r="KC377" s="98">
        <v>17011480.060619</v>
      </c>
      <c r="KD377" s="98">
        <v>17379494.200669099</v>
      </c>
      <c r="KE377" s="98">
        <v>16541894.3773105</v>
      </c>
      <c r="KF377" s="98">
        <v>17025747.164516099</v>
      </c>
      <c r="KG377" s="98">
        <v>16876570.361761201</v>
      </c>
      <c r="KH377" s="98">
        <v>17172421.878485601</v>
      </c>
      <c r="KI377" s="98">
        <v>17649379.022848699</v>
      </c>
      <c r="KJ377" s="98">
        <v>17029547.501111701</v>
      </c>
      <c r="KK377" s="98">
        <v>15028371.0012687</v>
      </c>
      <c r="KL377" s="98">
        <v>17795164.189216301</v>
      </c>
      <c r="KM377" s="98">
        <v>11543601.038426099</v>
      </c>
      <c r="KN377" s="98">
        <v>17574734.942892399</v>
      </c>
      <c r="KO377" s="98">
        <v>16859362.668103602</v>
      </c>
      <c r="KP377" s="98">
        <v>17380770.864638701</v>
      </c>
      <c r="KQ377" s="98">
        <v>15496699.4822594</v>
      </c>
      <c r="KR377" s="98">
        <v>16914076.346888401</v>
      </c>
      <c r="KS377" s="98">
        <v>16293075.480167</v>
      </c>
      <c r="KT377" s="98">
        <v>15525133.0196412</v>
      </c>
      <c r="KU377" s="98">
        <v>15400591.8810593</v>
      </c>
      <c r="KV377" s="98">
        <v>15472393.8665739</v>
      </c>
      <c r="KW377" s="98">
        <v>14388943.6471212</v>
      </c>
      <c r="KX377" s="98">
        <v>15757778.003247401</v>
      </c>
      <c r="KY377" s="98">
        <v>16130954.2759485</v>
      </c>
      <c r="KZ377" s="98">
        <v>12236380.526389601</v>
      </c>
      <c r="LA377" s="98">
        <v>16248520.1802257</v>
      </c>
      <c r="LB377" s="98">
        <v>17556882.1708581</v>
      </c>
      <c r="LC377" s="98">
        <v>17892260.1756671</v>
      </c>
      <c r="LD377" s="98">
        <v>17193897.1406749</v>
      </c>
      <c r="LE377" s="98">
        <v>16176087.650023701</v>
      </c>
      <c r="LF377" s="98">
        <v>14519631.881274501</v>
      </c>
      <c r="LG377" s="98">
        <v>16239453.3556007</v>
      </c>
      <c r="LH377" s="98">
        <v>15935039.275396099</v>
      </c>
      <c r="LI377" s="98">
        <v>15547238.073456399</v>
      </c>
      <c r="LJ377" s="98">
        <v>13684684.2884831</v>
      </c>
      <c r="LK377" s="98">
        <v>20323658.894149501</v>
      </c>
    </row>
    <row r="378" spans="1:323" s="98" customFormat="1" x14ac:dyDescent="0.25">
      <c r="A378" s="98" t="s">
        <v>1689</v>
      </c>
      <c r="B378" s="115"/>
      <c r="C378" s="115"/>
      <c r="D378" s="97">
        <v>36816257.031293601</v>
      </c>
      <c r="E378" s="97">
        <v>37478036.276564598</v>
      </c>
      <c r="F378" s="97">
        <v>36787368.574475497</v>
      </c>
      <c r="G378" s="97">
        <v>35732662.940973997</v>
      </c>
      <c r="H378" s="97">
        <v>37387745.999450497</v>
      </c>
      <c r="I378" s="97">
        <v>36667986.539560199</v>
      </c>
      <c r="J378" s="97">
        <v>37155368.478045799</v>
      </c>
      <c r="K378" s="97">
        <v>36399889.977938101</v>
      </c>
      <c r="L378" s="97">
        <v>36466479.500856698</v>
      </c>
      <c r="M378" s="97">
        <v>35881750.461700797</v>
      </c>
      <c r="N378" s="98">
        <v>36108640.0041904</v>
      </c>
      <c r="O378" s="98">
        <v>39268652.306197204</v>
      </c>
      <c r="P378" s="98">
        <v>35306032.106049702</v>
      </c>
      <c r="Q378" s="98">
        <v>34594822.476375401</v>
      </c>
      <c r="R378" s="98">
        <v>36970839.0725042</v>
      </c>
      <c r="S378" s="98">
        <v>34572443.1595027</v>
      </c>
      <c r="T378" s="98">
        <v>35082970.070002399</v>
      </c>
      <c r="U378" s="98">
        <v>36153539.473563403</v>
      </c>
      <c r="V378" s="98">
        <v>34172840.931663103</v>
      </c>
      <c r="W378" s="98">
        <v>35658277.629533201</v>
      </c>
      <c r="X378" s="98">
        <v>37126433.272272199</v>
      </c>
      <c r="Y378" s="98">
        <v>36371434.6220994</v>
      </c>
      <c r="Z378" s="98">
        <v>35096878.032217398</v>
      </c>
      <c r="AA378" s="98">
        <v>33497410.992550001</v>
      </c>
      <c r="AB378" s="98">
        <v>25915824.312716302</v>
      </c>
      <c r="AC378" s="98">
        <v>34898096.906997301</v>
      </c>
      <c r="AD378" s="98">
        <v>37060942.189160302</v>
      </c>
      <c r="AE378" s="98">
        <v>34460228.263262503</v>
      </c>
      <c r="AF378" s="98">
        <v>31049444.983358499</v>
      </c>
      <c r="AG378" s="98">
        <v>34781806.3535835</v>
      </c>
      <c r="AH378" s="98">
        <v>34370798.5395227</v>
      </c>
      <c r="AI378" s="98">
        <v>32619813.161021899</v>
      </c>
      <c r="AJ378" s="98">
        <v>32998311.411647301</v>
      </c>
      <c r="AK378" s="98">
        <v>33121457.998916399</v>
      </c>
      <c r="AL378" s="98">
        <v>33708748.613425203</v>
      </c>
      <c r="AM378" s="98">
        <v>33111354.872065902</v>
      </c>
      <c r="AN378" s="98">
        <v>32774509.900336701</v>
      </c>
      <c r="AO378" s="98">
        <v>31068516.862615801</v>
      </c>
      <c r="AP378" s="98">
        <v>34268390.4679906</v>
      </c>
      <c r="AQ378" s="98">
        <v>32630083.6063818</v>
      </c>
      <c r="AR378" s="98">
        <v>36151742.881328598</v>
      </c>
      <c r="AS378" s="98">
        <v>31837798.901686698</v>
      </c>
      <c r="AT378" s="98">
        <v>33060604.898801502</v>
      </c>
      <c r="AU378" s="98">
        <v>32504260.727101099</v>
      </c>
      <c r="AV378" s="98">
        <v>31663436.6375282</v>
      </c>
      <c r="AW378" s="98">
        <v>31123294.633083299</v>
      </c>
      <c r="AX378" s="98">
        <v>31859028.758752599</v>
      </c>
      <c r="AY378" s="98">
        <v>33191415.897950701</v>
      </c>
      <c r="AZ378" s="98">
        <v>30556122.7984115</v>
      </c>
      <c r="BA378" s="98">
        <v>31396051.204011999</v>
      </c>
      <c r="BB378" s="98">
        <v>33391500.567419499</v>
      </c>
      <c r="BC378" s="98">
        <v>33044842.258279301</v>
      </c>
      <c r="BD378" s="98">
        <v>32912505.942439001</v>
      </c>
      <c r="BE378" s="98">
        <v>32921662.156534299</v>
      </c>
      <c r="BF378" s="98">
        <v>32789358.605041198</v>
      </c>
      <c r="BG378" s="98">
        <v>34393171.841374002</v>
      </c>
      <c r="BH378" s="98">
        <v>34708839.265952498</v>
      </c>
      <c r="BI378" s="98">
        <v>31190722.399966501</v>
      </c>
      <c r="BJ378" s="98">
        <v>32324563.183522802</v>
      </c>
      <c r="BK378" s="98">
        <v>32897713.352933701</v>
      </c>
      <c r="BL378" s="98">
        <v>32322779.820673</v>
      </c>
      <c r="BM378" s="98">
        <v>34181944.489271604</v>
      </c>
      <c r="BN378" s="98">
        <v>31381134.847323298</v>
      </c>
      <c r="BO378" s="98">
        <v>33545853.9861927</v>
      </c>
      <c r="BP378" s="98">
        <v>27305099.775325201</v>
      </c>
      <c r="BQ378" s="98">
        <v>30929966.584487699</v>
      </c>
      <c r="BR378" s="98">
        <v>34100800.663184904</v>
      </c>
      <c r="BS378" s="98">
        <v>32713910.029638</v>
      </c>
      <c r="BT378" s="98">
        <v>30662592.524328198</v>
      </c>
      <c r="BU378" s="98">
        <v>30895204.773866799</v>
      </c>
      <c r="BV378" s="98">
        <v>34033659.269517399</v>
      </c>
      <c r="BW378" s="98">
        <v>33554344.199392401</v>
      </c>
      <c r="BX378" s="98">
        <v>31562828.333404899</v>
      </c>
      <c r="BY378" s="98">
        <v>31709315.880711202</v>
      </c>
      <c r="BZ378" s="98">
        <v>32155594.1032531</v>
      </c>
      <c r="CA378" s="98">
        <v>30290205.394574702</v>
      </c>
      <c r="CB378" s="98">
        <v>30430954.380924601</v>
      </c>
      <c r="CC378" s="98">
        <v>32316091.136517201</v>
      </c>
      <c r="CD378" s="98">
        <v>32831987.070071001</v>
      </c>
      <c r="CE378" s="98">
        <v>31079975.901989002</v>
      </c>
      <c r="CF378" s="98">
        <v>30926533.712452602</v>
      </c>
      <c r="CG378" s="98">
        <v>32109235.161720902</v>
      </c>
      <c r="CH378" s="98">
        <v>32007135.378536198</v>
      </c>
      <c r="CI378" s="98">
        <v>31538423.804345101</v>
      </c>
      <c r="CJ378" s="98">
        <v>32594468.162628401</v>
      </c>
      <c r="CK378" s="98">
        <v>32838667.053179</v>
      </c>
      <c r="CL378" s="98">
        <v>32547820.208402701</v>
      </c>
      <c r="CM378" s="98">
        <v>32094824.425758</v>
      </c>
      <c r="CN378" s="98">
        <v>32164996.824291501</v>
      </c>
      <c r="CO378" s="98">
        <v>31224684.031846002</v>
      </c>
      <c r="CP378" s="98">
        <v>32899443.325587399</v>
      </c>
      <c r="CQ378" s="98">
        <v>30456129.4510112</v>
      </c>
      <c r="CR378" s="98">
        <v>31807799.419539399</v>
      </c>
      <c r="CS378" s="98">
        <v>30424450.703441899</v>
      </c>
      <c r="CT378" s="98">
        <v>32305318.791337401</v>
      </c>
      <c r="CU378" s="98">
        <v>29699855.728471301</v>
      </c>
      <c r="CV378" s="98">
        <v>31716483.1139795</v>
      </c>
      <c r="CW378" s="98">
        <v>31443642.0468335</v>
      </c>
      <c r="CX378" s="98">
        <v>30028585.547350399</v>
      </c>
      <c r="CY378" s="98">
        <v>31692113.374464899</v>
      </c>
      <c r="CZ378" s="98">
        <v>28882795.132823601</v>
      </c>
      <c r="DA378" s="98">
        <v>29919415.421704099</v>
      </c>
      <c r="DB378" s="98">
        <v>30441279.0938471</v>
      </c>
      <c r="DC378" s="98">
        <v>31173832.912339799</v>
      </c>
      <c r="DD378" s="98">
        <v>29422538.507948499</v>
      </c>
      <c r="DE378" s="98">
        <v>31034589.892376099</v>
      </c>
      <c r="DF378" s="98">
        <v>31751409.207276601</v>
      </c>
      <c r="DG378" s="98">
        <v>28539768.381345998</v>
      </c>
      <c r="DH378" s="98">
        <v>31723970.3941219</v>
      </c>
      <c r="DI378" s="98">
        <v>30571011.3751355</v>
      </c>
      <c r="DJ378" s="98">
        <v>29892890.022992101</v>
      </c>
      <c r="DK378" s="98">
        <v>31216513.129097</v>
      </c>
      <c r="DL378" s="98">
        <v>31420853.845274098</v>
      </c>
      <c r="DM378" s="98">
        <v>32577324.179951102</v>
      </c>
      <c r="DN378" s="98">
        <v>30243849.1387146</v>
      </c>
      <c r="DO378" s="98">
        <v>29084588.944742601</v>
      </c>
      <c r="DP378" s="98">
        <v>30053484.358546302</v>
      </c>
      <c r="DQ378" s="98">
        <v>29851528.813301299</v>
      </c>
      <c r="DR378" s="98">
        <v>31014372.679659501</v>
      </c>
      <c r="DS378" s="98">
        <v>27898594.7949223</v>
      </c>
      <c r="DT378" s="98">
        <v>29254659.296674602</v>
      </c>
      <c r="DU378" s="98">
        <v>28387536.557342999</v>
      </c>
      <c r="DV378" s="98">
        <v>28888417.792656299</v>
      </c>
      <c r="DW378" s="98">
        <v>31085240.992467798</v>
      </c>
      <c r="DX378" s="98">
        <v>28929989.985614602</v>
      </c>
      <c r="DY378" s="98">
        <v>27854413.097229701</v>
      </c>
      <c r="DZ378" s="98">
        <v>29118594.320316199</v>
      </c>
      <c r="EA378" s="98">
        <v>29776849.005412601</v>
      </c>
      <c r="EB378" s="98">
        <v>27838992.086541899</v>
      </c>
      <c r="EC378" s="98">
        <v>29314509.542225</v>
      </c>
      <c r="ED378" s="98">
        <v>30134976.764375199</v>
      </c>
      <c r="EE378" s="98">
        <v>29879883.244554799</v>
      </c>
      <c r="EF378" s="98">
        <v>30577793.945451401</v>
      </c>
      <c r="EG378" s="98">
        <v>29730534.5231646</v>
      </c>
      <c r="EH378" s="98">
        <v>28589339.370019801</v>
      </c>
      <c r="EI378" s="98">
        <v>30215749.716426902</v>
      </c>
      <c r="EJ378" s="98">
        <v>30110631.1927412</v>
      </c>
      <c r="EK378" s="98">
        <v>28915991.6918955</v>
      </c>
      <c r="EL378" s="98">
        <v>31166365.4358573</v>
      </c>
      <c r="EM378" s="98">
        <v>30072402.127916101</v>
      </c>
      <c r="EN378" s="98">
        <v>27298165.662744898</v>
      </c>
      <c r="EO378" s="98">
        <v>29714985.419661</v>
      </c>
      <c r="EP378" s="98">
        <v>27177201.132162899</v>
      </c>
      <c r="EQ378" s="98">
        <v>23854036.889081899</v>
      </c>
      <c r="ER378" s="98">
        <v>30931731.091782302</v>
      </c>
      <c r="ES378" s="98">
        <v>30477664.109811898</v>
      </c>
      <c r="ET378" s="98">
        <v>28993449.617104299</v>
      </c>
      <c r="EU378" s="98">
        <v>28813518.771674</v>
      </c>
      <c r="EV378" s="98">
        <v>28899593.274528101</v>
      </c>
      <c r="EW378" s="98">
        <v>28071200.415289499</v>
      </c>
      <c r="EX378" s="98">
        <v>28442609.139097601</v>
      </c>
      <c r="EY378" s="98">
        <v>27561629.941985901</v>
      </c>
      <c r="EZ378" s="98">
        <v>27644076.340810101</v>
      </c>
      <c r="FA378" s="98">
        <v>27347589.142439101</v>
      </c>
      <c r="FB378" s="98">
        <v>29411477.507450599</v>
      </c>
      <c r="FC378" s="98">
        <v>28426944.690941598</v>
      </c>
      <c r="FD378" s="98">
        <v>26837638.153315801</v>
      </c>
      <c r="FE378" s="98">
        <v>28230344.582070999</v>
      </c>
      <c r="FF378" s="98">
        <v>27451392.317654599</v>
      </c>
      <c r="FG378" s="98">
        <v>29196546.928280398</v>
      </c>
      <c r="FH378" s="98">
        <v>29498666.6744394</v>
      </c>
      <c r="FI378" s="98">
        <v>28119483.110719498</v>
      </c>
      <c r="FJ378" s="98">
        <v>28393648.7654473</v>
      </c>
      <c r="FK378" s="98">
        <v>29159773.760338601</v>
      </c>
      <c r="FL378" s="98">
        <v>28854679.8934782</v>
      </c>
      <c r="FM378" s="98">
        <v>30935333.914278202</v>
      </c>
      <c r="FN378" s="98">
        <v>30225955.670172099</v>
      </c>
      <c r="FO378" s="98">
        <v>29293653.4645686</v>
      </c>
      <c r="FP378" s="98">
        <v>30390706.069573998</v>
      </c>
      <c r="FQ378" s="98">
        <v>28700913.737748701</v>
      </c>
      <c r="FR378" s="98">
        <v>29454203.818073001</v>
      </c>
      <c r="FS378" s="98">
        <v>29074958.360485598</v>
      </c>
      <c r="FT378" s="98">
        <v>30047149.6587402</v>
      </c>
      <c r="FU378" s="98">
        <v>30397638.740276899</v>
      </c>
      <c r="FV378" s="98">
        <v>27923759.134758901</v>
      </c>
      <c r="FW378" s="98">
        <v>27051391.744925</v>
      </c>
      <c r="FX378" s="98">
        <v>28510836.804404501</v>
      </c>
      <c r="FY378" s="98">
        <v>28998554.053976201</v>
      </c>
      <c r="FZ378" s="98">
        <v>28928329.472033501</v>
      </c>
      <c r="GA378" s="98">
        <v>30159146.5034962</v>
      </c>
      <c r="GB378" s="98">
        <v>27210091.699715901</v>
      </c>
      <c r="GC378" s="98">
        <v>29209072.798996098</v>
      </c>
      <c r="GD378" s="98">
        <v>29535620.714342799</v>
      </c>
      <c r="GE378" s="98">
        <v>29496067.568780798</v>
      </c>
      <c r="GF378" s="98">
        <v>29743494.555573098</v>
      </c>
      <c r="GG378" s="98">
        <v>28134638.070860401</v>
      </c>
      <c r="GH378" s="98">
        <v>30424042.266469099</v>
      </c>
      <c r="GI378" s="98">
        <v>29573564.504126702</v>
      </c>
      <c r="GJ378" s="98">
        <v>31164791.290046301</v>
      </c>
      <c r="GK378" s="98">
        <v>27304492.209052701</v>
      </c>
      <c r="GL378" s="98">
        <v>30672164.196751401</v>
      </c>
      <c r="GM378" s="98">
        <v>29303695.621566501</v>
      </c>
      <c r="GN378" s="98">
        <v>30467818.7946379</v>
      </c>
      <c r="GO378" s="98">
        <v>29650882.4329146</v>
      </c>
      <c r="GP378" s="98">
        <v>27667710.683445599</v>
      </c>
      <c r="GQ378" s="98">
        <v>27695985.043572299</v>
      </c>
      <c r="GR378" s="98">
        <v>28784712.228233598</v>
      </c>
      <c r="GS378" s="98">
        <v>31765521.902918398</v>
      </c>
      <c r="GT378" s="98">
        <v>28936430.0730762</v>
      </c>
      <c r="GU378" s="98">
        <v>28233571.288369998</v>
      </c>
      <c r="GV378" s="98">
        <v>29750576.641849499</v>
      </c>
      <c r="GW378" s="98">
        <v>27429243.930606298</v>
      </c>
      <c r="GX378" s="98">
        <v>29758244.4324557</v>
      </c>
      <c r="GY378" s="98">
        <v>27508382.571788602</v>
      </c>
      <c r="GZ378" s="98">
        <v>29080274.863820702</v>
      </c>
      <c r="HA378" s="98">
        <v>28904201.0023336</v>
      </c>
      <c r="HB378" s="98">
        <v>28224398.869780701</v>
      </c>
      <c r="HC378" s="98">
        <v>30609305.281042099</v>
      </c>
      <c r="HD378" s="98">
        <v>27734516.365234099</v>
      </c>
      <c r="HE378" s="98">
        <v>28802836.368636999</v>
      </c>
      <c r="HF378" s="98">
        <v>28023764.205316201</v>
      </c>
      <c r="HG378" s="98">
        <v>27218371.8700414</v>
      </c>
      <c r="HH378" s="98">
        <v>28718379.9938193</v>
      </c>
      <c r="HI378" s="98">
        <v>26545155.712410901</v>
      </c>
      <c r="HJ378" s="98">
        <v>28524875.688263699</v>
      </c>
      <c r="HK378" s="98">
        <v>29834040.118165299</v>
      </c>
      <c r="HL378" s="98">
        <v>30468821.510325499</v>
      </c>
      <c r="HM378" s="98">
        <v>26995180.090844098</v>
      </c>
      <c r="HN378" s="98">
        <v>30328206.821633201</v>
      </c>
      <c r="HO378" s="98">
        <v>27919305.849162601</v>
      </c>
      <c r="HP378" s="98">
        <v>31012625.4431662</v>
      </c>
      <c r="HQ378" s="98">
        <v>26862314.8679717</v>
      </c>
      <c r="HR378" s="98">
        <v>29716937.369522002</v>
      </c>
      <c r="HS378" s="98">
        <v>30017141.251766399</v>
      </c>
      <c r="HT378" s="98">
        <v>31502371.559863601</v>
      </c>
      <c r="HU378" s="98">
        <v>28732152.516291</v>
      </c>
      <c r="HV378" s="98">
        <v>31552825.763618398</v>
      </c>
      <c r="HW378" s="98">
        <v>30165400.8899277</v>
      </c>
      <c r="HX378" s="98">
        <v>29961109.289708</v>
      </c>
      <c r="HY378" s="98">
        <v>28763104.5421951</v>
      </c>
      <c r="HZ378" s="98">
        <v>31067972.687741801</v>
      </c>
      <c r="IA378" s="98">
        <v>30252149.8535835</v>
      </c>
      <c r="IB378" s="98">
        <v>29489454.784068499</v>
      </c>
      <c r="IC378" s="98">
        <v>29613238.148616299</v>
      </c>
      <c r="ID378" s="98">
        <v>29673555.986159202</v>
      </c>
      <c r="IE378" s="98">
        <v>29334516.514348999</v>
      </c>
      <c r="IF378" s="98">
        <v>30347378.1019045</v>
      </c>
      <c r="IG378" s="98">
        <v>28484108.599589501</v>
      </c>
      <c r="IH378" s="98">
        <v>29358893.440697301</v>
      </c>
      <c r="II378" s="98">
        <v>30718557.560747501</v>
      </c>
      <c r="IJ378" s="98">
        <v>29774171.069586001</v>
      </c>
      <c r="IK378" s="98">
        <v>29733650.986721799</v>
      </c>
      <c r="IL378" s="98">
        <v>28064544.443805899</v>
      </c>
      <c r="IM378" s="98">
        <v>27806662.5666003</v>
      </c>
      <c r="IN378" s="98">
        <v>29718821.2919342</v>
      </c>
      <c r="IO378" s="98">
        <v>28536046.745479401</v>
      </c>
      <c r="IP378" s="98">
        <v>28438606.987821698</v>
      </c>
      <c r="IQ378" s="98">
        <v>28867006.813664299</v>
      </c>
      <c r="IR378" s="98">
        <v>29176226.5004232</v>
      </c>
      <c r="IS378" s="98">
        <v>28264215.1879928</v>
      </c>
      <c r="IT378" s="98">
        <v>30036730.460873399</v>
      </c>
      <c r="IU378" s="98">
        <v>30694848.2240845</v>
      </c>
      <c r="IV378" s="98">
        <v>29019718.088465601</v>
      </c>
      <c r="IW378" s="98">
        <v>28734691.535753701</v>
      </c>
      <c r="IX378" s="98">
        <v>29990092.6004389</v>
      </c>
      <c r="IY378" s="98">
        <v>30727887.833666701</v>
      </c>
      <c r="IZ378" s="98">
        <v>29839629.812401801</v>
      </c>
      <c r="JA378" s="98">
        <v>30914229.7141972</v>
      </c>
      <c r="JB378" s="98">
        <v>29504286.989144001</v>
      </c>
      <c r="JC378" s="98">
        <v>28225731.050529402</v>
      </c>
      <c r="JD378" s="98">
        <v>18841109.996886801</v>
      </c>
      <c r="JE378" s="98">
        <v>30875237.730870198</v>
      </c>
      <c r="JF378" s="98">
        <v>27946203.940666799</v>
      </c>
      <c r="JG378" s="98">
        <v>29340317.952463899</v>
      </c>
      <c r="JH378" s="98">
        <v>30985078.304586899</v>
      </c>
      <c r="JI378" s="98">
        <v>29092533.901491702</v>
      </c>
      <c r="JJ378" s="98">
        <v>28972073.768356901</v>
      </c>
      <c r="JK378" s="98">
        <v>28259969.057509001</v>
      </c>
      <c r="JL378" s="98">
        <v>29822506.837258499</v>
      </c>
      <c r="JM378" s="98">
        <v>29541837.269855998</v>
      </c>
      <c r="JN378" s="98">
        <v>32499544.8831756</v>
      </c>
      <c r="JO378" s="98">
        <v>27932274.315414902</v>
      </c>
      <c r="JP378" s="98">
        <v>29487829.3061883</v>
      </c>
      <c r="JQ378" s="98">
        <v>28374404.154184099</v>
      </c>
      <c r="JR378" s="98">
        <v>27029388.482827201</v>
      </c>
      <c r="JS378" s="98">
        <v>29828720.9327095</v>
      </c>
      <c r="JT378" s="98">
        <v>29787481.857553199</v>
      </c>
      <c r="JU378" s="98">
        <v>29616799.742618699</v>
      </c>
      <c r="JV378" s="98">
        <v>26620097.559017401</v>
      </c>
      <c r="JW378" s="98">
        <v>28744238.130054601</v>
      </c>
      <c r="JX378" s="98">
        <v>29919462.2165181</v>
      </c>
      <c r="JY378" s="98">
        <v>16418163.471986201</v>
      </c>
      <c r="JZ378" s="98">
        <v>21938549.051015802</v>
      </c>
      <c r="KA378" s="98">
        <v>29305460.425833799</v>
      </c>
      <c r="KB378" s="98">
        <v>28427238.959337499</v>
      </c>
      <c r="KC378" s="98">
        <v>28623397.5334896</v>
      </c>
      <c r="KD378" s="98">
        <v>28333267.8597802</v>
      </c>
      <c r="KE378" s="98">
        <v>27354946.0698338</v>
      </c>
      <c r="KF378" s="98">
        <v>28376465.659810301</v>
      </c>
      <c r="KG378" s="98">
        <v>30984595.503979601</v>
      </c>
      <c r="KH378" s="98">
        <v>28039245.476913702</v>
      </c>
      <c r="KI378" s="98">
        <v>28195572.260081701</v>
      </c>
      <c r="KJ378" s="98">
        <v>27608834.1340064</v>
      </c>
      <c r="KK378" s="98">
        <v>24234721.984434199</v>
      </c>
      <c r="KL378" s="98">
        <v>27856991.322561201</v>
      </c>
      <c r="KM378" s="98">
        <v>16650323.6408576</v>
      </c>
      <c r="KN378" s="98">
        <v>29343614.931965798</v>
      </c>
      <c r="KO378" s="98">
        <v>28497820.949153598</v>
      </c>
      <c r="KP378" s="98">
        <v>27660274.189586099</v>
      </c>
      <c r="KQ378" s="98">
        <v>27243679.517731301</v>
      </c>
      <c r="KR378" s="98">
        <v>28088091.223358698</v>
      </c>
      <c r="KS378" s="98">
        <v>25263200.9251104</v>
      </c>
      <c r="KT378" s="98">
        <v>28089410.9282827</v>
      </c>
      <c r="KU378" s="98">
        <v>25014754.9921159</v>
      </c>
      <c r="KV378" s="98">
        <v>26547721.776913598</v>
      </c>
      <c r="KW378" s="98">
        <v>21509910.719299801</v>
      </c>
      <c r="KX378" s="98">
        <v>27032259.453159802</v>
      </c>
      <c r="KY378" s="98">
        <v>27119068.357516401</v>
      </c>
      <c r="KZ378" s="98">
        <v>16928241.101183601</v>
      </c>
      <c r="LA378" s="98">
        <v>26721294.209342901</v>
      </c>
      <c r="LB378" s="98">
        <v>29383453.706478901</v>
      </c>
      <c r="LC378" s="98">
        <v>27761490.8984101</v>
      </c>
      <c r="LD378" s="98">
        <v>29510089.319524799</v>
      </c>
      <c r="LE378" s="98">
        <v>26392643.865324799</v>
      </c>
      <c r="LF378" s="98">
        <v>21627585.059298102</v>
      </c>
      <c r="LG378" s="98">
        <v>27657301.5581218</v>
      </c>
      <c r="LH378" s="98">
        <v>26665744.204419799</v>
      </c>
      <c r="LI378" s="98">
        <v>25682371.778497498</v>
      </c>
      <c r="LJ378" s="98">
        <v>21176226.2745267</v>
      </c>
      <c r="LK378" s="98">
        <v>33935625.249619603</v>
      </c>
    </row>
    <row r="379" spans="1:323" s="98" customFormat="1" x14ac:dyDescent="0.25">
      <c r="A379" s="98" t="s">
        <v>1690</v>
      </c>
      <c r="B379" s="115"/>
      <c r="C379" s="115"/>
      <c r="D379" s="97">
        <v>1402319.7819797201</v>
      </c>
      <c r="E379" s="97">
        <v>1386101.6881162201</v>
      </c>
      <c r="F379" s="97">
        <v>1372091.22119702</v>
      </c>
      <c r="G379" s="97">
        <v>1327873.2861101499</v>
      </c>
      <c r="H379" s="97">
        <v>1401220.02902201</v>
      </c>
      <c r="I379" s="97">
        <v>1409047.4344526399</v>
      </c>
      <c r="J379" s="97">
        <v>1280554.0473475601</v>
      </c>
      <c r="K379" s="97">
        <v>1303265.9980639899</v>
      </c>
      <c r="L379" s="97">
        <v>1356080.3576947399</v>
      </c>
      <c r="M379" s="97">
        <v>1311151.1438532399</v>
      </c>
      <c r="N379" s="98">
        <v>1290261.1496003701</v>
      </c>
      <c r="O379" s="98">
        <v>1265565.98873053</v>
      </c>
      <c r="P379" s="98">
        <v>1246337.5044714599</v>
      </c>
      <c r="Q379" s="98">
        <v>1216669.9067269899</v>
      </c>
      <c r="R379" s="98">
        <v>1229833.9998035501</v>
      </c>
      <c r="S379" s="98">
        <v>1335943.5175292001</v>
      </c>
      <c r="T379" s="98">
        <v>1243930.99798461</v>
      </c>
      <c r="U379" s="98">
        <v>1247506.82855977</v>
      </c>
      <c r="V379" s="98">
        <v>1239151.5717814199</v>
      </c>
      <c r="W379" s="98">
        <v>1285808.89580297</v>
      </c>
      <c r="X379" s="98">
        <v>1256787.43331775</v>
      </c>
      <c r="Y379" s="98">
        <v>1226960.61823389</v>
      </c>
      <c r="Z379" s="98">
        <v>1243461.3247005199</v>
      </c>
      <c r="AA379" s="98">
        <v>1225626.7351862099</v>
      </c>
      <c r="AB379" s="98">
        <v>949112.30698475905</v>
      </c>
      <c r="AC379" s="98">
        <v>1136846.74987598</v>
      </c>
      <c r="AD379" s="98">
        <v>1190482.55487606</v>
      </c>
      <c r="AE379" s="98">
        <v>1162021.2258816001</v>
      </c>
      <c r="AF379" s="98">
        <v>1127980.8011810901</v>
      </c>
      <c r="AG379" s="98">
        <v>1219386.98573886</v>
      </c>
      <c r="AH379" s="98">
        <v>1243177.34385133</v>
      </c>
      <c r="AI379" s="98">
        <v>1209325.0158040801</v>
      </c>
      <c r="AJ379" s="98">
        <v>1153287.95256506</v>
      </c>
      <c r="AK379" s="98">
        <v>1152623.89531828</v>
      </c>
      <c r="AL379" s="98">
        <v>1118358.9458709201</v>
      </c>
      <c r="AM379" s="98">
        <v>1124445.1289006399</v>
      </c>
      <c r="AN379" s="98">
        <v>1139849.5621577101</v>
      </c>
      <c r="AO379" s="98">
        <v>1128201.3465877101</v>
      </c>
      <c r="AP379" s="98">
        <v>1150772.22454532</v>
      </c>
      <c r="AQ379" s="98">
        <v>1243368.6661405901</v>
      </c>
      <c r="AR379" s="98">
        <v>1172970.46870828</v>
      </c>
      <c r="AS379" s="98">
        <v>1291310.9461892601</v>
      </c>
      <c r="AT379" s="98">
        <v>1051627.9151163199</v>
      </c>
      <c r="AU379" s="98">
        <v>1136338.3807111101</v>
      </c>
      <c r="AV379" s="98">
        <v>991446.335502445</v>
      </c>
      <c r="AW379" s="98">
        <v>1108445.2432898199</v>
      </c>
      <c r="AX379" s="98">
        <v>1127466.66315582</v>
      </c>
      <c r="AY379" s="98">
        <v>967450.98132825003</v>
      </c>
      <c r="AZ379" s="98">
        <v>949983.87736054196</v>
      </c>
      <c r="BA379" s="98">
        <v>941102.55035935296</v>
      </c>
      <c r="BB379" s="98">
        <v>920189.86660100997</v>
      </c>
      <c r="BC379" s="98">
        <v>880921.03425388201</v>
      </c>
      <c r="BD379" s="98">
        <v>976596.96445205505</v>
      </c>
      <c r="BE379" s="98">
        <v>1086671.0972708701</v>
      </c>
      <c r="BF379" s="98">
        <v>982318.96542630601</v>
      </c>
      <c r="BG379" s="98">
        <v>995167.27524414402</v>
      </c>
      <c r="BH379" s="98">
        <v>941140.51029492996</v>
      </c>
      <c r="BI379" s="98">
        <v>968959.05503317295</v>
      </c>
      <c r="BJ379" s="98">
        <v>887123.68335255503</v>
      </c>
      <c r="BK379" s="98">
        <v>911566.518861018</v>
      </c>
      <c r="BL379" s="98">
        <v>889082.10708124202</v>
      </c>
      <c r="BM379" s="98">
        <v>915270.38477676804</v>
      </c>
      <c r="BN379" s="98">
        <v>881228.36639331398</v>
      </c>
      <c r="BO379" s="98">
        <v>934738.77467206202</v>
      </c>
      <c r="BP379" s="98">
        <v>723091.86838605395</v>
      </c>
      <c r="BQ379" s="98">
        <v>899543.98581501294</v>
      </c>
      <c r="BR379" s="98">
        <v>933324.79802329896</v>
      </c>
      <c r="BS379" s="98">
        <v>874536.70458973001</v>
      </c>
      <c r="BT379" s="98">
        <v>932065.40980859695</v>
      </c>
      <c r="BU379" s="98">
        <v>871105.10023591702</v>
      </c>
      <c r="BV379" s="98">
        <v>975543.34329683904</v>
      </c>
      <c r="BW379" s="98">
        <v>958539.21272926102</v>
      </c>
      <c r="BX379" s="98">
        <v>847266.57639612595</v>
      </c>
      <c r="BY379" s="98">
        <v>887531.50359105505</v>
      </c>
      <c r="BZ379" s="98">
        <v>913185.02484817302</v>
      </c>
      <c r="CA379" s="98">
        <v>819138.47302082705</v>
      </c>
      <c r="CB379" s="98">
        <v>830667.02006609901</v>
      </c>
      <c r="CC379" s="98">
        <v>901475.23699754803</v>
      </c>
      <c r="CD379" s="98">
        <v>888398.83928882703</v>
      </c>
      <c r="CE379" s="98">
        <v>811996.84688317997</v>
      </c>
      <c r="CF379" s="98">
        <v>888336.34287187096</v>
      </c>
      <c r="CG379" s="98">
        <v>828395.03947895695</v>
      </c>
      <c r="CH379" s="98">
        <v>849185.09045127104</v>
      </c>
      <c r="CI379" s="98">
        <v>823028.22915322694</v>
      </c>
      <c r="CJ379" s="98">
        <v>777718.52693416795</v>
      </c>
      <c r="CK379" s="98">
        <v>835195.71822929406</v>
      </c>
      <c r="CL379" s="98">
        <v>853365.56640905805</v>
      </c>
      <c r="CM379" s="98">
        <v>830561.35230097198</v>
      </c>
      <c r="CN379" s="98">
        <v>788268.31618610001</v>
      </c>
      <c r="CO379" s="98">
        <v>782225.28692535905</v>
      </c>
      <c r="CP379" s="98">
        <v>840995.73802171997</v>
      </c>
      <c r="CQ379" s="98">
        <v>791707.06503327505</v>
      </c>
      <c r="CR379" s="98">
        <v>884481.66669366602</v>
      </c>
      <c r="CS379" s="98">
        <v>823237.74388087704</v>
      </c>
      <c r="CT379" s="98">
        <v>784232.14952320396</v>
      </c>
      <c r="CU379" s="98">
        <v>814219.92314326297</v>
      </c>
      <c r="CV379" s="98">
        <v>848163.27791923797</v>
      </c>
      <c r="CW379" s="98">
        <v>796989.25283047406</v>
      </c>
      <c r="CX379" s="98">
        <v>762188.83553142601</v>
      </c>
      <c r="CY379" s="98">
        <v>810957.53755559504</v>
      </c>
      <c r="CZ379" s="98">
        <v>777751.26934880496</v>
      </c>
      <c r="DA379" s="98">
        <v>724280.57744250703</v>
      </c>
      <c r="DB379" s="98">
        <v>751983.34736328304</v>
      </c>
      <c r="DC379" s="98">
        <v>791867.73185615905</v>
      </c>
      <c r="DD379" s="98">
        <v>798686.77452652901</v>
      </c>
      <c r="DE379" s="98">
        <v>728794.75635458203</v>
      </c>
      <c r="DF379" s="98">
        <v>769616.36939796701</v>
      </c>
      <c r="DG379" s="98">
        <v>897676.710206146</v>
      </c>
      <c r="DH379" s="98">
        <v>846575.04386639094</v>
      </c>
      <c r="DI379" s="98">
        <v>724816.19145122904</v>
      </c>
      <c r="DJ379" s="98">
        <v>741634.08204020199</v>
      </c>
      <c r="DK379" s="98">
        <v>740499.500103464</v>
      </c>
      <c r="DL379" s="98">
        <v>819323.95345996297</v>
      </c>
      <c r="DM379" s="98">
        <v>719414.65938371397</v>
      </c>
      <c r="DN379" s="98">
        <v>708819.65388219804</v>
      </c>
      <c r="DO379" s="98">
        <v>708952.43013353494</v>
      </c>
      <c r="DP379" s="98">
        <v>688694.63340513397</v>
      </c>
      <c r="DQ379" s="98">
        <v>711603.25308892201</v>
      </c>
      <c r="DR379" s="98">
        <v>726460.40251568099</v>
      </c>
      <c r="DS379" s="98">
        <v>713727.19455161202</v>
      </c>
      <c r="DT379" s="98">
        <v>700387.56412099698</v>
      </c>
      <c r="DU379" s="98">
        <v>700892.60069514799</v>
      </c>
      <c r="DV379" s="98">
        <v>650187.80758615094</v>
      </c>
      <c r="DW379" s="98">
        <v>631452.97428476205</v>
      </c>
      <c r="DX379" s="98">
        <v>568939.54983700102</v>
      </c>
      <c r="DY379" s="98">
        <v>738410.51518804999</v>
      </c>
      <c r="DZ379" s="98">
        <v>661542.07363373996</v>
      </c>
      <c r="EA379" s="98">
        <v>683418.26882096496</v>
      </c>
      <c r="EB379" s="98">
        <v>646813.71492945997</v>
      </c>
      <c r="EC379" s="98">
        <v>652311.53831047704</v>
      </c>
      <c r="ED379" s="98">
        <v>611360.42654622102</v>
      </c>
      <c r="EE379" s="98">
        <v>678509.45247928298</v>
      </c>
      <c r="EF379" s="98">
        <v>635638.00987354899</v>
      </c>
      <c r="EG379" s="98">
        <v>755486.79887944402</v>
      </c>
      <c r="EH379" s="98">
        <v>624385.24416877795</v>
      </c>
      <c r="EI379" s="98">
        <v>717371.43584586796</v>
      </c>
      <c r="EJ379" s="98">
        <v>603364.22901485499</v>
      </c>
      <c r="EK379" s="98">
        <v>581853.84226579603</v>
      </c>
      <c r="EL379" s="98">
        <v>607089.64264583599</v>
      </c>
      <c r="EM379" s="98">
        <v>792121.84645112895</v>
      </c>
      <c r="EN379" s="98">
        <v>688588.20239333797</v>
      </c>
      <c r="EO379" s="98">
        <v>613079.22561921796</v>
      </c>
      <c r="EP379" s="98">
        <v>701090.82443466503</v>
      </c>
      <c r="EQ379" s="98">
        <v>834259.57192769402</v>
      </c>
      <c r="ER379" s="98">
        <v>727122.70989263104</v>
      </c>
      <c r="ES379" s="98">
        <v>616576.41114406299</v>
      </c>
      <c r="ET379" s="98">
        <v>571999.23828719801</v>
      </c>
      <c r="EU379" s="98">
        <v>613130.19322832499</v>
      </c>
      <c r="EV379" s="98">
        <v>590240.13850758295</v>
      </c>
      <c r="EW379" s="98">
        <v>753445.15919545502</v>
      </c>
      <c r="EX379" s="98">
        <v>568940.95440153498</v>
      </c>
      <c r="EY379" s="98">
        <v>644738.57507357094</v>
      </c>
      <c r="EZ379" s="98">
        <v>621084.12123593898</v>
      </c>
      <c r="FA379" s="98">
        <v>602369.46031841298</v>
      </c>
      <c r="FB379" s="98">
        <v>583960.72663067095</v>
      </c>
      <c r="FC379" s="98">
        <v>608442.68701830995</v>
      </c>
      <c r="FD379" s="98">
        <v>515434.99614024302</v>
      </c>
      <c r="FE379" s="98">
        <v>525991.190751152</v>
      </c>
      <c r="FF379" s="98">
        <v>566971.17119187897</v>
      </c>
      <c r="FG379" s="98">
        <v>516094.07361303101</v>
      </c>
      <c r="FH379" s="98">
        <v>615508.42467043397</v>
      </c>
      <c r="FI379" s="98">
        <v>552921.93820275401</v>
      </c>
      <c r="FJ379" s="98">
        <v>606768.14630905399</v>
      </c>
      <c r="FK379" s="98">
        <v>614098.76126258494</v>
      </c>
      <c r="FL379" s="98">
        <v>548392.25395815796</v>
      </c>
      <c r="FM379" s="98">
        <v>615453.27336047299</v>
      </c>
      <c r="FN379" s="98">
        <v>629317.52457091201</v>
      </c>
      <c r="FO379" s="98">
        <v>608793.74882320105</v>
      </c>
      <c r="FP379" s="98">
        <v>532009.93746681605</v>
      </c>
      <c r="FQ379" s="98">
        <v>588618.33758781804</v>
      </c>
      <c r="FR379" s="98">
        <v>537853.96718916099</v>
      </c>
      <c r="FS379" s="98">
        <v>568407.49738193303</v>
      </c>
      <c r="FT379" s="98">
        <v>588707.384576204</v>
      </c>
      <c r="FU379" s="98">
        <v>596606.06909054297</v>
      </c>
      <c r="FV379" s="98">
        <v>610682.59632027405</v>
      </c>
      <c r="FW379" s="98">
        <v>527954.13584424998</v>
      </c>
      <c r="FX379" s="98">
        <v>585540.48149530904</v>
      </c>
      <c r="FY379" s="98">
        <v>515944.047670473</v>
      </c>
      <c r="FZ379" s="98">
        <v>574231.40552299796</v>
      </c>
      <c r="GA379" s="98">
        <v>647426.588785814</v>
      </c>
      <c r="GB379" s="98">
        <v>524702.31488321896</v>
      </c>
      <c r="GC379" s="98">
        <v>550789.61390054901</v>
      </c>
      <c r="GD379" s="98">
        <v>548415.98536157503</v>
      </c>
      <c r="GE379" s="98">
        <v>579254.37915409904</v>
      </c>
      <c r="GF379" s="98">
        <v>523874.01522080298</v>
      </c>
      <c r="GG379" s="98">
        <v>566316.84927224903</v>
      </c>
      <c r="GH379" s="98">
        <v>547661.27050318499</v>
      </c>
      <c r="GI379" s="98">
        <v>579838.50057458901</v>
      </c>
      <c r="GJ379" s="98">
        <v>529766.77240551496</v>
      </c>
      <c r="GK379" s="98">
        <v>581919.71277644904</v>
      </c>
      <c r="GL379" s="98">
        <v>491807.62513818999</v>
      </c>
      <c r="GM379" s="98">
        <v>605031.00037596305</v>
      </c>
      <c r="GN379" s="98">
        <v>555057.62011197896</v>
      </c>
      <c r="GO379" s="98">
        <v>556899.96590455703</v>
      </c>
      <c r="GP379" s="98">
        <v>538958.80568242795</v>
      </c>
      <c r="GQ379" s="98">
        <v>633450.71387953905</v>
      </c>
      <c r="GR379" s="98">
        <v>566518.05130642897</v>
      </c>
      <c r="GS379" s="98">
        <v>595257.52748654096</v>
      </c>
      <c r="GT379" s="98">
        <v>637090.61403530103</v>
      </c>
      <c r="GU379" s="98">
        <v>559933.72343269398</v>
      </c>
      <c r="GV379" s="98">
        <v>462654.79007475002</v>
      </c>
      <c r="GW379" s="98">
        <v>474885.17280675803</v>
      </c>
      <c r="GX379" s="98">
        <v>498016.34892036102</v>
      </c>
      <c r="GY379" s="98">
        <v>624709.52308569103</v>
      </c>
      <c r="GZ379" s="98">
        <v>489017.266607153</v>
      </c>
      <c r="HA379" s="98">
        <v>471479.72644408501</v>
      </c>
      <c r="HB379" s="98">
        <v>460228.96199669503</v>
      </c>
      <c r="HC379" s="98">
        <v>490830.67931515502</v>
      </c>
      <c r="HD379" s="98">
        <v>453958.81075828802</v>
      </c>
      <c r="HE379" s="98">
        <v>452763.56572267198</v>
      </c>
      <c r="HF379" s="98">
        <v>486338.77855645498</v>
      </c>
      <c r="HG379" s="98">
        <v>482515.61788844399</v>
      </c>
      <c r="HH379" s="98">
        <v>539341.53774639999</v>
      </c>
      <c r="HI379" s="98">
        <v>537445.73469585902</v>
      </c>
      <c r="HJ379" s="98">
        <v>441639.13731139002</v>
      </c>
      <c r="HK379" s="98">
        <v>498546.77987631998</v>
      </c>
      <c r="HL379" s="98">
        <v>485995.159656837</v>
      </c>
      <c r="HM379" s="98">
        <v>486378.34527243703</v>
      </c>
      <c r="HN379" s="98">
        <v>575158.51389168203</v>
      </c>
      <c r="HO379" s="98">
        <v>468359.24753332202</v>
      </c>
      <c r="HP379" s="98">
        <v>454842.199752833</v>
      </c>
      <c r="HQ379" s="98">
        <v>479821.19432388002</v>
      </c>
      <c r="HR379" s="98">
        <v>480067.01403837302</v>
      </c>
      <c r="HS379" s="98">
        <v>492941.21180360997</v>
      </c>
      <c r="HT379" s="98">
        <v>498992.384560026</v>
      </c>
      <c r="HU379" s="98">
        <v>439008.96479796403</v>
      </c>
      <c r="HV379" s="98">
        <v>468695.10156162502</v>
      </c>
      <c r="HW379" s="98">
        <v>458105.96819064597</v>
      </c>
      <c r="HX379" s="98">
        <v>437747.093611788</v>
      </c>
      <c r="HY379" s="98">
        <v>412835.69894548302</v>
      </c>
      <c r="HZ379" s="98">
        <v>450048.18660330999</v>
      </c>
      <c r="IA379" s="98">
        <v>457433.58178017999</v>
      </c>
      <c r="IB379" s="98">
        <v>454102.63514200097</v>
      </c>
      <c r="IC379" s="98">
        <v>435376.668010408</v>
      </c>
      <c r="ID379" s="98">
        <v>459292.20235195599</v>
      </c>
      <c r="IE379" s="98">
        <v>589603.83796981105</v>
      </c>
      <c r="IF379" s="98">
        <v>482726.53468496498</v>
      </c>
      <c r="IG379" s="98">
        <v>469722.52959317801</v>
      </c>
      <c r="IH379" s="98">
        <v>475679.16405351798</v>
      </c>
      <c r="II379" s="98">
        <v>560594.595033127</v>
      </c>
      <c r="IJ379" s="98">
        <v>423678.88659172901</v>
      </c>
      <c r="IK379" s="98">
        <v>543621.55154860695</v>
      </c>
      <c r="IL379" s="98">
        <v>461752.35545223398</v>
      </c>
      <c r="IM379" s="98">
        <v>417084.59633801901</v>
      </c>
      <c r="IN379" s="98">
        <v>461323.77782094898</v>
      </c>
      <c r="IO379" s="98">
        <v>420589.85771405097</v>
      </c>
      <c r="IP379" s="98">
        <v>458287.00503032003</v>
      </c>
      <c r="IQ379" s="98">
        <v>417103.94738082303</v>
      </c>
      <c r="IR379" s="98">
        <v>456623.62363026699</v>
      </c>
      <c r="IS379" s="98">
        <v>437008.72075092501</v>
      </c>
      <c r="IT379" s="98">
        <v>419918.268861702</v>
      </c>
      <c r="IU379" s="98">
        <v>448277.22925775597</v>
      </c>
      <c r="IV379" s="98">
        <v>444705.79903619702</v>
      </c>
      <c r="IW379" s="98">
        <v>493735.75935235299</v>
      </c>
      <c r="IX379" s="98">
        <v>419316.92537506798</v>
      </c>
      <c r="IY379" s="98">
        <v>419348.927970791</v>
      </c>
      <c r="IZ379" s="98">
        <v>400558.03563802101</v>
      </c>
      <c r="JA379" s="98">
        <v>418558.00080626801</v>
      </c>
      <c r="JB379" s="98">
        <v>415242.923447915</v>
      </c>
      <c r="JC379" s="98">
        <v>478496.45108568203</v>
      </c>
      <c r="JD379" s="98">
        <v>289466.23551911302</v>
      </c>
      <c r="JE379" s="98">
        <v>396972.31493905198</v>
      </c>
      <c r="JF379" s="98">
        <v>465010.86803041497</v>
      </c>
      <c r="JG379" s="98">
        <v>436376.168476875</v>
      </c>
      <c r="JH379" s="98">
        <v>403333.11374162597</v>
      </c>
      <c r="JI379" s="98">
        <v>423964.720140199</v>
      </c>
      <c r="JJ379" s="98">
        <v>404362.61985182902</v>
      </c>
      <c r="JK379" s="98">
        <v>410443.64237975102</v>
      </c>
      <c r="JL379" s="98">
        <v>430974.96016934799</v>
      </c>
      <c r="JM379" s="98">
        <v>377425.294514001</v>
      </c>
      <c r="JN379" s="98">
        <v>382782.73158424802</v>
      </c>
      <c r="JO379" s="98">
        <v>388655.11124832899</v>
      </c>
      <c r="JP379" s="98">
        <v>404417.707269651</v>
      </c>
      <c r="JQ379" s="98">
        <v>416648.53505463898</v>
      </c>
      <c r="JR379" s="98">
        <v>420166.35913360998</v>
      </c>
      <c r="JS379" s="98">
        <v>377339.199751804</v>
      </c>
      <c r="JT379" s="98">
        <v>385492.54596676899</v>
      </c>
      <c r="JU379" s="98">
        <v>388900.27411705197</v>
      </c>
      <c r="JV379" s="98">
        <v>413381.84915729798</v>
      </c>
      <c r="JW379" s="98">
        <v>405990.29980731499</v>
      </c>
      <c r="JX379" s="98">
        <v>414756.01916579099</v>
      </c>
      <c r="JY379" s="98">
        <v>343760.46357660601</v>
      </c>
      <c r="JZ379" s="98">
        <v>353218.82036896999</v>
      </c>
      <c r="KA379" s="98">
        <v>440503.57401738001</v>
      </c>
      <c r="KB379" s="98">
        <v>437244.534476728</v>
      </c>
      <c r="KC379" s="98">
        <v>378955.598584313</v>
      </c>
      <c r="KD379" s="98">
        <v>412394.16766848601</v>
      </c>
      <c r="KE379" s="98">
        <v>390458.84385514702</v>
      </c>
      <c r="KF379" s="98">
        <v>406685.77988434699</v>
      </c>
      <c r="KG379" s="98">
        <v>426309.24833424698</v>
      </c>
      <c r="KH379" s="98">
        <v>444182.07888165797</v>
      </c>
      <c r="KI379" s="98">
        <v>412880.30691121798</v>
      </c>
      <c r="KJ379" s="98">
        <v>425967.838868947</v>
      </c>
      <c r="KK379" s="98">
        <v>390704.49665272603</v>
      </c>
      <c r="KL379" s="98">
        <v>478716.21930268599</v>
      </c>
      <c r="KM379" s="98">
        <v>397480.85413719103</v>
      </c>
      <c r="KN379" s="98">
        <v>498810.87999501999</v>
      </c>
      <c r="KO379" s="98">
        <v>484479.99077477702</v>
      </c>
      <c r="KP379" s="98">
        <v>527631.314565507</v>
      </c>
      <c r="KQ379" s="98">
        <v>459237.52817511902</v>
      </c>
      <c r="KR379" s="98">
        <v>465147.78179812501</v>
      </c>
      <c r="KS379" s="98">
        <v>590708.37366993097</v>
      </c>
      <c r="KT379" s="98">
        <v>478220.53915419301</v>
      </c>
      <c r="KU379" s="98">
        <v>439348.49465296499</v>
      </c>
      <c r="KV379" s="98">
        <v>445280.350677974</v>
      </c>
      <c r="KW379" s="98">
        <v>446957.375764722</v>
      </c>
      <c r="KX379" s="98">
        <v>447600.464469178</v>
      </c>
      <c r="KY379" s="98">
        <v>450462.84187887801</v>
      </c>
      <c r="KZ379" s="98">
        <v>445585.58385361498</v>
      </c>
      <c r="LA379" s="98">
        <v>494048.998591916</v>
      </c>
      <c r="LB379" s="98">
        <v>436623.18966015102</v>
      </c>
      <c r="LC379" s="98">
        <v>444645.88086119603</v>
      </c>
      <c r="LD379" s="98">
        <v>444477.54991706298</v>
      </c>
      <c r="LE379" s="98">
        <v>468709.81762754498</v>
      </c>
      <c r="LF379" s="98">
        <v>458718.90131500398</v>
      </c>
      <c r="LG379" s="98">
        <v>522956.50199375697</v>
      </c>
      <c r="LH379" s="98">
        <v>557314.23024451802</v>
      </c>
      <c r="LI379" s="98">
        <v>495693.127913718</v>
      </c>
      <c r="LJ379" s="98">
        <v>497647.69515177998</v>
      </c>
      <c r="LK379" s="98">
        <v>671335.74552027904</v>
      </c>
    </row>
    <row r="380" spans="1:323" s="98" customFormat="1" x14ac:dyDescent="0.25">
      <c r="A380" s="98" t="s">
        <v>1695</v>
      </c>
      <c r="B380" s="115"/>
      <c r="C380" s="115"/>
      <c r="D380" s="97">
        <v>4661050.7550349301</v>
      </c>
      <c r="E380" s="97">
        <v>4492493.9562657299</v>
      </c>
      <c r="F380" s="97">
        <v>4301137.8960003303</v>
      </c>
      <c r="G380" s="97">
        <v>4452742.6117124101</v>
      </c>
      <c r="H380" s="97">
        <v>4733360.9203387704</v>
      </c>
      <c r="I380" s="97">
        <v>4374981.8610118004</v>
      </c>
      <c r="J380" s="97">
        <v>4299698.5968174404</v>
      </c>
      <c r="K380" s="97">
        <v>4268721.3937162403</v>
      </c>
      <c r="L380" s="97">
        <v>4366029.34994689</v>
      </c>
      <c r="M380" s="97">
        <v>4345784.2927770298</v>
      </c>
      <c r="N380" s="98">
        <v>4388358.3367335396</v>
      </c>
      <c r="O380" s="98">
        <v>4456091.1615461502</v>
      </c>
      <c r="P380" s="98">
        <v>4259954.6864770604</v>
      </c>
      <c r="Q380" s="98">
        <v>4164992.6832115701</v>
      </c>
      <c r="R380" s="98">
        <v>4126600.0173180299</v>
      </c>
      <c r="S380" s="98">
        <v>4255539.8042803202</v>
      </c>
      <c r="T380" s="98">
        <v>3827264.4375677998</v>
      </c>
      <c r="U380" s="98">
        <v>4095125.0298548602</v>
      </c>
      <c r="V380" s="98">
        <v>4066775.60413267</v>
      </c>
      <c r="W380" s="98">
        <v>4197500.1735689398</v>
      </c>
      <c r="X380" s="98">
        <v>3742808.83470975</v>
      </c>
      <c r="Y380" s="98">
        <v>3822325.8250600402</v>
      </c>
      <c r="Z380" s="98">
        <v>3973478.0381146502</v>
      </c>
      <c r="AA380" s="98">
        <v>3868828.6245005801</v>
      </c>
      <c r="AB380" s="98">
        <v>2809793.4096348602</v>
      </c>
      <c r="AC380" s="98">
        <v>3474637.4030399998</v>
      </c>
      <c r="AD380" s="98">
        <v>3815553.9405828002</v>
      </c>
      <c r="AE380" s="98">
        <v>3680778.3604024099</v>
      </c>
      <c r="AF380" s="98">
        <v>3643947.3027120698</v>
      </c>
      <c r="AG380" s="98">
        <v>3841845.2850830001</v>
      </c>
      <c r="AH380" s="98">
        <v>3632402.9257159098</v>
      </c>
      <c r="AI380" s="98">
        <v>3369320.8787281699</v>
      </c>
      <c r="AJ380" s="98">
        <v>3834038.8799377498</v>
      </c>
      <c r="AK380" s="98">
        <v>3454651.8294654898</v>
      </c>
      <c r="AL380" s="98">
        <v>3647390.3635983299</v>
      </c>
      <c r="AM380" s="98">
        <v>3438127.98463507</v>
      </c>
      <c r="AN380" s="98">
        <v>3512248.75398398</v>
      </c>
      <c r="AO380" s="98">
        <v>3216491.0247010598</v>
      </c>
      <c r="AP380" s="98">
        <v>3558891.9386115498</v>
      </c>
      <c r="AQ380" s="98">
        <v>3802933.7443368402</v>
      </c>
      <c r="AR380" s="98">
        <v>3430139.5994714801</v>
      </c>
      <c r="AS380" s="98">
        <v>3458202.7708672001</v>
      </c>
      <c r="AT380" s="98">
        <v>3241387.6926705102</v>
      </c>
      <c r="AU380" s="98">
        <v>3519467.9333846499</v>
      </c>
      <c r="AV380" s="98">
        <v>3229436.3518209001</v>
      </c>
      <c r="AW380" s="98">
        <v>3538752.4744162201</v>
      </c>
      <c r="AX380" s="98">
        <v>3367611.8983526798</v>
      </c>
      <c r="AY380" s="98">
        <v>3352846.4244569102</v>
      </c>
      <c r="AZ380" s="98">
        <v>2978297.2263942701</v>
      </c>
      <c r="BA380" s="98">
        <v>2939653.4136212599</v>
      </c>
      <c r="BB380" s="98">
        <v>3203516.6861819401</v>
      </c>
      <c r="BC380" s="98">
        <v>3132072.5987903499</v>
      </c>
      <c r="BD380" s="98">
        <v>3217600.16213752</v>
      </c>
      <c r="BE380" s="98">
        <v>3057873.7542131701</v>
      </c>
      <c r="BF380" s="98">
        <v>3284124.3015721501</v>
      </c>
      <c r="BG380" s="98">
        <v>3312981.7871936602</v>
      </c>
      <c r="BH380" s="98">
        <v>3197057.5016318099</v>
      </c>
      <c r="BI380" s="98">
        <v>3313855.8850034298</v>
      </c>
      <c r="BJ380" s="98">
        <v>3430029.7228680998</v>
      </c>
      <c r="BK380" s="98">
        <v>3586689.63624423</v>
      </c>
      <c r="BL380" s="98">
        <v>3578969.8787124301</v>
      </c>
      <c r="BM380" s="98">
        <v>3852503.7081193398</v>
      </c>
      <c r="BN380" s="98">
        <v>3853715.17713776</v>
      </c>
      <c r="BO380" s="98">
        <v>3925742.2483063298</v>
      </c>
      <c r="BP380" s="98">
        <v>3042999.7974584699</v>
      </c>
      <c r="BQ380" s="98">
        <v>3729228.6662980602</v>
      </c>
      <c r="BR380" s="98">
        <v>3859394.5289477399</v>
      </c>
      <c r="BS380" s="98">
        <v>3746585.59059344</v>
      </c>
      <c r="BT380" s="98">
        <v>3988979.6857312601</v>
      </c>
      <c r="BU380" s="98">
        <v>3927966.8911551102</v>
      </c>
      <c r="BV380" s="98">
        <v>3883096.3978364398</v>
      </c>
      <c r="BW380" s="98">
        <v>3849455.7603290202</v>
      </c>
      <c r="BX380" s="98">
        <v>3572438.7652557502</v>
      </c>
      <c r="BY380" s="98">
        <v>3588825.11269147</v>
      </c>
      <c r="BZ380" s="98">
        <v>3736158.0235229698</v>
      </c>
      <c r="CA380" s="98">
        <v>3700444.60415379</v>
      </c>
      <c r="CB380" s="98">
        <v>3594603.03651975</v>
      </c>
      <c r="CC380" s="98">
        <v>3645214.4947941201</v>
      </c>
      <c r="CD380" s="98">
        <v>3567707.2857105699</v>
      </c>
      <c r="CE380" s="98">
        <v>3589364.8684944999</v>
      </c>
      <c r="CF380" s="98">
        <v>3802135.0753252902</v>
      </c>
      <c r="CG380" s="98">
        <v>3367610.5731937899</v>
      </c>
      <c r="CH380" s="98">
        <v>3605365.0429372699</v>
      </c>
      <c r="CI380" s="98">
        <v>3513937.61259457</v>
      </c>
      <c r="CJ380" s="98">
        <v>3465684.9449196002</v>
      </c>
      <c r="CK380" s="98">
        <v>3619335.97742469</v>
      </c>
      <c r="CL380" s="98">
        <v>3680766.5160730602</v>
      </c>
      <c r="CM380" s="98">
        <v>3480065.0264224</v>
      </c>
      <c r="CN380" s="98">
        <v>3609100.9516779301</v>
      </c>
      <c r="CO380" s="98">
        <v>3462161.4518180401</v>
      </c>
      <c r="CP380" s="98">
        <v>3500422.7599592102</v>
      </c>
      <c r="CQ380" s="98">
        <v>3450247.6265924699</v>
      </c>
      <c r="CR380" s="98">
        <v>3664081.1621448798</v>
      </c>
      <c r="CS380" s="98">
        <v>3591670.26664967</v>
      </c>
      <c r="CT380" s="98">
        <v>3444023.98471339</v>
      </c>
      <c r="CU380" s="98">
        <v>3393393.48171583</v>
      </c>
      <c r="CV380" s="98">
        <v>3406285.2006808198</v>
      </c>
      <c r="CW380" s="98">
        <v>3429064.0884727798</v>
      </c>
      <c r="CX380" s="98">
        <v>3406318.1450268598</v>
      </c>
      <c r="CY380" s="98">
        <v>3483803.00611126</v>
      </c>
      <c r="CZ380" s="98">
        <v>3454047.7555160699</v>
      </c>
      <c r="DA380" s="98">
        <v>3221314.4582954198</v>
      </c>
      <c r="DB380" s="98">
        <v>3340118.53036422</v>
      </c>
      <c r="DC380" s="98">
        <v>3290598.7790300399</v>
      </c>
      <c r="DD380" s="98">
        <v>3573167.5748056401</v>
      </c>
      <c r="DE380" s="98">
        <v>3462612.8218173301</v>
      </c>
      <c r="DF380" s="98">
        <v>3358025.2470427002</v>
      </c>
      <c r="DG380" s="98">
        <v>3550054.8441643701</v>
      </c>
      <c r="DH380" s="98">
        <v>3453180.45980671</v>
      </c>
      <c r="DI380" s="98">
        <v>3273010.2158010099</v>
      </c>
      <c r="DJ380" s="98">
        <v>3312017.4243351701</v>
      </c>
      <c r="DK380" s="98">
        <v>3229650.6736974502</v>
      </c>
      <c r="DL380" s="98">
        <v>3314107.1481588599</v>
      </c>
      <c r="DM380" s="98">
        <v>3515959.6433815002</v>
      </c>
      <c r="DN380" s="98">
        <v>3147740.0111965602</v>
      </c>
      <c r="DO380" s="98">
        <v>3489874.9561630301</v>
      </c>
      <c r="DP380" s="98">
        <v>3430448.4904203499</v>
      </c>
      <c r="DQ380" s="98">
        <v>3346003.1824010001</v>
      </c>
      <c r="DR380" s="98">
        <v>3390812.8611115399</v>
      </c>
      <c r="DS380" s="98">
        <v>3271387.4482158101</v>
      </c>
      <c r="DT380" s="98">
        <v>3149944.75722314</v>
      </c>
      <c r="DU380" s="98">
        <v>3250088.89004754</v>
      </c>
      <c r="DV380" s="98">
        <v>3196490.9944583001</v>
      </c>
      <c r="DW380" s="98">
        <v>3205436.03920497</v>
      </c>
      <c r="DX380" s="98">
        <v>3124060.0298498599</v>
      </c>
      <c r="DY380" s="98">
        <v>3209545.9587867102</v>
      </c>
      <c r="DZ380" s="98">
        <v>3155568.09168845</v>
      </c>
      <c r="EA380" s="98">
        <v>3178859.9944466902</v>
      </c>
      <c r="EB380" s="98">
        <v>3186446.0198193002</v>
      </c>
      <c r="EC380" s="98">
        <v>3177860.4704308501</v>
      </c>
      <c r="ED380" s="98">
        <v>3235646.4981814502</v>
      </c>
      <c r="EE380" s="98">
        <v>3269903.53335799</v>
      </c>
      <c r="EF380" s="98">
        <v>3184720.01330698</v>
      </c>
      <c r="EG380" s="98">
        <v>3294956.2985142702</v>
      </c>
      <c r="EH380" s="98">
        <v>3222483.91712471</v>
      </c>
      <c r="EI380" s="98">
        <v>3249723.3630784801</v>
      </c>
      <c r="EJ380" s="98">
        <v>3128655.0203778301</v>
      </c>
      <c r="EK380" s="98">
        <v>3034479.4428837998</v>
      </c>
      <c r="EL380" s="98">
        <v>2998917.5812142598</v>
      </c>
      <c r="EM380" s="98">
        <v>3268124.8076527398</v>
      </c>
      <c r="EN380" s="98">
        <v>3167523.8662537001</v>
      </c>
      <c r="EO380" s="98">
        <v>3168063.3352055899</v>
      </c>
      <c r="EP380" s="98">
        <v>3142720.7594635198</v>
      </c>
      <c r="EQ380" s="98">
        <v>3698027.0243731802</v>
      </c>
      <c r="ER380" s="98">
        <v>3291772.0884226202</v>
      </c>
      <c r="ES380" s="98">
        <v>3083563.6197941601</v>
      </c>
      <c r="ET380" s="98">
        <v>3002956.3004557798</v>
      </c>
      <c r="EU380" s="98">
        <v>3063670.0944346199</v>
      </c>
      <c r="EV380" s="98">
        <v>3055918.88552516</v>
      </c>
      <c r="EW380" s="98">
        <v>3299243.4345264798</v>
      </c>
      <c r="EX380" s="98">
        <v>2946232.72491305</v>
      </c>
      <c r="EY380" s="98">
        <v>3208244.4072146299</v>
      </c>
      <c r="EZ380" s="98">
        <v>3045649.8576352498</v>
      </c>
      <c r="FA380" s="98">
        <v>3080004.4988851799</v>
      </c>
      <c r="FB380" s="98">
        <v>3133426.9110821402</v>
      </c>
      <c r="FC380" s="98">
        <v>2768731.6808930598</v>
      </c>
      <c r="FD380" s="98">
        <v>2844141.3546628798</v>
      </c>
      <c r="FE380" s="98">
        <v>2955668.2874891502</v>
      </c>
      <c r="FF380" s="98">
        <v>3009187.1532417601</v>
      </c>
      <c r="FG380" s="98">
        <v>2882775.1659359299</v>
      </c>
      <c r="FH380" s="98">
        <v>3121224.32285228</v>
      </c>
      <c r="FI380" s="98">
        <v>3048911.2520194901</v>
      </c>
      <c r="FJ380" s="98">
        <v>3094241.2648540498</v>
      </c>
      <c r="FK380" s="98">
        <v>3164780.45169813</v>
      </c>
      <c r="FL380" s="98">
        <v>2893084.4595771902</v>
      </c>
      <c r="FM380" s="98">
        <v>3205287.2574682599</v>
      </c>
      <c r="FN380" s="98">
        <v>3129015.1339253299</v>
      </c>
      <c r="FO380" s="98">
        <v>3140955.68598097</v>
      </c>
      <c r="FP380" s="98">
        <v>3056360.1099036601</v>
      </c>
      <c r="FQ380" s="98">
        <v>3151651.2133383299</v>
      </c>
      <c r="FR380" s="98">
        <v>3050231.8219679799</v>
      </c>
      <c r="FS380" s="98">
        <v>3049898.9600472199</v>
      </c>
      <c r="FT380" s="98">
        <v>3093022.9479672201</v>
      </c>
      <c r="FU380" s="98">
        <v>3215640.22486916</v>
      </c>
      <c r="FV380" s="98">
        <v>3152958.8433143399</v>
      </c>
      <c r="FW380" s="98">
        <v>3047862.6668920401</v>
      </c>
      <c r="FX380" s="98">
        <v>3085734.73235226</v>
      </c>
      <c r="FY380" s="98">
        <v>2990314.2350281598</v>
      </c>
      <c r="FZ380" s="98">
        <v>2976630.97497288</v>
      </c>
      <c r="GA380" s="98">
        <v>3151515.4110962101</v>
      </c>
      <c r="GB380" s="98">
        <v>3037863.7295855</v>
      </c>
      <c r="GC380" s="98">
        <v>2979401.0052877399</v>
      </c>
      <c r="GD380" s="98">
        <v>3077576.60785056</v>
      </c>
      <c r="GE380" s="98">
        <v>3111575.46439882</v>
      </c>
      <c r="GF380" s="98">
        <v>2973130.69509809</v>
      </c>
      <c r="GG380" s="98">
        <v>3090663.8402394601</v>
      </c>
      <c r="GH380" s="98">
        <v>3313181.6350183501</v>
      </c>
      <c r="GI380" s="98">
        <v>3070535.8708997401</v>
      </c>
      <c r="GJ380" s="98">
        <v>3111113.1495293598</v>
      </c>
      <c r="GK380" s="98">
        <v>2985361.8020366002</v>
      </c>
      <c r="GL380" s="98">
        <v>3000571.4100639201</v>
      </c>
      <c r="GM380" s="98">
        <v>3153156.3319435399</v>
      </c>
      <c r="GN380" s="98">
        <v>3015474.8841381599</v>
      </c>
      <c r="GO380" s="98">
        <v>2996682.5619451199</v>
      </c>
      <c r="GP380" s="98">
        <v>3049024.6582933101</v>
      </c>
      <c r="GQ380" s="98">
        <v>3094174.35543122</v>
      </c>
      <c r="GR380" s="98">
        <v>2998698.4239089601</v>
      </c>
      <c r="GS380" s="98">
        <v>3073370.3968203198</v>
      </c>
      <c r="GT380" s="98">
        <v>3124600.9836347601</v>
      </c>
      <c r="GU380" s="98">
        <v>2974986.0576115702</v>
      </c>
      <c r="GV380" s="98">
        <v>2842426.9911807901</v>
      </c>
      <c r="GW380" s="98">
        <v>2849452.4115188401</v>
      </c>
      <c r="GX380" s="98">
        <v>3023712.80722155</v>
      </c>
      <c r="GY380" s="98">
        <v>3030351.41787594</v>
      </c>
      <c r="GZ380" s="98">
        <v>3001849.72041752</v>
      </c>
      <c r="HA380" s="98">
        <v>2767237.1225906601</v>
      </c>
      <c r="HB380" s="98">
        <v>3021034.1626342302</v>
      </c>
      <c r="HC380" s="98">
        <v>2991530.9424076499</v>
      </c>
      <c r="HD380" s="98">
        <v>2801127.4696114599</v>
      </c>
      <c r="HE380" s="98">
        <v>2921469.0488003502</v>
      </c>
      <c r="HF380" s="98">
        <v>2994220.8304941901</v>
      </c>
      <c r="HG380" s="98">
        <v>2972300.5930135199</v>
      </c>
      <c r="HH380" s="98">
        <v>3024934.9392978102</v>
      </c>
      <c r="HI380" s="98">
        <v>2883242.1843678299</v>
      </c>
      <c r="HJ380" s="98">
        <v>2772437.5066478401</v>
      </c>
      <c r="HK380" s="98">
        <v>2934019.7038060199</v>
      </c>
      <c r="HL380" s="98">
        <v>2932716.77206149</v>
      </c>
      <c r="HM380" s="98">
        <v>2668095.7464201199</v>
      </c>
      <c r="HN380" s="98">
        <v>2956489.2793446002</v>
      </c>
      <c r="HO380" s="98">
        <v>2841795.2624486601</v>
      </c>
      <c r="HP380" s="98">
        <v>2846554.4294652799</v>
      </c>
      <c r="HQ380" s="98">
        <v>2825895.1679064198</v>
      </c>
      <c r="HR380" s="98">
        <v>2825072.77019613</v>
      </c>
      <c r="HS380" s="98">
        <v>2903144.3597309198</v>
      </c>
      <c r="HT380" s="98">
        <v>3094635.7653750698</v>
      </c>
      <c r="HU380" s="98">
        <v>2888905.4768328001</v>
      </c>
      <c r="HV380" s="98">
        <v>3015795.4371612701</v>
      </c>
      <c r="HW380" s="98">
        <v>2953087.9184371498</v>
      </c>
      <c r="HX380" s="98">
        <v>2789592.9785676198</v>
      </c>
      <c r="HY380" s="98">
        <v>2740311.55780291</v>
      </c>
      <c r="HZ380" s="98">
        <v>2845392.1167334798</v>
      </c>
      <c r="IA380" s="98">
        <v>2860429.9197839899</v>
      </c>
      <c r="IB380" s="98">
        <v>2786118.9275621502</v>
      </c>
      <c r="IC380" s="98">
        <v>2753739.2797097899</v>
      </c>
      <c r="ID380" s="98">
        <v>2828635.24199472</v>
      </c>
      <c r="IE380" s="98">
        <v>3131219.0453225598</v>
      </c>
      <c r="IF380" s="98">
        <v>2970284.1709197201</v>
      </c>
      <c r="IG380" s="98">
        <v>2766275.2396541298</v>
      </c>
      <c r="IH380" s="98">
        <v>2781442.7744911602</v>
      </c>
      <c r="II380" s="98">
        <v>2994973.2131078201</v>
      </c>
      <c r="IJ380" s="98">
        <v>2727382.67993095</v>
      </c>
      <c r="IK380" s="98">
        <v>2820715.3472643201</v>
      </c>
      <c r="IL380" s="98">
        <v>2772979.9552235799</v>
      </c>
      <c r="IM380" s="98">
        <v>2886469.7876757202</v>
      </c>
      <c r="IN380" s="98">
        <v>2847827.2019245699</v>
      </c>
      <c r="IO380" s="98">
        <v>2826792.8276041402</v>
      </c>
      <c r="IP380" s="98">
        <v>2900135.9824404898</v>
      </c>
      <c r="IQ380" s="98">
        <v>2761217.1324358699</v>
      </c>
      <c r="IR380" s="98">
        <v>2978653.6570944898</v>
      </c>
      <c r="IS380" s="98">
        <v>2785313.5808025198</v>
      </c>
      <c r="IT380" s="98">
        <v>2699309.12415653</v>
      </c>
      <c r="IU380" s="98">
        <v>2867656.9556626999</v>
      </c>
      <c r="IV380" s="98">
        <v>2964568.18323468</v>
      </c>
      <c r="IW380" s="98">
        <v>2838963.8788233399</v>
      </c>
      <c r="IX380" s="98">
        <v>2692954.1270410102</v>
      </c>
      <c r="IY380" s="98">
        <v>2882443.2630236102</v>
      </c>
      <c r="IZ380" s="98">
        <v>2839734.7556969598</v>
      </c>
      <c r="JA380" s="98">
        <v>2791455.2107158802</v>
      </c>
      <c r="JB380" s="98">
        <v>2845488.4237758098</v>
      </c>
      <c r="JC380" s="98">
        <v>2891325.62073295</v>
      </c>
      <c r="JD380" s="98">
        <v>1800357.4978614</v>
      </c>
      <c r="JE380" s="98">
        <v>2613447.9634576002</v>
      </c>
      <c r="JF380" s="98">
        <v>2844926.7157077701</v>
      </c>
      <c r="JG380" s="98">
        <v>2853656.7655868698</v>
      </c>
      <c r="JH380" s="98">
        <v>2763225.4603413399</v>
      </c>
      <c r="JI380" s="98">
        <v>2761977.3464290099</v>
      </c>
      <c r="JJ380" s="98">
        <v>2826479.8594429898</v>
      </c>
      <c r="JK380" s="98">
        <v>2806987.55544715</v>
      </c>
      <c r="JL380" s="98">
        <v>2730547.39118372</v>
      </c>
      <c r="JM380" s="98">
        <v>2694316.9501224998</v>
      </c>
      <c r="JN380" s="98">
        <v>2792676.9869563398</v>
      </c>
      <c r="JO380" s="98">
        <v>2577833.1936814701</v>
      </c>
      <c r="JP380" s="98">
        <v>2786490.3892079401</v>
      </c>
      <c r="JQ380" s="98">
        <v>2653282.7119565099</v>
      </c>
      <c r="JR380" s="98">
        <v>2676716.2933362899</v>
      </c>
      <c r="JS380" s="98">
        <v>2674607.3654120099</v>
      </c>
      <c r="JT380" s="98">
        <v>2806647.6946189799</v>
      </c>
      <c r="JU380" s="98">
        <v>2789414.3419240299</v>
      </c>
      <c r="JV380" s="98">
        <v>2760107.7677926002</v>
      </c>
      <c r="JW380" s="98">
        <v>2733989.3276384701</v>
      </c>
      <c r="JX380" s="98">
        <v>2750536.6182231102</v>
      </c>
      <c r="JY380" s="98">
        <v>1756345.0796477001</v>
      </c>
      <c r="JZ380" s="98">
        <v>2241138.3568021501</v>
      </c>
      <c r="KA380" s="98">
        <v>2745127.0381280598</v>
      </c>
      <c r="KB380" s="98">
        <v>2760479.5844085901</v>
      </c>
      <c r="KC380" s="98">
        <v>2761850.0243412401</v>
      </c>
      <c r="KD380" s="98">
        <v>2905641.1341168899</v>
      </c>
      <c r="KE380" s="98">
        <v>2740243.7419593702</v>
      </c>
      <c r="KF380" s="98">
        <v>2779508.7453754302</v>
      </c>
      <c r="KG380" s="98">
        <v>2699451.5660849102</v>
      </c>
      <c r="KH380" s="98">
        <v>2749979.7339026099</v>
      </c>
      <c r="KI380" s="98">
        <v>2785220.3771421001</v>
      </c>
      <c r="KJ380" s="98">
        <v>2751010.4790060599</v>
      </c>
      <c r="KK380" s="98">
        <v>2412266.29143477</v>
      </c>
      <c r="KL380" s="98">
        <v>2791259.9527024999</v>
      </c>
      <c r="KM380" s="98">
        <v>1837871.12754971</v>
      </c>
      <c r="KN380" s="98">
        <v>2868549.7709109699</v>
      </c>
      <c r="KO380" s="98">
        <v>2730543.12813691</v>
      </c>
      <c r="KP380" s="98">
        <v>3127755.1840595002</v>
      </c>
      <c r="KQ380" s="98">
        <v>2648986.8843117501</v>
      </c>
      <c r="KR380" s="98">
        <v>2758516.5112317698</v>
      </c>
      <c r="KS380" s="98">
        <v>2946969.0827026898</v>
      </c>
      <c r="KT380" s="98">
        <v>2691733.5906259599</v>
      </c>
      <c r="KU380" s="98">
        <v>2669710.6893901699</v>
      </c>
      <c r="KV380" s="98">
        <v>2732524.9753250899</v>
      </c>
      <c r="KW380" s="98">
        <v>2397020.0776684601</v>
      </c>
      <c r="KX380" s="98">
        <v>2750823.5611020899</v>
      </c>
      <c r="KY380" s="98">
        <v>2854708.2072300701</v>
      </c>
      <c r="KZ380" s="98">
        <v>2086494.05003013</v>
      </c>
      <c r="LA380" s="98">
        <v>2817428.5393051198</v>
      </c>
      <c r="LB380" s="98">
        <v>2917660.8849492301</v>
      </c>
      <c r="LC380" s="98">
        <v>3212302.58018906</v>
      </c>
      <c r="LD380" s="98">
        <v>3089647.1664020098</v>
      </c>
      <c r="LE380" s="98">
        <v>2905059.4125498701</v>
      </c>
      <c r="LF380" s="98">
        <v>2488309.0581567902</v>
      </c>
      <c r="LG380" s="98">
        <v>3031545.3234644402</v>
      </c>
      <c r="LH380" s="98">
        <v>2873235.1599496999</v>
      </c>
      <c r="LI380" s="98">
        <v>2808559.4725621301</v>
      </c>
      <c r="LJ380" s="98">
        <v>2391911.0916150901</v>
      </c>
      <c r="LK380" s="98">
        <v>3782513.1156781702</v>
      </c>
    </row>
    <row r="381" spans="1:323" s="98" customFormat="1" x14ac:dyDescent="0.25">
      <c r="A381" s="98" t="s">
        <v>1707</v>
      </c>
      <c r="B381" s="115"/>
      <c r="C381" s="115"/>
      <c r="D381" s="97">
        <v>15224368.0814694</v>
      </c>
      <c r="E381" s="97">
        <v>14814035.881915901</v>
      </c>
      <c r="F381" s="97">
        <v>15310574.5750234</v>
      </c>
      <c r="G381" s="97">
        <v>13060346.581001399</v>
      </c>
      <c r="H381" s="97">
        <v>14799264.399013299</v>
      </c>
      <c r="I381" s="97">
        <v>14127013.929205</v>
      </c>
      <c r="J381" s="97">
        <v>13500897.0332863</v>
      </c>
      <c r="K381" s="97">
        <v>12743331.174242901</v>
      </c>
      <c r="L381" s="97">
        <v>13474836.7849936</v>
      </c>
      <c r="M381" s="97">
        <v>13217288.3617016</v>
      </c>
      <c r="N381" s="98">
        <v>14437840.794018799</v>
      </c>
      <c r="O381" s="98">
        <v>13754236.159496401</v>
      </c>
      <c r="P381" s="98">
        <v>13419554.505016999</v>
      </c>
      <c r="Q381" s="98">
        <v>13383730.3167702</v>
      </c>
      <c r="R381" s="98">
        <v>14095973.8090658</v>
      </c>
      <c r="S381" s="98">
        <v>13669368.905361701</v>
      </c>
      <c r="T381" s="98">
        <v>13840835.469847601</v>
      </c>
      <c r="U381" s="98">
        <v>13716512.6308764</v>
      </c>
      <c r="V381" s="98">
        <v>13248960.667274101</v>
      </c>
      <c r="W381" s="98">
        <v>13467323.650905499</v>
      </c>
      <c r="X381" s="98">
        <v>12363081.744505901</v>
      </c>
      <c r="Y381" s="98">
        <v>13015356.292573201</v>
      </c>
      <c r="Z381" s="98">
        <v>12801973.7008493</v>
      </c>
      <c r="AA381" s="98">
        <v>13211219.010238601</v>
      </c>
      <c r="AB381" s="98">
        <v>9808444.6916881502</v>
      </c>
      <c r="AC381" s="98">
        <v>12892800.8072537</v>
      </c>
      <c r="AD381" s="98">
        <v>13329659.3825641</v>
      </c>
      <c r="AE381" s="98">
        <v>13144718.4712542</v>
      </c>
      <c r="AF381" s="98">
        <v>12292370.4567334</v>
      </c>
      <c r="AG381" s="98">
        <v>12766078.8470023</v>
      </c>
      <c r="AH381" s="98">
        <v>12409439.4603594</v>
      </c>
      <c r="AI381" s="98">
        <v>13080319.775424501</v>
      </c>
      <c r="AJ381" s="98">
        <v>12842118.20356</v>
      </c>
      <c r="AK381" s="98">
        <v>12783577.7551568</v>
      </c>
      <c r="AL381" s="98">
        <v>13172801.5149188</v>
      </c>
      <c r="AM381" s="98">
        <v>12946138.340954101</v>
      </c>
      <c r="AN381" s="98">
        <v>12847967.921794901</v>
      </c>
      <c r="AO381" s="98">
        <v>12193583.003738601</v>
      </c>
      <c r="AP381" s="98">
        <v>12569992.1742716</v>
      </c>
      <c r="AQ381" s="98">
        <v>13281918.6388514</v>
      </c>
      <c r="AR381" s="98">
        <v>13213117.985247901</v>
      </c>
      <c r="AS381" s="98">
        <v>12688686.5999787</v>
      </c>
      <c r="AT381" s="98">
        <v>12550331.191304101</v>
      </c>
      <c r="AU381" s="98">
        <v>12443306.2338576</v>
      </c>
      <c r="AV381" s="98">
        <v>12415302.740941901</v>
      </c>
      <c r="AW381" s="98">
        <v>13267339.3187571</v>
      </c>
      <c r="AX381" s="98">
        <v>12486447.190504201</v>
      </c>
      <c r="AY381" s="98">
        <v>12741063.8219136</v>
      </c>
      <c r="AZ381" s="98">
        <v>12205938.494094601</v>
      </c>
      <c r="BA381" s="98">
        <v>11704915.112192299</v>
      </c>
      <c r="BB381" s="98">
        <v>12511262.8992834</v>
      </c>
      <c r="BC381" s="98">
        <v>12391724.405556001</v>
      </c>
      <c r="BD381" s="98">
        <v>12054869.2037246</v>
      </c>
      <c r="BE381" s="98">
        <v>12523090.307295101</v>
      </c>
      <c r="BF381" s="98">
        <v>12308096.139928</v>
      </c>
      <c r="BG381" s="98">
        <v>12696980.5174278</v>
      </c>
      <c r="BH381" s="98">
        <v>13229243.0662721</v>
      </c>
      <c r="BI381" s="98">
        <v>11782781.0211579</v>
      </c>
      <c r="BJ381" s="98">
        <v>12282155.820324801</v>
      </c>
      <c r="BK381" s="98">
        <v>12020518.1824988</v>
      </c>
      <c r="BL381" s="98">
        <v>11892201.629097</v>
      </c>
      <c r="BM381" s="98">
        <v>11926459.5340726</v>
      </c>
      <c r="BN381" s="98">
        <v>12176167.3214509</v>
      </c>
      <c r="BO381" s="98">
        <v>12775417.768207399</v>
      </c>
      <c r="BP381" s="98">
        <v>10044245.436910801</v>
      </c>
      <c r="BQ381" s="98">
        <v>12292201.247427201</v>
      </c>
      <c r="BR381" s="98">
        <v>12326866.6540667</v>
      </c>
      <c r="BS381" s="98">
        <v>12348780.495050199</v>
      </c>
      <c r="BT381" s="98">
        <v>12753251.6788624</v>
      </c>
      <c r="BU381" s="98">
        <v>11831546.3290997</v>
      </c>
      <c r="BV381" s="98">
        <v>12196135.6029597</v>
      </c>
      <c r="BW381" s="98">
        <v>12223385.698486499</v>
      </c>
      <c r="BX381" s="98">
        <v>12411246.456531201</v>
      </c>
      <c r="BY381" s="98">
        <v>12437382.5928152</v>
      </c>
      <c r="BZ381" s="98">
        <v>12119209.8500748</v>
      </c>
      <c r="CA381" s="98">
        <v>12720821.782072401</v>
      </c>
      <c r="CB381" s="98">
        <v>11792921.0468091</v>
      </c>
      <c r="CC381" s="98">
        <v>11941908.784824301</v>
      </c>
      <c r="CD381" s="98">
        <v>12279839.766404601</v>
      </c>
      <c r="CE381" s="98">
        <v>12550239.1401389</v>
      </c>
      <c r="CF381" s="98">
        <v>12866547.335604699</v>
      </c>
      <c r="CG381" s="98">
        <v>11508730.7750437</v>
      </c>
      <c r="CH381" s="98">
        <v>11886558.4604613</v>
      </c>
      <c r="CI381" s="98">
        <v>11802966.546956901</v>
      </c>
      <c r="CJ381" s="98">
        <v>11845795.7488268</v>
      </c>
      <c r="CK381" s="98">
        <v>12225768.826637501</v>
      </c>
      <c r="CL381" s="98">
        <v>11662953.010801701</v>
      </c>
      <c r="CM381" s="98">
        <v>12132657.098284001</v>
      </c>
      <c r="CN381" s="98">
        <v>12469859.511386801</v>
      </c>
      <c r="CO381" s="98">
        <v>12454645.149870601</v>
      </c>
      <c r="CP381" s="98">
        <v>11865850.877740201</v>
      </c>
      <c r="CQ381" s="98">
        <v>12024346.857727</v>
      </c>
      <c r="CR381" s="98">
        <v>11849132.521527801</v>
      </c>
      <c r="CS381" s="98">
        <v>11969954.433958801</v>
      </c>
      <c r="CT381" s="98">
        <v>12066176.426595701</v>
      </c>
      <c r="CU381" s="98">
        <v>12107152.4779264</v>
      </c>
      <c r="CV381" s="98">
        <v>11864418.8334591</v>
      </c>
      <c r="CW381" s="98">
        <v>11398596.6978644</v>
      </c>
      <c r="CX381" s="98">
        <v>11337496.8118561</v>
      </c>
      <c r="CY381" s="98">
        <v>11399164.6427643</v>
      </c>
      <c r="CZ381" s="98">
        <v>11228534.5764299</v>
      </c>
      <c r="DA381" s="98">
        <v>11147953.989430901</v>
      </c>
      <c r="DB381" s="98">
        <v>11676627.861527801</v>
      </c>
      <c r="DC381" s="98">
        <v>11386552.5718036</v>
      </c>
      <c r="DD381" s="98">
        <v>11000942.6299851</v>
      </c>
      <c r="DE381" s="98">
        <v>11561735.999242101</v>
      </c>
      <c r="DF381" s="98">
        <v>11154004.075520899</v>
      </c>
      <c r="DG381" s="98">
        <v>11875986.6420442</v>
      </c>
      <c r="DH381" s="98">
        <v>12179884.8215496</v>
      </c>
      <c r="DI381" s="98">
        <v>10695249.913953099</v>
      </c>
      <c r="DJ381" s="98">
        <v>10983843.9654299</v>
      </c>
      <c r="DK381" s="98">
        <v>11235330.609298101</v>
      </c>
      <c r="DL381" s="98">
        <v>11678052.751302401</v>
      </c>
      <c r="DM381" s="98">
        <v>11695215.8475924</v>
      </c>
      <c r="DN381" s="98">
        <v>11454210.206307501</v>
      </c>
      <c r="DO381" s="98">
        <v>11251723.5679285</v>
      </c>
      <c r="DP381" s="98">
        <v>10748893.844707999</v>
      </c>
      <c r="DQ381" s="98">
        <v>11550194.970843401</v>
      </c>
      <c r="DR381" s="98">
        <v>11541024.485208901</v>
      </c>
      <c r="DS381" s="98">
        <v>11133436.452861</v>
      </c>
      <c r="DT381" s="98">
        <v>10976861.769675899</v>
      </c>
      <c r="DU381" s="98">
        <v>10737927.6629897</v>
      </c>
      <c r="DV381" s="98">
        <v>10758675.126414901</v>
      </c>
      <c r="DW381" s="98">
        <v>11118492.8916317</v>
      </c>
      <c r="DX381" s="98">
        <v>10245865.5432702</v>
      </c>
      <c r="DY381" s="98">
        <v>10421776.753959401</v>
      </c>
      <c r="DZ381" s="98">
        <v>10800675.4785921</v>
      </c>
      <c r="EA381" s="98">
        <v>10860342.1417745</v>
      </c>
      <c r="EB381" s="98">
        <v>10516803.8548526</v>
      </c>
      <c r="EC381" s="98">
        <v>10636268.1989302</v>
      </c>
      <c r="ED381" s="98">
        <v>10497638.9304177</v>
      </c>
      <c r="EE381" s="98">
        <v>10566378.663794899</v>
      </c>
      <c r="EF381" s="98">
        <v>10582427.6247079</v>
      </c>
      <c r="EG381" s="98">
        <v>10666952.8481282</v>
      </c>
      <c r="EH381" s="98">
        <v>10288591.2903622</v>
      </c>
      <c r="EI381" s="98">
        <v>10742754.380897401</v>
      </c>
      <c r="EJ381" s="98">
        <v>10589292.504368899</v>
      </c>
      <c r="EK381" s="98">
        <v>10678659.224008599</v>
      </c>
      <c r="EL381" s="98">
        <v>10837300.9810613</v>
      </c>
      <c r="EM381" s="98">
        <v>10864958.6264845</v>
      </c>
      <c r="EN381" s="98">
        <v>10321555.1764499</v>
      </c>
      <c r="EO381" s="98">
        <v>10634862.7169245</v>
      </c>
      <c r="EP381" s="98">
        <v>10162244.3655078</v>
      </c>
      <c r="EQ381" s="98">
        <v>11083131.064157501</v>
      </c>
      <c r="ER381" s="98">
        <v>10991486.3138452</v>
      </c>
      <c r="ES381" s="98">
        <v>10680910.146820201</v>
      </c>
      <c r="ET381" s="98">
        <v>10136741.419012001</v>
      </c>
      <c r="EU381" s="98">
        <v>10048794.3906876</v>
      </c>
      <c r="EV381" s="98">
        <v>9860815.0657869596</v>
      </c>
      <c r="EW381" s="98">
        <v>11074028.439726001</v>
      </c>
      <c r="EX381" s="98">
        <v>10761560.1816159</v>
      </c>
      <c r="EY381" s="98">
        <v>10414318.995743699</v>
      </c>
      <c r="EZ381" s="98">
        <v>10438283.7990047</v>
      </c>
      <c r="FA381" s="98">
        <v>10366342.1589792</v>
      </c>
      <c r="FB381" s="98">
        <v>10502269.489631901</v>
      </c>
      <c r="FC381" s="98">
        <v>10498342.2423332</v>
      </c>
      <c r="FD381" s="98">
        <v>9629649.5211037602</v>
      </c>
      <c r="FE381" s="98">
        <v>10268094.463868201</v>
      </c>
      <c r="FF381" s="98">
        <v>9990975.4724106602</v>
      </c>
      <c r="FG381" s="98">
        <v>9887398.3777069207</v>
      </c>
      <c r="FH381" s="98">
        <v>9050791.0716075208</v>
      </c>
      <c r="FI381" s="98">
        <v>10135714.717382699</v>
      </c>
      <c r="FJ381" s="98">
        <v>10177557.882235</v>
      </c>
      <c r="FK381" s="98">
        <v>10857392.392066499</v>
      </c>
      <c r="FL381" s="98">
        <v>10344713.9248571</v>
      </c>
      <c r="FM381" s="98">
        <v>11211508.8750576</v>
      </c>
      <c r="FN381" s="98">
        <v>10767741.4307884</v>
      </c>
      <c r="FO381" s="98">
        <v>10808981.4754826</v>
      </c>
      <c r="FP381" s="98">
        <v>10165052.848291</v>
      </c>
      <c r="FQ381" s="98">
        <v>10563838.0612869</v>
      </c>
      <c r="FR381" s="98">
        <v>10143695.001302</v>
      </c>
      <c r="FS381" s="98">
        <v>9944775.2226629406</v>
      </c>
      <c r="FT381" s="98">
        <v>10782534.5895926</v>
      </c>
      <c r="FU381" s="98">
        <v>10886920.2022631</v>
      </c>
      <c r="FV381" s="98">
        <v>10517036.576792501</v>
      </c>
      <c r="FW381" s="98">
        <v>10181070.983021099</v>
      </c>
      <c r="FX381" s="98">
        <v>10145223.414592801</v>
      </c>
      <c r="FY381" s="98">
        <v>10437259.1730684</v>
      </c>
      <c r="FZ381" s="98">
        <v>10902134.77974</v>
      </c>
      <c r="GA381" s="98">
        <v>10826703.400476599</v>
      </c>
      <c r="GB381" s="98">
        <v>10409575.076987401</v>
      </c>
      <c r="GC381" s="98">
        <v>10731280.689034199</v>
      </c>
      <c r="GD381" s="98">
        <v>10542137.1415463</v>
      </c>
      <c r="GE381" s="98">
        <v>10709753.087762499</v>
      </c>
      <c r="GF381" s="98">
        <v>10206858.041759999</v>
      </c>
      <c r="GG381" s="98">
        <v>10653527.598382801</v>
      </c>
      <c r="GH381" s="98">
        <v>10739454.943134001</v>
      </c>
      <c r="GI381" s="98">
        <v>10355284.199534999</v>
      </c>
      <c r="GJ381" s="98">
        <v>10147021.0057697</v>
      </c>
      <c r="GK381" s="98">
        <v>10204950.0013276</v>
      </c>
      <c r="GL381" s="98">
        <v>9761107.6440779101</v>
      </c>
      <c r="GM381" s="98">
        <v>10848791.8077778</v>
      </c>
      <c r="GN381" s="98">
        <v>10543198.8453792</v>
      </c>
      <c r="GO381" s="98">
        <v>10534877.8679223</v>
      </c>
      <c r="GP381" s="98">
        <v>10141315.369773399</v>
      </c>
      <c r="GQ381" s="98">
        <v>10131262.9028062</v>
      </c>
      <c r="GR381" s="98">
        <v>10295797.653808</v>
      </c>
      <c r="GS381" s="98">
        <v>10325501.2076049</v>
      </c>
      <c r="GT381" s="98">
        <v>10254735.5501942</v>
      </c>
      <c r="GU381" s="98">
        <v>10367813.449523101</v>
      </c>
      <c r="GV381" s="98">
        <v>10125409.4219136</v>
      </c>
      <c r="GW381" s="98">
        <v>9987289.5039775595</v>
      </c>
      <c r="GX381" s="98">
        <v>10063807.3563447</v>
      </c>
      <c r="GY381" s="98">
        <v>9783219.8448752295</v>
      </c>
      <c r="GZ381" s="98">
        <v>10136374.1270814</v>
      </c>
      <c r="HA381" s="98">
        <v>9439075.0578880198</v>
      </c>
      <c r="HB381" s="98">
        <v>9689054.0729202293</v>
      </c>
      <c r="HC381" s="98">
        <v>10262796.7823231</v>
      </c>
      <c r="HD381" s="98">
        <v>9434369.4548442699</v>
      </c>
      <c r="HE381" s="98">
        <v>10122583.643739199</v>
      </c>
      <c r="HF381" s="98">
        <v>9848927.2936678007</v>
      </c>
      <c r="HG381" s="98">
        <v>9772270.0839456692</v>
      </c>
      <c r="HH381" s="98">
        <v>10057369.3512537</v>
      </c>
      <c r="HI381" s="98">
        <v>9722656.6454213392</v>
      </c>
      <c r="HJ381" s="98">
        <v>9820561.6887187492</v>
      </c>
      <c r="HK381" s="98">
        <v>10234097.0710932</v>
      </c>
      <c r="HL381" s="98">
        <v>10140720.8727754</v>
      </c>
      <c r="HM381" s="98">
        <v>9720795.8448973298</v>
      </c>
      <c r="HN381" s="98">
        <v>10615221.6232315</v>
      </c>
      <c r="HO381" s="98">
        <v>9698222.0453488994</v>
      </c>
      <c r="HP381" s="98">
        <v>10268100.048669601</v>
      </c>
      <c r="HQ381" s="98">
        <v>9525002.4385608602</v>
      </c>
      <c r="HR381" s="98">
        <v>9760465.8514713403</v>
      </c>
      <c r="HS381" s="98">
        <v>9989693.0401848201</v>
      </c>
      <c r="HT381" s="98">
        <v>10274976.0032531</v>
      </c>
      <c r="HU381" s="98">
        <v>9910512.2105139792</v>
      </c>
      <c r="HV381" s="98">
        <v>9954492.8685177807</v>
      </c>
      <c r="HW381" s="98">
        <v>10053546.665291799</v>
      </c>
      <c r="HX381" s="98">
        <v>9803423.7643805705</v>
      </c>
      <c r="HY381" s="98">
        <v>9651876.7690883595</v>
      </c>
      <c r="HZ381" s="98">
        <v>9947297.3022890799</v>
      </c>
      <c r="IA381" s="98">
        <v>10196411.7901948</v>
      </c>
      <c r="IB381" s="98">
        <v>9617468.5509722605</v>
      </c>
      <c r="IC381" s="98">
        <v>9688303.7944888808</v>
      </c>
      <c r="ID381" s="98">
        <v>9389245.0863941107</v>
      </c>
      <c r="IE381" s="98">
        <v>9740548.4983909205</v>
      </c>
      <c r="IF381" s="98">
        <v>9581038.1951771304</v>
      </c>
      <c r="IG381" s="98">
        <v>9482259.8208323307</v>
      </c>
      <c r="IH381" s="98">
        <v>9813820.6349075101</v>
      </c>
      <c r="II381" s="98">
        <v>9865733.2403340694</v>
      </c>
      <c r="IJ381" s="98">
        <v>9346706.4234711304</v>
      </c>
      <c r="IK381" s="98">
        <v>9794549.8165429495</v>
      </c>
      <c r="IL381" s="98">
        <v>9746398.3409891501</v>
      </c>
      <c r="IM381" s="98">
        <v>9578516.2013252806</v>
      </c>
      <c r="IN381" s="98">
        <v>9757692.8516465295</v>
      </c>
      <c r="IO381" s="98">
        <v>9719868.6867338009</v>
      </c>
      <c r="IP381" s="98">
        <v>9537484.4426230993</v>
      </c>
      <c r="IQ381" s="98">
        <v>9894032.7505781204</v>
      </c>
      <c r="IR381" s="98">
        <v>9823905.9015756305</v>
      </c>
      <c r="IS381" s="98">
        <v>9815349.1760225203</v>
      </c>
      <c r="IT381" s="98">
        <v>10103450.123466199</v>
      </c>
      <c r="IU381" s="98">
        <v>10088166.6504803</v>
      </c>
      <c r="IV381" s="98">
        <v>9834262.4723048303</v>
      </c>
      <c r="IW381" s="98">
        <v>9741681.5596243907</v>
      </c>
      <c r="IX381" s="98">
        <v>9828112.4519924205</v>
      </c>
      <c r="IY381" s="98">
        <v>10097498.348039201</v>
      </c>
      <c r="IZ381" s="98">
        <v>9601359.5263284091</v>
      </c>
      <c r="JA381" s="98">
        <v>9559024.1308782399</v>
      </c>
      <c r="JB381" s="98">
        <v>9581290.7090732008</v>
      </c>
      <c r="JC381" s="98">
        <v>9824029.9211415909</v>
      </c>
      <c r="JD381" s="98">
        <v>6140901.0212088199</v>
      </c>
      <c r="JE381" s="98">
        <v>9636870.2214980591</v>
      </c>
      <c r="JF381" s="98">
        <v>9832991.8600854594</v>
      </c>
      <c r="JG381" s="98">
        <v>9623015.8732133601</v>
      </c>
      <c r="JH381" s="98">
        <v>9451514.4155515805</v>
      </c>
      <c r="JI381" s="98">
        <v>9170572.2845278904</v>
      </c>
      <c r="JJ381" s="98">
        <v>9343221.2744524106</v>
      </c>
      <c r="JK381" s="98">
        <v>9169277.9991724007</v>
      </c>
      <c r="JL381" s="98">
        <v>9727489.9854469392</v>
      </c>
      <c r="JM381" s="98">
        <v>9361737.2535002399</v>
      </c>
      <c r="JN381" s="98">
        <v>9660906.3005306609</v>
      </c>
      <c r="JO381" s="98">
        <v>9008345.1018066909</v>
      </c>
      <c r="JP381" s="98">
        <v>9402070.3639620394</v>
      </c>
      <c r="JQ381" s="98">
        <v>8954012.5285919495</v>
      </c>
      <c r="JR381" s="98">
        <v>9285463.6085124705</v>
      </c>
      <c r="JS381" s="98">
        <v>8861487.0246638004</v>
      </c>
      <c r="JT381" s="98">
        <v>8977805.3710618895</v>
      </c>
      <c r="JU381" s="98">
        <v>9535206.5746769104</v>
      </c>
      <c r="JV381" s="98">
        <v>9280383.29087645</v>
      </c>
      <c r="JW381" s="98">
        <v>9622903.5373038091</v>
      </c>
      <c r="JX381" s="98">
        <v>9555200.3689263798</v>
      </c>
      <c r="JY381" s="98">
        <v>6181976.4736386202</v>
      </c>
      <c r="JZ381" s="98">
        <v>6693980.7977746101</v>
      </c>
      <c r="KA381" s="98">
        <v>9750545.2638158407</v>
      </c>
      <c r="KB381" s="98">
        <v>9027173.8631933704</v>
      </c>
      <c r="KC381" s="98">
        <v>9518187.3348447606</v>
      </c>
      <c r="KD381" s="98">
        <v>9273258.4395135902</v>
      </c>
      <c r="KE381" s="98">
        <v>9510121.8389541302</v>
      </c>
      <c r="KF381" s="98">
        <v>9648140.0943241809</v>
      </c>
      <c r="KG381" s="98">
        <v>9541010.0110573396</v>
      </c>
      <c r="KH381" s="98">
        <v>9010737.4627231508</v>
      </c>
      <c r="KI381" s="98">
        <v>9414653.3862107191</v>
      </c>
      <c r="KJ381" s="98">
        <v>9333622.9516864009</v>
      </c>
      <c r="KK381" s="98">
        <v>6899887.2029033704</v>
      </c>
      <c r="KL381" s="98">
        <v>9689912.4096463192</v>
      </c>
      <c r="KM381" s="98">
        <v>7136884.2505914001</v>
      </c>
      <c r="KN381" s="98">
        <v>9626631.5585549194</v>
      </c>
      <c r="KO381" s="98">
        <v>9517085.3544098306</v>
      </c>
      <c r="KP381" s="98">
        <v>10886432.2161806</v>
      </c>
      <c r="KQ381" s="98">
        <v>9154846.0654189102</v>
      </c>
      <c r="KR381" s="98">
        <v>9131795.2860235199</v>
      </c>
      <c r="KS381" s="98">
        <v>9610690.7303996999</v>
      </c>
      <c r="KT381" s="98">
        <v>9193721.1783358008</v>
      </c>
      <c r="KU381" s="98">
        <v>9004706.3098297305</v>
      </c>
      <c r="KV381" s="98">
        <v>9167441.6802816</v>
      </c>
      <c r="KW381" s="98">
        <v>7810507.4484365303</v>
      </c>
      <c r="KX381" s="98">
        <v>9414334.5473742709</v>
      </c>
      <c r="KY381" s="98">
        <v>9544369.5081616007</v>
      </c>
      <c r="KZ381" s="98">
        <v>7028691.1594016002</v>
      </c>
      <c r="LA381" s="98">
        <v>9195097.8806207795</v>
      </c>
      <c r="LB381" s="98">
        <v>9142028.1378943101</v>
      </c>
      <c r="LC381" s="98">
        <v>7297440.9417822901</v>
      </c>
      <c r="LD381" s="98">
        <v>9678124.2765696291</v>
      </c>
      <c r="LE381" s="98">
        <v>9214216.5591463707</v>
      </c>
      <c r="LF381" s="98">
        <v>7529032.8677375698</v>
      </c>
      <c r="LG381" s="98">
        <v>9419022.9631607197</v>
      </c>
      <c r="LH381" s="98">
        <v>9319142.5727394801</v>
      </c>
      <c r="LI381" s="98">
        <v>9378363.4574941508</v>
      </c>
      <c r="LJ381" s="98">
        <v>7451307.75391973</v>
      </c>
      <c r="LK381" s="98">
        <v>11407543.040233999</v>
      </c>
    </row>
    <row r="382" spans="1:323" s="98" customFormat="1" x14ac:dyDescent="0.25">
      <c r="A382" s="98" t="s">
        <v>1717</v>
      </c>
      <c r="B382" s="115"/>
      <c r="C382" s="115"/>
      <c r="D382" s="97">
        <v>5306147.7324052602</v>
      </c>
      <c r="E382" s="97">
        <v>5134508.1687083803</v>
      </c>
      <c r="F382" s="97">
        <v>4990095.9828525903</v>
      </c>
      <c r="G382" s="97">
        <v>4890946.1688383697</v>
      </c>
      <c r="H382" s="97">
        <v>5229198.8198085604</v>
      </c>
      <c r="I382" s="97">
        <v>5042115.7412426798</v>
      </c>
      <c r="J382" s="97">
        <v>5174615.1654959898</v>
      </c>
      <c r="K382" s="97">
        <v>4812171.0848815804</v>
      </c>
      <c r="L382" s="97">
        <v>4786544.1037466703</v>
      </c>
      <c r="M382" s="97">
        <v>5084883.0837797904</v>
      </c>
      <c r="N382" s="98">
        <v>4932426.7803477403</v>
      </c>
      <c r="O382" s="98">
        <v>5038130.8846773598</v>
      </c>
      <c r="P382" s="98">
        <v>5025528.9476672402</v>
      </c>
      <c r="Q382" s="98">
        <v>5010098.8719047401</v>
      </c>
      <c r="R382" s="98">
        <v>5141789.0963533502</v>
      </c>
      <c r="S382" s="98">
        <v>5013140.4392239396</v>
      </c>
      <c r="T382" s="98">
        <v>5221519.6017340403</v>
      </c>
      <c r="U382" s="98">
        <v>5276551.1817745399</v>
      </c>
      <c r="V382" s="98">
        <v>5140968.2005794002</v>
      </c>
      <c r="W382" s="98">
        <v>5141871.0142603703</v>
      </c>
      <c r="X382" s="98">
        <v>5003291.8210424501</v>
      </c>
      <c r="Y382" s="98">
        <v>5275697.5328041203</v>
      </c>
      <c r="Z382" s="98">
        <v>5031765.0105051799</v>
      </c>
      <c r="AA382" s="98">
        <v>4859800.0298746498</v>
      </c>
      <c r="AB382" s="98">
        <v>5349803.8791649602</v>
      </c>
      <c r="AC382" s="98">
        <v>4843294.8602586696</v>
      </c>
      <c r="AD382" s="98">
        <v>4937411.7369751399</v>
      </c>
      <c r="AE382" s="98">
        <v>4908264.47695053</v>
      </c>
      <c r="AF382" s="98">
        <v>4874592.1283912202</v>
      </c>
      <c r="AG382" s="98">
        <v>5142057.1376384497</v>
      </c>
      <c r="AH382" s="98">
        <v>5178485.6017139796</v>
      </c>
      <c r="AI382" s="98">
        <v>5165850.0784820197</v>
      </c>
      <c r="AJ382" s="98">
        <v>4868845.4635854</v>
      </c>
      <c r="AK382" s="98">
        <v>4936362.70032237</v>
      </c>
      <c r="AL382" s="98">
        <v>5098072.3740725303</v>
      </c>
      <c r="AM382" s="98">
        <v>4904994.1326660505</v>
      </c>
      <c r="AN382" s="98">
        <v>5059401.6910292404</v>
      </c>
      <c r="AO382" s="98">
        <v>4724021.0675975801</v>
      </c>
      <c r="AP382" s="98">
        <v>4900812.1951170303</v>
      </c>
      <c r="AQ382" s="98">
        <v>5209480.9093321897</v>
      </c>
      <c r="AR382" s="98">
        <v>5080965.8278564801</v>
      </c>
      <c r="AS382" s="98">
        <v>5002752.6497842297</v>
      </c>
      <c r="AT382" s="98">
        <v>5062828.2990292497</v>
      </c>
      <c r="AU382" s="98">
        <v>5256749.09387514</v>
      </c>
      <c r="AV382" s="98">
        <v>4829742.2788362</v>
      </c>
      <c r="AW382" s="98">
        <v>5325313.7162400698</v>
      </c>
      <c r="AX382" s="98">
        <v>5046151.1643692898</v>
      </c>
      <c r="AY382" s="98">
        <v>5154016.8605821403</v>
      </c>
      <c r="AZ382" s="98">
        <v>4983456.3634678097</v>
      </c>
      <c r="BA382" s="98">
        <v>5307245.2723883903</v>
      </c>
      <c r="BB382" s="98">
        <v>5174810.03025256</v>
      </c>
      <c r="BC382" s="98">
        <v>5215015.0809232397</v>
      </c>
      <c r="BD382" s="98">
        <v>5008150.6502595097</v>
      </c>
      <c r="BE382" s="98">
        <v>5246782.80033895</v>
      </c>
      <c r="BF382" s="98">
        <v>5063148.2745751198</v>
      </c>
      <c r="BG382" s="98">
        <v>4865830.2280525099</v>
      </c>
      <c r="BH382" s="98">
        <v>5165892.2196124904</v>
      </c>
      <c r="BI382" s="98">
        <v>4918494.6064152103</v>
      </c>
      <c r="BJ382" s="98">
        <v>4998366.3114646701</v>
      </c>
      <c r="BK382" s="98">
        <v>5055774.5666318201</v>
      </c>
      <c r="BL382" s="98">
        <v>5100678.1331715602</v>
      </c>
      <c r="BM382" s="98">
        <v>5138845.4812757596</v>
      </c>
      <c r="BN382" s="98">
        <v>4920947.4840868097</v>
      </c>
      <c r="BO382" s="98">
        <v>4813349.1320720799</v>
      </c>
      <c r="BP382" s="98">
        <v>5286046.04280381</v>
      </c>
      <c r="BQ382" s="98">
        <v>4902780.0293426402</v>
      </c>
      <c r="BR382" s="98">
        <v>5176005.6459369697</v>
      </c>
      <c r="BS382" s="98">
        <v>5117597.33558736</v>
      </c>
      <c r="BT382" s="98">
        <v>5049493.0697050001</v>
      </c>
      <c r="BU382" s="98">
        <v>5082887.3563390002</v>
      </c>
      <c r="BV382" s="98">
        <v>5039015.7966722604</v>
      </c>
      <c r="BW382" s="98">
        <v>5067325.5734434696</v>
      </c>
      <c r="BX382" s="98">
        <v>4733208.6823747503</v>
      </c>
      <c r="BY382" s="98">
        <v>4998978.1070120204</v>
      </c>
      <c r="BZ382" s="98">
        <v>5038624.4951206399</v>
      </c>
      <c r="CA382" s="98">
        <v>5087053.3973803204</v>
      </c>
      <c r="CB382" s="98">
        <v>5177645.9254775802</v>
      </c>
      <c r="CC382" s="98">
        <v>5045808.0249912096</v>
      </c>
      <c r="CD382" s="98">
        <v>4810060.5941936998</v>
      </c>
      <c r="CE382" s="98">
        <v>5001678.0620200699</v>
      </c>
      <c r="CF382" s="98">
        <v>5089121.22820279</v>
      </c>
      <c r="CG382" s="98">
        <v>5135321.86753006</v>
      </c>
      <c r="CH382" s="98">
        <v>5317020.9656804902</v>
      </c>
      <c r="CI382" s="98">
        <v>5135460.1787219299</v>
      </c>
      <c r="CJ382" s="98">
        <v>5109159.7569022002</v>
      </c>
      <c r="CK382" s="98">
        <v>5032810.9261276899</v>
      </c>
      <c r="CL382" s="98">
        <v>5119795.5932703502</v>
      </c>
      <c r="CM382" s="98">
        <v>5217939.8615299603</v>
      </c>
      <c r="CN382" s="98">
        <v>4908037.3509443803</v>
      </c>
      <c r="CO382" s="98">
        <v>5142973.1447717398</v>
      </c>
      <c r="CP382" s="98">
        <v>5114913.3679241603</v>
      </c>
      <c r="CQ382" s="98">
        <v>4951002.9169286201</v>
      </c>
      <c r="CR382" s="98">
        <v>5256623.1051099095</v>
      </c>
      <c r="CS382" s="98">
        <v>5068069.4539798796</v>
      </c>
      <c r="CT382" s="98">
        <v>5204216.3872840405</v>
      </c>
      <c r="CU382" s="98">
        <v>5126647.0607415503</v>
      </c>
      <c r="CV382" s="98">
        <v>5088220.6699853502</v>
      </c>
      <c r="CW382" s="98">
        <v>5073428.1784868902</v>
      </c>
      <c r="CX382" s="98">
        <v>4853149.4484249298</v>
      </c>
      <c r="CY382" s="98">
        <v>4890718.1105417702</v>
      </c>
      <c r="CZ382" s="98">
        <v>5152155.1018139999</v>
      </c>
      <c r="DA382" s="98">
        <v>4819999.1119693303</v>
      </c>
      <c r="DB382" s="98">
        <v>4960353.7555271797</v>
      </c>
      <c r="DC382" s="98">
        <v>5172518.8651747601</v>
      </c>
      <c r="DD382" s="98">
        <v>5077621.5093253804</v>
      </c>
      <c r="DE382" s="98">
        <v>5079135.8401566902</v>
      </c>
      <c r="DF382" s="98">
        <v>4971444.3163779499</v>
      </c>
      <c r="DG382" s="98">
        <v>4995564.9223095002</v>
      </c>
      <c r="DH382" s="98">
        <v>4800675.4376929896</v>
      </c>
      <c r="DI382" s="98">
        <v>5105940.6003221897</v>
      </c>
      <c r="DJ382" s="98">
        <v>4874948.1735928999</v>
      </c>
      <c r="DK382" s="98">
        <v>4969138.6551557798</v>
      </c>
      <c r="DL382" s="98">
        <v>5034382.9185289796</v>
      </c>
      <c r="DM382" s="98">
        <v>4987784.4731495203</v>
      </c>
      <c r="DN382" s="98">
        <v>5061798.1134187803</v>
      </c>
      <c r="DO382" s="98">
        <v>5123820.3738463102</v>
      </c>
      <c r="DP382" s="98">
        <v>4733879.6878127502</v>
      </c>
      <c r="DQ382" s="98">
        <v>4821655.5385173401</v>
      </c>
      <c r="DR382" s="98">
        <v>4563506.1595283896</v>
      </c>
      <c r="DS382" s="98">
        <v>5010403.4420185303</v>
      </c>
      <c r="DT382" s="98">
        <v>5098360.2563143102</v>
      </c>
      <c r="DU382" s="98">
        <v>5084286.7089922596</v>
      </c>
      <c r="DV382" s="98">
        <v>4901470.0770635102</v>
      </c>
      <c r="DW382" s="98">
        <v>5044104.5037248004</v>
      </c>
      <c r="DX382" s="98">
        <v>5185399.9184563505</v>
      </c>
      <c r="DY382" s="98">
        <v>5148551.3745982898</v>
      </c>
      <c r="DZ382" s="98">
        <v>4951855.2980148103</v>
      </c>
      <c r="EA382" s="98">
        <v>4906811.4161498901</v>
      </c>
      <c r="EB382" s="98">
        <v>4640139.44980097</v>
      </c>
      <c r="EC382" s="98">
        <v>4873801.8736830102</v>
      </c>
      <c r="ED382" s="98">
        <v>4487070.6888403296</v>
      </c>
      <c r="EE382" s="98">
        <v>5126737.6916788798</v>
      </c>
      <c r="EF382" s="98">
        <v>4851065.7943142997</v>
      </c>
      <c r="EG382" s="98">
        <v>4889545.5778152104</v>
      </c>
      <c r="EH382" s="98">
        <v>4921751.14576679</v>
      </c>
      <c r="EI382" s="98">
        <v>4801771.0012214901</v>
      </c>
      <c r="EJ382" s="98">
        <v>4847121.0288339602</v>
      </c>
      <c r="EK382" s="98">
        <v>4472776.5704345899</v>
      </c>
      <c r="EL382" s="98">
        <v>4985695.5378053403</v>
      </c>
      <c r="EM382" s="98">
        <v>4922650.7806075197</v>
      </c>
      <c r="EN382" s="98">
        <v>4780549.4119996196</v>
      </c>
      <c r="EO382" s="98">
        <v>4799642.5966112996</v>
      </c>
      <c r="EP382" s="98">
        <v>4907497.4622734096</v>
      </c>
      <c r="EQ382" s="98">
        <v>5208192.9462314397</v>
      </c>
      <c r="ER382" s="98">
        <v>4846305.9828410102</v>
      </c>
      <c r="ES382" s="98">
        <v>4890794.3856666703</v>
      </c>
      <c r="ET382" s="98">
        <v>4687574.91704877</v>
      </c>
      <c r="EU382" s="98">
        <v>4675099.8715134403</v>
      </c>
      <c r="EV382" s="98">
        <v>4530532.3048023498</v>
      </c>
      <c r="EW382" s="98">
        <v>4965734.0424661897</v>
      </c>
      <c r="EX382" s="98">
        <v>4676311.74366125</v>
      </c>
      <c r="EY382" s="98">
        <v>4829957.2146562003</v>
      </c>
      <c r="EZ382" s="98">
        <v>4870272.9991263105</v>
      </c>
      <c r="FA382" s="98">
        <v>4803364.22583701</v>
      </c>
      <c r="FB382" s="98">
        <v>4771607.1080048196</v>
      </c>
      <c r="FC382" s="98">
        <v>4976190.5481535504</v>
      </c>
      <c r="FD382" s="98">
        <v>5006967.0797425304</v>
      </c>
      <c r="FE382" s="98">
        <v>4737273.2019960899</v>
      </c>
      <c r="FF382" s="98">
        <v>4886465.1699756999</v>
      </c>
      <c r="FG382" s="98">
        <v>4656486.04134735</v>
      </c>
      <c r="FH382" s="98">
        <v>4923795.2717041001</v>
      </c>
      <c r="FI382" s="98">
        <v>4961118.0426587798</v>
      </c>
      <c r="FJ382" s="98">
        <v>4807302.7718620803</v>
      </c>
      <c r="FK382" s="98">
        <v>4911703.8868486304</v>
      </c>
      <c r="FL382" s="98">
        <v>4751179.0560014602</v>
      </c>
      <c r="FM382" s="98">
        <v>4827702.8253714396</v>
      </c>
      <c r="FN382" s="98">
        <v>4936922.3216393301</v>
      </c>
      <c r="FO382" s="98">
        <v>4736596.8105262797</v>
      </c>
      <c r="FP382" s="98">
        <v>4629583.0926863896</v>
      </c>
      <c r="FQ382" s="98">
        <v>4868577.6595347002</v>
      </c>
      <c r="FR382" s="98">
        <v>4690577.2428857796</v>
      </c>
      <c r="FS382" s="98">
        <v>4617692.8042137502</v>
      </c>
      <c r="FT382" s="98">
        <v>4879256.1647713399</v>
      </c>
      <c r="FU382" s="98">
        <v>4739802.4441565201</v>
      </c>
      <c r="FV382" s="98">
        <v>4822129.6876569996</v>
      </c>
      <c r="FW382" s="98">
        <v>4801966.09800955</v>
      </c>
      <c r="FX382" s="98">
        <v>4778856.1534920298</v>
      </c>
      <c r="FY382" s="98">
        <v>4769700.7752632899</v>
      </c>
      <c r="FZ382" s="98">
        <v>4745290.9783734502</v>
      </c>
      <c r="GA382" s="98">
        <v>4701434.1560398703</v>
      </c>
      <c r="GB382" s="98">
        <v>4650604.6845342601</v>
      </c>
      <c r="GC382" s="98">
        <v>4749365.4423799403</v>
      </c>
      <c r="GD382" s="98">
        <v>4592803.9779684003</v>
      </c>
      <c r="GE382" s="98">
        <v>4748411.7851468399</v>
      </c>
      <c r="GF382" s="98">
        <v>4918907.0041669803</v>
      </c>
      <c r="GG382" s="98">
        <v>4861559.4664197201</v>
      </c>
      <c r="GH382" s="98">
        <v>4867002.6940894304</v>
      </c>
      <c r="GI382" s="98">
        <v>4837318.9017694499</v>
      </c>
      <c r="GJ382" s="98">
        <v>4816061.9804981602</v>
      </c>
      <c r="GK382" s="98">
        <v>4962623.565707</v>
      </c>
      <c r="GL382" s="98">
        <v>4964090.6701750802</v>
      </c>
      <c r="GM382" s="98">
        <v>4659070.0559614701</v>
      </c>
      <c r="GN382" s="98">
        <v>4779988.0814406797</v>
      </c>
      <c r="GO382" s="98">
        <v>5109269.8470667396</v>
      </c>
      <c r="GP382" s="98">
        <v>4938803.0289484803</v>
      </c>
      <c r="GQ382" s="98">
        <v>4832434.3825288601</v>
      </c>
      <c r="GR382" s="98">
        <v>5031975.8304948304</v>
      </c>
      <c r="GS382" s="98">
        <v>4917945.8979683099</v>
      </c>
      <c r="GT382" s="98">
        <v>4939950.0496216202</v>
      </c>
      <c r="GU382" s="98">
        <v>4922346.2932603201</v>
      </c>
      <c r="GV382" s="98">
        <v>4426031.46017412</v>
      </c>
      <c r="GW382" s="98">
        <v>4853553.6783698304</v>
      </c>
      <c r="GX382" s="98">
        <v>4691008.9280013004</v>
      </c>
      <c r="GY382" s="98">
        <v>4969226.1904914798</v>
      </c>
      <c r="GZ382" s="98">
        <v>4900086.1392930401</v>
      </c>
      <c r="HA382" s="98">
        <v>4704707.5239428701</v>
      </c>
      <c r="HB382" s="98">
        <v>4917262.9082024004</v>
      </c>
      <c r="HC382" s="98">
        <v>4780902.9924352299</v>
      </c>
      <c r="HD382" s="98">
        <v>4790929.4125254797</v>
      </c>
      <c r="HE382" s="98">
        <v>4546468.7232044404</v>
      </c>
      <c r="HF382" s="98">
        <v>4736133.9580959398</v>
      </c>
      <c r="HG382" s="98">
        <v>4784757.1386319399</v>
      </c>
      <c r="HH382" s="98">
        <v>4495186.4054408697</v>
      </c>
      <c r="HI382" s="98">
        <v>4559008.3998411298</v>
      </c>
      <c r="HJ382" s="98">
        <v>4631388.4276737301</v>
      </c>
      <c r="HK382" s="98">
        <v>4886836.6554963198</v>
      </c>
      <c r="HL382" s="98">
        <v>4948852.1205670098</v>
      </c>
      <c r="HM382" s="98">
        <v>5073459.5567716602</v>
      </c>
      <c r="HN382" s="98">
        <v>4849614.8511104602</v>
      </c>
      <c r="HO382" s="98">
        <v>4761396.3740408402</v>
      </c>
      <c r="HP382" s="98">
        <v>4761328.7524487302</v>
      </c>
      <c r="HQ382" s="98">
        <v>4765536.7160084201</v>
      </c>
      <c r="HR382" s="98">
        <v>5057392.9790484896</v>
      </c>
      <c r="HS382" s="98">
        <v>4610874.6955948398</v>
      </c>
      <c r="HT382" s="98">
        <v>4906361.6899519004</v>
      </c>
      <c r="HU382" s="98">
        <v>4855351.7636977201</v>
      </c>
      <c r="HV382" s="98">
        <v>4933635.9672833998</v>
      </c>
      <c r="HW382" s="98">
        <v>4951282.4158512903</v>
      </c>
      <c r="HX382" s="98">
        <v>5190449.1113477303</v>
      </c>
      <c r="HY382" s="98">
        <v>4673086.68640057</v>
      </c>
      <c r="HZ382" s="98">
        <v>4740398.5111131202</v>
      </c>
      <c r="IA382" s="98">
        <v>4683109.1464941101</v>
      </c>
      <c r="IB382" s="98">
        <v>4674306.3203306198</v>
      </c>
      <c r="IC382" s="98">
        <v>4672806.0707552899</v>
      </c>
      <c r="ID382" s="98">
        <v>4638123.6642157203</v>
      </c>
      <c r="IE382" s="98">
        <v>4830074.1863417504</v>
      </c>
      <c r="IF382" s="98">
        <v>4543743.1751704104</v>
      </c>
      <c r="IG382" s="98">
        <v>4903985.4837741498</v>
      </c>
      <c r="IH382" s="98">
        <v>5126848.5222213101</v>
      </c>
      <c r="II382" s="98">
        <v>4904438.49585234</v>
      </c>
      <c r="IJ382" s="98">
        <v>4760350.2080079904</v>
      </c>
      <c r="IK382" s="98">
        <v>5090967.4716011398</v>
      </c>
      <c r="IL382" s="98">
        <v>4583226.5467680097</v>
      </c>
      <c r="IM382" s="98">
        <v>4787721.1070399601</v>
      </c>
      <c r="IN382" s="98">
        <v>4964695.5973665603</v>
      </c>
      <c r="IO382" s="98">
        <v>4606239.7085248297</v>
      </c>
      <c r="IP382" s="98">
        <v>4889524.2098968504</v>
      </c>
      <c r="IQ382" s="98">
        <v>4829073.8651587302</v>
      </c>
      <c r="IR382" s="98">
        <v>4990076.7843603101</v>
      </c>
      <c r="IS382" s="98">
        <v>4930111.4797655102</v>
      </c>
      <c r="IT382" s="98">
        <v>5036879.6699360004</v>
      </c>
      <c r="IU382" s="98">
        <v>4633189.8113495</v>
      </c>
      <c r="IV382" s="98">
        <v>4730186.7402755599</v>
      </c>
      <c r="IW382" s="98">
        <v>4856041.2383269602</v>
      </c>
      <c r="IX382" s="98">
        <v>4589790.0623504501</v>
      </c>
      <c r="IY382" s="98">
        <v>5022235.2348397002</v>
      </c>
      <c r="IZ382" s="98">
        <v>4351158.17927456</v>
      </c>
      <c r="JA382" s="98">
        <v>4761075.2081012502</v>
      </c>
      <c r="JB382" s="98">
        <v>4519863.27150812</v>
      </c>
      <c r="JC382" s="98">
        <v>4664371.8736619102</v>
      </c>
      <c r="JD382" s="98">
        <v>5162092.5166996</v>
      </c>
      <c r="JE382" s="98">
        <v>4742399.5968039799</v>
      </c>
      <c r="JF382" s="98">
        <v>4596214.8678530697</v>
      </c>
      <c r="JG382" s="98">
        <v>4861750.9153148904</v>
      </c>
      <c r="JH382" s="98">
        <v>4816911.09418693</v>
      </c>
      <c r="JI382" s="98">
        <v>4795719.1959825102</v>
      </c>
      <c r="JJ382" s="98">
        <v>4637339.8300272599</v>
      </c>
      <c r="JK382" s="98">
        <v>4830409.7570006596</v>
      </c>
      <c r="JL382" s="98">
        <v>4529438.8902048497</v>
      </c>
      <c r="JM382" s="98">
        <v>4534325.8114536898</v>
      </c>
      <c r="JN382" s="98">
        <v>4852795.3208088102</v>
      </c>
      <c r="JO382" s="98">
        <v>4665672.5625397395</v>
      </c>
      <c r="JP382" s="98">
        <v>4488420.0461993599</v>
      </c>
      <c r="JQ382" s="98">
        <v>4710178.8711775504</v>
      </c>
      <c r="JR382" s="98">
        <v>4583252.6491403095</v>
      </c>
      <c r="JS382" s="98">
        <v>4732385.73189482</v>
      </c>
      <c r="JT382" s="98">
        <v>4449711.4083573101</v>
      </c>
      <c r="JU382" s="98">
        <v>4682674.3566602003</v>
      </c>
      <c r="JV382" s="98">
        <v>4673193.4477648297</v>
      </c>
      <c r="JW382" s="98">
        <v>4696533.4932177505</v>
      </c>
      <c r="JX382" s="98">
        <v>4658583.8082243502</v>
      </c>
      <c r="JY382" s="98">
        <v>4965506.43726297</v>
      </c>
      <c r="JZ382" s="98">
        <v>4497393.4142244002</v>
      </c>
      <c r="KA382" s="98">
        <v>4705111.2360350704</v>
      </c>
      <c r="KB382" s="98">
        <v>4683553.2241374003</v>
      </c>
      <c r="KC382" s="98">
        <v>4850883.2774142502</v>
      </c>
      <c r="KD382" s="98">
        <v>4637882.4687098498</v>
      </c>
      <c r="KE382" s="98">
        <v>4560283.3242252097</v>
      </c>
      <c r="KF382" s="98">
        <v>4725615.0162457302</v>
      </c>
      <c r="KG382" s="98">
        <v>4781380.4037920795</v>
      </c>
      <c r="KH382" s="98">
        <v>4740156.8575194897</v>
      </c>
      <c r="KI382" s="98">
        <v>4657591.3487155801</v>
      </c>
      <c r="KJ382" s="98">
        <v>4692440.5943808705</v>
      </c>
      <c r="KK382" s="98">
        <v>5170174.1661016401</v>
      </c>
      <c r="KL382" s="98">
        <v>4815972.9524320103</v>
      </c>
      <c r="KM382" s="98">
        <v>4568081.1050512902</v>
      </c>
      <c r="KN382" s="98">
        <v>4645227.5275050802</v>
      </c>
      <c r="KO382" s="98">
        <v>4875779.1909918198</v>
      </c>
      <c r="KP382" s="98">
        <v>4361927.11180689</v>
      </c>
      <c r="KQ382" s="98">
        <v>4680134.6851053601</v>
      </c>
      <c r="KR382" s="98">
        <v>4707717.0609462997</v>
      </c>
      <c r="KS382" s="98">
        <v>4890125.7914994899</v>
      </c>
      <c r="KT382" s="98">
        <v>4778100.4347829605</v>
      </c>
      <c r="KU382" s="98">
        <v>4561223.7337171203</v>
      </c>
      <c r="KV382" s="98">
        <v>4586812.6560501102</v>
      </c>
      <c r="KW382" s="98">
        <v>4791207.2829271099</v>
      </c>
      <c r="KX382" s="98">
        <v>4508007.3957454301</v>
      </c>
      <c r="KY382" s="98">
        <v>4347575.2040098701</v>
      </c>
      <c r="KZ382" s="98">
        <v>4722110.7264084797</v>
      </c>
      <c r="LA382" s="98">
        <v>4791082.26927708</v>
      </c>
      <c r="LB382" s="98">
        <v>4321959.7298653498</v>
      </c>
      <c r="LC382" s="98">
        <v>4486149.66556763</v>
      </c>
      <c r="LD382" s="98">
        <v>4580112.8574566999</v>
      </c>
      <c r="LE382" s="98">
        <v>4513180.2204227699</v>
      </c>
      <c r="LF382" s="98">
        <v>4571302.2384756897</v>
      </c>
      <c r="LG382" s="98">
        <v>4651959.5944396304</v>
      </c>
      <c r="LH382" s="98">
        <v>4600187.3596551903</v>
      </c>
      <c r="LI382" s="98">
        <v>4418115.8598614596</v>
      </c>
      <c r="LJ382" s="98">
        <v>4497821.4786042701</v>
      </c>
      <c r="LK382" s="98">
        <v>4307248.7674336797</v>
      </c>
    </row>
    <row r="383" spans="1:323" s="98" customFormat="1" x14ac:dyDescent="0.25">
      <c r="A383" s="98" t="s">
        <v>1719</v>
      </c>
      <c r="B383" s="115"/>
      <c r="C383" s="115"/>
      <c r="D383" s="97">
        <v>95611985.334514201</v>
      </c>
      <c r="E383" s="97">
        <v>99430302.911262304</v>
      </c>
      <c r="F383" s="97">
        <v>95385625.932087302</v>
      </c>
      <c r="G383" s="97">
        <v>90973936.313264295</v>
      </c>
      <c r="H383" s="97">
        <v>93441072.572861403</v>
      </c>
      <c r="I383" s="97">
        <v>82617737.509359196</v>
      </c>
      <c r="J383" s="97">
        <v>101312258.55690099</v>
      </c>
      <c r="K383" s="97">
        <v>90380839.409480706</v>
      </c>
      <c r="L383" s="97">
        <v>97240536.091323599</v>
      </c>
      <c r="M383" s="97">
        <v>92509473.416090399</v>
      </c>
      <c r="N383" s="98">
        <v>94117911.575010195</v>
      </c>
      <c r="O383" s="98">
        <v>86264543.841852993</v>
      </c>
      <c r="P383" s="98">
        <v>91376110.530020297</v>
      </c>
      <c r="Q383" s="98">
        <v>95949842.571213305</v>
      </c>
      <c r="R383" s="98">
        <v>94629685.116198003</v>
      </c>
      <c r="S383" s="98">
        <v>84180463.765739501</v>
      </c>
      <c r="T383" s="98">
        <v>86536724.606212303</v>
      </c>
      <c r="U383" s="98">
        <v>95137484.301715896</v>
      </c>
      <c r="V383" s="98">
        <v>79179084.839703307</v>
      </c>
      <c r="W383" s="98">
        <v>93653103.679589793</v>
      </c>
      <c r="X383" s="98">
        <v>87144463.743869305</v>
      </c>
      <c r="Y383" s="98">
        <v>85411899.937879205</v>
      </c>
      <c r="Z383" s="98">
        <v>81580790.519121706</v>
      </c>
      <c r="AA383" s="98">
        <v>81596099.412747607</v>
      </c>
      <c r="AB383" s="98">
        <v>61930255.674902</v>
      </c>
      <c r="AC383" s="98">
        <v>79763009.295464307</v>
      </c>
      <c r="AD383" s="98">
        <v>84106808.188734502</v>
      </c>
      <c r="AE383" s="98">
        <v>78750206.969968304</v>
      </c>
      <c r="AF383" s="98">
        <v>79642840.650151595</v>
      </c>
      <c r="AG383" s="98">
        <v>78877203.183064699</v>
      </c>
      <c r="AH383" s="98">
        <v>83743735.393302396</v>
      </c>
      <c r="AI383" s="98">
        <v>76818124.481738299</v>
      </c>
      <c r="AJ383" s="98">
        <v>79222968.073497504</v>
      </c>
      <c r="AK383" s="98">
        <v>82582595.503008798</v>
      </c>
      <c r="AL383" s="98">
        <v>77915934.789972201</v>
      </c>
      <c r="AM383" s="98">
        <v>82967764.434681699</v>
      </c>
      <c r="AN383" s="98">
        <v>71318408.820718497</v>
      </c>
      <c r="AO383" s="98">
        <v>67345342.979250997</v>
      </c>
      <c r="AP383" s="98">
        <v>79237007.456438199</v>
      </c>
      <c r="AQ383" s="98">
        <v>71584441.752549306</v>
      </c>
      <c r="AR383" s="98">
        <v>79616122.744807601</v>
      </c>
      <c r="AS383" s="98">
        <v>64154949.329126798</v>
      </c>
      <c r="AT383" s="98">
        <v>65345818.373775601</v>
      </c>
      <c r="AU383" s="98">
        <v>67573166.708361298</v>
      </c>
      <c r="AV383" s="98">
        <v>69564241.700927898</v>
      </c>
      <c r="AW383" s="98">
        <v>69955967.178067103</v>
      </c>
      <c r="AX383" s="98">
        <v>65307265.427982703</v>
      </c>
      <c r="AY383" s="98">
        <v>68208081.425394297</v>
      </c>
      <c r="AZ383" s="98">
        <v>63914217.8338276</v>
      </c>
      <c r="BA383" s="98">
        <v>59524045.904062398</v>
      </c>
      <c r="BB383" s="98">
        <v>65845010.0334052</v>
      </c>
      <c r="BC383" s="98">
        <v>68439062.994596198</v>
      </c>
      <c r="BD383" s="98">
        <v>68599400.285240397</v>
      </c>
      <c r="BE383" s="98">
        <v>63163187.280965798</v>
      </c>
      <c r="BF383" s="98">
        <v>64674642.298725799</v>
      </c>
      <c r="BG383" s="98">
        <v>66169170.987509802</v>
      </c>
      <c r="BH383" s="98">
        <v>66461868.393838003</v>
      </c>
      <c r="BI383" s="98">
        <v>57376386.261390701</v>
      </c>
      <c r="BJ383" s="98">
        <v>66046713.567967802</v>
      </c>
      <c r="BK383" s="98">
        <v>62720342.011801198</v>
      </c>
      <c r="BL383" s="98">
        <v>57323660.286909796</v>
      </c>
      <c r="BM383" s="98">
        <v>67508590.735464096</v>
      </c>
      <c r="BN383" s="98">
        <v>65260037.596933</v>
      </c>
      <c r="BO383" s="98">
        <v>68495537.463535801</v>
      </c>
      <c r="BP383" s="98">
        <v>45523471.216480702</v>
      </c>
      <c r="BQ383" s="98">
        <v>58614383.744909398</v>
      </c>
      <c r="BR383" s="98">
        <v>61561191.724398904</v>
      </c>
      <c r="BS383" s="98">
        <v>69335715.708548993</v>
      </c>
      <c r="BT383" s="98">
        <v>61643863.264096498</v>
      </c>
      <c r="BU383" s="98">
        <v>62536410.368541203</v>
      </c>
      <c r="BV383" s="98">
        <v>61117592.148102999</v>
      </c>
      <c r="BW383" s="98">
        <v>60236290.579582497</v>
      </c>
      <c r="BX383" s="98">
        <v>56490691.1404493</v>
      </c>
      <c r="BY383" s="98">
        <v>59929085.336279899</v>
      </c>
      <c r="BZ383" s="98">
        <v>62364760.553336397</v>
      </c>
      <c r="CA383" s="98">
        <v>60260217.865006797</v>
      </c>
      <c r="CB383" s="98">
        <v>51667280.752253197</v>
      </c>
      <c r="CC383" s="98">
        <v>54149429.461241499</v>
      </c>
      <c r="CD383" s="98">
        <v>59909861.334483698</v>
      </c>
      <c r="CE383" s="98">
        <v>55391884.966007397</v>
      </c>
      <c r="CF383" s="98">
        <v>58229709.055878498</v>
      </c>
      <c r="CG383" s="98">
        <v>56822640.4023517</v>
      </c>
      <c r="CH383" s="98">
        <v>58970436.0599631</v>
      </c>
      <c r="CI383" s="98">
        <v>55671762.611965798</v>
      </c>
      <c r="CJ383" s="98">
        <v>56622046.153639898</v>
      </c>
      <c r="CK383" s="98">
        <v>61441455.860862799</v>
      </c>
      <c r="CL383" s="98">
        <v>57339472.284059301</v>
      </c>
      <c r="CM383" s="98">
        <v>54160003.221999899</v>
      </c>
      <c r="CN383" s="98">
        <v>61819655.966410302</v>
      </c>
      <c r="CO383" s="98">
        <v>55185755.632785998</v>
      </c>
      <c r="CP383" s="98">
        <v>56870354.4275923</v>
      </c>
      <c r="CQ383" s="98">
        <v>58242843.434476502</v>
      </c>
      <c r="CR383" s="98">
        <v>58783875.137487099</v>
      </c>
      <c r="CS383" s="98">
        <v>54031566.154852398</v>
      </c>
      <c r="CT383" s="98">
        <v>54940406.448043801</v>
      </c>
      <c r="CU383" s="98">
        <v>51337612.628674001</v>
      </c>
      <c r="CV383" s="98">
        <v>53957291.823786899</v>
      </c>
      <c r="CW383" s="98">
        <v>58029100.057913601</v>
      </c>
      <c r="CX383" s="98">
        <v>52452917.404214203</v>
      </c>
      <c r="CY383" s="98">
        <v>51545062.552670397</v>
      </c>
      <c r="CZ383" s="98">
        <v>51814573.800948203</v>
      </c>
      <c r="DA383" s="98">
        <v>57065713.623901904</v>
      </c>
      <c r="DB383" s="98">
        <v>54997445.937147297</v>
      </c>
      <c r="DC383" s="98">
        <v>53238019.587942697</v>
      </c>
      <c r="DD383" s="98">
        <v>54201318.053998701</v>
      </c>
      <c r="DE383" s="98">
        <v>52843412.762917198</v>
      </c>
      <c r="DF383" s="98">
        <v>54400908.691615596</v>
      </c>
      <c r="DG383" s="98">
        <v>48709220.129776403</v>
      </c>
      <c r="DH383" s="98">
        <v>51213602.652962498</v>
      </c>
      <c r="DI383" s="98">
        <v>49663794.223552503</v>
      </c>
      <c r="DJ383" s="98">
        <v>55802664.312660702</v>
      </c>
      <c r="DK383" s="98">
        <v>50054665.094551504</v>
      </c>
      <c r="DL383" s="98">
        <v>52672442.7587424</v>
      </c>
      <c r="DM383" s="98">
        <v>55033047.856294297</v>
      </c>
      <c r="DN383" s="98">
        <v>52418783.725397103</v>
      </c>
      <c r="DO383" s="98">
        <v>50874522.106550299</v>
      </c>
      <c r="DP383" s="98">
        <v>47286896.648456298</v>
      </c>
      <c r="DQ383" s="98">
        <v>47544886.882380299</v>
      </c>
      <c r="DR383" s="98">
        <v>54772718.948521599</v>
      </c>
      <c r="DS383" s="98">
        <v>47752003.497464299</v>
      </c>
      <c r="DT383" s="98">
        <v>49828032.933233202</v>
      </c>
      <c r="DU383" s="98">
        <v>44729776.710547999</v>
      </c>
      <c r="DV383" s="98">
        <v>49325517.629862301</v>
      </c>
      <c r="DW383" s="98">
        <v>51376227.228519604</v>
      </c>
      <c r="DX383" s="98">
        <v>51321952.310011201</v>
      </c>
      <c r="DY383" s="98">
        <v>46986781.042042904</v>
      </c>
      <c r="DZ383" s="98">
        <v>51734380.337690197</v>
      </c>
      <c r="EA383" s="98">
        <v>49315878.3942312</v>
      </c>
      <c r="EB383" s="98">
        <v>50172360.601964399</v>
      </c>
      <c r="EC383" s="98">
        <v>48689884.468880698</v>
      </c>
      <c r="ED383" s="98">
        <v>48187033.089126401</v>
      </c>
      <c r="EE383" s="98">
        <v>50166651.271047898</v>
      </c>
      <c r="EF383" s="98">
        <v>50767148.405338198</v>
      </c>
      <c r="EG383" s="98">
        <v>47291863.720622398</v>
      </c>
      <c r="EH383" s="98">
        <v>47572494.744782999</v>
      </c>
      <c r="EI383" s="98">
        <v>51203648.5839784</v>
      </c>
      <c r="EJ383" s="98">
        <v>50979333.584979199</v>
      </c>
      <c r="EK383" s="98">
        <v>49436642.679172598</v>
      </c>
      <c r="EL383" s="98">
        <v>52875027.852586903</v>
      </c>
      <c r="EM383" s="98">
        <v>49117912.663436003</v>
      </c>
      <c r="EN383" s="98">
        <v>46311853.230941303</v>
      </c>
      <c r="EO383" s="98">
        <v>47171134.782831997</v>
      </c>
      <c r="EP383" s="98">
        <v>47760076.1107058</v>
      </c>
      <c r="EQ383" s="98">
        <v>45248491.7969831</v>
      </c>
      <c r="ER383" s="98">
        <v>50390369.200455002</v>
      </c>
      <c r="ES383" s="98">
        <v>47275474.5620621</v>
      </c>
      <c r="ET383" s="98">
        <v>47447897.552384399</v>
      </c>
      <c r="EU383" s="98">
        <v>50245744.208492301</v>
      </c>
      <c r="EV383" s="98">
        <v>45316357.509231903</v>
      </c>
      <c r="EW383" s="98">
        <v>47491646.421325698</v>
      </c>
      <c r="EX383" s="98">
        <v>50176947.818060197</v>
      </c>
      <c r="EY383" s="98">
        <v>46541207.0567922</v>
      </c>
      <c r="EZ383" s="98">
        <v>50779808.756972797</v>
      </c>
      <c r="FA383" s="98">
        <v>46956821.787692197</v>
      </c>
      <c r="FB383" s="98">
        <v>51270072.502577603</v>
      </c>
      <c r="FC383" s="98">
        <v>49156069.734824397</v>
      </c>
      <c r="FD383" s="98">
        <v>40773200.464574702</v>
      </c>
      <c r="FE383" s="98">
        <v>45165562.851245202</v>
      </c>
      <c r="FF383" s="98">
        <v>47932172.966897503</v>
      </c>
      <c r="FG383" s="98">
        <v>44623400.741797604</v>
      </c>
      <c r="FH383" s="98">
        <v>47258765.4904714</v>
      </c>
      <c r="FI383" s="98">
        <v>53374838.249121897</v>
      </c>
      <c r="FJ383" s="98">
        <v>53989887.074896596</v>
      </c>
      <c r="FK383" s="98">
        <v>48712599.522513397</v>
      </c>
      <c r="FL383" s="98">
        <v>48091455.010812603</v>
      </c>
      <c r="FM383" s="98">
        <v>52660664.4338063</v>
      </c>
      <c r="FN383" s="98">
        <v>54614304.546130598</v>
      </c>
      <c r="FO383" s="98">
        <v>49463847.518976703</v>
      </c>
      <c r="FP383" s="98">
        <v>48220859.135581203</v>
      </c>
      <c r="FQ383" s="98">
        <v>53519660.597301297</v>
      </c>
      <c r="FR383" s="98">
        <v>49509952.445592903</v>
      </c>
      <c r="FS383" s="98">
        <v>49095591.941108897</v>
      </c>
      <c r="FT383" s="98">
        <v>51607998.663028099</v>
      </c>
      <c r="FU383" s="98">
        <v>50346577.0826542</v>
      </c>
      <c r="FV383" s="98">
        <v>47625912.054816701</v>
      </c>
      <c r="FW383" s="98">
        <v>50293277.134615801</v>
      </c>
      <c r="FX383" s="98">
        <v>50608949.4723581</v>
      </c>
      <c r="FY383" s="98">
        <v>52116398.263154998</v>
      </c>
      <c r="FZ383" s="98">
        <v>51727098.599829301</v>
      </c>
      <c r="GA383" s="98">
        <v>54348325.162422299</v>
      </c>
      <c r="GB383" s="98">
        <v>45644025.500207096</v>
      </c>
      <c r="GC383" s="98">
        <v>50823891.7097653</v>
      </c>
      <c r="GD383" s="98">
        <v>53315013.861971296</v>
      </c>
      <c r="GE383" s="98">
        <v>50395723.976060703</v>
      </c>
      <c r="GF383" s="98">
        <v>49906086.051790297</v>
      </c>
      <c r="GG383" s="98">
        <v>47603720.013799697</v>
      </c>
      <c r="GH383" s="98">
        <v>55749965.918848798</v>
      </c>
      <c r="GI383" s="98">
        <v>45919287.561370499</v>
      </c>
      <c r="GJ383" s="98">
        <v>51581497.750449903</v>
      </c>
      <c r="GK383" s="98">
        <v>46921352.584775999</v>
      </c>
      <c r="GL383" s="98">
        <v>49789046.560095601</v>
      </c>
      <c r="GM383" s="98">
        <v>49045121.920498103</v>
      </c>
      <c r="GN383" s="98">
        <v>50447722.324845701</v>
      </c>
      <c r="GO383" s="98">
        <v>48086469.800868198</v>
      </c>
      <c r="GP383" s="98">
        <v>46906275.411198899</v>
      </c>
      <c r="GQ383" s="98">
        <v>48974380.278406397</v>
      </c>
      <c r="GR383" s="98">
        <v>52027096.391148597</v>
      </c>
      <c r="GS383" s="98">
        <v>53845377.706448898</v>
      </c>
      <c r="GT383" s="98">
        <v>44509382.094782703</v>
      </c>
      <c r="GU383" s="98">
        <v>49439765.608216897</v>
      </c>
      <c r="GV383" s="98">
        <v>49966261.855124302</v>
      </c>
      <c r="GW383" s="98">
        <v>44306385.346768297</v>
      </c>
      <c r="GX383" s="98">
        <v>52098563.499245897</v>
      </c>
      <c r="GY383" s="98">
        <v>47525919.198267698</v>
      </c>
      <c r="GZ383" s="98">
        <v>48983186.254474103</v>
      </c>
      <c r="HA383" s="98">
        <v>48790306.823359899</v>
      </c>
      <c r="HB383" s="98">
        <v>49929780.7903644</v>
      </c>
      <c r="HC383" s="98">
        <v>48723467.151254199</v>
      </c>
      <c r="HD383" s="98">
        <v>43137918.8037536</v>
      </c>
      <c r="HE383" s="98">
        <v>49146463.901070498</v>
      </c>
      <c r="HF383" s="98">
        <v>50535426.656466603</v>
      </c>
      <c r="HG383" s="98">
        <v>46826909.053404696</v>
      </c>
      <c r="HH383" s="98">
        <v>55155776.596648097</v>
      </c>
      <c r="HI383" s="98">
        <v>49416558.303085499</v>
      </c>
      <c r="HJ383" s="98">
        <v>50425832.939117499</v>
      </c>
      <c r="HK383" s="98">
        <v>52605332.2599525</v>
      </c>
      <c r="HL383" s="98">
        <v>49018222.905032299</v>
      </c>
      <c r="HM383" s="98">
        <v>46824496.564575203</v>
      </c>
      <c r="HN383" s="98">
        <v>47292819.422661297</v>
      </c>
      <c r="HO383" s="98">
        <v>48472035.016504899</v>
      </c>
      <c r="HP383" s="98">
        <v>50646167.438468702</v>
      </c>
      <c r="HQ383" s="98">
        <v>45156129.138655797</v>
      </c>
      <c r="HR383" s="98">
        <v>52711614.643532798</v>
      </c>
      <c r="HS383" s="98">
        <v>48857503.677950799</v>
      </c>
      <c r="HT383" s="98">
        <v>56112901.290918298</v>
      </c>
      <c r="HU383" s="98">
        <v>47103658.612300597</v>
      </c>
      <c r="HV383" s="98">
        <v>56297786.839630499</v>
      </c>
      <c r="HW383" s="98">
        <v>50372396.425762601</v>
      </c>
      <c r="HX383" s="98">
        <v>48421137.033282697</v>
      </c>
      <c r="HY383" s="98">
        <v>48970165.306534097</v>
      </c>
      <c r="HZ383" s="98">
        <v>50082602.824135497</v>
      </c>
      <c r="IA383" s="98">
        <v>47475580.424922101</v>
      </c>
      <c r="IB383" s="98">
        <v>47926078.174163103</v>
      </c>
      <c r="IC383" s="98">
        <v>52722116.567887701</v>
      </c>
      <c r="ID383" s="98">
        <v>51176347.145140097</v>
      </c>
      <c r="IE383" s="98">
        <v>53378831.915390201</v>
      </c>
      <c r="IF383" s="98">
        <v>50500341.160498403</v>
      </c>
      <c r="IG383" s="98">
        <v>47324182.173376001</v>
      </c>
      <c r="IH383" s="98">
        <v>51732650.250222899</v>
      </c>
      <c r="II383" s="98">
        <v>50072232.627966702</v>
      </c>
      <c r="IJ383" s="98">
        <v>53628109.542505696</v>
      </c>
      <c r="IK383" s="98">
        <v>51091145.432727396</v>
      </c>
      <c r="IL383" s="98">
        <v>56072258.510472201</v>
      </c>
      <c r="IM383" s="98">
        <v>46148812.445821799</v>
      </c>
      <c r="IN383" s="98">
        <v>53964847.079475403</v>
      </c>
      <c r="IO383" s="98">
        <v>52062776.438875698</v>
      </c>
      <c r="IP383" s="98">
        <v>52984631.178101197</v>
      </c>
      <c r="IQ383" s="98">
        <v>51729701.017765798</v>
      </c>
      <c r="IR383" s="98">
        <v>54030211.6347818</v>
      </c>
      <c r="IS383" s="98">
        <v>53264657.342871502</v>
      </c>
      <c r="IT383" s="98">
        <v>49493629.779406697</v>
      </c>
      <c r="IU383" s="98">
        <v>52851580.950342201</v>
      </c>
      <c r="IV383" s="98">
        <v>55286541.528705299</v>
      </c>
      <c r="IW383" s="98">
        <v>51938726.033448197</v>
      </c>
      <c r="IX383" s="98">
        <v>49042193.192495301</v>
      </c>
      <c r="IY383" s="98">
        <v>52828142.369029202</v>
      </c>
      <c r="IZ383" s="98">
        <v>53243782.509627402</v>
      </c>
      <c r="JA383" s="98">
        <v>52733433.420990303</v>
      </c>
      <c r="JB383" s="98">
        <v>50880539.276514299</v>
      </c>
      <c r="JC383" s="98">
        <v>53006416.941623598</v>
      </c>
      <c r="JD383" s="98">
        <v>32422897.566281602</v>
      </c>
      <c r="JE383" s="98">
        <v>52289898.645614497</v>
      </c>
      <c r="JF383" s="98">
        <v>53714658.967456102</v>
      </c>
      <c r="JG383" s="98">
        <v>57478306.170831703</v>
      </c>
      <c r="JH383" s="98">
        <v>55109995.387020797</v>
      </c>
      <c r="JI383" s="98">
        <v>52535755.822587699</v>
      </c>
      <c r="JJ383" s="98">
        <v>57792744.936866</v>
      </c>
      <c r="JK383" s="98">
        <v>52078548.292114399</v>
      </c>
      <c r="JL383" s="98">
        <v>53132044.796700001</v>
      </c>
      <c r="JM383" s="98">
        <v>51372870.535866901</v>
      </c>
      <c r="JN383" s="98">
        <v>55961592.635436602</v>
      </c>
      <c r="JO383" s="98">
        <v>53191526.753152102</v>
      </c>
      <c r="JP383" s="98">
        <v>51204460.696948603</v>
      </c>
      <c r="JQ383" s="98">
        <v>55950243.908164702</v>
      </c>
      <c r="JR383" s="98">
        <v>52115966.8089239</v>
      </c>
      <c r="JS383" s="98">
        <v>54743655.110190801</v>
      </c>
      <c r="JT383" s="98">
        <v>52239271.542938203</v>
      </c>
      <c r="JU383" s="98">
        <v>56137137.115764096</v>
      </c>
      <c r="JV383" s="98">
        <v>49707358.457698599</v>
      </c>
      <c r="JW383" s="98">
        <v>54656652.017430797</v>
      </c>
      <c r="JX383" s="98">
        <v>56394706.772188798</v>
      </c>
      <c r="JY383" s="98">
        <v>29175796.910816301</v>
      </c>
      <c r="JZ383" s="98">
        <v>37437020.8215556</v>
      </c>
      <c r="KA383" s="98">
        <v>54913777.541347697</v>
      </c>
      <c r="KB383" s="98">
        <v>49916567.805360697</v>
      </c>
      <c r="KC383" s="98">
        <v>46795677.153463602</v>
      </c>
      <c r="KD383" s="98">
        <v>50348294.115327902</v>
      </c>
      <c r="KE383" s="98">
        <v>52300347.420376599</v>
      </c>
      <c r="KF383" s="98">
        <v>55388277.725592397</v>
      </c>
      <c r="KG383" s="98">
        <v>51019219.417887598</v>
      </c>
      <c r="KH383" s="98">
        <v>52475463.513243899</v>
      </c>
      <c r="KI383" s="98">
        <v>49009893.195060603</v>
      </c>
      <c r="KJ383" s="98">
        <v>47961020.366388097</v>
      </c>
      <c r="KK383" s="98">
        <v>42165165.652850002</v>
      </c>
      <c r="KL383" s="98">
        <v>58767781.854204103</v>
      </c>
      <c r="KM383" s="98">
        <v>27232672.910574701</v>
      </c>
      <c r="KN383" s="98">
        <v>50587879.351874404</v>
      </c>
      <c r="KO383" s="98">
        <v>51919674.644097798</v>
      </c>
      <c r="KP383" s="98">
        <v>54937305.608200997</v>
      </c>
      <c r="KQ383" s="98">
        <v>45568472.969880998</v>
      </c>
      <c r="KR383" s="98">
        <v>47621887.5967374</v>
      </c>
      <c r="KS383" s="98">
        <v>45526166.558303401</v>
      </c>
      <c r="KT383" s="98">
        <v>46903323.587684497</v>
      </c>
      <c r="KU383" s="98">
        <v>47162641.593987301</v>
      </c>
      <c r="KV383" s="98">
        <v>48570608.534874499</v>
      </c>
      <c r="KW383" s="98">
        <v>36099668.629905201</v>
      </c>
      <c r="KX383" s="98">
        <v>45736322.330441199</v>
      </c>
      <c r="KY383" s="98">
        <v>50725058.329172499</v>
      </c>
      <c r="KZ383" s="98">
        <v>27136417.194991902</v>
      </c>
      <c r="LA383" s="98">
        <v>47195006.053083897</v>
      </c>
      <c r="LB383" s="98">
        <v>52944719.138701402</v>
      </c>
      <c r="LC383" s="98">
        <v>44373314.901422799</v>
      </c>
      <c r="LD383" s="98">
        <v>53324075.937694699</v>
      </c>
      <c r="LE383" s="98">
        <v>45250626.6113398</v>
      </c>
      <c r="LF383" s="98">
        <v>34531064.874932498</v>
      </c>
      <c r="LG383" s="98">
        <v>49384288.720223099</v>
      </c>
      <c r="LH383" s="98">
        <v>44311567.438939802</v>
      </c>
      <c r="LI383" s="98">
        <v>43666316.411401503</v>
      </c>
      <c r="LJ383" s="98">
        <v>31927365.416768301</v>
      </c>
      <c r="LK383" s="98">
        <v>62905237.027372599</v>
      </c>
    </row>
    <row r="384" spans="1:323" s="98" customFormat="1" x14ac:dyDescent="0.25">
      <c r="A384" s="98" t="s">
        <v>1724</v>
      </c>
      <c r="B384" s="115"/>
      <c r="C384" s="115"/>
      <c r="D384" s="97">
        <v>1787071.75104593</v>
      </c>
      <c r="E384" s="97">
        <v>1708297.2064443801</v>
      </c>
      <c r="F384" s="97">
        <v>1549815.86172642</v>
      </c>
      <c r="G384" s="97">
        <v>1554846.90094466</v>
      </c>
      <c r="H384" s="97">
        <v>1656257.88427195</v>
      </c>
      <c r="I384" s="97">
        <v>1679443.3479887899</v>
      </c>
      <c r="J384" s="97">
        <v>1763181.02311106</v>
      </c>
      <c r="K384" s="97">
        <v>1605268.9783109999</v>
      </c>
      <c r="L384" s="97">
        <v>1658236.15694426</v>
      </c>
      <c r="M384" s="97">
        <v>1626789.89872741</v>
      </c>
      <c r="N384" s="98">
        <v>1619124.0336118101</v>
      </c>
      <c r="O384" s="98">
        <v>1757135.51606354</v>
      </c>
      <c r="P384" s="98">
        <v>1647873.2936202099</v>
      </c>
      <c r="Q384" s="98">
        <v>1600147.3315282899</v>
      </c>
      <c r="R384" s="98">
        <v>1715944.35872964</v>
      </c>
      <c r="S384" s="98">
        <v>1551852.64668678</v>
      </c>
      <c r="T384" s="98">
        <v>1717280.66339505</v>
      </c>
      <c r="U384" s="98">
        <v>1693465.9334935299</v>
      </c>
      <c r="V384" s="98">
        <v>1569040.4431591199</v>
      </c>
      <c r="W384" s="98">
        <v>1655656.0337209301</v>
      </c>
      <c r="X384" s="98">
        <v>1595573.5774662001</v>
      </c>
      <c r="Y384" s="98">
        <v>1541727.71245998</v>
      </c>
      <c r="Z384" s="98">
        <v>1625595.0463439701</v>
      </c>
      <c r="AA384" s="98">
        <v>1707398.9983189499</v>
      </c>
      <c r="AB384" s="98">
        <v>1324879.45590266</v>
      </c>
      <c r="AC384" s="98">
        <v>1513156.1503874401</v>
      </c>
      <c r="AD384" s="98">
        <v>1617778.3869886999</v>
      </c>
      <c r="AE384" s="98">
        <v>1641139.9065404399</v>
      </c>
      <c r="AF384" s="98">
        <v>1674596.8791682799</v>
      </c>
      <c r="AG384" s="98">
        <v>1619659.50959944</v>
      </c>
      <c r="AH384" s="98">
        <v>1582374.84676569</v>
      </c>
      <c r="AI384" s="98">
        <v>1630052.67096652</v>
      </c>
      <c r="AJ384" s="98">
        <v>1590042.9732588499</v>
      </c>
      <c r="AK384" s="98">
        <v>1647260.56123468</v>
      </c>
      <c r="AL384" s="98">
        <v>1569066.73604765</v>
      </c>
      <c r="AM384" s="98">
        <v>1568098.2811980599</v>
      </c>
      <c r="AN384" s="98">
        <v>1649692.8257570299</v>
      </c>
      <c r="AO384" s="98">
        <v>1579434.2453002599</v>
      </c>
      <c r="AP384" s="98">
        <v>1616124.5878252699</v>
      </c>
      <c r="AQ384" s="98">
        <v>1515595.08120965</v>
      </c>
      <c r="AR384" s="98">
        <v>1791338.5940236801</v>
      </c>
      <c r="AS384" s="98">
        <v>1648383.4311230599</v>
      </c>
      <c r="AT384" s="98">
        <v>1604513.3575546099</v>
      </c>
      <c r="AU384" s="98">
        <v>1693466.0285648201</v>
      </c>
      <c r="AV384" s="98">
        <v>1595036.9113074201</v>
      </c>
      <c r="AW384" s="98">
        <v>1701508.6431984</v>
      </c>
      <c r="AX384" s="98">
        <v>1730962.91607793</v>
      </c>
      <c r="AY384" s="98">
        <v>1658977.93795922</v>
      </c>
      <c r="AZ384" s="98">
        <v>1644950.7335397301</v>
      </c>
      <c r="BA384" s="98">
        <v>1687386.85263448</v>
      </c>
      <c r="BB384" s="98">
        <v>1709267.74766007</v>
      </c>
      <c r="BC384" s="98">
        <v>1737766.9546487799</v>
      </c>
      <c r="BD384" s="98">
        <v>1702005.3509638</v>
      </c>
      <c r="BE384" s="98">
        <v>1658276.2040329</v>
      </c>
      <c r="BF384" s="98">
        <v>1595480.5603412499</v>
      </c>
      <c r="BG384" s="98">
        <v>1648518.53206484</v>
      </c>
      <c r="BH384" s="98">
        <v>1829510.84168512</v>
      </c>
      <c r="BI384" s="98">
        <v>1584693.6553215899</v>
      </c>
      <c r="BJ384" s="98">
        <v>1551433.01586223</v>
      </c>
      <c r="BK384" s="98">
        <v>1654373.69291077</v>
      </c>
      <c r="BL384" s="98">
        <v>1738316.72046196</v>
      </c>
      <c r="BM384" s="98">
        <v>1720813.49637211</v>
      </c>
      <c r="BN384" s="98">
        <v>1622740.9442890601</v>
      </c>
      <c r="BO384" s="98">
        <v>1702482.52213143</v>
      </c>
      <c r="BP384" s="98">
        <v>1365751.4108029399</v>
      </c>
      <c r="BQ384" s="98">
        <v>1691279.7798456999</v>
      </c>
      <c r="BR384" s="98">
        <v>1563376.0394174601</v>
      </c>
      <c r="BS384" s="98">
        <v>1648485.69333345</v>
      </c>
      <c r="BT384" s="98">
        <v>1749490.88517326</v>
      </c>
      <c r="BU384" s="98">
        <v>1714494.45279693</v>
      </c>
      <c r="BV384" s="98">
        <v>1592938.7393445901</v>
      </c>
      <c r="BW384" s="98">
        <v>1754185.68027429</v>
      </c>
      <c r="BX384" s="98">
        <v>1617783.37088929</v>
      </c>
      <c r="BY384" s="98">
        <v>1666885.55386372</v>
      </c>
      <c r="BZ384" s="98">
        <v>1695458.2560897199</v>
      </c>
      <c r="CA384" s="98">
        <v>1730969.2708433</v>
      </c>
      <c r="CB384" s="98">
        <v>1668908.65877233</v>
      </c>
      <c r="CC384" s="98">
        <v>1637066.0300594</v>
      </c>
      <c r="CD384" s="98">
        <v>1641459.89012132</v>
      </c>
      <c r="CE384" s="98">
        <v>1672729.86449785</v>
      </c>
      <c r="CF384" s="98">
        <v>1734412.0116233299</v>
      </c>
      <c r="CG384" s="98">
        <v>1624667.1044484901</v>
      </c>
      <c r="CH384" s="98">
        <v>1683354.4676611701</v>
      </c>
      <c r="CI384" s="98">
        <v>1611085.77655295</v>
      </c>
      <c r="CJ384" s="98">
        <v>1602077.67611047</v>
      </c>
      <c r="CK384" s="98">
        <v>1692688.06092884</v>
      </c>
      <c r="CL384" s="98">
        <v>1829408.6737166699</v>
      </c>
      <c r="CM384" s="98">
        <v>1714169.67407921</v>
      </c>
      <c r="CN384" s="98">
        <v>1603537.70076426</v>
      </c>
      <c r="CO384" s="98">
        <v>1656683.1571974601</v>
      </c>
      <c r="CP384" s="98">
        <v>1742817.8799725201</v>
      </c>
      <c r="CQ384" s="98">
        <v>1617635.4373049</v>
      </c>
      <c r="CR384" s="98">
        <v>1769287.9586376101</v>
      </c>
      <c r="CS384" s="98">
        <v>1726386.2157065701</v>
      </c>
      <c r="CT384" s="98">
        <v>1651652.99724081</v>
      </c>
      <c r="CU384" s="98">
        <v>1668604.43494691</v>
      </c>
      <c r="CV384" s="98">
        <v>1693618.6731191101</v>
      </c>
      <c r="CW384" s="98">
        <v>1583692.8911548899</v>
      </c>
      <c r="CX384" s="98">
        <v>1527624.6458471599</v>
      </c>
      <c r="CY384" s="98">
        <v>1737721.8339357499</v>
      </c>
      <c r="CZ384" s="98">
        <v>1550398.84829783</v>
      </c>
      <c r="DA384" s="98">
        <v>1632569.54551035</v>
      </c>
      <c r="DB384" s="98">
        <v>1572073.66514008</v>
      </c>
      <c r="DC384" s="98">
        <v>1644994.77281954</v>
      </c>
      <c r="DD384" s="98">
        <v>1644424.0931265701</v>
      </c>
      <c r="DE384" s="98">
        <v>1574770.58844371</v>
      </c>
      <c r="DF384" s="98">
        <v>1658968.1528533599</v>
      </c>
      <c r="DG384" s="98">
        <v>1647053.96886528</v>
      </c>
      <c r="DH384" s="98">
        <v>1633105.6996972</v>
      </c>
      <c r="DI384" s="98">
        <v>1514939.9944235301</v>
      </c>
      <c r="DJ384" s="98">
        <v>1548918.90279004</v>
      </c>
      <c r="DK384" s="98">
        <v>1604957.11181345</v>
      </c>
      <c r="DL384" s="98">
        <v>1523087.3153667499</v>
      </c>
      <c r="DM384" s="98">
        <v>1698115.71078883</v>
      </c>
      <c r="DN384" s="98">
        <v>1607728.6449203701</v>
      </c>
      <c r="DO384" s="98">
        <v>1616281.5706563699</v>
      </c>
      <c r="DP384" s="98">
        <v>1549767.67303222</v>
      </c>
      <c r="DQ384" s="98">
        <v>1655308.8948544301</v>
      </c>
      <c r="DR384" s="98">
        <v>1658698.6666319701</v>
      </c>
      <c r="DS384" s="98">
        <v>1544050.1344314399</v>
      </c>
      <c r="DT384" s="98">
        <v>1619466.34539084</v>
      </c>
      <c r="DU384" s="98">
        <v>1501604.87007105</v>
      </c>
      <c r="DV384" s="98">
        <v>1613423.81093025</v>
      </c>
      <c r="DW384" s="98">
        <v>1499597.7391756501</v>
      </c>
      <c r="DX384" s="98">
        <v>1475535.3956178599</v>
      </c>
      <c r="DY384" s="98">
        <v>1614786.86077445</v>
      </c>
      <c r="DZ384" s="98">
        <v>1617715.97615811</v>
      </c>
      <c r="EA384" s="98">
        <v>1513293.3926606299</v>
      </c>
      <c r="EB384" s="98">
        <v>1530947.61360233</v>
      </c>
      <c r="EC384" s="98">
        <v>1493360.7770722101</v>
      </c>
      <c r="ED384" s="98">
        <v>1438218.1642638</v>
      </c>
      <c r="EE384" s="98">
        <v>1566587.45766574</v>
      </c>
      <c r="EF384" s="98">
        <v>1538033.80146873</v>
      </c>
      <c r="EG384" s="98">
        <v>1614256.7202999101</v>
      </c>
      <c r="EH384" s="98">
        <v>1522753.80032742</v>
      </c>
      <c r="EI384" s="98">
        <v>1621233.2198020499</v>
      </c>
      <c r="EJ384" s="98">
        <v>1521840.4562770701</v>
      </c>
      <c r="EK384" s="98">
        <v>1457240.19513424</v>
      </c>
      <c r="EL384" s="98">
        <v>1496660.9690747799</v>
      </c>
      <c r="EM384" s="98">
        <v>1557105.9319833501</v>
      </c>
      <c r="EN384" s="98">
        <v>1592340.0325148299</v>
      </c>
      <c r="EO384" s="98">
        <v>1554186.81695092</v>
      </c>
      <c r="EP384" s="98">
        <v>1529359.9757047601</v>
      </c>
      <c r="EQ384" s="98">
        <v>1530899.5679717101</v>
      </c>
      <c r="ER384" s="98">
        <v>1496983.91899919</v>
      </c>
      <c r="ES384" s="98">
        <v>1552616.0248734399</v>
      </c>
      <c r="ET384" s="98">
        <v>1554413.4682704799</v>
      </c>
      <c r="EU384" s="98">
        <v>1437226.22800423</v>
      </c>
      <c r="EV384" s="98">
        <v>1466576.6893593301</v>
      </c>
      <c r="EW384" s="98">
        <v>1605100.32527508</v>
      </c>
      <c r="EX384" s="98">
        <v>1479072.8279410701</v>
      </c>
      <c r="EY384" s="98">
        <v>1499628.83171415</v>
      </c>
      <c r="EZ384" s="98">
        <v>1728399.7051067899</v>
      </c>
      <c r="FA384" s="98">
        <v>1532298.7976121099</v>
      </c>
      <c r="FB384" s="98">
        <v>1575734.1541407399</v>
      </c>
      <c r="FC384" s="98">
        <v>1605249.0390601801</v>
      </c>
      <c r="FD384" s="98">
        <v>1492512.24056352</v>
      </c>
      <c r="FE384" s="98">
        <v>1510294.1031365001</v>
      </c>
      <c r="FF384" s="98">
        <v>1447690.2553125201</v>
      </c>
      <c r="FG384" s="98">
        <v>1419470.0152568601</v>
      </c>
      <c r="FH384" s="98">
        <v>1588741.15515597</v>
      </c>
      <c r="FI384" s="98">
        <v>1559636.5741398199</v>
      </c>
      <c r="FJ384" s="98">
        <v>1612663.66918642</v>
      </c>
      <c r="FK384" s="98">
        <v>1572072.73704155</v>
      </c>
      <c r="FL384" s="98">
        <v>1471770.68877688</v>
      </c>
      <c r="FM384" s="98">
        <v>1634117.8751926799</v>
      </c>
      <c r="FN384" s="98">
        <v>1669564.32178489</v>
      </c>
      <c r="FO384" s="98">
        <v>1541254.3279138401</v>
      </c>
      <c r="FP384" s="98">
        <v>1540722.37110623</v>
      </c>
      <c r="FQ384" s="98">
        <v>1553201.3455439501</v>
      </c>
      <c r="FR384" s="98">
        <v>1467444.53897367</v>
      </c>
      <c r="FS384" s="98">
        <v>1464843.9598570699</v>
      </c>
      <c r="FT384" s="98">
        <v>1572802.5154442899</v>
      </c>
      <c r="FU384" s="98">
        <v>1629876.64688389</v>
      </c>
      <c r="FV384" s="98">
        <v>1721425.7623747</v>
      </c>
      <c r="FW384" s="98">
        <v>1492624.1881029501</v>
      </c>
      <c r="FX384" s="98">
        <v>1592027.32855279</v>
      </c>
      <c r="FY384" s="98">
        <v>1552183.7159738999</v>
      </c>
      <c r="FZ384" s="98">
        <v>1481086.67735599</v>
      </c>
      <c r="GA384" s="98">
        <v>1429262.0686387499</v>
      </c>
      <c r="GB384" s="98">
        <v>1627620.95065936</v>
      </c>
      <c r="GC384" s="98">
        <v>1571383.19743243</v>
      </c>
      <c r="GD384" s="98">
        <v>1507297.4826525301</v>
      </c>
      <c r="GE384" s="98">
        <v>1645618.3400493499</v>
      </c>
      <c r="GF384" s="98">
        <v>1564708.5714797101</v>
      </c>
      <c r="GG384" s="98">
        <v>1677780.7349705901</v>
      </c>
      <c r="GH384" s="98">
        <v>1655226.6219685799</v>
      </c>
      <c r="GI384" s="98">
        <v>1681077.8330236101</v>
      </c>
      <c r="GJ384" s="98">
        <v>1659173.1547256</v>
      </c>
      <c r="GK384" s="98">
        <v>1522894.4274860399</v>
      </c>
      <c r="GL384" s="98">
        <v>1519555.4960781501</v>
      </c>
      <c r="GM384" s="98">
        <v>1600062.7163563101</v>
      </c>
      <c r="GN384" s="98">
        <v>1527658.9119859999</v>
      </c>
      <c r="GO384" s="98">
        <v>1672444.59008855</v>
      </c>
      <c r="GP384" s="98">
        <v>1588362.2767113701</v>
      </c>
      <c r="GQ384" s="98">
        <v>1522491.0629249001</v>
      </c>
      <c r="GR384" s="98">
        <v>1546466.2179207599</v>
      </c>
      <c r="GS384" s="98">
        <v>1622955.0080790799</v>
      </c>
      <c r="GT384" s="98">
        <v>1551075.3647644201</v>
      </c>
      <c r="GU384" s="98">
        <v>1459173.6503821299</v>
      </c>
      <c r="GV384" s="98">
        <v>1410601.11681398</v>
      </c>
      <c r="GW384" s="98">
        <v>1509596.2141551101</v>
      </c>
      <c r="GX384" s="98">
        <v>1593887.4837438699</v>
      </c>
      <c r="GY384" s="98">
        <v>1552721.67903476</v>
      </c>
      <c r="GZ384" s="98">
        <v>1611263.6174528201</v>
      </c>
      <c r="HA384" s="98">
        <v>1440294.01977629</v>
      </c>
      <c r="HB384" s="98">
        <v>1490431.4647969201</v>
      </c>
      <c r="HC384" s="98">
        <v>1654842.66561016</v>
      </c>
      <c r="HD384" s="98">
        <v>1513790.2123573299</v>
      </c>
      <c r="HE384" s="98">
        <v>1594788.55943879</v>
      </c>
      <c r="HF384" s="98">
        <v>1495531.8313028</v>
      </c>
      <c r="HG384" s="98">
        <v>1471211.2062143299</v>
      </c>
      <c r="HH384" s="98">
        <v>1422427.2898764701</v>
      </c>
      <c r="HI384" s="98">
        <v>1520001.1253247501</v>
      </c>
      <c r="HJ384" s="98">
        <v>1575499.55979015</v>
      </c>
      <c r="HK384" s="98">
        <v>1583553.37295617</v>
      </c>
      <c r="HL384" s="98">
        <v>1509042.31867103</v>
      </c>
      <c r="HM384" s="98">
        <v>1503595.6830919001</v>
      </c>
      <c r="HN384" s="98">
        <v>1552165.06951257</v>
      </c>
      <c r="HO384" s="98">
        <v>1562343.80572911</v>
      </c>
      <c r="HP384" s="98">
        <v>1590874.91875199</v>
      </c>
      <c r="HQ384" s="98">
        <v>1416949.52264326</v>
      </c>
      <c r="HR384" s="98">
        <v>1534442.66393036</v>
      </c>
      <c r="HS384" s="98">
        <v>1512635.2178468099</v>
      </c>
      <c r="HT384" s="98">
        <v>1538243.2242733999</v>
      </c>
      <c r="HU384" s="98">
        <v>1558344.16442012</v>
      </c>
      <c r="HV384" s="98">
        <v>1552151.93309225</v>
      </c>
      <c r="HW384" s="98">
        <v>1537363.47676892</v>
      </c>
      <c r="HX384" s="98">
        <v>1612407.2013147401</v>
      </c>
      <c r="HY384" s="98">
        <v>1500440.4560519899</v>
      </c>
      <c r="HZ384" s="98">
        <v>1582718.3150317899</v>
      </c>
      <c r="IA384" s="98">
        <v>1606661.2075424001</v>
      </c>
      <c r="IB384" s="98">
        <v>1566226.47191845</v>
      </c>
      <c r="IC384" s="98">
        <v>1580070.2650651201</v>
      </c>
      <c r="ID384" s="98">
        <v>1447867.9613331901</v>
      </c>
      <c r="IE384" s="98">
        <v>1608413.3226330599</v>
      </c>
      <c r="IF384" s="98">
        <v>1591897.19200788</v>
      </c>
      <c r="IG384" s="98">
        <v>1604077.1404485099</v>
      </c>
      <c r="IH384" s="98">
        <v>1546282.0155919299</v>
      </c>
      <c r="II384" s="98">
        <v>1600195.5752522801</v>
      </c>
      <c r="IJ384" s="98">
        <v>1589167.9683504801</v>
      </c>
      <c r="IK384" s="98">
        <v>1657565.88539956</v>
      </c>
      <c r="IL384" s="98">
        <v>1557946.8017486399</v>
      </c>
      <c r="IM384" s="98">
        <v>1557302.7920277801</v>
      </c>
      <c r="IN384" s="98">
        <v>1541629.3930806799</v>
      </c>
      <c r="IO384" s="98">
        <v>1582294.6377993301</v>
      </c>
      <c r="IP384" s="98">
        <v>1505280.23232263</v>
      </c>
      <c r="IQ384" s="98">
        <v>1592606.1807913799</v>
      </c>
      <c r="IR384" s="98">
        <v>1586551.90483745</v>
      </c>
      <c r="IS384" s="98">
        <v>1517603.79073037</v>
      </c>
      <c r="IT384" s="98">
        <v>1628529.22394121</v>
      </c>
      <c r="IU384" s="98">
        <v>1527205.0962255001</v>
      </c>
      <c r="IV384" s="98">
        <v>1666716.6652488301</v>
      </c>
      <c r="IW384" s="98">
        <v>1673125.4288725001</v>
      </c>
      <c r="IX384" s="98">
        <v>1414059.3502936999</v>
      </c>
      <c r="IY384" s="98">
        <v>1543807.6501366701</v>
      </c>
      <c r="IZ384" s="98">
        <v>1585542.74878831</v>
      </c>
      <c r="JA384" s="98">
        <v>1598653.0616424901</v>
      </c>
      <c r="JB384" s="98">
        <v>1620987.7540632701</v>
      </c>
      <c r="JC384" s="98">
        <v>1626801.4698864301</v>
      </c>
      <c r="JD384" s="98">
        <v>1090669.75994615</v>
      </c>
      <c r="JE384" s="98">
        <v>1464783.05942946</v>
      </c>
      <c r="JF384" s="98">
        <v>1425013.8854533699</v>
      </c>
      <c r="JG384" s="98">
        <v>1607524.6936129699</v>
      </c>
      <c r="JH384" s="98">
        <v>1527092.78677649</v>
      </c>
      <c r="JI384" s="98">
        <v>1578023.15003521</v>
      </c>
      <c r="JJ384" s="98">
        <v>1517853.35204253</v>
      </c>
      <c r="JK384" s="98">
        <v>1533542.3947381801</v>
      </c>
      <c r="JL384" s="98">
        <v>1568742.15859689</v>
      </c>
      <c r="JM384" s="98">
        <v>1576516.5848097501</v>
      </c>
      <c r="JN384" s="98">
        <v>1629587.6217839699</v>
      </c>
      <c r="JO384" s="98">
        <v>1528062.74191729</v>
      </c>
      <c r="JP384" s="98">
        <v>1591346.4751196101</v>
      </c>
      <c r="JQ384" s="98">
        <v>1438844.9250342301</v>
      </c>
      <c r="JR384" s="98">
        <v>1504498.1259802501</v>
      </c>
      <c r="JS384" s="98">
        <v>1455674.02122138</v>
      </c>
      <c r="JT384" s="98">
        <v>1480923.8524476399</v>
      </c>
      <c r="JU384" s="98">
        <v>1625122.5542114901</v>
      </c>
      <c r="JV384" s="98">
        <v>1580425.4566503901</v>
      </c>
      <c r="JW384" s="98">
        <v>1445752.8432825999</v>
      </c>
      <c r="JX384" s="98">
        <v>1611771.9559919401</v>
      </c>
      <c r="JY384" s="98">
        <v>1426407.99300498</v>
      </c>
      <c r="JZ384" s="98">
        <v>1480714.58015171</v>
      </c>
      <c r="KA384" s="98">
        <v>1608820.7430765</v>
      </c>
      <c r="KB384" s="98">
        <v>1466018.3694742499</v>
      </c>
      <c r="KC384" s="98">
        <v>1511685.8059135701</v>
      </c>
      <c r="KD384" s="98">
        <v>1537941.52793927</v>
      </c>
      <c r="KE384" s="98">
        <v>1420879.56047746</v>
      </c>
      <c r="KF384" s="98">
        <v>1599530.3701276199</v>
      </c>
      <c r="KG384" s="98">
        <v>1568696.8102343001</v>
      </c>
      <c r="KH384" s="98">
        <v>1511268.79406163</v>
      </c>
      <c r="KI384" s="98">
        <v>1549857.2425523701</v>
      </c>
      <c r="KJ384" s="98">
        <v>1488686.5870983901</v>
      </c>
      <c r="KK384" s="98">
        <v>1450446.71403766</v>
      </c>
      <c r="KL384" s="98">
        <v>1531028.46973775</v>
      </c>
      <c r="KM384" s="98">
        <v>1365007.37777746</v>
      </c>
      <c r="KN384" s="98">
        <v>1492237.44878615</v>
      </c>
      <c r="KO384" s="98">
        <v>1568946.8294925699</v>
      </c>
      <c r="KP384" s="98">
        <v>1605800.18749267</v>
      </c>
      <c r="KQ384" s="98">
        <v>1452908.27335722</v>
      </c>
      <c r="KR384" s="98">
        <v>1529112.9046241699</v>
      </c>
      <c r="KS384" s="98">
        <v>1571480.37452392</v>
      </c>
      <c r="KT384" s="98">
        <v>1522927.03785643</v>
      </c>
      <c r="KU384" s="98">
        <v>1446339.9411969001</v>
      </c>
      <c r="KV384" s="98">
        <v>1540115.76965284</v>
      </c>
      <c r="KW384" s="98">
        <v>1427947.23358573</v>
      </c>
      <c r="KX384" s="98">
        <v>1391151.2369157299</v>
      </c>
      <c r="KY384" s="98">
        <v>1539472.26973533</v>
      </c>
      <c r="KZ384" s="98">
        <v>1330949.6193409599</v>
      </c>
      <c r="LA384" s="98">
        <v>1500046.01173383</v>
      </c>
      <c r="LB384" s="98">
        <v>1491941.24382595</v>
      </c>
      <c r="LC384" s="98">
        <v>1573803.06073736</v>
      </c>
      <c r="LD384" s="98">
        <v>1554052.5962841399</v>
      </c>
      <c r="LE384" s="98">
        <v>1417079.10394571</v>
      </c>
      <c r="LF384" s="98">
        <v>1414038.7001042201</v>
      </c>
      <c r="LG384" s="98">
        <v>1454985.72406406</v>
      </c>
      <c r="LH384" s="98">
        <v>1386975.25329565</v>
      </c>
      <c r="LI384" s="98">
        <v>1395787.8767432999</v>
      </c>
      <c r="LJ384" s="98">
        <v>1429316.8678773099</v>
      </c>
      <c r="LK384" s="98">
        <v>1703192.03066705</v>
      </c>
    </row>
    <row r="385" spans="1:323" s="98" customFormat="1" x14ac:dyDescent="0.25">
      <c r="A385" s="98" t="s">
        <v>1737</v>
      </c>
      <c r="B385" s="115"/>
      <c r="C385" s="115"/>
      <c r="D385" s="97">
        <v>9928675.9471742604</v>
      </c>
      <c r="E385" s="97">
        <v>9465725.4747451302</v>
      </c>
      <c r="F385" s="97">
        <v>9535011.1443390809</v>
      </c>
      <c r="G385" s="97">
        <v>8322363.4128764505</v>
      </c>
      <c r="H385" s="97">
        <v>9112081.7513187006</v>
      </c>
      <c r="I385" s="97">
        <v>8723144.4946624301</v>
      </c>
      <c r="J385" s="97">
        <v>8468809.8561868705</v>
      </c>
      <c r="K385" s="97">
        <v>8481716.7682889309</v>
      </c>
      <c r="L385" s="97">
        <v>8762942.3093576897</v>
      </c>
      <c r="M385" s="97">
        <v>8738487.4417069294</v>
      </c>
      <c r="N385" s="98">
        <v>9363845.9979566708</v>
      </c>
      <c r="O385" s="98">
        <v>9282264.7899939101</v>
      </c>
      <c r="P385" s="98">
        <v>9076657.1282223891</v>
      </c>
      <c r="Q385" s="98">
        <v>8527492.9916663598</v>
      </c>
      <c r="R385" s="98">
        <v>9011657.0597824603</v>
      </c>
      <c r="S385" s="98">
        <v>8410468.1393854693</v>
      </c>
      <c r="T385" s="98">
        <v>8673591.3012503199</v>
      </c>
      <c r="U385" s="98">
        <v>8807295.2920130603</v>
      </c>
      <c r="V385" s="98">
        <v>8542227.6342343595</v>
      </c>
      <c r="W385" s="98">
        <v>8252480.58630851</v>
      </c>
      <c r="X385" s="98">
        <v>8454955.4243672993</v>
      </c>
      <c r="Y385" s="98">
        <v>8256237.7010883</v>
      </c>
      <c r="Z385" s="98">
        <v>8810095.7207289208</v>
      </c>
      <c r="AA385" s="98">
        <v>8798764.7571526393</v>
      </c>
      <c r="AB385" s="98">
        <v>6633703.8233733196</v>
      </c>
      <c r="AC385" s="98">
        <v>8381066.5625264999</v>
      </c>
      <c r="AD385" s="98">
        <v>8488205.3497694507</v>
      </c>
      <c r="AE385" s="98">
        <v>8569392.2312143408</v>
      </c>
      <c r="AF385" s="98">
        <v>7854689.5369275901</v>
      </c>
      <c r="AG385" s="98">
        <v>8086634.6460548397</v>
      </c>
      <c r="AH385" s="98">
        <v>8567617.8955031708</v>
      </c>
      <c r="AI385" s="98">
        <v>8675011.4629412703</v>
      </c>
      <c r="AJ385" s="98">
        <v>8585887.5778402593</v>
      </c>
      <c r="AK385" s="98">
        <v>8474649.0692703407</v>
      </c>
      <c r="AL385" s="98">
        <v>8596692.3243902102</v>
      </c>
      <c r="AM385" s="98">
        <v>8392367.9632881507</v>
      </c>
      <c r="AN385" s="98">
        <v>8376750.3203689698</v>
      </c>
      <c r="AO385" s="98">
        <v>8193422.0959271695</v>
      </c>
      <c r="AP385" s="98">
        <v>8249232.2383477502</v>
      </c>
      <c r="AQ385" s="98">
        <v>8222223.4906391902</v>
      </c>
      <c r="AR385" s="98">
        <v>8862551.9437096491</v>
      </c>
      <c r="AS385" s="98">
        <v>7892336.2463485198</v>
      </c>
      <c r="AT385" s="98">
        <v>8136618.00132279</v>
      </c>
      <c r="AU385" s="98">
        <v>8381116.8556776699</v>
      </c>
      <c r="AV385" s="98">
        <v>8039555.2259721402</v>
      </c>
      <c r="AW385" s="98">
        <v>8643958.8669801299</v>
      </c>
      <c r="AX385" s="98">
        <v>8142625.3545272602</v>
      </c>
      <c r="AY385" s="98">
        <v>8156399.2601823602</v>
      </c>
      <c r="AZ385" s="98">
        <v>8270695.2826537797</v>
      </c>
      <c r="BA385" s="98">
        <v>7490967.43662827</v>
      </c>
      <c r="BB385" s="98">
        <v>7908049.8573003002</v>
      </c>
      <c r="BC385" s="98">
        <v>8242804.9912145697</v>
      </c>
      <c r="BD385" s="98">
        <v>7875299.2380842203</v>
      </c>
      <c r="BE385" s="98">
        <v>7503857.3015890103</v>
      </c>
      <c r="BF385" s="98">
        <v>8195659.7638207804</v>
      </c>
      <c r="BG385" s="98">
        <v>8409146.9104179107</v>
      </c>
      <c r="BH385" s="98">
        <v>8153061.39286712</v>
      </c>
      <c r="BI385" s="98">
        <v>7866914.7932786401</v>
      </c>
      <c r="BJ385" s="98">
        <v>7953302.4989520898</v>
      </c>
      <c r="BK385" s="98">
        <v>7589316.6649825796</v>
      </c>
      <c r="BL385" s="98">
        <v>7864948.9091010904</v>
      </c>
      <c r="BM385" s="98">
        <v>8185826.2319920799</v>
      </c>
      <c r="BN385" s="98">
        <v>7948340.9379722802</v>
      </c>
      <c r="BO385" s="98">
        <v>8130597.8724917397</v>
      </c>
      <c r="BP385" s="98">
        <v>6390618.2980286097</v>
      </c>
      <c r="BQ385" s="98">
        <v>8092112.8703142498</v>
      </c>
      <c r="BR385" s="98">
        <v>8488055.2480656803</v>
      </c>
      <c r="BS385" s="98">
        <v>8335454.7711025802</v>
      </c>
      <c r="BT385" s="98">
        <v>7995081.1473459098</v>
      </c>
      <c r="BU385" s="98">
        <v>7900073.4520653896</v>
      </c>
      <c r="BV385" s="98">
        <v>7721688.0545970704</v>
      </c>
      <c r="BW385" s="98">
        <v>8351101.2368772803</v>
      </c>
      <c r="BX385" s="98">
        <v>8135119.3435979597</v>
      </c>
      <c r="BY385" s="98">
        <v>8119948.8759850496</v>
      </c>
      <c r="BZ385" s="98">
        <v>7880074.0526783997</v>
      </c>
      <c r="CA385" s="98">
        <v>8027902.3575496702</v>
      </c>
      <c r="CB385" s="98">
        <v>7745018.1930798804</v>
      </c>
      <c r="CC385" s="98">
        <v>7429386.8511626702</v>
      </c>
      <c r="CD385" s="98">
        <v>7795996.1036022203</v>
      </c>
      <c r="CE385" s="98">
        <v>7554439.8744675703</v>
      </c>
      <c r="CF385" s="98">
        <v>8629055.4493933897</v>
      </c>
      <c r="CG385" s="98">
        <v>7687957.0988191804</v>
      </c>
      <c r="CH385" s="98">
        <v>7772367.8290212201</v>
      </c>
      <c r="CI385" s="98">
        <v>7914092.7673116103</v>
      </c>
      <c r="CJ385" s="98">
        <v>8146779.5680294596</v>
      </c>
      <c r="CK385" s="98">
        <v>8127986.7874432104</v>
      </c>
      <c r="CL385" s="98">
        <v>7925744.7815474896</v>
      </c>
      <c r="CM385" s="98">
        <v>7782090.0478198603</v>
      </c>
      <c r="CN385" s="98">
        <v>8110429.1282311603</v>
      </c>
      <c r="CO385" s="98">
        <v>7848984.81360156</v>
      </c>
      <c r="CP385" s="98">
        <v>7607593.3105749404</v>
      </c>
      <c r="CQ385" s="98">
        <v>7599867.6092193201</v>
      </c>
      <c r="CR385" s="98">
        <v>7667505.3728988497</v>
      </c>
      <c r="CS385" s="98">
        <v>7451207.3322107904</v>
      </c>
      <c r="CT385" s="98">
        <v>7499253.9131125202</v>
      </c>
      <c r="CU385" s="98">
        <v>7527445.9268272398</v>
      </c>
      <c r="CV385" s="98">
        <v>7784012.34540297</v>
      </c>
      <c r="CW385" s="98">
        <v>7163251.82354555</v>
      </c>
      <c r="CX385" s="98">
        <v>7386970.3440360902</v>
      </c>
      <c r="CY385" s="98">
        <v>7796193.6434635604</v>
      </c>
      <c r="CZ385" s="98">
        <v>7149700.4483638797</v>
      </c>
      <c r="DA385" s="98">
        <v>7280404.3308632504</v>
      </c>
      <c r="DB385" s="98">
        <v>7330551.7538858904</v>
      </c>
      <c r="DC385" s="98">
        <v>7588379.45074003</v>
      </c>
      <c r="DD385" s="98">
        <v>7269501.4723108402</v>
      </c>
      <c r="DE385" s="98">
        <v>7267879.2367245303</v>
      </c>
      <c r="DF385" s="98">
        <v>7230023.9643123001</v>
      </c>
      <c r="DG385" s="98">
        <v>7528158.6968801096</v>
      </c>
      <c r="DH385" s="98">
        <v>7960374.9570001401</v>
      </c>
      <c r="DI385" s="98">
        <v>7486551.0402629096</v>
      </c>
      <c r="DJ385" s="98">
        <v>6648103.8323260602</v>
      </c>
      <c r="DK385" s="98">
        <v>7084075.9087040303</v>
      </c>
      <c r="DL385" s="98">
        <v>7790858.5307208896</v>
      </c>
      <c r="DM385" s="98">
        <v>7610933.2822062597</v>
      </c>
      <c r="DN385" s="98">
        <v>7383189.1315397602</v>
      </c>
      <c r="DO385" s="98">
        <v>6860480.8760635601</v>
      </c>
      <c r="DP385" s="98">
        <v>6936431.23086082</v>
      </c>
      <c r="DQ385" s="98">
        <v>6838780.7727522803</v>
      </c>
      <c r="DR385" s="98">
        <v>7330072.07777844</v>
      </c>
      <c r="DS385" s="98">
        <v>6975817.7783419304</v>
      </c>
      <c r="DT385" s="98">
        <v>7345941.4698405303</v>
      </c>
      <c r="DU385" s="98">
        <v>6693445.9827193404</v>
      </c>
      <c r="DV385" s="98">
        <v>7199171.6038783696</v>
      </c>
      <c r="DW385" s="98">
        <v>6811486.75515154</v>
      </c>
      <c r="DX385" s="98">
        <v>6602769.9058953496</v>
      </c>
      <c r="DY385" s="98">
        <v>6854756.34852619</v>
      </c>
      <c r="DZ385" s="98">
        <v>7024550.8536254596</v>
      </c>
      <c r="EA385" s="98">
        <v>7006518.0743151298</v>
      </c>
      <c r="EB385" s="98">
        <v>6729474.78423604</v>
      </c>
      <c r="EC385" s="98">
        <v>6804043.8677007202</v>
      </c>
      <c r="ED385" s="98">
        <v>6765287.1290074196</v>
      </c>
      <c r="EE385" s="98">
        <v>6803885.5569027103</v>
      </c>
      <c r="EF385" s="98">
        <v>6651474.8677532999</v>
      </c>
      <c r="EG385" s="98">
        <v>6717807.9978652103</v>
      </c>
      <c r="EH385" s="98">
        <v>6705824.0033698697</v>
      </c>
      <c r="EI385" s="98">
        <v>6673497.0714796102</v>
      </c>
      <c r="EJ385" s="98">
        <v>6865561.3343487699</v>
      </c>
      <c r="EK385" s="98">
        <v>6594985.2691495204</v>
      </c>
      <c r="EL385" s="98">
        <v>6610817.6031815</v>
      </c>
      <c r="EM385" s="98">
        <v>6531455.1961824102</v>
      </c>
      <c r="EN385" s="98">
        <v>6929891.0565145202</v>
      </c>
      <c r="EO385" s="98">
        <v>6725019.7820745399</v>
      </c>
      <c r="EP385" s="98">
        <v>6599175.3136181198</v>
      </c>
      <c r="EQ385" s="98">
        <v>6615470.0453705704</v>
      </c>
      <c r="ER385" s="98">
        <v>6967895.3951386902</v>
      </c>
      <c r="ES385" s="98">
        <v>6972396.5031994795</v>
      </c>
      <c r="ET385" s="98">
        <v>6432565.3956132904</v>
      </c>
      <c r="EU385" s="98">
        <v>6344723.0029282495</v>
      </c>
      <c r="EV385" s="98">
        <v>6297934.2721769996</v>
      </c>
      <c r="EW385" s="98">
        <v>6769311.0957398396</v>
      </c>
      <c r="EX385" s="98">
        <v>6582314.5704846103</v>
      </c>
      <c r="EY385" s="98">
        <v>5957570.9184432495</v>
      </c>
      <c r="EZ385" s="98">
        <v>6376122.1945988396</v>
      </c>
      <c r="FA385" s="98">
        <v>6603382.2649619998</v>
      </c>
      <c r="FB385" s="98">
        <v>6818213.7921420401</v>
      </c>
      <c r="FC385" s="98">
        <v>6473327.9566986896</v>
      </c>
      <c r="FD385" s="98">
        <v>6236314.7320799204</v>
      </c>
      <c r="FE385" s="98">
        <v>6109123.8197691999</v>
      </c>
      <c r="FF385" s="98">
        <v>6166395.3920026496</v>
      </c>
      <c r="FG385" s="98">
        <v>5767671.4353553699</v>
      </c>
      <c r="FH385" s="98">
        <v>5354080.5651625302</v>
      </c>
      <c r="FI385" s="98">
        <v>6175950.05561643</v>
      </c>
      <c r="FJ385" s="98">
        <v>6840715.8711000299</v>
      </c>
      <c r="FK385" s="98">
        <v>6687741.4910654202</v>
      </c>
      <c r="FL385" s="98">
        <v>6487722.5001673801</v>
      </c>
      <c r="FM385" s="98">
        <v>6614200.2232541097</v>
      </c>
      <c r="FN385" s="98">
        <v>6617722.6027869098</v>
      </c>
      <c r="FO385" s="98">
        <v>6359718.0217244104</v>
      </c>
      <c r="FP385" s="98">
        <v>6403859.7347586202</v>
      </c>
      <c r="FQ385" s="98">
        <v>6701210.2664761096</v>
      </c>
      <c r="FR385" s="98">
        <v>6194561.9506097697</v>
      </c>
      <c r="FS385" s="98">
        <v>6534657.9424956301</v>
      </c>
      <c r="FT385" s="98">
        <v>6941830.8474167101</v>
      </c>
      <c r="FU385" s="98">
        <v>6667483.2334805401</v>
      </c>
      <c r="FV385" s="98">
        <v>6639020.3366694301</v>
      </c>
      <c r="FW385" s="98">
        <v>6843461.3539929502</v>
      </c>
      <c r="FX385" s="98">
        <v>6653743.7533544302</v>
      </c>
      <c r="FY385" s="98">
        <v>6345503.8006386803</v>
      </c>
      <c r="FZ385" s="98">
        <v>6525442.3399345698</v>
      </c>
      <c r="GA385" s="98">
        <v>6844396.3502892302</v>
      </c>
      <c r="GB385" s="98">
        <v>5910600.0026233299</v>
      </c>
      <c r="GC385" s="98">
        <v>6504173.0559849301</v>
      </c>
      <c r="GD385" s="98">
        <v>6341594.1044087699</v>
      </c>
      <c r="GE385" s="98">
        <v>6790766.2826908203</v>
      </c>
      <c r="GF385" s="98">
        <v>6076398.8758469997</v>
      </c>
      <c r="GG385" s="98">
        <v>6776646.7248719502</v>
      </c>
      <c r="GH385" s="98">
        <v>6658773.3483023597</v>
      </c>
      <c r="GI385" s="98">
        <v>6893911.9520658199</v>
      </c>
      <c r="GJ385" s="98">
        <v>6385509.5057776701</v>
      </c>
      <c r="GK385" s="98">
        <v>6272114.8665537704</v>
      </c>
      <c r="GL385" s="98">
        <v>6156505.3033011798</v>
      </c>
      <c r="GM385" s="98">
        <v>6625078.4082673499</v>
      </c>
      <c r="GN385" s="98">
        <v>6514548.5980026703</v>
      </c>
      <c r="GO385" s="98">
        <v>6659309.8980505103</v>
      </c>
      <c r="GP385" s="98">
        <v>6420616.9892450003</v>
      </c>
      <c r="GQ385" s="98">
        <v>6464947.8479191698</v>
      </c>
      <c r="GR385" s="98">
        <v>6387383.3340615705</v>
      </c>
      <c r="GS385" s="98">
        <v>6757435.4758429499</v>
      </c>
      <c r="GT385" s="98">
        <v>6512005.1244307896</v>
      </c>
      <c r="GU385" s="98">
        <v>6462705.0851407005</v>
      </c>
      <c r="GV385" s="98">
        <v>6370901.6778453104</v>
      </c>
      <c r="GW385" s="98">
        <v>5679482.8399529802</v>
      </c>
      <c r="GX385" s="98">
        <v>6256933.7228161097</v>
      </c>
      <c r="GY385" s="98">
        <v>6038356.6291659102</v>
      </c>
      <c r="GZ385" s="98">
        <v>6248994.3876985004</v>
      </c>
      <c r="HA385" s="98">
        <v>6106041.9918783996</v>
      </c>
      <c r="HB385" s="98">
        <v>6286825.6705706902</v>
      </c>
      <c r="HC385" s="98">
        <v>6186077.3732813597</v>
      </c>
      <c r="HD385" s="98">
        <v>5710389.4567266004</v>
      </c>
      <c r="HE385" s="98">
        <v>6292684.37646347</v>
      </c>
      <c r="HF385" s="98">
        <v>6238901.3965817401</v>
      </c>
      <c r="HG385" s="98">
        <v>6193778.5864085099</v>
      </c>
      <c r="HH385" s="98">
        <v>6487201.8023990104</v>
      </c>
      <c r="HI385" s="98">
        <v>6590405.8854720797</v>
      </c>
      <c r="HJ385" s="98">
        <v>6049345.1989998203</v>
      </c>
      <c r="HK385" s="98">
        <v>6675660.49069444</v>
      </c>
      <c r="HL385" s="98">
        <v>6322177.9456352498</v>
      </c>
      <c r="HM385" s="98">
        <v>5906338.4539750898</v>
      </c>
      <c r="HN385" s="98">
        <v>6403387.1376561103</v>
      </c>
      <c r="HO385" s="98">
        <v>6427565.1718309801</v>
      </c>
      <c r="HP385" s="98">
        <v>6331503.3187046396</v>
      </c>
      <c r="HQ385" s="98">
        <v>6026831.4080121396</v>
      </c>
      <c r="HR385" s="98">
        <v>6040199.7522129202</v>
      </c>
      <c r="HS385" s="98">
        <v>6155881.4573713299</v>
      </c>
      <c r="HT385" s="98">
        <v>6600054.2934339903</v>
      </c>
      <c r="HU385" s="98">
        <v>6276131.80353841</v>
      </c>
      <c r="HV385" s="98">
        <v>6190203.6137817604</v>
      </c>
      <c r="HW385" s="98">
        <v>6317373.7154727001</v>
      </c>
      <c r="HX385" s="98">
        <v>5893176.4312677504</v>
      </c>
      <c r="HY385" s="98">
        <v>5661196.6576150097</v>
      </c>
      <c r="HZ385" s="98">
        <v>6057600.88876063</v>
      </c>
      <c r="IA385" s="98">
        <v>6319395.6740844501</v>
      </c>
      <c r="IB385" s="98">
        <v>5886466.0673697097</v>
      </c>
      <c r="IC385" s="98">
        <v>5732746.6081683999</v>
      </c>
      <c r="ID385" s="98">
        <v>5911548.3615640998</v>
      </c>
      <c r="IE385" s="98">
        <v>6281735.4854947198</v>
      </c>
      <c r="IF385" s="98">
        <v>6095939.8408271503</v>
      </c>
      <c r="IG385" s="98">
        <v>5925021.2623013696</v>
      </c>
      <c r="IH385" s="98">
        <v>5981339.6110235099</v>
      </c>
      <c r="II385" s="98">
        <v>6012392.4655136503</v>
      </c>
      <c r="IJ385" s="98">
        <v>6042223.5525404299</v>
      </c>
      <c r="IK385" s="98">
        <v>5992138.8870443199</v>
      </c>
      <c r="IL385" s="98">
        <v>6067645.7494035698</v>
      </c>
      <c r="IM385" s="98">
        <v>5698230.9889353001</v>
      </c>
      <c r="IN385" s="98">
        <v>6042534.0423994604</v>
      </c>
      <c r="IO385" s="98">
        <v>6075068.5003601499</v>
      </c>
      <c r="IP385" s="98">
        <v>6118629.6517171804</v>
      </c>
      <c r="IQ385" s="98">
        <v>6043142.7044486599</v>
      </c>
      <c r="IR385" s="98">
        <v>6285193.23425957</v>
      </c>
      <c r="IS385" s="98">
        <v>6100380.4435655698</v>
      </c>
      <c r="IT385" s="98">
        <v>6210391.5754586896</v>
      </c>
      <c r="IU385" s="98">
        <v>6126979.9889711495</v>
      </c>
      <c r="IV385" s="98">
        <v>6132323.8450124897</v>
      </c>
      <c r="IW385" s="98">
        <v>6413958.7257822901</v>
      </c>
      <c r="IX385" s="98">
        <v>5983669.5413951799</v>
      </c>
      <c r="IY385" s="98">
        <v>6103726.0269665802</v>
      </c>
      <c r="IZ385" s="98">
        <v>6051301.0310219303</v>
      </c>
      <c r="JA385" s="98">
        <v>6234559.1671309499</v>
      </c>
      <c r="JB385" s="98">
        <v>5879632.5864315098</v>
      </c>
      <c r="JC385" s="98">
        <v>6300989.9139521504</v>
      </c>
      <c r="JD385" s="98">
        <v>3740296.77404729</v>
      </c>
      <c r="JE385" s="98">
        <v>6048826.3610506998</v>
      </c>
      <c r="JF385" s="98">
        <v>6047770.5564070502</v>
      </c>
      <c r="JG385" s="98">
        <v>5881168.4088093396</v>
      </c>
      <c r="JH385" s="98">
        <v>5817007.3565239897</v>
      </c>
      <c r="JI385" s="98">
        <v>5518263.6007920103</v>
      </c>
      <c r="JJ385" s="98">
        <v>5897799.2854820704</v>
      </c>
      <c r="JK385" s="98">
        <v>5794213.6327745803</v>
      </c>
      <c r="JL385" s="98">
        <v>5784408.9511206001</v>
      </c>
      <c r="JM385" s="98">
        <v>5715492.0875994004</v>
      </c>
      <c r="JN385" s="98">
        <v>5786156.2487398898</v>
      </c>
      <c r="JO385" s="98">
        <v>5480533.9479857804</v>
      </c>
      <c r="JP385" s="98">
        <v>5690387.5119583299</v>
      </c>
      <c r="JQ385" s="98">
        <v>5428702.5704317298</v>
      </c>
      <c r="JR385" s="98">
        <v>5746463.3365200199</v>
      </c>
      <c r="JS385" s="98">
        <v>5557173.5122607704</v>
      </c>
      <c r="JT385" s="98">
        <v>5628694.8421391901</v>
      </c>
      <c r="JU385" s="98">
        <v>5567649.2500196202</v>
      </c>
      <c r="JV385" s="98">
        <v>5684771.13249713</v>
      </c>
      <c r="JW385" s="98">
        <v>5673502.8872670401</v>
      </c>
      <c r="JX385" s="98">
        <v>6000172.4928336097</v>
      </c>
      <c r="JY385" s="98">
        <v>3433351.4349495801</v>
      </c>
      <c r="JZ385" s="98">
        <v>4008641.6341532199</v>
      </c>
      <c r="KA385" s="98">
        <v>6496777.0623320304</v>
      </c>
      <c r="KB385" s="98">
        <v>5805379.6057331404</v>
      </c>
      <c r="KC385" s="98">
        <v>5859599.3711879998</v>
      </c>
      <c r="KD385" s="98">
        <v>6019928.0799548598</v>
      </c>
      <c r="KE385" s="98">
        <v>5771599.5172313396</v>
      </c>
      <c r="KF385" s="98">
        <v>6163125.7576396801</v>
      </c>
      <c r="KG385" s="98">
        <v>5725047.2808703696</v>
      </c>
      <c r="KH385" s="98">
        <v>6061560.87403908</v>
      </c>
      <c r="KI385" s="98">
        <v>5884682.8735806597</v>
      </c>
      <c r="KJ385" s="98">
        <v>5824286.3690952603</v>
      </c>
      <c r="KK385" s="98">
        <v>4245226.72202521</v>
      </c>
      <c r="KL385" s="98">
        <v>6060230.4595306199</v>
      </c>
      <c r="KM385" s="98">
        <v>3512258.4868691401</v>
      </c>
      <c r="KN385" s="98">
        <v>6074645.8956192499</v>
      </c>
      <c r="KO385" s="98">
        <v>6093797.0985006103</v>
      </c>
      <c r="KP385" s="98">
        <v>6505780.3422792703</v>
      </c>
      <c r="KQ385" s="98">
        <v>5717757.9928580504</v>
      </c>
      <c r="KR385" s="98">
        <v>6061596.2870383896</v>
      </c>
      <c r="KS385" s="98">
        <v>5943360.5381224602</v>
      </c>
      <c r="KT385" s="98">
        <v>5986477.1576423496</v>
      </c>
      <c r="KU385" s="98">
        <v>5849608.9281188101</v>
      </c>
      <c r="KV385" s="98">
        <v>5855290.4311153004</v>
      </c>
      <c r="KW385" s="98">
        <v>4745734.3828398902</v>
      </c>
      <c r="KX385" s="98">
        <v>6081560.9593453398</v>
      </c>
      <c r="KY385" s="98">
        <v>5892418.95140428</v>
      </c>
      <c r="KZ385" s="98">
        <v>4146801.8990740301</v>
      </c>
      <c r="LA385" s="98">
        <v>5836967.8732281197</v>
      </c>
      <c r="LB385" s="98">
        <v>5666057.16909057</v>
      </c>
      <c r="LC385" s="98">
        <v>4330085.7338402104</v>
      </c>
      <c r="LD385" s="98">
        <v>5875934.6044601696</v>
      </c>
      <c r="LE385" s="98">
        <v>5454917.9960450698</v>
      </c>
      <c r="LF385" s="98">
        <v>4276727.9234909704</v>
      </c>
      <c r="LG385" s="98">
        <v>6135042.5240253899</v>
      </c>
      <c r="LH385" s="98">
        <v>5771881.9935696898</v>
      </c>
      <c r="LI385" s="98">
        <v>5592158.5746147502</v>
      </c>
      <c r="LJ385" s="98">
        <v>4375732.2307234397</v>
      </c>
      <c r="LK385" s="98">
        <v>7184767.0928199003</v>
      </c>
    </row>
    <row r="386" spans="1:323" s="98" customFormat="1" x14ac:dyDescent="0.25">
      <c r="A386" s="98" t="s">
        <v>1747</v>
      </c>
      <c r="B386" s="115"/>
      <c r="C386" s="115"/>
      <c r="D386" s="97">
        <v>728523.86627790995</v>
      </c>
      <c r="E386" s="97">
        <v>709883.08897481498</v>
      </c>
      <c r="F386" s="97">
        <v>647077.77008733503</v>
      </c>
      <c r="G386" s="97">
        <v>723435.41865949996</v>
      </c>
      <c r="H386" s="97">
        <v>660271.614523481</v>
      </c>
      <c r="I386" s="97">
        <v>607142.31392847595</v>
      </c>
      <c r="J386" s="97">
        <v>538305.853166471</v>
      </c>
      <c r="K386" s="97">
        <v>743584.06769589102</v>
      </c>
      <c r="L386" s="97">
        <v>658383.16101325001</v>
      </c>
      <c r="M386" s="97">
        <v>669480.39214898099</v>
      </c>
      <c r="N386" s="98">
        <v>666348.86599039601</v>
      </c>
      <c r="O386" s="98">
        <v>551735.264509878</v>
      </c>
      <c r="P386" s="98">
        <v>503399.18074522301</v>
      </c>
      <c r="Q386" s="98">
        <v>577887.73408668197</v>
      </c>
      <c r="R386" s="98">
        <v>571129.80185365002</v>
      </c>
      <c r="S386" s="98">
        <v>435715.218955255</v>
      </c>
      <c r="T386" s="98">
        <v>602409.50550520502</v>
      </c>
      <c r="U386" s="98">
        <v>737863.48659209395</v>
      </c>
      <c r="V386" s="98">
        <v>630918.04749150004</v>
      </c>
      <c r="W386" s="98">
        <v>719548.70770161995</v>
      </c>
      <c r="X386" s="98">
        <v>460948.406490286</v>
      </c>
      <c r="Y386" s="98">
        <v>727465.26197378</v>
      </c>
      <c r="Z386" s="98">
        <v>745072.73463538697</v>
      </c>
      <c r="AA386" s="98">
        <v>705268.37270171498</v>
      </c>
      <c r="AB386" s="98">
        <v>556017.63436034904</v>
      </c>
      <c r="AC386" s="98">
        <v>478996.50592630799</v>
      </c>
      <c r="AD386" s="98">
        <v>549368.22499522497</v>
      </c>
      <c r="AE386" s="98">
        <v>498949.36058655998</v>
      </c>
      <c r="AF386" s="98">
        <v>715572.79726198502</v>
      </c>
      <c r="AG386" s="98">
        <v>388725.99653099303</v>
      </c>
      <c r="AH386" s="98">
        <v>546571.90220148105</v>
      </c>
      <c r="AI386" s="98">
        <v>578815.47152394697</v>
      </c>
      <c r="AJ386" s="98">
        <v>409327.593064207</v>
      </c>
      <c r="AK386" s="98">
        <v>651855.28838683094</v>
      </c>
      <c r="AL386" s="98">
        <v>524916.345928567</v>
      </c>
      <c r="AM386" s="98">
        <v>687281.56713365996</v>
      </c>
      <c r="AN386" s="98">
        <v>436866.64265369403</v>
      </c>
      <c r="AO386" s="98">
        <v>431597.980510397</v>
      </c>
      <c r="AP386" s="98">
        <v>611033.71308859403</v>
      </c>
      <c r="AQ386" s="98">
        <v>377752.49088973802</v>
      </c>
      <c r="AR386" s="98">
        <v>802066.60184525105</v>
      </c>
      <c r="AS386" s="98">
        <v>544128.89591945498</v>
      </c>
      <c r="AT386" s="98">
        <v>691934.80512682803</v>
      </c>
      <c r="AU386" s="98">
        <v>603646.91179143696</v>
      </c>
      <c r="AV386" s="98">
        <v>489494.972437413</v>
      </c>
      <c r="AW386" s="98">
        <v>609484.35009028704</v>
      </c>
      <c r="AX386" s="98">
        <v>675234.67299490899</v>
      </c>
      <c r="AY386" s="98">
        <v>634397.18748785695</v>
      </c>
      <c r="AZ386" s="98">
        <v>690474.66147146898</v>
      </c>
      <c r="BA386" s="98">
        <v>551256.63408350502</v>
      </c>
      <c r="BB386" s="98">
        <v>574851.11374359298</v>
      </c>
      <c r="BC386" s="98">
        <v>642518.26673776098</v>
      </c>
      <c r="BD386" s="98">
        <v>548337.88049064495</v>
      </c>
      <c r="BE386" s="98">
        <v>365229.40664072701</v>
      </c>
      <c r="BF386" s="98">
        <v>644743.50970082101</v>
      </c>
      <c r="BG386" s="98">
        <v>508486.87011526502</v>
      </c>
      <c r="BH386" s="98">
        <v>378883.34298533498</v>
      </c>
      <c r="BI386" s="98">
        <v>594588.58819271403</v>
      </c>
      <c r="BJ386" s="98">
        <v>386956.32936404698</v>
      </c>
      <c r="BK386" s="98">
        <v>660555.511026914</v>
      </c>
      <c r="BL386" s="98">
        <v>543750.99102688197</v>
      </c>
      <c r="BM386" s="98">
        <v>610452.57970992499</v>
      </c>
      <c r="BN386" s="98">
        <v>431965.54743239703</v>
      </c>
      <c r="BO386" s="98">
        <v>522622.44584612403</v>
      </c>
      <c r="BP386" s="98">
        <v>346955.64695561002</v>
      </c>
      <c r="BQ386" s="98">
        <v>557123.21371135197</v>
      </c>
      <c r="BR386" s="98">
        <v>521600.98971190001</v>
      </c>
      <c r="BS386" s="98">
        <v>455560.11037122301</v>
      </c>
      <c r="BT386" s="98">
        <v>508882.14507383102</v>
      </c>
      <c r="BU386" s="98">
        <v>611802.76552928099</v>
      </c>
      <c r="BV386" s="98">
        <v>536545.08087730198</v>
      </c>
      <c r="BW386" s="98">
        <v>638701.74622204201</v>
      </c>
      <c r="BX386" s="98">
        <v>564445.65848195401</v>
      </c>
      <c r="BY386" s="98">
        <v>648128.672845272</v>
      </c>
      <c r="BZ386" s="98">
        <v>578500.51685283799</v>
      </c>
      <c r="CA386" s="98">
        <v>473783.06134424999</v>
      </c>
      <c r="CB386" s="98">
        <v>535785.16940662498</v>
      </c>
      <c r="CC386" s="98">
        <v>533006.88171451795</v>
      </c>
      <c r="CD386" s="98">
        <v>426379.75180373201</v>
      </c>
      <c r="CE386" s="98">
        <v>623139.51789521903</v>
      </c>
      <c r="CF386" s="98">
        <v>418473.239219949</v>
      </c>
      <c r="CG386" s="98">
        <v>408800.64991412399</v>
      </c>
      <c r="CH386" s="98">
        <v>645058.14769806503</v>
      </c>
      <c r="CI386" s="98">
        <v>351496.67957461998</v>
      </c>
      <c r="CJ386" s="98">
        <v>339312.28147658397</v>
      </c>
      <c r="CK386" s="98">
        <v>478573.775133232</v>
      </c>
      <c r="CL386" s="98">
        <v>633531.97397417098</v>
      </c>
      <c r="CM386" s="98">
        <v>518920.576279336</v>
      </c>
      <c r="CN386" s="98">
        <v>411766.29730109498</v>
      </c>
      <c r="CO386" s="98">
        <v>608239.91374986805</v>
      </c>
      <c r="CP386" s="98">
        <v>332150.49238109199</v>
      </c>
      <c r="CQ386" s="98">
        <v>611478.07878536405</v>
      </c>
      <c r="CR386" s="98">
        <v>439482.62665190699</v>
      </c>
      <c r="CS386" s="98">
        <v>414555.29394035903</v>
      </c>
      <c r="CT386" s="98">
        <v>424131.50290064799</v>
      </c>
      <c r="CU386" s="98">
        <v>419495.92238899902</v>
      </c>
      <c r="CV386" s="98">
        <v>396053.79126831301</v>
      </c>
      <c r="CW386" s="98">
        <v>316722.42155686801</v>
      </c>
      <c r="CX386" s="98">
        <v>363576.90930828999</v>
      </c>
      <c r="CY386" s="98">
        <v>512693.41429933399</v>
      </c>
      <c r="CZ386" s="98">
        <v>661672.83784855402</v>
      </c>
      <c r="DA386" s="98">
        <v>543513.26614225202</v>
      </c>
      <c r="DB386" s="98">
        <v>365969.397202452</v>
      </c>
      <c r="DC386" s="98">
        <v>372736.39741775102</v>
      </c>
      <c r="DD386" s="98">
        <v>549961.71949268202</v>
      </c>
      <c r="DE386" s="98">
        <v>596381.89069534105</v>
      </c>
      <c r="DF386" s="98">
        <v>584863.00206751295</v>
      </c>
      <c r="DG386" s="98">
        <v>292624.71962093498</v>
      </c>
      <c r="DH386" s="98">
        <v>370854.68471090798</v>
      </c>
      <c r="DI386" s="98">
        <v>432386.14368740498</v>
      </c>
      <c r="DJ386" s="98">
        <v>532944.22333686799</v>
      </c>
      <c r="DK386" s="98">
        <v>386608.067606561</v>
      </c>
      <c r="DL386" s="98">
        <v>268990.06849269703</v>
      </c>
      <c r="DM386" s="98">
        <v>566826.46791999706</v>
      </c>
      <c r="DN386" s="98">
        <v>421581.29891641298</v>
      </c>
      <c r="DO386" s="98">
        <v>586833.500588133</v>
      </c>
      <c r="DP386" s="98">
        <v>451123.28304467403</v>
      </c>
      <c r="DQ386" s="98">
        <v>440648.007158402</v>
      </c>
      <c r="DR386" s="98">
        <v>384136.00124848</v>
      </c>
      <c r="DS386" s="98">
        <v>329990.09159143898</v>
      </c>
      <c r="DT386" s="98">
        <v>497482.98761220602</v>
      </c>
      <c r="DU386" s="98">
        <v>340768.46320781601</v>
      </c>
      <c r="DV386" s="98">
        <v>446510.69331130601</v>
      </c>
      <c r="DW386" s="98">
        <v>474772.86532351898</v>
      </c>
      <c r="DX386" s="98">
        <v>586155.53450740397</v>
      </c>
      <c r="DY386" s="98">
        <v>360859.24270909099</v>
      </c>
      <c r="DZ386" s="98">
        <v>376508.43086559197</v>
      </c>
      <c r="EA386" s="98">
        <v>442804.277726189</v>
      </c>
      <c r="EB386" s="98">
        <v>263551.756642083</v>
      </c>
      <c r="EC386" s="98">
        <v>378462.20991768298</v>
      </c>
      <c r="ED386" s="98">
        <v>383602.56473054801</v>
      </c>
      <c r="EE386" s="98">
        <v>606339.81556981895</v>
      </c>
      <c r="EF386" s="98">
        <v>383574.08715098997</v>
      </c>
      <c r="EG386" s="98">
        <v>291929.449310072</v>
      </c>
      <c r="EH386" s="98">
        <v>491536.65433961002</v>
      </c>
      <c r="EI386" s="98">
        <v>497031.58028659102</v>
      </c>
      <c r="EJ386" s="98">
        <v>442598.06386676402</v>
      </c>
      <c r="EK386" s="98">
        <v>433362.84892057598</v>
      </c>
      <c r="EL386" s="98">
        <v>397166.94620642002</v>
      </c>
      <c r="EM386" s="98">
        <v>332470.78428538598</v>
      </c>
      <c r="EN386" s="98">
        <v>429385.82654796599</v>
      </c>
      <c r="EO386" s="98">
        <v>429840.04621129797</v>
      </c>
      <c r="EP386" s="98">
        <v>182881.36101473999</v>
      </c>
      <c r="EQ386" s="98" t="s">
        <v>0</v>
      </c>
      <c r="ER386" s="98">
        <v>320978.10785624897</v>
      </c>
      <c r="ES386" s="98">
        <v>402304.75996604998</v>
      </c>
      <c r="ET386" s="98">
        <v>436993.31375613599</v>
      </c>
      <c r="EU386" s="98">
        <v>333608.26296854502</v>
      </c>
      <c r="EV386" s="98">
        <v>541787.44037127704</v>
      </c>
      <c r="EW386" s="98">
        <v>342186.742532112</v>
      </c>
      <c r="EX386" s="98">
        <v>328347.10905224702</v>
      </c>
      <c r="EY386" s="98">
        <v>512962.68712179997</v>
      </c>
      <c r="EZ386" s="98">
        <v>391816.20090995898</v>
      </c>
      <c r="FA386" s="98">
        <v>465665.23008126899</v>
      </c>
      <c r="FB386" s="98">
        <v>562957.35159336799</v>
      </c>
      <c r="FC386" s="98">
        <v>434525.75891329802</v>
      </c>
      <c r="FD386" s="98">
        <v>323666.80742576602</v>
      </c>
      <c r="FE386" s="98">
        <v>290926.29322457302</v>
      </c>
      <c r="FF386" s="98">
        <v>514428.02789460297</v>
      </c>
      <c r="FG386" s="98">
        <v>380955.262502542</v>
      </c>
      <c r="FH386" s="98">
        <v>432599.91234724602</v>
      </c>
      <c r="FI386" s="98">
        <v>465426.42058061098</v>
      </c>
      <c r="FJ386" s="98">
        <v>431509.32931447303</v>
      </c>
      <c r="FK386" s="98">
        <v>382264.36767475703</v>
      </c>
      <c r="FL386" s="98">
        <v>449430.53990866803</v>
      </c>
      <c r="FM386" s="98">
        <v>336669.81241044699</v>
      </c>
      <c r="FN386" s="98">
        <v>437699.90894392401</v>
      </c>
      <c r="FO386" s="98">
        <v>281078.44178121001</v>
      </c>
      <c r="FP386" s="98">
        <v>484142.41118606698</v>
      </c>
      <c r="FQ386" s="98">
        <v>475376.425279836</v>
      </c>
      <c r="FR386" s="98">
        <v>301922.06870801799</v>
      </c>
      <c r="FS386" s="98">
        <v>411513.70091927302</v>
      </c>
      <c r="FT386" s="98">
        <v>432138.39011345699</v>
      </c>
      <c r="FU386" s="98">
        <v>408974.70215194998</v>
      </c>
      <c r="FV386" s="98">
        <v>278827.50918929902</v>
      </c>
      <c r="FW386" s="98">
        <v>235386.345276437</v>
      </c>
      <c r="FX386" s="98">
        <v>566668.70072017505</v>
      </c>
      <c r="FY386" s="98">
        <v>303407.36348136398</v>
      </c>
      <c r="FZ386" s="98">
        <v>401419.181477657</v>
      </c>
      <c r="GA386" s="98">
        <v>433731.481734731</v>
      </c>
      <c r="GB386" s="98">
        <v>298479.01259345899</v>
      </c>
      <c r="GC386" s="98">
        <v>475768.382336154</v>
      </c>
      <c r="GD386" s="98">
        <v>458677.04860114399</v>
      </c>
      <c r="GE386" s="98">
        <v>408801.887368422</v>
      </c>
      <c r="GF386" s="98">
        <v>578365.32521398203</v>
      </c>
      <c r="GG386" s="98">
        <v>546127.16501557396</v>
      </c>
      <c r="GH386" s="98">
        <v>379987.82077311003</v>
      </c>
      <c r="GI386" s="98">
        <v>430093.210882516</v>
      </c>
      <c r="GJ386" s="98">
        <v>306935.91303691699</v>
      </c>
      <c r="GK386" s="98">
        <v>401926.51505194203</v>
      </c>
      <c r="GL386" s="98">
        <v>476316.60297584301</v>
      </c>
      <c r="GM386" s="98">
        <v>584159.38133580901</v>
      </c>
      <c r="GN386" s="98">
        <v>435572.42956017703</v>
      </c>
      <c r="GO386" s="98">
        <v>334537.04866260401</v>
      </c>
      <c r="GP386" s="98">
        <v>462370.69575546001</v>
      </c>
      <c r="GQ386" s="98">
        <v>487470.34557091701</v>
      </c>
      <c r="GR386" s="98">
        <v>533030.26416958706</v>
      </c>
      <c r="GS386" s="98">
        <v>462310.15051410103</v>
      </c>
      <c r="GT386" s="98">
        <v>340566.50229547702</v>
      </c>
      <c r="GU386" s="98">
        <v>525719.637168571</v>
      </c>
      <c r="GV386" s="98">
        <v>279851.109155274</v>
      </c>
      <c r="GW386" s="98">
        <v>555624.87792442006</v>
      </c>
      <c r="GX386" s="98">
        <v>334691.68443442899</v>
      </c>
      <c r="GY386" s="98">
        <v>364870.241001899</v>
      </c>
      <c r="GZ386" s="98">
        <v>379717.41349572298</v>
      </c>
      <c r="HA386" s="98">
        <v>539619.91690587206</v>
      </c>
      <c r="HB386" s="98">
        <v>356134.48299223901</v>
      </c>
      <c r="HC386" s="98">
        <v>352819.30724033801</v>
      </c>
      <c r="HD386" s="98">
        <v>362462.36555173702</v>
      </c>
      <c r="HE386" s="98">
        <v>374435.47982104402</v>
      </c>
      <c r="HF386" s="98">
        <v>401067.26049892098</v>
      </c>
      <c r="HG386" s="98">
        <v>349191.18296717899</v>
      </c>
      <c r="HH386" s="98">
        <v>493483.71706209501</v>
      </c>
      <c r="HI386" s="98">
        <v>545456.08428774099</v>
      </c>
      <c r="HJ386" s="98">
        <v>535445.38600128505</v>
      </c>
      <c r="HK386" s="98">
        <v>617356.402407413</v>
      </c>
      <c r="HL386" s="98">
        <v>490978.430756888</v>
      </c>
      <c r="HM386" s="98">
        <v>483272.84652668901</v>
      </c>
      <c r="HN386" s="98">
        <v>337813.29676084901</v>
      </c>
      <c r="HO386" s="98">
        <v>516355.10824923997</v>
      </c>
      <c r="HP386" s="98">
        <v>362333.18727410299</v>
      </c>
      <c r="HQ386" s="98">
        <v>422458.39027439302</v>
      </c>
      <c r="HR386" s="98">
        <v>536215.90648676106</v>
      </c>
      <c r="HS386" s="98">
        <v>592235.86062496004</v>
      </c>
      <c r="HT386" s="98">
        <v>497763.40479030902</v>
      </c>
      <c r="HU386" s="98">
        <v>450560.09238876501</v>
      </c>
      <c r="HV386" s="98">
        <v>527523.36932912597</v>
      </c>
      <c r="HW386" s="98">
        <v>543046.80621532397</v>
      </c>
      <c r="HX386" s="98">
        <v>539404.64880577999</v>
      </c>
      <c r="HY386" s="98">
        <v>493397.60892462102</v>
      </c>
      <c r="HZ386" s="98">
        <v>459600.91553231201</v>
      </c>
      <c r="IA386" s="98">
        <v>400410.091148665</v>
      </c>
      <c r="IB386" s="98">
        <v>433019.67185494298</v>
      </c>
      <c r="IC386" s="98">
        <v>352680.998070286</v>
      </c>
      <c r="ID386" s="98">
        <v>476437.62626612699</v>
      </c>
      <c r="IE386" s="98">
        <v>442279.91098715097</v>
      </c>
      <c r="IF386" s="98">
        <v>306844.71941458399</v>
      </c>
      <c r="IG386" s="98">
        <v>572714.33209334104</v>
      </c>
      <c r="IH386" s="98">
        <v>507694.58825212199</v>
      </c>
      <c r="II386" s="98">
        <v>422717.40101981198</v>
      </c>
      <c r="IJ386" s="98">
        <v>395790.04496661201</v>
      </c>
      <c r="IK386" s="98">
        <v>538183.65829820605</v>
      </c>
      <c r="IL386" s="98">
        <v>606315.24543583498</v>
      </c>
      <c r="IM386" s="98">
        <v>495128.97204810998</v>
      </c>
      <c r="IN386" s="98">
        <v>525090.683068563</v>
      </c>
      <c r="IO386" s="98">
        <v>549837.75831100496</v>
      </c>
      <c r="IP386" s="98">
        <v>545996.36975689803</v>
      </c>
      <c r="IQ386" s="98">
        <v>347091.735819644</v>
      </c>
      <c r="IR386" s="98">
        <v>653077.93736494204</v>
      </c>
      <c r="IS386" s="98">
        <v>577107.12761818594</v>
      </c>
      <c r="IT386" s="98">
        <v>454234.42457691999</v>
      </c>
      <c r="IU386" s="98">
        <v>518841.32600331202</v>
      </c>
      <c r="IV386" s="98">
        <v>576230.55521446106</v>
      </c>
      <c r="IW386" s="98">
        <v>647865.62998034398</v>
      </c>
      <c r="IX386" s="98">
        <v>507026.659353189</v>
      </c>
      <c r="IY386" s="98">
        <v>442112.44412453601</v>
      </c>
      <c r="IZ386" s="98">
        <v>581264.073662268</v>
      </c>
      <c r="JA386" s="98">
        <v>385345.737320735</v>
      </c>
      <c r="JB386" s="98">
        <v>368518.97782226501</v>
      </c>
      <c r="JC386" s="98">
        <v>512983.23776164203</v>
      </c>
      <c r="JD386" s="98">
        <v>374002.585039592</v>
      </c>
      <c r="JE386" s="98">
        <v>324419.40594550699</v>
      </c>
      <c r="JF386" s="98">
        <v>395689.46983071999</v>
      </c>
      <c r="JG386" s="98">
        <v>390065.14523305203</v>
      </c>
      <c r="JH386" s="98">
        <v>495260.95737768302</v>
      </c>
      <c r="JI386" s="98">
        <v>534540.87309236301</v>
      </c>
      <c r="JJ386" s="98">
        <v>438321.369320211</v>
      </c>
      <c r="JK386" s="98">
        <v>333539.22545576602</v>
      </c>
      <c r="JL386" s="98">
        <v>465371.60590768501</v>
      </c>
      <c r="JM386" s="98">
        <v>314926.71249658399</v>
      </c>
      <c r="JN386" s="98">
        <v>454190.00949584797</v>
      </c>
      <c r="JO386" s="98">
        <v>420414.682739212</v>
      </c>
      <c r="JP386" s="98">
        <v>396811.57842101401</v>
      </c>
      <c r="JQ386" s="98">
        <v>540492.58041181997</v>
      </c>
      <c r="JR386" s="98">
        <v>465694.28567278798</v>
      </c>
      <c r="JS386" s="98">
        <v>485117.95672328799</v>
      </c>
      <c r="JT386" s="98">
        <v>377645.264748635</v>
      </c>
      <c r="JU386" s="98">
        <v>435085.19369339698</v>
      </c>
      <c r="JV386" s="98">
        <v>516970.48076002602</v>
      </c>
      <c r="JW386" s="98">
        <v>290268.98849849502</v>
      </c>
      <c r="JX386" s="98">
        <v>436613.72068497801</v>
      </c>
      <c r="JY386" s="98">
        <v>155080.818531205</v>
      </c>
      <c r="JZ386" s="98">
        <v>299500.52715392498</v>
      </c>
      <c r="KA386" s="98">
        <v>425251.02490828902</v>
      </c>
      <c r="KB386" s="98">
        <v>356903.15204432601</v>
      </c>
      <c r="KC386" s="98">
        <v>355486.082069144</v>
      </c>
      <c r="KD386" s="98">
        <v>455582.15842181299</v>
      </c>
      <c r="KE386" s="98">
        <v>344486.43699839897</v>
      </c>
      <c r="KF386" s="98">
        <v>457141.72722842998</v>
      </c>
      <c r="KG386" s="98">
        <v>473247.16499924997</v>
      </c>
      <c r="KH386" s="98">
        <v>491032.60049032798</v>
      </c>
      <c r="KI386" s="98">
        <v>378645.36689289397</v>
      </c>
      <c r="KJ386" s="98">
        <v>358911.70363930898</v>
      </c>
      <c r="KK386" s="98">
        <v>352527.40179207799</v>
      </c>
      <c r="KL386" s="98">
        <v>438869.34167512698</v>
      </c>
      <c r="KM386" s="98">
        <v>301259.96182387398</v>
      </c>
      <c r="KN386" s="98">
        <v>454652.85613811301</v>
      </c>
      <c r="KO386" s="98">
        <v>367069.24812590599</v>
      </c>
      <c r="KP386" s="98">
        <v>399175.459582426</v>
      </c>
      <c r="KQ386" s="98">
        <v>412140.452956572</v>
      </c>
      <c r="KR386" s="98">
        <v>140679.36700295299</v>
      </c>
      <c r="KS386" s="98">
        <v>200063.00273391901</v>
      </c>
      <c r="KT386" s="98">
        <v>435960.01059344102</v>
      </c>
      <c r="KU386" s="98">
        <v>315677.150288762</v>
      </c>
      <c r="KV386" s="98">
        <v>399531.98856740299</v>
      </c>
      <c r="KW386" s="98">
        <v>318539.17848342401</v>
      </c>
      <c r="KX386" s="98">
        <v>477754.77106651402</v>
      </c>
      <c r="KY386" s="98">
        <v>434837.273323022</v>
      </c>
      <c r="KZ386" s="98">
        <v>248556.01608636099</v>
      </c>
      <c r="LA386" s="98">
        <v>345821.31326932099</v>
      </c>
      <c r="LB386" s="98">
        <v>411754.54834182898</v>
      </c>
      <c r="LC386" s="98">
        <v>360939.01092138101</v>
      </c>
      <c r="LD386" s="98">
        <v>449828.67014982202</v>
      </c>
      <c r="LE386" s="98">
        <v>350230.62493242999</v>
      </c>
      <c r="LF386" s="98">
        <v>296675.250733672</v>
      </c>
      <c r="LG386" s="98">
        <v>503491.07379878499</v>
      </c>
      <c r="LH386" s="98">
        <v>517800.60781014699</v>
      </c>
      <c r="LI386" s="98">
        <v>426193.12610629899</v>
      </c>
      <c r="LJ386" s="98">
        <v>309069.59743516101</v>
      </c>
      <c r="LK386" s="98">
        <v>565884.00258075295</v>
      </c>
    </row>
    <row r="387" spans="1:323" s="98" customFormat="1" x14ac:dyDescent="0.25">
      <c r="A387" s="98" t="s">
        <v>1749</v>
      </c>
      <c r="B387" s="115"/>
      <c r="C387" s="115"/>
      <c r="D387" s="97">
        <v>1135620.0510622801</v>
      </c>
      <c r="E387" s="97">
        <v>1080730.1425697501</v>
      </c>
      <c r="F387" s="97">
        <v>1046988.59890574</v>
      </c>
      <c r="G387" s="97">
        <v>967575.45154097397</v>
      </c>
      <c r="H387" s="97">
        <v>1001540.9074107</v>
      </c>
      <c r="I387" s="97">
        <v>1038029.22502897</v>
      </c>
      <c r="J387" s="97">
        <v>1027809.48975189</v>
      </c>
      <c r="K387" s="97">
        <v>1012728.22066326</v>
      </c>
      <c r="L387" s="97">
        <v>1005443.72083086</v>
      </c>
      <c r="M387" s="97">
        <v>972319.26492241002</v>
      </c>
      <c r="N387" s="98">
        <v>1039849.95024113</v>
      </c>
      <c r="O387" s="98">
        <v>1125229.7001000999</v>
      </c>
      <c r="P387" s="98">
        <v>1063991.92706805</v>
      </c>
      <c r="Q387" s="98">
        <v>961374.68446005997</v>
      </c>
      <c r="R387" s="98">
        <v>993919.50335697795</v>
      </c>
      <c r="S387" s="98">
        <v>996680.38552514696</v>
      </c>
      <c r="T387" s="98">
        <v>997437.35572065599</v>
      </c>
      <c r="U387" s="98">
        <v>1024299.37470618</v>
      </c>
      <c r="V387" s="98">
        <v>987254.21813741105</v>
      </c>
      <c r="W387" s="98">
        <v>997272.09436469094</v>
      </c>
      <c r="X387" s="98">
        <v>961694.23689444305</v>
      </c>
      <c r="Y387" s="98">
        <v>960751.60034040106</v>
      </c>
      <c r="Z387" s="98">
        <v>1021819.13669697</v>
      </c>
      <c r="AA387" s="98">
        <v>995374.18615427497</v>
      </c>
      <c r="AB387" s="98">
        <v>777484.28105309699</v>
      </c>
      <c r="AC387" s="98">
        <v>989633.57802943198</v>
      </c>
      <c r="AD387" s="98">
        <v>1038282.93579986</v>
      </c>
      <c r="AE387" s="98">
        <v>966326.01032360597</v>
      </c>
      <c r="AF387" s="98">
        <v>977543.49717987597</v>
      </c>
      <c r="AG387" s="98">
        <v>986684.31138055003</v>
      </c>
      <c r="AH387" s="98">
        <v>933441.18798681896</v>
      </c>
      <c r="AI387" s="98">
        <v>1014860.39108708</v>
      </c>
      <c r="AJ387" s="98">
        <v>944730.82248952601</v>
      </c>
      <c r="AK387" s="98">
        <v>1030053.07167435</v>
      </c>
      <c r="AL387" s="98">
        <v>919740.074024403</v>
      </c>
      <c r="AM387" s="98">
        <v>935907.18544070504</v>
      </c>
      <c r="AN387" s="98">
        <v>980492.26529178303</v>
      </c>
      <c r="AO387" s="98">
        <v>956808.58812493901</v>
      </c>
      <c r="AP387" s="98">
        <v>1000366.47477642</v>
      </c>
      <c r="AQ387" s="98">
        <v>805682.79639940197</v>
      </c>
      <c r="AR387" s="98">
        <v>985023.55526280298</v>
      </c>
      <c r="AS387" s="98">
        <v>909907.18774070102</v>
      </c>
      <c r="AT387" s="98">
        <v>986720.40242134698</v>
      </c>
      <c r="AU387" s="98">
        <v>845263.66783592303</v>
      </c>
      <c r="AV387" s="98">
        <v>978585.23822578799</v>
      </c>
      <c r="AW387" s="98">
        <v>959545.87739056803</v>
      </c>
      <c r="AX387" s="98">
        <v>907021.19820640702</v>
      </c>
      <c r="AY387" s="98">
        <v>906776.92140946002</v>
      </c>
      <c r="AZ387" s="98">
        <v>926750.30223655805</v>
      </c>
      <c r="BA387" s="98">
        <v>900621.18576101295</v>
      </c>
      <c r="BB387" s="98">
        <v>915602.09720464796</v>
      </c>
      <c r="BC387" s="98">
        <v>966429.716126521</v>
      </c>
      <c r="BD387" s="98">
        <v>930604.066937909</v>
      </c>
      <c r="BE387" s="98">
        <v>852732.67334396904</v>
      </c>
      <c r="BF387" s="98">
        <v>902887.51368787698</v>
      </c>
      <c r="BG387" s="98">
        <v>945490.82746733702</v>
      </c>
      <c r="BH387" s="98">
        <v>970418.04156493302</v>
      </c>
      <c r="BI387" s="98">
        <v>860901.547901802</v>
      </c>
      <c r="BJ387" s="98">
        <v>896927.72673118603</v>
      </c>
      <c r="BK387" s="98">
        <v>903461.47818874905</v>
      </c>
      <c r="BL387" s="98">
        <v>963594.543766491</v>
      </c>
      <c r="BM387" s="98">
        <v>878348.56082010397</v>
      </c>
      <c r="BN387" s="98">
        <v>940916.600583405</v>
      </c>
      <c r="BO387" s="98">
        <v>910836.43351503403</v>
      </c>
      <c r="BP387" s="98">
        <v>730409.31633702095</v>
      </c>
      <c r="BQ387" s="98">
        <v>923613.98227124906</v>
      </c>
      <c r="BR387" s="98">
        <v>938777.75883307203</v>
      </c>
      <c r="BS387" s="98">
        <v>943238.77401447401</v>
      </c>
      <c r="BT387" s="98">
        <v>983837.21739330003</v>
      </c>
      <c r="BU387" s="98">
        <v>915797.09893247602</v>
      </c>
      <c r="BV387" s="98">
        <v>899755.92939538194</v>
      </c>
      <c r="BW387" s="98">
        <v>927382.86061655299</v>
      </c>
      <c r="BX387" s="98">
        <v>916598.98513804097</v>
      </c>
      <c r="BY387" s="98">
        <v>859082.91223100002</v>
      </c>
      <c r="BZ387" s="98">
        <v>951854.90471641801</v>
      </c>
      <c r="CA387" s="98">
        <v>866140.63094523398</v>
      </c>
      <c r="CB387" s="98">
        <v>877542.67000240204</v>
      </c>
      <c r="CC387" s="98">
        <v>924885.95856248296</v>
      </c>
      <c r="CD387" s="98">
        <v>901356.19106496801</v>
      </c>
      <c r="CE387" s="98">
        <v>914524.27879494999</v>
      </c>
      <c r="CF387" s="98">
        <v>952463.020341872</v>
      </c>
      <c r="CG387" s="98">
        <v>965065.57048279396</v>
      </c>
      <c r="CH387" s="98">
        <v>898547.64830251399</v>
      </c>
      <c r="CI387" s="98">
        <v>898947.34607160895</v>
      </c>
      <c r="CJ387" s="98">
        <v>913463.23686669604</v>
      </c>
      <c r="CK387" s="98">
        <v>959922.322740576</v>
      </c>
      <c r="CL387" s="98">
        <v>913462.58085517795</v>
      </c>
      <c r="CM387" s="98">
        <v>884032.50255457906</v>
      </c>
      <c r="CN387" s="98">
        <v>924262.09238223406</v>
      </c>
      <c r="CO387" s="98">
        <v>902447.73570230801</v>
      </c>
      <c r="CP387" s="98">
        <v>930566.70162489999</v>
      </c>
      <c r="CQ387" s="98">
        <v>920605.97999814898</v>
      </c>
      <c r="CR387" s="98">
        <v>923240.86843504396</v>
      </c>
      <c r="CS387" s="98">
        <v>877793.29284199805</v>
      </c>
      <c r="CT387" s="98">
        <v>928679.82264586003</v>
      </c>
      <c r="CU387" s="98">
        <v>848644.43582059396</v>
      </c>
      <c r="CV387" s="98">
        <v>921340.02670622501</v>
      </c>
      <c r="CW387" s="98">
        <v>903068.15687265398</v>
      </c>
      <c r="CX387" s="98">
        <v>856220.17529144499</v>
      </c>
      <c r="CY387" s="98">
        <v>939956.03947068204</v>
      </c>
      <c r="CZ387" s="98">
        <v>919586.98727843398</v>
      </c>
      <c r="DA387" s="98">
        <v>926218.13927186001</v>
      </c>
      <c r="DB387" s="98">
        <v>866220.96414878406</v>
      </c>
      <c r="DC387" s="98">
        <v>902483.22275602096</v>
      </c>
      <c r="DD387" s="98">
        <v>855047.68335399905</v>
      </c>
      <c r="DE387" s="98">
        <v>867357.31214689102</v>
      </c>
      <c r="DF387" s="98">
        <v>872390.521764301</v>
      </c>
      <c r="DG387" s="98">
        <v>840919.68798085605</v>
      </c>
      <c r="DH387" s="98">
        <v>907004.464284827</v>
      </c>
      <c r="DI387" s="98">
        <v>833543.20408001496</v>
      </c>
      <c r="DJ387" s="98">
        <v>843336.83245012804</v>
      </c>
      <c r="DK387" s="98">
        <v>863684.72022431402</v>
      </c>
      <c r="DL387" s="98">
        <v>900916.93649038998</v>
      </c>
      <c r="DM387" s="98">
        <v>874387.88223541598</v>
      </c>
      <c r="DN387" s="98">
        <v>872591.70747807506</v>
      </c>
      <c r="DO387" s="98">
        <v>880392.18600409699</v>
      </c>
      <c r="DP387" s="98">
        <v>864494.48303337698</v>
      </c>
      <c r="DQ387" s="98">
        <v>873390.50707097002</v>
      </c>
      <c r="DR387" s="98">
        <v>917428.59454413399</v>
      </c>
      <c r="DS387" s="98">
        <v>888245.29415522097</v>
      </c>
      <c r="DT387" s="98">
        <v>873088.16921384004</v>
      </c>
      <c r="DU387" s="98">
        <v>861960.65610985796</v>
      </c>
      <c r="DV387" s="98">
        <v>862573.46886979695</v>
      </c>
      <c r="DW387" s="98">
        <v>857798.74314286304</v>
      </c>
      <c r="DX387" s="98">
        <v>787578.55287387304</v>
      </c>
      <c r="DY387" s="98">
        <v>769494.21518764703</v>
      </c>
      <c r="DZ387" s="98">
        <v>859192.31544540694</v>
      </c>
      <c r="EA387" s="98">
        <v>836597.17102202203</v>
      </c>
      <c r="EB387" s="98">
        <v>846003.21666059003</v>
      </c>
      <c r="EC387" s="98">
        <v>806050.165511081</v>
      </c>
      <c r="ED387" s="98">
        <v>850230.87910981104</v>
      </c>
      <c r="EE387" s="98">
        <v>803269.93885077105</v>
      </c>
      <c r="EF387" s="98">
        <v>842151.26190191996</v>
      </c>
      <c r="EG387" s="98">
        <v>703564.832975753</v>
      </c>
      <c r="EH387" s="98">
        <v>825744.08686091995</v>
      </c>
      <c r="EI387" s="98">
        <v>767782.13386976498</v>
      </c>
      <c r="EJ387" s="98">
        <v>859416.51824413904</v>
      </c>
      <c r="EK387" s="98">
        <v>848881.72509389604</v>
      </c>
      <c r="EL387" s="98">
        <v>840143.22551742196</v>
      </c>
      <c r="EM387" s="98">
        <v>691485.06725694903</v>
      </c>
      <c r="EN387" s="98">
        <v>832903.85489243804</v>
      </c>
      <c r="EO387" s="98">
        <v>832486.28499868303</v>
      </c>
      <c r="EP387" s="98">
        <v>715942.11915753002</v>
      </c>
      <c r="EQ387" s="98">
        <v>737469.54124617402</v>
      </c>
      <c r="ER387" s="98">
        <v>793285.26019503595</v>
      </c>
      <c r="ES387" s="98">
        <v>862610.20003896498</v>
      </c>
      <c r="ET387" s="98">
        <v>803997.50758651202</v>
      </c>
      <c r="EU387" s="98">
        <v>879803.86637771199</v>
      </c>
      <c r="EV387" s="98">
        <v>817909.09475157305</v>
      </c>
      <c r="EW387" s="98">
        <v>858861.53526180598</v>
      </c>
      <c r="EX387" s="98">
        <v>807779.54894761404</v>
      </c>
      <c r="EY387" s="98">
        <v>806090.72294507001</v>
      </c>
      <c r="EZ387" s="98">
        <v>897628.12984827603</v>
      </c>
      <c r="FA387" s="98">
        <v>859926.48988975899</v>
      </c>
      <c r="FB387" s="98">
        <v>883213.94727565604</v>
      </c>
      <c r="FC387" s="98">
        <v>813526.02434506803</v>
      </c>
      <c r="FD387" s="98">
        <v>801219.47012508602</v>
      </c>
      <c r="FE387" s="98">
        <v>854189.64599163295</v>
      </c>
      <c r="FF387" s="98">
        <v>816857.51858567796</v>
      </c>
      <c r="FG387" s="98">
        <v>804590.89682243799</v>
      </c>
      <c r="FH387" s="98">
        <v>887147.73615488701</v>
      </c>
      <c r="FI387" s="98">
        <v>834641.83288223296</v>
      </c>
      <c r="FJ387" s="98">
        <v>788903.194706726</v>
      </c>
      <c r="FK387" s="98">
        <v>836507.85365308495</v>
      </c>
      <c r="FL387" s="98">
        <v>895033.26484670397</v>
      </c>
      <c r="FM387" s="98">
        <v>902014.06316718401</v>
      </c>
      <c r="FN387" s="98">
        <v>856764.26064968295</v>
      </c>
      <c r="FO387" s="98">
        <v>873067.51123555005</v>
      </c>
      <c r="FP387" s="98">
        <v>887324.07805887295</v>
      </c>
      <c r="FQ387" s="98">
        <v>840653.42487890495</v>
      </c>
      <c r="FR387" s="98">
        <v>853268.80313151004</v>
      </c>
      <c r="FS387" s="98">
        <v>867382.54239605996</v>
      </c>
      <c r="FT387" s="98">
        <v>900247.17445856298</v>
      </c>
      <c r="FU387" s="98">
        <v>880120.34397056396</v>
      </c>
      <c r="FV387" s="98">
        <v>909947.16298243997</v>
      </c>
      <c r="FW387" s="98">
        <v>844158.86185234401</v>
      </c>
      <c r="FX387" s="98">
        <v>884829.31689175998</v>
      </c>
      <c r="FY387" s="98">
        <v>845704.30160044599</v>
      </c>
      <c r="FZ387" s="98">
        <v>891775.61227573303</v>
      </c>
      <c r="GA387" s="98">
        <v>901776.16372133605</v>
      </c>
      <c r="GB387" s="98">
        <v>851738.43250852998</v>
      </c>
      <c r="GC387" s="98">
        <v>850881.17441698897</v>
      </c>
      <c r="GD387" s="98">
        <v>906466.16627203894</v>
      </c>
      <c r="GE387" s="98">
        <v>890412.31231005897</v>
      </c>
      <c r="GF387" s="98">
        <v>846647.45446267701</v>
      </c>
      <c r="GG387" s="98">
        <v>854545.84637107397</v>
      </c>
      <c r="GH387" s="98">
        <v>893985.65251801</v>
      </c>
      <c r="GI387" s="98">
        <v>823131.31181406102</v>
      </c>
      <c r="GJ387" s="98">
        <v>878181.03364490694</v>
      </c>
      <c r="GK387" s="98">
        <v>869525.39782541501</v>
      </c>
      <c r="GL387" s="98">
        <v>919390.448029447</v>
      </c>
      <c r="GM387" s="98">
        <v>895250.22307303804</v>
      </c>
      <c r="GN387" s="98">
        <v>952774.97087101196</v>
      </c>
      <c r="GO387" s="98">
        <v>922314.67991703504</v>
      </c>
      <c r="GP387" s="98">
        <v>944994.550633715</v>
      </c>
      <c r="GQ387" s="98">
        <v>875523.98648057703</v>
      </c>
      <c r="GR387" s="98">
        <v>929787.50427096896</v>
      </c>
      <c r="GS387" s="98">
        <v>915041.34342613805</v>
      </c>
      <c r="GT387" s="98">
        <v>898816.13574042497</v>
      </c>
      <c r="GU387" s="98">
        <v>913736.15166647697</v>
      </c>
      <c r="GV387" s="98">
        <v>933091.82692630496</v>
      </c>
      <c r="GW387" s="98">
        <v>885516.98545350495</v>
      </c>
      <c r="GX387" s="98">
        <v>962843.66785340803</v>
      </c>
      <c r="GY387" s="98">
        <v>889082.14213431103</v>
      </c>
      <c r="GZ387" s="98">
        <v>959353.36969567696</v>
      </c>
      <c r="HA387" s="98">
        <v>920233.82237437903</v>
      </c>
      <c r="HB387" s="98">
        <v>934746.67028870701</v>
      </c>
      <c r="HC387" s="98">
        <v>932972.806748542</v>
      </c>
      <c r="HD387" s="98">
        <v>919708.08200947801</v>
      </c>
      <c r="HE387" s="98">
        <v>930094.47655762197</v>
      </c>
      <c r="HF387" s="98">
        <v>904089.67384424701</v>
      </c>
      <c r="HG387" s="98">
        <v>933115.55823566602</v>
      </c>
      <c r="HH387" s="98">
        <v>950088.18121378601</v>
      </c>
      <c r="HI387" s="98">
        <v>885985.23966807697</v>
      </c>
      <c r="HJ387" s="98">
        <v>961227.813447366</v>
      </c>
      <c r="HK387" s="98">
        <v>898904.25620194303</v>
      </c>
      <c r="HL387" s="98">
        <v>904677.67636357201</v>
      </c>
      <c r="HM387" s="98">
        <v>875487.41671916097</v>
      </c>
      <c r="HN387" s="98">
        <v>685333.83458490099</v>
      </c>
      <c r="HO387" s="98">
        <v>923623.95118518895</v>
      </c>
      <c r="HP387" s="98">
        <v>971446.14019405504</v>
      </c>
      <c r="HQ387" s="98">
        <v>873663.05235709297</v>
      </c>
      <c r="HR387" s="98">
        <v>955458.20653820003</v>
      </c>
      <c r="HS387" s="98">
        <v>841890.078398554</v>
      </c>
      <c r="HT387" s="98">
        <v>979920.26345559396</v>
      </c>
      <c r="HU387" s="98">
        <v>887182.675717048</v>
      </c>
      <c r="HV387" s="98">
        <v>968048.51438060403</v>
      </c>
      <c r="HW387" s="98">
        <v>914618.70497982204</v>
      </c>
      <c r="HX387" s="98">
        <v>911186.60192307003</v>
      </c>
      <c r="HY387" s="98">
        <v>921811.27466540702</v>
      </c>
      <c r="HZ387" s="98">
        <v>926900.97114751197</v>
      </c>
      <c r="IA387" s="98">
        <v>954327.61864065297</v>
      </c>
      <c r="IB387" s="98">
        <v>904195.29443420703</v>
      </c>
      <c r="IC387" s="98">
        <v>871166.95446607005</v>
      </c>
      <c r="ID387" s="98">
        <v>872099.366807746</v>
      </c>
      <c r="IE387" s="98">
        <v>800497.32186225103</v>
      </c>
      <c r="IF387" s="98">
        <v>869779.18476858805</v>
      </c>
      <c r="IG387" s="98">
        <v>887796.14526458306</v>
      </c>
      <c r="IH387" s="98">
        <v>948208.40013088996</v>
      </c>
      <c r="II387" s="98">
        <v>835984.16629449395</v>
      </c>
      <c r="IJ387" s="98">
        <v>935289.11648084305</v>
      </c>
      <c r="IK387" s="98">
        <v>859796.67456245294</v>
      </c>
      <c r="IL387" s="98">
        <v>870733.69383694197</v>
      </c>
      <c r="IM387" s="98">
        <v>927015.51698084897</v>
      </c>
      <c r="IN387" s="98">
        <v>886717.98265468294</v>
      </c>
      <c r="IO387" s="98">
        <v>948583.82540439197</v>
      </c>
      <c r="IP387" s="98">
        <v>958937.42863006401</v>
      </c>
      <c r="IQ387" s="98">
        <v>887929.41823765205</v>
      </c>
      <c r="IR387" s="98">
        <v>943574.96899312094</v>
      </c>
      <c r="IS387" s="98">
        <v>892690.68497878301</v>
      </c>
      <c r="IT387" s="98">
        <v>962975.65782359696</v>
      </c>
      <c r="IU387" s="98">
        <v>963238.71017792996</v>
      </c>
      <c r="IV387" s="98">
        <v>970174.66297201498</v>
      </c>
      <c r="IW387" s="98">
        <v>893673.45715920802</v>
      </c>
      <c r="IX387" s="98">
        <v>908345.46445414098</v>
      </c>
      <c r="IY387" s="98">
        <v>948049.36516275594</v>
      </c>
      <c r="IZ387" s="98">
        <v>955869.64644726901</v>
      </c>
      <c r="JA387" s="98">
        <v>941545.08328166103</v>
      </c>
      <c r="JB387" s="98">
        <v>904253.97836823296</v>
      </c>
      <c r="JC387" s="98">
        <v>932562.98661852896</v>
      </c>
      <c r="JD387" s="98">
        <v>603740.50370819704</v>
      </c>
      <c r="JE387" s="98">
        <v>922583.93272968102</v>
      </c>
      <c r="JF387" s="98">
        <v>867132.43062986596</v>
      </c>
      <c r="JG387" s="98">
        <v>934150.618917268</v>
      </c>
      <c r="JH387" s="98">
        <v>916321.03084674</v>
      </c>
      <c r="JI387" s="98">
        <v>919980.39158006397</v>
      </c>
      <c r="JJ387" s="98">
        <v>930327.40080433199</v>
      </c>
      <c r="JK387" s="98">
        <v>807029.19395348104</v>
      </c>
      <c r="JL387" s="98">
        <v>893012.82508461701</v>
      </c>
      <c r="JM387" s="98">
        <v>888467.26236340799</v>
      </c>
      <c r="JN387" s="98">
        <v>941927.04269811197</v>
      </c>
      <c r="JO387" s="98">
        <v>867203.80885202799</v>
      </c>
      <c r="JP387" s="98">
        <v>874883.21513340902</v>
      </c>
      <c r="JQ387" s="98">
        <v>866734.96383096604</v>
      </c>
      <c r="JR387" s="98">
        <v>860071.77449785499</v>
      </c>
      <c r="JS387" s="98">
        <v>831826.34332410304</v>
      </c>
      <c r="JT387" s="98">
        <v>888743.70741891605</v>
      </c>
      <c r="JU387" s="98">
        <v>955407.43408101401</v>
      </c>
      <c r="JV387" s="98">
        <v>897943.22754223901</v>
      </c>
      <c r="JW387" s="98">
        <v>904957.943763213</v>
      </c>
      <c r="JX387" s="98">
        <v>941292.90104723896</v>
      </c>
      <c r="JY387" s="98">
        <v>813363.17581680499</v>
      </c>
      <c r="JZ387" s="98">
        <v>828719.21961859101</v>
      </c>
      <c r="KA387" s="98">
        <v>924160.195510839</v>
      </c>
      <c r="KB387" s="98">
        <v>833923.22563762905</v>
      </c>
      <c r="KC387" s="98">
        <v>898462.38220523298</v>
      </c>
      <c r="KD387" s="98">
        <v>888482.52928144403</v>
      </c>
      <c r="KE387" s="98">
        <v>905042.76591568603</v>
      </c>
      <c r="KF387" s="98">
        <v>916013.34933606605</v>
      </c>
      <c r="KG387" s="98">
        <v>911671.27690483502</v>
      </c>
      <c r="KH387" s="98">
        <v>886903.53204568999</v>
      </c>
      <c r="KI387" s="98">
        <v>897285.49153776804</v>
      </c>
      <c r="KJ387" s="98">
        <v>887950.58666939195</v>
      </c>
      <c r="KK387" s="98">
        <v>873508.47254557197</v>
      </c>
      <c r="KL387" s="98">
        <v>907976.92669492203</v>
      </c>
      <c r="KM387" s="98">
        <v>847024.32751012</v>
      </c>
      <c r="KN387" s="98">
        <v>867604.82298618997</v>
      </c>
      <c r="KO387" s="98">
        <v>934526.67673529102</v>
      </c>
      <c r="KP387" s="98">
        <v>1021388.48781298</v>
      </c>
      <c r="KQ387" s="98">
        <v>849030.37579243397</v>
      </c>
      <c r="KR387" s="98">
        <v>875690.32434929605</v>
      </c>
      <c r="KS387" s="98">
        <v>831228.56201026205</v>
      </c>
      <c r="KT387" s="98">
        <v>889797.75091889396</v>
      </c>
      <c r="KU387" s="98">
        <v>824859.98389393801</v>
      </c>
      <c r="KV387" s="98">
        <v>916953.98296249704</v>
      </c>
      <c r="KW387" s="98">
        <v>898995.657482118</v>
      </c>
      <c r="KX387" s="98">
        <v>891656.52416655305</v>
      </c>
      <c r="KY387" s="98">
        <v>936896.37635408598</v>
      </c>
      <c r="KZ387" s="98">
        <v>842611.010114718</v>
      </c>
      <c r="LA387" s="98">
        <v>911945.55107230204</v>
      </c>
      <c r="LB387" s="98">
        <v>922397.23656111804</v>
      </c>
      <c r="LC387" s="98">
        <v>898660.59873226495</v>
      </c>
      <c r="LD387" s="98">
        <v>926115.43429902103</v>
      </c>
      <c r="LE387" s="98">
        <v>848150.37598998204</v>
      </c>
      <c r="LF387" s="98">
        <v>884225.39234319399</v>
      </c>
      <c r="LG387" s="98">
        <v>909405.49728261097</v>
      </c>
      <c r="LH387" s="98">
        <v>863912.39051052602</v>
      </c>
      <c r="LI387" s="98">
        <v>887230.93400134705</v>
      </c>
      <c r="LJ387" s="98">
        <v>871474.74057020398</v>
      </c>
      <c r="LK387" s="98">
        <v>1104772.1775946401</v>
      </c>
    </row>
    <row r="388" spans="1:323" s="98" customFormat="1" x14ac:dyDescent="0.25">
      <c r="A388" s="98" t="s">
        <v>1795</v>
      </c>
      <c r="B388" s="115"/>
      <c r="C388" s="115"/>
      <c r="D388" s="98">
        <v>25855064.936409701</v>
      </c>
      <c r="E388" s="98">
        <v>24658401.971680999</v>
      </c>
      <c r="F388" s="98">
        <v>25140567.173983999</v>
      </c>
      <c r="G388" s="98">
        <v>25728398.124841802</v>
      </c>
      <c r="H388" s="98">
        <v>20878888.837418701</v>
      </c>
      <c r="I388" s="98">
        <v>17891836.642230202</v>
      </c>
      <c r="J388" s="98">
        <v>25804871.0469805</v>
      </c>
      <c r="K388" s="98">
        <v>25830159.090959501</v>
      </c>
      <c r="L388" s="98">
        <v>25724987.7063682</v>
      </c>
      <c r="M388" s="98">
        <v>24223546.954452001</v>
      </c>
      <c r="N388" s="98">
        <v>25430904.5543935</v>
      </c>
      <c r="O388" s="98">
        <v>25659217.664948899</v>
      </c>
      <c r="P388" s="98">
        <v>25794168.8669503</v>
      </c>
      <c r="Q388" s="98">
        <v>25622359.1850092</v>
      </c>
      <c r="R388" s="98">
        <v>25446305.165299501</v>
      </c>
      <c r="S388" s="98">
        <v>23231634.937503401</v>
      </c>
      <c r="T388" s="98">
        <v>25235856.072651301</v>
      </c>
      <c r="U388" s="98">
        <v>25842221.133735001</v>
      </c>
      <c r="V388" s="98">
        <v>25860398.086056702</v>
      </c>
      <c r="W388" s="98">
        <v>25227992.665663201</v>
      </c>
      <c r="X388" s="98">
        <v>24287693.961823799</v>
      </c>
      <c r="Y388" s="98">
        <v>23612831.976425</v>
      </c>
      <c r="Z388" s="98">
        <v>25443911.97081</v>
      </c>
      <c r="AA388" s="98">
        <v>25654091.0373969</v>
      </c>
      <c r="AB388" s="98">
        <v>26246015.054184798</v>
      </c>
      <c r="AC388" s="98">
        <v>25762504.558607601</v>
      </c>
      <c r="AD388" s="98">
        <v>24492620.833051302</v>
      </c>
      <c r="AE388" s="98">
        <v>24294778.868140001</v>
      </c>
      <c r="AF388" s="98">
        <v>25508391.762668099</v>
      </c>
      <c r="AG388" s="98">
        <v>22787259.382929798</v>
      </c>
      <c r="AH388" s="98">
        <v>20196772.256478</v>
      </c>
      <c r="AI388" s="98">
        <v>25109560.655024599</v>
      </c>
      <c r="AJ388" s="98">
        <v>25307226.631831899</v>
      </c>
      <c r="AK388" s="98">
        <v>25160308.296499401</v>
      </c>
      <c r="AL388" s="98">
        <v>25582777.154537201</v>
      </c>
      <c r="AM388" s="98">
        <v>23411286.050972398</v>
      </c>
      <c r="AN388" s="98">
        <v>25872808.231978301</v>
      </c>
      <c r="AO388" s="98">
        <v>25560969.104591001</v>
      </c>
      <c r="AP388" s="98">
        <v>25497566.4305363</v>
      </c>
      <c r="AQ388" s="98">
        <v>18430605.3984599</v>
      </c>
      <c r="AR388" s="98">
        <v>24886541.0877719</v>
      </c>
      <c r="AS388" s="98">
        <v>18352235.7809208</v>
      </c>
      <c r="AT388" s="98">
        <v>25579130.603648901</v>
      </c>
      <c r="AU388" s="98">
        <v>22498499.6498737</v>
      </c>
      <c r="AV388" s="98">
        <v>25999032.3546714</v>
      </c>
      <c r="AW388" s="98">
        <v>26123973.449769799</v>
      </c>
      <c r="AX388" s="98">
        <v>23390706.660345402</v>
      </c>
      <c r="AY388" s="98">
        <v>26149229.0581288</v>
      </c>
      <c r="AZ388" s="98">
        <v>25248713.581319202</v>
      </c>
      <c r="BA388" s="98">
        <v>25808608.1055388</v>
      </c>
      <c r="BB388" s="98">
        <v>25724566.0574526</v>
      </c>
      <c r="BC388" s="98">
        <v>25201389.5114308</v>
      </c>
      <c r="BD388" s="98">
        <v>24420944.782994401</v>
      </c>
      <c r="BE388" s="98">
        <v>18909312.348649502</v>
      </c>
      <c r="BF388" s="98">
        <v>22350903.264144801</v>
      </c>
      <c r="BG388" s="98">
        <v>24417075.862762202</v>
      </c>
      <c r="BH388" s="98">
        <v>25738239.109978698</v>
      </c>
      <c r="BI388" s="98">
        <v>25321687.528637599</v>
      </c>
      <c r="BJ388" s="98">
        <v>25858283.498299699</v>
      </c>
      <c r="BK388" s="98">
        <v>25077291.4106807</v>
      </c>
      <c r="BL388" s="98">
        <v>25944787.556591999</v>
      </c>
      <c r="BM388" s="98">
        <v>25930572.0748537</v>
      </c>
      <c r="BN388" s="98">
        <v>25437015.774721101</v>
      </c>
      <c r="BO388" s="98">
        <v>25217624.588853698</v>
      </c>
      <c r="BP388" s="98">
        <v>26124304.616333701</v>
      </c>
      <c r="BQ388" s="98">
        <v>24537139.195129</v>
      </c>
      <c r="BR388" s="98">
        <v>25697580.1959204</v>
      </c>
      <c r="BS388" s="98">
        <v>24614995.600746602</v>
      </c>
      <c r="BT388" s="98">
        <v>24894855.080163799</v>
      </c>
      <c r="BU388" s="98">
        <v>25938036.124601301</v>
      </c>
      <c r="BV388" s="98">
        <v>22972904.143932302</v>
      </c>
      <c r="BW388" s="98">
        <v>24798605.1609549</v>
      </c>
      <c r="BX388" s="98">
        <v>24947680.7697393</v>
      </c>
      <c r="BY388" s="98">
        <v>24323587.088281699</v>
      </c>
      <c r="BZ388" s="98">
        <v>25010233.511868399</v>
      </c>
      <c r="CA388" s="98">
        <v>24926042.75818</v>
      </c>
      <c r="CB388" s="98">
        <v>25514913.6227118</v>
      </c>
      <c r="CC388" s="98">
        <v>25692895.448408298</v>
      </c>
      <c r="CD388" s="98">
        <v>25687254.136659302</v>
      </c>
      <c r="CE388" s="98">
        <v>25573215.2624138</v>
      </c>
      <c r="CF388" s="98">
        <v>25793768.197068602</v>
      </c>
      <c r="CG388" s="98">
        <v>25692534.336029202</v>
      </c>
      <c r="CH388" s="98">
        <v>25011874.068404701</v>
      </c>
      <c r="CI388" s="98">
        <v>25786533.091315899</v>
      </c>
      <c r="CJ388" s="98">
        <v>25314107.131759401</v>
      </c>
      <c r="CK388" s="98">
        <v>25761822.4475061</v>
      </c>
      <c r="CL388" s="98">
        <v>24985818.392563999</v>
      </c>
      <c r="CM388" s="98">
        <v>22912140.217759199</v>
      </c>
      <c r="CN388" s="98">
        <v>25033077.1049188</v>
      </c>
      <c r="CO388" s="98">
        <v>24744900.813267101</v>
      </c>
      <c r="CP388" s="98">
        <v>25267262.630952202</v>
      </c>
      <c r="CQ388" s="98">
        <v>24900513.0626962</v>
      </c>
      <c r="CR388" s="98">
        <v>22201348.817823701</v>
      </c>
      <c r="CS388" s="98">
        <v>25235554.886645801</v>
      </c>
      <c r="CT388" s="98">
        <v>25370236.968785599</v>
      </c>
      <c r="CU388" s="98">
        <v>25174769.7293735</v>
      </c>
      <c r="CV388" s="98">
        <v>23289823.857200801</v>
      </c>
      <c r="CW388" s="98">
        <v>25047052.342468798</v>
      </c>
      <c r="CX388" s="98">
        <v>24652543.660956599</v>
      </c>
      <c r="CY388" s="98">
        <v>24405459.395080902</v>
      </c>
      <c r="CZ388" s="98">
        <v>24828799.829493701</v>
      </c>
      <c r="DA388" s="98">
        <v>24600576.683449201</v>
      </c>
      <c r="DB388" s="98">
        <v>24790457.1396369</v>
      </c>
      <c r="DC388" s="98">
        <v>23920332.7752584</v>
      </c>
      <c r="DD388" s="98">
        <v>19372895.017957401</v>
      </c>
      <c r="DE388" s="98">
        <v>24711533.2067995</v>
      </c>
      <c r="DF388" s="98">
        <v>24183037.169736799</v>
      </c>
      <c r="DG388" s="98">
        <v>18964642.8884013</v>
      </c>
      <c r="DH388" s="98">
        <v>20099947.1208211</v>
      </c>
      <c r="DI388" s="98">
        <v>24960904.9210255</v>
      </c>
      <c r="DJ388" s="98">
        <v>24912036.8679762</v>
      </c>
      <c r="DK388" s="98">
        <v>25115094.743524201</v>
      </c>
      <c r="DL388" s="98">
        <v>24650793.236623298</v>
      </c>
      <c r="DM388" s="98">
        <v>24652133.1440355</v>
      </c>
      <c r="DN388" s="98">
        <v>24063659.387967899</v>
      </c>
      <c r="DO388" s="98">
        <v>24494715.074117702</v>
      </c>
      <c r="DP388" s="98">
        <v>24911194.335928399</v>
      </c>
      <c r="DQ388" s="98">
        <v>24323308.958879899</v>
      </c>
      <c r="DR388" s="98">
        <v>22880270.181168601</v>
      </c>
      <c r="DS388" s="98">
        <v>24945244.239072099</v>
      </c>
      <c r="DT388" s="98">
        <v>24799598.364221402</v>
      </c>
      <c r="DU388" s="98">
        <v>23825888.302770499</v>
      </c>
      <c r="DV388" s="98">
        <v>24381950.676712502</v>
      </c>
      <c r="DW388" s="98">
        <v>24176781.100885101</v>
      </c>
      <c r="DX388" s="98">
        <v>24762330.9605559</v>
      </c>
      <c r="DY388" s="98">
        <v>19884744.0269977</v>
      </c>
      <c r="DZ388" s="98">
        <v>24433197.401091401</v>
      </c>
      <c r="EA388" s="98">
        <v>24353407.612281099</v>
      </c>
      <c r="EB388" s="98">
        <v>24440785.8149761</v>
      </c>
      <c r="EC388" s="98">
        <v>24457292.220628198</v>
      </c>
      <c r="ED388" s="98">
        <v>24291618.169798601</v>
      </c>
      <c r="EE388" s="98">
        <v>24154293.442109101</v>
      </c>
      <c r="EF388" s="98">
        <v>23850511.9606307</v>
      </c>
      <c r="EG388" s="98">
        <v>15616999.5303891</v>
      </c>
      <c r="EH388" s="98">
        <v>23321383.7314156</v>
      </c>
      <c r="EI388" s="98">
        <v>17377789.401030399</v>
      </c>
      <c r="EJ388" s="98">
        <v>23386157.584093999</v>
      </c>
      <c r="EK388" s="98">
        <v>24173757.216350202</v>
      </c>
      <c r="EL388" s="98">
        <v>23385532.608009599</v>
      </c>
      <c r="EM388" s="98">
        <v>18394643.977282401</v>
      </c>
      <c r="EN388" s="98">
        <v>24068367.873191301</v>
      </c>
      <c r="EO388" s="98">
        <v>24295603.621272098</v>
      </c>
      <c r="EP388" s="98">
        <v>18885827.8310197</v>
      </c>
      <c r="EQ388" s="98">
        <v>19109003.270968799</v>
      </c>
      <c r="ER388" s="98">
        <v>19999138.753508698</v>
      </c>
      <c r="ES388" s="98">
        <v>23281092.286727499</v>
      </c>
      <c r="ET388" s="98">
        <v>23950638.363610301</v>
      </c>
      <c r="EU388" s="98">
        <v>24196226.465368599</v>
      </c>
      <c r="EV388" s="98">
        <v>24037715.5800138</v>
      </c>
      <c r="EW388" s="98">
        <v>18958457.265599001</v>
      </c>
      <c r="EX388" s="98">
        <v>23622745.450373199</v>
      </c>
      <c r="EY388" s="98">
        <v>22582254.797898099</v>
      </c>
      <c r="EZ388" s="98">
        <v>24384784.468626902</v>
      </c>
      <c r="FA388" s="98">
        <v>23637895.0865479</v>
      </c>
      <c r="FB388" s="98">
        <v>23782810.545942999</v>
      </c>
      <c r="FC388" s="98">
        <v>23330258.581667699</v>
      </c>
      <c r="FD388" s="98">
        <v>23766601.459408</v>
      </c>
      <c r="FE388" s="98">
        <v>23162436.752596501</v>
      </c>
      <c r="FF388" s="98">
        <v>23936750.150322299</v>
      </c>
      <c r="FG388" s="98">
        <v>23395925.880053699</v>
      </c>
      <c r="FH388" s="98">
        <v>24381569.720553</v>
      </c>
      <c r="FI388" s="98">
        <v>24728008.562838599</v>
      </c>
      <c r="FJ388" s="98">
        <v>22246754.0113618</v>
      </c>
      <c r="FK388" s="98">
        <v>23710959.101189502</v>
      </c>
      <c r="FL388" s="98">
        <v>24159248.819847599</v>
      </c>
      <c r="FM388" s="98">
        <v>23597679.522812299</v>
      </c>
      <c r="FN388" s="98">
        <v>22492115.621692602</v>
      </c>
      <c r="FO388" s="98">
        <v>23777744.837630101</v>
      </c>
      <c r="FP388" s="98">
        <v>23947880.6266766</v>
      </c>
      <c r="FQ388" s="98">
        <v>23828504.935428198</v>
      </c>
      <c r="FR388" s="98">
        <v>24015243.4601558</v>
      </c>
      <c r="FS388" s="98">
        <v>23968671.474716298</v>
      </c>
      <c r="FT388" s="98">
        <v>23429432.460389201</v>
      </c>
      <c r="FU388" s="98">
        <v>24128699.336364999</v>
      </c>
      <c r="FV388" s="98">
        <v>24229659.869658601</v>
      </c>
      <c r="FW388" s="98">
        <v>23995384.031405602</v>
      </c>
      <c r="FX388" s="98">
        <v>24252827.5126146</v>
      </c>
      <c r="FY388" s="98">
        <v>24257802.645088099</v>
      </c>
      <c r="FZ388" s="98">
        <v>23957238.309804801</v>
      </c>
      <c r="GA388" s="98">
        <v>23543451.965134501</v>
      </c>
      <c r="GB388" s="98">
        <v>24270083.4140209</v>
      </c>
      <c r="GC388" s="98">
        <v>24077835.574140798</v>
      </c>
      <c r="GD388" s="98">
        <v>24098726.009199701</v>
      </c>
      <c r="GE388" s="98">
        <v>24463679.469070699</v>
      </c>
      <c r="GF388" s="98">
        <v>24252453.436836999</v>
      </c>
      <c r="GG388" s="98">
        <v>24108566.6316608</v>
      </c>
      <c r="GH388" s="98">
        <v>24668675.306030199</v>
      </c>
      <c r="GI388" s="98">
        <v>22998221.916766901</v>
      </c>
      <c r="GJ388" s="98">
        <v>24178417.3976014</v>
      </c>
      <c r="GK388" s="98">
        <v>24357331.5681784</v>
      </c>
      <c r="GL388" s="98">
        <v>24256743.139658999</v>
      </c>
      <c r="GM388" s="98">
        <v>24434260.1823573</v>
      </c>
      <c r="GN388" s="98">
        <v>24839465.699041199</v>
      </c>
      <c r="GO388" s="98">
        <v>24647915.976771601</v>
      </c>
      <c r="GP388" s="98">
        <v>24547102.0039482</v>
      </c>
      <c r="GQ388" s="98">
        <v>19145393.945739102</v>
      </c>
      <c r="GR388" s="98">
        <v>21387623.8662153</v>
      </c>
      <c r="GS388" s="98">
        <v>24717829.350540899</v>
      </c>
      <c r="GT388" s="98">
        <v>18997772.809131298</v>
      </c>
      <c r="GU388" s="98">
        <v>22737543.309120599</v>
      </c>
      <c r="GV388" s="98">
        <v>24514158.4870339</v>
      </c>
      <c r="GW388" s="98">
        <v>23560073.342063598</v>
      </c>
      <c r="GX388" s="98">
        <v>24321710.470969301</v>
      </c>
      <c r="GY388" s="98">
        <v>18698202.8635647</v>
      </c>
      <c r="GZ388" s="98">
        <v>23545652.992183302</v>
      </c>
      <c r="HA388" s="98">
        <v>23932016.460232001</v>
      </c>
      <c r="HB388" s="98">
        <v>24093169.913338799</v>
      </c>
      <c r="HC388" s="98">
        <v>24264703.393580101</v>
      </c>
      <c r="HD388" s="98">
        <v>24373663.2181229</v>
      </c>
      <c r="HE388" s="98">
        <v>24299157.064725801</v>
      </c>
      <c r="HF388" s="98">
        <v>24563049.342165701</v>
      </c>
      <c r="HG388" s="98">
        <v>24093302.890169699</v>
      </c>
      <c r="HH388" s="98">
        <v>24032037.936894901</v>
      </c>
      <c r="HI388" s="98">
        <v>22531572.5025088</v>
      </c>
      <c r="HJ388" s="98">
        <v>24602430.780872598</v>
      </c>
      <c r="HK388" s="98">
        <v>24822584.228595801</v>
      </c>
      <c r="HL388" s="98">
        <v>24779209.474918701</v>
      </c>
      <c r="HM388" s="98">
        <v>24748235.711364601</v>
      </c>
      <c r="HN388" s="98">
        <v>20244572.104926601</v>
      </c>
      <c r="HO388" s="98">
        <v>24326042.550382599</v>
      </c>
      <c r="HP388" s="98">
        <v>24092190.704848099</v>
      </c>
      <c r="HQ388" s="98">
        <v>24393704.8686077</v>
      </c>
      <c r="HR388" s="98">
        <v>24308106.982421499</v>
      </c>
      <c r="HS388" s="98">
        <v>24154898.216297202</v>
      </c>
      <c r="HT388" s="98">
        <v>24044235.792345501</v>
      </c>
      <c r="HU388" s="98">
        <v>24072690.764366802</v>
      </c>
      <c r="HV388" s="98">
        <v>24102433.601036701</v>
      </c>
      <c r="HW388" s="98">
        <v>24228525.343260702</v>
      </c>
      <c r="HX388" s="98">
        <v>23926432.468333699</v>
      </c>
      <c r="HY388" s="98">
        <v>24533283.816437099</v>
      </c>
      <c r="HZ388" s="98">
        <v>24870318.151304401</v>
      </c>
      <c r="IA388" s="98">
        <v>24300987.841534201</v>
      </c>
      <c r="IB388" s="98">
        <v>23933332.632038001</v>
      </c>
      <c r="IC388" s="98">
        <v>24081239.674315099</v>
      </c>
      <c r="ID388" s="98">
        <v>23802278.304483499</v>
      </c>
      <c r="IE388" s="98">
        <v>15390014.1090318</v>
      </c>
      <c r="IF388" s="98">
        <v>24201744.756808501</v>
      </c>
      <c r="IG388" s="98">
        <v>23571717.795643002</v>
      </c>
      <c r="IH388" s="98">
        <v>23951261.589234199</v>
      </c>
      <c r="II388" s="98">
        <v>21144814.2383589</v>
      </c>
      <c r="IJ388" s="98">
        <v>23428002.514159001</v>
      </c>
      <c r="IK388" s="98">
        <v>19362440.758053601</v>
      </c>
      <c r="IL388" s="98">
        <v>23442501.535061002</v>
      </c>
      <c r="IM388" s="98">
        <v>23884976.988716699</v>
      </c>
      <c r="IN388" s="98">
        <v>22691489.9180438</v>
      </c>
      <c r="IO388" s="98">
        <v>24070157.479665902</v>
      </c>
      <c r="IP388" s="98">
        <v>23877955.6751073</v>
      </c>
      <c r="IQ388" s="98">
        <v>24133010.0056828</v>
      </c>
      <c r="IR388" s="98">
        <v>23969897.274080601</v>
      </c>
      <c r="IS388" s="98">
        <v>22818945.666040499</v>
      </c>
      <c r="IT388" s="98">
        <v>24104799.6871984</v>
      </c>
      <c r="IU388" s="98">
        <v>23673987.899582502</v>
      </c>
      <c r="IV388" s="98">
        <v>23682917.426039901</v>
      </c>
      <c r="IW388" s="98">
        <v>23716440.069033802</v>
      </c>
      <c r="IX388" s="98">
        <v>23212371.137653898</v>
      </c>
      <c r="IY388" s="98">
        <v>23664570.599499099</v>
      </c>
      <c r="IZ388" s="98">
        <v>23378936.359897502</v>
      </c>
      <c r="JA388" s="98">
        <v>23765913.421354201</v>
      </c>
      <c r="JB388" s="98">
        <v>23776770.386644602</v>
      </c>
      <c r="JC388" s="98">
        <v>21659760.1712837</v>
      </c>
      <c r="JD388" s="98">
        <v>22948182.8016048</v>
      </c>
      <c r="JE388" s="98">
        <v>23126614.519958701</v>
      </c>
      <c r="JF388" s="98">
        <v>21555106.217455</v>
      </c>
      <c r="JG388" s="98">
        <v>23219805.634650402</v>
      </c>
      <c r="JH388" s="98">
        <v>23193066.939961601</v>
      </c>
      <c r="JI388" s="98">
        <v>23188629.4020251</v>
      </c>
      <c r="JJ388" s="98">
        <v>23238381.168759</v>
      </c>
      <c r="JK388" s="98">
        <v>21283017.834400199</v>
      </c>
      <c r="JL388" s="98">
        <v>22617910.661321599</v>
      </c>
      <c r="JM388" s="98">
        <v>22947469.906916998</v>
      </c>
      <c r="JN388" s="98">
        <v>23018686.743306901</v>
      </c>
      <c r="JO388" s="98">
        <v>22532379.323726799</v>
      </c>
      <c r="JP388" s="98">
        <v>22934889.320993301</v>
      </c>
      <c r="JQ388" s="98">
        <v>22675016.157936402</v>
      </c>
      <c r="JR388" s="98">
        <v>22927570.598458402</v>
      </c>
      <c r="JS388" s="98">
        <v>22831717.878683101</v>
      </c>
      <c r="JT388" s="98">
        <v>22449788.635577701</v>
      </c>
      <c r="JU388" s="98">
        <v>22914807.566957898</v>
      </c>
      <c r="JV388" s="98">
        <v>22270859.737491</v>
      </c>
      <c r="JW388" s="98">
        <v>22583944.297754899</v>
      </c>
      <c r="JX388" s="98">
        <v>22885440.519848298</v>
      </c>
      <c r="JY388" s="98">
        <v>22705094.511068199</v>
      </c>
      <c r="JZ388" s="98">
        <v>22671576.725953698</v>
      </c>
      <c r="KA388" s="98">
        <v>22251922.435152899</v>
      </c>
      <c r="KB388" s="98">
        <v>23478554.628650598</v>
      </c>
      <c r="KC388" s="98">
        <v>23005022.4534676</v>
      </c>
      <c r="KD388" s="98">
        <v>22638373.2115114</v>
      </c>
      <c r="KE388" s="98">
        <v>23262964.464421902</v>
      </c>
      <c r="KF388" s="98">
        <v>23171961.955554798</v>
      </c>
      <c r="KG388" s="98">
        <v>23481581.346471898</v>
      </c>
      <c r="KH388" s="98">
        <v>22779470.360540301</v>
      </c>
      <c r="KI388" s="98">
        <v>23662561.873905301</v>
      </c>
      <c r="KJ388" s="98">
        <v>23806858.4415408</v>
      </c>
      <c r="KK388" s="98">
        <v>24234476.488341998</v>
      </c>
      <c r="KL388" s="98">
        <v>23492134.817787401</v>
      </c>
      <c r="KM388" s="98">
        <v>23888088.013973299</v>
      </c>
      <c r="KN388" s="98">
        <v>24929442.2332526</v>
      </c>
      <c r="KO388" s="98">
        <v>24834177.435005199</v>
      </c>
      <c r="KP388" s="98">
        <v>24287067.027555201</v>
      </c>
      <c r="KQ388" s="98">
        <v>23946400.668443199</v>
      </c>
      <c r="KR388" s="98">
        <v>22548071.028168399</v>
      </c>
      <c r="KS388" s="98">
        <v>18755356.053456798</v>
      </c>
      <c r="KT388" s="98">
        <v>23614534.946875501</v>
      </c>
      <c r="KU388" s="98">
        <v>24010957.943746001</v>
      </c>
      <c r="KV388" s="98">
        <v>23581914.270975001</v>
      </c>
      <c r="KW388" s="98">
        <v>22694041.0384297</v>
      </c>
      <c r="KX388" s="98">
        <v>23467054.1924893</v>
      </c>
      <c r="KY388" s="98">
        <v>24050451.868462801</v>
      </c>
      <c r="KZ388" s="98">
        <v>23149001.799548302</v>
      </c>
      <c r="LA388" s="98">
        <v>24439586.618573301</v>
      </c>
      <c r="LB388" s="98">
        <v>23579625.0343889</v>
      </c>
      <c r="LC388" s="98">
        <v>24357391.750164401</v>
      </c>
      <c r="LD388" s="98">
        <v>24776286.641521201</v>
      </c>
      <c r="LE388" s="98">
        <v>24403449.748142101</v>
      </c>
      <c r="LF388" s="98">
        <v>23114973.5496598</v>
      </c>
      <c r="LG388" s="98">
        <v>24801043.594030101</v>
      </c>
      <c r="LH388" s="98">
        <v>22487087.797474101</v>
      </c>
      <c r="LI388" s="98">
        <v>24470457.864620999</v>
      </c>
      <c r="LJ388" s="98">
        <v>24713712.5034585</v>
      </c>
      <c r="LK388" s="98">
        <v>25173526.9480717</v>
      </c>
    </row>
    <row r="389" spans="1:323" s="98" customFormat="1" x14ac:dyDescent="0.25">
      <c r="A389" s="98" t="s">
        <v>1802</v>
      </c>
      <c r="B389" s="115"/>
      <c r="C389" s="115"/>
      <c r="D389" s="98">
        <v>10531297.1442586</v>
      </c>
      <c r="E389" s="98">
        <v>10375739.221256601</v>
      </c>
      <c r="F389" s="98">
        <v>10210549.6885649</v>
      </c>
      <c r="G389" s="98">
        <v>9635315.0076655596</v>
      </c>
      <c r="H389" s="98">
        <v>9705951.8868754394</v>
      </c>
      <c r="I389" s="98">
        <v>9631053.5291980393</v>
      </c>
      <c r="J389" s="98">
        <v>9863008.4351647291</v>
      </c>
      <c r="K389" s="98">
        <v>9731800.5554123297</v>
      </c>
      <c r="L389" s="98">
        <v>10127379.505622599</v>
      </c>
      <c r="M389" s="98">
        <v>9517158.1310718805</v>
      </c>
      <c r="N389" s="98">
        <v>9943175.6532670502</v>
      </c>
      <c r="O389" s="98">
        <v>10415744.5630273</v>
      </c>
      <c r="P389" s="98">
        <v>10133949.342020599</v>
      </c>
      <c r="Q389" s="98">
        <v>9943033.7036767602</v>
      </c>
      <c r="R389" s="98">
        <v>10076284.9323512</v>
      </c>
      <c r="S389" s="98">
        <v>9633140.8443469498</v>
      </c>
      <c r="T389" s="98">
        <v>9979268.0899408106</v>
      </c>
      <c r="U389" s="98">
        <v>9833567.2072629891</v>
      </c>
      <c r="V389" s="98">
        <v>10035103.1709744</v>
      </c>
      <c r="W389" s="98">
        <v>9811989.0648864899</v>
      </c>
      <c r="X389" s="98">
        <v>9527425.85418915</v>
      </c>
      <c r="Y389" s="98">
        <v>9745917.8417352196</v>
      </c>
      <c r="Z389" s="98">
        <v>10181604.818328001</v>
      </c>
      <c r="AA389" s="98">
        <v>10056664.491141999</v>
      </c>
      <c r="AB389" s="98">
        <v>7800984.9645896796</v>
      </c>
      <c r="AC389" s="98">
        <v>9894943.2909738608</v>
      </c>
      <c r="AD389" s="98">
        <v>10122283.963472901</v>
      </c>
      <c r="AE389" s="98">
        <v>10007915.8297628</v>
      </c>
      <c r="AF389" s="98">
        <v>9971425.4653534107</v>
      </c>
      <c r="AG389" s="98">
        <v>9885796.1480781306</v>
      </c>
      <c r="AH389" s="98">
        <v>9897556.3075270299</v>
      </c>
      <c r="AI389" s="98">
        <v>9974978.0015208796</v>
      </c>
      <c r="AJ389" s="98">
        <v>10235320.9340719</v>
      </c>
      <c r="AK389" s="98">
        <v>10027599.825498501</v>
      </c>
      <c r="AL389" s="98">
        <v>9674092.8810348008</v>
      </c>
      <c r="AM389" s="98">
        <v>9569104.5428615995</v>
      </c>
      <c r="AN389" s="98">
        <v>9893007.6795035191</v>
      </c>
      <c r="AO389" s="98">
        <v>9681197.8614089191</v>
      </c>
      <c r="AP389" s="98">
        <v>10219944.0563908</v>
      </c>
      <c r="AQ389" s="98">
        <v>9721422.7152071297</v>
      </c>
      <c r="AR389" s="98">
        <v>10809227.3840966</v>
      </c>
      <c r="AS389" s="98">
        <v>9818642.9382753093</v>
      </c>
      <c r="AT389" s="98">
        <v>9864681.2363130394</v>
      </c>
      <c r="AU389" s="98">
        <v>9985905.4577569198</v>
      </c>
      <c r="AV389" s="98">
        <v>10079936.612809099</v>
      </c>
      <c r="AW389" s="98">
        <v>9974833.7820769902</v>
      </c>
      <c r="AX389" s="98">
        <v>9592781.1828225404</v>
      </c>
      <c r="AY389" s="98">
        <v>9722308.4600248802</v>
      </c>
      <c r="AZ389" s="98">
        <v>9419496.9403310604</v>
      </c>
      <c r="BA389" s="98">
        <v>9120077.2952585891</v>
      </c>
      <c r="BB389" s="98">
        <v>9910801.5972903091</v>
      </c>
      <c r="BC389" s="98">
        <v>9754753.6139346007</v>
      </c>
      <c r="BD389" s="98">
        <v>9434791.4754507206</v>
      </c>
      <c r="BE389" s="98">
        <v>9445651.0905795097</v>
      </c>
      <c r="BF389" s="98">
        <v>9446617.8188289199</v>
      </c>
      <c r="BG389" s="98">
        <v>9957431.4748589098</v>
      </c>
      <c r="BH389" s="98">
        <v>9719800.7215224691</v>
      </c>
      <c r="BI389" s="98">
        <v>9787629.0782855004</v>
      </c>
      <c r="BJ389" s="98">
        <v>9486832.9494015295</v>
      </c>
      <c r="BK389" s="98">
        <v>9467641.8992637005</v>
      </c>
      <c r="BL389" s="98">
        <v>9783350.8250197396</v>
      </c>
      <c r="BM389" s="98">
        <v>9515508.3505860604</v>
      </c>
      <c r="BN389" s="98">
        <v>9502785.6166357491</v>
      </c>
      <c r="BO389" s="98">
        <v>9715201.4589155708</v>
      </c>
      <c r="BP389" s="98">
        <v>7675986.5599323902</v>
      </c>
      <c r="BQ389" s="98">
        <v>9557302.7784318794</v>
      </c>
      <c r="BR389" s="98">
        <v>9878166.0108269602</v>
      </c>
      <c r="BS389" s="98">
        <v>9697762.2279196307</v>
      </c>
      <c r="BT389" s="98">
        <v>9815054.2304757908</v>
      </c>
      <c r="BU389" s="98">
        <v>9550804.3596250005</v>
      </c>
      <c r="BV389" s="98">
        <v>9768127.9706600793</v>
      </c>
      <c r="BW389" s="98">
        <v>9887177.2785638496</v>
      </c>
      <c r="BX389" s="98">
        <v>9921475.6477907207</v>
      </c>
      <c r="BY389" s="98">
        <v>9770964.9060240798</v>
      </c>
      <c r="BZ389" s="98">
        <v>9567871.6181213204</v>
      </c>
      <c r="CA389" s="98">
        <v>10000582.177751699</v>
      </c>
      <c r="CB389" s="98">
        <v>9753703.173951</v>
      </c>
      <c r="CC389" s="98">
        <v>9877503.6611395497</v>
      </c>
      <c r="CD389" s="98">
        <v>10172437.7657532</v>
      </c>
      <c r="CE389" s="98">
        <v>9597156.8449933808</v>
      </c>
      <c r="CF389" s="98">
        <v>10250972.719011599</v>
      </c>
      <c r="CG389" s="98">
        <v>10090467.125282699</v>
      </c>
      <c r="CH389" s="98">
        <v>10179251.967759101</v>
      </c>
      <c r="CI389" s="98">
        <v>9952212.2635235507</v>
      </c>
      <c r="CJ389" s="98">
        <v>9539359.1897710804</v>
      </c>
      <c r="CK389" s="98">
        <v>9989748.3018487394</v>
      </c>
      <c r="CL389" s="98">
        <v>9867097.3297582492</v>
      </c>
      <c r="CM389" s="98">
        <v>9746255.7449175306</v>
      </c>
      <c r="CN389" s="98">
        <v>9741221.48599324</v>
      </c>
      <c r="CO389" s="98">
        <v>9638458.8038105797</v>
      </c>
      <c r="CP389" s="98">
        <v>9730558.4065884892</v>
      </c>
      <c r="CQ389" s="98">
        <v>9929260.3744179495</v>
      </c>
      <c r="CR389" s="98">
        <v>9940228.2141943704</v>
      </c>
      <c r="CS389" s="98">
        <v>9670747.7098666392</v>
      </c>
      <c r="CT389" s="98">
        <v>9853244.0246234108</v>
      </c>
      <c r="CU389" s="98">
        <v>9747224.7850251105</v>
      </c>
      <c r="CV389" s="98">
        <v>9582522.0039522592</v>
      </c>
      <c r="CW389" s="98">
        <v>9654903.9814954307</v>
      </c>
      <c r="CX389" s="98">
        <v>9599090.5801598094</v>
      </c>
      <c r="CY389" s="98">
        <v>9409372.8610182498</v>
      </c>
      <c r="CZ389" s="98">
        <v>9798010.4511189293</v>
      </c>
      <c r="DA389" s="98">
        <v>9130121.2483681906</v>
      </c>
      <c r="DB389" s="98">
        <v>9757962.2167246006</v>
      </c>
      <c r="DC389" s="98">
        <v>9529192.7779969499</v>
      </c>
      <c r="DD389" s="98">
        <v>9446529.6307172906</v>
      </c>
      <c r="DE389" s="98">
        <v>9712862.6682624109</v>
      </c>
      <c r="DF389" s="98">
        <v>9419584.3306486197</v>
      </c>
      <c r="DG389" s="98">
        <v>9156730.9602528494</v>
      </c>
      <c r="DH389" s="98">
        <v>9418124.0925502703</v>
      </c>
      <c r="DI389" s="98">
        <v>9137626.6317782104</v>
      </c>
      <c r="DJ389" s="98">
        <v>9535798.9555100203</v>
      </c>
      <c r="DK389" s="98">
        <v>9425487.9862293694</v>
      </c>
      <c r="DL389" s="98">
        <v>9700213.8990919702</v>
      </c>
      <c r="DM389" s="98">
        <v>9763889.7671201192</v>
      </c>
      <c r="DN389" s="98">
        <v>9274632.1253642906</v>
      </c>
      <c r="DO389" s="98">
        <v>9921433.7440448608</v>
      </c>
      <c r="DP389" s="98">
        <v>9531968.9972443003</v>
      </c>
      <c r="DQ389" s="98">
        <v>9776546.1094332896</v>
      </c>
      <c r="DR389" s="98">
        <v>9297571.4813443702</v>
      </c>
      <c r="DS389" s="98">
        <v>9456074.1979436297</v>
      </c>
      <c r="DT389" s="98">
        <v>9176584.9134209901</v>
      </c>
      <c r="DU389" s="98">
        <v>9190760.2760026008</v>
      </c>
      <c r="DV389" s="98">
        <v>9347532.0914765894</v>
      </c>
      <c r="DW389" s="98">
        <v>9257427.0944416709</v>
      </c>
      <c r="DX389" s="98">
        <v>9063437.8394807</v>
      </c>
      <c r="DY389" s="98">
        <v>9092011.5988544095</v>
      </c>
      <c r="DZ389" s="98">
        <v>9464129.6958345007</v>
      </c>
      <c r="EA389" s="98">
        <v>9434501.4709592108</v>
      </c>
      <c r="EB389" s="98">
        <v>9447060.7200781703</v>
      </c>
      <c r="EC389" s="98">
        <v>9235810.2765409406</v>
      </c>
      <c r="ED389" s="98">
        <v>9519812.5436782893</v>
      </c>
      <c r="EE389" s="98">
        <v>9388788.5166733805</v>
      </c>
      <c r="EF389" s="98">
        <v>9424089.9908584692</v>
      </c>
      <c r="EG389" s="98">
        <v>9123668.2822221909</v>
      </c>
      <c r="EH389" s="98">
        <v>8977906.9812103398</v>
      </c>
      <c r="EI389" s="98">
        <v>9023736.4858990703</v>
      </c>
      <c r="EJ389" s="98">
        <v>8911744.9530981202</v>
      </c>
      <c r="EK389" s="98">
        <v>8819757.0366434101</v>
      </c>
      <c r="EL389" s="98">
        <v>9244085.2775031794</v>
      </c>
      <c r="EM389" s="98">
        <v>8866534.2490377799</v>
      </c>
      <c r="EN389" s="98">
        <v>9156179.2839779593</v>
      </c>
      <c r="EO389" s="98">
        <v>9521910.1314381398</v>
      </c>
      <c r="EP389" s="98">
        <v>9237683.18375526</v>
      </c>
      <c r="EQ389" s="98">
        <v>7668801.3305741204</v>
      </c>
      <c r="ER389" s="98">
        <v>9504455.3718553204</v>
      </c>
      <c r="ES389" s="98">
        <v>9581113.2336574793</v>
      </c>
      <c r="ET389" s="98">
        <v>9254292.2429088391</v>
      </c>
      <c r="EU389" s="98">
        <v>9468981.3833315503</v>
      </c>
      <c r="EV389" s="98">
        <v>9104312.4967809096</v>
      </c>
      <c r="EW389" s="98">
        <v>9504347.0342257898</v>
      </c>
      <c r="EX389" s="98">
        <v>9456167.7892897502</v>
      </c>
      <c r="EY389" s="98">
        <v>9556185.4727316294</v>
      </c>
      <c r="EZ389" s="98">
        <v>9749134.3779509291</v>
      </c>
      <c r="FA389" s="98">
        <v>9388750.1007199697</v>
      </c>
      <c r="FB389" s="98">
        <v>9486406.3458449692</v>
      </c>
      <c r="FC389" s="98">
        <v>9515678.7966117505</v>
      </c>
      <c r="FD389" s="98">
        <v>8977027.5614231005</v>
      </c>
      <c r="FE389" s="98">
        <v>9237399.0382996891</v>
      </c>
      <c r="FF389" s="98">
        <v>9313081.4836912397</v>
      </c>
      <c r="FG389" s="98">
        <v>9074459.8857144099</v>
      </c>
      <c r="FH389" s="98">
        <v>9729380.2256239299</v>
      </c>
      <c r="FI389" s="98">
        <v>9498885.2167529706</v>
      </c>
      <c r="FJ389" s="98">
        <v>9225097.7705257591</v>
      </c>
      <c r="FK389" s="98">
        <v>9483326.9519472197</v>
      </c>
      <c r="FL389" s="98">
        <v>9265203.0794615801</v>
      </c>
      <c r="FM389" s="98">
        <v>9478882.8416533694</v>
      </c>
      <c r="FN389" s="98">
        <v>9404180.7727479599</v>
      </c>
      <c r="FO389" s="98">
        <v>9643400.9987202305</v>
      </c>
      <c r="FP389" s="98">
        <v>9671652.3656480107</v>
      </c>
      <c r="FQ389" s="98">
        <v>9706602.9937208593</v>
      </c>
      <c r="FR389" s="98">
        <v>9495375.2908781096</v>
      </c>
      <c r="FS389" s="98">
        <v>9753837.2582285106</v>
      </c>
      <c r="FT389" s="98">
        <v>9589539.2777538393</v>
      </c>
      <c r="FU389" s="98">
        <v>9700555.7873114292</v>
      </c>
      <c r="FV389" s="98">
        <v>9715294.9434495196</v>
      </c>
      <c r="FW389" s="98">
        <v>9419761.6521596201</v>
      </c>
      <c r="FX389" s="98">
        <v>9812497.5781245008</v>
      </c>
      <c r="FY389" s="98">
        <v>9535876.9052615892</v>
      </c>
      <c r="FZ389" s="98">
        <v>9561280.4210880101</v>
      </c>
      <c r="GA389" s="98">
        <v>9867087.0546777695</v>
      </c>
      <c r="GB389" s="98">
        <v>9879660.4433127493</v>
      </c>
      <c r="GC389" s="98">
        <v>9804164.8074731901</v>
      </c>
      <c r="GD389" s="98">
        <v>10080876.842260299</v>
      </c>
      <c r="GE389" s="98">
        <v>9990769.1150590591</v>
      </c>
      <c r="GF389" s="98">
        <v>9649138.3672838006</v>
      </c>
      <c r="GG389" s="98">
        <v>9982936.3060016707</v>
      </c>
      <c r="GH389" s="98">
        <v>10259360.569214899</v>
      </c>
      <c r="GI389" s="98">
        <v>9471655.6937217806</v>
      </c>
      <c r="GJ389" s="98">
        <v>9705625.6016623098</v>
      </c>
      <c r="GK389" s="98">
        <v>9823177.8601211403</v>
      </c>
      <c r="GL389" s="98">
        <v>8797306.1503846608</v>
      </c>
      <c r="GM389" s="98">
        <v>10688068.5874926</v>
      </c>
      <c r="GN389" s="98">
        <v>9808033.3813311495</v>
      </c>
      <c r="GO389" s="98">
        <v>10199186.988347599</v>
      </c>
      <c r="GP389" s="98">
        <v>10188841.851765901</v>
      </c>
      <c r="GQ389" s="98">
        <v>9444949.49696308</v>
      </c>
      <c r="GR389" s="98">
        <v>9920005.6911386997</v>
      </c>
      <c r="GS389" s="98">
        <v>10467353.9546804</v>
      </c>
      <c r="GT389" s="98">
        <v>10195679.211052701</v>
      </c>
      <c r="GU389" s="98">
        <v>9545089.1712401509</v>
      </c>
      <c r="GV389" s="98">
        <v>9856572.5963971503</v>
      </c>
      <c r="GW389" s="98">
        <v>9970499.5170197897</v>
      </c>
      <c r="GX389" s="98">
        <v>10541315.714645401</v>
      </c>
      <c r="GY389" s="98">
        <v>9310185.9932921994</v>
      </c>
      <c r="GZ389" s="98">
        <v>10390159.9070093</v>
      </c>
      <c r="HA389" s="98">
        <v>9747415.0462055299</v>
      </c>
      <c r="HB389" s="98">
        <v>10005088.285791099</v>
      </c>
      <c r="HC389" s="98">
        <v>10404509.564150101</v>
      </c>
      <c r="HD389" s="98">
        <v>9758333.9932049308</v>
      </c>
      <c r="HE389" s="98">
        <v>10014446.964599401</v>
      </c>
      <c r="HF389" s="98">
        <v>10037756.342604799</v>
      </c>
      <c r="HG389" s="98">
        <v>9646670.4985404797</v>
      </c>
      <c r="HH389" s="98">
        <v>10284534.9768996</v>
      </c>
      <c r="HI389" s="98">
        <v>9568886.1252620406</v>
      </c>
      <c r="HJ389" s="98">
        <v>10141438.786734801</v>
      </c>
      <c r="HK389" s="98">
        <v>10284505.836482599</v>
      </c>
      <c r="HL389" s="98">
        <v>10341130.4552662</v>
      </c>
      <c r="HM389" s="98">
        <v>9764124.3484143093</v>
      </c>
      <c r="HN389" s="98">
        <v>10252368.807731399</v>
      </c>
      <c r="HO389" s="98">
        <v>10236565.545554399</v>
      </c>
      <c r="HP389" s="98">
        <v>10382669.7183054</v>
      </c>
      <c r="HQ389" s="98">
        <v>9671945.9384765495</v>
      </c>
      <c r="HR389" s="98">
        <v>10187884.9642756</v>
      </c>
      <c r="HS389" s="98">
        <v>10336995.6107985</v>
      </c>
      <c r="HT389" s="98">
        <v>10429043.958745999</v>
      </c>
      <c r="HU389" s="98">
        <v>10006803.7843263</v>
      </c>
      <c r="HV389" s="98">
        <v>10088503.7362704</v>
      </c>
      <c r="HW389" s="98">
        <v>10207179.786414901</v>
      </c>
      <c r="HX389" s="98">
        <v>9934261.3669981007</v>
      </c>
      <c r="HY389" s="98">
        <v>9509728.5502438396</v>
      </c>
      <c r="HZ389" s="98">
        <v>10427928.493841499</v>
      </c>
      <c r="IA389" s="98">
        <v>10174951.4597563</v>
      </c>
      <c r="IB389" s="98">
        <v>10223880.5636847</v>
      </c>
      <c r="IC389" s="98">
        <v>9641589.1401671302</v>
      </c>
      <c r="ID389" s="98">
        <v>9653103.1355511807</v>
      </c>
      <c r="IE389" s="98">
        <v>9598111.9144922905</v>
      </c>
      <c r="IF389" s="98">
        <v>10089749.357583901</v>
      </c>
      <c r="IG389" s="98">
        <v>9733341.9441320002</v>
      </c>
      <c r="IH389" s="98">
        <v>9875366.8540763296</v>
      </c>
      <c r="II389" s="98">
        <v>10075704.5690044</v>
      </c>
      <c r="IJ389" s="98">
        <v>9605620.9682579506</v>
      </c>
      <c r="IK389" s="98">
        <v>9397937.5298548397</v>
      </c>
      <c r="IL389" s="98">
        <v>9745488.3372154497</v>
      </c>
      <c r="IM389" s="98">
        <v>9885661.6260936595</v>
      </c>
      <c r="IN389" s="98">
        <v>9705713.5619825199</v>
      </c>
      <c r="IO389" s="98">
        <v>9997215.3734334894</v>
      </c>
      <c r="IP389" s="98">
        <v>9772015.0481239706</v>
      </c>
      <c r="IQ389" s="98">
        <v>10116902.462886799</v>
      </c>
      <c r="IR389" s="98">
        <v>9754937.5630089901</v>
      </c>
      <c r="IS389" s="98">
        <v>9530491.2522260696</v>
      </c>
      <c r="IT389" s="98">
        <v>10261621.5554878</v>
      </c>
      <c r="IU389" s="98">
        <v>10455138.501648899</v>
      </c>
      <c r="IV389" s="98">
        <v>10257474.1516845</v>
      </c>
      <c r="IW389" s="98">
        <v>9782489.25651397</v>
      </c>
      <c r="IX389" s="98">
        <v>10267248.733687</v>
      </c>
      <c r="IY389" s="98">
        <v>10360662.630044401</v>
      </c>
      <c r="IZ389" s="98">
        <v>10221307.17144</v>
      </c>
      <c r="JA389" s="98">
        <v>10028866.339707499</v>
      </c>
      <c r="JB389" s="98">
        <v>10052366.096994201</v>
      </c>
      <c r="JC389" s="98">
        <v>9685060.4288516697</v>
      </c>
      <c r="JD389" s="98">
        <v>6402624.4579194104</v>
      </c>
      <c r="JE389" s="98">
        <v>9267123.7427283004</v>
      </c>
      <c r="JF389" s="98">
        <v>9654640.6210645195</v>
      </c>
      <c r="JG389" s="98">
        <v>10218422.0615364</v>
      </c>
      <c r="JH389" s="98">
        <v>9446788.6212237794</v>
      </c>
      <c r="JI389" s="98">
        <v>9469615.3728126604</v>
      </c>
      <c r="JJ389" s="98">
        <v>9965836.7450737506</v>
      </c>
      <c r="JK389" s="98">
        <v>9609833.8595075794</v>
      </c>
      <c r="JL389" s="98">
        <v>9673186.7783963606</v>
      </c>
      <c r="JM389" s="98">
        <v>9721630.7284725793</v>
      </c>
      <c r="JN389" s="98">
        <v>9502658.7460005209</v>
      </c>
      <c r="JO389" s="98">
        <v>9593063.4494829606</v>
      </c>
      <c r="JP389" s="98">
        <v>9763292.3346432392</v>
      </c>
      <c r="JQ389" s="98">
        <v>9593547.5726262592</v>
      </c>
      <c r="JR389" s="98">
        <v>9454153.3008615598</v>
      </c>
      <c r="JS389" s="98">
        <v>9458437.3053672705</v>
      </c>
      <c r="JT389" s="98">
        <v>9711138.3459372409</v>
      </c>
      <c r="JU389" s="98">
        <v>9975793.0470282193</v>
      </c>
      <c r="JV389" s="98">
        <v>8985190.7517768499</v>
      </c>
      <c r="JW389" s="98">
        <v>9702887.8453339208</v>
      </c>
      <c r="JX389" s="98">
        <v>9629767.1898951009</v>
      </c>
      <c r="JY389" s="98">
        <v>8768505.7000946999</v>
      </c>
      <c r="JZ389" s="98">
        <v>8772127.2670855392</v>
      </c>
      <c r="KA389" s="98">
        <v>9284345.3177066091</v>
      </c>
      <c r="KB389" s="98">
        <v>9409673.8938160706</v>
      </c>
      <c r="KC389" s="98">
        <v>9702005.3593060598</v>
      </c>
      <c r="KD389" s="98">
        <v>9717000.9143930692</v>
      </c>
      <c r="KE389" s="98">
        <v>9577748.7629273608</v>
      </c>
      <c r="KF389" s="98">
        <v>9401217.9178502709</v>
      </c>
      <c r="KG389" s="98">
        <v>9583771.0931255091</v>
      </c>
      <c r="KH389" s="98">
        <v>9264036.5043072999</v>
      </c>
      <c r="KI389" s="98">
        <v>9995967.9218213204</v>
      </c>
      <c r="KJ389" s="98">
        <v>9638711.7618234996</v>
      </c>
      <c r="KK389" s="98">
        <v>9052754.3477227408</v>
      </c>
      <c r="KL389" s="98">
        <v>9727885.1451018695</v>
      </c>
      <c r="KM389" s="98">
        <v>9649248.6544903796</v>
      </c>
      <c r="KN389" s="98">
        <v>9646406.2538384497</v>
      </c>
      <c r="KO389" s="98">
        <v>9934724.1702174507</v>
      </c>
      <c r="KP389" s="98">
        <v>11557990.550259599</v>
      </c>
      <c r="KQ389" s="98">
        <v>9351841.0201392192</v>
      </c>
      <c r="KR389" s="98">
        <v>9652920.4803003594</v>
      </c>
      <c r="KS389" s="98">
        <v>7228772.2997629298</v>
      </c>
      <c r="KT389" s="98">
        <v>9803065.8100749701</v>
      </c>
      <c r="KU389" s="98">
        <v>9246567.7712292206</v>
      </c>
      <c r="KV389" s="98">
        <v>9676820.9029035196</v>
      </c>
      <c r="KW389" s="98">
        <v>8822690.8213854805</v>
      </c>
      <c r="KX389" s="98">
        <v>9822041.5487840809</v>
      </c>
      <c r="KY389" s="98">
        <v>9564492.5739679597</v>
      </c>
      <c r="KZ389" s="98">
        <v>8400646.21797188</v>
      </c>
      <c r="LA389" s="98">
        <v>9716823.9215532094</v>
      </c>
      <c r="LB389" s="98">
        <v>10067384.268118501</v>
      </c>
      <c r="LC389" s="98">
        <v>9563817.4097107891</v>
      </c>
      <c r="LD389" s="98">
        <v>9975225.8062002007</v>
      </c>
      <c r="LE389" s="98">
        <v>9790532.5013207104</v>
      </c>
      <c r="LF389" s="98">
        <v>8715310.3882083893</v>
      </c>
      <c r="LG389" s="98">
        <v>9932455.5622772109</v>
      </c>
      <c r="LH389" s="98">
        <v>9630392.7943541501</v>
      </c>
      <c r="LI389" s="98">
        <v>9619262.9864234999</v>
      </c>
      <c r="LJ389" s="98">
        <v>9231489.7002426293</v>
      </c>
      <c r="LK389" s="98">
        <v>11803080.2974679</v>
      </c>
    </row>
    <row r="390" spans="1:323" s="98" customFormat="1" x14ac:dyDescent="0.25">
      <c r="A390" s="98" t="s">
        <v>1856</v>
      </c>
      <c r="B390" s="115"/>
      <c r="C390" s="115"/>
      <c r="D390" s="98">
        <v>3680301.3030573302</v>
      </c>
      <c r="E390" s="98">
        <v>3655397.2705915598</v>
      </c>
      <c r="F390" s="98">
        <v>3723020.1017423202</v>
      </c>
      <c r="G390" s="98">
        <v>3297272.4262791499</v>
      </c>
      <c r="H390" s="98">
        <v>3438229.2371880701</v>
      </c>
      <c r="I390" s="98">
        <v>3295886.2549542701</v>
      </c>
      <c r="J390" s="98">
        <v>3289109.1731881001</v>
      </c>
      <c r="K390" s="98">
        <v>3424288.2568694898</v>
      </c>
      <c r="L390" s="98">
        <v>3624719.5571948001</v>
      </c>
      <c r="M390" s="98">
        <v>3498493.7850622199</v>
      </c>
      <c r="N390" s="98">
        <v>3550153.9340188298</v>
      </c>
      <c r="O390" s="98">
        <v>3403806.4632496201</v>
      </c>
      <c r="P390" s="98">
        <v>3551476.2449218598</v>
      </c>
      <c r="Q390" s="98">
        <v>3157142.5597101501</v>
      </c>
      <c r="R390" s="98">
        <v>3490768.2509692898</v>
      </c>
      <c r="S390" s="98">
        <v>3408964.2882253202</v>
      </c>
      <c r="T390" s="98">
        <v>3368682.53096028</v>
      </c>
      <c r="U390" s="98">
        <v>3361407.5187523202</v>
      </c>
      <c r="V390" s="98">
        <v>3450909.1368100001</v>
      </c>
      <c r="W390" s="98">
        <v>3439879.1185695101</v>
      </c>
      <c r="X390" s="98">
        <v>3660332.2660532501</v>
      </c>
      <c r="Y390" s="98">
        <v>3455892.2967660902</v>
      </c>
      <c r="Z390" s="98">
        <v>3395833.85994092</v>
      </c>
      <c r="AA390" s="98">
        <v>3520989.4592116801</v>
      </c>
      <c r="AB390" s="98">
        <v>2550048.9025480798</v>
      </c>
      <c r="AC390" s="98">
        <v>3270669.1009249398</v>
      </c>
      <c r="AD390" s="98">
        <v>3563641.24840288</v>
      </c>
      <c r="AE390" s="98">
        <v>3423099.2708071601</v>
      </c>
      <c r="AF390" s="98">
        <v>3396114.1824752199</v>
      </c>
      <c r="AG390" s="98">
        <v>3466840.7281140801</v>
      </c>
      <c r="AH390" s="98">
        <v>3326065.6744657401</v>
      </c>
      <c r="AI390" s="98">
        <v>3228784.3198389998</v>
      </c>
      <c r="AJ390" s="98">
        <v>3580074.13392838</v>
      </c>
      <c r="AK390" s="98">
        <v>3308931.6607340202</v>
      </c>
      <c r="AL390" s="98">
        <v>3379330.4622433698</v>
      </c>
      <c r="AM390" s="98">
        <v>3303234.3342723399</v>
      </c>
      <c r="AN390" s="98">
        <v>3276879.9420964299</v>
      </c>
      <c r="AO390" s="98">
        <v>3377217.2373533999</v>
      </c>
      <c r="AP390" s="98">
        <v>3257792.36925019</v>
      </c>
      <c r="AQ390" s="98">
        <v>3287928.1855647801</v>
      </c>
      <c r="AR390" s="98">
        <v>3708774.6620674599</v>
      </c>
      <c r="AS390" s="98">
        <v>3512729.7164578498</v>
      </c>
      <c r="AT390" s="98">
        <v>3445259.3027575798</v>
      </c>
      <c r="AU390" s="98">
        <v>3481879.2376062302</v>
      </c>
      <c r="AV390" s="98">
        <v>3446904.9457177799</v>
      </c>
      <c r="AW390" s="98">
        <v>3442451.6216900698</v>
      </c>
      <c r="AX390" s="98">
        <v>3179299.9290490099</v>
      </c>
      <c r="AY390" s="98">
        <v>3118959.2474709898</v>
      </c>
      <c r="AZ390" s="98">
        <v>3169046.1561646499</v>
      </c>
      <c r="BA390" s="98">
        <v>2995024.7844261099</v>
      </c>
      <c r="BB390" s="98">
        <v>3153836.9727258701</v>
      </c>
      <c r="BC390" s="98">
        <v>3291639.2814943301</v>
      </c>
      <c r="BD390" s="98">
        <v>3356278.0663605202</v>
      </c>
      <c r="BE390" s="98">
        <v>3053748.7760825199</v>
      </c>
      <c r="BF390" s="98">
        <v>3228458.7270390298</v>
      </c>
      <c r="BG390" s="98">
        <v>3255022.90391682</v>
      </c>
      <c r="BH390" s="98">
        <v>3223318.93322379</v>
      </c>
      <c r="BI390" s="98">
        <v>3035325.94079819</v>
      </c>
      <c r="BJ390" s="98">
        <v>3070711.7656284501</v>
      </c>
      <c r="BK390" s="98">
        <v>3244485.7182511599</v>
      </c>
      <c r="BL390" s="98">
        <v>3440882.8903498999</v>
      </c>
      <c r="BM390" s="98">
        <v>3319028.4074482298</v>
      </c>
      <c r="BN390" s="98">
        <v>3353310.38390972</v>
      </c>
      <c r="BO390" s="98">
        <v>3261175.5211008</v>
      </c>
      <c r="BP390" s="98">
        <v>2625794.55506262</v>
      </c>
      <c r="BQ390" s="98">
        <v>3361248.9993306301</v>
      </c>
      <c r="BR390" s="98">
        <v>3540514.6459750999</v>
      </c>
      <c r="BS390" s="98">
        <v>3142715.76281991</v>
      </c>
      <c r="BT390" s="98">
        <v>3062408.2736717402</v>
      </c>
      <c r="BU390" s="98">
        <v>3141436.2614321401</v>
      </c>
      <c r="BV390" s="98">
        <v>3324936.7611797201</v>
      </c>
      <c r="BW390" s="98">
        <v>3331804.20425063</v>
      </c>
      <c r="BX390" s="98">
        <v>3475531.4844751498</v>
      </c>
      <c r="BY390" s="98">
        <v>3315757.0789420698</v>
      </c>
      <c r="BZ390" s="98">
        <v>3370351.4521388202</v>
      </c>
      <c r="CA390" s="98">
        <v>3401926.9200684102</v>
      </c>
      <c r="CB390" s="98">
        <v>3294817.9358865698</v>
      </c>
      <c r="CC390" s="98">
        <v>3265057.3727036901</v>
      </c>
      <c r="CD390" s="98">
        <v>3408585.6627132902</v>
      </c>
      <c r="CE390" s="98">
        <v>3273643.1131376098</v>
      </c>
      <c r="CF390" s="98">
        <v>3484327.1221953202</v>
      </c>
      <c r="CG390" s="98">
        <v>3517248.8185132798</v>
      </c>
      <c r="CH390" s="98">
        <v>3472248.4860479799</v>
      </c>
      <c r="CI390" s="98">
        <v>3373038.3168687602</v>
      </c>
      <c r="CJ390" s="98">
        <v>3279714.9755450799</v>
      </c>
      <c r="CK390" s="98">
        <v>3366502.2271918999</v>
      </c>
      <c r="CL390" s="98">
        <v>3197755.3662343998</v>
      </c>
      <c r="CM390" s="98">
        <v>3298263.6858242899</v>
      </c>
      <c r="CN390" s="98">
        <v>3394119.6343964501</v>
      </c>
      <c r="CO390" s="98">
        <v>3395590.8520521498</v>
      </c>
      <c r="CP390" s="98">
        <v>3460929.0949612702</v>
      </c>
      <c r="CQ390" s="98">
        <v>3187839.9181048302</v>
      </c>
      <c r="CR390" s="98">
        <v>3180260.9858029801</v>
      </c>
      <c r="CS390" s="98">
        <v>3248208.1905721198</v>
      </c>
      <c r="CT390" s="98">
        <v>3342117.9725088901</v>
      </c>
      <c r="CU390" s="98">
        <v>3327533.7409145399</v>
      </c>
      <c r="CV390" s="98">
        <v>3239190.8008688302</v>
      </c>
      <c r="CW390" s="98">
        <v>3235559.9270852599</v>
      </c>
      <c r="CX390" s="98">
        <v>3235194.56094618</v>
      </c>
      <c r="CY390" s="98">
        <v>3231509.2140783598</v>
      </c>
      <c r="CZ390" s="98">
        <v>3296692.14036152</v>
      </c>
      <c r="DA390" s="98">
        <v>3120150.9575111102</v>
      </c>
      <c r="DB390" s="98">
        <v>3179434.1649855399</v>
      </c>
      <c r="DC390" s="98">
        <v>3289859.9502185402</v>
      </c>
      <c r="DD390" s="98">
        <v>3213823.6682535699</v>
      </c>
      <c r="DE390" s="98">
        <v>3561946.8504257901</v>
      </c>
      <c r="DF390" s="98">
        <v>3208413.5631598099</v>
      </c>
      <c r="DG390" s="98">
        <v>3146203.23834388</v>
      </c>
      <c r="DH390" s="98">
        <v>3206224.913253</v>
      </c>
      <c r="DI390" s="98">
        <v>3112803.5632694899</v>
      </c>
      <c r="DJ390" s="98">
        <v>3317779.3199004498</v>
      </c>
      <c r="DK390" s="98">
        <v>3282128.5293859001</v>
      </c>
      <c r="DL390" s="98">
        <v>3309957.5753839202</v>
      </c>
      <c r="DM390" s="98">
        <v>3271626.7475192598</v>
      </c>
      <c r="DN390" s="98">
        <v>2940298.0962865301</v>
      </c>
      <c r="DO390" s="98">
        <v>3056557.9125524801</v>
      </c>
      <c r="DP390" s="98">
        <v>3043319.7723007998</v>
      </c>
      <c r="DQ390" s="98">
        <v>3275027.2701791502</v>
      </c>
      <c r="DR390" s="98">
        <v>3217825.0794290402</v>
      </c>
      <c r="DS390" s="98">
        <v>3201051.26361081</v>
      </c>
      <c r="DT390" s="98">
        <v>3221881.62050062</v>
      </c>
      <c r="DU390" s="98">
        <v>3121932.2529331301</v>
      </c>
      <c r="DV390" s="98">
        <v>3135566.1510149399</v>
      </c>
      <c r="DW390" s="98">
        <v>3476207.5061389999</v>
      </c>
      <c r="DX390" s="98">
        <v>3420260.47876151</v>
      </c>
      <c r="DY390" s="98">
        <v>2980365.3838158702</v>
      </c>
      <c r="DZ390" s="98">
        <v>3298386.5273483898</v>
      </c>
      <c r="EA390" s="98">
        <v>3020263.5335455099</v>
      </c>
      <c r="EB390" s="98">
        <v>3033959.9640872199</v>
      </c>
      <c r="EC390" s="98">
        <v>2864471.6265128101</v>
      </c>
      <c r="ED390" s="98">
        <v>3104436.7567355898</v>
      </c>
      <c r="EE390" s="98">
        <v>3143932.1784872198</v>
      </c>
      <c r="EF390" s="98">
        <v>2970491.41391384</v>
      </c>
      <c r="EG390" s="98">
        <v>2968536.8048709002</v>
      </c>
      <c r="EH390" s="98">
        <v>3023022.8354380499</v>
      </c>
      <c r="EI390" s="98">
        <v>3011835.6519724601</v>
      </c>
      <c r="EJ390" s="98">
        <v>3148284.6171661401</v>
      </c>
      <c r="EK390" s="98">
        <v>2949953.9502946301</v>
      </c>
      <c r="EL390" s="98">
        <v>3168877.85498094</v>
      </c>
      <c r="EM390" s="98">
        <v>3088783.76946089</v>
      </c>
      <c r="EN390" s="98">
        <v>2988412.8258295702</v>
      </c>
      <c r="EO390" s="98">
        <v>3155335.7205802999</v>
      </c>
      <c r="EP390" s="98">
        <v>3025816.7818817599</v>
      </c>
      <c r="EQ390" s="98">
        <v>3292407.1959575401</v>
      </c>
      <c r="ER390" s="98">
        <v>3313541.2183580198</v>
      </c>
      <c r="ES390" s="98">
        <v>3218094.2546048001</v>
      </c>
      <c r="ET390" s="98">
        <v>2899974.3826302402</v>
      </c>
      <c r="EU390" s="98">
        <v>3125619.1804703898</v>
      </c>
      <c r="EV390" s="98">
        <v>2875185.9035771</v>
      </c>
      <c r="EW390" s="98">
        <v>3085894.81159095</v>
      </c>
      <c r="EX390" s="98">
        <v>3053180.9663187498</v>
      </c>
      <c r="EY390" s="98">
        <v>3078769.4106819602</v>
      </c>
      <c r="EZ390" s="98">
        <v>3100167.2972009</v>
      </c>
      <c r="FA390" s="98">
        <v>3059536.0735281701</v>
      </c>
      <c r="FB390" s="98">
        <v>2960938.11643779</v>
      </c>
      <c r="FC390" s="98">
        <v>3090024.9949575402</v>
      </c>
      <c r="FD390" s="98">
        <v>2862102.31427219</v>
      </c>
      <c r="FE390" s="98">
        <v>2896310.3789028102</v>
      </c>
      <c r="FF390" s="98">
        <v>2889709.2783237398</v>
      </c>
      <c r="FG390" s="98">
        <v>2942245.05723884</v>
      </c>
      <c r="FH390" s="98">
        <v>3271404.6165184202</v>
      </c>
      <c r="FI390" s="98">
        <v>3101263.5155450599</v>
      </c>
      <c r="FJ390" s="98">
        <v>3093911.0984217701</v>
      </c>
      <c r="FK390" s="98">
        <v>3213468.7376550301</v>
      </c>
      <c r="FL390" s="98">
        <v>3007043.0466015101</v>
      </c>
      <c r="FM390" s="98">
        <v>3239104.4978614398</v>
      </c>
      <c r="FN390" s="98">
        <v>3144042.8997950498</v>
      </c>
      <c r="FO390" s="98">
        <v>3392209.5867296099</v>
      </c>
      <c r="FP390" s="98">
        <v>3220668.9587949198</v>
      </c>
      <c r="FQ390" s="98">
        <v>3088444.3134039398</v>
      </c>
      <c r="FR390" s="98">
        <v>2931686.8904625</v>
      </c>
      <c r="FS390" s="98">
        <v>3343869.45284027</v>
      </c>
      <c r="FT390" s="98">
        <v>3195700.2090152102</v>
      </c>
      <c r="FU390" s="98">
        <v>3244742.1821149201</v>
      </c>
      <c r="FV390" s="98">
        <v>3355907.6524610198</v>
      </c>
      <c r="FW390" s="98">
        <v>3169819.1648716498</v>
      </c>
      <c r="FX390" s="98">
        <v>3291852.8856458701</v>
      </c>
      <c r="FY390" s="98">
        <v>3217664.5841618199</v>
      </c>
      <c r="FZ390" s="98">
        <v>3205724.9044049499</v>
      </c>
      <c r="GA390" s="98">
        <v>3247718.5122783501</v>
      </c>
      <c r="GB390" s="98">
        <v>3072249.52277462</v>
      </c>
      <c r="GC390" s="98">
        <v>3144556.1257174299</v>
      </c>
      <c r="GD390" s="98">
        <v>3265637.9244077299</v>
      </c>
      <c r="GE390" s="98">
        <v>3397991.8675234499</v>
      </c>
      <c r="GF390" s="98">
        <v>3280252.7579388199</v>
      </c>
      <c r="GG390" s="98">
        <v>3293053.2121179402</v>
      </c>
      <c r="GH390" s="98">
        <v>3393865.0304001202</v>
      </c>
      <c r="GI390" s="98">
        <v>3028784.0106365001</v>
      </c>
      <c r="GJ390" s="98">
        <v>3232254.3482948798</v>
      </c>
      <c r="GK390" s="98">
        <v>3191594.8878693199</v>
      </c>
      <c r="GL390" s="98">
        <v>3375472.8269391698</v>
      </c>
      <c r="GM390" s="98">
        <v>3214131.8568245899</v>
      </c>
      <c r="GN390" s="98">
        <v>3340619.5207139999</v>
      </c>
      <c r="GO390" s="98">
        <v>3347032.37063433</v>
      </c>
      <c r="GP390" s="98">
        <v>3424206.5941767399</v>
      </c>
      <c r="GQ390" s="98">
        <v>3360289.3520637499</v>
      </c>
      <c r="GR390" s="98">
        <v>3375112.1408561999</v>
      </c>
      <c r="GS390" s="98">
        <v>3463945.2115060198</v>
      </c>
      <c r="GT390" s="98">
        <v>3324613.4289164101</v>
      </c>
      <c r="GU390" s="98">
        <v>3408909.7675071</v>
      </c>
      <c r="GV390" s="98">
        <v>3266331.4390627402</v>
      </c>
      <c r="GW390" s="98">
        <v>3570736.8416823498</v>
      </c>
      <c r="GX390" s="98">
        <v>3423814.33140074</v>
      </c>
      <c r="GY390" s="98">
        <v>2963914.28822613</v>
      </c>
      <c r="GZ390" s="98">
        <v>3407204.6303554499</v>
      </c>
      <c r="HA390" s="98">
        <v>3178051.5823912499</v>
      </c>
      <c r="HB390" s="98">
        <v>3466664.5272277999</v>
      </c>
      <c r="HC390" s="98">
        <v>3306862.6401492301</v>
      </c>
      <c r="HD390" s="98">
        <v>3250156.9206707901</v>
      </c>
      <c r="HE390" s="98">
        <v>3260806.0682041598</v>
      </c>
      <c r="HF390" s="98">
        <v>3364878.4855211698</v>
      </c>
      <c r="HG390" s="98">
        <v>3268333.6219403599</v>
      </c>
      <c r="HH390" s="98">
        <v>3364815.8262851201</v>
      </c>
      <c r="HI390" s="98">
        <v>3163015.00916623</v>
      </c>
      <c r="HJ390" s="98">
        <v>3466470.4681776101</v>
      </c>
      <c r="HK390" s="98">
        <v>3559644.1037018402</v>
      </c>
      <c r="HL390" s="98">
        <v>3396332.0855974802</v>
      </c>
      <c r="HM390" s="98">
        <v>3783413.3990884302</v>
      </c>
      <c r="HN390" s="98">
        <v>3515862.03789458</v>
      </c>
      <c r="HO390" s="98">
        <v>3540693.6774959099</v>
      </c>
      <c r="HP390" s="98">
        <v>3536005.2540506199</v>
      </c>
      <c r="HQ390" s="98">
        <v>3410925.96867669</v>
      </c>
      <c r="HR390" s="98">
        <v>3442372.0096931402</v>
      </c>
      <c r="HS390" s="98">
        <v>3388931.2480024798</v>
      </c>
      <c r="HT390" s="98">
        <v>3521706.5837483802</v>
      </c>
      <c r="HU390" s="98">
        <v>3295124.7858502902</v>
      </c>
      <c r="HV390" s="98">
        <v>3334772.8133827802</v>
      </c>
      <c r="HW390" s="98">
        <v>3269011.5353986099</v>
      </c>
      <c r="HX390" s="98">
        <v>3269400.4132558098</v>
      </c>
      <c r="HY390" s="98">
        <v>3378060.9863876598</v>
      </c>
      <c r="HZ390" s="98">
        <v>3365394.9327017199</v>
      </c>
      <c r="IA390" s="98">
        <v>3215275.65063809</v>
      </c>
      <c r="IB390" s="98">
        <v>3144887.2350416798</v>
      </c>
      <c r="IC390" s="98">
        <v>3197187.6396468901</v>
      </c>
      <c r="ID390" s="98">
        <v>3058179.2788208202</v>
      </c>
      <c r="IE390" s="98">
        <v>3197352.9503411702</v>
      </c>
      <c r="IF390" s="98">
        <v>3184471.8588086702</v>
      </c>
      <c r="IG390" s="98">
        <v>3141353.7890949901</v>
      </c>
      <c r="IH390" s="98">
        <v>3327754.2885912298</v>
      </c>
      <c r="II390" s="98">
        <v>3165202.2329774499</v>
      </c>
      <c r="IJ390" s="98">
        <v>3151954.9331754302</v>
      </c>
      <c r="IK390" s="98">
        <v>3277389.84627169</v>
      </c>
      <c r="IL390" s="98">
        <v>3107582.0422840202</v>
      </c>
      <c r="IM390" s="98">
        <v>2961988.1363878301</v>
      </c>
      <c r="IN390" s="98">
        <v>3263112.4888049802</v>
      </c>
      <c r="IO390" s="98">
        <v>3232733.0704830801</v>
      </c>
      <c r="IP390" s="98">
        <v>3289640.8934337301</v>
      </c>
      <c r="IQ390" s="98">
        <v>3249622.8577834498</v>
      </c>
      <c r="IR390" s="98">
        <v>3138674.8283290402</v>
      </c>
      <c r="IS390" s="98">
        <v>3184546.2242823802</v>
      </c>
      <c r="IT390" s="98">
        <v>3324824.8161769998</v>
      </c>
      <c r="IU390" s="98">
        <v>3314053.9514010898</v>
      </c>
      <c r="IV390" s="98">
        <v>3225302.7712916099</v>
      </c>
      <c r="IW390" s="98">
        <v>3288197.6268612798</v>
      </c>
      <c r="IX390" s="98">
        <v>3355628.4358695</v>
      </c>
      <c r="IY390" s="98">
        <v>3309109.8321116199</v>
      </c>
      <c r="IZ390" s="98">
        <v>3239081.3694250798</v>
      </c>
      <c r="JA390" s="98">
        <v>3174293.5590667701</v>
      </c>
      <c r="JB390" s="98">
        <v>3230852.4900306002</v>
      </c>
      <c r="JC390" s="98">
        <v>3330967.05065527</v>
      </c>
      <c r="JD390" s="98">
        <v>1977492.6773987501</v>
      </c>
      <c r="JE390" s="98">
        <v>3226972.2781913802</v>
      </c>
      <c r="JF390" s="98">
        <v>3175996.0523974998</v>
      </c>
      <c r="JG390" s="98">
        <v>3170470.0830162498</v>
      </c>
      <c r="JH390" s="98">
        <v>3001040.42165269</v>
      </c>
      <c r="JI390" s="98">
        <v>3118128.1618981198</v>
      </c>
      <c r="JJ390" s="98">
        <v>3131457.0257758801</v>
      </c>
      <c r="JK390" s="98">
        <v>3053859.5496560298</v>
      </c>
      <c r="JL390" s="98">
        <v>3186164.8502028901</v>
      </c>
      <c r="JM390" s="98">
        <v>3064554.7241714098</v>
      </c>
      <c r="JN390" s="98">
        <v>3035302.1299735</v>
      </c>
      <c r="JO390" s="98">
        <v>3006049.6612300002</v>
      </c>
      <c r="JP390" s="98">
        <v>3096141.4952490302</v>
      </c>
      <c r="JQ390" s="98">
        <v>3177763.59996254</v>
      </c>
      <c r="JR390" s="98">
        <v>2983499.1317416499</v>
      </c>
      <c r="JS390" s="98">
        <v>2933515.45820121</v>
      </c>
      <c r="JT390" s="98">
        <v>2942448.8464253601</v>
      </c>
      <c r="JU390" s="98">
        <v>3184974.9046492502</v>
      </c>
      <c r="JV390" s="98">
        <v>2906340.9394879602</v>
      </c>
      <c r="JW390" s="98">
        <v>3024948.2301183599</v>
      </c>
      <c r="JX390" s="98">
        <v>3120642.3756254599</v>
      </c>
      <c r="JY390" s="98">
        <v>2812046.8845480401</v>
      </c>
      <c r="JZ390" s="98">
        <v>3010143.1135800201</v>
      </c>
      <c r="KA390" s="98">
        <v>3350462.6614486598</v>
      </c>
      <c r="KB390" s="98">
        <v>3174820.5181829501</v>
      </c>
      <c r="KC390" s="98">
        <v>3110305.1663000202</v>
      </c>
      <c r="KD390" s="98">
        <v>3102153.2766337302</v>
      </c>
      <c r="KE390" s="98">
        <v>3026711.8879262698</v>
      </c>
      <c r="KF390" s="98">
        <v>3153968.3636368699</v>
      </c>
      <c r="KG390" s="98">
        <v>3024745.5213828599</v>
      </c>
      <c r="KH390" s="98">
        <v>3097813.7119833101</v>
      </c>
      <c r="KI390" s="98">
        <v>3059908.6645689202</v>
      </c>
      <c r="KJ390" s="98">
        <v>3153205.0619970001</v>
      </c>
      <c r="KK390" s="98">
        <v>2978006.37651945</v>
      </c>
      <c r="KL390" s="98">
        <v>3174835.5087081501</v>
      </c>
      <c r="KM390" s="98">
        <v>2990112.0400119401</v>
      </c>
      <c r="KN390" s="98">
        <v>3248537.32376415</v>
      </c>
      <c r="KO390" s="98">
        <v>3080238.5218671099</v>
      </c>
      <c r="KP390" s="98">
        <v>3625753.6248874301</v>
      </c>
      <c r="KQ390" s="98">
        <v>2968336.6111826999</v>
      </c>
      <c r="KR390" s="98">
        <v>3116828.98989627</v>
      </c>
      <c r="KS390" s="98">
        <v>3069207.3448692998</v>
      </c>
      <c r="KT390" s="98">
        <v>3039126.5788540598</v>
      </c>
      <c r="KU390" s="98">
        <v>3052979.2877490399</v>
      </c>
      <c r="KV390" s="98">
        <v>3042963.4560230202</v>
      </c>
      <c r="KW390" s="98">
        <v>2998050.3727216199</v>
      </c>
      <c r="KX390" s="98">
        <v>3055976.5772825801</v>
      </c>
      <c r="KY390" s="98">
        <v>3126467.7532349499</v>
      </c>
      <c r="KZ390" s="98">
        <v>2832152.1514802701</v>
      </c>
      <c r="LA390" s="98">
        <v>3009515.3509594002</v>
      </c>
      <c r="LB390" s="98">
        <v>3036097.5948272599</v>
      </c>
      <c r="LC390" s="98">
        <v>3019181.28343667</v>
      </c>
      <c r="LD390" s="98">
        <v>3091034.3855376402</v>
      </c>
      <c r="LE390" s="98">
        <v>2977265.69699312</v>
      </c>
      <c r="LF390" s="98">
        <v>2894201.3601168101</v>
      </c>
      <c r="LG390" s="98">
        <v>3067521.7592488299</v>
      </c>
      <c r="LH390" s="98">
        <v>3011480.3571112501</v>
      </c>
      <c r="LI390" s="98">
        <v>2985209.5549615701</v>
      </c>
      <c r="LJ390" s="98">
        <v>2937263.7213067799</v>
      </c>
      <c r="LK390" s="98">
        <v>3815535.59575505</v>
      </c>
    </row>
    <row r="391" spans="1:323" s="98" customFormat="1" x14ac:dyDescent="0.25">
      <c r="A391" s="98" t="s">
        <v>1878</v>
      </c>
      <c r="B391" s="115"/>
      <c r="C391" s="115"/>
      <c r="D391" s="98">
        <v>12554258.937182801</v>
      </c>
      <c r="E391" s="98">
        <v>12264458.213</v>
      </c>
      <c r="F391" s="98">
        <v>12103668.370908501</v>
      </c>
      <c r="G391" s="98">
        <v>11990226.924000001</v>
      </c>
      <c r="H391" s="98">
        <v>11307216.909499999</v>
      </c>
      <c r="I391" s="98">
        <v>10987394.018999999</v>
      </c>
      <c r="J391" s="98">
        <v>12408522.5607641</v>
      </c>
      <c r="K391" s="98">
        <v>11483775.218325499</v>
      </c>
      <c r="L391" s="98">
        <v>11207495.198785201</v>
      </c>
      <c r="M391" s="98">
        <v>11561621.274</v>
      </c>
      <c r="N391" s="98">
        <v>11625447.1405</v>
      </c>
      <c r="O391" s="98">
        <v>12035826.6075</v>
      </c>
      <c r="P391" s="98">
        <v>11385272.2670855</v>
      </c>
      <c r="Q391" s="98">
        <v>11714911.2200865</v>
      </c>
      <c r="R391" s="98">
        <v>11727113.929500001</v>
      </c>
      <c r="S391" s="98">
        <v>11444079.631999999</v>
      </c>
      <c r="T391" s="98">
        <v>11694124.684</v>
      </c>
      <c r="U391" s="98">
        <v>11244169.5085</v>
      </c>
      <c r="V391" s="98">
        <v>12168916.124213999</v>
      </c>
      <c r="W391" s="98">
        <v>12060032.4675459</v>
      </c>
      <c r="X391" s="98">
        <v>11553300.191999899</v>
      </c>
      <c r="Y391" s="98">
        <v>11073333.2628092</v>
      </c>
      <c r="Z391" s="98">
        <v>11929447.595000001</v>
      </c>
      <c r="AA391" s="98">
        <v>11113405.107000001</v>
      </c>
      <c r="AB391" s="98">
        <v>9137156.0699999705</v>
      </c>
      <c r="AC391" s="98">
        <v>11440104.1498082</v>
      </c>
      <c r="AD391" s="98">
        <v>12117474.5248996</v>
      </c>
      <c r="AE391" s="98">
        <v>11846637.6272336</v>
      </c>
      <c r="AF391" s="98">
        <v>11534666.801999999</v>
      </c>
      <c r="AG391" s="98">
        <v>11229607.694506399</v>
      </c>
      <c r="AH391" s="98">
        <v>11346910.580499999</v>
      </c>
      <c r="AI391" s="98">
        <v>11324847.917562099</v>
      </c>
      <c r="AJ391" s="98">
        <v>11856233.6085</v>
      </c>
      <c r="AK391" s="98">
        <v>11578340.1515214</v>
      </c>
      <c r="AL391" s="98">
        <v>11446420.6294674</v>
      </c>
      <c r="AM391" s="98">
        <v>11813302.092</v>
      </c>
      <c r="AN391" s="98">
        <v>11816413.885</v>
      </c>
      <c r="AO391" s="98">
        <v>11572289.908644499</v>
      </c>
      <c r="AP391" s="98">
        <v>11696230.3025</v>
      </c>
      <c r="AQ391" s="98">
        <v>10796966.578104701</v>
      </c>
      <c r="AR391" s="98">
        <v>12958299.952395201</v>
      </c>
      <c r="AS391" s="98">
        <v>11194837.9509557</v>
      </c>
      <c r="AT391" s="98">
        <v>11361535.555550801</v>
      </c>
      <c r="AU391" s="98">
        <v>11518100.034836</v>
      </c>
      <c r="AV391" s="98">
        <v>11460350.422499999</v>
      </c>
      <c r="AW391" s="98">
        <v>12147830.8622285</v>
      </c>
      <c r="AX391" s="98">
        <v>10926046.5826896</v>
      </c>
      <c r="AY391" s="98">
        <v>10153427.828</v>
      </c>
      <c r="AZ391" s="98">
        <v>10095384.596000001</v>
      </c>
      <c r="BA391" s="98">
        <v>10243611.079</v>
      </c>
      <c r="BB391" s="98">
        <v>10284008.0143227</v>
      </c>
      <c r="BC391" s="98">
        <v>9990667.5755417198</v>
      </c>
      <c r="BD391" s="98">
        <v>11002815.789999999</v>
      </c>
      <c r="BE391" s="98">
        <v>9945785.9824322797</v>
      </c>
      <c r="BF391" s="98">
        <v>10112065.7575</v>
      </c>
      <c r="BG391" s="98">
        <v>10668465.737</v>
      </c>
      <c r="BH391" s="98">
        <v>10665996.914999999</v>
      </c>
      <c r="BI391" s="98">
        <v>9550242.0138141308</v>
      </c>
      <c r="BJ391" s="98">
        <v>10215061.3665486</v>
      </c>
      <c r="BK391" s="98">
        <v>10106922.577500001</v>
      </c>
      <c r="BL391" s="98">
        <v>10235368.065314701</v>
      </c>
      <c r="BM391" s="98">
        <v>10583172.874537701</v>
      </c>
      <c r="BN391" s="98">
        <v>10555935.144987701</v>
      </c>
      <c r="BO391" s="98">
        <v>10370766.8986618</v>
      </c>
      <c r="BP391" s="98">
        <v>8308587.6639999999</v>
      </c>
      <c r="BQ391" s="98">
        <v>10285999.745413801</v>
      </c>
      <c r="BR391" s="98">
        <v>10762885.0897575</v>
      </c>
      <c r="BS391" s="98">
        <v>10738241.987</v>
      </c>
      <c r="BT391" s="98">
        <v>11397639.464500001</v>
      </c>
      <c r="BU391" s="98">
        <v>10188819.909</v>
      </c>
      <c r="BV391" s="98">
        <v>10024505.6959728</v>
      </c>
      <c r="BW391" s="98">
        <v>9670174.1200000104</v>
      </c>
      <c r="BX391" s="98">
        <v>10582834.6367184</v>
      </c>
      <c r="BY391" s="98">
        <v>10822789.266091101</v>
      </c>
      <c r="BZ391" s="98">
        <v>10840551.2649155</v>
      </c>
      <c r="CA391" s="98">
        <v>10915140.458661299</v>
      </c>
      <c r="CB391" s="98">
        <v>10287023.613</v>
      </c>
      <c r="CC391" s="98">
        <v>10690814.469000001</v>
      </c>
      <c r="CD391" s="98">
        <v>10415621.731873401</v>
      </c>
      <c r="CE391" s="98">
        <v>10279003.380000001</v>
      </c>
      <c r="CF391" s="98">
        <v>10512210.114536099</v>
      </c>
      <c r="CG391" s="98">
        <v>10469125.375946499</v>
      </c>
      <c r="CH391" s="98">
        <v>10392849.32</v>
      </c>
      <c r="CI391" s="98">
        <v>10279278.976500001</v>
      </c>
      <c r="CJ391" s="98">
        <v>10530138.25</v>
      </c>
      <c r="CK391" s="98">
        <v>10564668.195</v>
      </c>
      <c r="CL391" s="98">
        <v>10437716.2523831</v>
      </c>
      <c r="CM391" s="98">
        <v>10525434.581</v>
      </c>
      <c r="CN391" s="98">
        <v>10679852.2615327</v>
      </c>
      <c r="CO391" s="98">
        <v>10270294.523499999</v>
      </c>
      <c r="CP391" s="98">
        <v>10717021.0855</v>
      </c>
      <c r="CQ391" s="98">
        <v>11128416.194985</v>
      </c>
      <c r="CR391" s="98">
        <v>10048187.135345399</v>
      </c>
      <c r="CS391" s="98">
        <v>10080272.841499999</v>
      </c>
      <c r="CT391" s="98">
        <v>10351404.129688799</v>
      </c>
      <c r="CU391" s="98">
        <v>10154440.088</v>
      </c>
      <c r="CV391" s="98">
        <v>10240801.6325</v>
      </c>
      <c r="CW391" s="98">
        <v>10369978.2742784</v>
      </c>
      <c r="CX391" s="98">
        <v>10413283.719278799</v>
      </c>
      <c r="CY391" s="98">
        <v>10236506.67</v>
      </c>
      <c r="CZ391" s="98">
        <v>10138444.469000001</v>
      </c>
      <c r="DA391" s="98">
        <v>9871566.3310000394</v>
      </c>
      <c r="DB391" s="98">
        <v>9918537.2424999792</v>
      </c>
      <c r="DC391" s="98">
        <v>9911941.1717600692</v>
      </c>
      <c r="DD391" s="98">
        <v>10436155.255000001</v>
      </c>
      <c r="DE391" s="98">
        <v>10612587.839500001</v>
      </c>
      <c r="DF391" s="98">
        <v>10312683.3255</v>
      </c>
      <c r="DG391" s="98">
        <v>9806239.1215000004</v>
      </c>
      <c r="DH391" s="98">
        <v>11489327.6745</v>
      </c>
      <c r="DI391" s="98">
        <v>10139358.948950799</v>
      </c>
      <c r="DJ391" s="98">
        <v>9460070.7630572002</v>
      </c>
      <c r="DK391" s="98">
        <v>10197814.476500001</v>
      </c>
      <c r="DL391" s="98">
        <v>10211534.627499999</v>
      </c>
      <c r="DM391" s="98">
        <v>10128878.6646985</v>
      </c>
      <c r="DN391" s="98">
        <v>10002036.4405</v>
      </c>
      <c r="DO391" s="98">
        <v>10443887.184</v>
      </c>
      <c r="DP391" s="98">
        <v>10228347.752499999</v>
      </c>
      <c r="DQ391" s="98">
        <v>10369484.267000001</v>
      </c>
      <c r="DR391" s="98">
        <v>10896361.043165</v>
      </c>
      <c r="DS391" s="98">
        <v>9611538.7400000393</v>
      </c>
      <c r="DT391" s="98">
        <v>9981838.0646406002</v>
      </c>
      <c r="DU391" s="98">
        <v>10363304.670499999</v>
      </c>
      <c r="DV391" s="98">
        <v>10386014.4595</v>
      </c>
      <c r="DW391" s="98">
        <v>10003403.559</v>
      </c>
      <c r="DX391" s="98">
        <v>9310601.4770389702</v>
      </c>
      <c r="DY391" s="98">
        <v>9420176.8701327797</v>
      </c>
      <c r="DZ391" s="98">
        <v>10103331.992319901</v>
      </c>
      <c r="EA391" s="98">
        <v>9805690.5395</v>
      </c>
      <c r="EB391" s="98">
        <v>10049904.363999899</v>
      </c>
      <c r="EC391" s="98">
        <v>10259299.755000001</v>
      </c>
      <c r="ED391" s="98">
        <v>9900821.5344999693</v>
      </c>
      <c r="EE391" s="98">
        <v>10108429.2618504</v>
      </c>
      <c r="EF391" s="98">
        <v>10084885.732999999</v>
      </c>
      <c r="EG391" s="98">
        <v>10305732.1170728</v>
      </c>
      <c r="EH391" s="98">
        <v>10261254.6895</v>
      </c>
      <c r="EI391" s="98">
        <v>10284616.327500001</v>
      </c>
      <c r="EJ391" s="98">
        <v>10201532.317500001</v>
      </c>
      <c r="EK391" s="98">
        <v>10090222.123</v>
      </c>
      <c r="EL391" s="98">
        <v>9867885.4794999994</v>
      </c>
      <c r="EM391" s="98">
        <v>9313865.2120000198</v>
      </c>
      <c r="EN391" s="98">
        <v>9412226.7675000094</v>
      </c>
      <c r="EO391" s="98">
        <v>9970580.2475523204</v>
      </c>
      <c r="EP391" s="98">
        <v>9562784.0402616896</v>
      </c>
      <c r="EQ391" s="98">
        <v>9485670.5392516907</v>
      </c>
      <c r="ER391" s="98">
        <v>9853665.6634999998</v>
      </c>
      <c r="ES391" s="98">
        <v>10079659.463</v>
      </c>
      <c r="ET391" s="98">
        <v>9870415.5034999792</v>
      </c>
      <c r="EU391" s="98">
        <v>10172321.117000001</v>
      </c>
      <c r="EV391" s="98">
        <v>9266427.0430000108</v>
      </c>
      <c r="EW391" s="98">
        <v>9929823.7819999792</v>
      </c>
      <c r="EX391" s="98">
        <v>9829810.9037178308</v>
      </c>
      <c r="EY391" s="98">
        <v>10483823.819499999</v>
      </c>
      <c r="EZ391" s="98">
        <v>10685020.805500001</v>
      </c>
      <c r="FA391" s="98">
        <v>10411531.214500001</v>
      </c>
      <c r="FB391" s="98">
        <v>9876754.5157892406</v>
      </c>
      <c r="FC391" s="98">
        <v>9959883.7904999908</v>
      </c>
      <c r="FD391" s="98">
        <v>9338554.5086487904</v>
      </c>
      <c r="FE391" s="98">
        <v>9958961.2815000098</v>
      </c>
      <c r="FF391" s="98">
        <v>9489928.1744608693</v>
      </c>
      <c r="FG391" s="98">
        <v>9396716.8031283505</v>
      </c>
      <c r="FH391" s="98">
        <v>11516688.8905</v>
      </c>
      <c r="FI391" s="98">
        <v>9744724.3405000102</v>
      </c>
      <c r="FJ391" s="98">
        <v>11685080.8170572</v>
      </c>
      <c r="FK391" s="98">
        <v>10212125.362500001</v>
      </c>
      <c r="FL391" s="98">
        <v>10837374.612</v>
      </c>
      <c r="FM391" s="98">
        <v>10765700.1483007</v>
      </c>
      <c r="FN391" s="98">
        <v>10315969.478499999</v>
      </c>
      <c r="FO391" s="98">
        <v>10224610.351295199</v>
      </c>
      <c r="FP391" s="98">
        <v>10422190.0329904</v>
      </c>
      <c r="FQ391" s="98">
        <v>9953186.7660542093</v>
      </c>
      <c r="FR391" s="98">
        <v>9885739.4239327908</v>
      </c>
      <c r="FS391" s="98">
        <v>10153669.5055</v>
      </c>
      <c r="FT391" s="98">
        <v>10755222.4855</v>
      </c>
      <c r="FU391" s="98">
        <v>10292920.9925982</v>
      </c>
      <c r="FV391" s="98">
        <v>10844251.3700301</v>
      </c>
      <c r="FW391" s="98">
        <v>10034582.1590528</v>
      </c>
      <c r="FX391" s="98">
        <v>10037714.818945801</v>
      </c>
      <c r="FY391" s="98">
        <v>10115460.9799686</v>
      </c>
      <c r="FZ391" s="98">
        <v>11139407.7867215</v>
      </c>
      <c r="GA391" s="98">
        <v>10555317.066</v>
      </c>
      <c r="GB391" s="98">
        <v>10444926</v>
      </c>
      <c r="GC391" s="98">
        <v>10036645.835281899</v>
      </c>
      <c r="GD391" s="98">
        <v>10757793.0874798</v>
      </c>
      <c r="GE391" s="98">
        <v>10679959.738990299</v>
      </c>
      <c r="GF391" s="98">
        <v>9737290.5170000102</v>
      </c>
      <c r="GG391" s="98">
        <v>11128185.6006622</v>
      </c>
      <c r="GH391" s="98">
        <v>10596834.628</v>
      </c>
      <c r="GI391" s="98">
        <v>9925799.2819999997</v>
      </c>
      <c r="GJ391" s="98">
        <v>10243599.7284496</v>
      </c>
      <c r="GK391" s="98">
        <v>9931849.4295714106</v>
      </c>
      <c r="GL391" s="98">
        <v>9959634.6472020391</v>
      </c>
      <c r="GM391" s="98">
        <v>10516865.291254999</v>
      </c>
      <c r="GN391" s="98">
        <v>10693918.436000001</v>
      </c>
      <c r="GO391" s="98">
        <v>10495335.444499999</v>
      </c>
      <c r="GP391" s="98">
        <v>10205099.3579218</v>
      </c>
      <c r="GQ391" s="98">
        <v>9881542.4085000101</v>
      </c>
      <c r="GR391" s="98">
        <v>10253129.1045368</v>
      </c>
      <c r="GS391" s="98">
        <v>9792447.2711939607</v>
      </c>
      <c r="GT391" s="98">
        <v>9385976.2549723201</v>
      </c>
      <c r="GU391" s="98">
        <v>10959767.003607901</v>
      </c>
      <c r="GV391" s="98">
        <v>9530323.6484209094</v>
      </c>
      <c r="GW391" s="98">
        <v>4828747.6939999796</v>
      </c>
      <c r="GX391" s="98">
        <v>9874787.2948627695</v>
      </c>
      <c r="GY391" s="98">
        <v>9041000.9775900207</v>
      </c>
      <c r="GZ391" s="98">
        <v>10048634.3364622</v>
      </c>
      <c r="HA391" s="98">
        <v>10014029.5</v>
      </c>
      <c r="HB391" s="98">
        <v>9255207.7160000093</v>
      </c>
      <c r="HC391" s="98">
        <v>10130742.4048784</v>
      </c>
      <c r="HD391" s="98">
        <v>9857781.7300355993</v>
      </c>
      <c r="HE391" s="98">
        <v>9918442.2750000097</v>
      </c>
      <c r="HF391" s="98">
        <v>10447963.5882784</v>
      </c>
      <c r="HG391" s="98">
        <v>9577453.5157252494</v>
      </c>
      <c r="HH391" s="98">
        <v>10545701.1405</v>
      </c>
      <c r="HI391" s="98">
        <v>10364942.217167901</v>
      </c>
      <c r="HJ391" s="98">
        <v>10117312.197566099</v>
      </c>
      <c r="HK391" s="98">
        <v>9924636.5999986604</v>
      </c>
      <c r="HL391" s="98">
        <v>9926828.3662602901</v>
      </c>
      <c r="HM391" s="98">
        <v>9263537.5629999992</v>
      </c>
      <c r="HN391" s="98">
        <v>9541120.8476934806</v>
      </c>
      <c r="HO391" s="98">
        <v>9284068.5529999994</v>
      </c>
      <c r="HP391" s="98">
        <v>9409150.17756119</v>
      </c>
      <c r="HQ391" s="98">
        <v>10017165.8844056</v>
      </c>
      <c r="HR391" s="98">
        <v>10235734.634500001</v>
      </c>
      <c r="HS391" s="98">
        <v>9692017.6213499904</v>
      </c>
      <c r="HT391" s="98">
        <v>11546419.499</v>
      </c>
      <c r="HU391" s="98">
        <v>9819638.0605860706</v>
      </c>
      <c r="HV391" s="98">
        <v>10127773.926000001</v>
      </c>
      <c r="HW391" s="98">
        <v>10109918.418</v>
      </c>
      <c r="HX391" s="98">
        <v>9871013.96667834</v>
      </c>
      <c r="HY391" s="98">
        <v>10265334.223935001</v>
      </c>
      <c r="HZ391" s="98">
        <v>9844612.6830000002</v>
      </c>
      <c r="IA391" s="98">
        <v>10258367.9469718</v>
      </c>
      <c r="IB391" s="98">
        <v>10412105.6172003</v>
      </c>
      <c r="IC391" s="98">
        <v>9896115.5371638704</v>
      </c>
      <c r="ID391" s="98">
        <v>9696169.3874999695</v>
      </c>
      <c r="IE391" s="98">
        <v>10417607.1085</v>
      </c>
      <c r="IF391" s="98">
        <v>10970173.7388115</v>
      </c>
      <c r="IG391" s="98">
        <v>9574626.3627798408</v>
      </c>
      <c r="IH391" s="98">
        <v>9930531.8114999998</v>
      </c>
      <c r="II391" s="98">
        <v>10025191.9971522</v>
      </c>
      <c r="IJ391" s="98">
        <v>10311445.852</v>
      </c>
      <c r="IK391" s="98">
        <v>10475406.8219149</v>
      </c>
      <c r="IL391" s="98">
        <v>9369488.2899546605</v>
      </c>
      <c r="IM391" s="98">
        <v>10682141.002296001</v>
      </c>
      <c r="IN391" s="98">
        <v>9311326.1419451907</v>
      </c>
      <c r="IO391" s="98">
        <v>10111410.9721434</v>
      </c>
      <c r="IP391" s="98">
        <v>10329675.136836501</v>
      </c>
      <c r="IQ391" s="98">
        <v>10271027.440400099</v>
      </c>
      <c r="IR391" s="98">
        <v>9775138.2698473893</v>
      </c>
      <c r="IS391" s="98">
        <v>9362994.9553833101</v>
      </c>
      <c r="IT391" s="98">
        <v>10471776.762499999</v>
      </c>
      <c r="IU391" s="98">
        <v>10219376.928306101</v>
      </c>
      <c r="IV391" s="98">
        <v>10840112.171</v>
      </c>
      <c r="IW391" s="98">
        <v>9640401.1804999802</v>
      </c>
      <c r="IX391" s="98">
        <v>9973663.6766973007</v>
      </c>
      <c r="IY391" s="98">
        <v>10170785.608999999</v>
      </c>
      <c r="IZ391" s="98">
        <v>10760292.458000001</v>
      </c>
      <c r="JA391" s="98">
        <v>9686080.4945000298</v>
      </c>
      <c r="JB391" s="98">
        <v>10406331.6885</v>
      </c>
      <c r="JC391" s="98">
        <v>10031137.594077701</v>
      </c>
      <c r="JD391" s="98">
        <v>6777633.0279999999</v>
      </c>
      <c r="JE391" s="98">
        <v>9504970.9259999897</v>
      </c>
      <c r="JF391" s="98">
        <v>9940718.7345000301</v>
      </c>
      <c r="JG391" s="98">
        <v>10009368.513499999</v>
      </c>
      <c r="JH391" s="98">
        <v>9745232.47683255</v>
      </c>
      <c r="JI391" s="98">
        <v>9783097.2383507602</v>
      </c>
      <c r="JJ391" s="98">
        <v>10104677.8050821</v>
      </c>
      <c r="JK391" s="98">
        <v>9300032.3880891092</v>
      </c>
      <c r="JL391" s="98">
        <v>10088217.617858401</v>
      </c>
      <c r="JM391" s="98">
        <v>10065792.897619201</v>
      </c>
      <c r="JN391" s="98">
        <v>10473469.808439801</v>
      </c>
      <c r="JO391" s="98">
        <v>9936004.4080000203</v>
      </c>
      <c r="JP391" s="98">
        <v>9710708.9379951004</v>
      </c>
      <c r="JQ391" s="98">
        <v>9569555.6009999793</v>
      </c>
      <c r="JR391" s="98">
        <v>10494879.601528799</v>
      </c>
      <c r="JS391" s="98">
        <v>8973050.0355000403</v>
      </c>
      <c r="JT391" s="98">
        <v>9858047.3400294594</v>
      </c>
      <c r="JU391" s="98">
        <v>10349658.032319801</v>
      </c>
      <c r="JV391" s="98">
        <v>9639535.0844999906</v>
      </c>
      <c r="JW391" s="98">
        <v>9841396.1831188202</v>
      </c>
      <c r="JX391" s="98">
        <v>9952607.8175000101</v>
      </c>
      <c r="JY391" s="98">
        <v>9146845.0125000197</v>
      </c>
      <c r="JZ391" s="98">
        <v>9280490.6124999803</v>
      </c>
      <c r="KA391" s="98">
        <v>9993611.3422084507</v>
      </c>
      <c r="KB391" s="98">
        <v>9773294.8570000008</v>
      </c>
      <c r="KC391" s="98">
        <v>9671609.6300688498</v>
      </c>
      <c r="KD391" s="98">
        <v>10196748.634500001</v>
      </c>
      <c r="KE391" s="98">
        <v>9504007.1730835494</v>
      </c>
      <c r="KF391" s="98">
        <v>10530499.2604609</v>
      </c>
      <c r="KG391" s="98">
        <v>9961738.7625876404</v>
      </c>
      <c r="KH391" s="98">
        <v>9390411.9755000006</v>
      </c>
      <c r="KI391" s="98">
        <v>10219115.0425</v>
      </c>
      <c r="KJ391" s="98">
        <v>9738846.5309742503</v>
      </c>
      <c r="KK391" s="98">
        <v>9839763.0227315407</v>
      </c>
      <c r="KL391" s="98">
        <v>10128202.138</v>
      </c>
      <c r="KM391" s="98">
        <v>8743560.0733789708</v>
      </c>
      <c r="KN391" s="98">
        <v>10013435.466263499</v>
      </c>
      <c r="KO391" s="98">
        <v>9710559.8309999909</v>
      </c>
      <c r="KP391" s="98">
        <v>10756660.8446614</v>
      </c>
      <c r="KQ391" s="98">
        <v>9276096.6872431394</v>
      </c>
      <c r="KR391" s="98">
        <v>9360609.7493668199</v>
      </c>
      <c r="KS391" s="98">
        <v>9047025.3178835995</v>
      </c>
      <c r="KT391" s="98">
        <v>9215798.2974999901</v>
      </c>
      <c r="KU391" s="98">
        <v>8567621.4849036206</v>
      </c>
      <c r="KV391" s="98">
        <v>9524504.5604999904</v>
      </c>
      <c r="KW391" s="98">
        <v>8783241.9376664795</v>
      </c>
      <c r="KX391" s="98">
        <v>9366330.0345275309</v>
      </c>
      <c r="KY391" s="98">
        <v>9477546.8170000203</v>
      </c>
      <c r="KZ391" s="98">
        <v>8566157.9509999901</v>
      </c>
      <c r="LA391" s="98">
        <v>9736118.0690000094</v>
      </c>
      <c r="LB391" s="98">
        <v>9125821.9580558594</v>
      </c>
      <c r="LC391" s="98">
        <v>9791592.8013211694</v>
      </c>
      <c r="LD391" s="98">
        <v>9441251.0437289495</v>
      </c>
      <c r="LE391" s="98">
        <v>9343999.0694417506</v>
      </c>
      <c r="LF391" s="98">
        <v>8655212.7979999799</v>
      </c>
      <c r="LG391" s="98">
        <v>9447548.2639372908</v>
      </c>
      <c r="LH391" s="98">
        <v>9026961.0440000091</v>
      </c>
      <c r="LI391" s="98">
        <v>9536776.0868189298</v>
      </c>
      <c r="LJ391" s="98">
        <v>8829216.4952735808</v>
      </c>
      <c r="LK391" s="98">
        <v>11028126.5655</v>
      </c>
    </row>
    <row r="392" spans="1:323" s="98" customFormat="1" x14ac:dyDescent="0.25">
      <c r="A392" s="98" t="s">
        <v>1889</v>
      </c>
      <c r="B392" s="115"/>
      <c r="C392" s="115"/>
      <c r="D392" s="98">
        <v>6156120.6462287903</v>
      </c>
      <c r="E392" s="98">
        <v>6391714.1887816703</v>
      </c>
      <c r="F392" s="98">
        <v>6045888.6875296198</v>
      </c>
      <c r="G392" s="98">
        <v>5714443.4345473899</v>
      </c>
      <c r="H392" s="98">
        <v>5764837.7164805904</v>
      </c>
      <c r="I392" s="98">
        <v>5640439.6966608204</v>
      </c>
      <c r="J392" s="98">
        <v>5948857.3418506104</v>
      </c>
      <c r="K392" s="98">
        <v>5675966.12902286</v>
      </c>
      <c r="L392" s="98">
        <v>5696939.0027929302</v>
      </c>
      <c r="M392" s="98">
        <v>5780083.3909711903</v>
      </c>
      <c r="N392" s="98">
        <v>5874441.6902979603</v>
      </c>
      <c r="O392" s="98">
        <v>5982168.0267977295</v>
      </c>
      <c r="P392" s="98">
        <v>6080521.6042342698</v>
      </c>
      <c r="Q392" s="98">
        <v>5657581.4887269298</v>
      </c>
      <c r="R392" s="98">
        <v>5868184.82738565</v>
      </c>
      <c r="S392" s="98">
        <v>5795559.0299165295</v>
      </c>
      <c r="T392" s="98">
        <v>6021757.8105559098</v>
      </c>
      <c r="U392" s="98">
        <v>5882428.2711416399</v>
      </c>
      <c r="V392" s="98">
        <v>5795336.2683814</v>
      </c>
      <c r="W392" s="98">
        <v>5883339.1651743902</v>
      </c>
      <c r="X392" s="98">
        <v>5845182.8133886801</v>
      </c>
      <c r="Y392" s="98">
        <v>5891463.0228627101</v>
      </c>
      <c r="Z392" s="98">
        <v>6156496.9637179105</v>
      </c>
      <c r="AA392" s="98">
        <v>5649725.5756158298</v>
      </c>
      <c r="AB392" s="98">
        <v>4265077.8970270399</v>
      </c>
      <c r="AC392" s="98">
        <v>5587637.1440597903</v>
      </c>
      <c r="AD392" s="98">
        <v>6082612.55778924</v>
      </c>
      <c r="AE392" s="98">
        <v>6278484.8256363804</v>
      </c>
      <c r="AF392" s="98">
        <v>5658583.0494672004</v>
      </c>
      <c r="AG392" s="98">
        <v>5860191.3898484102</v>
      </c>
      <c r="AH392" s="98">
        <v>5814195.1807278302</v>
      </c>
      <c r="AI392" s="98">
        <v>5886608.5497956499</v>
      </c>
      <c r="AJ392" s="98">
        <v>6013994.4009846998</v>
      </c>
      <c r="AK392" s="98">
        <v>6033979.5096549401</v>
      </c>
      <c r="AL392" s="98">
        <v>5900134.37105159</v>
      </c>
      <c r="AM392" s="98">
        <v>6022955.6166450996</v>
      </c>
      <c r="AN392" s="98">
        <v>5695254.7221435402</v>
      </c>
      <c r="AO392" s="98">
        <v>5759897.7813837901</v>
      </c>
      <c r="AP392" s="98">
        <v>6057975.1175306505</v>
      </c>
      <c r="AQ392" s="98">
        <v>5764358.0675500799</v>
      </c>
      <c r="AR392" s="98">
        <v>6444574.1951829502</v>
      </c>
      <c r="AS392" s="98">
        <v>6108997.7774878303</v>
      </c>
      <c r="AT392" s="98">
        <v>4966377.6128984401</v>
      </c>
      <c r="AU392" s="98">
        <v>6029198.3924243199</v>
      </c>
      <c r="AV392" s="98">
        <v>6059263.3684166102</v>
      </c>
      <c r="AW392" s="98">
        <v>5976650.57529807</v>
      </c>
      <c r="AX392" s="98">
        <v>6064526.0695308</v>
      </c>
      <c r="AY392" s="98">
        <v>5679120.2506568301</v>
      </c>
      <c r="AZ392" s="98">
        <v>5847381.6334063802</v>
      </c>
      <c r="BA392" s="98">
        <v>5743013.4871848701</v>
      </c>
      <c r="BB392" s="98">
        <v>5807027.0743377199</v>
      </c>
      <c r="BC392" s="98">
        <v>5822197.6892404202</v>
      </c>
      <c r="BD392" s="98">
        <v>5973112.1735626301</v>
      </c>
      <c r="BE392" s="98">
        <v>5940305.79162113</v>
      </c>
      <c r="BF392" s="98">
        <v>5708206.4429551698</v>
      </c>
      <c r="BG392" s="98">
        <v>5838525.9685830697</v>
      </c>
      <c r="BH392" s="98">
        <v>6037555.2619160004</v>
      </c>
      <c r="BI392" s="98">
        <v>5969401.2002625596</v>
      </c>
      <c r="BJ392" s="98">
        <v>5616560.3278551502</v>
      </c>
      <c r="BK392" s="98">
        <v>5482799.9225633396</v>
      </c>
      <c r="BL392" s="98">
        <v>5855936.9378381902</v>
      </c>
      <c r="BM392" s="98">
        <v>5836583.2483013002</v>
      </c>
      <c r="BN392" s="98">
        <v>5932423.9416397205</v>
      </c>
      <c r="BO392" s="98">
        <v>5736023.5595719898</v>
      </c>
      <c r="BP392" s="98">
        <v>4513236.6670948304</v>
      </c>
      <c r="BQ392" s="98">
        <v>5884588.9317169301</v>
      </c>
      <c r="BR392" s="98">
        <v>5902526.1614610897</v>
      </c>
      <c r="BS392" s="98">
        <v>5725614.6008520899</v>
      </c>
      <c r="BT392" s="98">
        <v>5919441.6956739696</v>
      </c>
      <c r="BU392" s="98">
        <v>5707769.3370291004</v>
      </c>
      <c r="BV392" s="98">
        <v>5573374.7213509399</v>
      </c>
      <c r="BW392" s="98">
        <v>5936917.9857275998</v>
      </c>
      <c r="BX392" s="98">
        <v>5885117.8210253902</v>
      </c>
      <c r="BY392" s="98">
        <v>5643502.3868873902</v>
      </c>
      <c r="BZ392" s="98">
        <v>5878537.42579138</v>
      </c>
      <c r="CA392" s="98">
        <v>5776382.7134542298</v>
      </c>
      <c r="CB392" s="98">
        <v>5626013.0409225002</v>
      </c>
      <c r="CC392" s="98">
        <v>5941487.2728914898</v>
      </c>
      <c r="CD392" s="98">
        <v>5927104.76192379</v>
      </c>
      <c r="CE392" s="98">
        <v>5771542.3520537401</v>
      </c>
      <c r="CF392" s="98">
        <v>6516768.9022259498</v>
      </c>
      <c r="CG392" s="98">
        <v>5962869.2739493595</v>
      </c>
      <c r="CH392" s="98">
        <v>5973937.34941014</v>
      </c>
      <c r="CI392" s="98">
        <v>5933483.9410387501</v>
      </c>
      <c r="CJ392" s="98">
        <v>5847263.07139049</v>
      </c>
      <c r="CK392" s="98">
        <v>5934701.1480004899</v>
      </c>
      <c r="CL392" s="98">
        <v>5996215.6514039999</v>
      </c>
      <c r="CM392" s="98">
        <v>5765041.0575478999</v>
      </c>
      <c r="CN392" s="98">
        <v>6061949.9150810102</v>
      </c>
      <c r="CO392" s="98">
        <v>6104760.7288297899</v>
      </c>
      <c r="CP392" s="98">
        <v>6059838.4425776098</v>
      </c>
      <c r="CQ392" s="98">
        <v>5852775.9583000103</v>
      </c>
      <c r="CR392" s="98">
        <v>5987783.4990458796</v>
      </c>
      <c r="CS392" s="98">
        <v>5798552.54076993</v>
      </c>
      <c r="CT392" s="98">
        <v>5528166.0715102796</v>
      </c>
      <c r="CU392" s="98">
        <v>5439139.49975478</v>
      </c>
      <c r="CV392" s="98">
        <v>5864913.5182344699</v>
      </c>
      <c r="CW392" s="98">
        <v>5545511.0459230999</v>
      </c>
      <c r="CX392" s="98">
        <v>5654898.04718732</v>
      </c>
      <c r="CY392" s="98">
        <v>5739389.8247512197</v>
      </c>
      <c r="CZ392" s="98">
        <v>5880573.41492265</v>
      </c>
      <c r="DA392" s="98">
        <v>5578094.5136374403</v>
      </c>
      <c r="DB392" s="98">
        <v>5383983.1203815201</v>
      </c>
      <c r="DC392" s="98">
        <v>5432031.0158111099</v>
      </c>
      <c r="DD392" s="98">
        <v>5883207.6464084201</v>
      </c>
      <c r="DE392" s="98">
        <v>5613944.5830118004</v>
      </c>
      <c r="DF392" s="98">
        <v>5780192.33708442</v>
      </c>
      <c r="DG392" s="98">
        <v>5889663.3559309701</v>
      </c>
      <c r="DH392" s="98">
        <v>5996019.10271513</v>
      </c>
      <c r="DI392" s="98">
        <v>5495581.0897214599</v>
      </c>
      <c r="DJ392" s="98">
        <v>5933640.7800208395</v>
      </c>
      <c r="DK392" s="98">
        <v>5602262.2638034401</v>
      </c>
      <c r="DL392" s="98">
        <v>5766263.9191468703</v>
      </c>
      <c r="DM392" s="98">
        <v>5618692.0225961804</v>
      </c>
      <c r="DN392" s="98">
        <v>5189106.3749599196</v>
      </c>
      <c r="DO392" s="98">
        <v>5680108.4939915799</v>
      </c>
      <c r="DP392" s="98">
        <v>5566119.8113525501</v>
      </c>
      <c r="DQ392" s="98">
        <v>5692333.4466842301</v>
      </c>
      <c r="DR392" s="98">
        <v>5607934.2543898001</v>
      </c>
      <c r="DS392" s="98">
        <v>5582355.0456853202</v>
      </c>
      <c r="DT392" s="98">
        <v>5320778.91525116</v>
      </c>
      <c r="DU392" s="98">
        <v>5312540.7451148098</v>
      </c>
      <c r="DV392" s="98">
        <v>5534588.57821107</v>
      </c>
      <c r="DW392" s="98">
        <v>5274014.4428142002</v>
      </c>
      <c r="DX392" s="98">
        <v>5041102.69262511</v>
      </c>
      <c r="DY392" s="98">
        <v>5642354.78778027</v>
      </c>
      <c r="DZ392" s="98">
        <v>5718004.7038006103</v>
      </c>
      <c r="EA392" s="98">
        <v>5365952.5485213203</v>
      </c>
      <c r="EB392" s="98">
        <v>5535376.7590015298</v>
      </c>
      <c r="EC392" s="98">
        <v>5752938.7784075504</v>
      </c>
      <c r="ED392" s="98">
        <v>5545754.5798849603</v>
      </c>
      <c r="EE392" s="98">
        <v>5456373.3699939102</v>
      </c>
      <c r="EF392" s="98">
        <v>5532659.5290847803</v>
      </c>
      <c r="EG392" s="98">
        <v>5845182.2076958399</v>
      </c>
      <c r="EH392" s="98">
        <v>5574054.1907176301</v>
      </c>
      <c r="EI392" s="98">
        <v>5837989.3424672801</v>
      </c>
      <c r="EJ392" s="98">
        <v>5144168.8999649798</v>
      </c>
      <c r="EK392" s="98">
        <v>5264149.1387414401</v>
      </c>
      <c r="EL392" s="98">
        <v>5440448.5956012197</v>
      </c>
      <c r="EM392" s="98">
        <v>5427068.5353160296</v>
      </c>
      <c r="EN392" s="98">
        <v>5457385.6947891302</v>
      </c>
      <c r="EO392" s="98">
        <v>5505350.2884211801</v>
      </c>
      <c r="EP392" s="98">
        <v>5560256.4819251401</v>
      </c>
      <c r="EQ392" s="98">
        <v>5308339.7573568998</v>
      </c>
      <c r="ER392" s="98">
        <v>5751858.3020151304</v>
      </c>
      <c r="ES392" s="98">
        <v>5345185.8435352296</v>
      </c>
      <c r="ET392" s="98">
        <v>5252944.0276790904</v>
      </c>
      <c r="EU392" s="98">
        <v>5435230.74749362</v>
      </c>
      <c r="EV392" s="98">
        <v>5231723.2053082101</v>
      </c>
      <c r="EW392" s="98">
        <v>5684234.6667261599</v>
      </c>
      <c r="EX392" s="98">
        <v>4881603.3649060801</v>
      </c>
      <c r="EY392" s="98">
        <v>5942326.2973134601</v>
      </c>
      <c r="EZ392" s="98">
        <v>5758618.3116003796</v>
      </c>
      <c r="FA392" s="98">
        <v>5514531.1361338198</v>
      </c>
      <c r="FB392" s="98">
        <v>5598895.68219327</v>
      </c>
      <c r="FC392" s="98">
        <v>5282202.3634885596</v>
      </c>
      <c r="FD392" s="98">
        <v>5263574.9477270199</v>
      </c>
      <c r="FE392" s="98">
        <v>5594808.4372158097</v>
      </c>
      <c r="FF392" s="98">
        <v>5221110.2921815198</v>
      </c>
      <c r="FG392" s="98">
        <v>5288937.2837575097</v>
      </c>
      <c r="FH392" s="98">
        <v>5747032.9512812998</v>
      </c>
      <c r="FI392" s="98">
        <v>5596648.4686702602</v>
      </c>
      <c r="FJ392" s="98">
        <v>5792719.6663185405</v>
      </c>
      <c r="FK392" s="98">
        <v>5677003.1845716201</v>
      </c>
      <c r="FL392" s="98">
        <v>5479818.4887981201</v>
      </c>
      <c r="FM392" s="98">
        <v>5803784.6573951496</v>
      </c>
      <c r="FN392" s="98">
        <v>5557444.52223197</v>
      </c>
      <c r="FO392" s="98">
        <v>5663123.0950699197</v>
      </c>
      <c r="FP392" s="98">
        <v>5395967.0801494196</v>
      </c>
      <c r="FQ392" s="98">
        <v>5801821.4781157495</v>
      </c>
      <c r="FR392" s="98">
        <v>5577519.2524673799</v>
      </c>
      <c r="FS392" s="98">
        <v>5579742.5767753301</v>
      </c>
      <c r="FT392" s="98">
        <v>5614602.5944294296</v>
      </c>
      <c r="FU392" s="98">
        <v>5779079.3806876699</v>
      </c>
      <c r="FV392" s="98">
        <v>5668522.6257320503</v>
      </c>
      <c r="FW392" s="98">
        <v>5595155.2286447603</v>
      </c>
      <c r="FX392" s="98">
        <v>5621818.0093353903</v>
      </c>
      <c r="FY392" s="98">
        <v>5323716.0434347196</v>
      </c>
      <c r="FZ392" s="98">
        <v>5649828.6648205696</v>
      </c>
      <c r="GA392" s="98">
        <v>5917741.6650783503</v>
      </c>
      <c r="GB392" s="98">
        <v>5555293.7198046502</v>
      </c>
      <c r="GC392" s="98">
        <v>5491845.6406775396</v>
      </c>
      <c r="GD392" s="98">
        <v>5611585.8616457097</v>
      </c>
      <c r="GE392" s="98">
        <v>5761514.1979039898</v>
      </c>
      <c r="GF392" s="98">
        <v>5896722.4069994995</v>
      </c>
      <c r="GG392" s="98">
        <v>5786143.7765921699</v>
      </c>
      <c r="GH392" s="98">
        <v>5863057.3734983802</v>
      </c>
      <c r="GI392" s="98">
        <v>5361097.2251476003</v>
      </c>
      <c r="GJ392" s="98">
        <v>5486671.6580265202</v>
      </c>
      <c r="GK392" s="98">
        <v>5425906.0125472602</v>
      </c>
      <c r="GL392" s="98">
        <v>5577368.5430937503</v>
      </c>
      <c r="GM392" s="98">
        <v>6084845.6106186099</v>
      </c>
      <c r="GN392" s="98">
        <v>5626414.5422330797</v>
      </c>
      <c r="GO392" s="98">
        <v>5790028.91860657</v>
      </c>
      <c r="GP392" s="98">
        <v>5473254.2910213796</v>
      </c>
      <c r="GQ392" s="98">
        <v>5631818.9477994898</v>
      </c>
      <c r="GR392" s="98">
        <v>5635752.8567136899</v>
      </c>
      <c r="GS392" s="98">
        <v>5709684.7415699298</v>
      </c>
      <c r="GT392" s="98">
        <v>5482681.5746191302</v>
      </c>
      <c r="GU392" s="98">
        <v>5704934.7935489798</v>
      </c>
      <c r="GV392" s="98">
        <v>5407616.2894278103</v>
      </c>
      <c r="GW392" s="98">
        <v>5457965.8084255103</v>
      </c>
      <c r="GX392" s="98">
        <v>5733910.9775771899</v>
      </c>
      <c r="GY392" s="98">
        <v>5228803.2074871399</v>
      </c>
      <c r="GZ392" s="98">
        <v>5540609.6646095701</v>
      </c>
      <c r="HA392" s="98">
        <v>5453682.7268529199</v>
      </c>
      <c r="HB392" s="98">
        <v>5114800.3145971997</v>
      </c>
      <c r="HC392" s="98">
        <v>5792729.8988089003</v>
      </c>
      <c r="HD392" s="98">
        <v>5255375.6517336098</v>
      </c>
      <c r="HE392" s="98">
        <v>5054713.9495948004</v>
      </c>
      <c r="HF392" s="98">
        <v>5684127.7436769297</v>
      </c>
      <c r="HG392" s="98">
        <v>5284336.1051089903</v>
      </c>
      <c r="HH392" s="98">
        <v>5651150.55493428</v>
      </c>
      <c r="HI392" s="98">
        <v>5807078.4249849301</v>
      </c>
      <c r="HJ392" s="98">
        <v>5608229.49596358</v>
      </c>
      <c r="HK392" s="98">
        <v>5493083.0209466498</v>
      </c>
      <c r="HL392" s="98">
        <v>5397026.9873041399</v>
      </c>
      <c r="HM392" s="98">
        <v>5107527.3009202704</v>
      </c>
      <c r="HN392" s="98">
        <v>5449036.2920148997</v>
      </c>
      <c r="HO392" s="98">
        <v>5492477.2821141398</v>
      </c>
      <c r="HP392" s="98">
        <v>5425570.9358481597</v>
      </c>
      <c r="HQ392" s="98">
        <v>5159815.0278073298</v>
      </c>
      <c r="HR392" s="98">
        <v>5285245.5040442999</v>
      </c>
      <c r="HS392" s="98">
        <v>5590921.0299380003</v>
      </c>
      <c r="HT392" s="98">
        <v>5753505.9793945998</v>
      </c>
      <c r="HU392" s="98">
        <v>5510140.2137168702</v>
      </c>
      <c r="HV392" s="98">
        <v>5696144.0296253702</v>
      </c>
      <c r="HW392" s="98">
        <v>5643876.1518026004</v>
      </c>
      <c r="HX392" s="98">
        <v>5017183.4529272504</v>
      </c>
      <c r="HY392" s="98">
        <v>5325764.1506630396</v>
      </c>
      <c r="HZ392" s="98">
        <v>5378675.7678228198</v>
      </c>
      <c r="IA392" s="98">
        <v>5666534.7914784802</v>
      </c>
      <c r="IB392" s="98">
        <v>5264746.32111644</v>
      </c>
      <c r="IC392" s="98">
        <v>5187187.4090018701</v>
      </c>
      <c r="ID392" s="98">
        <v>5203610.3647491001</v>
      </c>
      <c r="IE392" s="98">
        <v>5682580.3562352303</v>
      </c>
      <c r="IF392" s="98">
        <v>5557723.6129624797</v>
      </c>
      <c r="IG392" s="98">
        <v>5317919.5210772101</v>
      </c>
      <c r="IH392" s="98">
        <v>5407887.7556456197</v>
      </c>
      <c r="II392" s="98">
        <v>5754893.4128159899</v>
      </c>
      <c r="IJ392" s="98">
        <v>5085520.8628802104</v>
      </c>
      <c r="IK392" s="98">
        <v>5361385.0508670304</v>
      </c>
      <c r="IL392" s="98">
        <v>5343294.8796683503</v>
      </c>
      <c r="IM392" s="98">
        <v>5240798.8263105303</v>
      </c>
      <c r="IN392" s="98">
        <v>5409602.5015555201</v>
      </c>
      <c r="IO392" s="98">
        <v>5368835.9299469702</v>
      </c>
      <c r="IP392" s="98">
        <v>5539119.9476736104</v>
      </c>
      <c r="IQ392" s="98">
        <v>5350946.2414842201</v>
      </c>
      <c r="IR392" s="98">
        <v>5776756.8410662301</v>
      </c>
      <c r="IS392" s="98">
        <v>5364139.2522856398</v>
      </c>
      <c r="IT392" s="98">
        <v>5176850.1712630298</v>
      </c>
      <c r="IU392" s="98">
        <v>5398627.5978498701</v>
      </c>
      <c r="IV392" s="98">
        <v>5586258.2289680699</v>
      </c>
      <c r="IW392" s="98">
        <v>5223758.7282502502</v>
      </c>
      <c r="IX392" s="98">
        <v>5384752.3132777503</v>
      </c>
      <c r="IY392" s="98">
        <v>5497666.6816388899</v>
      </c>
      <c r="IZ392" s="98">
        <v>5419320.0275350502</v>
      </c>
      <c r="JA392" s="98">
        <v>5444064.1135320999</v>
      </c>
      <c r="JB392" s="98">
        <v>5291766.1208721204</v>
      </c>
      <c r="JC392" s="98">
        <v>5547231.4716101997</v>
      </c>
      <c r="JD392" s="98">
        <v>3485413.8188418699</v>
      </c>
      <c r="JE392" s="98">
        <v>5137845.0700172205</v>
      </c>
      <c r="JF392" s="98">
        <v>5385736.75697836</v>
      </c>
      <c r="JG392" s="98">
        <v>5701522.6030893102</v>
      </c>
      <c r="JH392" s="98">
        <v>5225442.2537203804</v>
      </c>
      <c r="JI392" s="98">
        <v>5164679.0130030997</v>
      </c>
      <c r="JJ392" s="98">
        <v>5331956.2645288603</v>
      </c>
      <c r="JK392" s="98">
        <v>5357973.1359424498</v>
      </c>
      <c r="JL392" s="98">
        <v>5389769.3335263403</v>
      </c>
      <c r="JM392" s="98">
        <v>5156633.5368943801</v>
      </c>
      <c r="JN392" s="98">
        <v>5271029.7340384498</v>
      </c>
      <c r="JO392" s="98">
        <v>5479802.5682171704</v>
      </c>
      <c r="JP392" s="98">
        <v>5192242.5856771003</v>
      </c>
      <c r="JQ392" s="98">
        <v>5203174.2394652301</v>
      </c>
      <c r="JR392" s="98">
        <v>5276920.5352180703</v>
      </c>
      <c r="JS392" s="98">
        <v>4978357.4726661602</v>
      </c>
      <c r="JT392" s="98">
        <v>5267060.0763138998</v>
      </c>
      <c r="JU392" s="98">
        <v>5674159.9618482897</v>
      </c>
      <c r="JV392" s="98">
        <v>5215081.0105437096</v>
      </c>
      <c r="JW392" s="98">
        <v>5260201.0781228403</v>
      </c>
      <c r="JX392" s="98">
        <v>5285285.3161519598</v>
      </c>
      <c r="JY392" s="98">
        <v>3679372.9982715398</v>
      </c>
      <c r="JZ392" s="98">
        <v>4236503.2509613298</v>
      </c>
      <c r="KA392" s="98">
        <v>5347502.9214208201</v>
      </c>
      <c r="KB392" s="98">
        <v>5363796.39468682</v>
      </c>
      <c r="KC392" s="98">
        <v>5678983.1905969903</v>
      </c>
      <c r="KD392" s="98">
        <v>5499573.0780413002</v>
      </c>
      <c r="KE392" s="98">
        <v>5151507.2126212902</v>
      </c>
      <c r="KF392" s="98">
        <v>5678978.6016414501</v>
      </c>
      <c r="KG392" s="98">
        <v>5699295.50229715</v>
      </c>
      <c r="KH392" s="98">
        <v>5357417.2527571497</v>
      </c>
      <c r="KI392" s="98">
        <v>5706499.64720756</v>
      </c>
      <c r="KJ392" s="98">
        <v>5557970.4165772703</v>
      </c>
      <c r="KK392" s="98">
        <v>4578159.5097150998</v>
      </c>
      <c r="KL392" s="98">
        <v>5428005.6630703798</v>
      </c>
      <c r="KM392" s="98">
        <v>3773087.9966056901</v>
      </c>
      <c r="KN392" s="98">
        <v>5226683.9975806996</v>
      </c>
      <c r="KO392" s="98">
        <v>5348556.3973170901</v>
      </c>
      <c r="KP392" s="98">
        <v>5822648.7394051002</v>
      </c>
      <c r="KQ392" s="98">
        <v>5027233.6793720704</v>
      </c>
      <c r="KR392" s="98">
        <v>5314009.2975187097</v>
      </c>
      <c r="KS392" s="98">
        <v>5377704.8099681502</v>
      </c>
      <c r="KT392" s="98">
        <v>5315788.4296910996</v>
      </c>
      <c r="KU392" s="98">
        <v>5096555.8478397103</v>
      </c>
      <c r="KV392" s="98">
        <v>5083841.5507219899</v>
      </c>
      <c r="KW392" s="98">
        <v>4558987.5620401502</v>
      </c>
      <c r="KX392" s="98">
        <v>5085368.5410823803</v>
      </c>
      <c r="KY392" s="98">
        <v>5337788.2963920804</v>
      </c>
      <c r="KZ392" s="98">
        <v>3734866.76015754</v>
      </c>
      <c r="LA392" s="98">
        <v>5333868.9626028799</v>
      </c>
      <c r="LB392" s="98">
        <v>5526287.91543019</v>
      </c>
      <c r="LC392" s="98">
        <v>5131475.5978066698</v>
      </c>
      <c r="LD392" s="98">
        <v>5619777.7824295498</v>
      </c>
      <c r="LE392" s="98">
        <v>5172929.7625067197</v>
      </c>
      <c r="LF392" s="98">
        <v>4365011.0690905703</v>
      </c>
      <c r="LG392" s="98">
        <v>5718336.6979716597</v>
      </c>
      <c r="LH392" s="98">
        <v>5469472.1590879997</v>
      </c>
      <c r="LI392" s="98">
        <v>5250102.2858394198</v>
      </c>
      <c r="LJ392" s="98">
        <v>4266761.3265665499</v>
      </c>
      <c r="LK392" s="98">
        <v>6855244.0166170197</v>
      </c>
    </row>
    <row r="393" spans="1:323" s="98" customFormat="1" x14ac:dyDescent="0.25">
      <c r="A393" s="98" t="s">
        <v>1904</v>
      </c>
      <c r="B393" s="115"/>
      <c r="C393" s="115"/>
      <c r="D393" s="98">
        <v>5411694.2135583404</v>
      </c>
      <c r="E393" s="98">
        <v>5318304.95694286</v>
      </c>
      <c r="F393" s="98">
        <v>5257018.0207943097</v>
      </c>
      <c r="G393" s="98">
        <v>5287575.2494441802</v>
      </c>
      <c r="H393" s="98">
        <v>5312761.57064394</v>
      </c>
      <c r="I393" s="98">
        <v>5721967.6119577102</v>
      </c>
      <c r="J393" s="98">
        <v>5252893.7064535599</v>
      </c>
      <c r="K393" s="98">
        <v>5202919.6558862301</v>
      </c>
      <c r="L393" s="98">
        <v>5235208.8702709004</v>
      </c>
      <c r="M393" s="98">
        <v>5209500.6520085502</v>
      </c>
      <c r="N393" s="98">
        <v>5150171.5986763202</v>
      </c>
      <c r="O393" s="98">
        <v>5386429.5344312601</v>
      </c>
      <c r="P393" s="98">
        <v>5113256.2462909799</v>
      </c>
      <c r="Q393" s="98">
        <v>5175737.3336389</v>
      </c>
      <c r="R393" s="98">
        <v>5171588.47120935</v>
      </c>
      <c r="S393" s="98">
        <v>5474548.6590414597</v>
      </c>
      <c r="T393" s="98">
        <v>5150717.5413713297</v>
      </c>
      <c r="U393" s="98">
        <v>5208837.3625879297</v>
      </c>
      <c r="V393" s="98">
        <v>5325176.4911887199</v>
      </c>
      <c r="W393" s="98">
        <v>5057292.7792830998</v>
      </c>
      <c r="X393" s="98">
        <v>4985231.7519304696</v>
      </c>
      <c r="Y393" s="98">
        <v>5079437.4756899402</v>
      </c>
      <c r="Z393" s="98">
        <v>5153156.6043307399</v>
      </c>
      <c r="AA393" s="98">
        <v>4839828.9599742899</v>
      </c>
      <c r="AB393" s="98">
        <v>5621692.3003161103</v>
      </c>
      <c r="AC393" s="98">
        <v>5206974.3590881098</v>
      </c>
      <c r="AD393" s="98">
        <v>5294291.0989447497</v>
      </c>
      <c r="AE393" s="98">
        <v>4916084.8941296097</v>
      </c>
      <c r="AF393" s="98">
        <v>5346484.3437927598</v>
      </c>
      <c r="AG393" s="98">
        <v>5095105.7703247499</v>
      </c>
      <c r="AH393" s="98">
        <v>5412312.18712545</v>
      </c>
      <c r="AI393" s="98">
        <v>5153993.8827806804</v>
      </c>
      <c r="AJ393" s="98">
        <v>5192043.8995384201</v>
      </c>
      <c r="AK393" s="98">
        <v>5325616.28355218</v>
      </c>
      <c r="AL393" s="98">
        <v>5086647.11844368</v>
      </c>
      <c r="AM393" s="98">
        <v>5080608.2556819301</v>
      </c>
      <c r="AN393" s="98">
        <v>5305330.0542313699</v>
      </c>
      <c r="AO393" s="98">
        <v>5127571.5972635904</v>
      </c>
      <c r="AP393" s="98">
        <v>5246454.7459124299</v>
      </c>
      <c r="AQ393" s="98">
        <v>5884856.7892388701</v>
      </c>
      <c r="AR393" s="98">
        <v>5349203.5669262903</v>
      </c>
      <c r="AS393" s="98">
        <v>5648564.0871077096</v>
      </c>
      <c r="AT393" s="98">
        <v>5259728.8198406398</v>
      </c>
      <c r="AU393" s="98">
        <v>5412357.0837332802</v>
      </c>
      <c r="AV393" s="98">
        <v>5442939.4088191604</v>
      </c>
      <c r="AW393" s="98">
        <v>5363622.2344756499</v>
      </c>
      <c r="AX393" s="98">
        <v>5171682.8000874398</v>
      </c>
      <c r="AY393" s="98">
        <v>5120871.1103387298</v>
      </c>
      <c r="AZ393" s="98">
        <v>5044506.7784728799</v>
      </c>
      <c r="BA393" s="98">
        <v>4980969.6010650396</v>
      </c>
      <c r="BB393" s="98">
        <v>4971998.9945342597</v>
      </c>
      <c r="BC393" s="98">
        <v>5300300.5275093997</v>
      </c>
      <c r="BD393" s="98">
        <v>5229728.4176185997</v>
      </c>
      <c r="BE393" s="98">
        <v>5549848.4266247004</v>
      </c>
      <c r="BF393" s="98">
        <v>4920785.6105417795</v>
      </c>
      <c r="BG393" s="98">
        <v>5503462.0225154599</v>
      </c>
      <c r="BH393" s="98">
        <v>5309283.1973104104</v>
      </c>
      <c r="BI393" s="98">
        <v>5208364.3875320898</v>
      </c>
      <c r="BJ393" s="98">
        <v>5040571.0146658896</v>
      </c>
      <c r="BK393" s="98">
        <v>5086415.7024539998</v>
      </c>
      <c r="BL393" s="98">
        <v>5286260.1329089003</v>
      </c>
      <c r="BM393" s="98">
        <v>5078994.4316671798</v>
      </c>
      <c r="BN393" s="98">
        <v>5172579.7286367202</v>
      </c>
      <c r="BO393" s="98">
        <v>5027820.6242509903</v>
      </c>
      <c r="BP393" s="98">
        <v>5939591.1209741998</v>
      </c>
      <c r="BQ393" s="98">
        <v>5206537.4323135801</v>
      </c>
      <c r="BR393" s="98">
        <v>5104728.7218324002</v>
      </c>
      <c r="BS393" s="98">
        <v>4980402.1582677597</v>
      </c>
      <c r="BT393" s="98">
        <v>5510397.6890921202</v>
      </c>
      <c r="BU393" s="98">
        <v>5223772.9390359698</v>
      </c>
      <c r="BV393" s="98">
        <v>5386119.1668392001</v>
      </c>
      <c r="BW393" s="98">
        <v>5063459.0683951704</v>
      </c>
      <c r="BX393" s="98">
        <v>5200603.0433017304</v>
      </c>
      <c r="BY393" s="98">
        <v>5229509.0462934701</v>
      </c>
      <c r="BZ393" s="98">
        <v>5341577.5259955898</v>
      </c>
      <c r="CA393" s="98">
        <v>5334477.0496317903</v>
      </c>
      <c r="CB393" s="98">
        <v>4875060.5062854001</v>
      </c>
      <c r="CC393" s="98">
        <v>5312231.2509370996</v>
      </c>
      <c r="CD393" s="98">
        <v>5443119.4919222901</v>
      </c>
      <c r="CE393" s="98">
        <v>4973350.7778359801</v>
      </c>
      <c r="CF393" s="98">
        <v>5200827.1931761997</v>
      </c>
      <c r="CG393" s="98">
        <v>5142516.3666185196</v>
      </c>
      <c r="CH393" s="98">
        <v>5254721.1597128604</v>
      </c>
      <c r="CI393" s="98">
        <v>5216193.9060499398</v>
      </c>
      <c r="CJ393" s="98">
        <v>5104327.0937553896</v>
      </c>
      <c r="CK393" s="98">
        <v>5110812.67166318</v>
      </c>
      <c r="CL393" s="98">
        <v>5058706.4331457596</v>
      </c>
      <c r="CM393" s="98">
        <v>5252931.0097661298</v>
      </c>
      <c r="CN393" s="98">
        <v>5459747.1966176899</v>
      </c>
      <c r="CO393" s="98">
        <v>5296423.6804032298</v>
      </c>
      <c r="CP393" s="98">
        <v>5198109.9020387297</v>
      </c>
      <c r="CQ393" s="98">
        <v>5076316.9248802401</v>
      </c>
      <c r="CR393" s="98">
        <v>5264600.3776791403</v>
      </c>
      <c r="CS393" s="98">
        <v>5151889.7598021897</v>
      </c>
      <c r="CT393" s="98">
        <v>5011602.6926738704</v>
      </c>
      <c r="CU393" s="98">
        <v>5088175.0044374503</v>
      </c>
      <c r="CV393" s="98">
        <v>5100711.8207706297</v>
      </c>
      <c r="CW393" s="98">
        <v>5130483.8989663301</v>
      </c>
      <c r="CX393" s="98">
        <v>5176590.1144980304</v>
      </c>
      <c r="CY393" s="98">
        <v>5037173.1275286702</v>
      </c>
      <c r="CZ393" s="98">
        <v>4790767.1511733197</v>
      </c>
      <c r="DA393" s="98">
        <v>4992717.4663329097</v>
      </c>
      <c r="DB393" s="98">
        <v>4791636.9580902299</v>
      </c>
      <c r="DC393" s="98">
        <v>5088383.5734435599</v>
      </c>
      <c r="DD393" s="98">
        <v>5195979.5773600703</v>
      </c>
      <c r="DE393" s="98">
        <v>5104139.6845517</v>
      </c>
      <c r="DF393" s="98">
        <v>5017874.8610936003</v>
      </c>
      <c r="DG393" s="98">
        <v>5419514.6618767502</v>
      </c>
      <c r="DH393" s="98">
        <v>5067557.2570552202</v>
      </c>
      <c r="DI393" s="98">
        <v>5070335.9302506195</v>
      </c>
      <c r="DJ393" s="98">
        <v>5032144.0780974496</v>
      </c>
      <c r="DK393" s="98">
        <v>5082843.5258887401</v>
      </c>
      <c r="DL393" s="98">
        <v>5175573.5502223298</v>
      </c>
      <c r="DM393" s="98">
        <v>5148883.3329509897</v>
      </c>
      <c r="DN393" s="98">
        <v>4877179.2604865301</v>
      </c>
      <c r="DO393" s="98">
        <v>4772270.8799348604</v>
      </c>
      <c r="DP393" s="98">
        <v>5021698.9366563</v>
      </c>
      <c r="DQ393" s="98">
        <v>5047508.3552726703</v>
      </c>
      <c r="DR393" s="98">
        <v>5156385.4955646396</v>
      </c>
      <c r="DS393" s="98">
        <v>4942898.4873264497</v>
      </c>
      <c r="DT393" s="98">
        <v>4717369.4763273802</v>
      </c>
      <c r="DU393" s="98">
        <v>4791852.8707207702</v>
      </c>
      <c r="DV393" s="98">
        <v>4872254.92157239</v>
      </c>
      <c r="DW393" s="98">
        <v>4868060.6810554396</v>
      </c>
      <c r="DX393" s="98">
        <v>4639678.2978032203</v>
      </c>
      <c r="DY393" s="98">
        <v>4936396.7560160505</v>
      </c>
      <c r="DZ393" s="98">
        <v>4844572.3456317196</v>
      </c>
      <c r="EA393" s="98">
        <v>4715830.01797463</v>
      </c>
      <c r="EB393" s="98">
        <v>4834333.5876168497</v>
      </c>
      <c r="EC393" s="98">
        <v>4778758.8760278802</v>
      </c>
      <c r="ED393" s="98">
        <v>4755082.8126941798</v>
      </c>
      <c r="EE393" s="98">
        <v>4796387.5835271897</v>
      </c>
      <c r="EF393" s="98">
        <v>4671525.0867254902</v>
      </c>
      <c r="EG393" s="98">
        <v>5211074.2076555304</v>
      </c>
      <c r="EH393" s="98">
        <v>4667606.9822168201</v>
      </c>
      <c r="EI393" s="98">
        <v>5412278.3937548297</v>
      </c>
      <c r="EJ393" s="98">
        <v>4860845.2981438404</v>
      </c>
      <c r="EK393" s="98">
        <v>4749946.1327776201</v>
      </c>
      <c r="EL393" s="98">
        <v>4785618.26696645</v>
      </c>
      <c r="EM393" s="98">
        <v>5016397.4132508598</v>
      </c>
      <c r="EN393" s="98">
        <v>4804882.8102227002</v>
      </c>
      <c r="EO393" s="98">
        <v>5029449.4541341001</v>
      </c>
      <c r="EP393" s="98">
        <v>5347704.6905103903</v>
      </c>
      <c r="EQ393" s="98">
        <v>5464911.9610924199</v>
      </c>
      <c r="ER393" s="98">
        <v>5076313.7808697801</v>
      </c>
      <c r="ES393" s="98">
        <v>4915583.8545231698</v>
      </c>
      <c r="ET393" s="98">
        <v>4825184.2893552901</v>
      </c>
      <c r="EU393" s="98">
        <v>4708618.8275508899</v>
      </c>
      <c r="EV393" s="98">
        <v>4763476.4637634</v>
      </c>
      <c r="EW393" s="98">
        <v>5181289.7481740499</v>
      </c>
      <c r="EX393" s="98">
        <v>4932605.2481442401</v>
      </c>
      <c r="EY393" s="98">
        <v>4909020.8113750601</v>
      </c>
      <c r="EZ393" s="98">
        <v>4945696.8630275903</v>
      </c>
      <c r="FA393" s="98">
        <v>5012459.79750669</v>
      </c>
      <c r="FB393" s="98">
        <v>4955420.6350298496</v>
      </c>
      <c r="FC393" s="98">
        <v>5021028.1546478802</v>
      </c>
      <c r="FD393" s="98">
        <v>4845378.1292420002</v>
      </c>
      <c r="FE393" s="98">
        <v>4586127.7629247801</v>
      </c>
      <c r="FF393" s="98">
        <v>4779149.9682533601</v>
      </c>
      <c r="FG393" s="98">
        <v>4827437.6093379697</v>
      </c>
      <c r="FH393" s="98">
        <v>5163944.5716116698</v>
      </c>
      <c r="FI393" s="98">
        <v>4730645.3492576601</v>
      </c>
      <c r="FJ393" s="98">
        <v>4925080.5457728999</v>
      </c>
      <c r="FK393" s="98">
        <v>4649335.4075953299</v>
      </c>
      <c r="FL393" s="98">
        <v>4722743.9969811598</v>
      </c>
      <c r="FM393" s="98">
        <v>4991751.4044854501</v>
      </c>
      <c r="FN393" s="98">
        <v>4851536.9855002603</v>
      </c>
      <c r="FO393" s="98">
        <v>4826101.7935530199</v>
      </c>
      <c r="FP393" s="98">
        <v>4712925.1482540602</v>
      </c>
      <c r="FQ393" s="98">
        <v>4910578.5513476701</v>
      </c>
      <c r="FR393" s="98">
        <v>4650918.7185274996</v>
      </c>
      <c r="FS393" s="98">
        <v>4856563.7375913197</v>
      </c>
      <c r="FT393" s="98">
        <v>4969747.5354381604</v>
      </c>
      <c r="FU393" s="98">
        <v>4988582.6013420597</v>
      </c>
      <c r="FV393" s="98">
        <v>4984482.2965254402</v>
      </c>
      <c r="FW393" s="98">
        <v>4787014.8197830496</v>
      </c>
      <c r="FX393" s="98">
        <v>4912026.7838194296</v>
      </c>
      <c r="FY393" s="98">
        <v>4803304.24223937</v>
      </c>
      <c r="FZ393" s="98">
        <v>4942446.6215601396</v>
      </c>
      <c r="GA393" s="98">
        <v>5065369.7448215401</v>
      </c>
      <c r="GB393" s="98">
        <v>4887807.6782535901</v>
      </c>
      <c r="GC393" s="98">
        <v>4766645.8694558898</v>
      </c>
      <c r="GD393" s="98">
        <v>5030860.5379545502</v>
      </c>
      <c r="GE393" s="98">
        <v>5053694.6018967303</v>
      </c>
      <c r="GF393" s="98">
        <v>4875798.7560072904</v>
      </c>
      <c r="GG393" s="98">
        <v>5063877.2900501397</v>
      </c>
      <c r="GH393" s="98">
        <v>4822231.0050143804</v>
      </c>
      <c r="GI393" s="98">
        <v>4820522.6322673401</v>
      </c>
      <c r="GJ393" s="98">
        <v>4873250.1150273001</v>
      </c>
      <c r="GK393" s="98">
        <v>4974402.0923705399</v>
      </c>
      <c r="GL393" s="98">
        <v>5110525.9101325497</v>
      </c>
      <c r="GM393" s="98">
        <v>5187423.1928257104</v>
      </c>
      <c r="GN393" s="98">
        <v>5028307.0135350497</v>
      </c>
      <c r="GO393" s="98">
        <v>4902488.4248858104</v>
      </c>
      <c r="GP393" s="98">
        <v>4801894.0137511604</v>
      </c>
      <c r="GQ393" s="98">
        <v>5422966.4274759796</v>
      </c>
      <c r="GR393" s="98">
        <v>5048951.2916572504</v>
      </c>
      <c r="GS393" s="98">
        <v>5048613.1383618005</v>
      </c>
      <c r="GT393" s="98">
        <v>5475476.0771172298</v>
      </c>
      <c r="GU393" s="98">
        <v>4609447.99222943</v>
      </c>
      <c r="GV393" s="98">
        <v>4773121.9788354998</v>
      </c>
      <c r="GW393" s="98">
        <v>4829583.6511525596</v>
      </c>
      <c r="GX393" s="98">
        <v>4687381.2254798403</v>
      </c>
      <c r="GY393" s="98">
        <v>5413091.1571332198</v>
      </c>
      <c r="GZ393" s="98">
        <v>4903284.3154560002</v>
      </c>
      <c r="HA393" s="98">
        <v>4823353.36625655</v>
      </c>
      <c r="HB393" s="98">
        <v>4564655.0666364199</v>
      </c>
      <c r="HC393" s="98">
        <v>4672373.2921367204</v>
      </c>
      <c r="HD393" s="98">
        <v>4593808.0775638297</v>
      </c>
      <c r="HE393" s="98">
        <v>4653924.1504017701</v>
      </c>
      <c r="HF393" s="98">
        <v>4835066.1819478599</v>
      </c>
      <c r="HG393" s="98">
        <v>4669070.17944091</v>
      </c>
      <c r="HH393" s="98">
        <v>4591281.8016093299</v>
      </c>
      <c r="HI393" s="98">
        <v>4881285.21440069</v>
      </c>
      <c r="HJ393" s="98">
        <v>5012308.2635487402</v>
      </c>
      <c r="HK393" s="98">
        <v>4848317.3638818497</v>
      </c>
      <c r="HL393" s="98">
        <v>4889771.2055633301</v>
      </c>
      <c r="HM393" s="98">
        <v>4464905.9725708496</v>
      </c>
      <c r="HN393" s="98">
        <v>4902469.7577300398</v>
      </c>
      <c r="HO393" s="98">
        <v>4810811.0759021798</v>
      </c>
      <c r="HP393" s="98">
        <v>4851845.3373304699</v>
      </c>
      <c r="HQ393" s="98">
        <v>4607766.7544331504</v>
      </c>
      <c r="HR393" s="98">
        <v>4524284.09503482</v>
      </c>
      <c r="HS393" s="98">
        <v>4842131.79365863</v>
      </c>
      <c r="HT393" s="98">
        <v>4834052.5319260703</v>
      </c>
      <c r="HU393" s="98">
        <v>4861866.9702908304</v>
      </c>
      <c r="HV393" s="98">
        <v>4627178.7166765304</v>
      </c>
      <c r="HW393" s="98">
        <v>4721782.0952113597</v>
      </c>
      <c r="HX393" s="98">
        <v>4614197.0057760999</v>
      </c>
      <c r="HY393" s="98">
        <v>4820530.3918940304</v>
      </c>
      <c r="HZ393" s="98">
        <v>4656834.8482829798</v>
      </c>
      <c r="IA393" s="98">
        <v>4799645.1232467396</v>
      </c>
      <c r="IB393" s="98">
        <v>4609446.7576229302</v>
      </c>
      <c r="IC393" s="98">
        <v>5009018.6615150003</v>
      </c>
      <c r="ID393" s="98">
        <v>4711864.0459854202</v>
      </c>
      <c r="IE393" s="98">
        <v>5077548.4008519799</v>
      </c>
      <c r="IF393" s="98">
        <v>4573842.9223689605</v>
      </c>
      <c r="IG393" s="98">
        <v>4599479.3212590497</v>
      </c>
      <c r="IH393" s="98">
        <v>4738504.0940627204</v>
      </c>
      <c r="II393" s="98">
        <v>4560226.9715659404</v>
      </c>
      <c r="IJ393" s="98">
        <v>4626641.4567681001</v>
      </c>
      <c r="IK393" s="98">
        <v>4878431.66988259</v>
      </c>
      <c r="IL393" s="98">
        <v>4592154.0688837096</v>
      </c>
      <c r="IM393" s="98">
        <v>4600473.7918291399</v>
      </c>
      <c r="IN393" s="98">
        <v>4754712.5626909304</v>
      </c>
      <c r="IO393" s="98">
        <v>4681424.5577384699</v>
      </c>
      <c r="IP393" s="98">
        <v>4714729.1376295704</v>
      </c>
      <c r="IQ393" s="98">
        <v>4497209.7752455296</v>
      </c>
      <c r="IR393" s="98">
        <v>4602558.8807373298</v>
      </c>
      <c r="IS393" s="98">
        <v>4654072.4020739105</v>
      </c>
      <c r="IT393" s="98">
        <v>4621982.0545935296</v>
      </c>
      <c r="IU393" s="98">
        <v>4828555.3133302797</v>
      </c>
      <c r="IV393" s="98">
        <v>4881497.0033907499</v>
      </c>
      <c r="IW393" s="98">
        <v>4603358.1162437098</v>
      </c>
      <c r="IX393" s="98">
        <v>4424599.8214977598</v>
      </c>
      <c r="IY393" s="98">
        <v>4736364.89145914</v>
      </c>
      <c r="IZ393" s="98">
        <v>4746544.9237335399</v>
      </c>
      <c r="JA393" s="98">
        <v>4566542.0018698499</v>
      </c>
      <c r="JB393" s="98">
        <v>4635924.8894266896</v>
      </c>
      <c r="JC393" s="98">
        <v>4582411.6623771898</v>
      </c>
      <c r="JD393" s="98">
        <v>5200410.7516109496</v>
      </c>
      <c r="JE393" s="98">
        <v>4679223.2494043801</v>
      </c>
      <c r="JF393" s="98">
        <v>4451052.8560647899</v>
      </c>
      <c r="JG393" s="98">
        <v>4570999.1162230903</v>
      </c>
      <c r="JH393" s="98">
        <v>4560730.5532764597</v>
      </c>
      <c r="JI393" s="98">
        <v>4667988.0520432899</v>
      </c>
      <c r="JJ393" s="98">
        <v>4508804.2440778203</v>
      </c>
      <c r="JK393" s="98">
        <v>4473689.9082741998</v>
      </c>
      <c r="JL393" s="98">
        <v>4544062.5699044103</v>
      </c>
      <c r="JM393" s="98">
        <v>4452547.7099528098</v>
      </c>
      <c r="JN393" s="98">
        <v>4381988.73037655</v>
      </c>
      <c r="JO393" s="98">
        <v>4517887.0348555204</v>
      </c>
      <c r="JP393" s="98">
        <v>4532409.5683515603</v>
      </c>
      <c r="JQ393" s="98">
        <v>4476952.4596875496</v>
      </c>
      <c r="JR393" s="98">
        <v>4525648.5981804105</v>
      </c>
      <c r="JS393" s="98">
        <v>4413321.8647937598</v>
      </c>
      <c r="JT393" s="98">
        <v>4564106.9747790704</v>
      </c>
      <c r="JU393" s="98">
        <v>4942453.6074839896</v>
      </c>
      <c r="JV393" s="98">
        <v>4375585.8522980297</v>
      </c>
      <c r="JW393" s="98">
        <v>4514798.24921232</v>
      </c>
      <c r="JX393" s="98">
        <v>4673875.3636807101</v>
      </c>
      <c r="JY393" s="98">
        <v>3656224.9395265402</v>
      </c>
      <c r="JZ393" s="98">
        <v>4146529.6285567302</v>
      </c>
      <c r="KA393" s="98">
        <v>4366525.9780977303</v>
      </c>
      <c r="KB393" s="98">
        <v>4525585.9493757598</v>
      </c>
      <c r="KC393" s="98">
        <v>4491510.2366246302</v>
      </c>
      <c r="KD393" s="98">
        <v>4466665.25651005</v>
      </c>
      <c r="KE393" s="98">
        <v>4343107.49182868</v>
      </c>
      <c r="KF393" s="98">
        <v>4611958.3970384104</v>
      </c>
      <c r="KG393" s="98">
        <v>4566201.4303984698</v>
      </c>
      <c r="KH393" s="98">
        <v>4469324.0839118799</v>
      </c>
      <c r="KI393" s="98">
        <v>4912050.9403220704</v>
      </c>
      <c r="KJ393" s="98">
        <v>4430794.83984634</v>
      </c>
      <c r="KK393" s="98">
        <v>4561934.5865050601</v>
      </c>
      <c r="KL393" s="98">
        <v>4701302.8702684902</v>
      </c>
      <c r="KM393" s="98">
        <v>4024262.0376821798</v>
      </c>
      <c r="KN393" s="98">
        <v>4691580.0053565605</v>
      </c>
      <c r="KO393" s="98">
        <v>4494723.9565649005</v>
      </c>
      <c r="KP393" s="98">
        <v>3715743.3672216502</v>
      </c>
      <c r="KQ393" s="98">
        <v>4810962.5482696397</v>
      </c>
      <c r="KR393" s="98">
        <v>4479367.65720056</v>
      </c>
      <c r="KS393" s="98">
        <v>5027241.1842257502</v>
      </c>
      <c r="KT393" s="98">
        <v>4394225.1863284297</v>
      </c>
      <c r="KU393" s="98">
        <v>4186646.5548189399</v>
      </c>
      <c r="KV393" s="98">
        <v>4455099.6365033099</v>
      </c>
      <c r="KW393" s="98">
        <v>4310153.8479400296</v>
      </c>
      <c r="KX393" s="98">
        <v>4371177.31788594</v>
      </c>
      <c r="KY393" s="98">
        <v>4425590.54942647</v>
      </c>
      <c r="KZ393" s="98">
        <v>3949970.6389262802</v>
      </c>
      <c r="LA393" s="98">
        <v>4419295.09209638</v>
      </c>
      <c r="LB393" s="98">
        <v>4542550.0961180404</v>
      </c>
      <c r="LC393" s="98">
        <v>4447519.0597719401</v>
      </c>
      <c r="LD393" s="98">
        <v>4524742.1588295102</v>
      </c>
      <c r="LE393" s="98">
        <v>4461008.5723882904</v>
      </c>
      <c r="LF393" s="98">
        <v>4052835.00317981</v>
      </c>
      <c r="LG393" s="98">
        <v>4545155.0766330296</v>
      </c>
      <c r="LH393" s="98">
        <v>4398087.0508780098</v>
      </c>
      <c r="LI393" s="98">
        <v>4318394.6042283103</v>
      </c>
      <c r="LJ393" s="98">
        <v>4065507.95685142</v>
      </c>
      <c r="LK393" s="98">
        <v>3825391.7059582202</v>
      </c>
    </row>
    <row r="394" spans="1:323" s="98" customFormat="1" x14ac:dyDescent="0.25">
      <c r="A394" s="98" t="s">
        <v>1926</v>
      </c>
      <c r="B394" s="115"/>
      <c r="C394" s="115"/>
      <c r="D394" s="98">
        <v>5994322.3267286997</v>
      </c>
      <c r="E394" s="98">
        <v>5952599.6901629297</v>
      </c>
      <c r="F394" s="98">
        <v>5873842.41725503</v>
      </c>
      <c r="G394" s="98">
        <v>5551609.0581399798</v>
      </c>
      <c r="H394" s="98">
        <v>5525937.0794753097</v>
      </c>
      <c r="I394" s="98">
        <v>5400447.7001584303</v>
      </c>
      <c r="J394" s="98">
        <v>5798918.5203787703</v>
      </c>
      <c r="K394" s="98">
        <v>5466738.6293511102</v>
      </c>
      <c r="L394" s="98">
        <v>5604965.03905256</v>
      </c>
      <c r="M394" s="98">
        <v>5612279.5747745903</v>
      </c>
      <c r="N394" s="98">
        <v>5625314.9634563401</v>
      </c>
      <c r="O394" s="98">
        <v>5931279.8434711704</v>
      </c>
      <c r="P394" s="98">
        <v>5644563.9547315203</v>
      </c>
      <c r="Q394" s="98">
        <v>5456587.1594554996</v>
      </c>
      <c r="R394" s="98">
        <v>5700267.9194218405</v>
      </c>
      <c r="S394" s="98">
        <v>5621468.6323855203</v>
      </c>
      <c r="T394" s="98">
        <v>5665803.8146923603</v>
      </c>
      <c r="U394" s="98">
        <v>5670130.7512053503</v>
      </c>
      <c r="V394" s="98">
        <v>5930351.4161566002</v>
      </c>
      <c r="W394" s="98">
        <v>5610855.0689175501</v>
      </c>
      <c r="X394" s="98">
        <v>5954914.1915196497</v>
      </c>
      <c r="Y394" s="98">
        <v>5632914.9923094101</v>
      </c>
      <c r="Z394" s="98">
        <v>5902225.3195935497</v>
      </c>
      <c r="AA394" s="98">
        <v>5806875.0491897501</v>
      </c>
      <c r="AB394" s="98">
        <v>4348957.33032062</v>
      </c>
      <c r="AC394" s="98">
        <v>5705245.9412814602</v>
      </c>
      <c r="AD394" s="98">
        <v>6051858.4065373298</v>
      </c>
      <c r="AE394" s="98">
        <v>5777437.3856444899</v>
      </c>
      <c r="AF394" s="98">
        <v>5582158.4004673697</v>
      </c>
      <c r="AG394" s="98">
        <v>5775983.9369084602</v>
      </c>
      <c r="AH394" s="98">
        <v>5648433.7106370702</v>
      </c>
      <c r="AI394" s="98">
        <v>5561977.3923506001</v>
      </c>
      <c r="AJ394" s="98">
        <v>5827961.1440907996</v>
      </c>
      <c r="AK394" s="98">
        <v>5674031.1925317999</v>
      </c>
      <c r="AL394" s="98">
        <v>5477053.3104178105</v>
      </c>
      <c r="AM394" s="98">
        <v>5748777.2715372304</v>
      </c>
      <c r="AN394" s="98">
        <v>5473399.1367381196</v>
      </c>
      <c r="AO394" s="98">
        <v>5544859.7581646796</v>
      </c>
      <c r="AP394" s="98">
        <v>5928231.0384373004</v>
      </c>
      <c r="AQ394" s="98">
        <v>5458612.67781098</v>
      </c>
      <c r="AR394" s="98">
        <v>6171364.77729127</v>
      </c>
      <c r="AS394" s="98">
        <v>5782364.60262034</v>
      </c>
      <c r="AT394" s="98">
        <v>5567106.3428322403</v>
      </c>
      <c r="AU394" s="98">
        <v>5936823.1540079797</v>
      </c>
      <c r="AV394" s="98">
        <v>5471594.6025544601</v>
      </c>
      <c r="AW394" s="98">
        <v>5778131.4032313097</v>
      </c>
      <c r="AX394" s="98">
        <v>5891996.5253486298</v>
      </c>
      <c r="AY394" s="98">
        <v>5363864.5325369602</v>
      </c>
      <c r="AZ394" s="98">
        <v>5388794.3558253301</v>
      </c>
      <c r="BA394" s="98">
        <v>5341650.2591594001</v>
      </c>
      <c r="BB394" s="98">
        <v>5623131.4527185801</v>
      </c>
      <c r="BC394" s="98">
        <v>5721700.6479045702</v>
      </c>
      <c r="BD394" s="98">
        <v>5708860.2150849896</v>
      </c>
      <c r="BE394" s="98">
        <v>5400027.2287995704</v>
      </c>
      <c r="BF394" s="98">
        <v>5806733.2496165503</v>
      </c>
      <c r="BG394" s="98">
        <v>5735602.3918717699</v>
      </c>
      <c r="BH394" s="98">
        <v>5554274.0765400697</v>
      </c>
      <c r="BI394" s="98">
        <v>5408510.0161827803</v>
      </c>
      <c r="BJ394" s="98">
        <v>5299544.4105999097</v>
      </c>
      <c r="BK394" s="98">
        <v>5601708.4799833</v>
      </c>
      <c r="BL394" s="98">
        <v>5379301.7971817404</v>
      </c>
      <c r="BM394" s="98">
        <v>5424385.1975597199</v>
      </c>
      <c r="BN394" s="98">
        <v>5622362.0143751903</v>
      </c>
      <c r="BO394" s="98">
        <v>5700186.41452114</v>
      </c>
      <c r="BP394" s="98">
        <v>4161769.8705054</v>
      </c>
      <c r="BQ394" s="98">
        <v>5785031.3651211103</v>
      </c>
      <c r="BR394" s="98">
        <v>5742206.7518531</v>
      </c>
      <c r="BS394" s="98">
        <v>5622108.2142506801</v>
      </c>
      <c r="BT394" s="98">
        <v>5784677.5737433601</v>
      </c>
      <c r="BU394" s="98">
        <v>5403749.7393295504</v>
      </c>
      <c r="BV394" s="98">
        <v>5637775.7748632096</v>
      </c>
      <c r="BW394" s="98">
        <v>5872668.9349478101</v>
      </c>
      <c r="BX394" s="98">
        <v>5570665.0581265604</v>
      </c>
      <c r="BY394" s="98">
        <v>5701650.9757463504</v>
      </c>
      <c r="BZ394" s="98">
        <v>5747465.0557095502</v>
      </c>
      <c r="CA394" s="98">
        <v>5710081.1179966703</v>
      </c>
      <c r="CB394" s="98">
        <v>5442894.2959896801</v>
      </c>
      <c r="CC394" s="98">
        <v>5549530.8535157703</v>
      </c>
      <c r="CD394" s="98">
        <v>5382431.5925919004</v>
      </c>
      <c r="CE394" s="98">
        <v>5284560.7792723998</v>
      </c>
      <c r="CF394" s="98">
        <v>5649422.6252516303</v>
      </c>
      <c r="CG394" s="98">
        <v>5603812.34089767</v>
      </c>
      <c r="CH394" s="98">
        <v>5656323.1705015199</v>
      </c>
      <c r="CI394" s="98">
        <v>5313868.8466176698</v>
      </c>
      <c r="CJ394" s="98">
        <v>5651303.59383866</v>
      </c>
      <c r="CK394" s="98">
        <v>5480176.5543542197</v>
      </c>
      <c r="CL394" s="98">
        <v>5612395.1411325904</v>
      </c>
      <c r="CM394" s="98">
        <v>5712696.3204576503</v>
      </c>
      <c r="CN394" s="98">
        <v>5557599.2505776603</v>
      </c>
      <c r="CO394" s="98">
        <v>5524548.9796027802</v>
      </c>
      <c r="CP394" s="98">
        <v>5474934.3915814897</v>
      </c>
      <c r="CQ394" s="98">
        <v>5430088.7360563697</v>
      </c>
      <c r="CR394" s="98">
        <v>5643194.41589435</v>
      </c>
      <c r="CS394" s="98">
        <v>5339480.3560349299</v>
      </c>
      <c r="CT394" s="98">
        <v>5343573.7450950705</v>
      </c>
      <c r="CU394" s="98">
        <v>5238367.31717424</v>
      </c>
      <c r="CV394" s="98">
        <v>5385379.5140481303</v>
      </c>
      <c r="CW394" s="98">
        <v>5154468.0635319902</v>
      </c>
      <c r="CX394" s="98">
        <v>5349453.6003060797</v>
      </c>
      <c r="CY394" s="98">
        <v>5292698.3277187701</v>
      </c>
      <c r="CZ394" s="98">
        <v>5071884.3341595903</v>
      </c>
      <c r="DA394" s="98">
        <v>4980492.9346834496</v>
      </c>
      <c r="DB394" s="98">
        <v>4999493.2339909002</v>
      </c>
      <c r="DC394" s="98">
        <v>5390521.4206423499</v>
      </c>
      <c r="DD394" s="98">
        <v>5211026.8349428196</v>
      </c>
      <c r="DE394" s="98">
        <v>5337392.5412015002</v>
      </c>
      <c r="DF394" s="98">
        <v>5325586.1685663201</v>
      </c>
      <c r="DG394" s="98">
        <v>5288077.16942757</v>
      </c>
      <c r="DH394" s="98">
        <v>5595917.3633794198</v>
      </c>
      <c r="DI394" s="98">
        <v>5022122.8104977095</v>
      </c>
      <c r="DJ394" s="98">
        <v>4995664.1451602401</v>
      </c>
      <c r="DK394" s="98">
        <v>5053159.9575512502</v>
      </c>
      <c r="DL394" s="98">
        <v>5582218.2263799002</v>
      </c>
      <c r="DM394" s="98">
        <v>5267166.7955165599</v>
      </c>
      <c r="DN394" s="98">
        <v>4941725.0646415101</v>
      </c>
      <c r="DO394" s="98">
        <v>5099607.56813021</v>
      </c>
      <c r="DP394" s="98">
        <v>5058684.8958042301</v>
      </c>
      <c r="DQ394" s="98">
        <v>5446238.1019918798</v>
      </c>
      <c r="DR394" s="98">
        <v>5548734.6701251697</v>
      </c>
      <c r="DS394" s="98">
        <v>5140611.3235375797</v>
      </c>
      <c r="DT394" s="98">
        <v>4940647.21520581</v>
      </c>
      <c r="DU394" s="98">
        <v>5280937.1676560203</v>
      </c>
      <c r="DV394" s="98">
        <v>5219306.1574271005</v>
      </c>
      <c r="DW394" s="98">
        <v>5338806.8461397896</v>
      </c>
      <c r="DX394" s="98">
        <v>5124851.4177239696</v>
      </c>
      <c r="DY394" s="98">
        <v>5216804.5154288802</v>
      </c>
      <c r="DZ394" s="98">
        <v>5133904.9769681301</v>
      </c>
      <c r="EA394" s="98">
        <v>5151859.3141063703</v>
      </c>
      <c r="EB394" s="98">
        <v>4872627.8079120303</v>
      </c>
      <c r="EC394" s="98">
        <v>5039316.6792552797</v>
      </c>
      <c r="ED394" s="98">
        <v>5024799.7305906396</v>
      </c>
      <c r="EE394" s="98">
        <v>5035313.2667055996</v>
      </c>
      <c r="EF394" s="98">
        <v>5050020.6075732103</v>
      </c>
      <c r="EG394" s="98">
        <v>5032368.2466845298</v>
      </c>
      <c r="EH394" s="98">
        <v>5225645.5872553298</v>
      </c>
      <c r="EI394" s="98">
        <v>5241400.3734836001</v>
      </c>
      <c r="EJ394" s="98">
        <v>5244447.07961326</v>
      </c>
      <c r="EK394" s="98">
        <v>5039831.5930103902</v>
      </c>
      <c r="EL394" s="98">
        <v>5239883.3777600797</v>
      </c>
      <c r="EM394" s="98">
        <v>5250731.6252204198</v>
      </c>
      <c r="EN394" s="98">
        <v>5004126.7749845199</v>
      </c>
      <c r="EO394" s="98">
        <v>5216097.4909285</v>
      </c>
      <c r="EP394" s="98">
        <v>5175929.6196444901</v>
      </c>
      <c r="EQ394" s="98">
        <v>5333064.8470006697</v>
      </c>
      <c r="ER394" s="98">
        <v>5302365.5834804</v>
      </c>
      <c r="ES394" s="98">
        <v>5294420.97834682</v>
      </c>
      <c r="ET394" s="98">
        <v>4809093.4560825899</v>
      </c>
      <c r="EU394" s="98">
        <v>4986144.6733146803</v>
      </c>
      <c r="EV394" s="98">
        <v>4970435.9133870704</v>
      </c>
      <c r="EW394" s="98">
        <v>5134678.8183837598</v>
      </c>
      <c r="EX394" s="98">
        <v>4994911.2135425899</v>
      </c>
      <c r="EY394" s="98">
        <v>5276185.1709251897</v>
      </c>
      <c r="EZ394" s="98">
        <v>5057552.2222373001</v>
      </c>
      <c r="FA394" s="98">
        <v>5117621.4995243698</v>
      </c>
      <c r="FB394" s="98">
        <v>4990571.9835823597</v>
      </c>
      <c r="FC394" s="98">
        <v>5148196.4538283702</v>
      </c>
      <c r="FD394" s="98">
        <v>4627885.7183255404</v>
      </c>
      <c r="FE394" s="98">
        <v>4984358.9729064498</v>
      </c>
      <c r="FF394" s="98">
        <v>4887871.5114295399</v>
      </c>
      <c r="FG394" s="98">
        <v>4475566.2425180096</v>
      </c>
      <c r="FH394" s="98">
        <v>5165479.8190280301</v>
      </c>
      <c r="FI394" s="98">
        <v>4985455.6859548297</v>
      </c>
      <c r="FJ394" s="98">
        <v>5254418.4361790102</v>
      </c>
      <c r="FK394" s="98">
        <v>5414219.9726026403</v>
      </c>
      <c r="FL394" s="98">
        <v>4810364.4549623299</v>
      </c>
      <c r="FM394" s="98">
        <v>5342018.7322522104</v>
      </c>
      <c r="FN394" s="98">
        <v>5241741.6066510295</v>
      </c>
      <c r="FO394" s="98">
        <v>5410962.1527630901</v>
      </c>
      <c r="FP394" s="98">
        <v>5275058.9343836</v>
      </c>
      <c r="FQ394" s="98">
        <v>5134102.3737324402</v>
      </c>
      <c r="FR394" s="98">
        <v>5048512.5980746904</v>
      </c>
      <c r="FS394" s="98">
        <v>5082788.67389064</v>
      </c>
      <c r="FT394" s="98">
        <v>5411870.0667450903</v>
      </c>
      <c r="FU394" s="98">
        <v>5420553.03814214</v>
      </c>
      <c r="FV394" s="98">
        <v>5201045.3416331802</v>
      </c>
      <c r="FW394" s="98">
        <v>5264823.7586436002</v>
      </c>
      <c r="FX394" s="98">
        <v>5135436.9086568197</v>
      </c>
      <c r="FY394" s="98">
        <v>5124314.6706266003</v>
      </c>
      <c r="FZ394" s="98">
        <v>5325279.3839529604</v>
      </c>
      <c r="GA394" s="98">
        <v>5376452.7933001202</v>
      </c>
      <c r="GB394" s="98">
        <v>5044628.5220394302</v>
      </c>
      <c r="GC394" s="98">
        <v>5160176.0708525302</v>
      </c>
      <c r="GD394" s="98">
        <v>5169323.6845491696</v>
      </c>
      <c r="GE394" s="98">
        <v>5140998.0582459001</v>
      </c>
      <c r="GF394" s="98">
        <v>5014196.4972419702</v>
      </c>
      <c r="GG394" s="98">
        <v>5202717.9896652196</v>
      </c>
      <c r="GH394" s="98">
        <v>5338532.6817939105</v>
      </c>
      <c r="GI394" s="98">
        <v>5263433.6949449899</v>
      </c>
      <c r="GJ394" s="98">
        <v>5219949.5503788097</v>
      </c>
      <c r="GK394" s="98">
        <v>5595087.1347674001</v>
      </c>
      <c r="GL394" s="98">
        <v>5251659.5580903096</v>
      </c>
      <c r="GM394" s="98">
        <v>5495585.785681</v>
      </c>
      <c r="GN394" s="98">
        <v>5538007.45909419</v>
      </c>
      <c r="GO394" s="98">
        <v>5419809.6263760403</v>
      </c>
      <c r="GP394" s="98">
        <v>5478466.9474942395</v>
      </c>
      <c r="GQ394" s="98">
        <v>5572434.7726164302</v>
      </c>
      <c r="GR394" s="98">
        <v>5701390.5418273797</v>
      </c>
      <c r="GS394" s="98">
        <v>5655857.3676461102</v>
      </c>
      <c r="GT394" s="98">
        <v>5705765.6810154198</v>
      </c>
      <c r="GU394" s="98">
        <v>5621072.2486196803</v>
      </c>
      <c r="GV394" s="98">
        <v>5334772.9179164898</v>
      </c>
      <c r="GW394" s="98">
        <v>5572568.1746850498</v>
      </c>
      <c r="GX394" s="98">
        <v>5506948.9524214603</v>
      </c>
      <c r="GY394" s="98">
        <v>5111431.6224532304</v>
      </c>
      <c r="GZ394" s="98">
        <v>5486054.0588833904</v>
      </c>
      <c r="HA394" s="98">
        <v>5407010.3369449498</v>
      </c>
      <c r="HB394" s="98">
        <v>5581718.26224011</v>
      </c>
      <c r="HC394" s="98">
        <v>5265278.3845563503</v>
      </c>
      <c r="HD394" s="98">
        <v>5426278.9894057699</v>
      </c>
      <c r="HE394" s="98">
        <v>5557951.9069197997</v>
      </c>
      <c r="HF394" s="98">
        <v>5333381.1533017997</v>
      </c>
      <c r="HG394" s="98">
        <v>5420276.9991201097</v>
      </c>
      <c r="HH394" s="98">
        <v>5712767.17841464</v>
      </c>
      <c r="HI394" s="98">
        <v>5531568.1024945602</v>
      </c>
      <c r="HJ394" s="98">
        <v>5920435.5301984604</v>
      </c>
      <c r="HK394" s="98">
        <v>5929865.9269487299</v>
      </c>
      <c r="HL394" s="98">
        <v>5393066.0031823898</v>
      </c>
      <c r="HM394" s="98">
        <v>5085711.3452637102</v>
      </c>
      <c r="HN394" s="98">
        <v>5822723.4871484498</v>
      </c>
      <c r="HO394" s="98">
        <v>5351062.7633664496</v>
      </c>
      <c r="HP394" s="98">
        <v>5517077.7654897096</v>
      </c>
      <c r="HQ394" s="98">
        <v>5357436.73123213</v>
      </c>
      <c r="HR394" s="98">
        <v>5444660.1569095701</v>
      </c>
      <c r="HS394" s="98">
        <v>5331128.2193638403</v>
      </c>
      <c r="HT394" s="98">
        <v>5856686.0189570999</v>
      </c>
      <c r="HU394" s="98">
        <v>5314485.0498379003</v>
      </c>
      <c r="HV394" s="98">
        <v>5379457.4368320098</v>
      </c>
      <c r="HW394" s="98">
        <v>5565821.9440329904</v>
      </c>
      <c r="HX394" s="98">
        <v>5538416.8410284901</v>
      </c>
      <c r="HY394" s="98">
        <v>5210043.21598945</v>
      </c>
      <c r="HZ394" s="98">
        <v>5797511.1117261602</v>
      </c>
      <c r="IA394" s="98">
        <v>5677331.5668972498</v>
      </c>
      <c r="IB394" s="98">
        <v>5439422.5325710196</v>
      </c>
      <c r="IC394" s="98">
        <v>5291288.2495428203</v>
      </c>
      <c r="ID394" s="98">
        <v>5107520.1111195302</v>
      </c>
      <c r="IE394" s="98">
        <v>5299427.0233412199</v>
      </c>
      <c r="IF394" s="98">
        <v>5166957.2664667098</v>
      </c>
      <c r="IG394" s="98">
        <v>4993662.7468864201</v>
      </c>
      <c r="IH394" s="98">
        <v>5162373.2803821201</v>
      </c>
      <c r="II394" s="98">
        <v>5452799.4984694896</v>
      </c>
      <c r="IJ394" s="98">
        <v>5133071.1345664598</v>
      </c>
      <c r="IK394" s="98">
        <v>5468199.3059324501</v>
      </c>
      <c r="IL394" s="98">
        <v>5322048.5306366896</v>
      </c>
      <c r="IM394" s="98">
        <v>5070421.8967579901</v>
      </c>
      <c r="IN394" s="98">
        <v>5425584.8317100797</v>
      </c>
      <c r="IO394" s="98">
        <v>4961164.4708572896</v>
      </c>
      <c r="IP394" s="98">
        <v>5255075.3151739901</v>
      </c>
      <c r="IQ394" s="98">
        <v>5257540.4213802898</v>
      </c>
      <c r="IR394" s="98">
        <v>5158185.2247409597</v>
      </c>
      <c r="IS394" s="98">
        <v>5236853.7193480702</v>
      </c>
      <c r="IT394" s="98">
        <v>5408513.5672504399</v>
      </c>
      <c r="IU394" s="98">
        <v>5103739.2507172804</v>
      </c>
      <c r="IV394" s="98">
        <v>5365330.5059335604</v>
      </c>
      <c r="IW394" s="98">
        <v>5136380.0059067803</v>
      </c>
      <c r="IX394" s="98">
        <v>5002553.8210038999</v>
      </c>
      <c r="IY394" s="98">
        <v>4993873.6801636098</v>
      </c>
      <c r="IZ394" s="98">
        <v>5026157.8284866596</v>
      </c>
      <c r="JA394" s="98">
        <v>5290654.04351913</v>
      </c>
      <c r="JB394" s="98">
        <v>5280448.7695938898</v>
      </c>
      <c r="JC394" s="98">
        <v>5383512.5675208503</v>
      </c>
      <c r="JD394" s="98">
        <v>2947492.4334885799</v>
      </c>
      <c r="JE394" s="98">
        <v>5177157.05236552</v>
      </c>
      <c r="JF394" s="98">
        <v>5497758.5732968198</v>
      </c>
      <c r="JG394" s="98">
        <v>4817798.5047930004</v>
      </c>
      <c r="JH394" s="98">
        <v>4808589.6788613498</v>
      </c>
      <c r="JI394" s="98">
        <v>5077062.5618907604</v>
      </c>
      <c r="JJ394" s="98">
        <v>4881224.8232440799</v>
      </c>
      <c r="JK394" s="98">
        <v>5141140.1979347896</v>
      </c>
      <c r="JL394" s="98">
        <v>5236657.3849902404</v>
      </c>
      <c r="JM394" s="98">
        <v>4870196.12494691</v>
      </c>
      <c r="JN394" s="98">
        <v>5373743.4183013896</v>
      </c>
      <c r="JO394" s="98">
        <v>4814400.8094733404</v>
      </c>
      <c r="JP394" s="98">
        <v>4933853.1447515497</v>
      </c>
      <c r="JQ394" s="98">
        <v>4850625.8820294896</v>
      </c>
      <c r="JR394" s="98">
        <v>4948494.6921812501</v>
      </c>
      <c r="JS394" s="98">
        <v>4785509.0690662703</v>
      </c>
      <c r="JT394" s="98">
        <v>5090749.8648809697</v>
      </c>
      <c r="JU394" s="98">
        <v>5144015.5627116496</v>
      </c>
      <c r="JV394" s="98">
        <v>5056941.2289075498</v>
      </c>
      <c r="JW394" s="98">
        <v>4980519.3371170601</v>
      </c>
      <c r="JX394" s="98">
        <v>5028517.2347737802</v>
      </c>
      <c r="JY394" s="98">
        <v>4150452.3117053499</v>
      </c>
      <c r="JZ394" s="98">
        <v>4612907.7445238</v>
      </c>
      <c r="KA394" s="98">
        <v>5679606.5349260597</v>
      </c>
      <c r="KB394" s="98">
        <v>5286641.3017585501</v>
      </c>
      <c r="KC394" s="98">
        <v>5248851.0141929397</v>
      </c>
      <c r="KD394" s="98">
        <v>5504596.5963756796</v>
      </c>
      <c r="KE394" s="98">
        <v>5160713.2180464799</v>
      </c>
      <c r="KF394" s="98">
        <v>5321410.06468808</v>
      </c>
      <c r="KG394" s="98">
        <v>5427838.0395799</v>
      </c>
      <c r="KH394" s="98">
        <v>5501545.2564557102</v>
      </c>
      <c r="KI394" s="98">
        <v>5283866.1626633601</v>
      </c>
      <c r="KJ394" s="98">
        <v>5465099.7809827002</v>
      </c>
      <c r="KK394" s="98">
        <v>5022578.5464415401</v>
      </c>
      <c r="KL394" s="98">
        <v>5751006.1625109399</v>
      </c>
      <c r="KM394" s="98">
        <v>5198175.53668168</v>
      </c>
      <c r="KN394" s="98">
        <v>5903232.8833848098</v>
      </c>
      <c r="KO394" s="98">
        <v>5655574.5340886498</v>
      </c>
      <c r="KP394" s="98">
        <v>6456022.5611130204</v>
      </c>
      <c r="KQ394" s="98">
        <v>4938957.93245323</v>
      </c>
      <c r="KR394" s="98">
        <v>5462885.7520562001</v>
      </c>
      <c r="KS394" s="98">
        <v>5658690.8655363396</v>
      </c>
      <c r="KT394" s="98">
        <v>5462838.8602953795</v>
      </c>
      <c r="KU394" s="98">
        <v>5252690.4648241801</v>
      </c>
      <c r="KV394" s="98">
        <v>5334801.92358285</v>
      </c>
      <c r="KW394" s="98">
        <v>5187399.3500002101</v>
      </c>
      <c r="KX394" s="98">
        <v>5447151.8129551401</v>
      </c>
      <c r="KY394" s="98">
        <v>5791199.1444031801</v>
      </c>
      <c r="KZ394" s="98">
        <v>4934341.5889908699</v>
      </c>
      <c r="LA394" s="98">
        <v>5944251.8365586596</v>
      </c>
      <c r="LB394" s="98">
        <v>5323483.3691685796</v>
      </c>
      <c r="LC394" s="98">
        <v>5439928.00844278</v>
      </c>
      <c r="LD394" s="98">
        <v>5737335.07205771</v>
      </c>
      <c r="LE394" s="98">
        <v>5246382.2556836903</v>
      </c>
      <c r="LF394" s="98">
        <v>5385778.1509063803</v>
      </c>
      <c r="LG394" s="98">
        <v>5714886.9984823205</v>
      </c>
      <c r="LH394" s="98">
        <v>5595532.9123597601</v>
      </c>
      <c r="LI394" s="98">
        <v>5313252.06522022</v>
      </c>
      <c r="LJ394" s="98">
        <v>5436601.4187884498</v>
      </c>
      <c r="LK394" s="98">
        <v>6610440.4488512296</v>
      </c>
    </row>
  </sheetData>
  <mergeCells count="1">
    <mergeCell ref="B363:C39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Q727"/>
  <sheetViews>
    <sheetView topLeftCell="NN1" zoomScale="70" zoomScaleNormal="70" workbookViewId="0">
      <selection activeCell="AU87" sqref="AU87"/>
    </sheetView>
  </sheetViews>
  <sheetFormatPr defaultColWidth="12.42578125" defaultRowHeight="15" x14ac:dyDescent="0.25"/>
  <cols>
    <col min="1" max="1" width="46.85546875" style="1" customWidth="1"/>
    <col min="2" max="2" width="12.42578125" style="58"/>
    <col min="3" max="3" width="26.7109375" style="7" customWidth="1"/>
    <col min="4" max="4" width="12.42578125" style="81" customWidth="1"/>
    <col min="5" max="43" width="12.42578125" style="7"/>
    <col min="44" max="44" width="10.42578125" style="1" customWidth="1"/>
    <col min="45" max="45" width="15.7109375" style="59" customWidth="1"/>
    <col min="46" max="46" width="27.28515625" style="60" customWidth="1"/>
    <col min="47" max="47" width="29.85546875" style="82" customWidth="1"/>
    <col min="48" max="73" width="29.85546875" style="60" customWidth="1"/>
    <col min="74" max="86" width="29.42578125" style="60" customWidth="1"/>
    <col min="87" max="87" width="12.42578125" style="1"/>
    <col min="88" max="407" width="12.42578125" style="84"/>
    <col min="408" max="16384" width="12.42578125" style="1"/>
  </cols>
  <sheetData>
    <row r="1" spans="1:407" s="41" customFormat="1" ht="18.75" x14ac:dyDescent="0.3">
      <c r="A1" s="40"/>
      <c r="B1" s="116" t="s">
        <v>2028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S1" s="119" t="s">
        <v>2029</v>
      </c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J1" s="122" t="s">
        <v>2093</v>
      </c>
      <c r="CK1" s="122"/>
      <c r="CL1" s="122"/>
      <c r="CM1" s="122"/>
      <c r="CN1" s="122"/>
      <c r="CO1" s="122"/>
      <c r="CP1" s="122"/>
      <c r="CQ1" s="122"/>
      <c r="CR1" s="122"/>
      <c r="CS1" s="122"/>
      <c r="CT1" s="122"/>
      <c r="CU1" s="122"/>
      <c r="CV1" s="122"/>
      <c r="CW1" s="122"/>
      <c r="CX1" s="122"/>
      <c r="CY1" s="122"/>
      <c r="CZ1" s="122"/>
      <c r="DA1" s="122"/>
      <c r="DB1" s="122"/>
      <c r="DC1" s="122"/>
      <c r="DD1" s="122"/>
      <c r="DE1" s="122"/>
      <c r="DF1" s="122"/>
      <c r="DG1" s="122"/>
      <c r="DH1" s="122"/>
      <c r="DI1" s="122"/>
      <c r="DJ1" s="122"/>
      <c r="DK1" s="122"/>
      <c r="DL1" s="122"/>
      <c r="DM1" s="122"/>
      <c r="DN1" s="122"/>
      <c r="DO1" s="122"/>
      <c r="DP1" s="122"/>
      <c r="DQ1" s="122"/>
      <c r="DR1" s="122"/>
      <c r="DS1" s="122"/>
      <c r="DT1" s="122"/>
      <c r="DU1" s="122"/>
      <c r="DV1" s="122"/>
      <c r="DW1" s="122"/>
      <c r="DX1" s="122"/>
      <c r="DY1" s="122"/>
      <c r="DZ1" s="122"/>
      <c r="EA1" s="122"/>
      <c r="EB1" s="122"/>
      <c r="EC1" s="122"/>
      <c r="ED1" s="122"/>
      <c r="EE1" s="122"/>
      <c r="EF1" s="122"/>
      <c r="EG1" s="122"/>
      <c r="EH1" s="122"/>
      <c r="EI1" s="122"/>
      <c r="EJ1" s="122"/>
      <c r="EK1" s="122"/>
      <c r="EL1" s="122"/>
      <c r="EM1" s="122"/>
      <c r="EN1" s="122"/>
      <c r="EO1" s="122"/>
      <c r="EP1" s="122"/>
      <c r="EQ1" s="122"/>
      <c r="ER1" s="122"/>
      <c r="ES1" s="122"/>
      <c r="ET1" s="122"/>
      <c r="EU1" s="122"/>
      <c r="EV1" s="122"/>
      <c r="EW1" s="122"/>
      <c r="EX1" s="122"/>
      <c r="EY1" s="122"/>
      <c r="EZ1" s="122"/>
      <c r="FA1" s="122"/>
      <c r="FB1" s="122"/>
      <c r="FC1" s="122"/>
      <c r="FD1" s="122"/>
      <c r="FE1" s="122"/>
      <c r="FF1" s="122"/>
      <c r="FG1" s="122"/>
      <c r="FH1" s="122"/>
      <c r="FI1" s="122"/>
      <c r="FJ1" s="122"/>
      <c r="FK1" s="122"/>
      <c r="FL1" s="122"/>
      <c r="FM1" s="122"/>
      <c r="FN1" s="122"/>
      <c r="FO1" s="122"/>
      <c r="FP1" s="122"/>
      <c r="FQ1" s="122"/>
      <c r="FR1" s="122"/>
      <c r="FS1" s="122"/>
      <c r="FT1" s="122"/>
      <c r="FU1" s="122"/>
      <c r="FV1" s="122"/>
      <c r="FW1" s="122"/>
      <c r="FX1" s="122"/>
      <c r="FY1" s="122"/>
      <c r="FZ1" s="122"/>
      <c r="GA1" s="122"/>
      <c r="GB1" s="122"/>
      <c r="GC1" s="122"/>
      <c r="GD1" s="122"/>
      <c r="GE1" s="122"/>
      <c r="GF1" s="122"/>
      <c r="GG1" s="122"/>
      <c r="GH1" s="122"/>
      <c r="GI1" s="122"/>
      <c r="GJ1" s="122"/>
      <c r="GK1" s="122"/>
      <c r="GL1" s="122"/>
      <c r="GM1" s="122"/>
      <c r="GN1" s="122"/>
      <c r="GO1" s="122"/>
      <c r="GP1" s="122"/>
      <c r="GQ1" s="122"/>
      <c r="GR1" s="122"/>
      <c r="GS1" s="122"/>
      <c r="GT1" s="122"/>
      <c r="GU1" s="122"/>
      <c r="GV1" s="122"/>
      <c r="GW1" s="122"/>
      <c r="GX1" s="122"/>
      <c r="GY1" s="122"/>
      <c r="GZ1" s="122"/>
      <c r="HA1" s="122"/>
      <c r="HB1" s="122"/>
      <c r="HC1" s="122"/>
      <c r="HD1" s="122"/>
      <c r="HE1" s="122"/>
      <c r="HF1" s="122"/>
      <c r="HG1" s="122"/>
      <c r="HH1" s="122"/>
      <c r="HI1" s="122"/>
      <c r="HJ1" s="122"/>
      <c r="HK1" s="122"/>
      <c r="HL1" s="122"/>
      <c r="HM1" s="122"/>
      <c r="HN1" s="122"/>
      <c r="HO1" s="122"/>
      <c r="HP1" s="122"/>
      <c r="HQ1" s="122"/>
      <c r="HR1" s="122"/>
      <c r="HS1" s="122"/>
      <c r="HT1" s="122"/>
      <c r="HU1" s="122"/>
      <c r="HV1" s="122"/>
      <c r="HW1" s="122"/>
      <c r="HX1" s="122"/>
      <c r="HY1" s="122"/>
      <c r="HZ1" s="122"/>
      <c r="IA1" s="122"/>
      <c r="IB1" s="122"/>
      <c r="IC1" s="122"/>
      <c r="ID1" s="122"/>
      <c r="IE1" s="122"/>
      <c r="IF1" s="122"/>
      <c r="IG1" s="122"/>
      <c r="IH1" s="122"/>
      <c r="II1" s="122"/>
      <c r="IJ1" s="122"/>
      <c r="IK1" s="122"/>
      <c r="IL1" s="122"/>
      <c r="IM1" s="122"/>
      <c r="IN1" s="122"/>
      <c r="IO1" s="122"/>
      <c r="IP1" s="122"/>
      <c r="IQ1" s="122"/>
      <c r="IR1" s="122"/>
      <c r="IS1" s="122"/>
      <c r="IT1" s="122"/>
      <c r="IU1" s="122"/>
      <c r="IV1" s="122"/>
      <c r="IW1" s="122"/>
      <c r="IX1" s="122"/>
      <c r="IY1" s="122"/>
      <c r="IZ1" s="122"/>
      <c r="JA1" s="122"/>
      <c r="JB1" s="122"/>
      <c r="JC1" s="122"/>
      <c r="JD1" s="122"/>
      <c r="JE1" s="122"/>
      <c r="JF1" s="122"/>
      <c r="JG1" s="122"/>
      <c r="JH1" s="122"/>
      <c r="JI1" s="122"/>
      <c r="JJ1" s="122"/>
      <c r="JK1" s="122"/>
      <c r="JL1" s="122"/>
      <c r="JM1" s="122"/>
      <c r="JN1" s="122"/>
      <c r="JO1" s="122"/>
      <c r="JP1" s="122"/>
      <c r="JQ1" s="122"/>
      <c r="JR1" s="122"/>
      <c r="JS1" s="122"/>
      <c r="JT1" s="122"/>
      <c r="JU1" s="122"/>
      <c r="JV1" s="122"/>
      <c r="JW1" s="122"/>
      <c r="JX1" s="122"/>
      <c r="JY1" s="122"/>
      <c r="JZ1" s="122"/>
      <c r="KA1" s="122"/>
      <c r="KB1" s="122"/>
      <c r="KC1" s="122"/>
      <c r="KD1" s="122"/>
      <c r="KE1" s="122"/>
      <c r="KF1" s="122"/>
      <c r="KG1" s="122"/>
      <c r="KH1" s="122"/>
      <c r="KI1" s="122"/>
      <c r="KJ1" s="122"/>
      <c r="KK1" s="122"/>
      <c r="KL1" s="122"/>
      <c r="KM1" s="122"/>
      <c r="KN1" s="122"/>
      <c r="KO1" s="122"/>
      <c r="KP1" s="122"/>
      <c r="KQ1" s="122"/>
      <c r="KR1" s="122"/>
      <c r="KS1" s="122"/>
      <c r="KT1" s="122"/>
      <c r="KU1" s="122"/>
      <c r="KV1" s="122"/>
      <c r="KW1" s="122"/>
      <c r="KX1" s="122"/>
      <c r="KY1" s="122"/>
      <c r="KZ1" s="122"/>
      <c r="LA1" s="122"/>
      <c r="LB1" s="122"/>
      <c r="LC1" s="122"/>
      <c r="LD1" s="122"/>
      <c r="LE1" s="122"/>
      <c r="LF1" s="122"/>
      <c r="LG1" s="122"/>
      <c r="LH1" s="122"/>
      <c r="LI1" s="122"/>
      <c r="LJ1" s="122"/>
      <c r="LK1" s="122"/>
      <c r="LL1" s="122"/>
      <c r="LM1" s="122"/>
      <c r="LN1" s="122"/>
      <c r="LO1" s="122"/>
      <c r="LP1" s="122"/>
      <c r="LQ1" s="122"/>
      <c r="LR1" s="122"/>
      <c r="LS1" s="122"/>
      <c r="LT1" s="122"/>
      <c r="LU1" s="122"/>
      <c r="LV1" s="122"/>
      <c r="LW1" s="122"/>
      <c r="LX1" s="122"/>
      <c r="LY1" s="122"/>
      <c r="LZ1" s="122"/>
      <c r="MA1" s="122"/>
      <c r="MB1" s="122"/>
      <c r="MC1" s="122"/>
      <c r="MD1" s="122"/>
      <c r="ME1" s="122"/>
      <c r="MF1" s="122"/>
      <c r="MG1" s="122"/>
      <c r="MH1" s="122"/>
      <c r="MI1" s="122"/>
      <c r="MJ1" s="122"/>
      <c r="MK1" s="122"/>
      <c r="ML1" s="122"/>
      <c r="MM1" s="122"/>
      <c r="MN1" s="122"/>
      <c r="MO1" s="122"/>
      <c r="MP1" s="122"/>
      <c r="MQ1" s="122"/>
      <c r="MR1" s="122"/>
      <c r="MS1" s="122"/>
      <c r="MT1" s="122"/>
      <c r="MU1" s="122"/>
      <c r="MV1" s="122"/>
      <c r="MW1" s="122"/>
      <c r="MX1" s="122"/>
      <c r="MY1" s="122"/>
      <c r="MZ1" s="122"/>
      <c r="NA1" s="122"/>
      <c r="NB1" s="122"/>
      <c r="NC1" s="122"/>
      <c r="ND1" s="122"/>
      <c r="NE1" s="122"/>
      <c r="NF1" s="122"/>
      <c r="NG1" s="122"/>
      <c r="NH1" s="122"/>
      <c r="NI1" s="122"/>
      <c r="NJ1" s="122"/>
      <c r="NK1" s="122"/>
      <c r="NL1" s="122"/>
      <c r="NM1" s="122"/>
      <c r="NN1" s="122"/>
      <c r="NO1" s="122"/>
      <c r="NP1" s="122"/>
      <c r="NQ1" s="122"/>
      <c r="NR1" s="122"/>
      <c r="NS1" s="122"/>
      <c r="NT1" s="122"/>
      <c r="NU1" s="122"/>
      <c r="NV1" s="122"/>
      <c r="NW1" s="122"/>
      <c r="NX1" s="122"/>
      <c r="NY1" s="122"/>
      <c r="NZ1" s="122"/>
      <c r="OA1" s="122"/>
      <c r="OB1" s="122"/>
      <c r="OC1" s="122"/>
      <c r="OD1" s="122"/>
      <c r="OE1" s="122"/>
      <c r="OF1" s="122"/>
      <c r="OG1" s="122"/>
      <c r="OH1" s="122"/>
      <c r="OI1" s="122"/>
      <c r="OJ1" s="122"/>
      <c r="OK1" s="122"/>
      <c r="OL1" s="122"/>
      <c r="OM1" s="122"/>
      <c r="ON1" s="122"/>
      <c r="OO1" s="122"/>
      <c r="OP1" s="122"/>
      <c r="OQ1" s="122"/>
    </row>
    <row r="2" spans="1:407" s="41" customFormat="1" ht="18.75" x14ac:dyDescent="0.3">
      <c r="A2" s="42"/>
      <c r="B2" s="118"/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S2" s="121"/>
      <c r="AT2" s="120"/>
      <c r="AU2" s="120"/>
      <c r="AV2" s="120"/>
      <c r="AW2" s="120"/>
      <c r="AX2" s="120"/>
      <c r="AY2" s="120"/>
      <c r="AZ2" s="120"/>
      <c r="BA2" s="120"/>
      <c r="BB2" s="120"/>
      <c r="BC2" s="120"/>
      <c r="BD2" s="120"/>
      <c r="BE2" s="120"/>
      <c r="BF2" s="120"/>
      <c r="BG2" s="120"/>
      <c r="BH2" s="120"/>
      <c r="BI2" s="120"/>
      <c r="BJ2" s="120"/>
      <c r="BK2" s="120"/>
      <c r="BL2" s="120"/>
      <c r="BM2" s="120"/>
      <c r="BN2" s="120"/>
      <c r="BO2" s="120"/>
      <c r="BP2" s="120"/>
      <c r="BQ2" s="120"/>
      <c r="BR2" s="120"/>
      <c r="BS2" s="120"/>
      <c r="BT2" s="120"/>
      <c r="BU2" s="120"/>
      <c r="BV2" s="120"/>
      <c r="BW2" s="120"/>
      <c r="BX2" s="120"/>
      <c r="BY2" s="120"/>
      <c r="BZ2" s="120"/>
      <c r="CA2" s="120"/>
      <c r="CB2" s="120"/>
      <c r="CC2" s="120"/>
      <c r="CD2" s="120"/>
      <c r="CE2" s="120"/>
      <c r="CF2" s="120"/>
      <c r="CG2" s="120"/>
      <c r="CH2" s="120"/>
      <c r="CJ2" s="123"/>
      <c r="CK2" s="123"/>
      <c r="CL2" s="123"/>
      <c r="CM2" s="123"/>
      <c r="CN2" s="123"/>
      <c r="CO2" s="123"/>
      <c r="CP2" s="123"/>
      <c r="CQ2" s="123"/>
      <c r="CR2" s="123"/>
      <c r="CS2" s="123"/>
      <c r="CT2" s="123"/>
      <c r="CU2" s="123"/>
      <c r="CV2" s="123"/>
      <c r="CW2" s="123"/>
      <c r="CX2" s="123"/>
      <c r="CY2" s="123"/>
      <c r="CZ2" s="123"/>
      <c r="DA2" s="123"/>
      <c r="DB2" s="123"/>
      <c r="DC2" s="123"/>
      <c r="DD2" s="123"/>
      <c r="DE2" s="123"/>
      <c r="DF2" s="123"/>
      <c r="DG2" s="123"/>
      <c r="DH2" s="123"/>
      <c r="DI2" s="123"/>
      <c r="DJ2" s="123"/>
      <c r="DK2" s="123"/>
      <c r="DL2" s="123"/>
      <c r="DM2" s="123"/>
      <c r="DN2" s="123"/>
      <c r="DO2" s="123"/>
      <c r="DP2" s="123"/>
      <c r="DQ2" s="123"/>
      <c r="DR2" s="123"/>
      <c r="DS2" s="123"/>
      <c r="DT2" s="123"/>
      <c r="DU2" s="123"/>
      <c r="DV2" s="123"/>
      <c r="DW2" s="123"/>
      <c r="DX2" s="123"/>
      <c r="DY2" s="123"/>
      <c r="DZ2" s="123"/>
      <c r="EA2" s="123"/>
      <c r="EB2" s="123"/>
      <c r="EC2" s="123"/>
      <c r="ED2" s="123"/>
      <c r="EE2" s="123"/>
      <c r="EF2" s="123"/>
      <c r="EG2" s="123"/>
      <c r="EH2" s="123"/>
      <c r="EI2" s="123"/>
      <c r="EJ2" s="123"/>
      <c r="EK2" s="123"/>
      <c r="EL2" s="123"/>
      <c r="EM2" s="123"/>
      <c r="EN2" s="123"/>
      <c r="EO2" s="123"/>
      <c r="EP2" s="123"/>
      <c r="EQ2" s="123"/>
      <c r="ER2" s="123"/>
      <c r="ES2" s="123"/>
      <c r="ET2" s="123"/>
      <c r="EU2" s="123"/>
      <c r="EV2" s="123"/>
      <c r="EW2" s="123"/>
      <c r="EX2" s="123"/>
      <c r="EY2" s="123"/>
      <c r="EZ2" s="123"/>
      <c r="FA2" s="123"/>
      <c r="FB2" s="123"/>
      <c r="FC2" s="123"/>
      <c r="FD2" s="123"/>
      <c r="FE2" s="123"/>
      <c r="FF2" s="123"/>
      <c r="FG2" s="123"/>
      <c r="FH2" s="123"/>
      <c r="FI2" s="123"/>
      <c r="FJ2" s="123"/>
      <c r="FK2" s="123"/>
      <c r="FL2" s="123"/>
      <c r="FM2" s="123"/>
      <c r="FN2" s="123"/>
      <c r="FO2" s="123"/>
      <c r="FP2" s="123"/>
      <c r="FQ2" s="123"/>
      <c r="FR2" s="123"/>
      <c r="FS2" s="123"/>
      <c r="FT2" s="123"/>
      <c r="FU2" s="123"/>
      <c r="FV2" s="123"/>
      <c r="FW2" s="123"/>
      <c r="FX2" s="123"/>
      <c r="FY2" s="123"/>
      <c r="FZ2" s="123"/>
      <c r="GA2" s="123"/>
      <c r="GB2" s="123"/>
      <c r="GC2" s="123"/>
      <c r="GD2" s="123"/>
      <c r="GE2" s="123"/>
      <c r="GF2" s="123"/>
      <c r="GG2" s="123"/>
      <c r="GH2" s="123"/>
      <c r="GI2" s="123"/>
      <c r="GJ2" s="123"/>
      <c r="GK2" s="123"/>
      <c r="GL2" s="123"/>
      <c r="GM2" s="123"/>
      <c r="GN2" s="123"/>
      <c r="GO2" s="123"/>
      <c r="GP2" s="123"/>
      <c r="GQ2" s="123"/>
      <c r="GR2" s="123"/>
      <c r="GS2" s="123"/>
      <c r="GT2" s="123"/>
      <c r="GU2" s="123"/>
      <c r="GV2" s="123"/>
      <c r="GW2" s="123"/>
      <c r="GX2" s="123"/>
      <c r="GY2" s="123"/>
      <c r="GZ2" s="123"/>
      <c r="HA2" s="123"/>
      <c r="HB2" s="123"/>
      <c r="HC2" s="123"/>
      <c r="HD2" s="123"/>
      <c r="HE2" s="123"/>
      <c r="HF2" s="123"/>
      <c r="HG2" s="123"/>
      <c r="HH2" s="123"/>
      <c r="HI2" s="123"/>
      <c r="HJ2" s="123"/>
      <c r="HK2" s="123"/>
      <c r="HL2" s="123"/>
      <c r="HM2" s="123"/>
      <c r="HN2" s="123"/>
      <c r="HO2" s="123"/>
      <c r="HP2" s="123"/>
      <c r="HQ2" s="123"/>
      <c r="HR2" s="123"/>
      <c r="HS2" s="123"/>
      <c r="HT2" s="123"/>
      <c r="HU2" s="123"/>
      <c r="HV2" s="123"/>
      <c r="HW2" s="123"/>
      <c r="HX2" s="123"/>
      <c r="HY2" s="123"/>
      <c r="HZ2" s="123"/>
      <c r="IA2" s="123"/>
      <c r="IB2" s="123"/>
      <c r="IC2" s="123"/>
      <c r="ID2" s="123"/>
      <c r="IE2" s="123"/>
      <c r="IF2" s="123"/>
      <c r="IG2" s="123"/>
      <c r="IH2" s="123"/>
      <c r="II2" s="123"/>
      <c r="IJ2" s="123"/>
      <c r="IK2" s="123"/>
      <c r="IL2" s="123"/>
      <c r="IM2" s="123"/>
      <c r="IN2" s="123"/>
      <c r="IO2" s="123"/>
      <c r="IP2" s="123"/>
      <c r="IQ2" s="123"/>
      <c r="IR2" s="123"/>
      <c r="IS2" s="123"/>
      <c r="IT2" s="123"/>
      <c r="IU2" s="123"/>
      <c r="IV2" s="123"/>
      <c r="IW2" s="123"/>
      <c r="IX2" s="123"/>
      <c r="IY2" s="123"/>
      <c r="IZ2" s="123"/>
      <c r="JA2" s="123"/>
      <c r="JB2" s="123"/>
      <c r="JC2" s="123"/>
      <c r="JD2" s="123"/>
      <c r="JE2" s="123"/>
      <c r="JF2" s="123"/>
      <c r="JG2" s="123"/>
      <c r="JH2" s="123"/>
      <c r="JI2" s="123"/>
      <c r="JJ2" s="123"/>
      <c r="JK2" s="123"/>
      <c r="JL2" s="123"/>
      <c r="JM2" s="123"/>
      <c r="JN2" s="123"/>
      <c r="JO2" s="123"/>
      <c r="JP2" s="123"/>
      <c r="JQ2" s="123"/>
      <c r="JR2" s="123"/>
      <c r="JS2" s="123"/>
      <c r="JT2" s="123"/>
      <c r="JU2" s="123"/>
      <c r="JV2" s="123"/>
      <c r="JW2" s="123"/>
      <c r="JX2" s="123"/>
      <c r="JY2" s="123"/>
      <c r="JZ2" s="123"/>
      <c r="KA2" s="123"/>
      <c r="KB2" s="123"/>
      <c r="KC2" s="123"/>
      <c r="KD2" s="123"/>
      <c r="KE2" s="123"/>
      <c r="KF2" s="123"/>
      <c r="KG2" s="123"/>
      <c r="KH2" s="123"/>
      <c r="KI2" s="123"/>
      <c r="KJ2" s="123"/>
      <c r="KK2" s="123"/>
      <c r="KL2" s="123"/>
      <c r="KM2" s="123"/>
      <c r="KN2" s="123"/>
      <c r="KO2" s="123"/>
      <c r="KP2" s="123"/>
      <c r="KQ2" s="123"/>
      <c r="KR2" s="123"/>
      <c r="KS2" s="123"/>
      <c r="KT2" s="123"/>
      <c r="KU2" s="123"/>
      <c r="KV2" s="123"/>
      <c r="KW2" s="123"/>
      <c r="KX2" s="123"/>
      <c r="KY2" s="123"/>
      <c r="KZ2" s="123"/>
      <c r="LA2" s="123"/>
      <c r="LB2" s="123"/>
      <c r="LC2" s="123"/>
      <c r="LD2" s="123"/>
      <c r="LE2" s="123"/>
      <c r="LF2" s="123"/>
      <c r="LG2" s="123"/>
      <c r="LH2" s="123"/>
      <c r="LI2" s="123"/>
      <c r="LJ2" s="123"/>
      <c r="LK2" s="123"/>
      <c r="LL2" s="123"/>
      <c r="LM2" s="123"/>
      <c r="LN2" s="123"/>
      <c r="LO2" s="123"/>
      <c r="LP2" s="123"/>
      <c r="LQ2" s="123"/>
      <c r="LR2" s="123"/>
      <c r="LS2" s="123"/>
      <c r="LT2" s="123"/>
      <c r="LU2" s="123"/>
      <c r="LV2" s="123"/>
      <c r="LW2" s="123"/>
      <c r="LX2" s="123"/>
      <c r="LY2" s="123"/>
      <c r="LZ2" s="123"/>
      <c r="MA2" s="123"/>
      <c r="MB2" s="123"/>
      <c r="MC2" s="123"/>
      <c r="MD2" s="123"/>
      <c r="ME2" s="123"/>
      <c r="MF2" s="123"/>
      <c r="MG2" s="123"/>
      <c r="MH2" s="123"/>
      <c r="MI2" s="123"/>
      <c r="MJ2" s="123"/>
      <c r="MK2" s="123"/>
      <c r="ML2" s="123"/>
      <c r="MM2" s="123"/>
      <c r="MN2" s="123"/>
      <c r="MO2" s="123"/>
      <c r="MP2" s="123"/>
      <c r="MQ2" s="123"/>
      <c r="MR2" s="123"/>
      <c r="MS2" s="123"/>
      <c r="MT2" s="123"/>
      <c r="MU2" s="123"/>
      <c r="MV2" s="123"/>
      <c r="MW2" s="123"/>
      <c r="MX2" s="123"/>
      <c r="MY2" s="123"/>
      <c r="MZ2" s="123"/>
      <c r="NA2" s="123"/>
      <c r="NB2" s="123"/>
      <c r="NC2" s="123"/>
      <c r="ND2" s="123"/>
      <c r="NE2" s="123"/>
      <c r="NF2" s="123"/>
      <c r="NG2" s="123"/>
      <c r="NH2" s="123"/>
      <c r="NI2" s="123"/>
      <c r="NJ2" s="123"/>
      <c r="NK2" s="123"/>
      <c r="NL2" s="123"/>
      <c r="NM2" s="123"/>
      <c r="NN2" s="123"/>
      <c r="NO2" s="123"/>
      <c r="NP2" s="123"/>
      <c r="NQ2" s="123"/>
      <c r="NR2" s="123"/>
      <c r="NS2" s="123"/>
      <c r="NT2" s="123"/>
      <c r="NU2" s="123"/>
      <c r="NV2" s="123"/>
      <c r="NW2" s="123"/>
      <c r="NX2" s="123"/>
      <c r="NY2" s="123"/>
      <c r="NZ2" s="123"/>
      <c r="OA2" s="123"/>
      <c r="OB2" s="123"/>
      <c r="OC2" s="123"/>
      <c r="OD2" s="123"/>
      <c r="OE2" s="123"/>
      <c r="OF2" s="123"/>
      <c r="OG2" s="123"/>
      <c r="OH2" s="123"/>
      <c r="OI2" s="123"/>
      <c r="OJ2" s="123"/>
      <c r="OK2" s="123"/>
      <c r="OL2" s="123"/>
      <c r="OM2" s="123"/>
      <c r="ON2" s="123"/>
      <c r="OO2" s="123"/>
      <c r="OP2" s="123"/>
      <c r="OQ2" s="123"/>
    </row>
    <row r="3" spans="1:407" s="47" customFormat="1" ht="15.75" thickBot="1" x14ac:dyDescent="0.3">
      <c r="A3" s="43" t="s">
        <v>2030</v>
      </c>
      <c r="B3" s="44" t="s">
        <v>6</v>
      </c>
      <c r="C3" s="45" t="s">
        <v>2031</v>
      </c>
      <c r="D3" s="46" t="s">
        <v>1</v>
      </c>
      <c r="E3" s="46" t="s">
        <v>2</v>
      </c>
      <c r="F3" s="46" t="s">
        <v>2126</v>
      </c>
      <c r="G3" s="46" t="s">
        <v>2127</v>
      </c>
      <c r="H3" s="46" t="s">
        <v>2128</v>
      </c>
      <c r="I3" s="46" t="s">
        <v>2129</v>
      </c>
      <c r="J3" s="46" t="s">
        <v>2130</v>
      </c>
      <c r="K3" s="46" t="s">
        <v>2131</v>
      </c>
      <c r="L3" s="46" t="s">
        <v>2132</v>
      </c>
      <c r="M3" s="46" t="s">
        <v>2133</v>
      </c>
      <c r="N3" s="46" t="s">
        <v>2134</v>
      </c>
      <c r="O3" s="46" t="s">
        <v>2135</v>
      </c>
      <c r="P3" s="46" t="s">
        <v>2136</v>
      </c>
      <c r="Q3" s="46" t="s">
        <v>2137</v>
      </c>
      <c r="R3" s="46" t="s">
        <v>2138</v>
      </c>
      <c r="S3" s="46" t="s">
        <v>2139</v>
      </c>
      <c r="T3" s="46" t="s">
        <v>2140</v>
      </c>
      <c r="U3" s="46" t="s">
        <v>2141</v>
      </c>
      <c r="V3" s="46" t="s">
        <v>2142</v>
      </c>
      <c r="W3" s="46" t="s">
        <v>2143</v>
      </c>
      <c r="X3" s="46" t="s">
        <v>2144</v>
      </c>
      <c r="Y3" s="46" t="s">
        <v>2145</v>
      </c>
      <c r="Z3" s="46" t="s">
        <v>2146</v>
      </c>
      <c r="AA3" s="46" t="s">
        <v>2147</v>
      </c>
      <c r="AB3" s="46" t="s">
        <v>2148</v>
      </c>
      <c r="AC3" s="46" t="s">
        <v>2149</v>
      </c>
      <c r="AD3" s="46" t="s">
        <v>2150</v>
      </c>
      <c r="AE3" s="46" t="s">
        <v>2151</v>
      </c>
      <c r="AF3" s="46" t="s">
        <v>2152</v>
      </c>
      <c r="AG3" s="46" t="s">
        <v>2153</v>
      </c>
      <c r="AH3" s="46" t="s">
        <v>2184</v>
      </c>
      <c r="AI3" s="46" t="s">
        <v>2185</v>
      </c>
      <c r="AJ3" s="46" t="s">
        <v>2186</v>
      </c>
      <c r="AK3" s="46" t="s">
        <v>2187</v>
      </c>
      <c r="AL3" s="46" t="s">
        <v>2188</v>
      </c>
      <c r="AM3" s="46" t="s">
        <v>2189</v>
      </c>
      <c r="AN3" s="46" t="s">
        <v>2190</v>
      </c>
      <c r="AO3" s="46" t="s">
        <v>2191</v>
      </c>
      <c r="AP3" s="46" t="s">
        <v>2192</v>
      </c>
      <c r="AQ3" s="46" t="s">
        <v>2193</v>
      </c>
      <c r="AS3" s="48" t="s">
        <v>6</v>
      </c>
      <c r="AT3" s="49" t="s">
        <v>2031</v>
      </c>
      <c r="AU3" s="50" t="s">
        <v>2154</v>
      </c>
      <c r="AV3" s="50" t="s">
        <v>2155</v>
      </c>
      <c r="AW3" s="50" t="s">
        <v>2156</v>
      </c>
      <c r="AX3" s="50" t="s">
        <v>2157</v>
      </c>
      <c r="AY3" s="50" t="s">
        <v>2158</v>
      </c>
      <c r="AZ3" s="50" t="s">
        <v>2159</v>
      </c>
      <c r="BA3" s="50" t="s">
        <v>2160</v>
      </c>
      <c r="BB3" s="50" t="s">
        <v>2161</v>
      </c>
      <c r="BC3" s="50" t="s">
        <v>2162</v>
      </c>
      <c r="BD3" s="50" t="s">
        <v>2163</v>
      </c>
      <c r="BE3" s="50" t="s">
        <v>2164</v>
      </c>
      <c r="BF3" s="50" t="s">
        <v>2165</v>
      </c>
      <c r="BG3" s="50" t="s">
        <v>2166</v>
      </c>
      <c r="BH3" s="50" t="s">
        <v>2167</v>
      </c>
      <c r="BI3" s="50" t="s">
        <v>2168</v>
      </c>
      <c r="BJ3" s="50" t="s">
        <v>2169</v>
      </c>
      <c r="BK3" s="50" t="s">
        <v>2170</v>
      </c>
      <c r="BL3" s="50" t="s">
        <v>2171</v>
      </c>
      <c r="BM3" s="50" t="s">
        <v>2172</v>
      </c>
      <c r="BN3" s="50" t="s">
        <v>2173</v>
      </c>
      <c r="BO3" s="50" t="s">
        <v>2174</v>
      </c>
      <c r="BP3" s="50" t="s">
        <v>2175</v>
      </c>
      <c r="BQ3" s="50" t="s">
        <v>2176</v>
      </c>
      <c r="BR3" s="50" t="s">
        <v>2177</v>
      </c>
      <c r="BS3" s="50" t="s">
        <v>2178</v>
      </c>
      <c r="BT3" s="50" t="s">
        <v>2179</v>
      </c>
      <c r="BU3" s="50" t="s">
        <v>2180</v>
      </c>
      <c r="BV3" s="50" t="s">
        <v>2181</v>
      </c>
      <c r="BW3" s="50" t="s">
        <v>2182</v>
      </c>
      <c r="BX3" s="50" t="s">
        <v>2183</v>
      </c>
      <c r="BY3" s="50" t="s">
        <v>2203</v>
      </c>
      <c r="BZ3" s="50" t="s">
        <v>2202</v>
      </c>
      <c r="CA3" s="50" t="s">
        <v>2201</v>
      </c>
      <c r="CB3" s="50" t="s">
        <v>2200</v>
      </c>
      <c r="CC3" s="50" t="s">
        <v>2199</v>
      </c>
      <c r="CD3" s="50" t="s">
        <v>2198</v>
      </c>
      <c r="CE3" s="50" t="s">
        <v>2197</v>
      </c>
      <c r="CF3" s="50" t="s">
        <v>2196</v>
      </c>
      <c r="CG3" s="50" t="s">
        <v>2195</v>
      </c>
      <c r="CH3" s="50" t="s">
        <v>2194</v>
      </c>
      <c r="CJ3" s="26">
        <v>1</v>
      </c>
      <c r="CK3" s="26">
        <v>2</v>
      </c>
      <c r="CL3" s="26">
        <v>3</v>
      </c>
      <c r="CM3" s="26">
        <v>4</v>
      </c>
      <c r="CN3" s="26">
        <v>5</v>
      </c>
      <c r="CO3" s="26">
        <v>6</v>
      </c>
      <c r="CP3" s="26">
        <v>7</v>
      </c>
      <c r="CQ3" s="26">
        <v>8</v>
      </c>
      <c r="CR3" s="26">
        <v>9</v>
      </c>
      <c r="CS3" s="26">
        <v>10</v>
      </c>
      <c r="CT3" s="26">
        <v>11</v>
      </c>
      <c r="CU3" s="26">
        <v>12</v>
      </c>
      <c r="CV3" s="26">
        <v>13</v>
      </c>
      <c r="CW3" s="26">
        <v>14</v>
      </c>
      <c r="CX3" s="26">
        <v>15</v>
      </c>
      <c r="CY3" s="26">
        <v>16</v>
      </c>
      <c r="CZ3" s="26">
        <v>17</v>
      </c>
      <c r="DA3" s="26">
        <v>18</v>
      </c>
      <c r="DB3" s="26">
        <v>19</v>
      </c>
      <c r="DC3" s="26">
        <v>20</v>
      </c>
      <c r="DD3" s="26">
        <v>21</v>
      </c>
      <c r="DE3" s="26">
        <v>22</v>
      </c>
      <c r="DF3" s="26">
        <v>23</v>
      </c>
      <c r="DG3" s="26">
        <v>24</v>
      </c>
      <c r="DH3" s="26">
        <v>25</v>
      </c>
      <c r="DI3" s="26">
        <v>26</v>
      </c>
      <c r="DJ3" s="26">
        <v>27</v>
      </c>
      <c r="DK3" s="26">
        <v>28</v>
      </c>
      <c r="DL3" s="26">
        <v>29</v>
      </c>
      <c r="DM3" s="26">
        <v>30</v>
      </c>
      <c r="DN3" s="26">
        <v>31</v>
      </c>
      <c r="DO3" s="26">
        <v>32</v>
      </c>
      <c r="DP3" s="26">
        <v>33</v>
      </c>
      <c r="DQ3" s="26">
        <v>34</v>
      </c>
      <c r="DR3" s="26">
        <v>35</v>
      </c>
      <c r="DS3" s="26">
        <v>36</v>
      </c>
      <c r="DT3" s="26">
        <v>37</v>
      </c>
      <c r="DU3" s="26">
        <v>38</v>
      </c>
      <c r="DV3" s="26">
        <v>39</v>
      </c>
      <c r="DW3" s="26">
        <v>40</v>
      </c>
      <c r="DX3" s="26">
        <v>41</v>
      </c>
      <c r="DY3" s="26">
        <v>42</v>
      </c>
      <c r="DZ3" s="26">
        <v>43</v>
      </c>
      <c r="EA3" s="26">
        <v>44</v>
      </c>
      <c r="EB3" s="26">
        <v>45</v>
      </c>
      <c r="EC3" s="26">
        <v>46</v>
      </c>
      <c r="ED3" s="26">
        <v>47</v>
      </c>
      <c r="EE3" s="26">
        <v>48</v>
      </c>
      <c r="EF3" s="26">
        <v>49</v>
      </c>
      <c r="EG3" s="26">
        <v>50</v>
      </c>
      <c r="EH3" s="26">
        <v>51</v>
      </c>
      <c r="EI3" s="26">
        <v>52</v>
      </c>
      <c r="EJ3" s="26">
        <v>53</v>
      </c>
      <c r="EK3" s="26">
        <v>54</v>
      </c>
      <c r="EL3" s="26">
        <v>55</v>
      </c>
      <c r="EM3" s="26">
        <v>56</v>
      </c>
      <c r="EN3" s="26">
        <v>57</v>
      </c>
      <c r="EO3" s="26">
        <v>58</v>
      </c>
      <c r="EP3" s="26">
        <v>59</v>
      </c>
      <c r="EQ3" s="26">
        <v>60</v>
      </c>
      <c r="ER3" s="26">
        <v>61</v>
      </c>
      <c r="ES3" s="26">
        <v>62</v>
      </c>
      <c r="ET3" s="26">
        <v>63</v>
      </c>
      <c r="EU3" s="26">
        <v>64</v>
      </c>
      <c r="EV3" s="26">
        <v>65</v>
      </c>
      <c r="EW3" s="26">
        <v>66</v>
      </c>
      <c r="EX3" s="26">
        <v>67</v>
      </c>
      <c r="EY3" s="26">
        <v>68</v>
      </c>
      <c r="EZ3" s="26">
        <v>69</v>
      </c>
      <c r="FA3" s="26">
        <v>70</v>
      </c>
      <c r="FB3" s="26">
        <v>71</v>
      </c>
      <c r="FC3" s="26">
        <v>72</v>
      </c>
      <c r="FD3" s="26">
        <v>73</v>
      </c>
      <c r="FE3" s="26">
        <v>74</v>
      </c>
      <c r="FF3" s="26">
        <v>75</v>
      </c>
      <c r="FG3" s="26">
        <v>76</v>
      </c>
      <c r="FH3" s="26">
        <v>77</v>
      </c>
      <c r="FI3" s="26">
        <v>78</v>
      </c>
      <c r="FJ3" s="26">
        <v>79</v>
      </c>
      <c r="FK3" s="26">
        <v>80</v>
      </c>
      <c r="FL3" s="26">
        <v>81</v>
      </c>
      <c r="FM3" s="26">
        <v>82</v>
      </c>
      <c r="FN3" s="26">
        <v>83</v>
      </c>
      <c r="FO3" s="26">
        <v>84</v>
      </c>
      <c r="FP3" s="26">
        <v>85</v>
      </c>
      <c r="FQ3" s="26">
        <v>86</v>
      </c>
      <c r="FR3" s="26">
        <v>87</v>
      </c>
      <c r="FS3" s="26">
        <v>88</v>
      </c>
      <c r="FT3" s="26">
        <v>89</v>
      </c>
      <c r="FU3" s="26">
        <v>90</v>
      </c>
      <c r="FV3" s="26">
        <v>91</v>
      </c>
      <c r="FW3" s="26">
        <v>92</v>
      </c>
      <c r="FX3" s="26">
        <v>93</v>
      </c>
      <c r="FY3" s="26">
        <v>94</v>
      </c>
      <c r="FZ3" s="26">
        <v>95</v>
      </c>
      <c r="GA3" s="26">
        <v>96</v>
      </c>
      <c r="GB3" s="26">
        <v>97</v>
      </c>
      <c r="GC3" s="26">
        <v>98</v>
      </c>
      <c r="GD3" s="26">
        <v>99</v>
      </c>
      <c r="GE3" s="26">
        <v>100</v>
      </c>
      <c r="GF3" s="26">
        <v>101</v>
      </c>
      <c r="GG3" s="26">
        <v>102</v>
      </c>
      <c r="GH3" s="26">
        <v>103</v>
      </c>
      <c r="GI3" s="26">
        <v>104</v>
      </c>
      <c r="GJ3" s="26">
        <v>105</v>
      </c>
      <c r="GK3" s="26">
        <v>106</v>
      </c>
      <c r="GL3" s="26">
        <v>107</v>
      </c>
      <c r="GM3" s="26">
        <v>108</v>
      </c>
      <c r="GN3" s="26">
        <v>109</v>
      </c>
      <c r="GO3" s="26">
        <v>110</v>
      </c>
      <c r="GP3" s="26">
        <v>111</v>
      </c>
      <c r="GQ3" s="26">
        <v>112</v>
      </c>
      <c r="GR3" s="26">
        <v>113</v>
      </c>
      <c r="GS3" s="26">
        <v>114</v>
      </c>
      <c r="GT3" s="26">
        <v>115</v>
      </c>
      <c r="GU3" s="26">
        <v>116</v>
      </c>
      <c r="GV3" s="26">
        <v>117</v>
      </c>
      <c r="GW3" s="26">
        <v>118</v>
      </c>
      <c r="GX3" s="26">
        <v>119</v>
      </c>
      <c r="GY3" s="26">
        <v>120</v>
      </c>
      <c r="GZ3" s="26">
        <v>121</v>
      </c>
      <c r="HA3" s="26">
        <v>122</v>
      </c>
      <c r="HB3" s="26">
        <v>123</v>
      </c>
      <c r="HC3" s="26">
        <v>124</v>
      </c>
      <c r="HD3" s="26">
        <v>125</v>
      </c>
      <c r="HE3" s="26">
        <v>126</v>
      </c>
      <c r="HF3" s="26">
        <v>127</v>
      </c>
      <c r="HG3" s="26">
        <v>128</v>
      </c>
      <c r="HH3" s="26">
        <v>129</v>
      </c>
      <c r="HI3" s="26">
        <v>130</v>
      </c>
      <c r="HJ3" s="26">
        <v>131</v>
      </c>
      <c r="HK3" s="26">
        <v>132</v>
      </c>
      <c r="HL3" s="26">
        <v>133</v>
      </c>
      <c r="HM3" s="26">
        <v>134</v>
      </c>
      <c r="HN3" s="26">
        <v>135</v>
      </c>
      <c r="HO3" s="26">
        <v>136</v>
      </c>
      <c r="HP3" s="26">
        <v>137</v>
      </c>
      <c r="HQ3" s="26">
        <v>138</v>
      </c>
      <c r="HR3" s="26">
        <v>139</v>
      </c>
      <c r="HS3" s="26">
        <v>140</v>
      </c>
      <c r="HT3" s="26">
        <v>141</v>
      </c>
      <c r="HU3" s="26">
        <v>142</v>
      </c>
      <c r="HV3" s="26">
        <v>143</v>
      </c>
      <c r="HW3" s="26">
        <v>144</v>
      </c>
      <c r="HX3" s="26">
        <v>145</v>
      </c>
      <c r="HY3" s="26">
        <v>146</v>
      </c>
      <c r="HZ3" s="26">
        <v>147</v>
      </c>
      <c r="IA3" s="26">
        <v>148</v>
      </c>
      <c r="IB3" s="26">
        <v>149</v>
      </c>
      <c r="IC3" s="26">
        <v>150</v>
      </c>
      <c r="ID3" s="26">
        <v>151</v>
      </c>
      <c r="IE3" s="26">
        <v>152</v>
      </c>
      <c r="IF3" s="26">
        <v>153</v>
      </c>
      <c r="IG3" s="26">
        <v>154</v>
      </c>
      <c r="IH3" s="26">
        <v>155</v>
      </c>
      <c r="II3" s="26">
        <v>156</v>
      </c>
      <c r="IJ3" s="26">
        <v>157</v>
      </c>
      <c r="IK3" s="26">
        <v>158</v>
      </c>
      <c r="IL3" s="26">
        <v>159</v>
      </c>
      <c r="IM3" s="26">
        <v>160</v>
      </c>
      <c r="IN3" s="26">
        <v>161</v>
      </c>
      <c r="IO3" s="26">
        <v>162</v>
      </c>
      <c r="IP3" s="26">
        <v>163</v>
      </c>
      <c r="IQ3" s="26">
        <v>164</v>
      </c>
      <c r="IR3" s="26">
        <v>165</v>
      </c>
      <c r="IS3" s="26">
        <v>166</v>
      </c>
      <c r="IT3" s="26">
        <v>167</v>
      </c>
      <c r="IU3" s="26">
        <v>168</v>
      </c>
      <c r="IV3" s="26">
        <v>169</v>
      </c>
      <c r="IW3" s="26">
        <v>170</v>
      </c>
      <c r="IX3" s="26">
        <v>171</v>
      </c>
      <c r="IY3" s="26">
        <v>172</v>
      </c>
      <c r="IZ3" s="26">
        <v>173</v>
      </c>
      <c r="JA3" s="26">
        <v>174</v>
      </c>
      <c r="JB3" s="26">
        <v>175</v>
      </c>
      <c r="JC3" s="26">
        <v>176</v>
      </c>
      <c r="JD3" s="26">
        <v>177</v>
      </c>
      <c r="JE3" s="26">
        <v>178</v>
      </c>
      <c r="JF3" s="26">
        <v>179</v>
      </c>
      <c r="JG3" s="26">
        <v>180</v>
      </c>
      <c r="JH3" s="26">
        <v>181</v>
      </c>
      <c r="JI3" s="26">
        <v>182</v>
      </c>
      <c r="JJ3" s="26">
        <v>183</v>
      </c>
      <c r="JK3" s="26">
        <v>184</v>
      </c>
      <c r="JL3" s="26">
        <v>185</v>
      </c>
      <c r="JM3" s="26">
        <v>186</v>
      </c>
      <c r="JN3" s="26">
        <v>187</v>
      </c>
      <c r="JO3" s="26">
        <v>188</v>
      </c>
      <c r="JP3" s="26">
        <v>189</v>
      </c>
      <c r="JQ3" s="26">
        <v>190</v>
      </c>
      <c r="JR3" s="26">
        <v>191</v>
      </c>
      <c r="JS3" s="26">
        <v>192</v>
      </c>
      <c r="JT3" s="26">
        <v>193</v>
      </c>
      <c r="JU3" s="26">
        <v>194</v>
      </c>
      <c r="JV3" s="26">
        <v>195</v>
      </c>
      <c r="JW3" s="26">
        <v>196</v>
      </c>
      <c r="JX3" s="26">
        <v>197</v>
      </c>
      <c r="JY3" s="26">
        <v>198</v>
      </c>
      <c r="JZ3" s="26">
        <v>199</v>
      </c>
      <c r="KA3" s="26">
        <v>200</v>
      </c>
      <c r="KB3" s="26">
        <v>201</v>
      </c>
      <c r="KC3" s="26">
        <v>202</v>
      </c>
      <c r="KD3" s="26">
        <v>203</v>
      </c>
      <c r="KE3" s="26">
        <v>204</v>
      </c>
      <c r="KF3" s="26">
        <v>205</v>
      </c>
      <c r="KG3" s="26">
        <v>206</v>
      </c>
      <c r="KH3" s="26">
        <v>207</v>
      </c>
      <c r="KI3" s="26">
        <v>208</v>
      </c>
      <c r="KJ3" s="26">
        <v>209</v>
      </c>
      <c r="KK3" s="26">
        <v>210</v>
      </c>
      <c r="KL3" s="26">
        <v>211</v>
      </c>
      <c r="KM3" s="26">
        <v>212</v>
      </c>
      <c r="KN3" s="26">
        <v>213</v>
      </c>
      <c r="KO3" s="26">
        <v>214</v>
      </c>
      <c r="KP3" s="26">
        <v>215</v>
      </c>
      <c r="KQ3" s="26">
        <v>216</v>
      </c>
      <c r="KR3" s="26">
        <v>217</v>
      </c>
      <c r="KS3" s="26">
        <v>218</v>
      </c>
      <c r="KT3" s="26">
        <v>219</v>
      </c>
      <c r="KU3" s="26">
        <v>220</v>
      </c>
      <c r="KV3" s="26">
        <v>221</v>
      </c>
      <c r="KW3" s="26">
        <v>222</v>
      </c>
      <c r="KX3" s="26">
        <v>223</v>
      </c>
      <c r="KY3" s="26">
        <v>224</v>
      </c>
      <c r="KZ3" s="26">
        <v>225</v>
      </c>
      <c r="LA3" s="26">
        <v>226</v>
      </c>
      <c r="LB3" s="26">
        <v>227</v>
      </c>
      <c r="LC3" s="26">
        <v>228</v>
      </c>
      <c r="LD3" s="26">
        <v>229</v>
      </c>
      <c r="LE3" s="26">
        <v>230</v>
      </c>
      <c r="LF3" s="26">
        <v>231</v>
      </c>
      <c r="LG3" s="26">
        <v>232</v>
      </c>
      <c r="LH3" s="26">
        <v>233</v>
      </c>
      <c r="LI3" s="26">
        <v>234</v>
      </c>
      <c r="LJ3" s="26">
        <v>235</v>
      </c>
      <c r="LK3" s="26">
        <v>236</v>
      </c>
      <c r="LL3" s="26">
        <v>237</v>
      </c>
      <c r="LM3" s="26">
        <v>238</v>
      </c>
      <c r="LN3" s="26">
        <v>239</v>
      </c>
      <c r="LO3" s="26">
        <v>240</v>
      </c>
      <c r="LP3" s="26">
        <v>241</v>
      </c>
      <c r="LQ3" s="26">
        <v>242</v>
      </c>
      <c r="LR3" s="26">
        <v>243</v>
      </c>
      <c r="LS3" s="26">
        <v>244</v>
      </c>
      <c r="LT3" s="26">
        <v>245</v>
      </c>
      <c r="LU3" s="26">
        <v>246</v>
      </c>
      <c r="LV3" s="26">
        <v>247</v>
      </c>
      <c r="LW3" s="26">
        <v>248</v>
      </c>
      <c r="LX3" s="26">
        <v>249</v>
      </c>
      <c r="LY3" s="26">
        <v>250</v>
      </c>
      <c r="LZ3" s="26">
        <v>251</v>
      </c>
      <c r="MA3" s="26">
        <v>252</v>
      </c>
      <c r="MB3" s="26">
        <v>253</v>
      </c>
      <c r="MC3" s="26">
        <v>254</v>
      </c>
      <c r="MD3" s="26">
        <v>255</v>
      </c>
      <c r="ME3" s="26">
        <v>256</v>
      </c>
      <c r="MF3" s="26">
        <v>257</v>
      </c>
      <c r="MG3" s="26">
        <v>258</v>
      </c>
      <c r="MH3" s="26">
        <v>259</v>
      </c>
      <c r="MI3" s="26">
        <v>260</v>
      </c>
      <c r="MJ3" s="26">
        <v>261</v>
      </c>
      <c r="MK3" s="26">
        <v>262</v>
      </c>
      <c r="ML3" s="26">
        <v>263</v>
      </c>
      <c r="MM3" s="26">
        <v>264</v>
      </c>
      <c r="MN3" s="26">
        <v>265</v>
      </c>
      <c r="MO3" s="26">
        <v>266</v>
      </c>
      <c r="MP3" s="26">
        <v>267</v>
      </c>
      <c r="MQ3" s="26">
        <v>268</v>
      </c>
      <c r="MR3" s="26">
        <v>269</v>
      </c>
      <c r="MS3" s="26">
        <v>270</v>
      </c>
      <c r="MT3" s="26">
        <v>271</v>
      </c>
      <c r="MU3" s="26">
        <v>272</v>
      </c>
      <c r="MV3" s="26">
        <v>273</v>
      </c>
      <c r="MW3" s="26">
        <v>274</v>
      </c>
      <c r="MX3" s="26">
        <v>275</v>
      </c>
      <c r="MY3" s="26">
        <v>276</v>
      </c>
      <c r="MZ3" s="26">
        <v>277</v>
      </c>
      <c r="NA3" s="26">
        <v>278</v>
      </c>
      <c r="NB3" s="26">
        <v>279</v>
      </c>
      <c r="NC3" s="26">
        <v>280</v>
      </c>
      <c r="ND3" s="26">
        <v>281</v>
      </c>
      <c r="NE3" s="26">
        <v>282</v>
      </c>
      <c r="NF3" s="26">
        <v>283</v>
      </c>
      <c r="NG3" s="26">
        <v>284</v>
      </c>
      <c r="NH3" s="26">
        <v>285</v>
      </c>
      <c r="NI3" s="26">
        <v>286</v>
      </c>
      <c r="NJ3" s="26">
        <v>287</v>
      </c>
      <c r="NK3" s="26">
        <v>288</v>
      </c>
      <c r="NL3" s="26">
        <v>289</v>
      </c>
      <c r="NM3" s="26">
        <v>290</v>
      </c>
      <c r="NN3" s="26">
        <v>291</v>
      </c>
      <c r="NO3" s="26">
        <v>292</v>
      </c>
      <c r="NP3" s="26">
        <v>293</v>
      </c>
      <c r="NQ3" s="26">
        <v>294</v>
      </c>
      <c r="NR3" s="26">
        <v>295</v>
      </c>
      <c r="NS3" s="26">
        <v>296</v>
      </c>
      <c r="NT3" s="26">
        <v>297</v>
      </c>
      <c r="NU3" s="26">
        <v>298</v>
      </c>
      <c r="NV3" s="26">
        <v>299</v>
      </c>
      <c r="NW3" s="26">
        <v>300</v>
      </c>
      <c r="NX3" s="26">
        <v>301</v>
      </c>
      <c r="NY3" s="26">
        <v>302</v>
      </c>
      <c r="NZ3" s="26">
        <v>303</v>
      </c>
      <c r="OA3" s="26">
        <v>304</v>
      </c>
      <c r="OB3" s="26">
        <v>305</v>
      </c>
      <c r="OC3" s="26">
        <v>306</v>
      </c>
      <c r="OD3" s="26">
        <v>307</v>
      </c>
      <c r="OE3" s="26">
        <v>308</v>
      </c>
      <c r="OF3" s="26">
        <v>309</v>
      </c>
      <c r="OG3" s="26">
        <v>310</v>
      </c>
      <c r="OH3" s="26">
        <v>311</v>
      </c>
      <c r="OI3" s="26">
        <v>312</v>
      </c>
      <c r="OJ3" s="26">
        <v>313</v>
      </c>
      <c r="OK3" s="26">
        <v>314</v>
      </c>
      <c r="OL3" s="26">
        <v>315</v>
      </c>
      <c r="OM3" s="26">
        <v>316</v>
      </c>
      <c r="ON3" s="26">
        <v>317</v>
      </c>
      <c r="OO3" s="26">
        <v>318</v>
      </c>
      <c r="OP3" s="26">
        <v>319</v>
      </c>
      <c r="OQ3" s="26">
        <v>320</v>
      </c>
    </row>
    <row r="4" spans="1:407" s="2" customFormat="1" x14ac:dyDescent="0.25">
      <c r="A4" s="51"/>
      <c r="B4" s="52"/>
      <c r="C4" s="53">
        <f>AVERAGE(B7,B11,B15,B19,B23,B27,B31,B35,B39,B43,B47,B51,B55,B59,B63,B67,B71,B75,B79,B83,B87,B91,B95,B99,B103,B107,B111,B115,B119,B123)</f>
        <v>3.1499899272810571E-2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S4" s="54"/>
      <c r="AT4" s="55">
        <f>AVERAGE(AS7,AS11,AS15,AS19,AS23,AS27,AS31,AS35,AS39,AS43,AS47,AS51,AS55,AS59,AS63,AS67,AS71,AS75,AS79,AS83,AS87,AS91,AS95,AS99,AS103,AS107,AS111,AS115,AS119,AS123)</f>
        <v>3.6909812408350097E-2</v>
      </c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J4" s="83"/>
      <c r="CK4" s="83"/>
      <c r="CL4" s="83"/>
      <c r="CM4" s="83"/>
      <c r="CN4" s="83"/>
      <c r="CO4" s="83"/>
      <c r="CP4" s="83"/>
      <c r="CQ4" s="83"/>
      <c r="CR4" s="83"/>
      <c r="CS4" s="83"/>
      <c r="CT4" s="83"/>
      <c r="CU4" s="83"/>
      <c r="CV4" s="83"/>
      <c r="CW4" s="83"/>
      <c r="CX4" s="83"/>
      <c r="CY4" s="83"/>
      <c r="CZ4" s="83"/>
      <c r="DA4" s="83"/>
      <c r="DB4" s="83"/>
      <c r="DC4" s="83"/>
      <c r="DD4" s="83"/>
      <c r="DE4" s="83"/>
      <c r="DF4" s="83"/>
      <c r="DG4" s="83"/>
      <c r="DH4" s="83"/>
      <c r="DI4" s="83"/>
      <c r="DJ4" s="83"/>
      <c r="DK4" s="83"/>
      <c r="DL4" s="83"/>
      <c r="DM4" s="83"/>
      <c r="DN4" s="83"/>
      <c r="DO4" s="83"/>
      <c r="DP4" s="83"/>
      <c r="DQ4" s="83"/>
      <c r="DR4" s="83"/>
      <c r="DS4" s="83"/>
      <c r="DT4" s="83"/>
      <c r="DU4" s="83"/>
      <c r="DV4" s="83"/>
      <c r="DW4" s="83"/>
      <c r="DX4" s="83"/>
      <c r="DY4" s="83"/>
      <c r="DZ4" s="83"/>
      <c r="EA4" s="83"/>
      <c r="EB4" s="83"/>
      <c r="EC4" s="83"/>
      <c r="ED4" s="83"/>
      <c r="EE4" s="83"/>
      <c r="EF4" s="83"/>
      <c r="EG4" s="83"/>
      <c r="EH4" s="83"/>
      <c r="EI4" s="83"/>
      <c r="EJ4" s="83"/>
      <c r="EK4" s="83"/>
      <c r="EL4" s="83"/>
      <c r="EM4" s="83"/>
      <c r="EN4" s="83"/>
      <c r="EO4" s="83"/>
      <c r="EP4" s="83"/>
      <c r="EQ4" s="83"/>
      <c r="ER4" s="83"/>
      <c r="ES4" s="83"/>
      <c r="ET4" s="83"/>
      <c r="EU4" s="83"/>
      <c r="EV4" s="83"/>
      <c r="EW4" s="83"/>
      <c r="EX4" s="83"/>
      <c r="EY4" s="83"/>
      <c r="EZ4" s="83"/>
      <c r="FA4" s="83"/>
      <c r="FB4" s="83"/>
      <c r="FC4" s="83"/>
      <c r="FD4" s="83"/>
      <c r="FE4" s="83"/>
      <c r="FF4" s="83"/>
      <c r="FG4" s="83"/>
      <c r="FH4" s="83"/>
      <c r="FI4" s="83"/>
      <c r="FJ4" s="83"/>
      <c r="FK4" s="83"/>
      <c r="FL4" s="83"/>
      <c r="FM4" s="83"/>
      <c r="FN4" s="83"/>
      <c r="FO4" s="83"/>
      <c r="FP4" s="83"/>
      <c r="FQ4" s="83"/>
      <c r="FR4" s="83"/>
      <c r="FS4" s="83"/>
      <c r="FT4" s="83"/>
      <c r="FU4" s="83"/>
      <c r="FV4" s="83"/>
      <c r="FW4" s="83"/>
      <c r="FX4" s="83"/>
      <c r="FY4" s="83"/>
      <c r="FZ4" s="83"/>
      <c r="GA4" s="83"/>
      <c r="GB4" s="83"/>
      <c r="GC4" s="83"/>
      <c r="GD4" s="83"/>
      <c r="GE4" s="83"/>
      <c r="GF4" s="83"/>
      <c r="GG4" s="83"/>
      <c r="GH4" s="83"/>
      <c r="GI4" s="83"/>
      <c r="GJ4" s="83"/>
      <c r="GK4" s="83"/>
      <c r="GL4" s="83"/>
      <c r="GM4" s="83"/>
      <c r="GN4" s="83"/>
      <c r="GO4" s="83"/>
      <c r="GP4" s="83"/>
      <c r="GQ4" s="83"/>
      <c r="GR4" s="83"/>
      <c r="GS4" s="83"/>
      <c r="GT4" s="83"/>
      <c r="GU4" s="83"/>
      <c r="GV4" s="83"/>
      <c r="GW4" s="83"/>
      <c r="GX4" s="83"/>
      <c r="GY4" s="83"/>
      <c r="GZ4" s="83"/>
      <c r="HA4" s="83"/>
      <c r="HB4" s="83"/>
      <c r="HC4" s="83"/>
      <c r="HD4" s="83"/>
      <c r="HE4" s="83"/>
      <c r="HF4" s="83"/>
      <c r="HG4" s="83"/>
      <c r="HH4" s="83"/>
      <c r="HI4" s="83"/>
      <c r="HJ4" s="83"/>
      <c r="HK4" s="83"/>
      <c r="HL4" s="83"/>
      <c r="HM4" s="83"/>
      <c r="HN4" s="83"/>
      <c r="HO4" s="83"/>
      <c r="HP4" s="83"/>
      <c r="HQ4" s="83"/>
      <c r="HR4" s="83"/>
      <c r="HS4" s="83"/>
      <c r="HT4" s="83"/>
      <c r="HU4" s="83"/>
      <c r="HV4" s="83"/>
      <c r="HW4" s="83"/>
      <c r="HX4" s="83"/>
      <c r="HY4" s="83"/>
      <c r="HZ4" s="83"/>
      <c r="IA4" s="83"/>
      <c r="IB4" s="83"/>
      <c r="IC4" s="83"/>
      <c r="ID4" s="83"/>
      <c r="IE4" s="83"/>
      <c r="IF4" s="83"/>
      <c r="IG4" s="83"/>
      <c r="IH4" s="83"/>
      <c r="II4" s="83"/>
      <c r="IJ4" s="83"/>
      <c r="IK4" s="83"/>
      <c r="IL4" s="83"/>
      <c r="IM4" s="83"/>
      <c r="IN4" s="83"/>
      <c r="IO4" s="83"/>
      <c r="IP4" s="83"/>
      <c r="IQ4" s="83"/>
      <c r="IR4" s="83"/>
      <c r="IS4" s="83"/>
      <c r="IT4" s="83"/>
      <c r="IU4" s="83"/>
      <c r="IV4" s="83"/>
      <c r="IW4" s="83"/>
      <c r="IX4" s="83"/>
      <c r="IY4" s="83"/>
      <c r="IZ4" s="83"/>
      <c r="JA4" s="83"/>
      <c r="JB4" s="83"/>
      <c r="JC4" s="83"/>
      <c r="JD4" s="83"/>
      <c r="JE4" s="83"/>
      <c r="JF4" s="83"/>
      <c r="JG4" s="83"/>
      <c r="JH4" s="83"/>
      <c r="JI4" s="83"/>
      <c r="JJ4" s="83"/>
      <c r="JK4" s="83"/>
      <c r="JL4" s="83"/>
      <c r="JM4" s="83"/>
      <c r="JN4" s="83"/>
      <c r="JO4" s="83"/>
      <c r="JP4" s="83"/>
      <c r="JQ4" s="83"/>
      <c r="JR4" s="83"/>
      <c r="JS4" s="83"/>
      <c r="JT4" s="83"/>
      <c r="JU4" s="83"/>
      <c r="JV4" s="83"/>
      <c r="JW4" s="83"/>
      <c r="JX4" s="83"/>
      <c r="JY4" s="83"/>
      <c r="JZ4" s="83"/>
      <c r="KA4" s="83"/>
      <c r="KB4" s="83"/>
      <c r="KC4" s="83"/>
      <c r="KD4" s="83"/>
      <c r="KE4" s="83"/>
      <c r="KF4" s="83"/>
      <c r="KG4" s="83"/>
      <c r="KH4" s="83"/>
      <c r="KI4" s="83"/>
      <c r="KJ4" s="83"/>
      <c r="KK4" s="83"/>
      <c r="KL4" s="83"/>
      <c r="KM4" s="83"/>
      <c r="KN4" s="83"/>
      <c r="KO4" s="83"/>
      <c r="KP4" s="83"/>
      <c r="KQ4" s="83"/>
      <c r="KR4" s="83"/>
      <c r="KS4" s="83"/>
      <c r="KT4" s="83"/>
      <c r="KU4" s="83"/>
      <c r="KV4" s="83"/>
      <c r="KW4" s="83"/>
      <c r="KX4" s="83"/>
      <c r="KY4" s="83"/>
      <c r="KZ4" s="83"/>
      <c r="LA4" s="83"/>
      <c r="LB4" s="83"/>
      <c r="LC4" s="83"/>
      <c r="LD4" s="83"/>
      <c r="LE4" s="83"/>
      <c r="LF4" s="83"/>
      <c r="LG4" s="83"/>
      <c r="LH4" s="83"/>
      <c r="LI4" s="83"/>
      <c r="LJ4" s="83"/>
      <c r="LK4" s="83"/>
      <c r="LL4" s="83"/>
      <c r="LM4" s="83"/>
      <c r="LN4" s="83"/>
      <c r="LO4" s="83"/>
      <c r="LP4" s="83"/>
      <c r="LQ4" s="83"/>
      <c r="LR4" s="83"/>
      <c r="LS4" s="83"/>
      <c r="LT4" s="83"/>
      <c r="LU4" s="83"/>
      <c r="LV4" s="83"/>
      <c r="LW4" s="83"/>
      <c r="LX4" s="83"/>
      <c r="LY4" s="83"/>
      <c r="LZ4" s="83"/>
      <c r="MA4" s="83"/>
      <c r="MB4" s="83"/>
      <c r="MC4" s="83"/>
      <c r="MD4" s="83"/>
      <c r="ME4" s="83"/>
      <c r="MF4" s="83"/>
      <c r="MG4" s="83"/>
      <c r="MH4" s="83"/>
      <c r="MI4" s="83"/>
      <c r="MJ4" s="83"/>
      <c r="MK4" s="83"/>
      <c r="ML4" s="83"/>
      <c r="MM4" s="83"/>
      <c r="MN4" s="83"/>
      <c r="MO4" s="83"/>
      <c r="MP4" s="83"/>
      <c r="MQ4" s="83"/>
      <c r="MR4" s="83"/>
      <c r="MS4" s="83"/>
      <c r="MT4" s="83"/>
      <c r="MU4" s="83"/>
      <c r="MV4" s="83"/>
      <c r="MW4" s="83"/>
      <c r="MX4" s="83"/>
      <c r="MY4" s="83"/>
      <c r="MZ4" s="83"/>
      <c r="NA4" s="83"/>
      <c r="NB4" s="83"/>
      <c r="NC4" s="83"/>
      <c r="ND4" s="83"/>
      <c r="NE4" s="83"/>
      <c r="NF4" s="83"/>
      <c r="NG4" s="83"/>
      <c r="NH4" s="83"/>
      <c r="NI4" s="83"/>
      <c r="NJ4" s="83"/>
      <c r="NK4" s="83"/>
      <c r="NL4" s="83"/>
      <c r="NM4" s="83"/>
      <c r="NN4" s="83"/>
      <c r="NO4" s="83"/>
      <c r="NP4" s="83"/>
      <c r="NQ4" s="83"/>
      <c r="NR4" s="83"/>
      <c r="NS4" s="83"/>
      <c r="NT4" s="83"/>
      <c r="NU4" s="83"/>
      <c r="NV4" s="83"/>
      <c r="NW4" s="83"/>
      <c r="NX4" s="83"/>
      <c r="NY4" s="83"/>
      <c r="NZ4" s="83"/>
      <c r="OA4" s="83"/>
      <c r="OB4" s="83"/>
      <c r="OC4" s="83"/>
      <c r="OD4" s="83"/>
      <c r="OE4" s="83"/>
      <c r="OF4" s="83"/>
      <c r="OG4" s="83"/>
      <c r="OH4" s="83"/>
      <c r="OI4" s="83"/>
      <c r="OJ4" s="83"/>
      <c r="OK4" s="83"/>
      <c r="OL4" s="83"/>
      <c r="OM4" s="83"/>
      <c r="ON4" s="83"/>
      <c r="OO4" s="83"/>
      <c r="OP4" s="83"/>
      <c r="OQ4" s="83"/>
    </row>
    <row r="5" spans="1:407" x14ac:dyDescent="0.25">
      <c r="A5" s="57" t="s">
        <v>2032</v>
      </c>
      <c r="B5" s="58">
        <f>STDEV(D5:AQ5)/AVERAGE(D5:AQ5)</f>
        <v>4.3279591333049795E-2</v>
      </c>
      <c r="D5" s="7">
        <v>961870.06815206201</v>
      </c>
      <c r="E5" s="7">
        <v>981441.44509469997</v>
      </c>
      <c r="F5" s="7">
        <v>952634.47902019997</v>
      </c>
      <c r="G5" s="7">
        <v>991298.07351253298</v>
      </c>
      <c r="H5" s="7">
        <v>959935.17725514702</v>
      </c>
      <c r="I5" s="7">
        <v>892476.74609973095</v>
      </c>
      <c r="J5" s="7">
        <v>938865.26389659895</v>
      </c>
      <c r="K5" s="7">
        <v>935640.86717066704</v>
      </c>
      <c r="L5" s="7">
        <v>929214.42992305697</v>
      </c>
      <c r="M5" s="7">
        <v>960386.15045243502</v>
      </c>
      <c r="N5" s="7">
        <v>924924.87898581906</v>
      </c>
      <c r="O5" s="7">
        <v>911545.79965060495</v>
      </c>
      <c r="P5" s="7">
        <v>930355.14102989295</v>
      </c>
      <c r="Q5" s="7">
        <v>905325.25499531406</v>
      </c>
      <c r="R5" s="7">
        <v>967831.78971415595</v>
      </c>
      <c r="S5" s="7">
        <v>932780.66795648704</v>
      </c>
      <c r="T5" s="7">
        <v>897305.87018510001</v>
      </c>
      <c r="U5" s="7">
        <v>892936.70829408499</v>
      </c>
      <c r="V5" s="7">
        <v>864479.35459880205</v>
      </c>
      <c r="W5" s="7">
        <v>897982.03644328599</v>
      </c>
      <c r="X5" s="7">
        <v>843745.69709062204</v>
      </c>
      <c r="Y5" s="7">
        <v>924736.01725084195</v>
      </c>
      <c r="Z5" s="7">
        <v>881156.46153411898</v>
      </c>
      <c r="AA5" s="7">
        <v>940756.91158503504</v>
      </c>
      <c r="AB5" s="7">
        <v>882425.82470545801</v>
      </c>
      <c r="AC5" s="7">
        <v>907764.25864649902</v>
      </c>
      <c r="AD5" s="7">
        <v>877906.70625348995</v>
      </c>
      <c r="AE5" s="7">
        <v>854375.39011048304</v>
      </c>
      <c r="AF5" s="7">
        <v>905836.55640789098</v>
      </c>
      <c r="AG5" s="7">
        <v>949052.02482158097</v>
      </c>
      <c r="AH5" s="7">
        <v>934874.88907738402</v>
      </c>
      <c r="AI5" s="7">
        <v>937655.03935023502</v>
      </c>
      <c r="AJ5" s="7">
        <v>857563.36258939595</v>
      </c>
      <c r="AK5" s="7">
        <v>859818.55883885105</v>
      </c>
      <c r="AL5" s="7">
        <v>872585.97816831002</v>
      </c>
      <c r="AM5" s="7">
        <v>905655.59066332201</v>
      </c>
      <c r="AN5" s="7">
        <v>865307.91657380201</v>
      </c>
      <c r="AO5" s="7">
        <v>906136.74682670704</v>
      </c>
      <c r="AP5" s="7">
        <v>884693.09029818105</v>
      </c>
      <c r="AQ5" s="7">
        <v>828940.41997760697</v>
      </c>
      <c r="AS5" s="59">
        <f>STDEV(AU5:CH5)/AVERAGE(AU5:CH5)</f>
        <v>3.5515062007557566E-2</v>
      </c>
      <c r="AU5" s="9">
        <v>537874.30664081301</v>
      </c>
      <c r="AV5" s="9">
        <v>517832.11178373202</v>
      </c>
      <c r="AW5" s="9">
        <v>524871.32104831899</v>
      </c>
      <c r="AX5" s="9">
        <v>503584.65394619602</v>
      </c>
      <c r="AY5" s="9">
        <v>495299.57596500299</v>
      </c>
      <c r="AZ5" s="9">
        <v>515839.99496978399</v>
      </c>
      <c r="BA5" s="9">
        <v>512173.15422586497</v>
      </c>
      <c r="BB5" s="9">
        <v>512729.27082970599</v>
      </c>
      <c r="BC5" s="9">
        <v>518526.84211564</v>
      </c>
      <c r="BD5" s="9">
        <v>517642.285167853</v>
      </c>
      <c r="BE5" s="9">
        <v>480182.49925565597</v>
      </c>
      <c r="BF5" s="9">
        <v>500147.28548131202</v>
      </c>
      <c r="BG5" s="9">
        <v>502009.16827234498</v>
      </c>
      <c r="BH5" s="9">
        <v>495393.07776404102</v>
      </c>
      <c r="BI5" s="9">
        <v>518409.972057309</v>
      </c>
      <c r="BJ5" s="9">
        <v>480526.31309067301</v>
      </c>
      <c r="BK5" s="9">
        <v>485725.12659489701</v>
      </c>
      <c r="BL5" s="9">
        <v>461120.417780252</v>
      </c>
      <c r="BM5" s="9">
        <v>497430.973687694</v>
      </c>
      <c r="BN5" s="9">
        <v>490950.00457070098</v>
      </c>
      <c r="BO5" s="9">
        <v>481676.15101381601</v>
      </c>
      <c r="BP5" s="9">
        <v>506296.95409447397</v>
      </c>
      <c r="BQ5" s="9">
        <v>471784.96328651003</v>
      </c>
      <c r="BR5" s="9">
        <v>518899.42720709101</v>
      </c>
      <c r="BS5" s="9">
        <v>483289.06550929399</v>
      </c>
      <c r="BT5" s="9">
        <v>517025.952664465</v>
      </c>
      <c r="BU5" s="9">
        <v>492591.80878581502</v>
      </c>
      <c r="BV5" s="9">
        <v>503377.83835550601</v>
      </c>
      <c r="BW5" s="9">
        <v>490597.47949429799</v>
      </c>
      <c r="BX5" s="9">
        <v>515874.56328380201</v>
      </c>
      <c r="BY5" s="9">
        <v>516430.80730879301</v>
      </c>
      <c r="BZ5" s="9">
        <v>496729.75587288098</v>
      </c>
      <c r="CA5" s="9">
        <v>495603.91015222098</v>
      </c>
      <c r="CB5" s="9">
        <v>480877.49783113098</v>
      </c>
      <c r="CC5" s="9">
        <v>473056.410122231</v>
      </c>
      <c r="CD5" s="9">
        <v>473337.50903019903</v>
      </c>
      <c r="CE5" s="9">
        <v>482928.24556567997</v>
      </c>
      <c r="CF5" s="9">
        <v>480420.16748511099</v>
      </c>
      <c r="CG5" s="9">
        <v>479478.36650832702</v>
      </c>
      <c r="CH5" s="9">
        <v>490051.20229100698</v>
      </c>
      <c r="CJ5" s="95">
        <v>466006.565379081</v>
      </c>
      <c r="CK5" s="95">
        <v>703824.226916858</v>
      </c>
      <c r="CL5" s="95">
        <v>621432.06964577199</v>
      </c>
      <c r="CM5" s="95">
        <v>769139.96411549498</v>
      </c>
      <c r="CN5" s="95">
        <v>594453.80401752703</v>
      </c>
      <c r="CO5" s="95">
        <v>841241.68666424497</v>
      </c>
      <c r="CP5" s="95">
        <v>486863.89942208701</v>
      </c>
      <c r="CQ5" s="95">
        <v>600680.89042202197</v>
      </c>
      <c r="CR5" s="95">
        <v>581233.554412322</v>
      </c>
      <c r="CS5" s="95">
        <v>667629.53789559205</v>
      </c>
      <c r="CT5" s="84">
        <v>839237.6734809</v>
      </c>
      <c r="CU5" s="84">
        <v>841891.341900595</v>
      </c>
      <c r="CV5" s="84">
        <v>656387.65879879904</v>
      </c>
      <c r="CW5" s="84">
        <v>342675.02137546102</v>
      </c>
      <c r="CX5" s="84">
        <v>458291.57428002101</v>
      </c>
      <c r="CY5" s="84">
        <v>602881.43027870799</v>
      </c>
      <c r="CZ5" s="84">
        <v>515069.70260040998</v>
      </c>
      <c r="DA5" s="84">
        <v>466641.90782295697</v>
      </c>
      <c r="DB5" s="84">
        <v>741109.926524551</v>
      </c>
      <c r="DC5" s="84">
        <v>474757.35307596001</v>
      </c>
      <c r="DD5" s="84">
        <v>418506.55033334298</v>
      </c>
      <c r="DE5" s="84">
        <v>707950.82181997702</v>
      </c>
      <c r="DF5" s="84">
        <v>479189.685858068</v>
      </c>
      <c r="DG5" s="84">
        <v>511401.05590503302</v>
      </c>
      <c r="DH5" s="84">
        <v>499762.99070147303</v>
      </c>
      <c r="DI5" s="84">
        <v>769924.32975631603</v>
      </c>
      <c r="DJ5" s="84">
        <v>548791.89593639702</v>
      </c>
      <c r="DK5" s="84">
        <v>552753.125424981</v>
      </c>
      <c r="DL5" s="84">
        <v>444533.90084490698</v>
      </c>
      <c r="DM5" s="84">
        <v>507303.812456046</v>
      </c>
      <c r="DN5" s="84">
        <v>640738.32168206805</v>
      </c>
      <c r="DO5" s="84">
        <v>507160.03466465301</v>
      </c>
      <c r="DP5" s="84">
        <v>567540.77431525604</v>
      </c>
      <c r="DQ5" s="84">
        <v>557416.23783126206</v>
      </c>
      <c r="DR5" s="84">
        <v>607410.63164991001</v>
      </c>
      <c r="DS5" s="84">
        <v>597130.13923380501</v>
      </c>
      <c r="DT5" s="84">
        <v>550475.43138345599</v>
      </c>
      <c r="DU5" s="84">
        <v>637296.263015926</v>
      </c>
      <c r="DV5" s="84">
        <v>632099.73510782304</v>
      </c>
      <c r="DW5" s="84">
        <v>639097.339506638</v>
      </c>
      <c r="DX5" s="84">
        <v>532768.95941592101</v>
      </c>
      <c r="DY5" s="84">
        <v>1050932.6133439001</v>
      </c>
      <c r="DZ5" s="84">
        <v>702303.440094652</v>
      </c>
      <c r="EA5" s="84">
        <v>591395.10703475203</v>
      </c>
      <c r="EB5" s="84">
        <v>660198.66786191205</v>
      </c>
      <c r="EC5" s="84">
        <v>397187.66940127098</v>
      </c>
      <c r="ED5" s="84">
        <v>602916.21708683798</v>
      </c>
      <c r="EE5" s="84">
        <v>548829.41757944704</v>
      </c>
      <c r="EF5" s="84">
        <v>455759.49874207802</v>
      </c>
      <c r="EG5" s="84">
        <v>671749.76579784101</v>
      </c>
      <c r="EH5" s="84">
        <v>701162.01099191804</v>
      </c>
      <c r="EI5" s="84">
        <v>374839.60367952602</v>
      </c>
      <c r="EJ5" s="84">
        <v>558643.55755398597</v>
      </c>
      <c r="EK5" s="84">
        <v>672707.22505489399</v>
      </c>
      <c r="EL5" s="84">
        <v>730532.40907471802</v>
      </c>
      <c r="EM5" s="84">
        <v>725158.50727625401</v>
      </c>
      <c r="EN5" s="84">
        <v>462632.99065426999</v>
      </c>
      <c r="EO5" s="84">
        <v>517016.08369211399</v>
      </c>
      <c r="EP5" s="84">
        <v>807970.98356286995</v>
      </c>
      <c r="EQ5" s="84">
        <v>626432.03314987198</v>
      </c>
      <c r="ER5" s="84">
        <v>443944.383881327</v>
      </c>
      <c r="ES5" s="84">
        <v>663886.12477234402</v>
      </c>
      <c r="ET5" s="84">
        <v>578904.81154058001</v>
      </c>
      <c r="EU5" s="84">
        <v>547869.74815138697</v>
      </c>
      <c r="EV5" s="84">
        <v>482224.03529053798</v>
      </c>
      <c r="EW5" s="84">
        <v>423437.288785615</v>
      </c>
      <c r="EX5" s="84">
        <v>526801.91755658295</v>
      </c>
      <c r="EY5" s="84">
        <v>354048.864846098</v>
      </c>
      <c r="EZ5" s="84">
        <v>555373.97085972701</v>
      </c>
      <c r="FA5" s="84">
        <v>412817.13692327403</v>
      </c>
      <c r="FB5" s="84">
        <v>605218.72804412001</v>
      </c>
      <c r="FC5" s="84">
        <v>643454.62253461103</v>
      </c>
      <c r="FD5" s="84">
        <v>601197.802742264</v>
      </c>
      <c r="FE5" s="84">
        <v>451627.57912299101</v>
      </c>
      <c r="FF5" s="84">
        <v>392836.00610832497</v>
      </c>
      <c r="FG5" s="84">
        <v>503312.49859863101</v>
      </c>
      <c r="FH5" s="84">
        <v>532335.26950789499</v>
      </c>
      <c r="FI5" s="84">
        <v>959443.96857620997</v>
      </c>
      <c r="FJ5" s="84">
        <v>530597.65219125804</v>
      </c>
      <c r="FK5" s="84">
        <v>523220.52063672501</v>
      </c>
      <c r="FL5" s="84">
        <v>652695.46761319204</v>
      </c>
      <c r="FM5" s="84">
        <v>515545.10182620003</v>
      </c>
      <c r="FN5" s="84">
        <v>636330.55873625295</v>
      </c>
      <c r="FO5" s="84">
        <v>778026.88172146503</v>
      </c>
      <c r="FP5" s="84">
        <v>725860.07363601099</v>
      </c>
      <c r="FQ5" s="84">
        <v>663675.46275645797</v>
      </c>
      <c r="FR5" s="84">
        <v>659554.85306469596</v>
      </c>
      <c r="FS5" s="84">
        <v>526128.02262923401</v>
      </c>
      <c r="FT5" s="84">
        <v>321127.27623628802</v>
      </c>
      <c r="FU5" s="84">
        <v>472275.87798859703</v>
      </c>
      <c r="FV5" s="84">
        <v>669991.326766663</v>
      </c>
      <c r="FW5" s="84">
        <v>605587.23633869202</v>
      </c>
      <c r="FX5" s="84">
        <v>610865.40547368</v>
      </c>
      <c r="FY5" s="84">
        <v>423823.988048653</v>
      </c>
      <c r="FZ5" s="84">
        <v>755089.73768778902</v>
      </c>
      <c r="GA5" s="84">
        <v>554876.70402453199</v>
      </c>
      <c r="GB5" s="84">
        <v>448311.74160320801</v>
      </c>
      <c r="GC5" s="84">
        <v>489672.34343730903</v>
      </c>
      <c r="GD5" s="84">
        <v>616306.54474510602</v>
      </c>
      <c r="GE5" s="84">
        <v>498852.27129617502</v>
      </c>
      <c r="GF5" s="84">
        <v>671485.43175748398</v>
      </c>
      <c r="GG5" s="84">
        <v>426792.05937110499</v>
      </c>
      <c r="GH5" s="84">
        <v>643360.63324490294</v>
      </c>
      <c r="GI5" s="84">
        <v>517456.89986735699</v>
      </c>
      <c r="GJ5" s="84">
        <v>790721.08511459199</v>
      </c>
      <c r="GK5" s="84">
        <v>571562.03385239502</v>
      </c>
      <c r="GL5" s="84">
        <v>507650.19369631598</v>
      </c>
      <c r="GM5" s="84">
        <v>793338.02501449594</v>
      </c>
      <c r="GN5" s="84">
        <v>771620.34929315199</v>
      </c>
      <c r="GO5" s="84">
        <v>737635.63659196603</v>
      </c>
      <c r="GP5" s="84">
        <v>483716.86254259502</v>
      </c>
      <c r="GQ5" s="84">
        <v>362845.31336139102</v>
      </c>
      <c r="GR5" s="84">
        <v>690125.94558429602</v>
      </c>
      <c r="GS5" s="84">
        <v>620018.95081854495</v>
      </c>
      <c r="GT5" s="84">
        <v>454720.88498936698</v>
      </c>
      <c r="GU5" s="84">
        <v>816278.00335946598</v>
      </c>
      <c r="GV5" s="84">
        <v>506358.19804117898</v>
      </c>
      <c r="GW5" s="84">
        <v>464021.79940877802</v>
      </c>
      <c r="GX5" s="84">
        <v>362708.23450008</v>
      </c>
      <c r="GY5" s="84">
        <v>575008.27522678406</v>
      </c>
      <c r="GZ5" s="84">
        <v>370437.49079418503</v>
      </c>
      <c r="HA5" s="84">
        <v>574854.598392791</v>
      </c>
      <c r="HB5" s="84">
        <v>748287.34458208899</v>
      </c>
      <c r="HC5" s="84">
        <v>372452.52023253299</v>
      </c>
      <c r="HD5" s="84">
        <v>471771.249604852</v>
      </c>
      <c r="HE5" s="84">
        <v>538909.90666945698</v>
      </c>
      <c r="HF5" s="84">
        <v>619854.49001630803</v>
      </c>
      <c r="HG5" s="84">
        <v>553018.56976622099</v>
      </c>
      <c r="HH5" s="84">
        <v>608857.60521647101</v>
      </c>
      <c r="HI5" s="84">
        <v>593140.08393748302</v>
      </c>
      <c r="HJ5" s="84">
        <v>459177.42200323002</v>
      </c>
      <c r="HK5" s="84">
        <v>631145.63673368003</v>
      </c>
      <c r="HL5" s="84">
        <v>596782.29040230601</v>
      </c>
      <c r="HM5" s="84">
        <v>611230.86429532501</v>
      </c>
      <c r="HN5" s="84">
        <v>685290.74250615796</v>
      </c>
      <c r="HO5" s="84">
        <v>590521.39343992004</v>
      </c>
      <c r="HP5" s="84">
        <v>370186.09041271999</v>
      </c>
      <c r="HQ5" s="84">
        <v>420832.46081817203</v>
      </c>
      <c r="HR5" s="84">
        <v>361552.653122032</v>
      </c>
      <c r="HS5" s="84">
        <v>712942.94055051496</v>
      </c>
      <c r="HT5" s="84">
        <v>510417.41380276298</v>
      </c>
      <c r="HU5" s="84">
        <v>526831.95457161905</v>
      </c>
      <c r="HV5" s="84">
        <v>731279.39030871703</v>
      </c>
      <c r="HW5" s="84">
        <v>1001056.29315108</v>
      </c>
      <c r="HX5" s="84">
        <v>497390.68712397001</v>
      </c>
      <c r="HY5" s="84">
        <v>452849.34641440201</v>
      </c>
      <c r="HZ5" s="84">
        <v>959702.49537978705</v>
      </c>
      <c r="IA5" s="84">
        <v>553919.36190734897</v>
      </c>
      <c r="IB5" s="84">
        <v>650987.64321972895</v>
      </c>
      <c r="IC5" s="84">
        <v>662932.44833070901</v>
      </c>
      <c r="ID5" s="84">
        <v>355402.40072847501</v>
      </c>
      <c r="IE5" s="84">
        <v>585055.35423719301</v>
      </c>
      <c r="IF5" s="84">
        <v>401978.05008665798</v>
      </c>
      <c r="IG5" s="84">
        <v>768084.45175159699</v>
      </c>
      <c r="IH5" s="84">
        <v>571773.88630754896</v>
      </c>
      <c r="II5" s="84">
        <v>434279.748550674</v>
      </c>
      <c r="IJ5" s="84">
        <v>833136.59768652299</v>
      </c>
      <c r="IK5" s="84">
        <v>606723.24062157795</v>
      </c>
      <c r="IL5" s="84">
        <v>764786.35221608204</v>
      </c>
      <c r="IM5" s="84">
        <v>504194.02952547901</v>
      </c>
      <c r="IN5" s="84">
        <v>827285.28913069796</v>
      </c>
      <c r="IO5" s="84">
        <v>703370.04269612103</v>
      </c>
      <c r="IP5" s="84">
        <v>588081.99291998101</v>
      </c>
      <c r="IQ5" s="84">
        <v>460390.22083720198</v>
      </c>
      <c r="IR5" s="84">
        <v>1030916.65632532</v>
      </c>
      <c r="IS5" s="84">
        <v>605490.35200330697</v>
      </c>
      <c r="IT5" s="84">
        <v>478858.30059151398</v>
      </c>
      <c r="IU5" s="84">
        <v>413050.54662185803</v>
      </c>
      <c r="IV5" s="84">
        <v>683709.00958118204</v>
      </c>
      <c r="IW5" s="84">
        <v>837133.44367801805</v>
      </c>
      <c r="IX5" s="84">
        <v>491869.13245029299</v>
      </c>
      <c r="IY5" s="84">
        <v>480308.21720411</v>
      </c>
      <c r="IZ5" s="84">
        <v>481143.42346596101</v>
      </c>
      <c r="JA5" s="84">
        <v>544106.06155827502</v>
      </c>
      <c r="JB5" s="84">
        <v>346819.384537726</v>
      </c>
      <c r="JC5" s="84">
        <v>610864.83851520298</v>
      </c>
      <c r="JD5" s="84">
        <v>594819.887500501</v>
      </c>
      <c r="JE5" s="84">
        <v>584810.96718780498</v>
      </c>
      <c r="JF5" s="84">
        <v>436860.71639784501</v>
      </c>
      <c r="JG5" s="84">
        <v>562390.25859459699</v>
      </c>
      <c r="JH5" s="84">
        <v>512285.390145774</v>
      </c>
      <c r="JI5" s="84">
        <v>512969.62174212403</v>
      </c>
      <c r="JJ5" s="84">
        <v>615237.10220282199</v>
      </c>
      <c r="JK5" s="84">
        <v>641417.628319707</v>
      </c>
      <c r="JL5" s="84">
        <v>691210.20261571906</v>
      </c>
      <c r="JM5" s="84">
        <v>1057371.27522499</v>
      </c>
      <c r="JN5" s="84">
        <v>528429.89966738399</v>
      </c>
      <c r="JO5" s="84">
        <v>605595.36994271597</v>
      </c>
      <c r="JP5" s="84">
        <v>661734.03508791805</v>
      </c>
      <c r="JQ5" s="84">
        <v>415074.99976729002</v>
      </c>
      <c r="JR5" s="84">
        <v>394623.72291194397</v>
      </c>
      <c r="JS5" s="84">
        <v>761212.712955483</v>
      </c>
      <c r="JT5" s="84">
        <v>383961.513239444</v>
      </c>
      <c r="JU5" s="84">
        <v>554919.94010623195</v>
      </c>
      <c r="JV5" s="84">
        <v>700132.69125900301</v>
      </c>
      <c r="JW5" s="84">
        <v>716932.109985983</v>
      </c>
      <c r="JX5" s="84">
        <v>532865.97628324595</v>
      </c>
      <c r="JY5" s="84">
        <v>315685.39423334697</v>
      </c>
      <c r="JZ5" s="84">
        <v>766110.943248244</v>
      </c>
      <c r="KA5" s="84">
        <v>902385.70966063195</v>
      </c>
      <c r="KB5" s="84">
        <v>440940.39246829401</v>
      </c>
      <c r="KC5" s="84">
        <v>681128.97312510002</v>
      </c>
      <c r="KD5" s="84">
        <v>761553.67429719097</v>
      </c>
      <c r="KE5" s="84">
        <v>606013.64078681404</v>
      </c>
      <c r="KF5" s="84">
        <v>497046.44512155303</v>
      </c>
      <c r="KG5" s="84">
        <v>576688.03676234302</v>
      </c>
      <c r="KH5" s="84">
        <v>433675.50775171397</v>
      </c>
      <c r="KI5" s="84">
        <v>542405.00102776801</v>
      </c>
      <c r="KJ5" s="84">
        <v>670581.37736977695</v>
      </c>
      <c r="KK5" s="84">
        <v>427730.19970746001</v>
      </c>
      <c r="KL5" s="84">
        <v>621033.67602755304</v>
      </c>
      <c r="KM5" s="84">
        <v>504697.20212485699</v>
      </c>
      <c r="KN5" s="84">
        <v>496424.14145478199</v>
      </c>
      <c r="KO5" s="84">
        <v>588589.714710025</v>
      </c>
      <c r="KP5" s="84">
        <v>495294.004329724</v>
      </c>
      <c r="KQ5" s="84">
        <v>531909.88646582898</v>
      </c>
      <c r="KR5" s="84">
        <v>472536.425380453</v>
      </c>
      <c r="KS5" s="84">
        <v>661198.91739215504</v>
      </c>
      <c r="KT5" s="84">
        <v>737680.20168426703</v>
      </c>
      <c r="KU5" s="84">
        <v>764594.61060452799</v>
      </c>
      <c r="KV5" s="84">
        <v>301515.19397568097</v>
      </c>
      <c r="KW5" s="84">
        <v>570358.96943353896</v>
      </c>
      <c r="KX5" s="84">
        <v>464202.07668912999</v>
      </c>
      <c r="KY5" s="84">
        <v>688109.58434946695</v>
      </c>
      <c r="KZ5" s="84">
        <v>475122.58200560301</v>
      </c>
      <c r="LA5" s="84">
        <v>447875.66138448002</v>
      </c>
      <c r="LB5" s="84">
        <v>570562.06264161703</v>
      </c>
      <c r="LC5" s="84">
        <v>561769.00629380299</v>
      </c>
      <c r="LD5" s="84">
        <v>819772.38470524002</v>
      </c>
      <c r="LE5" s="84">
        <v>574526.37886315701</v>
      </c>
      <c r="LF5" s="84">
        <v>609234.40900823101</v>
      </c>
      <c r="LG5" s="84">
        <v>464429.13728485903</v>
      </c>
      <c r="LH5" s="84">
        <v>484280.21134566498</v>
      </c>
      <c r="LI5" s="84">
        <v>585239.91456095199</v>
      </c>
      <c r="LJ5" s="84">
        <v>694069.75586964202</v>
      </c>
      <c r="LK5" s="84">
        <v>651468.32652886002</v>
      </c>
      <c r="LL5" s="84">
        <v>487045.83611916099</v>
      </c>
      <c r="LM5" s="84">
        <v>447710.89429067698</v>
      </c>
      <c r="LN5" s="84">
        <v>335559.76133800601</v>
      </c>
      <c r="LO5" s="84">
        <v>813675.07183686295</v>
      </c>
      <c r="LP5" s="84">
        <v>428207.25991791399</v>
      </c>
      <c r="LQ5" s="84">
        <v>899475.708949205</v>
      </c>
      <c r="LR5" s="84">
        <v>464216.28192922799</v>
      </c>
      <c r="LS5" s="84">
        <v>409897.75380702497</v>
      </c>
      <c r="LT5" s="84">
        <v>502879.40285464399</v>
      </c>
      <c r="LU5" s="84">
        <v>453336.880324464</v>
      </c>
      <c r="LV5" s="84">
        <v>423363.66988540301</v>
      </c>
      <c r="LW5" s="84">
        <v>487870.78327470302</v>
      </c>
      <c r="LX5" s="84">
        <v>627269.32252730802</v>
      </c>
      <c r="LY5" s="84">
        <v>438224.47287603398</v>
      </c>
      <c r="LZ5" s="84">
        <v>427314.47591881099</v>
      </c>
      <c r="MA5" s="84">
        <v>580609.35398709704</v>
      </c>
      <c r="MB5" s="84">
        <v>575020.87309967098</v>
      </c>
      <c r="MC5" s="84">
        <v>825196.55311650503</v>
      </c>
      <c r="MD5" s="84">
        <v>524325.04118179402</v>
      </c>
      <c r="ME5" s="84">
        <v>653070.83543919702</v>
      </c>
      <c r="MF5" s="84">
        <v>1328130.5044521</v>
      </c>
      <c r="MG5" s="84">
        <v>597333.35689159099</v>
      </c>
      <c r="MH5" s="84">
        <v>456895.24055138702</v>
      </c>
      <c r="MI5" s="84">
        <v>564443.28484923602</v>
      </c>
      <c r="MJ5" s="84">
        <v>284303.85974014702</v>
      </c>
      <c r="MK5" s="84">
        <v>323300.99445099197</v>
      </c>
      <c r="ML5" s="84">
        <v>660235.54123320198</v>
      </c>
      <c r="MM5" s="84">
        <v>493922.73935296101</v>
      </c>
      <c r="MN5" s="84">
        <v>349800.05023634899</v>
      </c>
      <c r="MO5" s="84">
        <v>610817.94066543202</v>
      </c>
      <c r="MP5" s="84">
        <v>635357.754696263</v>
      </c>
      <c r="MQ5" s="84">
        <v>600293.43393291906</v>
      </c>
      <c r="MR5" s="84">
        <v>785644.11434077204</v>
      </c>
      <c r="MS5" s="84">
        <v>468207.886237022</v>
      </c>
      <c r="MT5" s="84">
        <v>369346.08095027698</v>
      </c>
      <c r="MU5" s="84">
        <v>500897.053786845</v>
      </c>
      <c r="MV5" s="84">
        <v>645820.71877851</v>
      </c>
      <c r="MW5" s="84">
        <v>488105.10521632899</v>
      </c>
      <c r="MX5" s="84">
        <v>940077.64916375105</v>
      </c>
      <c r="MY5" s="84">
        <v>333066.88098937902</v>
      </c>
      <c r="MZ5" s="84">
        <v>650897.52381358598</v>
      </c>
      <c r="NA5" s="84">
        <v>613342.24374670698</v>
      </c>
      <c r="NB5" s="84">
        <v>487369.40133636299</v>
      </c>
      <c r="NC5" s="84">
        <v>467404.91530313302</v>
      </c>
      <c r="ND5" s="84">
        <v>457546.51415068703</v>
      </c>
      <c r="NE5" s="84">
        <v>368578.44145843602</v>
      </c>
      <c r="NF5" s="84">
        <v>590375.81653404899</v>
      </c>
      <c r="NG5" s="84">
        <v>330087.58861747698</v>
      </c>
      <c r="NH5" s="84">
        <v>602083.98350511806</v>
      </c>
      <c r="NI5" s="84">
        <v>483671.03636500897</v>
      </c>
      <c r="NJ5" s="84">
        <v>532909.82351107104</v>
      </c>
      <c r="NK5" s="84">
        <v>492042.00559544901</v>
      </c>
      <c r="NL5" s="84">
        <v>545107.08197061205</v>
      </c>
      <c r="NM5" s="84">
        <v>548320.28572002705</v>
      </c>
      <c r="NN5" s="84">
        <v>595837.96380168502</v>
      </c>
      <c r="NO5" s="84">
        <v>420743.269195856</v>
      </c>
      <c r="NP5" s="84">
        <v>594175.79752221098</v>
      </c>
      <c r="NQ5" s="84">
        <v>541497.07508807594</v>
      </c>
      <c r="NR5" s="84">
        <v>347353.697781656</v>
      </c>
      <c r="NS5" s="84">
        <v>533073.08573317202</v>
      </c>
      <c r="NT5" s="84">
        <v>754251.82889904501</v>
      </c>
      <c r="NU5" s="84">
        <v>553602.89169246599</v>
      </c>
      <c r="NV5" s="84">
        <v>853489.36447065196</v>
      </c>
      <c r="NW5" s="84">
        <v>594622.35303398501</v>
      </c>
      <c r="NX5" s="84">
        <v>451395.15279320203</v>
      </c>
      <c r="NY5" s="84">
        <v>856684.73659975303</v>
      </c>
      <c r="NZ5" s="84">
        <v>570886.51590290596</v>
      </c>
      <c r="OA5" s="84">
        <v>541712.60078455496</v>
      </c>
      <c r="OB5" s="84">
        <v>612638.00060829101</v>
      </c>
      <c r="OC5" s="84">
        <v>475633.92883268802</v>
      </c>
      <c r="OD5" s="84">
        <v>422764.57808849303</v>
      </c>
      <c r="OE5" s="84">
        <v>476198.449322464</v>
      </c>
      <c r="OF5" s="84">
        <v>358573.04159181501</v>
      </c>
      <c r="OG5" s="84">
        <v>630146.97184811695</v>
      </c>
      <c r="OH5" s="84">
        <v>475298.74342056701</v>
      </c>
      <c r="OI5" s="84">
        <v>616976.38219935296</v>
      </c>
      <c r="OJ5" s="84">
        <v>273951.98259306402</v>
      </c>
      <c r="OK5" s="84">
        <v>498463.32432117598</v>
      </c>
      <c r="OL5" s="84">
        <v>470302.887929169</v>
      </c>
      <c r="OM5" s="84">
        <v>711675.562047855</v>
      </c>
      <c r="ON5" s="84">
        <v>578838.65011986496</v>
      </c>
      <c r="OO5" s="84">
        <v>527383.40640726604</v>
      </c>
      <c r="OP5" s="84">
        <v>395097.63008332398</v>
      </c>
      <c r="OQ5" s="84">
        <v>675022.76545351895</v>
      </c>
    </row>
    <row r="6" spans="1:407" x14ac:dyDescent="0.25">
      <c r="A6" s="57" t="s">
        <v>2033</v>
      </c>
      <c r="B6" s="58">
        <f>STDEV(D6:AQ6)/AVERAGE(D6:AQ6)</f>
        <v>6.0544316646673396E-2</v>
      </c>
      <c r="D6" s="7">
        <v>538127.86810700095</v>
      </c>
      <c r="E6" s="7">
        <v>526368.51713169296</v>
      </c>
      <c r="F6" s="7">
        <v>489375.26271238102</v>
      </c>
      <c r="G6" s="7">
        <v>478919.69464212703</v>
      </c>
      <c r="H6" s="7">
        <v>473777.57287259999</v>
      </c>
      <c r="I6" s="7">
        <v>487498.91404762201</v>
      </c>
      <c r="J6" s="7">
        <v>506136.71695312299</v>
      </c>
      <c r="K6" s="7">
        <v>486376.91608766798</v>
      </c>
      <c r="L6" s="7">
        <v>482398.81708224502</v>
      </c>
      <c r="M6" s="7">
        <v>455532.33715802297</v>
      </c>
      <c r="N6" s="7">
        <v>487745.05085005303</v>
      </c>
      <c r="O6" s="7">
        <v>518933.74680708197</v>
      </c>
      <c r="P6" s="7">
        <v>427481.70616027102</v>
      </c>
      <c r="Q6" s="7">
        <v>492722.58281404199</v>
      </c>
      <c r="R6" s="7">
        <v>486667.84102550702</v>
      </c>
      <c r="S6" s="7">
        <v>475020.72861724498</v>
      </c>
      <c r="T6" s="7">
        <v>480235.07749392203</v>
      </c>
      <c r="U6" s="7">
        <v>446686.64004683599</v>
      </c>
      <c r="V6" s="7">
        <v>480809.536728103</v>
      </c>
      <c r="W6" s="7">
        <v>466429.88514511898</v>
      </c>
      <c r="X6" s="7">
        <v>458359.27607215702</v>
      </c>
      <c r="Y6" s="7">
        <v>440691.46645614802</v>
      </c>
      <c r="Z6" s="7">
        <v>479083.200870595</v>
      </c>
      <c r="AA6" s="7">
        <v>474340.86897343001</v>
      </c>
      <c r="AB6" s="7">
        <v>434049.78461562598</v>
      </c>
      <c r="AC6" s="7">
        <v>433158.77597610699</v>
      </c>
      <c r="AD6" s="7">
        <v>456880.06984767399</v>
      </c>
      <c r="AE6" s="7">
        <v>447832.87018576002</v>
      </c>
      <c r="AF6" s="7">
        <v>483042.16398192302</v>
      </c>
      <c r="AG6" s="7">
        <v>458202.04697738303</v>
      </c>
      <c r="AH6" s="7">
        <v>463029.019212101</v>
      </c>
      <c r="AI6" s="7">
        <v>430490.86684059602</v>
      </c>
      <c r="AJ6" s="7">
        <v>438852.74238724803</v>
      </c>
      <c r="AK6" s="7">
        <v>424749.06458953698</v>
      </c>
      <c r="AL6" s="7">
        <v>457189.16178298701</v>
      </c>
      <c r="AM6" s="7">
        <v>423840.94617653999</v>
      </c>
      <c r="AN6" s="7">
        <v>440530.84514052997</v>
      </c>
      <c r="AO6" s="7">
        <v>439410.39103960001</v>
      </c>
      <c r="AP6" s="7">
        <v>471281.45417422301</v>
      </c>
      <c r="AQ6" s="7">
        <v>431756.773356663</v>
      </c>
      <c r="AS6" s="59">
        <f>STDEV(AU6:CH6)/AVERAGE(AU6:CH6)</f>
        <v>4.8101156693599469E-2</v>
      </c>
      <c r="AU6" s="9">
        <v>501694.303515671</v>
      </c>
      <c r="AV6" s="9">
        <v>485944.28184660699</v>
      </c>
      <c r="AW6" s="9">
        <v>469906.52569684398</v>
      </c>
      <c r="AX6" s="9">
        <v>464856.35344125098</v>
      </c>
      <c r="AY6" s="9">
        <v>454539.31009500701</v>
      </c>
      <c r="AZ6" s="9">
        <v>457496.94803917699</v>
      </c>
      <c r="BA6" s="9">
        <v>459553.25653029501</v>
      </c>
      <c r="BB6" s="9">
        <v>452162.96449306502</v>
      </c>
      <c r="BC6" s="9">
        <v>449992.439692755</v>
      </c>
      <c r="BD6" s="9">
        <v>432496.54481092299</v>
      </c>
      <c r="BE6" s="9">
        <v>463304.40473880997</v>
      </c>
      <c r="BF6" s="9">
        <v>448285.709341952</v>
      </c>
      <c r="BG6" s="9">
        <v>454450.67670562299</v>
      </c>
      <c r="BH6" s="9">
        <v>459825.51406161301</v>
      </c>
      <c r="BI6" s="9">
        <v>455211.51535584597</v>
      </c>
      <c r="BJ6" s="9">
        <v>454272.74747754098</v>
      </c>
      <c r="BK6" s="9">
        <v>433968.25385871</v>
      </c>
      <c r="BL6" s="9">
        <v>433171.73134136002</v>
      </c>
      <c r="BM6" s="9">
        <v>438866.19724825601</v>
      </c>
      <c r="BN6" s="9">
        <v>438277.421397325</v>
      </c>
      <c r="BO6" s="9">
        <v>437222.84483353997</v>
      </c>
      <c r="BP6" s="9">
        <v>406199.46120619902</v>
      </c>
      <c r="BQ6" s="9">
        <v>443623.62539813499</v>
      </c>
      <c r="BR6" s="9">
        <v>458207.04313930799</v>
      </c>
      <c r="BS6" s="9">
        <v>471121.645086009</v>
      </c>
      <c r="BT6" s="9">
        <v>425137.52226482099</v>
      </c>
      <c r="BU6" s="9">
        <v>414474.46061138803</v>
      </c>
      <c r="BV6" s="9">
        <v>400169.93862949399</v>
      </c>
      <c r="BW6" s="9">
        <v>434043.56173327501</v>
      </c>
      <c r="BX6" s="9">
        <v>461921.24996877997</v>
      </c>
      <c r="BY6" s="9">
        <v>412609.95905360498</v>
      </c>
      <c r="BZ6" s="9">
        <v>409719.587810811</v>
      </c>
      <c r="CA6" s="9">
        <v>455952.24718926899</v>
      </c>
      <c r="CB6" s="9">
        <v>438272.332643845</v>
      </c>
      <c r="CC6" s="9">
        <v>441733.21289583499</v>
      </c>
      <c r="CD6" s="9">
        <v>454322.77985024703</v>
      </c>
      <c r="CE6" s="9">
        <v>436365.63630254002</v>
      </c>
      <c r="CF6" s="9">
        <v>414917.18649772601</v>
      </c>
      <c r="CG6" s="9">
        <v>442061.394305013</v>
      </c>
      <c r="CH6" s="9">
        <v>466531.80389962101</v>
      </c>
      <c r="CJ6" s="95">
        <v>537093.61406366504</v>
      </c>
      <c r="CK6" s="95">
        <v>538290.50639290095</v>
      </c>
      <c r="CL6" s="95">
        <v>494221.388481025</v>
      </c>
      <c r="CM6" s="95">
        <v>461210.36379625503</v>
      </c>
      <c r="CN6" s="95">
        <v>496906.13232546399</v>
      </c>
      <c r="CO6" s="95">
        <v>460674.707654197</v>
      </c>
      <c r="CP6" s="95">
        <v>499610.233799899</v>
      </c>
      <c r="CQ6" s="95">
        <v>522674.53339958598</v>
      </c>
      <c r="CR6" s="95">
        <v>493184.91968251701</v>
      </c>
      <c r="CS6" s="95">
        <v>488926.70078559301</v>
      </c>
      <c r="CT6" s="84">
        <v>474534.59884950699</v>
      </c>
      <c r="CU6" s="84">
        <v>520044.61371290602</v>
      </c>
      <c r="CV6" s="84">
        <v>518827.16687662603</v>
      </c>
      <c r="CW6" s="84">
        <v>504147.86713679403</v>
      </c>
      <c r="CX6" s="84">
        <v>485054.314949514</v>
      </c>
      <c r="CY6" s="84">
        <v>432377.760130029</v>
      </c>
      <c r="CZ6" s="84">
        <v>477318.91711149202</v>
      </c>
      <c r="DA6" s="84">
        <v>486239.42051182297</v>
      </c>
      <c r="DB6" s="84">
        <v>478451.702793409</v>
      </c>
      <c r="DC6" s="84">
        <v>490693.92287279502</v>
      </c>
      <c r="DD6" s="84">
        <v>483449.18765137199</v>
      </c>
      <c r="DE6" s="84">
        <v>464385.67422727199</v>
      </c>
      <c r="DF6" s="84">
        <v>477302.80449280801</v>
      </c>
      <c r="DG6" s="84">
        <v>466965.13499588898</v>
      </c>
      <c r="DH6" s="84">
        <v>368513.22328144102</v>
      </c>
      <c r="DI6" s="84">
        <v>462749.93168000103</v>
      </c>
      <c r="DJ6" s="84">
        <v>489832.702791991</v>
      </c>
      <c r="DK6" s="84">
        <v>482841.81480606302</v>
      </c>
      <c r="DL6" s="84">
        <v>467170.88843673997</v>
      </c>
      <c r="DM6" s="84">
        <v>460471.18951909</v>
      </c>
      <c r="DN6" s="84">
        <v>472686.67895996</v>
      </c>
      <c r="DO6" s="84">
        <v>508310.93373793497</v>
      </c>
      <c r="DP6" s="84">
        <v>476692.55263616698</v>
      </c>
      <c r="DQ6" s="84">
        <v>475469.81105095398</v>
      </c>
      <c r="DR6" s="84">
        <v>432493.77178874903</v>
      </c>
      <c r="DS6" s="84">
        <v>503607.22864533198</v>
      </c>
      <c r="DT6" s="84">
        <v>493425.20607741398</v>
      </c>
      <c r="DU6" s="84">
        <v>447828.82797659299</v>
      </c>
      <c r="DV6" s="84">
        <v>484733.06716368801</v>
      </c>
      <c r="DW6" s="84">
        <v>486007.40757912799</v>
      </c>
      <c r="DX6" s="84">
        <v>452470.01110402099</v>
      </c>
      <c r="DY6" s="84">
        <v>465585.38492771302</v>
      </c>
      <c r="DZ6" s="84">
        <v>473955.53485048597</v>
      </c>
      <c r="EA6" s="84">
        <v>440251.44730880897</v>
      </c>
      <c r="EB6" s="84">
        <v>498197.19052934501</v>
      </c>
      <c r="EC6" s="84">
        <v>471547.59125945601</v>
      </c>
      <c r="ED6" s="84">
        <v>493803.10724289401</v>
      </c>
      <c r="EE6" s="84">
        <v>444938.566415062</v>
      </c>
      <c r="EF6" s="84">
        <v>446107.56202953903</v>
      </c>
      <c r="EG6" s="84">
        <v>477477.74458126299</v>
      </c>
      <c r="EH6" s="84">
        <v>484310.84524298401</v>
      </c>
      <c r="EI6" s="84">
        <v>479206.47804129601</v>
      </c>
      <c r="EJ6" s="84">
        <v>442949.58201515302</v>
      </c>
      <c r="EK6" s="84">
        <v>474103.25375639403</v>
      </c>
      <c r="EL6" s="84">
        <v>428925.81640098902</v>
      </c>
      <c r="EM6" s="84">
        <v>470851.48487918702</v>
      </c>
      <c r="EN6" s="84">
        <v>474740.40050638397</v>
      </c>
      <c r="EO6" s="84">
        <v>438815.92517328</v>
      </c>
      <c r="EP6" s="84">
        <v>436885.93753385299</v>
      </c>
      <c r="EQ6" s="84">
        <v>476574.662648756</v>
      </c>
      <c r="ER6" s="84">
        <v>489255.34230909398</v>
      </c>
      <c r="ES6" s="84">
        <v>449094.83091427397</v>
      </c>
      <c r="ET6" s="84">
        <v>488530.91485708603</v>
      </c>
      <c r="EU6" s="84">
        <v>493609.25598792097</v>
      </c>
      <c r="EV6" s="84">
        <v>393779.66982545401</v>
      </c>
      <c r="EW6" s="84">
        <v>516598.28664997499</v>
      </c>
      <c r="EX6" s="84">
        <v>495243.08020678</v>
      </c>
      <c r="EY6" s="84">
        <v>491726.46954870602</v>
      </c>
      <c r="EZ6" s="84">
        <v>515686.902812991</v>
      </c>
      <c r="FA6" s="84">
        <v>470127.05443800002</v>
      </c>
      <c r="FB6" s="84">
        <v>454048.72449875402</v>
      </c>
      <c r="FC6" s="84">
        <v>469421.73544298299</v>
      </c>
      <c r="FD6" s="84">
        <v>489241.49409795197</v>
      </c>
      <c r="FE6" s="84">
        <v>456967.94009633397</v>
      </c>
      <c r="FF6" s="84">
        <v>458235.96574276598</v>
      </c>
      <c r="FG6" s="84">
        <v>460391.24579475803</v>
      </c>
      <c r="FH6" s="84">
        <v>450202.79446145799</v>
      </c>
      <c r="FI6" s="84">
        <v>492049.96799003799</v>
      </c>
      <c r="FJ6" s="84">
        <v>479838.94079284399</v>
      </c>
      <c r="FK6" s="84">
        <v>456255.13616441097</v>
      </c>
      <c r="FL6" s="84">
        <v>483449.74608451698</v>
      </c>
      <c r="FM6" s="84">
        <v>454634.14075751998</v>
      </c>
      <c r="FN6" s="84">
        <v>463129.65364808898</v>
      </c>
      <c r="FO6" s="84">
        <v>437918.94719032099</v>
      </c>
      <c r="FP6" s="84">
        <v>478316.50878411799</v>
      </c>
      <c r="FQ6" s="84">
        <v>477684.48222290399</v>
      </c>
      <c r="FR6" s="84">
        <v>469504.22501486202</v>
      </c>
      <c r="FS6" s="84">
        <v>510990.32023848698</v>
      </c>
      <c r="FT6" s="84">
        <v>504235.22780094802</v>
      </c>
      <c r="FU6" s="84">
        <v>468089.79898897599</v>
      </c>
      <c r="FV6" s="84">
        <v>476866.44758363999</v>
      </c>
      <c r="FW6" s="84">
        <v>459475.86144673498</v>
      </c>
      <c r="FX6" s="84">
        <v>428172.99278631702</v>
      </c>
      <c r="FY6" s="84">
        <v>452915.99410570099</v>
      </c>
      <c r="FZ6" s="84">
        <v>465371.18861829297</v>
      </c>
      <c r="GA6" s="84">
        <v>481145.40430355899</v>
      </c>
      <c r="GB6" s="84">
        <v>458962.47513221001</v>
      </c>
      <c r="GC6" s="84">
        <v>463643.84123680898</v>
      </c>
      <c r="GD6" s="84">
        <v>452929.43644261401</v>
      </c>
      <c r="GE6" s="84">
        <v>429376.712336984</v>
      </c>
      <c r="GF6" s="84">
        <v>463567.92436249601</v>
      </c>
      <c r="GG6" s="84">
        <v>465188.16312743298</v>
      </c>
      <c r="GH6" s="84">
        <v>434268.26702627202</v>
      </c>
      <c r="GI6" s="84">
        <v>446417.55842279398</v>
      </c>
      <c r="GJ6" s="84">
        <v>429539.84235589998</v>
      </c>
      <c r="GK6" s="84">
        <v>447057.41550745501</v>
      </c>
      <c r="GL6" s="84">
        <v>503849.41570965899</v>
      </c>
      <c r="GM6" s="84">
        <v>474041.90115552302</v>
      </c>
      <c r="GN6" s="84">
        <v>475744.43615469302</v>
      </c>
      <c r="GO6" s="84">
        <v>468069.65144848602</v>
      </c>
      <c r="GP6" s="84">
        <v>450438.47029997403</v>
      </c>
      <c r="GQ6" s="84">
        <v>461830.82305777801</v>
      </c>
      <c r="GR6" s="84">
        <v>457639.51359691197</v>
      </c>
      <c r="GS6" s="84">
        <v>475761.41296349501</v>
      </c>
      <c r="GT6" s="84">
        <v>440092.09849646298</v>
      </c>
      <c r="GU6" s="84">
        <v>467740.21035150799</v>
      </c>
      <c r="GV6" s="84">
        <v>417345.29488411598</v>
      </c>
      <c r="GW6" s="84">
        <v>429493.88545015402</v>
      </c>
      <c r="GX6" s="84">
        <v>487841.38666564203</v>
      </c>
      <c r="GY6" s="84">
        <v>439753.57307333697</v>
      </c>
      <c r="GZ6" s="84">
        <v>451905.985728189</v>
      </c>
      <c r="HA6" s="84">
        <v>422791.50444860797</v>
      </c>
      <c r="HB6" s="84">
        <v>428029.43511209299</v>
      </c>
      <c r="HC6" s="84">
        <v>434313.08451191499</v>
      </c>
      <c r="HD6" s="84">
        <v>423166.092698992</v>
      </c>
      <c r="HE6" s="84">
        <v>456483.18443862902</v>
      </c>
      <c r="HF6" s="84">
        <v>432235.76189524599</v>
      </c>
      <c r="HG6" s="84">
        <v>434096.56318207999</v>
      </c>
      <c r="HH6" s="84">
        <v>401826.29421292897</v>
      </c>
      <c r="HI6" s="84">
        <v>441327.32720709097</v>
      </c>
      <c r="HJ6" s="84">
        <v>434341.32482658402</v>
      </c>
      <c r="HK6" s="84">
        <v>424245.73064924497</v>
      </c>
      <c r="HL6" s="84">
        <v>417711.16457376699</v>
      </c>
      <c r="HM6" s="84">
        <v>443091.83360306302</v>
      </c>
      <c r="HN6" s="84">
        <v>450434.27601329098</v>
      </c>
      <c r="HO6" s="84">
        <v>405965.99494373403</v>
      </c>
      <c r="HP6" s="84">
        <v>442142.613334188</v>
      </c>
      <c r="HQ6" s="84">
        <v>434535.24252899201</v>
      </c>
      <c r="HR6" s="84">
        <v>420886.71814100002</v>
      </c>
      <c r="HS6" s="84">
        <v>432105.60119269101</v>
      </c>
      <c r="HT6" s="84">
        <v>439292.37917989498</v>
      </c>
      <c r="HU6" s="84">
        <v>435301.34283167601</v>
      </c>
      <c r="HV6" s="84">
        <v>424341.78016228997</v>
      </c>
      <c r="HW6" s="84">
        <v>345224.77313745598</v>
      </c>
      <c r="HX6" s="84">
        <v>419359.68144582299</v>
      </c>
      <c r="HY6" s="84">
        <v>484898.81172956497</v>
      </c>
      <c r="HZ6" s="84">
        <v>446873.90643115802</v>
      </c>
      <c r="IA6" s="84">
        <v>422016.513730167</v>
      </c>
      <c r="IB6" s="84">
        <v>381234.13851617102</v>
      </c>
      <c r="IC6" s="84">
        <v>405597.88990041299</v>
      </c>
      <c r="ID6" s="84">
        <v>445393.20382780401</v>
      </c>
      <c r="IE6" s="84">
        <v>451683.578107176</v>
      </c>
      <c r="IF6" s="84">
        <v>446027.32540292502</v>
      </c>
      <c r="IG6" s="84">
        <v>438893.96416889702</v>
      </c>
      <c r="IH6" s="84">
        <v>441359.48619022802</v>
      </c>
      <c r="II6" s="84">
        <v>477858.55171407701</v>
      </c>
      <c r="IJ6" s="84">
        <v>423575.10876482702</v>
      </c>
      <c r="IK6" s="84">
        <v>427816.37636866502</v>
      </c>
      <c r="IL6" s="84">
        <v>439052.18116122001</v>
      </c>
      <c r="IM6" s="84">
        <v>423920.79160173499</v>
      </c>
      <c r="IN6" s="84">
        <v>472418.37796177302</v>
      </c>
      <c r="IO6" s="84">
        <v>415166.43058796198</v>
      </c>
      <c r="IP6" s="84">
        <v>427890.01197244501</v>
      </c>
      <c r="IQ6" s="84">
        <v>431410.80463751202</v>
      </c>
      <c r="IR6" s="84">
        <v>419350.14330773999</v>
      </c>
      <c r="IS6" s="84">
        <v>463915.71587179397</v>
      </c>
      <c r="IT6" s="84">
        <v>470201.15628909098</v>
      </c>
      <c r="IU6" s="84">
        <v>429817.83074945898</v>
      </c>
      <c r="IV6" s="84">
        <v>453202.89297440799</v>
      </c>
      <c r="IW6" s="84">
        <v>411304.92004313902</v>
      </c>
      <c r="IX6" s="84">
        <v>406468.96274505899</v>
      </c>
      <c r="IY6" s="84">
        <v>424431.25612404902</v>
      </c>
      <c r="IZ6" s="84">
        <v>442203.886391129</v>
      </c>
      <c r="JA6" s="84">
        <v>447769.59505710402</v>
      </c>
      <c r="JB6" s="84">
        <v>439847.35928344599</v>
      </c>
      <c r="JC6" s="84">
        <v>403729.50122486701</v>
      </c>
      <c r="JD6" s="84">
        <v>423972.34455793002</v>
      </c>
      <c r="JE6" s="84">
        <v>417647.78366084798</v>
      </c>
      <c r="JF6" s="84">
        <v>439367.17664380098</v>
      </c>
      <c r="JG6" s="84">
        <v>442655.67313955701</v>
      </c>
      <c r="JH6" s="84">
        <v>420322.23405955202</v>
      </c>
      <c r="JI6" s="84">
        <v>436565.62875562598</v>
      </c>
      <c r="JJ6" s="84">
        <v>464855.29285968002</v>
      </c>
      <c r="JK6" s="84">
        <v>447263.41198716499</v>
      </c>
      <c r="JL6" s="84">
        <v>420121.14950053999</v>
      </c>
      <c r="JM6" s="84">
        <v>461557.62052224902</v>
      </c>
      <c r="JN6" s="84">
        <v>435886.96375664498</v>
      </c>
      <c r="JO6" s="84">
        <v>450552.244676804</v>
      </c>
      <c r="JP6" s="84">
        <v>425523.52517723601</v>
      </c>
      <c r="JQ6" s="84">
        <v>436400.832092734</v>
      </c>
      <c r="JR6" s="84">
        <v>464267.60921677598</v>
      </c>
      <c r="JS6" s="84">
        <v>435119.88220786402</v>
      </c>
      <c r="JT6" s="84">
        <v>429418.14769643103</v>
      </c>
      <c r="JU6" s="84">
        <v>428764.23665141599</v>
      </c>
      <c r="JV6" s="84">
        <v>418277.84122014802</v>
      </c>
      <c r="JW6" s="84">
        <v>410730.41695503599</v>
      </c>
      <c r="JX6" s="84">
        <v>463531.51081080799</v>
      </c>
      <c r="JY6" s="84">
        <v>448841.89815976802</v>
      </c>
      <c r="JZ6" s="84">
        <v>433337.92794072197</v>
      </c>
      <c r="KA6" s="84">
        <v>404646.95140028599</v>
      </c>
      <c r="KB6" s="84">
        <v>417286.92129849899</v>
      </c>
      <c r="KC6" s="84">
        <v>414789.41359021002</v>
      </c>
      <c r="KD6" s="84">
        <v>419159.72439271002</v>
      </c>
      <c r="KE6" s="84">
        <v>429290.489162463</v>
      </c>
      <c r="KF6" s="84">
        <v>423941.35292566102</v>
      </c>
      <c r="KG6" s="84">
        <v>419973.05076121201</v>
      </c>
      <c r="KH6" s="84">
        <v>405677.69591110898</v>
      </c>
      <c r="KI6" s="84">
        <v>429565.55869480502</v>
      </c>
      <c r="KJ6" s="84">
        <v>402557.02951116802</v>
      </c>
      <c r="KK6" s="84">
        <v>438251.75849656202</v>
      </c>
      <c r="KL6" s="84">
        <v>418746.97858147998</v>
      </c>
      <c r="KM6" s="84">
        <v>392863.99308890902</v>
      </c>
      <c r="KN6" s="84">
        <v>436458.24637514702</v>
      </c>
      <c r="KO6" s="84">
        <v>410579.677704514</v>
      </c>
      <c r="KP6" s="84">
        <v>429222.80631772702</v>
      </c>
      <c r="KQ6" s="84">
        <v>425284.77409362001</v>
      </c>
      <c r="KR6" s="84">
        <v>404966.158355764</v>
      </c>
      <c r="KS6" s="84">
        <v>407220.295645234</v>
      </c>
      <c r="KT6" s="84">
        <v>423105.29401243001</v>
      </c>
      <c r="KU6" s="84">
        <v>408087.25264562701</v>
      </c>
      <c r="KV6" s="84">
        <v>436172.946440809</v>
      </c>
      <c r="KW6" s="84">
        <v>384611.14974509599</v>
      </c>
      <c r="KX6" s="84">
        <v>413059.28210042597</v>
      </c>
      <c r="KY6" s="84">
        <v>403470.61804353999</v>
      </c>
      <c r="KZ6" s="84">
        <v>448853.21931610297</v>
      </c>
      <c r="LA6" s="84">
        <v>398698.02387364302</v>
      </c>
      <c r="LB6" s="84">
        <v>422746.34071267699</v>
      </c>
      <c r="LC6" s="84">
        <v>398336.73539105401</v>
      </c>
      <c r="LD6" s="84">
        <v>447247.55637808598</v>
      </c>
      <c r="LE6" s="84">
        <v>397579.52685861202</v>
      </c>
      <c r="LF6" s="84">
        <v>402612.15230308601</v>
      </c>
      <c r="LG6" s="84">
        <v>415576.38500374003</v>
      </c>
      <c r="LH6" s="84">
        <v>427133.66298270301</v>
      </c>
      <c r="LI6" s="84">
        <v>394234.923947462</v>
      </c>
      <c r="LJ6" s="84">
        <v>393984.79963067098</v>
      </c>
      <c r="LK6" s="84">
        <v>418940.64505605202</v>
      </c>
      <c r="LL6" s="84">
        <v>427766.26739345299</v>
      </c>
      <c r="LM6" s="84">
        <v>437347.53368866502</v>
      </c>
      <c r="LN6" s="84">
        <v>429103.42651853099</v>
      </c>
      <c r="LO6" s="84">
        <v>414860.353097026</v>
      </c>
      <c r="LP6" s="84">
        <v>440426.38220682001</v>
      </c>
      <c r="LQ6" s="84">
        <v>444073.10928082903</v>
      </c>
      <c r="LR6" s="84">
        <v>435130.92995062401</v>
      </c>
      <c r="LS6" s="84">
        <v>423952.26446950901</v>
      </c>
      <c r="LT6" s="84">
        <v>442780.40328092303</v>
      </c>
      <c r="LU6" s="84">
        <v>466496.55628584698</v>
      </c>
      <c r="LV6" s="84">
        <v>406721.65425429499</v>
      </c>
      <c r="LW6" s="84">
        <v>407216.01584896003</v>
      </c>
      <c r="LX6" s="84">
        <v>425987.62286566402</v>
      </c>
      <c r="LY6" s="84">
        <v>430409.03805684898</v>
      </c>
      <c r="LZ6" s="84">
        <v>447671.04988462903</v>
      </c>
      <c r="MA6" s="84">
        <v>395929.75705415499</v>
      </c>
      <c r="MB6" s="84">
        <v>416657.38334629498</v>
      </c>
      <c r="MC6" s="84">
        <v>439069.73922999902</v>
      </c>
      <c r="MD6" s="84">
        <v>405762.15636767203</v>
      </c>
      <c r="ME6" s="84">
        <v>438909.10248257301</v>
      </c>
      <c r="MF6" s="84">
        <v>425185.49488879001</v>
      </c>
      <c r="MG6" s="84">
        <v>415237.73308599403</v>
      </c>
      <c r="MH6" s="84">
        <v>438276.33431811997</v>
      </c>
      <c r="MI6" s="84">
        <v>426722.82881373301</v>
      </c>
      <c r="MJ6" s="84">
        <v>265499.060904807</v>
      </c>
      <c r="MK6" s="84">
        <v>412415.46426680998</v>
      </c>
      <c r="ML6" s="84">
        <v>412886.78201728198</v>
      </c>
      <c r="MM6" s="84">
        <v>398568.61229821498</v>
      </c>
      <c r="MN6" s="84">
        <v>421485.67599033698</v>
      </c>
      <c r="MO6" s="84">
        <v>441055.01128806802</v>
      </c>
      <c r="MP6" s="84">
        <v>395142.59940137801</v>
      </c>
      <c r="MQ6" s="84">
        <v>428734.67135730502</v>
      </c>
      <c r="MR6" s="84">
        <v>434421.86933054298</v>
      </c>
      <c r="MS6" s="84">
        <v>416626.88477144402</v>
      </c>
      <c r="MT6" s="84">
        <v>430966.96352979599</v>
      </c>
      <c r="MU6" s="84">
        <v>416907.449896809</v>
      </c>
      <c r="MV6" s="84">
        <v>378853.48500246502</v>
      </c>
      <c r="MW6" s="84">
        <v>407390.70057401201</v>
      </c>
      <c r="MX6" s="84">
        <v>406525.90106420201</v>
      </c>
      <c r="MY6" s="84">
        <v>417617.34144221299</v>
      </c>
      <c r="MZ6" s="84">
        <v>408316.20534749399</v>
      </c>
      <c r="NA6" s="84">
        <v>437530.90839635697</v>
      </c>
      <c r="NB6" s="84">
        <v>412256.55477340199</v>
      </c>
      <c r="NC6" s="84">
        <v>416809.287121184</v>
      </c>
      <c r="ND6" s="84">
        <v>421246.57008039101</v>
      </c>
      <c r="NE6" s="84">
        <v>305200.95959018799</v>
      </c>
      <c r="NF6" s="84">
        <v>377089.885245907</v>
      </c>
      <c r="NG6" s="84">
        <v>438484.77336936397</v>
      </c>
      <c r="NH6" s="84">
        <v>394750.595444598</v>
      </c>
      <c r="NI6" s="84">
        <v>408773.74014775897</v>
      </c>
      <c r="NJ6" s="84">
        <v>430913.98855219601</v>
      </c>
      <c r="NK6" s="84">
        <v>423973.73419319402</v>
      </c>
      <c r="NL6" s="84">
        <v>444096.50486532802</v>
      </c>
      <c r="NM6" s="84">
        <v>451954.30103718198</v>
      </c>
      <c r="NN6" s="84">
        <v>430236.66000920901</v>
      </c>
      <c r="NO6" s="84">
        <v>437917.24264657899</v>
      </c>
      <c r="NP6" s="84">
        <v>446952.972580712</v>
      </c>
      <c r="NQ6" s="84">
        <v>376622.000975804</v>
      </c>
      <c r="NR6" s="84">
        <v>451255.11099444202</v>
      </c>
      <c r="NS6" s="84">
        <v>315889.85178822599</v>
      </c>
      <c r="NT6" s="84">
        <v>407897.86362306302</v>
      </c>
      <c r="NU6" s="84">
        <v>409652.06419315602</v>
      </c>
      <c r="NV6" s="84">
        <v>457587.38621625397</v>
      </c>
      <c r="NW6" s="84">
        <v>387835.76148409501</v>
      </c>
      <c r="NX6" s="84">
        <v>412575.30182895402</v>
      </c>
      <c r="NY6" s="84">
        <v>341509.05792970501</v>
      </c>
      <c r="NZ6" s="84">
        <v>405215.92782518303</v>
      </c>
      <c r="OA6" s="84">
        <v>414180.45657553698</v>
      </c>
      <c r="OB6" s="84">
        <v>372005.74246465001</v>
      </c>
      <c r="OC6" s="84">
        <v>383072.01332765701</v>
      </c>
      <c r="OD6" s="84">
        <v>409982.30787336698</v>
      </c>
      <c r="OE6" s="84">
        <v>399045.14695278701</v>
      </c>
      <c r="OF6" s="84">
        <v>342802.69741202</v>
      </c>
      <c r="OG6" s="84">
        <v>399584.01363894198</v>
      </c>
      <c r="OH6" s="84">
        <v>417065.59381441103</v>
      </c>
      <c r="OI6" s="84">
        <v>372224.40095564898</v>
      </c>
      <c r="OJ6" s="84">
        <v>424875.87422856101</v>
      </c>
      <c r="OK6" s="84">
        <v>398658.58942948998</v>
      </c>
      <c r="OL6" s="84">
        <v>365966.69075081602</v>
      </c>
      <c r="OM6" s="84">
        <v>408584.67193117097</v>
      </c>
      <c r="ON6" s="84">
        <v>401533.80817157897</v>
      </c>
      <c r="OO6" s="84">
        <v>393456.43686811702</v>
      </c>
      <c r="OP6" s="84">
        <v>378563.02832863398</v>
      </c>
      <c r="OQ6" s="84">
        <v>498616.450356232</v>
      </c>
    </row>
    <row r="7" spans="1:407" s="65" customFormat="1" x14ac:dyDescent="0.25">
      <c r="A7" s="61" t="s">
        <v>2034</v>
      </c>
      <c r="B7" s="62">
        <f>STDEV(D7:AQ7)/AVERAGE(D7:AQ7)</f>
        <v>5.5310604777244386E-2</v>
      </c>
      <c r="C7" s="63"/>
      <c r="D7" s="64">
        <f t="shared" ref="D7:AQ7" si="0">(D5/D6)*175.2</f>
        <v>313.15909457179964</v>
      </c>
      <c r="E7" s="64">
        <f t="shared" si="0"/>
        <v>326.66950165936947</v>
      </c>
      <c r="F7" s="64">
        <f t="shared" si="0"/>
        <v>341.05026028344946</v>
      </c>
      <c r="G7" s="64">
        <f t="shared" si="0"/>
        <v>362.63996745670443</v>
      </c>
      <c r="H7" s="64">
        <f t="shared" si="0"/>
        <v>354.97805866029449</v>
      </c>
      <c r="I7" s="64">
        <f t="shared" si="0"/>
        <v>320.74312662242858</v>
      </c>
      <c r="J7" s="64">
        <f t="shared" si="0"/>
        <v>324.9896494861855</v>
      </c>
      <c r="K7" s="64">
        <f t="shared" si="0"/>
        <v>337.03137321334958</v>
      </c>
      <c r="L7" s="64">
        <f t="shared" si="0"/>
        <v>337.47671502843627</v>
      </c>
      <c r="M7" s="64">
        <f t="shared" si="0"/>
        <v>369.36928475595306</v>
      </c>
      <c r="N7" s="64">
        <f t="shared" si="0"/>
        <v>332.23676696646459</v>
      </c>
      <c r="O7" s="64">
        <f t="shared" si="0"/>
        <v>307.75185672817082</v>
      </c>
      <c r="P7" s="64">
        <f t="shared" si="0"/>
        <v>381.29870438789283</v>
      </c>
      <c r="Q7" s="64">
        <f t="shared" si="0"/>
        <v>321.91133552131305</v>
      </c>
      <c r="R7" s="64">
        <f t="shared" si="0"/>
        <v>348.41860353997168</v>
      </c>
      <c r="S7" s="64">
        <f t="shared" si="0"/>
        <v>344.03377196125933</v>
      </c>
      <c r="T7" s="64">
        <f t="shared" si="0"/>
        <v>327.35632156819941</v>
      </c>
      <c r="U7" s="64">
        <f t="shared" si="0"/>
        <v>350.22876725554266</v>
      </c>
      <c r="V7" s="64">
        <f t="shared" si="0"/>
        <v>315.00369971105351</v>
      </c>
      <c r="W7" s="64">
        <f t="shared" si="0"/>
        <v>337.29925503361596</v>
      </c>
      <c r="X7" s="64">
        <f t="shared" si="0"/>
        <v>322.5073732488525</v>
      </c>
      <c r="Y7" s="64">
        <f t="shared" si="0"/>
        <v>367.63532438055285</v>
      </c>
      <c r="Z7" s="64">
        <f t="shared" si="0"/>
        <v>322.23758165646217</v>
      </c>
      <c r="AA7" s="64">
        <f t="shared" si="0"/>
        <v>347.47292862705126</v>
      </c>
      <c r="AB7" s="64">
        <f t="shared" si="0"/>
        <v>356.18265454342662</v>
      </c>
      <c r="AC7" s="64">
        <f t="shared" si="0"/>
        <v>367.16397528013897</v>
      </c>
      <c r="AD7" s="64">
        <f t="shared" si="0"/>
        <v>336.65126821332387</v>
      </c>
      <c r="AE7" s="64">
        <f t="shared" si="0"/>
        <v>334.24649755000559</v>
      </c>
      <c r="AF7" s="64">
        <f t="shared" si="0"/>
        <v>328.54805753272012</v>
      </c>
      <c r="AG7" s="64">
        <f t="shared" si="0"/>
        <v>362.88339575433696</v>
      </c>
      <c r="AH7" s="64">
        <f t="shared" si="0"/>
        <v>353.73610242629286</v>
      </c>
      <c r="AI7" s="64">
        <f t="shared" si="0"/>
        <v>381.604293024387</v>
      </c>
      <c r="AJ7" s="64">
        <f t="shared" si="0"/>
        <v>342.3588065289664</v>
      </c>
      <c r="AK7" s="64">
        <f t="shared" si="0"/>
        <v>354.65695881906237</v>
      </c>
      <c r="AL7" s="64">
        <f t="shared" si="0"/>
        <v>334.3847058379169</v>
      </c>
      <c r="AM7" s="64">
        <f t="shared" si="0"/>
        <v>374.3641592809293</v>
      </c>
      <c r="AN7" s="64">
        <f t="shared" si="0"/>
        <v>344.13469262377953</v>
      </c>
      <c r="AO7" s="64">
        <f t="shared" si="0"/>
        <v>361.29131509257348</v>
      </c>
      <c r="AP7" s="64">
        <f t="shared" si="0"/>
        <v>328.88675768459512</v>
      </c>
      <c r="AQ7" s="64">
        <f t="shared" si="0"/>
        <v>336.37077758153833</v>
      </c>
      <c r="AS7" s="66">
        <f>STDEV(AU7:CH7)/AVERAGE(AU7:CH7)</f>
        <v>5.2878115197937212E-2</v>
      </c>
      <c r="AT7" s="67"/>
      <c r="AU7" s="68">
        <f>((AU5/AU6)*175.2)</f>
        <v>187.83465920004585</v>
      </c>
      <c r="AV7" s="68">
        <f t="shared" ref="AV7:CH7" si="1">((AV5/AV6)*175.2)</f>
        <v>186.69668390736987</v>
      </c>
      <c r="AW7" s="68">
        <f t="shared" si="1"/>
        <v>195.69308025952168</v>
      </c>
      <c r="AX7" s="68">
        <f t="shared" si="1"/>
        <v>189.79633325055519</v>
      </c>
      <c r="AY7" s="68">
        <f t="shared" si="1"/>
        <v>190.91084925290761</v>
      </c>
      <c r="AZ7" s="68">
        <f t="shared" si="1"/>
        <v>197.54266669111641</v>
      </c>
      <c r="BA7" s="68">
        <f t="shared" si="1"/>
        <v>195.26080023427298</v>
      </c>
      <c r="BB7" s="68">
        <f t="shared" si="1"/>
        <v>198.66768245841646</v>
      </c>
      <c r="BC7" s="68">
        <f t="shared" si="1"/>
        <v>201.88317563887898</v>
      </c>
      <c r="BD7" s="68">
        <f t="shared" si="1"/>
        <v>209.69168297299512</v>
      </c>
      <c r="BE7" s="68">
        <f t="shared" si="1"/>
        <v>181.58250387672973</v>
      </c>
      <c r="BF7" s="68">
        <f t="shared" si="1"/>
        <v>195.46865445466381</v>
      </c>
      <c r="BG7" s="68">
        <f t="shared" si="1"/>
        <v>193.53476799482692</v>
      </c>
      <c r="BH7" s="68">
        <f t="shared" si="1"/>
        <v>188.75174293314748</v>
      </c>
      <c r="BI7" s="68">
        <f t="shared" si="1"/>
        <v>199.52357100070475</v>
      </c>
      <c r="BJ7" s="68">
        <f t="shared" si="1"/>
        <v>185.32524902926988</v>
      </c>
      <c r="BK7" s="68">
        <f t="shared" si="1"/>
        <v>196.09508627129259</v>
      </c>
      <c r="BL7" s="68">
        <f t="shared" si="1"/>
        <v>186.50408452308517</v>
      </c>
      <c r="BM7" s="68">
        <f t="shared" si="1"/>
        <v>198.57967448056925</v>
      </c>
      <c r="BN7" s="68">
        <f t="shared" si="1"/>
        <v>196.25569696598518</v>
      </c>
      <c r="BO7" s="68">
        <f t="shared" si="1"/>
        <v>193.01292842955061</v>
      </c>
      <c r="BP7" s="68">
        <f t="shared" si="1"/>
        <v>218.37356970870874</v>
      </c>
      <c r="BQ7" s="68">
        <f t="shared" si="1"/>
        <v>186.32173950072058</v>
      </c>
      <c r="BR7" s="68">
        <f t="shared" si="1"/>
        <v>198.40633400967334</v>
      </c>
      <c r="BS7" s="68">
        <f t="shared" si="1"/>
        <v>179.72480177974066</v>
      </c>
      <c r="BT7" s="68">
        <f t="shared" si="1"/>
        <v>213.06740093006786</v>
      </c>
      <c r="BU7" s="68">
        <f t="shared" si="1"/>
        <v>208.22051320597959</v>
      </c>
      <c r="BV7" s="68">
        <f t="shared" si="1"/>
        <v>220.38586302090758</v>
      </c>
      <c r="BW7" s="68">
        <f t="shared" si="1"/>
        <v>198.02776952655262</v>
      </c>
      <c r="BX7" s="68">
        <f t="shared" si="1"/>
        <v>195.66370564989322</v>
      </c>
      <c r="BY7" s="68">
        <f t="shared" si="1"/>
        <v>219.28379442907683</v>
      </c>
      <c r="BZ7" s="68">
        <f t="shared" si="1"/>
        <v>212.40637699048378</v>
      </c>
      <c r="CA7" s="68">
        <f t="shared" si="1"/>
        <v>190.43618184565159</v>
      </c>
      <c r="CB7" s="68">
        <f t="shared" si="1"/>
        <v>192.23147651548962</v>
      </c>
      <c r="CC7" s="68">
        <f t="shared" si="1"/>
        <v>187.62339039459698</v>
      </c>
      <c r="CD7" s="68">
        <f t="shared" si="1"/>
        <v>182.53262935533559</v>
      </c>
      <c r="CE7" s="68">
        <f t="shared" si="1"/>
        <v>193.89480193725933</v>
      </c>
      <c r="CF7" s="68">
        <f t="shared" si="1"/>
        <v>202.85882600780806</v>
      </c>
      <c r="CG7" s="68">
        <f t="shared" si="1"/>
        <v>190.02928302374553</v>
      </c>
      <c r="CH7" s="68">
        <f t="shared" si="1"/>
        <v>184.03240663064719</v>
      </c>
      <c r="CI7" s="87"/>
      <c r="CJ7" s="88">
        <f>((CJ5/CJ6)*175.2)</f>
        <v>152.01139636848703</v>
      </c>
      <c r="CK7" s="88">
        <f t="shared" ref="CK7:EV7" si="2">((CK5/CK6)*175.2)</f>
        <v>229.07705614601517</v>
      </c>
      <c r="CL7" s="88">
        <f t="shared" si="2"/>
        <v>220.29580495608067</v>
      </c>
      <c r="CM7" s="88">
        <f t="shared" si="2"/>
        <v>292.17323002863731</v>
      </c>
      <c r="CN7" s="88">
        <f t="shared" si="2"/>
        <v>209.59352217383301</v>
      </c>
      <c r="CO7" s="88">
        <f t="shared" si="2"/>
        <v>319.93409026963531</v>
      </c>
      <c r="CP7" s="88">
        <f t="shared" si="2"/>
        <v>170.73020008015473</v>
      </c>
      <c r="CQ7" s="88">
        <f t="shared" si="2"/>
        <v>201.34765571500029</v>
      </c>
      <c r="CR7" s="88">
        <f t="shared" si="2"/>
        <v>206.47857359181265</v>
      </c>
      <c r="CS7" s="88">
        <f t="shared" si="2"/>
        <v>239.23564585727445</v>
      </c>
      <c r="CT7" s="88">
        <f t="shared" si="2"/>
        <v>309.84977860483446</v>
      </c>
      <c r="CU7" s="88">
        <f t="shared" si="2"/>
        <v>283.62828728846756</v>
      </c>
      <c r="CV7" s="88">
        <f t="shared" si="2"/>
        <v>221.65207445448917</v>
      </c>
      <c r="CW7" s="88">
        <f t="shared" si="2"/>
        <v>119.08542643638833</v>
      </c>
      <c r="CX7" s="88">
        <f t="shared" si="2"/>
        <v>165.53338737377646</v>
      </c>
      <c r="CY7" s="88">
        <f t="shared" si="2"/>
        <v>244.28829677332405</v>
      </c>
      <c r="CZ7" s="88">
        <f t="shared" si="2"/>
        <v>189.05643304833347</v>
      </c>
      <c r="DA7" s="88">
        <f t="shared" si="2"/>
        <v>168.13869629189014</v>
      </c>
      <c r="DB7" s="88">
        <f t="shared" si="2"/>
        <v>271.38049330585432</v>
      </c>
      <c r="DC7" s="88">
        <f t="shared" si="2"/>
        <v>169.50992132109752</v>
      </c>
      <c r="DD7" s="88">
        <f t="shared" si="2"/>
        <v>151.6650549659758</v>
      </c>
      <c r="DE7" s="88">
        <f t="shared" si="2"/>
        <v>267.09046136974024</v>
      </c>
      <c r="DF7" s="88">
        <f t="shared" si="2"/>
        <v>175.89260354659939</v>
      </c>
      <c r="DG7" s="88">
        <f t="shared" si="2"/>
        <v>191.87185140781563</v>
      </c>
      <c r="DH7" s="88">
        <f t="shared" si="2"/>
        <v>237.59927850412001</v>
      </c>
      <c r="DI7" s="88">
        <f t="shared" si="2"/>
        <v>291.49813611768536</v>
      </c>
      <c r="DJ7" s="88">
        <f t="shared" si="2"/>
        <v>196.28811963762746</v>
      </c>
      <c r="DK7" s="88">
        <f t="shared" si="2"/>
        <v>200.56744176838561</v>
      </c>
      <c r="DL7" s="88">
        <f t="shared" si="2"/>
        <v>166.71060067257127</v>
      </c>
      <c r="DM7" s="88">
        <f t="shared" si="2"/>
        <v>193.01886842285174</v>
      </c>
      <c r="DN7" s="88">
        <f t="shared" si="2"/>
        <v>237.48787295147645</v>
      </c>
      <c r="DO7" s="88">
        <f t="shared" si="2"/>
        <v>174.80331855119417</v>
      </c>
      <c r="DP7" s="88">
        <f t="shared" si="2"/>
        <v>208.58967296668604</v>
      </c>
      <c r="DQ7" s="88">
        <f t="shared" si="2"/>
        <v>205.39542700340107</v>
      </c>
      <c r="DR7" s="88">
        <f t="shared" si="2"/>
        <v>246.05751482831553</v>
      </c>
      <c r="DS7" s="88">
        <f t="shared" si="2"/>
        <v>207.73570044889058</v>
      </c>
      <c r="DT7" s="88">
        <f t="shared" si="2"/>
        <v>195.45676708548689</v>
      </c>
      <c r="DU7" s="88">
        <f t="shared" si="2"/>
        <v>249.32362167231034</v>
      </c>
      <c r="DV7" s="88">
        <f t="shared" si="2"/>
        <v>228.46362481289898</v>
      </c>
      <c r="DW7" s="88">
        <f t="shared" si="2"/>
        <v>230.38713430171927</v>
      </c>
      <c r="DX7" s="88">
        <f t="shared" si="2"/>
        <v>206.29239374763912</v>
      </c>
      <c r="DY7" s="88">
        <f t="shared" si="2"/>
        <v>395.46643820539668</v>
      </c>
      <c r="DZ7" s="88">
        <f t="shared" si="2"/>
        <v>259.60992890060533</v>
      </c>
      <c r="EA7" s="88">
        <f t="shared" si="2"/>
        <v>235.34828422678842</v>
      </c>
      <c r="EB7" s="88">
        <f t="shared" si="2"/>
        <v>232.17073240920641</v>
      </c>
      <c r="EC7" s="88">
        <f t="shared" si="2"/>
        <v>147.57212414815243</v>
      </c>
      <c r="ED7" s="88">
        <f t="shared" si="2"/>
        <v>213.9130347384708</v>
      </c>
      <c r="EE7" s="88">
        <f t="shared" si="2"/>
        <v>216.10829273500372</v>
      </c>
      <c r="EF7" s="88">
        <f t="shared" si="2"/>
        <v>178.99060893822028</v>
      </c>
      <c r="EG7" s="88">
        <f t="shared" si="2"/>
        <v>246.48386297249027</v>
      </c>
      <c r="EH7" s="88">
        <f t="shared" si="2"/>
        <v>253.64615624940646</v>
      </c>
      <c r="EI7" s="88">
        <f t="shared" si="2"/>
        <v>137.04301083966902</v>
      </c>
      <c r="EJ7" s="88">
        <f t="shared" si="2"/>
        <v>220.96047780018026</v>
      </c>
      <c r="EK7" s="88">
        <f t="shared" si="2"/>
        <v>248.59206279604214</v>
      </c>
      <c r="EL7" s="88">
        <f t="shared" si="2"/>
        <v>298.39490461035223</v>
      </c>
      <c r="EM7" s="88">
        <f t="shared" si="2"/>
        <v>269.82557038637805</v>
      </c>
      <c r="EN7" s="88">
        <f t="shared" si="2"/>
        <v>170.73183549614112</v>
      </c>
      <c r="EO7" s="88">
        <f t="shared" si="2"/>
        <v>206.42190191044133</v>
      </c>
      <c r="EP7" s="88">
        <f t="shared" si="2"/>
        <v>324.01252628838853</v>
      </c>
      <c r="EQ7" s="88">
        <f t="shared" si="2"/>
        <v>230.29107673889479</v>
      </c>
      <c r="ER7" s="88">
        <f t="shared" si="2"/>
        <v>158.97436232156758</v>
      </c>
      <c r="ES7" s="88">
        <f t="shared" si="2"/>
        <v>258.99396085972137</v>
      </c>
      <c r="ET7" s="88">
        <f t="shared" si="2"/>
        <v>207.61044981478818</v>
      </c>
      <c r="EU7" s="88">
        <f t="shared" si="2"/>
        <v>194.45903558678782</v>
      </c>
      <c r="EV7" s="88">
        <f t="shared" si="2"/>
        <v>214.55056585412646</v>
      </c>
      <c r="EW7" s="88">
        <f t="shared" ref="EW7:HH7" si="3">((EW5/EW6)*175.2)</f>
        <v>143.60522462496118</v>
      </c>
      <c r="EX7" s="88">
        <f t="shared" si="3"/>
        <v>186.36443323423498</v>
      </c>
      <c r="EY7" s="88">
        <f t="shared" si="3"/>
        <v>126.14606892723373</v>
      </c>
      <c r="EZ7" s="88">
        <f t="shared" si="3"/>
        <v>188.68332541288069</v>
      </c>
      <c r="FA7" s="88">
        <f t="shared" si="3"/>
        <v>153.84258724573326</v>
      </c>
      <c r="FB7" s="88">
        <f t="shared" si="3"/>
        <v>233.53071032274377</v>
      </c>
      <c r="FC7" s="88">
        <f t="shared" si="3"/>
        <v>240.15345127059351</v>
      </c>
      <c r="FD7" s="88">
        <f t="shared" si="3"/>
        <v>215.29215389763397</v>
      </c>
      <c r="FE7" s="88">
        <f t="shared" si="3"/>
        <v>173.15252322880144</v>
      </c>
      <c r="FF7" s="88">
        <f t="shared" si="3"/>
        <v>150.19525618993831</v>
      </c>
      <c r="FG7" s="88">
        <f t="shared" si="3"/>
        <v>191.53350668572631</v>
      </c>
      <c r="FH7" s="88">
        <f t="shared" si="3"/>
        <v>207.16250624199012</v>
      </c>
      <c r="FI7" s="88">
        <f t="shared" si="3"/>
        <v>341.62096175150083</v>
      </c>
      <c r="FJ7" s="88">
        <f t="shared" si="3"/>
        <v>193.73314827326902</v>
      </c>
      <c r="FK7" s="88">
        <f t="shared" si="3"/>
        <v>200.91441816124933</v>
      </c>
      <c r="FL7" s="88">
        <f t="shared" si="3"/>
        <v>236.53388351524777</v>
      </c>
      <c r="FM7" s="88">
        <f t="shared" si="3"/>
        <v>198.67294103661357</v>
      </c>
      <c r="FN7" s="88">
        <f t="shared" si="3"/>
        <v>240.7211738924926</v>
      </c>
      <c r="FO7" s="88">
        <f t="shared" si="3"/>
        <v>311.26835354388027</v>
      </c>
      <c r="FP7" s="88">
        <f t="shared" si="3"/>
        <v>265.8714105944145</v>
      </c>
      <c r="FQ7" s="88">
        <f t="shared" si="3"/>
        <v>243.41578050398772</v>
      </c>
      <c r="FR7" s="88">
        <f t="shared" si="3"/>
        <v>246.11921277870692</v>
      </c>
      <c r="FS7" s="88">
        <f t="shared" si="3"/>
        <v>180.39016770732778</v>
      </c>
      <c r="FT7" s="88">
        <f t="shared" si="3"/>
        <v>111.57788209674126</v>
      </c>
      <c r="FU7" s="88">
        <f t="shared" si="3"/>
        <v>176.76679560699179</v>
      </c>
      <c r="FV7" s="88">
        <f t="shared" si="3"/>
        <v>246.15378382000978</v>
      </c>
      <c r="FW7" s="88">
        <f t="shared" si="3"/>
        <v>230.91285682009308</v>
      </c>
      <c r="FX7" s="88">
        <f t="shared" si="3"/>
        <v>249.95415601188952</v>
      </c>
      <c r="FY7" s="88">
        <f t="shared" si="3"/>
        <v>163.94643526056333</v>
      </c>
      <c r="FZ7" s="88">
        <f t="shared" si="3"/>
        <v>284.27140587641543</v>
      </c>
      <c r="GA7" s="88">
        <f t="shared" si="3"/>
        <v>202.04785845520527</v>
      </c>
      <c r="GB7" s="88">
        <f t="shared" si="3"/>
        <v>171.13428958708744</v>
      </c>
      <c r="GC7" s="88">
        <f t="shared" si="3"/>
        <v>185.03555302570805</v>
      </c>
      <c r="GD7" s="88">
        <f t="shared" si="3"/>
        <v>238.39675223454634</v>
      </c>
      <c r="GE7" s="88">
        <f t="shared" si="3"/>
        <v>203.54834209661871</v>
      </c>
      <c r="GF7" s="88">
        <f t="shared" si="3"/>
        <v>253.77995642320792</v>
      </c>
      <c r="GG7" s="88">
        <f t="shared" si="3"/>
        <v>160.73919056563378</v>
      </c>
      <c r="GH7" s="88">
        <f t="shared" si="3"/>
        <v>259.55565143259236</v>
      </c>
      <c r="GI7" s="88">
        <f t="shared" si="3"/>
        <v>203.0799352450648</v>
      </c>
      <c r="GJ7" s="88">
        <f t="shared" si="3"/>
        <v>322.5180075316328</v>
      </c>
      <c r="GK7" s="88">
        <f t="shared" si="3"/>
        <v>223.99285831613665</v>
      </c>
      <c r="GL7" s="88">
        <f t="shared" si="3"/>
        <v>176.52161769469237</v>
      </c>
      <c r="GM7" s="88">
        <f t="shared" si="3"/>
        <v>293.20788234907343</v>
      </c>
      <c r="GN7" s="88">
        <f t="shared" si="3"/>
        <v>284.16072774039242</v>
      </c>
      <c r="GO7" s="88">
        <f t="shared" si="3"/>
        <v>276.09942907211837</v>
      </c>
      <c r="GP7" s="88">
        <f t="shared" si="3"/>
        <v>188.14377524420681</v>
      </c>
      <c r="GQ7" s="88">
        <f t="shared" si="3"/>
        <v>137.64888727005263</v>
      </c>
      <c r="GR7" s="88">
        <f t="shared" si="3"/>
        <v>264.20372820530969</v>
      </c>
      <c r="GS7" s="88">
        <f t="shared" si="3"/>
        <v>228.32309898100962</v>
      </c>
      <c r="GT7" s="88">
        <f t="shared" si="3"/>
        <v>181.02369781759981</v>
      </c>
      <c r="GU7" s="88">
        <f t="shared" si="3"/>
        <v>305.75072021519082</v>
      </c>
      <c r="GV7" s="88">
        <f t="shared" si="3"/>
        <v>212.56728513363905</v>
      </c>
      <c r="GW7" s="88">
        <f t="shared" si="3"/>
        <v>189.28469533672322</v>
      </c>
      <c r="GX7" s="88">
        <f t="shared" si="3"/>
        <v>130.26054045711308</v>
      </c>
      <c r="GY7" s="88">
        <f t="shared" si="3"/>
        <v>229.0861427587129</v>
      </c>
      <c r="GZ7" s="88">
        <f t="shared" si="3"/>
        <v>143.61537673054292</v>
      </c>
      <c r="HA7" s="88">
        <f t="shared" si="3"/>
        <v>238.21321994103414</v>
      </c>
      <c r="HB7" s="88">
        <f t="shared" si="3"/>
        <v>306.28721301947223</v>
      </c>
      <c r="HC7" s="88">
        <f t="shared" si="3"/>
        <v>150.24571874934981</v>
      </c>
      <c r="HD7" s="88">
        <f t="shared" si="3"/>
        <v>195.32359599889784</v>
      </c>
      <c r="HE7" s="88">
        <f t="shared" si="3"/>
        <v>206.8356926763916</v>
      </c>
      <c r="HF7" s="88">
        <f t="shared" si="3"/>
        <v>251.2483145186317</v>
      </c>
      <c r="HG7" s="88">
        <f t="shared" si="3"/>
        <v>223.19654574736239</v>
      </c>
      <c r="HH7" s="88">
        <f t="shared" si="3"/>
        <v>265.46757633884454</v>
      </c>
      <c r="HI7" s="88">
        <f t="shared" ref="HI7:JT7" si="4">((HI5/HI6)*175.2)</f>
        <v>235.46727406047046</v>
      </c>
      <c r="HJ7" s="88">
        <f t="shared" si="4"/>
        <v>185.21812163990077</v>
      </c>
      <c r="HK7" s="88">
        <f t="shared" si="4"/>
        <v>260.64308387150891</v>
      </c>
      <c r="HL7" s="88">
        <f t="shared" si="4"/>
        <v>250.30754776490912</v>
      </c>
      <c r="HM7" s="88">
        <f t="shared" si="4"/>
        <v>241.68273776057393</v>
      </c>
      <c r="HN7" s="88">
        <f t="shared" si="4"/>
        <v>266.54929360556963</v>
      </c>
      <c r="HO7" s="88">
        <f t="shared" si="4"/>
        <v>254.84732568552499</v>
      </c>
      <c r="HP7" s="88">
        <f t="shared" si="4"/>
        <v>146.68706676161858</v>
      </c>
      <c r="HQ7" s="88">
        <f t="shared" si="4"/>
        <v>169.67518378080578</v>
      </c>
      <c r="HR7" s="88">
        <f t="shared" si="4"/>
        <v>150.50136318570952</v>
      </c>
      <c r="HS7" s="88">
        <f t="shared" si="4"/>
        <v>289.06730863863424</v>
      </c>
      <c r="HT7" s="88">
        <f t="shared" si="4"/>
        <v>203.56631513888271</v>
      </c>
      <c r="HU7" s="88">
        <f t="shared" si="4"/>
        <v>212.03922285311887</v>
      </c>
      <c r="HV7" s="88">
        <f t="shared" si="4"/>
        <v>301.92678442619422</v>
      </c>
      <c r="HW7" s="88">
        <f t="shared" si="4"/>
        <v>508.0315093443113</v>
      </c>
      <c r="HX7" s="88">
        <f t="shared" si="4"/>
        <v>207.79977723103434</v>
      </c>
      <c r="HY7" s="88">
        <f t="shared" si="4"/>
        <v>163.62012768975777</v>
      </c>
      <c r="HZ7" s="88">
        <f t="shared" si="4"/>
        <v>376.25798859759789</v>
      </c>
      <c r="IA7" s="88">
        <f t="shared" si="4"/>
        <v>229.95941876392584</v>
      </c>
      <c r="IB7" s="88">
        <f t="shared" si="4"/>
        <v>299.16794843192844</v>
      </c>
      <c r="IC7" s="88">
        <f t="shared" si="4"/>
        <v>286.35692600880554</v>
      </c>
      <c r="ID7" s="88">
        <f t="shared" si="4"/>
        <v>139.80119155949677</v>
      </c>
      <c r="IE7" s="88">
        <f t="shared" si="4"/>
        <v>226.93253204355923</v>
      </c>
      <c r="IF7" s="88">
        <f t="shared" si="4"/>
        <v>157.89739857655954</v>
      </c>
      <c r="IG7" s="88">
        <f t="shared" si="4"/>
        <v>306.60798947577825</v>
      </c>
      <c r="IH7" s="88">
        <f t="shared" si="4"/>
        <v>226.96869109075129</v>
      </c>
      <c r="II7" s="88">
        <f t="shared" si="4"/>
        <v>159.22245541731655</v>
      </c>
      <c r="IJ7" s="88">
        <f t="shared" si="4"/>
        <v>344.60365799190595</v>
      </c>
      <c r="IK7" s="88">
        <f t="shared" si="4"/>
        <v>248.46620566319709</v>
      </c>
      <c r="IL7" s="88">
        <f t="shared" si="4"/>
        <v>305.18142183891399</v>
      </c>
      <c r="IM7" s="88">
        <f t="shared" si="4"/>
        <v>208.37570537434897</v>
      </c>
      <c r="IN7" s="88">
        <f t="shared" si="4"/>
        <v>306.80513167382855</v>
      </c>
      <c r="IO7" s="88">
        <f t="shared" si="4"/>
        <v>296.82176207223807</v>
      </c>
      <c r="IP7" s="88">
        <f t="shared" si="4"/>
        <v>240.79076930221885</v>
      </c>
      <c r="IQ7" s="88">
        <f t="shared" si="4"/>
        <v>186.96881446548778</v>
      </c>
      <c r="IR7" s="88">
        <f t="shared" si="4"/>
        <v>430.70594125360918</v>
      </c>
      <c r="IS7" s="88">
        <f t="shared" si="4"/>
        <v>228.66634184105928</v>
      </c>
      <c r="IT7" s="88">
        <f t="shared" si="4"/>
        <v>178.4257081070468</v>
      </c>
      <c r="IU7" s="88">
        <f t="shared" si="4"/>
        <v>168.36541109047653</v>
      </c>
      <c r="IV7" s="88">
        <f t="shared" si="4"/>
        <v>264.30947448825594</v>
      </c>
      <c r="IW7" s="88">
        <f t="shared" si="4"/>
        <v>356.58649382799985</v>
      </c>
      <c r="IX7" s="88">
        <f t="shared" si="4"/>
        <v>212.0099685430136</v>
      </c>
      <c r="IY7" s="88">
        <f t="shared" si="4"/>
        <v>198.26532198082378</v>
      </c>
      <c r="IZ7" s="88">
        <f t="shared" si="4"/>
        <v>190.62774069940292</v>
      </c>
      <c r="JA7" s="88">
        <f t="shared" si="4"/>
        <v>212.89382538993672</v>
      </c>
      <c r="JB7" s="88">
        <f t="shared" si="4"/>
        <v>138.14509713096382</v>
      </c>
      <c r="JC7" s="88">
        <f t="shared" si="4"/>
        <v>265.08719175380298</v>
      </c>
      <c r="JD7" s="88">
        <f t="shared" si="4"/>
        <v>245.80009905775486</v>
      </c>
      <c r="JE7" s="88">
        <f t="shared" si="4"/>
        <v>245.32365658261324</v>
      </c>
      <c r="JF7" s="88">
        <f t="shared" si="4"/>
        <v>174.20053563753694</v>
      </c>
      <c r="JG7" s="88">
        <f t="shared" si="4"/>
        <v>222.59010622622105</v>
      </c>
      <c r="JH7" s="88">
        <f t="shared" si="4"/>
        <v>213.53236417377656</v>
      </c>
      <c r="JI7" s="88">
        <f t="shared" si="4"/>
        <v>205.86200976331889</v>
      </c>
      <c r="JJ7" s="88">
        <f t="shared" si="4"/>
        <v>231.87762291107541</v>
      </c>
      <c r="JK7" s="88">
        <f t="shared" si="4"/>
        <v>251.25321112748992</v>
      </c>
      <c r="JL7" s="88">
        <f t="shared" si="4"/>
        <v>288.25025267650403</v>
      </c>
      <c r="JM7" s="88">
        <f t="shared" si="4"/>
        <v>401.36147510641814</v>
      </c>
      <c r="JN7" s="88">
        <f t="shared" si="4"/>
        <v>212.39662141722928</v>
      </c>
      <c r="JO7" s="88">
        <f t="shared" si="4"/>
        <v>235.48946890736963</v>
      </c>
      <c r="JP7" s="88">
        <f t="shared" si="4"/>
        <v>272.45450859412409</v>
      </c>
      <c r="JQ7" s="88">
        <f t="shared" si="4"/>
        <v>166.63840811324613</v>
      </c>
      <c r="JR7" s="88">
        <f t="shared" si="4"/>
        <v>148.91858678405154</v>
      </c>
      <c r="JS7" s="88">
        <f t="shared" si="4"/>
        <v>306.50051345180816</v>
      </c>
      <c r="JT7" s="88">
        <f t="shared" si="4"/>
        <v>156.65396881900267</v>
      </c>
      <c r="JU7" s="88">
        <f t="shared" ref="JU7:MF7" si="5">((JU5/JU6)*175.2)</f>
        <v>226.74926030655163</v>
      </c>
      <c r="JV7" s="88">
        <f t="shared" si="5"/>
        <v>293.25781913466744</v>
      </c>
      <c r="JW7" s="88">
        <f t="shared" si="5"/>
        <v>305.81252443082337</v>
      </c>
      <c r="JX7" s="88">
        <f t="shared" si="5"/>
        <v>201.40619756685564</v>
      </c>
      <c r="JY7" s="88">
        <f t="shared" si="5"/>
        <v>123.22397106073002</v>
      </c>
      <c r="JZ7" s="88">
        <f t="shared" si="5"/>
        <v>309.74126334829657</v>
      </c>
      <c r="KA7" s="88">
        <f t="shared" si="5"/>
        <v>390.70596179074778</v>
      </c>
      <c r="KB7" s="88">
        <f t="shared" si="5"/>
        <v>185.13102811862075</v>
      </c>
      <c r="KC7" s="88">
        <f t="shared" si="5"/>
        <v>287.69730417809791</v>
      </c>
      <c r="KD7" s="88">
        <f t="shared" si="5"/>
        <v>318.31351146672415</v>
      </c>
      <c r="KE7" s="88">
        <f t="shared" si="5"/>
        <v>247.32341513782967</v>
      </c>
      <c r="KF7" s="88">
        <f t="shared" si="5"/>
        <v>205.41175467863874</v>
      </c>
      <c r="KG7" s="88">
        <f t="shared" si="5"/>
        <v>240.57673190608921</v>
      </c>
      <c r="KH7" s="88">
        <f t="shared" si="5"/>
        <v>187.29141316842029</v>
      </c>
      <c r="KI7" s="88">
        <f t="shared" si="5"/>
        <v>221.22200967135913</v>
      </c>
      <c r="KJ7" s="88">
        <f t="shared" si="5"/>
        <v>291.84897716939639</v>
      </c>
      <c r="KK7" s="88">
        <f t="shared" si="5"/>
        <v>170.99379417398245</v>
      </c>
      <c r="KL7" s="88">
        <f t="shared" si="5"/>
        <v>259.83494951679023</v>
      </c>
      <c r="KM7" s="88">
        <f t="shared" si="5"/>
        <v>225.07267494036785</v>
      </c>
      <c r="KN7" s="88">
        <f t="shared" si="5"/>
        <v>199.2710879109427</v>
      </c>
      <c r="KO7" s="88">
        <f t="shared" si="5"/>
        <v>251.1593330525493</v>
      </c>
      <c r="KP7" s="88">
        <f t="shared" si="5"/>
        <v>202.16891619298792</v>
      </c>
      <c r="KQ7" s="88">
        <f t="shared" si="5"/>
        <v>219.12520218346381</v>
      </c>
      <c r="KR7" s="88">
        <f t="shared" si="5"/>
        <v>204.43283967922457</v>
      </c>
      <c r="KS7" s="88">
        <f t="shared" si="5"/>
        <v>284.47022794764121</v>
      </c>
      <c r="KT7" s="88">
        <f t="shared" si="5"/>
        <v>305.4595940160624</v>
      </c>
      <c r="KU7" s="88">
        <f t="shared" si="5"/>
        <v>328.25572205324005</v>
      </c>
      <c r="KV7" s="88">
        <f t="shared" si="5"/>
        <v>121.11127573499793</v>
      </c>
      <c r="KW7" s="88">
        <f t="shared" si="5"/>
        <v>259.8127784672476</v>
      </c>
      <c r="KX7" s="88">
        <f t="shared" si="5"/>
        <v>196.89232843861492</v>
      </c>
      <c r="KY7" s="88">
        <f t="shared" si="5"/>
        <v>298.79945102970765</v>
      </c>
      <c r="KZ7" s="88">
        <f t="shared" si="5"/>
        <v>185.45366900612376</v>
      </c>
      <c r="LA7" s="88">
        <f t="shared" si="5"/>
        <v>196.8101449618151</v>
      </c>
      <c r="LB7" s="88">
        <f t="shared" si="5"/>
        <v>236.45970112075224</v>
      </c>
      <c r="LC7" s="88">
        <f t="shared" si="5"/>
        <v>247.08223258909771</v>
      </c>
      <c r="LD7" s="88">
        <f t="shared" si="5"/>
        <v>321.12891339968263</v>
      </c>
      <c r="LE7" s="88">
        <f t="shared" si="5"/>
        <v>253.17455949541622</v>
      </c>
      <c r="LF7" s="88">
        <f t="shared" si="5"/>
        <v>265.11337983134177</v>
      </c>
      <c r="LG7" s="88">
        <f t="shared" si="5"/>
        <v>195.79549702174489</v>
      </c>
      <c r="LH7" s="88">
        <f t="shared" si="5"/>
        <v>198.64014565200958</v>
      </c>
      <c r="LI7" s="88">
        <f t="shared" si="5"/>
        <v>260.08358672136075</v>
      </c>
      <c r="LJ7" s="88">
        <f t="shared" si="5"/>
        <v>308.64394093973283</v>
      </c>
      <c r="LK7" s="88">
        <f t="shared" si="5"/>
        <v>272.44253369731007</v>
      </c>
      <c r="LL7" s="88">
        <f t="shared" si="5"/>
        <v>199.47910107084567</v>
      </c>
      <c r="LM7" s="88">
        <f t="shared" si="5"/>
        <v>179.35152856164274</v>
      </c>
      <c r="LN7" s="88">
        <f t="shared" si="5"/>
        <v>137.00676003313103</v>
      </c>
      <c r="LO7" s="88">
        <f t="shared" si="5"/>
        <v>343.62375561223598</v>
      </c>
      <c r="LP7" s="88">
        <f t="shared" si="5"/>
        <v>170.3392779553995</v>
      </c>
      <c r="LQ7" s="88">
        <f t="shared" si="5"/>
        <v>354.8698196635072</v>
      </c>
      <c r="LR7" s="88">
        <f t="shared" si="5"/>
        <v>186.91085141483654</v>
      </c>
      <c r="LS7" s="88">
        <f t="shared" si="5"/>
        <v>169.39191622635076</v>
      </c>
      <c r="LT7" s="88">
        <f t="shared" si="5"/>
        <v>198.98006038048513</v>
      </c>
      <c r="LU7" s="88">
        <f t="shared" si="5"/>
        <v>170.25768006779978</v>
      </c>
      <c r="LV7" s="88">
        <f t="shared" si="5"/>
        <v>182.36873839411351</v>
      </c>
      <c r="LW7" s="88">
        <f t="shared" si="5"/>
        <v>209.90078460330344</v>
      </c>
      <c r="LX7" s="88">
        <f t="shared" si="5"/>
        <v>257.98304788174738</v>
      </c>
      <c r="LY7" s="88">
        <f t="shared" si="5"/>
        <v>178.38130907869169</v>
      </c>
      <c r="LZ7" s="88">
        <f t="shared" si="5"/>
        <v>167.23327586242073</v>
      </c>
      <c r="MA7" s="88">
        <f t="shared" si="5"/>
        <v>256.92122657157546</v>
      </c>
      <c r="MB7" s="88">
        <f t="shared" si="5"/>
        <v>241.79016379827749</v>
      </c>
      <c r="MC7" s="88">
        <f t="shared" si="5"/>
        <v>329.27442542397318</v>
      </c>
      <c r="MD7" s="88">
        <f t="shared" si="5"/>
        <v>226.39308711631526</v>
      </c>
      <c r="ME7" s="88">
        <f t="shared" si="5"/>
        <v>260.68725784398674</v>
      </c>
      <c r="MF7" s="88">
        <f t="shared" si="5"/>
        <v>547.26341132796426</v>
      </c>
      <c r="MG7" s="88">
        <f t="shared" ref="MG7:OQ7" si="6">((MG5/MG6)*175.2)</f>
        <v>252.03105543814721</v>
      </c>
      <c r="MH7" s="88">
        <f t="shared" si="6"/>
        <v>182.64286678664394</v>
      </c>
      <c r="MI7" s="88">
        <f t="shared" si="6"/>
        <v>231.74401936848898</v>
      </c>
      <c r="MJ7" s="88">
        <f t="shared" si="6"/>
        <v>187.60908628724991</v>
      </c>
      <c r="MK7" s="88">
        <f t="shared" si="6"/>
        <v>137.34289602479438</v>
      </c>
      <c r="ML7" s="88">
        <f t="shared" si="6"/>
        <v>280.15735030048819</v>
      </c>
      <c r="MM7" s="88">
        <f t="shared" si="6"/>
        <v>217.11509954499826</v>
      </c>
      <c r="MN7" s="88">
        <f t="shared" si="6"/>
        <v>145.40225752016627</v>
      </c>
      <c r="MO7" s="88">
        <f t="shared" si="6"/>
        <v>242.6348198426621</v>
      </c>
      <c r="MP7" s="88">
        <f t="shared" si="6"/>
        <v>281.70761338165426</v>
      </c>
      <c r="MQ7" s="88">
        <f t="shared" si="6"/>
        <v>245.30651857964193</v>
      </c>
      <c r="MR7" s="88">
        <f t="shared" si="6"/>
        <v>316.84603964486882</v>
      </c>
      <c r="MS7" s="88">
        <f t="shared" si="6"/>
        <v>196.89085046378329</v>
      </c>
      <c r="MT7" s="88">
        <f t="shared" si="6"/>
        <v>150.14940554257745</v>
      </c>
      <c r="MU7" s="88">
        <f t="shared" si="6"/>
        <v>210.49555205879983</v>
      </c>
      <c r="MV7" s="88">
        <f t="shared" si="6"/>
        <v>298.65843765237832</v>
      </c>
      <c r="MW7" s="88">
        <f t="shared" si="6"/>
        <v>209.91155250576188</v>
      </c>
      <c r="MX7" s="88">
        <f t="shared" si="6"/>
        <v>405.14418319308538</v>
      </c>
      <c r="MY7" s="88">
        <f t="shared" si="6"/>
        <v>139.72915336278902</v>
      </c>
      <c r="MZ7" s="88">
        <f t="shared" si="6"/>
        <v>279.28660356521937</v>
      </c>
      <c r="NA7" s="88">
        <f t="shared" si="6"/>
        <v>245.5999314386215</v>
      </c>
      <c r="NB7" s="88">
        <f t="shared" si="6"/>
        <v>207.12131347690536</v>
      </c>
      <c r="NC7" s="88">
        <f t="shared" si="6"/>
        <v>196.46717021758735</v>
      </c>
      <c r="ND7" s="88">
        <f t="shared" si="6"/>
        <v>190.29745278140103</v>
      </c>
      <c r="NE7" s="88">
        <f t="shared" si="6"/>
        <v>211.58171661788583</v>
      </c>
      <c r="NF7" s="88">
        <f t="shared" si="6"/>
        <v>274.29492835458672</v>
      </c>
      <c r="NG7" s="88">
        <f t="shared" si="6"/>
        <v>131.88906214781349</v>
      </c>
      <c r="NH7" s="88">
        <f t="shared" si="6"/>
        <v>267.21964482736587</v>
      </c>
      <c r="NI7" s="88">
        <f t="shared" si="6"/>
        <v>207.30090328336402</v>
      </c>
      <c r="NJ7" s="88">
        <f t="shared" si="6"/>
        <v>216.66922764061155</v>
      </c>
      <c r="NK7" s="88">
        <f t="shared" si="6"/>
        <v>203.32806593401111</v>
      </c>
      <c r="NL7" s="88">
        <f t="shared" si="6"/>
        <v>215.04956628787784</v>
      </c>
      <c r="NM7" s="88">
        <f t="shared" si="6"/>
        <v>212.55625588182085</v>
      </c>
      <c r="NN7" s="88">
        <f t="shared" si="6"/>
        <v>242.63578853513036</v>
      </c>
      <c r="NO7" s="88">
        <f t="shared" si="6"/>
        <v>168.32911240858587</v>
      </c>
      <c r="NP7" s="88">
        <f t="shared" si="6"/>
        <v>232.90951422656164</v>
      </c>
      <c r="NQ7" s="88">
        <f t="shared" si="6"/>
        <v>251.89789048337042</v>
      </c>
      <c r="NR7" s="88">
        <f t="shared" si="6"/>
        <v>134.86022954340717</v>
      </c>
      <c r="NS7" s="88">
        <f t="shared" si="6"/>
        <v>295.65496989458137</v>
      </c>
      <c r="NT7" s="88">
        <f t="shared" si="6"/>
        <v>323.9657085951971</v>
      </c>
      <c r="NU7" s="88">
        <f t="shared" si="6"/>
        <v>236.76489172720846</v>
      </c>
      <c r="NV7" s="88">
        <f t="shared" si="6"/>
        <v>326.78203368261183</v>
      </c>
      <c r="NW7" s="88">
        <f t="shared" si="6"/>
        <v>268.61328066526551</v>
      </c>
      <c r="NX7" s="88">
        <f t="shared" si="6"/>
        <v>191.68484012200011</v>
      </c>
      <c r="NY7" s="88">
        <f t="shared" si="6"/>
        <v>439.49395299251751</v>
      </c>
      <c r="NZ7" s="88">
        <f t="shared" si="6"/>
        <v>246.82967948224172</v>
      </c>
      <c r="OA7" s="88">
        <f t="shared" si="6"/>
        <v>229.14661025331353</v>
      </c>
      <c r="OB7" s="88">
        <f t="shared" si="6"/>
        <v>288.52828183632687</v>
      </c>
      <c r="OC7" s="88">
        <f t="shared" si="6"/>
        <v>217.5336788704804</v>
      </c>
      <c r="OD7" s="88">
        <f t="shared" si="6"/>
        <v>180.6623180041754</v>
      </c>
      <c r="OE7" s="88">
        <f t="shared" si="6"/>
        <v>209.07400818776702</v>
      </c>
      <c r="OF7" s="88">
        <f t="shared" si="6"/>
        <v>183.2599257857625</v>
      </c>
      <c r="OG7" s="88">
        <f t="shared" si="6"/>
        <v>276.29170762458835</v>
      </c>
      <c r="OH7" s="88">
        <f t="shared" si="6"/>
        <v>199.66245377780666</v>
      </c>
      <c r="OI7" s="88">
        <f t="shared" si="6"/>
        <v>290.40079555183758</v>
      </c>
      <c r="OJ7" s="88">
        <f t="shared" si="6"/>
        <v>112.96566894378491</v>
      </c>
      <c r="OK7" s="88">
        <f t="shared" si="6"/>
        <v>219.0615647992104</v>
      </c>
      <c r="OL7" s="88">
        <f t="shared" si="6"/>
        <v>225.14908609891481</v>
      </c>
      <c r="OM7" s="88">
        <f t="shared" si="6"/>
        <v>305.16455226149151</v>
      </c>
      <c r="ON7" s="88">
        <f t="shared" si="6"/>
        <v>252.56287126304906</v>
      </c>
      <c r="OO7" s="88">
        <f t="shared" si="6"/>
        <v>234.83558570811695</v>
      </c>
      <c r="OP7" s="88">
        <f t="shared" si="6"/>
        <v>182.85225870104486</v>
      </c>
      <c r="OQ7" s="88">
        <f t="shared" si="6"/>
        <v>237.18428949338491</v>
      </c>
    </row>
    <row r="8" spans="1:407" x14ac:dyDescent="0.25">
      <c r="A8" s="69"/>
      <c r="D8" s="7"/>
      <c r="AU8" s="60"/>
    </row>
    <row r="9" spans="1:407" x14ac:dyDescent="0.25">
      <c r="A9" s="57" t="s">
        <v>2035</v>
      </c>
      <c r="B9" s="58">
        <f>STDEV(D9:AQ9)/AVERAGE(D9:AQ9)</f>
        <v>3.7274547199154934E-2</v>
      </c>
      <c r="D9" s="7">
        <v>14904221.573706999</v>
      </c>
      <c r="E9" s="7">
        <v>13935160.802072501</v>
      </c>
      <c r="F9" s="7">
        <v>13883750.403065899</v>
      </c>
      <c r="G9" s="7">
        <v>13776388.654704601</v>
      </c>
      <c r="H9" s="7">
        <v>13548987.9401483</v>
      </c>
      <c r="I9" s="7">
        <v>13522652.464026401</v>
      </c>
      <c r="J9" s="7">
        <v>13828437.998286599</v>
      </c>
      <c r="K9" s="7">
        <v>13576712.074862201</v>
      </c>
      <c r="L9" s="7">
        <v>13700887.8474339</v>
      </c>
      <c r="M9" s="7">
        <v>14316682.9086795</v>
      </c>
      <c r="N9" s="7">
        <v>13473309.364388499</v>
      </c>
      <c r="O9" s="7">
        <v>13729672.210173899</v>
      </c>
      <c r="P9" s="7">
        <v>13735216.320980201</v>
      </c>
      <c r="Q9" s="7">
        <v>13748064.954723001</v>
      </c>
      <c r="R9" s="7">
        <v>13150060.020272801</v>
      </c>
      <c r="S9" s="7">
        <v>13220824.407163501</v>
      </c>
      <c r="T9" s="7">
        <v>13352759.807376999</v>
      </c>
      <c r="U9" s="7">
        <v>13042251.430780699</v>
      </c>
      <c r="V9" s="7">
        <v>12855850.9452825</v>
      </c>
      <c r="W9" s="7">
        <v>13101325.8300063</v>
      </c>
      <c r="X9" s="7">
        <v>13151995.619167499</v>
      </c>
      <c r="Y9" s="7">
        <v>13304973.5544514</v>
      </c>
      <c r="Z9" s="7">
        <v>13162035.941451</v>
      </c>
      <c r="AA9" s="7">
        <v>13313542.100936901</v>
      </c>
      <c r="AB9" s="7">
        <v>12876447.403914699</v>
      </c>
      <c r="AC9" s="7">
        <v>13071207.0182664</v>
      </c>
      <c r="AD9" s="7">
        <v>12966475.281554099</v>
      </c>
      <c r="AE9" s="7">
        <v>12857915.705197601</v>
      </c>
      <c r="AF9" s="7">
        <v>12964932.229393199</v>
      </c>
      <c r="AG9" s="7">
        <v>12760454.9868061</v>
      </c>
      <c r="AH9" s="7">
        <v>13238645.802218899</v>
      </c>
      <c r="AI9" s="7">
        <v>13311727.5308921</v>
      </c>
      <c r="AJ9" s="7">
        <v>12939276.3140104</v>
      </c>
      <c r="AK9" s="7">
        <v>12780408.813973101</v>
      </c>
      <c r="AL9" s="7">
        <v>12744128.048053101</v>
      </c>
      <c r="AM9" s="7">
        <v>12896261.4009241</v>
      </c>
      <c r="AN9" s="7">
        <v>13041813.102285599</v>
      </c>
      <c r="AO9" s="7">
        <v>12933062.0678683</v>
      </c>
      <c r="AP9" s="7">
        <v>12752051.7958799</v>
      </c>
      <c r="AQ9" s="7">
        <v>12265206.515914001</v>
      </c>
      <c r="AS9" s="59">
        <f>STDEV(AU9:CH9)/AVERAGE(AU9:CH9)</f>
        <v>4.4106974339282165E-2</v>
      </c>
      <c r="AU9" s="9">
        <v>13307022.5608679</v>
      </c>
      <c r="AV9" s="9">
        <v>12611492.905295299</v>
      </c>
      <c r="AW9" s="9">
        <v>12543469.684645901</v>
      </c>
      <c r="AX9" s="9">
        <v>12746639.649699001</v>
      </c>
      <c r="AY9" s="9">
        <v>12266183.3825763</v>
      </c>
      <c r="AZ9" s="9">
        <v>12057849.2669436</v>
      </c>
      <c r="BA9" s="9">
        <v>11998637.7411502</v>
      </c>
      <c r="BB9" s="9">
        <v>12205702.0370156</v>
      </c>
      <c r="BC9" s="9">
        <v>11840359.708869901</v>
      </c>
      <c r="BD9" s="9">
        <v>12057409.830628499</v>
      </c>
      <c r="BE9" s="9">
        <v>12070035.428969599</v>
      </c>
      <c r="BF9" s="9">
        <v>11943986.4757952</v>
      </c>
      <c r="BG9" s="9">
        <v>11710238.7098755</v>
      </c>
      <c r="BH9" s="9">
        <v>11484974.6938466</v>
      </c>
      <c r="BI9" s="9">
        <v>11683621.971607599</v>
      </c>
      <c r="BJ9" s="9">
        <v>11653698.8634446</v>
      </c>
      <c r="BK9" s="9">
        <v>11674877.453257401</v>
      </c>
      <c r="BL9" s="9">
        <v>11506813.2372391</v>
      </c>
      <c r="BM9" s="9">
        <v>11731512.0037765</v>
      </c>
      <c r="BN9" s="9">
        <v>11695648.1793525</v>
      </c>
      <c r="BO9" s="9">
        <v>11651697.8157332</v>
      </c>
      <c r="BP9" s="9">
        <v>11698334.488552799</v>
      </c>
      <c r="BQ9" s="9">
        <v>11402928.9668056</v>
      </c>
      <c r="BR9" s="9">
        <v>11410569.6011876</v>
      </c>
      <c r="BS9" s="9">
        <v>11407342.960825499</v>
      </c>
      <c r="BT9" s="9">
        <v>11517110.469610199</v>
      </c>
      <c r="BU9" s="9">
        <v>11490104.7712021</v>
      </c>
      <c r="BV9" s="9">
        <v>11427059.551194999</v>
      </c>
      <c r="BW9" s="9">
        <v>11251028.395014299</v>
      </c>
      <c r="BX9" s="9">
        <v>11315420.947203901</v>
      </c>
      <c r="BY9" s="9">
        <v>11132501.327824101</v>
      </c>
      <c r="BZ9" s="9">
        <v>11183009.499396401</v>
      </c>
      <c r="CA9" s="9">
        <v>11202214.723395601</v>
      </c>
      <c r="CB9" s="9">
        <v>11195511.7057373</v>
      </c>
      <c r="CC9" s="9">
        <v>11047808.4019522</v>
      </c>
      <c r="CD9" s="9">
        <v>11112936.643446401</v>
      </c>
      <c r="CE9" s="9">
        <v>11374597.9263751</v>
      </c>
      <c r="CF9" s="9">
        <v>11410870.6808777</v>
      </c>
      <c r="CG9" s="9">
        <v>10920799.490222501</v>
      </c>
      <c r="CH9" s="9">
        <v>10991427.0801985</v>
      </c>
      <c r="CJ9" s="95">
        <v>10169844.426763801</v>
      </c>
      <c r="CK9" s="95">
        <v>15550142.616932699</v>
      </c>
      <c r="CL9" s="95">
        <v>14487718.7866675</v>
      </c>
      <c r="CM9" s="95">
        <v>13437247.184467999</v>
      </c>
      <c r="CN9" s="95">
        <v>13131315.4663707</v>
      </c>
      <c r="CO9" s="95">
        <v>15276136.147265499</v>
      </c>
      <c r="CP9" s="95">
        <v>13563432.6159357</v>
      </c>
      <c r="CQ9" s="95">
        <v>12987006.2716206</v>
      </c>
      <c r="CR9" s="95">
        <v>14944396.5981903</v>
      </c>
      <c r="CS9" s="95">
        <v>11936345.403684501</v>
      </c>
      <c r="CT9" s="84">
        <v>14496188.467837101</v>
      </c>
      <c r="CU9" s="84">
        <v>12524087.8217873</v>
      </c>
      <c r="CV9" s="84">
        <v>12906173.6212242</v>
      </c>
      <c r="CW9" s="84">
        <v>7657024.5984891299</v>
      </c>
      <c r="CX9" s="84">
        <v>10101409.2756483</v>
      </c>
      <c r="CY9" s="84">
        <v>19499990.432715502</v>
      </c>
      <c r="CZ9" s="84">
        <v>12349773.886918399</v>
      </c>
      <c r="DA9" s="84">
        <v>11525320.886450401</v>
      </c>
      <c r="DB9" s="84">
        <v>9816548.9389105905</v>
      </c>
      <c r="DC9" s="84">
        <v>12984783.139431801</v>
      </c>
      <c r="DD9" s="84">
        <v>13765762.369491801</v>
      </c>
      <c r="DE9" s="84">
        <v>12807199.1017283</v>
      </c>
      <c r="DF9" s="84">
        <v>7135666.0972405598</v>
      </c>
      <c r="DG9" s="84">
        <v>10391410.355668901</v>
      </c>
      <c r="DH9" s="84">
        <v>10839966.831390699</v>
      </c>
      <c r="DI9" s="84">
        <v>8551770.5859003402</v>
      </c>
      <c r="DJ9" s="84">
        <v>12181717.523690101</v>
      </c>
      <c r="DK9" s="84">
        <v>13721634.7770516</v>
      </c>
      <c r="DL9" s="84">
        <v>10157593.0007005</v>
      </c>
      <c r="DM9" s="84">
        <v>12753778.998452799</v>
      </c>
      <c r="DN9" s="84">
        <v>12714328.836558999</v>
      </c>
      <c r="DO9" s="84">
        <v>12244229.5726697</v>
      </c>
      <c r="DP9" s="84">
        <v>16706813.416835999</v>
      </c>
      <c r="DQ9" s="84">
        <v>13625274.0915063</v>
      </c>
      <c r="DR9" s="84">
        <v>13815264.267975099</v>
      </c>
      <c r="DS9" s="84">
        <v>13110819.4517469</v>
      </c>
      <c r="DT9" s="84">
        <v>9984961.05618844</v>
      </c>
      <c r="DU9" s="84">
        <v>10480205.4955491</v>
      </c>
      <c r="DV9" s="84">
        <v>10941342.2546046</v>
      </c>
      <c r="DW9" s="84">
        <v>9814132.4994327798</v>
      </c>
      <c r="DX9" s="84">
        <v>12647630.599037901</v>
      </c>
      <c r="DY9" s="84">
        <v>11404505.1569499</v>
      </c>
      <c r="DZ9" s="84">
        <v>10301098.049024001</v>
      </c>
      <c r="EA9" s="84">
        <v>15374503.8751416</v>
      </c>
      <c r="EB9" s="84">
        <v>12764678.0219886</v>
      </c>
      <c r="EC9" s="84">
        <v>6828974.9838393796</v>
      </c>
      <c r="ED9" s="84">
        <v>13556817.895960899</v>
      </c>
      <c r="EE9" s="84">
        <v>8399636.6077759899</v>
      </c>
      <c r="EF9" s="84">
        <v>12350238.625251999</v>
      </c>
      <c r="EG9" s="84">
        <v>16320449.9685404</v>
      </c>
      <c r="EH9" s="84">
        <v>9002756.0952927191</v>
      </c>
      <c r="EI9" s="84">
        <v>8393317.46357489</v>
      </c>
      <c r="EJ9" s="84">
        <v>14833219.3954622</v>
      </c>
      <c r="EK9" s="84">
        <v>12105785.7088433</v>
      </c>
      <c r="EL9" s="84">
        <v>13085384.6058522</v>
      </c>
      <c r="EM9" s="84">
        <v>14747656.097327</v>
      </c>
      <c r="EN9" s="84">
        <v>7881949.02881735</v>
      </c>
      <c r="EO9" s="84">
        <v>9475804.49995704</v>
      </c>
      <c r="EP9" s="84">
        <v>11598215.4292922</v>
      </c>
      <c r="EQ9" s="84">
        <v>12837142.4347318</v>
      </c>
      <c r="ER9" s="84">
        <v>9342338.5729275607</v>
      </c>
      <c r="ES9" s="84">
        <v>13896896.807862399</v>
      </c>
      <c r="ET9" s="84">
        <v>12829692.532831499</v>
      </c>
      <c r="EU9" s="84">
        <v>11864501.7679023</v>
      </c>
      <c r="EV9" s="84">
        <v>7307673.9303006101</v>
      </c>
      <c r="EW9" s="84">
        <v>12716575.0700834</v>
      </c>
      <c r="EX9" s="84">
        <v>8355683.3130045403</v>
      </c>
      <c r="EY9" s="84">
        <v>9323685.1843459606</v>
      </c>
      <c r="EZ9" s="84">
        <v>13883442.841915101</v>
      </c>
      <c r="FA9" s="84">
        <v>9319110.8218373097</v>
      </c>
      <c r="FB9" s="84">
        <v>9067642.8695632201</v>
      </c>
      <c r="FC9" s="84">
        <v>11216795.971521299</v>
      </c>
      <c r="FD9" s="84">
        <v>9500487.0175605193</v>
      </c>
      <c r="FE9" s="84">
        <v>21585313.1539106</v>
      </c>
      <c r="FF9" s="84">
        <v>12395145.7643853</v>
      </c>
      <c r="FG9" s="84">
        <v>9406217.6138553191</v>
      </c>
      <c r="FH9" s="84">
        <v>9094243.2616087608</v>
      </c>
      <c r="FI9" s="84">
        <v>9033519.1176335197</v>
      </c>
      <c r="FJ9" s="84">
        <v>4103670.96881876</v>
      </c>
      <c r="FK9" s="84">
        <v>9108295.9064925797</v>
      </c>
      <c r="FL9" s="84">
        <v>9199831.8316762708</v>
      </c>
      <c r="FM9" s="84">
        <v>9829101.4407703597</v>
      </c>
      <c r="FN9" s="84">
        <v>8555529.3179172594</v>
      </c>
      <c r="FO9" s="84">
        <v>7844277.1313862503</v>
      </c>
      <c r="FP9" s="84">
        <v>10888302.180060999</v>
      </c>
      <c r="FQ9" s="84">
        <v>7805703.1634117505</v>
      </c>
      <c r="FR9" s="84">
        <v>11997732.5481907</v>
      </c>
      <c r="FS9" s="84">
        <v>13667461.3770216</v>
      </c>
      <c r="FT9" s="84">
        <v>8248653.3563596103</v>
      </c>
      <c r="FU9" s="84">
        <v>13109736.607355701</v>
      </c>
      <c r="FV9" s="84">
        <v>13122934.796011699</v>
      </c>
      <c r="FW9" s="84">
        <v>10345846.188315099</v>
      </c>
      <c r="FX9" s="84">
        <v>12180318.946445899</v>
      </c>
      <c r="FY9" s="84">
        <v>9723470.6454648506</v>
      </c>
      <c r="FZ9" s="84">
        <v>11525076.1728577</v>
      </c>
      <c r="GA9" s="84">
        <v>10660525.752929199</v>
      </c>
      <c r="GB9" s="84">
        <v>14633857.7670731</v>
      </c>
      <c r="GC9" s="84">
        <v>10539585.750952501</v>
      </c>
      <c r="GD9" s="84">
        <v>13565089.3508035</v>
      </c>
      <c r="GE9" s="84">
        <v>17765186.713981099</v>
      </c>
      <c r="GF9" s="84">
        <v>11322360.0203644</v>
      </c>
      <c r="GG9" s="84">
        <v>8676136.89432103</v>
      </c>
      <c r="GH9" s="84">
        <v>14001160.161212999</v>
      </c>
      <c r="GI9" s="84">
        <v>10688518.719060401</v>
      </c>
      <c r="GJ9" s="84">
        <v>11425757.375112301</v>
      </c>
      <c r="GK9" s="84">
        <v>11318291.186233999</v>
      </c>
      <c r="GL9" s="84">
        <v>11200149.587696999</v>
      </c>
      <c r="GM9" s="84">
        <v>14797850.752071001</v>
      </c>
      <c r="GN9" s="84">
        <v>16997692.3582309</v>
      </c>
      <c r="GO9" s="84">
        <v>9649231.6979857292</v>
      </c>
      <c r="GP9" s="84">
        <v>12213656.5866271</v>
      </c>
      <c r="GQ9" s="84">
        <v>15500592.793241</v>
      </c>
      <c r="GR9" s="84">
        <v>9808602.08728645</v>
      </c>
      <c r="GS9" s="84">
        <v>8951493.7651908491</v>
      </c>
      <c r="GT9" s="84">
        <v>9892493.6143990401</v>
      </c>
      <c r="GU9" s="84">
        <v>14702559.940251401</v>
      </c>
      <c r="GV9" s="84">
        <v>6762766.7136304304</v>
      </c>
      <c r="GW9" s="84">
        <v>8834296.8886382505</v>
      </c>
      <c r="GX9" s="84">
        <v>10532838.2112142</v>
      </c>
      <c r="GY9" s="84">
        <v>10001304.994352501</v>
      </c>
      <c r="GZ9" s="84">
        <v>8626693.0142628998</v>
      </c>
      <c r="HA9" s="84">
        <v>14569581.1621689</v>
      </c>
      <c r="HB9" s="84">
        <v>14476448.0026934</v>
      </c>
      <c r="HC9" s="84">
        <v>11603808.073056599</v>
      </c>
      <c r="HD9" s="84">
        <v>8689229.5809223205</v>
      </c>
      <c r="HE9" s="84">
        <v>8755527.25088525</v>
      </c>
      <c r="HF9" s="84">
        <v>14390641.927175401</v>
      </c>
      <c r="HG9" s="84">
        <v>11324263.7262158</v>
      </c>
      <c r="HH9" s="84">
        <v>13246753.8487838</v>
      </c>
      <c r="HI9" s="84">
        <v>14829428.153697399</v>
      </c>
      <c r="HJ9" s="84">
        <v>6233604.5429359404</v>
      </c>
      <c r="HK9" s="84">
        <v>12830646.5922483</v>
      </c>
      <c r="HL9" s="84">
        <v>13501145.6409647</v>
      </c>
      <c r="HM9" s="84">
        <v>11691065.077457599</v>
      </c>
      <c r="HN9" s="84">
        <v>12330837.1118528</v>
      </c>
      <c r="HO9" s="84">
        <v>10680850.615460601</v>
      </c>
      <c r="HP9" s="84">
        <v>9478416.4448766503</v>
      </c>
      <c r="HQ9" s="84">
        <v>12452095.9503805</v>
      </c>
      <c r="HR9" s="84">
        <v>9293597.6670836601</v>
      </c>
      <c r="HS9" s="84">
        <v>12684331.4130321</v>
      </c>
      <c r="HT9" s="84">
        <v>14008604.920864301</v>
      </c>
      <c r="HU9" s="84">
        <v>12567543.5023738</v>
      </c>
      <c r="HV9" s="84">
        <v>12634958.564724799</v>
      </c>
      <c r="HW9" s="84">
        <v>13895424.319681</v>
      </c>
      <c r="HX9" s="84">
        <v>10235803.695791099</v>
      </c>
      <c r="HY9" s="84">
        <v>11741065.311504399</v>
      </c>
      <c r="HZ9" s="84">
        <v>8498103.8474062197</v>
      </c>
      <c r="IA9" s="84">
        <v>12304938.3190325</v>
      </c>
      <c r="IB9" s="84">
        <v>11838680.528681301</v>
      </c>
      <c r="IC9" s="84">
        <v>10003720.649276299</v>
      </c>
      <c r="ID9" s="84">
        <v>6997004.4851393998</v>
      </c>
      <c r="IE9" s="84">
        <v>12680548.6932647</v>
      </c>
      <c r="IF9" s="84">
        <v>8565920.2649559602</v>
      </c>
      <c r="IG9" s="84">
        <v>15084748.900122199</v>
      </c>
      <c r="IH9" s="84">
        <v>5847388.9119175198</v>
      </c>
      <c r="II9" s="84">
        <v>9871161.5424390193</v>
      </c>
      <c r="IJ9" s="84">
        <v>8330980.8550675102</v>
      </c>
      <c r="IK9" s="84">
        <v>13265301.853309</v>
      </c>
      <c r="IL9" s="84">
        <v>10688786.0906404</v>
      </c>
      <c r="IM9" s="84">
        <v>6210982.0450325096</v>
      </c>
      <c r="IN9" s="84">
        <v>9778064.2431595791</v>
      </c>
      <c r="IO9" s="84">
        <v>8498138.8385549895</v>
      </c>
      <c r="IP9" s="84">
        <v>12610440.242743799</v>
      </c>
      <c r="IQ9" s="84">
        <v>11527940.450898301</v>
      </c>
      <c r="IR9" s="84">
        <v>12134488.1859702</v>
      </c>
      <c r="IS9" s="84">
        <v>9805763.4108857494</v>
      </c>
      <c r="IT9" s="84">
        <v>10995627.6946702</v>
      </c>
      <c r="IU9" s="84">
        <v>16591572.411477299</v>
      </c>
      <c r="IV9" s="84">
        <v>12563865.76983</v>
      </c>
      <c r="IW9" s="84">
        <v>11664014.542115601</v>
      </c>
      <c r="IX9" s="84">
        <v>10955997.9509813</v>
      </c>
      <c r="IY9" s="84">
        <v>6069450.5262069004</v>
      </c>
      <c r="IZ9" s="84">
        <v>13746497.9703786</v>
      </c>
      <c r="JA9" s="84">
        <v>10456276.811417099</v>
      </c>
      <c r="JB9" s="84">
        <v>10090077.655835399</v>
      </c>
      <c r="JC9" s="84">
        <v>9910825.16166557</v>
      </c>
      <c r="JD9" s="84">
        <v>11645143.831001701</v>
      </c>
      <c r="JE9" s="84">
        <v>10731805.105644699</v>
      </c>
      <c r="JF9" s="84">
        <v>11008728.569062401</v>
      </c>
      <c r="JG9" s="84">
        <v>14379684.2717245</v>
      </c>
      <c r="JH9" s="84">
        <v>11282464.9859934</v>
      </c>
      <c r="JI9" s="84">
        <v>8406524.5089879595</v>
      </c>
      <c r="JJ9" s="84">
        <v>7489807.9100105101</v>
      </c>
      <c r="JK9" s="84">
        <v>8730493.9135778602</v>
      </c>
      <c r="JL9" s="84">
        <v>11523432.6404866</v>
      </c>
      <c r="JM9" s="84">
        <v>8452153.4344438296</v>
      </c>
      <c r="JN9" s="84">
        <v>8725307.9387063105</v>
      </c>
      <c r="JO9" s="84">
        <v>9358594.4336243402</v>
      </c>
      <c r="JP9" s="84">
        <v>8375134.9691509102</v>
      </c>
      <c r="JQ9" s="84">
        <v>10738229.149641201</v>
      </c>
      <c r="JR9" s="84">
        <v>5315002.3368396703</v>
      </c>
      <c r="JS9" s="84">
        <v>11285815.443473101</v>
      </c>
      <c r="JT9" s="84">
        <v>10097943.843158999</v>
      </c>
      <c r="JU9" s="84">
        <v>8941747.8801332209</v>
      </c>
      <c r="JV9" s="84">
        <v>13222000.098410999</v>
      </c>
      <c r="JW9" s="84">
        <v>11274602.385980999</v>
      </c>
      <c r="JX9" s="84">
        <v>14035378.1010693</v>
      </c>
      <c r="JY9" s="84">
        <v>9797558.3734472692</v>
      </c>
      <c r="JZ9" s="84">
        <v>11395876.374492601</v>
      </c>
      <c r="KA9" s="84">
        <v>14785290.015693</v>
      </c>
      <c r="KB9" s="84">
        <v>12185840.6843074</v>
      </c>
      <c r="KC9" s="84">
        <v>13815444.096573301</v>
      </c>
      <c r="KD9" s="84">
        <v>9809204.82693322</v>
      </c>
      <c r="KE9" s="84">
        <v>14030351.9565494</v>
      </c>
      <c r="KF9" s="84">
        <v>7729611.4530332796</v>
      </c>
      <c r="KG9" s="84">
        <v>12364222.2424291</v>
      </c>
      <c r="KH9" s="84">
        <v>8195879.9960155804</v>
      </c>
      <c r="KI9" s="84">
        <v>11306652.252614601</v>
      </c>
      <c r="KJ9" s="84">
        <v>13963278.1595845</v>
      </c>
      <c r="KK9" s="84">
        <v>12178236.6990695</v>
      </c>
      <c r="KL9" s="84">
        <v>9790759.0469029192</v>
      </c>
      <c r="KM9" s="84">
        <v>13116578.2982275</v>
      </c>
      <c r="KN9" s="84">
        <v>19368499.189692698</v>
      </c>
      <c r="KO9" s="84">
        <v>15374731.727160901</v>
      </c>
      <c r="KP9" s="84">
        <v>11876937.2028105</v>
      </c>
      <c r="KQ9" s="84">
        <v>9009601.9478456806</v>
      </c>
      <c r="KR9" s="84">
        <v>6580457.4613794396</v>
      </c>
      <c r="KS9" s="84">
        <v>13302749.3108504</v>
      </c>
      <c r="KT9" s="84">
        <v>10949096.6858196</v>
      </c>
      <c r="KU9" s="84">
        <v>8018262.4068010896</v>
      </c>
      <c r="KV9" s="84">
        <v>5321036.2450008197</v>
      </c>
      <c r="KW9" s="84">
        <v>19244393.854105402</v>
      </c>
      <c r="KX9" s="84">
        <v>10461447.3518424</v>
      </c>
      <c r="KY9" s="84">
        <v>10778777.4537287</v>
      </c>
      <c r="KZ9" s="84">
        <v>12221810.786756201</v>
      </c>
      <c r="LA9" s="84">
        <v>11809027.198232001</v>
      </c>
      <c r="LB9" s="84">
        <v>11398627.0854499</v>
      </c>
      <c r="LC9" s="84">
        <v>11536205.514088299</v>
      </c>
      <c r="LD9" s="84">
        <v>10486015.6149702</v>
      </c>
      <c r="LE9" s="84">
        <v>8885637.1558327507</v>
      </c>
      <c r="LF9" s="84">
        <v>11268255.7191585</v>
      </c>
      <c r="LG9" s="84">
        <v>9531548.1879322696</v>
      </c>
      <c r="LH9" s="84">
        <v>14203537.8893971</v>
      </c>
      <c r="LI9" s="84">
        <v>14003002.321048001</v>
      </c>
      <c r="LJ9" s="84">
        <v>8211690.25731597</v>
      </c>
      <c r="LK9" s="84">
        <v>13608401.1652098</v>
      </c>
      <c r="LL9" s="84">
        <v>14194169.3735383</v>
      </c>
      <c r="LM9" s="84">
        <v>6392935.2611038899</v>
      </c>
      <c r="LN9" s="84">
        <v>8372433.4011284998</v>
      </c>
      <c r="LO9" s="84">
        <v>13495043.822323</v>
      </c>
      <c r="LP9" s="84">
        <v>9917458.1296035498</v>
      </c>
      <c r="LQ9" s="84">
        <v>12823812.906442599</v>
      </c>
      <c r="LR9" s="84">
        <v>9247962.0485147797</v>
      </c>
      <c r="LS9" s="84">
        <v>10132690.0852853</v>
      </c>
      <c r="LT9" s="84">
        <v>7820124.6300742999</v>
      </c>
      <c r="LU9" s="84">
        <v>8647059.5909675993</v>
      </c>
      <c r="LV9" s="84">
        <v>14491500.939754</v>
      </c>
      <c r="LW9" s="84">
        <v>11880186.349225599</v>
      </c>
      <c r="LX9" s="84">
        <v>13092635.0046739</v>
      </c>
      <c r="LY9" s="84">
        <v>11052090.1820237</v>
      </c>
      <c r="LZ9" s="84">
        <v>7707226.3081922196</v>
      </c>
      <c r="MA9" s="84">
        <v>9519891.3244592007</v>
      </c>
      <c r="MB9" s="84">
        <v>9989646.9149620607</v>
      </c>
      <c r="MC9" s="84">
        <v>13487586.409326499</v>
      </c>
      <c r="MD9" s="84">
        <v>11593531.4144873</v>
      </c>
      <c r="ME9" s="84">
        <v>9633872.6948213801</v>
      </c>
      <c r="MF9" s="84">
        <v>9180854.8004716504</v>
      </c>
      <c r="MG9" s="84">
        <v>12989536.167474801</v>
      </c>
      <c r="MH9" s="84">
        <v>7942094.7587803304</v>
      </c>
      <c r="MI9" s="84">
        <v>17561116.455602799</v>
      </c>
      <c r="MJ9" s="84">
        <v>5772206.0009199297</v>
      </c>
      <c r="MK9" s="84">
        <v>4739454.1743256999</v>
      </c>
      <c r="ML9" s="84">
        <v>12619658.266218301</v>
      </c>
      <c r="MM9" s="84">
        <v>9603761.1061486695</v>
      </c>
      <c r="MN9" s="84">
        <v>7551042.6791118598</v>
      </c>
      <c r="MO9" s="84">
        <v>7013482.03211034</v>
      </c>
      <c r="MP9" s="84">
        <v>13791474.756635901</v>
      </c>
      <c r="MQ9" s="84">
        <v>11925827.4147586</v>
      </c>
      <c r="MR9" s="84">
        <v>14322308.6052773</v>
      </c>
      <c r="MS9" s="84">
        <v>9326680.2891875394</v>
      </c>
      <c r="MT9" s="84">
        <v>7679635.5632673902</v>
      </c>
      <c r="MU9" s="84">
        <v>8620438.8935050797</v>
      </c>
      <c r="MV9" s="84">
        <v>8623572.2935131993</v>
      </c>
      <c r="MW9" s="84">
        <v>10743732.7462763</v>
      </c>
      <c r="MX9" s="84">
        <v>11563045.2770609</v>
      </c>
      <c r="MY9" s="84">
        <v>5485255.8384739002</v>
      </c>
      <c r="MZ9" s="84">
        <v>11568265.749049701</v>
      </c>
      <c r="NA9" s="84">
        <v>9439332.3576050904</v>
      </c>
      <c r="NB9" s="84">
        <v>13274747.593223199</v>
      </c>
      <c r="NC9" s="84">
        <v>9646487.3500141799</v>
      </c>
      <c r="ND9" s="84">
        <v>10808410.5883548</v>
      </c>
      <c r="NE9" s="84">
        <v>9207132.1103105694</v>
      </c>
      <c r="NF9" s="84">
        <v>11363966.131892599</v>
      </c>
      <c r="NG9" s="84">
        <v>14199817.957315801</v>
      </c>
      <c r="NH9" s="84">
        <v>8871036.1234793309</v>
      </c>
      <c r="NI9" s="84">
        <v>7114160.6209875802</v>
      </c>
      <c r="NJ9" s="84">
        <v>14775061.9616099</v>
      </c>
      <c r="NK9" s="84">
        <v>8043856.1348887105</v>
      </c>
      <c r="NL9" s="84">
        <v>10577514.132099001</v>
      </c>
      <c r="NM9" s="84">
        <v>12585150.4971055</v>
      </c>
      <c r="NN9" s="84">
        <v>7547906.4557076702</v>
      </c>
      <c r="NO9" s="84">
        <v>9130192.2641477808</v>
      </c>
      <c r="NP9" s="84">
        <v>11958136.1079851</v>
      </c>
      <c r="NQ9" s="84">
        <v>9224962.9318190701</v>
      </c>
      <c r="NR9" s="84">
        <v>11718963.999458499</v>
      </c>
      <c r="NS9" s="84">
        <v>9106544.0555138309</v>
      </c>
      <c r="NT9" s="84">
        <v>15513617.241136</v>
      </c>
      <c r="NU9" s="84">
        <v>10660564.7012561</v>
      </c>
      <c r="NV9" s="84">
        <v>7735573.5714520803</v>
      </c>
      <c r="NW9" s="84">
        <v>10706748.263890499</v>
      </c>
      <c r="NX9" s="84">
        <v>11866911.192949999</v>
      </c>
      <c r="NY9" s="84">
        <v>11897047.117028501</v>
      </c>
      <c r="NZ9" s="84">
        <v>9592240.5836494695</v>
      </c>
      <c r="OA9" s="84">
        <v>5759402.3254321897</v>
      </c>
      <c r="OB9" s="84">
        <v>10681055.9623856</v>
      </c>
      <c r="OC9" s="84">
        <v>11418465.573224399</v>
      </c>
      <c r="OD9" s="84">
        <v>11079073.7428464</v>
      </c>
      <c r="OE9" s="84">
        <v>12768081.669867</v>
      </c>
      <c r="OF9" s="84">
        <v>7628932.7000946002</v>
      </c>
      <c r="OG9" s="84">
        <v>11094343.9256538</v>
      </c>
      <c r="OH9" s="84">
        <v>9141381.2721577808</v>
      </c>
      <c r="OI9" s="84">
        <v>13183129.546940999</v>
      </c>
      <c r="OJ9" s="84">
        <v>6665180.5903203599</v>
      </c>
      <c r="OK9" s="84">
        <v>9538197.6005986203</v>
      </c>
      <c r="OL9" s="84">
        <v>5631370.9961969703</v>
      </c>
      <c r="OM9" s="84">
        <v>12033456.861677499</v>
      </c>
      <c r="ON9" s="84">
        <v>8019130.2520995997</v>
      </c>
      <c r="OO9" s="84">
        <v>11878137.533359401</v>
      </c>
      <c r="OP9" s="84">
        <v>8869150.6023060698</v>
      </c>
      <c r="OQ9" s="84">
        <v>10043576.966654699</v>
      </c>
    </row>
    <row r="10" spans="1:407" x14ac:dyDescent="0.25">
      <c r="A10" s="57" t="s">
        <v>2036</v>
      </c>
      <c r="B10" s="58">
        <f>STDEV(D10:AQ10)/AVERAGE(D10:AQ10)</f>
        <v>3.3561076802682964E-2</v>
      </c>
      <c r="D10" s="7">
        <v>5665998.7263965802</v>
      </c>
      <c r="E10" s="7">
        <v>5429378.3722232301</v>
      </c>
      <c r="F10" s="7">
        <v>5441421.2335783103</v>
      </c>
      <c r="G10" s="7">
        <v>5444314.8610756099</v>
      </c>
      <c r="H10" s="7">
        <v>5293866.1576616503</v>
      </c>
      <c r="I10" s="7">
        <v>5437626.70369762</v>
      </c>
      <c r="J10" s="7">
        <v>5425091.0794513701</v>
      </c>
      <c r="K10" s="7">
        <v>5311431.1410665801</v>
      </c>
      <c r="L10" s="7">
        <v>5362150.2572252797</v>
      </c>
      <c r="M10" s="7">
        <v>5619146.3421735596</v>
      </c>
      <c r="N10" s="7">
        <v>5251133.5022566402</v>
      </c>
      <c r="O10" s="7">
        <v>5346301.6555746896</v>
      </c>
      <c r="P10" s="7">
        <v>5093815.6583572105</v>
      </c>
      <c r="Q10" s="7">
        <v>5409698.4510270599</v>
      </c>
      <c r="R10" s="7">
        <v>5273367.3620852502</v>
      </c>
      <c r="S10" s="7">
        <v>5169425.3905887101</v>
      </c>
      <c r="T10" s="7">
        <v>5322700.6001016703</v>
      </c>
      <c r="U10" s="7">
        <v>5136987.94786561</v>
      </c>
      <c r="V10" s="7">
        <v>5130524.8404874504</v>
      </c>
      <c r="W10" s="7">
        <v>5045537.1379381996</v>
      </c>
      <c r="X10" s="7">
        <v>5163849.7343336204</v>
      </c>
      <c r="Y10" s="7">
        <v>5205538.8490353301</v>
      </c>
      <c r="Z10" s="7">
        <v>5153733.6581948297</v>
      </c>
      <c r="AA10" s="7">
        <v>5309628.7928208001</v>
      </c>
      <c r="AB10" s="7">
        <v>4908740.9071261398</v>
      </c>
      <c r="AC10" s="7">
        <v>5145241.1192826601</v>
      </c>
      <c r="AD10" s="7">
        <v>5131318.0318508297</v>
      </c>
      <c r="AE10" s="7">
        <v>5113897.8294381099</v>
      </c>
      <c r="AF10" s="7">
        <v>5215777.8948755702</v>
      </c>
      <c r="AG10" s="7">
        <v>5215248.9059635904</v>
      </c>
      <c r="AH10" s="7">
        <v>5011901.9690863397</v>
      </c>
      <c r="AI10" s="7">
        <v>5251527.7011853904</v>
      </c>
      <c r="AJ10" s="7">
        <v>5170291.5193169396</v>
      </c>
      <c r="AK10" s="7">
        <v>4928531.4249847801</v>
      </c>
      <c r="AL10" s="7">
        <v>5020180.1325055901</v>
      </c>
      <c r="AM10" s="7">
        <v>5224485.8547837604</v>
      </c>
      <c r="AN10" s="7">
        <v>5145078.8848165497</v>
      </c>
      <c r="AO10" s="7">
        <v>5092524.6221785899</v>
      </c>
      <c r="AP10" s="7">
        <v>5052707.5369067099</v>
      </c>
      <c r="AQ10" s="7">
        <v>4926315.9353230502</v>
      </c>
      <c r="AS10" s="59">
        <f>STDEV(AU10:CH10)/AVERAGE(AU10:CH10)</f>
        <v>4.0098348458437794E-2</v>
      </c>
      <c r="AU10" s="9">
        <v>5756307.7056639995</v>
      </c>
      <c r="AV10" s="9">
        <v>5556400.7422261797</v>
      </c>
      <c r="AW10" s="9">
        <v>5551463.6684072902</v>
      </c>
      <c r="AX10" s="9">
        <v>5338801.2849563798</v>
      </c>
      <c r="AY10" s="9">
        <v>5302458.5217348002</v>
      </c>
      <c r="AZ10" s="9">
        <v>5241402.0123590203</v>
      </c>
      <c r="BA10" s="9">
        <v>5184951.5316902697</v>
      </c>
      <c r="BB10" s="9">
        <v>5501762.7673356002</v>
      </c>
      <c r="BC10" s="9">
        <v>5034390.6245048903</v>
      </c>
      <c r="BD10" s="9">
        <v>5235627.12576536</v>
      </c>
      <c r="BE10" s="9">
        <v>5230443.2644856004</v>
      </c>
      <c r="BF10" s="9">
        <v>5132627.2806672901</v>
      </c>
      <c r="BG10" s="9">
        <v>5173035.43051566</v>
      </c>
      <c r="BH10" s="9">
        <v>5239469.3018765599</v>
      </c>
      <c r="BI10" s="9">
        <v>4980858.2246377598</v>
      </c>
      <c r="BJ10" s="9">
        <v>5026299.2849591598</v>
      </c>
      <c r="BK10" s="9">
        <v>5061751.5187864499</v>
      </c>
      <c r="BL10" s="9">
        <v>5149750.5149267996</v>
      </c>
      <c r="BM10" s="9">
        <v>5022495.7609772701</v>
      </c>
      <c r="BN10" s="9">
        <v>5077751.5136239603</v>
      </c>
      <c r="BO10" s="9">
        <v>4913953.9541780101</v>
      </c>
      <c r="BP10" s="9">
        <v>5189829.4269824298</v>
      </c>
      <c r="BQ10" s="9">
        <v>5007540.7333161999</v>
      </c>
      <c r="BR10" s="9">
        <v>5075781.2170297904</v>
      </c>
      <c r="BS10" s="9">
        <v>4959634.0649403902</v>
      </c>
      <c r="BT10" s="9">
        <v>5209924.0911479304</v>
      </c>
      <c r="BU10" s="9">
        <v>5063297.18504701</v>
      </c>
      <c r="BV10" s="9">
        <v>5108488.8880893197</v>
      </c>
      <c r="BW10" s="9">
        <v>5038544.0536541501</v>
      </c>
      <c r="BX10" s="9">
        <v>4993438.7671599602</v>
      </c>
      <c r="BY10" s="9">
        <v>4885239.4701507296</v>
      </c>
      <c r="BZ10" s="9">
        <v>5016994.2184559302</v>
      </c>
      <c r="CA10" s="9">
        <v>4884362.6150805196</v>
      </c>
      <c r="CB10" s="9">
        <v>4996247.54281573</v>
      </c>
      <c r="CC10" s="9">
        <v>4962168.6189373303</v>
      </c>
      <c r="CD10" s="9">
        <v>5076925.96813663</v>
      </c>
      <c r="CE10" s="9">
        <v>4958031.0323048504</v>
      </c>
      <c r="CF10" s="9">
        <v>5007254.7065953799</v>
      </c>
      <c r="CG10" s="9">
        <v>4886918.9144601496</v>
      </c>
      <c r="CH10" s="9">
        <v>4740694.4653360797</v>
      </c>
      <c r="CJ10" s="95">
        <v>5986585.7688631397</v>
      </c>
      <c r="CK10" s="95">
        <v>5769534.0630179299</v>
      </c>
      <c r="CL10" s="95">
        <v>5651042.35043885</v>
      </c>
      <c r="CM10" s="95">
        <v>5847838.3899250496</v>
      </c>
      <c r="CN10" s="95">
        <v>5794857.61718476</v>
      </c>
      <c r="CO10" s="95">
        <v>5552545.53512959</v>
      </c>
      <c r="CP10" s="95">
        <v>5775177.6320603499</v>
      </c>
      <c r="CQ10" s="95">
        <v>5454392.9760797797</v>
      </c>
      <c r="CR10" s="95">
        <v>5608951.1079668701</v>
      </c>
      <c r="CS10" s="95">
        <v>5596807.7648697998</v>
      </c>
      <c r="CT10" s="84">
        <v>5372702.34924383</v>
      </c>
      <c r="CU10" s="84">
        <v>5915872.5647334196</v>
      </c>
      <c r="CV10" s="84">
        <v>5710521.3041393301</v>
      </c>
      <c r="CW10" s="84">
        <v>5390906.1931575304</v>
      </c>
      <c r="CX10" s="84">
        <v>5608455.0619281102</v>
      </c>
      <c r="CY10" s="84">
        <v>5261904.84200167</v>
      </c>
      <c r="CZ10" s="84">
        <v>5497675.3954649102</v>
      </c>
      <c r="DA10" s="84">
        <v>5464728.6337925103</v>
      </c>
      <c r="DB10" s="84">
        <v>5620828.3401215998</v>
      </c>
      <c r="DC10" s="84">
        <v>5520498.7815638296</v>
      </c>
      <c r="DD10" s="84">
        <v>5354224.2293373197</v>
      </c>
      <c r="DE10" s="84">
        <v>5300649.4235976301</v>
      </c>
      <c r="DF10" s="84">
        <v>5622610.7754050698</v>
      </c>
      <c r="DG10" s="84">
        <v>5578650.52851036</v>
      </c>
      <c r="DH10" s="84">
        <v>4173494.69862484</v>
      </c>
      <c r="DI10" s="84">
        <v>5609271.9020223096</v>
      </c>
      <c r="DJ10" s="84">
        <v>5627043.6035342896</v>
      </c>
      <c r="DK10" s="84">
        <v>5353874.2231462803</v>
      </c>
      <c r="DL10" s="84">
        <v>5457307.5691369204</v>
      </c>
      <c r="DM10" s="84">
        <v>5599097.3537511798</v>
      </c>
      <c r="DN10" s="84">
        <v>5536352.5096763102</v>
      </c>
      <c r="DO10" s="84">
        <v>5281447.0057568001</v>
      </c>
      <c r="DP10" s="84">
        <v>5414489.0304591702</v>
      </c>
      <c r="DQ10" s="84">
        <v>5475606.4197303299</v>
      </c>
      <c r="DR10" s="84">
        <v>5291052.9073937899</v>
      </c>
      <c r="DS10" s="84">
        <v>5231913.6556207901</v>
      </c>
      <c r="DT10" s="84">
        <v>5269796.8899494996</v>
      </c>
      <c r="DU10" s="84">
        <v>5411118.7457479602</v>
      </c>
      <c r="DV10" s="84">
        <v>5520100.4218453504</v>
      </c>
      <c r="DW10" s="84">
        <v>5194529.6232519699</v>
      </c>
      <c r="DX10" s="84">
        <v>5714746.5113404598</v>
      </c>
      <c r="DY10" s="84">
        <v>5659921.9601291399</v>
      </c>
      <c r="DZ10" s="84">
        <v>5444699.2572884299</v>
      </c>
      <c r="EA10" s="84">
        <v>5444476.5958979595</v>
      </c>
      <c r="EB10" s="84">
        <v>5406697.9632957997</v>
      </c>
      <c r="EC10" s="84">
        <v>5664056.8164475802</v>
      </c>
      <c r="ED10" s="84">
        <v>5262888.1645066096</v>
      </c>
      <c r="EE10" s="84">
        <v>5127255.70919572</v>
      </c>
      <c r="EF10" s="84">
        <v>5437163.9274705797</v>
      </c>
      <c r="EG10" s="84">
        <v>5099429.8818402002</v>
      </c>
      <c r="EH10" s="84">
        <v>5615266.0461287303</v>
      </c>
      <c r="EI10" s="84">
        <v>5666137.7057612203</v>
      </c>
      <c r="EJ10" s="84">
        <v>5138578.9914043304</v>
      </c>
      <c r="EK10" s="84">
        <v>5484113.4912930196</v>
      </c>
      <c r="EL10" s="84">
        <v>5301004.1836749204</v>
      </c>
      <c r="EM10" s="84">
        <v>5408240.1062595202</v>
      </c>
      <c r="EN10" s="84">
        <v>5823271.3486223901</v>
      </c>
      <c r="EO10" s="84">
        <v>5173723.5628896803</v>
      </c>
      <c r="EP10" s="84">
        <v>5122218.5239195796</v>
      </c>
      <c r="EQ10" s="84">
        <v>5228190.4170671096</v>
      </c>
      <c r="ER10" s="84">
        <v>5631502.5916542597</v>
      </c>
      <c r="ES10" s="84">
        <v>5270855.8944068998</v>
      </c>
      <c r="ET10" s="84">
        <v>5263982.69700085</v>
      </c>
      <c r="EU10" s="84">
        <v>5359648.3854456497</v>
      </c>
      <c r="EV10" s="84">
        <v>4424219.39828627</v>
      </c>
      <c r="EW10" s="84">
        <v>5672668.8546366096</v>
      </c>
      <c r="EX10" s="84">
        <v>5382729.04437494</v>
      </c>
      <c r="EY10" s="84">
        <v>5354367.4271247601</v>
      </c>
      <c r="EZ10" s="84">
        <v>5316849.1362704001</v>
      </c>
      <c r="FA10" s="84">
        <v>5276781.1007070905</v>
      </c>
      <c r="FB10" s="84">
        <v>5515528.5107362699</v>
      </c>
      <c r="FC10" s="84">
        <v>5490902.4376170002</v>
      </c>
      <c r="FD10" s="84">
        <v>5368269.3322516503</v>
      </c>
      <c r="FE10" s="84">
        <v>4951122.4103127802</v>
      </c>
      <c r="FF10" s="84">
        <v>5519317.9206849895</v>
      </c>
      <c r="FG10" s="84">
        <v>5432645.7546120202</v>
      </c>
      <c r="FH10" s="84">
        <v>5374849.6025502896</v>
      </c>
      <c r="FI10" s="84">
        <v>5509556.9457834</v>
      </c>
      <c r="FJ10" s="84">
        <v>5750525.0830562599</v>
      </c>
      <c r="FK10" s="84">
        <v>5278804.6813753201</v>
      </c>
      <c r="FL10" s="84">
        <v>5633853.5224160803</v>
      </c>
      <c r="FM10" s="84">
        <v>5478428.6074949</v>
      </c>
      <c r="FN10" s="84">
        <v>5609318.2250252301</v>
      </c>
      <c r="FO10" s="84">
        <v>5575805.0642758701</v>
      </c>
      <c r="FP10" s="84">
        <v>5397929.0362890298</v>
      </c>
      <c r="FQ10" s="84">
        <v>5649911.0638418198</v>
      </c>
      <c r="FR10" s="84">
        <v>5308701.95628013</v>
      </c>
      <c r="FS10" s="84">
        <v>5538817.7440626398</v>
      </c>
      <c r="FT10" s="84">
        <v>5704503.9875653004</v>
      </c>
      <c r="FU10" s="84">
        <v>5350728.7774879402</v>
      </c>
      <c r="FV10" s="84">
        <v>5391074.0993974498</v>
      </c>
      <c r="FW10" s="84">
        <v>5347326.4833853003</v>
      </c>
      <c r="FX10" s="84">
        <v>5375520.9463964598</v>
      </c>
      <c r="FY10" s="84">
        <v>5389635.8863510704</v>
      </c>
      <c r="FZ10" s="84">
        <v>5262184.5188864898</v>
      </c>
      <c r="GA10" s="84">
        <v>5095877.0496376101</v>
      </c>
      <c r="GB10" s="84">
        <v>5145836.3547131801</v>
      </c>
      <c r="GC10" s="84">
        <v>5288029.07811525</v>
      </c>
      <c r="GD10" s="84">
        <v>4959727.4660357898</v>
      </c>
      <c r="GE10" s="84">
        <v>5057300.78325147</v>
      </c>
      <c r="GF10" s="84">
        <v>5305698.6055488698</v>
      </c>
      <c r="GG10" s="84">
        <v>5166665.29438115</v>
      </c>
      <c r="GH10" s="84">
        <v>5225236.4031119198</v>
      </c>
      <c r="GI10" s="84">
        <v>5191013.0875127995</v>
      </c>
      <c r="GJ10" s="84">
        <v>5120587.0935537899</v>
      </c>
      <c r="GK10" s="84">
        <v>5402766.6995826298</v>
      </c>
      <c r="GL10" s="84">
        <v>5287621.3752721902</v>
      </c>
      <c r="GM10" s="84">
        <v>5267743.5388147803</v>
      </c>
      <c r="GN10" s="84">
        <v>5151869.2108456604</v>
      </c>
      <c r="GO10" s="84">
        <v>5326797.7427713396</v>
      </c>
      <c r="GP10" s="84">
        <v>5253293.1074612997</v>
      </c>
      <c r="GQ10" s="84">
        <v>5103309.8757536998</v>
      </c>
      <c r="GR10" s="84">
        <v>5413003.7370652398</v>
      </c>
      <c r="GS10" s="84">
        <v>5456670.0612151502</v>
      </c>
      <c r="GT10" s="84">
        <v>5355962.8608868299</v>
      </c>
      <c r="GU10" s="84">
        <v>4989543.5349399904</v>
      </c>
      <c r="GV10" s="84">
        <v>5277449.2656494305</v>
      </c>
      <c r="GW10" s="84">
        <v>5334936.96503089</v>
      </c>
      <c r="GX10" s="84">
        <v>5241904.6382076396</v>
      </c>
      <c r="GY10" s="84">
        <v>5173313.9869000604</v>
      </c>
      <c r="GZ10" s="84">
        <v>5047117.5498526301</v>
      </c>
      <c r="HA10" s="84">
        <v>4993283.23188827</v>
      </c>
      <c r="HB10" s="84">
        <v>4981267.06810073</v>
      </c>
      <c r="HC10" s="84">
        <v>5030304.98025297</v>
      </c>
      <c r="HD10" s="84">
        <v>4659541.3730570804</v>
      </c>
      <c r="HE10" s="84">
        <v>5117393.9979655202</v>
      </c>
      <c r="HF10" s="84">
        <v>5036473.9031064697</v>
      </c>
      <c r="HG10" s="84">
        <v>5183478.32660829</v>
      </c>
      <c r="HH10" s="84">
        <v>5267789.39044159</v>
      </c>
      <c r="HI10" s="84">
        <v>4887905.5259712897</v>
      </c>
      <c r="HJ10" s="84">
        <v>5035143.88147985</v>
      </c>
      <c r="HK10" s="84">
        <v>4868707.9538909104</v>
      </c>
      <c r="HL10" s="84">
        <v>4857458.7628781004</v>
      </c>
      <c r="HM10" s="84">
        <v>5016588.4084915696</v>
      </c>
      <c r="HN10" s="84">
        <v>4973718.1921774</v>
      </c>
      <c r="HO10" s="84">
        <v>5210275.4442177303</v>
      </c>
      <c r="HP10" s="84">
        <v>5186677.8149447702</v>
      </c>
      <c r="HQ10" s="84">
        <v>4958719.3466496496</v>
      </c>
      <c r="HR10" s="84">
        <v>5086562.2250008397</v>
      </c>
      <c r="HS10" s="84">
        <v>4919775.3071416002</v>
      </c>
      <c r="HT10" s="84">
        <v>4590714.7385395197</v>
      </c>
      <c r="HU10" s="84">
        <v>5094076.8135328004</v>
      </c>
      <c r="HV10" s="84">
        <v>4888349.3570947899</v>
      </c>
      <c r="HW10" s="84">
        <v>5115329.5426050304</v>
      </c>
      <c r="HX10" s="84">
        <v>5044678.9939653398</v>
      </c>
      <c r="HY10" s="84">
        <v>5122041.3028429504</v>
      </c>
      <c r="HZ10" s="84">
        <v>4983010.3724178299</v>
      </c>
      <c r="IA10" s="84">
        <v>4726399.9300414501</v>
      </c>
      <c r="IB10" s="84">
        <v>4883247.25912276</v>
      </c>
      <c r="IC10" s="84">
        <v>5166497.7691725697</v>
      </c>
      <c r="ID10" s="84">
        <v>5023952.6723029902</v>
      </c>
      <c r="IE10" s="84">
        <v>4826999.4474155903</v>
      </c>
      <c r="IF10" s="84">
        <v>5038302.90418371</v>
      </c>
      <c r="IG10" s="84">
        <v>4850547.8301411197</v>
      </c>
      <c r="IH10" s="84">
        <v>5293282.2944750702</v>
      </c>
      <c r="II10" s="84">
        <v>5065004.94870668</v>
      </c>
      <c r="IJ10" s="84">
        <v>4874230.2385087702</v>
      </c>
      <c r="IK10" s="84">
        <v>4858196.2395489505</v>
      </c>
      <c r="IL10" s="84">
        <v>4878237.1720460802</v>
      </c>
      <c r="IM10" s="84">
        <v>4819977.0133232204</v>
      </c>
      <c r="IN10" s="84">
        <v>5422133.2359913997</v>
      </c>
      <c r="IO10" s="84">
        <v>5072922.31720802</v>
      </c>
      <c r="IP10" s="84">
        <v>4833431.3979597799</v>
      </c>
      <c r="IQ10" s="84">
        <v>5066395.0706719197</v>
      </c>
      <c r="IR10" s="84">
        <v>4868652.3005979303</v>
      </c>
      <c r="IS10" s="84">
        <v>5070559.6054852298</v>
      </c>
      <c r="IT10" s="84">
        <v>5114514.9718232201</v>
      </c>
      <c r="IU10" s="84">
        <v>4868934.3730378104</v>
      </c>
      <c r="IV10" s="84">
        <v>4665890.1347224303</v>
      </c>
      <c r="IW10" s="84">
        <v>4974624.8377747796</v>
      </c>
      <c r="IX10" s="84">
        <v>4847409.3511030804</v>
      </c>
      <c r="IY10" s="84">
        <v>4967288.1652284199</v>
      </c>
      <c r="IZ10" s="84">
        <v>4900921.7878877204</v>
      </c>
      <c r="JA10" s="84">
        <v>5059757.0067286901</v>
      </c>
      <c r="JB10" s="84">
        <v>4939161.07738664</v>
      </c>
      <c r="JC10" s="84">
        <v>4880341.8939625695</v>
      </c>
      <c r="JD10" s="84">
        <v>5202775.4947833503</v>
      </c>
      <c r="JE10" s="84">
        <v>4932750.9829870202</v>
      </c>
      <c r="JF10" s="84">
        <v>5033102.40269819</v>
      </c>
      <c r="JG10" s="84">
        <v>5014720.6820855597</v>
      </c>
      <c r="JH10" s="84">
        <v>4784573.16981286</v>
      </c>
      <c r="JI10" s="84">
        <v>5171816.7334956396</v>
      </c>
      <c r="JJ10" s="84">
        <v>5156343.9442460304</v>
      </c>
      <c r="JK10" s="84">
        <v>5048673.1936576404</v>
      </c>
      <c r="JL10" s="84">
        <v>4812082.6544221099</v>
      </c>
      <c r="JM10" s="84">
        <v>5075265.8721414804</v>
      </c>
      <c r="JN10" s="84">
        <v>5114798.8239088096</v>
      </c>
      <c r="JO10" s="84">
        <v>5027213.3413735097</v>
      </c>
      <c r="JP10" s="84">
        <v>5180512.69567833</v>
      </c>
      <c r="JQ10" s="84">
        <v>4973066.5931256702</v>
      </c>
      <c r="JR10" s="84">
        <v>5109302.2701028604</v>
      </c>
      <c r="JS10" s="84">
        <v>5186669.1035310896</v>
      </c>
      <c r="JT10" s="84">
        <v>4961825.7210565796</v>
      </c>
      <c r="JU10" s="84">
        <v>5073646.6162453899</v>
      </c>
      <c r="JV10" s="84">
        <v>4949516.5425289804</v>
      </c>
      <c r="JW10" s="84">
        <v>4917984.5999739496</v>
      </c>
      <c r="JX10" s="84">
        <v>5038224.93675867</v>
      </c>
      <c r="JY10" s="84">
        <v>5044180.6398112904</v>
      </c>
      <c r="JZ10" s="84">
        <v>4855303.1001419602</v>
      </c>
      <c r="KA10" s="84">
        <v>4809866.2078998098</v>
      </c>
      <c r="KB10" s="84">
        <v>4871129.9502321901</v>
      </c>
      <c r="KC10" s="84">
        <v>4706766.3572535701</v>
      </c>
      <c r="KD10" s="84">
        <v>4980935.6467746999</v>
      </c>
      <c r="KE10" s="84">
        <v>4853721.2238678802</v>
      </c>
      <c r="KF10" s="84">
        <v>5014355.8857124103</v>
      </c>
      <c r="KG10" s="84">
        <v>4669028.2862705197</v>
      </c>
      <c r="KH10" s="84">
        <v>4950790.4925797498</v>
      </c>
      <c r="KI10" s="84">
        <v>5072813.8920443896</v>
      </c>
      <c r="KJ10" s="84">
        <v>4526100.6568356398</v>
      </c>
      <c r="KK10" s="84">
        <v>4976475.3625682099</v>
      </c>
      <c r="KL10" s="84">
        <v>4646844.6406075098</v>
      </c>
      <c r="KM10" s="84">
        <v>4765962.0627053296</v>
      </c>
      <c r="KN10" s="84">
        <v>4623926.9483437398</v>
      </c>
      <c r="KO10" s="84">
        <v>4505291.0222513303</v>
      </c>
      <c r="KP10" s="84">
        <v>4639968.3265932295</v>
      </c>
      <c r="KQ10" s="84">
        <v>5060081.6523536202</v>
      </c>
      <c r="KR10" s="84">
        <v>5073428.3378889803</v>
      </c>
      <c r="KS10" s="84">
        <v>4758810.4880172499</v>
      </c>
      <c r="KT10" s="84">
        <v>5114623.3574063303</v>
      </c>
      <c r="KU10" s="84">
        <v>5013438.9598851204</v>
      </c>
      <c r="KV10" s="84">
        <v>4971012.14299348</v>
      </c>
      <c r="KW10" s="84">
        <v>4527366.33817269</v>
      </c>
      <c r="KX10" s="84">
        <v>4965478.3617381696</v>
      </c>
      <c r="KY10" s="84">
        <v>4888804.5343827</v>
      </c>
      <c r="KZ10" s="84">
        <v>5072072.9647304798</v>
      </c>
      <c r="LA10" s="84">
        <v>4965862.9374463903</v>
      </c>
      <c r="LB10" s="84">
        <v>4942040.5962733198</v>
      </c>
      <c r="LC10" s="84">
        <v>5035676.42261995</v>
      </c>
      <c r="LD10" s="84">
        <v>4957471.2860680502</v>
      </c>
      <c r="LE10" s="84">
        <v>4783719.5915481597</v>
      </c>
      <c r="LF10" s="84">
        <v>4927726.6071099797</v>
      </c>
      <c r="LG10" s="84">
        <v>5130347.0670877304</v>
      </c>
      <c r="LH10" s="84">
        <v>4953339.4438596498</v>
      </c>
      <c r="LI10" s="84">
        <v>4833401.6870079804</v>
      </c>
      <c r="LJ10" s="84">
        <v>4635188.0958576901</v>
      </c>
      <c r="LK10" s="84">
        <v>4862149.7946616802</v>
      </c>
      <c r="LL10" s="84">
        <v>4635042.34170005</v>
      </c>
      <c r="LM10" s="84">
        <v>4897309.5003490802</v>
      </c>
      <c r="LN10" s="84">
        <v>4960670.8325601704</v>
      </c>
      <c r="LO10" s="84">
        <v>5082818.1329715801</v>
      </c>
      <c r="LP10" s="84">
        <v>4829444.96843212</v>
      </c>
      <c r="LQ10" s="84">
        <v>4850524.9349675896</v>
      </c>
      <c r="LR10" s="84">
        <v>4880410.1050702399</v>
      </c>
      <c r="LS10" s="84">
        <v>4718617.2204516204</v>
      </c>
      <c r="LT10" s="84">
        <v>5148791.3344387701</v>
      </c>
      <c r="LU10" s="84">
        <v>5033071.5415332299</v>
      </c>
      <c r="LV10" s="84">
        <v>4955313.6142096696</v>
      </c>
      <c r="LW10" s="84">
        <v>5046381.42204249</v>
      </c>
      <c r="LX10" s="84">
        <v>4960140.9531389</v>
      </c>
      <c r="LY10" s="84">
        <v>4839306.3253063299</v>
      </c>
      <c r="LZ10" s="84">
        <v>5190562.2454206999</v>
      </c>
      <c r="MA10" s="84">
        <v>5298180.1224164097</v>
      </c>
      <c r="MB10" s="84">
        <v>4998716.3652114002</v>
      </c>
      <c r="MC10" s="84">
        <v>4826069.3114016801</v>
      </c>
      <c r="MD10" s="84">
        <v>4785729.1377735604</v>
      </c>
      <c r="ME10" s="84">
        <v>5099893.0589113301</v>
      </c>
      <c r="MF10" s="84">
        <v>4810591.8615630101</v>
      </c>
      <c r="MG10" s="84">
        <v>4760740.7228132701</v>
      </c>
      <c r="MH10" s="84">
        <v>4951857.7166172201</v>
      </c>
      <c r="MI10" s="84">
        <v>4802937.4848276097</v>
      </c>
      <c r="MJ10" s="84">
        <v>3153257.7991278502</v>
      </c>
      <c r="MK10" s="84">
        <v>5037542.9767307304</v>
      </c>
      <c r="ML10" s="84">
        <v>4782024.8486540299</v>
      </c>
      <c r="MM10" s="84">
        <v>4958200.0012494</v>
      </c>
      <c r="MN10" s="84">
        <v>4989475.80719651</v>
      </c>
      <c r="MO10" s="84">
        <v>4931749.0592531897</v>
      </c>
      <c r="MP10" s="84">
        <v>4617176.5344557799</v>
      </c>
      <c r="MQ10" s="84">
        <v>4698341.3875088803</v>
      </c>
      <c r="MR10" s="84">
        <v>4699260.64650294</v>
      </c>
      <c r="MS10" s="84">
        <v>4711197.0967227602</v>
      </c>
      <c r="MT10" s="84">
        <v>4857176.94472697</v>
      </c>
      <c r="MU10" s="84">
        <v>4906419.3807872999</v>
      </c>
      <c r="MV10" s="84">
        <v>5034767.2063872097</v>
      </c>
      <c r="MW10" s="84">
        <v>4613991.9375653798</v>
      </c>
      <c r="MX10" s="84">
        <v>4678988.7920021098</v>
      </c>
      <c r="MY10" s="84">
        <v>4845292.8177976999</v>
      </c>
      <c r="MZ10" s="84">
        <v>4832152.5063752504</v>
      </c>
      <c r="NA10" s="84">
        <v>5117476.4249778399</v>
      </c>
      <c r="NB10" s="84">
        <v>4662043.7265249901</v>
      </c>
      <c r="NC10" s="84">
        <v>4971414.12824878</v>
      </c>
      <c r="ND10" s="84">
        <v>4983911.7006552499</v>
      </c>
      <c r="NE10" s="84">
        <v>3776453.4093172299</v>
      </c>
      <c r="NF10" s="84">
        <v>4505686.7492945399</v>
      </c>
      <c r="NG10" s="84">
        <v>4890922.26241598</v>
      </c>
      <c r="NH10" s="84">
        <v>4738726.2515446702</v>
      </c>
      <c r="NI10" s="84">
        <v>5027600.1086029597</v>
      </c>
      <c r="NJ10" s="84">
        <v>4783564.3187757097</v>
      </c>
      <c r="NK10" s="84">
        <v>4898122.0849155802</v>
      </c>
      <c r="NL10" s="84">
        <v>4731773.5092884097</v>
      </c>
      <c r="NM10" s="84">
        <v>5009496.3953371895</v>
      </c>
      <c r="NN10" s="84">
        <v>4953372.4781913003</v>
      </c>
      <c r="NO10" s="84">
        <v>5162430.7795603303</v>
      </c>
      <c r="NP10" s="84">
        <v>4898050.0746174501</v>
      </c>
      <c r="NQ10" s="84">
        <v>4793254.7046869304</v>
      </c>
      <c r="NR10" s="84">
        <v>4691681.5554667003</v>
      </c>
      <c r="NS10" s="84">
        <v>4019421.0181345898</v>
      </c>
      <c r="NT10" s="84">
        <v>4611942.7865035702</v>
      </c>
      <c r="NU10" s="84">
        <v>4991653.3764371499</v>
      </c>
      <c r="NV10" s="84">
        <v>5483983.1428488698</v>
      </c>
      <c r="NW10" s="84">
        <v>4765568.8218385596</v>
      </c>
      <c r="NX10" s="84">
        <v>4954222.18623548</v>
      </c>
      <c r="NY10" s="84">
        <v>4747867.0953546399</v>
      </c>
      <c r="NZ10" s="84">
        <v>4702471.9511329997</v>
      </c>
      <c r="OA10" s="84">
        <v>4702020.84678433</v>
      </c>
      <c r="OB10" s="84">
        <v>4797132.5894480003</v>
      </c>
      <c r="OC10" s="84">
        <v>4519382.5920406198</v>
      </c>
      <c r="OD10" s="84">
        <v>4604090.1640976304</v>
      </c>
      <c r="OE10" s="84">
        <v>4691308.5063810702</v>
      </c>
      <c r="OF10" s="84">
        <v>3989640.1237348299</v>
      </c>
      <c r="OG10" s="84">
        <v>4469603.6426443597</v>
      </c>
      <c r="OH10" s="84">
        <v>4748664.1888711201</v>
      </c>
      <c r="OI10" s="84">
        <v>4708578.5747604202</v>
      </c>
      <c r="OJ10" s="84">
        <v>4990220.2772774203</v>
      </c>
      <c r="OK10" s="84">
        <v>4639432.1315272497</v>
      </c>
      <c r="OL10" s="84">
        <v>4366983.1384000396</v>
      </c>
      <c r="OM10" s="84">
        <v>4557024.9640849</v>
      </c>
      <c r="ON10" s="84">
        <v>4557852.29630969</v>
      </c>
      <c r="OO10" s="84">
        <v>4659793.4491812997</v>
      </c>
      <c r="OP10" s="84">
        <v>4397834.92321607</v>
      </c>
      <c r="OQ10" s="84">
        <v>5745058.6616780199</v>
      </c>
    </row>
    <row r="11" spans="1:407" s="65" customFormat="1" x14ac:dyDescent="0.25">
      <c r="A11" s="61" t="s">
        <v>2034</v>
      </c>
      <c r="B11" s="62">
        <f>STDEV(D11:AQ11)/AVERAGE(D11:AQ11)</f>
        <v>1.8812456902002516E-2</v>
      </c>
      <c r="C11" s="63"/>
      <c r="D11" s="64">
        <f t="shared" ref="D11:AQ11" si="7">(D9/D10)*186.4</f>
        <v>490.31901267401275</v>
      </c>
      <c r="E11" s="64">
        <f t="shared" si="7"/>
        <v>478.41830048081187</v>
      </c>
      <c r="F11" s="64">
        <f t="shared" si="7"/>
        <v>475.59837109498051</v>
      </c>
      <c r="G11" s="64">
        <f t="shared" si="7"/>
        <v>471.66978963623069</v>
      </c>
      <c r="H11" s="64">
        <f t="shared" si="7"/>
        <v>477.06747334148582</v>
      </c>
      <c r="I11" s="64">
        <f t="shared" si="7"/>
        <v>463.55194217000633</v>
      </c>
      <c r="J11" s="64">
        <f t="shared" si="7"/>
        <v>475.12950568588292</v>
      </c>
      <c r="K11" s="64">
        <f t="shared" si="7"/>
        <v>476.46275806676999</v>
      </c>
      <c r="L11" s="64">
        <f t="shared" si="7"/>
        <v>476.27264665335997</v>
      </c>
      <c r="M11" s="64">
        <f t="shared" si="7"/>
        <v>474.91727954278514</v>
      </c>
      <c r="N11" s="64">
        <f t="shared" si="7"/>
        <v>478.26338150472617</v>
      </c>
      <c r="O11" s="64">
        <f t="shared" si="7"/>
        <v>478.68808474506437</v>
      </c>
      <c r="P11" s="64">
        <f t="shared" si="7"/>
        <v>502.61817347673815</v>
      </c>
      <c r="Q11" s="64">
        <f t="shared" si="7"/>
        <v>473.71204342708546</v>
      </c>
      <c r="R11" s="64">
        <f t="shared" si="7"/>
        <v>464.82086672027003</v>
      </c>
      <c r="S11" s="64">
        <f t="shared" si="7"/>
        <v>476.71868404983934</v>
      </c>
      <c r="T11" s="64">
        <f t="shared" si="7"/>
        <v>467.61120248761142</v>
      </c>
      <c r="U11" s="64">
        <f t="shared" si="7"/>
        <v>473.24924476562592</v>
      </c>
      <c r="V11" s="64">
        <f t="shared" si="7"/>
        <v>467.07319245197988</v>
      </c>
      <c r="W11" s="64">
        <f t="shared" si="7"/>
        <v>484.00934686432714</v>
      </c>
      <c r="X11" s="64">
        <f t="shared" si="7"/>
        <v>474.74890044010641</v>
      </c>
      <c r="Y11" s="64">
        <f t="shared" si="7"/>
        <v>476.42465890141875</v>
      </c>
      <c r="Z11" s="64">
        <f t="shared" si="7"/>
        <v>476.04390568095579</v>
      </c>
      <c r="AA11" s="64">
        <f t="shared" si="7"/>
        <v>467.38563926918835</v>
      </c>
      <c r="AB11" s="64">
        <f t="shared" si="7"/>
        <v>488.95833809548083</v>
      </c>
      <c r="AC11" s="64">
        <f t="shared" si="7"/>
        <v>473.53912707293017</v>
      </c>
      <c r="AD11" s="64">
        <f t="shared" si="7"/>
        <v>471.01952704535591</v>
      </c>
      <c r="AE11" s="64">
        <f t="shared" si="7"/>
        <v>468.66706519871406</v>
      </c>
      <c r="AF11" s="64">
        <f t="shared" si="7"/>
        <v>463.33709300260477</v>
      </c>
      <c r="AG11" s="64">
        <f t="shared" si="7"/>
        <v>456.07579857229973</v>
      </c>
      <c r="AH11" s="64">
        <f t="shared" si="7"/>
        <v>492.36469363415284</v>
      </c>
      <c r="AI11" s="64">
        <f t="shared" si="7"/>
        <v>472.49222568095757</v>
      </c>
      <c r="AJ11" s="64">
        <f t="shared" si="7"/>
        <v>466.48841674021861</v>
      </c>
      <c r="AK11" s="64">
        <f t="shared" si="7"/>
        <v>483.36268910610482</v>
      </c>
      <c r="AL11" s="64">
        <f t="shared" si="7"/>
        <v>473.19128108087915</v>
      </c>
      <c r="AM11" s="64">
        <f t="shared" si="7"/>
        <v>460.11477338601145</v>
      </c>
      <c r="AN11" s="64">
        <f t="shared" si="7"/>
        <v>472.48915258423955</v>
      </c>
      <c r="AO11" s="64">
        <f t="shared" si="7"/>
        <v>473.38460749932324</v>
      </c>
      <c r="AP11" s="64">
        <f t="shared" si="7"/>
        <v>470.43737192182959</v>
      </c>
      <c r="AQ11" s="64">
        <f t="shared" si="7"/>
        <v>464.08604819139492</v>
      </c>
      <c r="AS11" s="66">
        <f>STDEV(AU11:CH11)/AVERAGE(AU11:CH11)</f>
        <v>2.075015099693692E-2</v>
      </c>
      <c r="AT11" s="67"/>
      <c r="AU11" s="68">
        <f>((AU9/AU10)*186.4)</f>
        <v>430.90625661048728</v>
      </c>
      <c r="AV11" s="68">
        <f t="shared" ref="AV11:CH11" si="8">((AV9/AV10)*186.4)</f>
        <v>423.07644581538943</v>
      </c>
      <c r="AW11" s="68">
        <f t="shared" si="8"/>
        <v>421.16870232329114</v>
      </c>
      <c r="AX11" s="68">
        <f t="shared" si="8"/>
        <v>445.03878378071278</v>
      </c>
      <c r="AY11" s="68">
        <f t="shared" si="8"/>
        <v>431.19933388261143</v>
      </c>
      <c r="AZ11" s="68">
        <f t="shared" si="8"/>
        <v>428.81334002974285</v>
      </c>
      <c r="BA11" s="68">
        <f t="shared" si="8"/>
        <v>431.35332341694885</v>
      </c>
      <c r="BB11" s="68">
        <f t="shared" si="8"/>
        <v>413.5298005227362</v>
      </c>
      <c r="BC11" s="68">
        <f t="shared" si="8"/>
        <v>438.39328616865168</v>
      </c>
      <c r="BD11" s="68">
        <f t="shared" si="8"/>
        <v>429.27067540177546</v>
      </c>
      <c r="BE11" s="68">
        <f t="shared" si="8"/>
        <v>430.1460679702451</v>
      </c>
      <c r="BF11" s="68">
        <f t="shared" si="8"/>
        <v>433.76597546330652</v>
      </c>
      <c r="BG11" s="68">
        <f t="shared" si="8"/>
        <v>421.95506387691762</v>
      </c>
      <c r="BH11" s="68">
        <f t="shared" si="8"/>
        <v>408.59086285060607</v>
      </c>
      <c r="BI11" s="68">
        <f t="shared" si="8"/>
        <v>437.23933452573675</v>
      </c>
      <c r="BJ11" s="68">
        <f t="shared" si="8"/>
        <v>432.17670596066068</v>
      </c>
      <c r="BK11" s="68">
        <f t="shared" si="8"/>
        <v>429.92966944551256</v>
      </c>
      <c r="BL11" s="68">
        <f t="shared" si="8"/>
        <v>416.49978600018767</v>
      </c>
      <c r="BM11" s="68">
        <f t="shared" si="8"/>
        <v>435.39187319860361</v>
      </c>
      <c r="BN11" s="68">
        <f t="shared" si="8"/>
        <v>429.33743700967443</v>
      </c>
      <c r="BO11" s="68">
        <f t="shared" si="8"/>
        <v>441.9814457166546</v>
      </c>
      <c r="BP11" s="68">
        <f t="shared" si="8"/>
        <v>420.16208419668823</v>
      </c>
      <c r="BQ11" s="68">
        <f t="shared" si="8"/>
        <v>424.46104237777536</v>
      </c>
      <c r="BR11" s="68">
        <f t="shared" si="8"/>
        <v>419.03503770518904</v>
      </c>
      <c r="BS11" s="68">
        <f t="shared" si="8"/>
        <v>428.72693832975949</v>
      </c>
      <c r="BT11" s="68">
        <f t="shared" si="8"/>
        <v>412.0577102424399</v>
      </c>
      <c r="BU11" s="68">
        <f t="shared" si="8"/>
        <v>422.99621196976744</v>
      </c>
      <c r="BV11" s="68">
        <f t="shared" si="8"/>
        <v>416.953809043013</v>
      </c>
      <c r="BW11" s="68">
        <f t="shared" si="8"/>
        <v>416.22970256848299</v>
      </c>
      <c r="BX11" s="68">
        <f t="shared" si="8"/>
        <v>422.39317690850964</v>
      </c>
      <c r="BY11" s="68">
        <f t="shared" si="8"/>
        <v>424.76899242820269</v>
      </c>
      <c r="BZ11" s="68">
        <f t="shared" si="8"/>
        <v>415.49040718827757</v>
      </c>
      <c r="CA11" s="68">
        <f t="shared" si="8"/>
        <v>427.50569296266661</v>
      </c>
      <c r="CB11" s="68">
        <f t="shared" si="8"/>
        <v>417.68214326173131</v>
      </c>
      <c r="CC11" s="68">
        <f t="shared" si="8"/>
        <v>415.00231940221744</v>
      </c>
      <c r="CD11" s="68">
        <f t="shared" si="8"/>
        <v>408.01292028662147</v>
      </c>
      <c r="CE11" s="68">
        <f t="shared" si="8"/>
        <v>427.63448628329479</v>
      </c>
      <c r="CF11" s="68">
        <f t="shared" si="8"/>
        <v>424.78092678489315</v>
      </c>
      <c r="CG11" s="68">
        <f t="shared" si="8"/>
        <v>416.54814835460547</v>
      </c>
      <c r="CH11" s="68">
        <f t="shared" si="8"/>
        <v>432.17339204832211</v>
      </c>
      <c r="CI11" s="87"/>
      <c r="CJ11" s="88">
        <f>((CJ9/CJ10)*186.4)</f>
        <v>316.65110537767515</v>
      </c>
      <c r="CK11" s="88">
        <f t="shared" ref="CK11:EV11" si="9">((CK9/CK10)*186.4)</f>
        <v>502.38833017307513</v>
      </c>
      <c r="CL11" s="88">
        <f t="shared" si="9"/>
        <v>477.87834781048934</v>
      </c>
      <c r="CM11" s="88">
        <f t="shared" si="9"/>
        <v>428.3126017128078</v>
      </c>
      <c r="CN11" s="88">
        <f t="shared" si="9"/>
        <v>422.38780736784025</v>
      </c>
      <c r="CO11" s="88">
        <f t="shared" si="9"/>
        <v>512.82276927492728</v>
      </c>
      <c r="CP11" s="88">
        <f t="shared" si="9"/>
        <v>437.774212445903</v>
      </c>
      <c r="CQ11" s="88">
        <f t="shared" si="9"/>
        <v>443.82170108505068</v>
      </c>
      <c r="CR11" s="88">
        <f t="shared" si="9"/>
        <v>496.64107821264429</v>
      </c>
      <c r="CS11" s="88">
        <f t="shared" si="9"/>
        <v>397.53639515945571</v>
      </c>
      <c r="CT11" s="88">
        <f t="shared" si="9"/>
        <v>502.92931838763326</v>
      </c>
      <c r="CU11" s="88">
        <f t="shared" si="9"/>
        <v>394.61464803989554</v>
      </c>
      <c r="CV11" s="88">
        <f t="shared" si="9"/>
        <v>421.27690886161071</v>
      </c>
      <c r="CW11" s="88">
        <f t="shared" si="9"/>
        <v>264.75500296591173</v>
      </c>
      <c r="CX11" s="88">
        <f t="shared" si="9"/>
        <v>335.7257334132097</v>
      </c>
      <c r="CY11" s="88">
        <f t="shared" si="9"/>
        <v>690.7761211575737</v>
      </c>
      <c r="CZ11" s="88">
        <f t="shared" si="9"/>
        <v>418.72203921325223</v>
      </c>
      <c r="DA11" s="88">
        <f t="shared" si="9"/>
        <v>393.12470155419686</v>
      </c>
      <c r="DB11" s="88">
        <f t="shared" si="9"/>
        <v>325.54004703394816</v>
      </c>
      <c r="DC11" s="88">
        <f t="shared" si="9"/>
        <v>438.43204626239498</v>
      </c>
      <c r="DD11" s="88">
        <f t="shared" si="9"/>
        <v>479.23620598737085</v>
      </c>
      <c r="DE11" s="88">
        <f t="shared" si="9"/>
        <v>450.37159068367225</v>
      </c>
      <c r="DF11" s="88">
        <f t="shared" si="9"/>
        <v>236.56059678607522</v>
      </c>
      <c r="DG11" s="88">
        <f t="shared" si="9"/>
        <v>347.20921850143208</v>
      </c>
      <c r="DH11" s="88">
        <f t="shared" si="9"/>
        <v>484.14337702094144</v>
      </c>
      <c r="DI11" s="88">
        <f t="shared" si="9"/>
        <v>284.18127433564433</v>
      </c>
      <c r="DJ11" s="88">
        <f t="shared" si="9"/>
        <v>403.52844342447395</v>
      </c>
      <c r="DK11" s="88">
        <f t="shared" si="9"/>
        <v>477.73119349437053</v>
      </c>
      <c r="DL11" s="88">
        <f t="shared" si="9"/>
        <v>346.94312375544058</v>
      </c>
      <c r="DM11" s="88">
        <f t="shared" si="9"/>
        <v>424.58708165145572</v>
      </c>
      <c r="DN11" s="88">
        <f t="shared" si="9"/>
        <v>428.07080853187216</v>
      </c>
      <c r="DO11" s="88">
        <f t="shared" si="9"/>
        <v>432.13997789959626</v>
      </c>
      <c r="DP11" s="88">
        <f t="shared" si="9"/>
        <v>575.15122911499145</v>
      </c>
      <c r="DQ11" s="88">
        <f t="shared" si="9"/>
        <v>463.83010318368639</v>
      </c>
      <c r="DR11" s="88">
        <f t="shared" si="9"/>
        <v>486.70185398297332</v>
      </c>
      <c r="DS11" s="88">
        <f t="shared" si="9"/>
        <v>467.10571058070099</v>
      </c>
      <c r="DT11" s="88">
        <f t="shared" si="9"/>
        <v>353.18187393961614</v>
      </c>
      <c r="DU11" s="88">
        <f t="shared" si="9"/>
        <v>361.01782203641608</v>
      </c>
      <c r="DV11" s="88">
        <f t="shared" si="9"/>
        <v>369.46179243175999</v>
      </c>
      <c r="DW11" s="88">
        <f t="shared" si="9"/>
        <v>352.16938405849845</v>
      </c>
      <c r="DX11" s="88">
        <f t="shared" si="9"/>
        <v>412.53244373698067</v>
      </c>
      <c r="DY11" s="88">
        <f t="shared" si="9"/>
        <v>375.58817528412675</v>
      </c>
      <c r="DZ11" s="88">
        <f t="shared" si="9"/>
        <v>352.65945566557053</v>
      </c>
      <c r="EA11" s="88">
        <f t="shared" si="9"/>
        <v>526.36970181588879</v>
      </c>
      <c r="EB11" s="88">
        <f t="shared" si="9"/>
        <v>440.07192549892062</v>
      </c>
      <c r="EC11" s="88">
        <f t="shared" si="9"/>
        <v>224.7366116263677</v>
      </c>
      <c r="ED11" s="88">
        <f t="shared" si="9"/>
        <v>480.15286983473544</v>
      </c>
      <c r="EE11" s="88">
        <f t="shared" si="9"/>
        <v>305.36652597243773</v>
      </c>
      <c r="EF11" s="88">
        <f t="shared" si="9"/>
        <v>423.39802706995528</v>
      </c>
      <c r="EG11" s="88">
        <f t="shared" si="9"/>
        <v>596.5631344337919</v>
      </c>
      <c r="EH11" s="88">
        <f t="shared" si="9"/>
        <v>298.84848240084472</v>
      </c>
      <c r="EI11" s="88">
        <f t="shared" si="9"/>
        <v>276.11654648272867</v>
      </c>
      <c r="EJ11" s="88">
        <f t="shared" si="9"/>
        <v>538.0693962161954</v>
      </c>
      <c r="EK11" s="88">
        <f t="shared" si="9"/>
        <v>411.46458032114123</v>
      </c>
      <c r="EL11" s="88">
        <f t="shared" si="9"/>
        <v>460.12332871617042</v>
      </c>
      <c r="EM11" s="88">
        <f t="shared" si="9"/>
        <v>508.29161474544946</v>
      </c>
      <c r="EN11" s="88">
        <f t="shared" si="9"/>
        <v>252.29724170746761</v>
      </c>
      <c r="EO11" s="88">
        <f t="shared" si="9"/>
        <v>341.39627626441376</v>
      </c>
      <c r="EP11" s="88">
        <f t="shared" si="9"/>
        <v>422.06464755934513</v>
      </c>
      <c r="EQ11" s="88">
        <f t="shared" si="9"/>
        <v>457.68098690948904</v>
      </c>
      <c r="ER11" s="88">
        <f t="shared" si="9"/>
        <v>309.22686825616034</v>
      </c>
      <c r="ES11" s="88">
        <f t="shared" si="9"/>
        <v>491.45368738581925</v>
      </c>
      <c r="ET11" s="88">
        <f t="shared" si="9"/>
        <v>454.30519547154302</v>
      </c>
      <c r="EU11" s="88">
        <f t="shared" si="9"/>
        <v>412.62839844914583</v>
      </c>
      <c r="EV11" s="88">
        <f t="shared" si="9"/>
        <v>307.88491663312749</v>
      </c>
      <c r="EW11" s="88">
        <f t="shared" ref="EW11:HH11" si="10">((EW9/EW10)*186.4)</f>
        <v>417.85791728810364</v>
      </c>
      <c r="EX11" s="88">
        <f t="shared" si="10"/>
        <v>289.35124854030403</v>
      </c>
      <c r="EY11" s="88">
        <f t="shared" si="10"/>
        <v>324.58267797571375</v>
      </c>
      <c r="EZ11" s="88">
        <f t="shared" si="10"/>
        <v>486.73070824580242</v>
      </c>
      <c r="FA11" s="88">
        <f t="shared" si="10"/>
        <v>329.19354129692908</v>
      </c>
      <c r="FB11" s="88">
        <f t="shared" si="10"/>
        <v>306.4454526155568</v>
      </c>
      <c r="FC11" s="88">
        <f t="shared" si="10"/>
        <v>380.77725708034296</v>
      </c>
      <c r="FD11" s="88">
        <f t="shared" si="10"/>
        <v>329.88113495611515</v>
      </c>
      <c r="FE11" s="88">
        <f t="shared" si="10"/>
        <v>812.64449521755148</v>
      </c>
      <c r="FF11" s="88">
        <f t="shared" si="10"/>
        <v>418.61244517595662</v>
      </c>
      <c r="FG11" s="88">
        <f t="shared" si="10"/>
        <v>322.73758356766757</v>
      </c>
      <c r="FH11" s="88">
        <f t="shared" si="10"/>
        <v>315.38872141827756</v>
      </c>
      <c r="FI11" s="88">
        <f t="shared" si="10"/>
        <v>305.62311635885322</v>
      </c>
      <c r="FJ11" s="88">
        <f t="shared" si="10"/>
        <v>133.01816052270462</v>
      </c>
      <c r="FK11" s="88">
        <f t="shared" si="10"/>
        <v>321.62325743180975</v>
      </c>
      <c r="FL11" s="88">
        <f t="shared" si="10"/>
        <v>304.3828964671136</v>
      </c>
      <c r="FM11" s="88">
        <f t="shared" si="10"/>
        <v>334.42883714010338</v>
      </c>
      <c r="FN11" s="88">
        <f t="shared" si="10"/>
        <v>284.30383174643373</v>
      </c>
      <c r="FO11" s="88">
        <f t="shared" si="10"/>
        <v>262.23536160877057</v>
      </c>
      <c r="FP11" s="88">
        <f t="shared" si="10"/>
        <v>375.99225790464749</v>
      </c>
      <c r="FQ11" s="88">
        <f t="shared" si="10"/>
        <v>257.52318102341826</v>
      </c>
      <c r="FR11" s="88">
        <f t="shared" si="10"/>
        <v>421.26632186181394</v>
      </c>
      <c r="FS11" s="88">
        <f t="shared" si="10"/>
        <v>459.95642362627893</v>
      </c>
      <c r="FT11" s="88">
        <f t="shared" si="10"/>
        <v>269.53245873383321</v>
      </c>
      <c r="FU11" s="88">
        <f t="shared" si="10"/>
        <v>456.69571477669808</v>
      </c>
      <c r="FV11" s="88">
        <f t="shared" si="10"/>
        <v>453.73426535724644</v>
      </c>
      <c r="FW11" s="88">
        <f t="shared" si="10"/>
        <v>360.64110457700275</v>
      </c>
      <c r="FX11" s="88">
        <f t="shared" si="10"/>
        <v>422.36119517672256</v>
      </c>
      <c r="FY11" s="88">
        <f t="shared" si="10"/>
        <v>336.28522715320742</v>
      </c>
      <c r="FZ11" s="88">
        <f t="shared" si="10"/>
        <v>408.24759962527179</v>
      </c>
      <c r="GA11" s="88">
        <f t="shared" si="10"/>
        <v>389.94700637200725</v>
      </c>
      <c r="GB11" s="88">
        <f t="shared" si="10"/>
        <v>530.08896897469754</v>
      </c>
      <c r="GC11" s="88">
        <f t="shared" si="10"/>
        <v>371.51436857789707</v>
      </c>
      <c r="GD11" s="88">
        <f t="shared" si="10"/>
        <v>509.81282183449844</v>
      </c>
      <c r="GE11" s="88">
        <f t="shared" si="10"/>
        <v>654.7822535002698</v>
      </c>
      <c r="GF11" s="88">
        <f t="shared" si="10"/>
        <v>397.77757175816737</v>
      </c>
      <c r="GG11" s="88">
        <f t="shared" si="10"/>
        <v>313.01271225372614</v>
      </c>
      <c r="GH11" s="88">
        <f t="shared" si="10"/>
        <v>499.46376636582642</v>
      </c>
      <c r="GI11" s="88">
        <f t="shared" si="10"/>
        <v>383.80559933965804</v>
      </c>
      <c r="GJ11" s="88">
        <f t="shared" si="10"/>
        <v>415.92128711218464</v>
      </c>
      <c r="GK11" s="88">
        <f t="shared" si="10"/>
        <v>390.49057537076266</v>
      </c>
      <c r="GL11" s="88">
        <f t="shared" si="10"/>
        <v>394.82930697534147</v>
      </c>
      <c r="GM11" s="88">
        <f t="shared" si="10"/>
        <v>523.62446270621683</v>
      </c>
      <c r="GN11" s="88">
        <f t="shared" si="10"/>
        <v>614.99423333655693</v>
      </c>
      <c r="GO11" s="88">
        <f t="shared" si="10"/>
        <v>337.65441741153569</v>
      </c>
      <c r="GP11" s="88">
        <f t="shared" si="10"/>
        <v>433.3711333399196</v>
      </c>
      <c r="GQ11" s="88">
        <f t="shared" si="10"/>
        <v>566.16403216812398</v>
      </c>
      <c r="GR11" s="88">
        <f t="shared" si="10"/>
        <v>337.76504097916137</v>
      </c>
      <c r="GS11" s="88">
        <f t="shared" si="10"/>
        <v>305.78327425206311</v>
      </c>
      <c r="GT11" s="88">
        <f t="shared" si="10"/>
        <v>344.2818513903328</v>
      </c>
      <c r="GU11" s="88">
        <f t="shared" si="10"/>
        <v>549.26009837808181</v>
      </c>
      <c r="GV11" s="88">
        <f t="shared" si="10"/>
        <v>238.86155071650666</v>
      </c>
      <c r="GW11" s="88">
        <f t="shared" si="10"/>
        <v>308.66586631406159</v>
      </c>
      <c r="GX11" s="88">
        <f t="shared" si="10"/>
        <v>374.54344900895489</v>
      </c>
      <c r="GY11" s="88">
        <f t="shared" si="10"/>
        <v>360.3576461177438</v>
      </c>
      <c r="GZ11" s="88">
        <f t="shared" si="10"/>
        <v>318.60077796396018</v>
      </c>
      <c r="HA11" s="88">
        <f t="shared" si="10"/>
        <v>543.88461509348065</v>
      </c>
      <c r="HB11" s="88">
        <f t="shared" si="10"/>
        <v>541.71155065791447</v>
      </c>
      <c r="HC11" s="88">
        <f t="shared" si="10"/>
        <v>429.98383463997789</v>
      </c>
      <c r="HD11" s="88">
        <f t="shared" si="10"/>
        <v>347.6033935977843</v>
      </c>
      <c r="HE11" s="88">
        <f t="shared" si="10"/>
        <v>318.91823850456763</v>
      </c>
      <c r="HF11" s="88">
        <f t="shared" si="10"/>
        <v>532.59794587062106</v>
      </c>
      <c r="HG11" s="88">
        <f t="shared" si="10"/>
        <v>407.22515376037364</v>
      </c>
      <c r="HH11" s="88">
        <f t="shared" si="10"/>
        <v>468.73455531340289</v>
      </c>
      <c r="HI11" s="88">
        <f t="shared" ref="HI11:JT11" si="11">((HI9/HI10)*186.4)</f>
        <v>565.51940154365241</v>
      </c>
      <c r="HJ11" s="88">
        <f t="shared" si="11"/>
        <v>230.76676936226082</v>
      </c>
      <c r="HK11" s="88">
        <f t="shared" si="11"/>
        <v>491.22529990400625</v>
      </c>
      <c r="HL11" s="88">
        <f t="shared" si="11"/>
        <v>518.09262215634283</v>
      </c>
      <c r="HM11" s="88">
        <f t="shared" si="11"/>
        <v>434.40169951940732</v>
      </c>
      <c r="HN11" s="88">
        <f t="shared" si="11"/>
        <v>462.12269148347872</v>
      </c>
      <c r="HO11" s="88">
        <f t="shared" si="11"/>
        <v>382.1123424350497</v>
      </c>
      <c r="HP11" s="88">
        <f t="shared" si="11"/>
        <v>340.63747322693899</v>
      </c>
      <c r="HQ11" s="88">
        <f t="shared" si="11"/>
        <v>468.07865557447866</v>
      </c>
      <c r="HR11" s="88">
        <f t="shared" si="11"/>
        <v>340.56923488124795</v>
      </c>
      <c r="HS11" s="88">
        <f t="shared" si="11"/>
        <v>480.58279652671399</v>
      </c>
      <c r="HT11" s="88">
        <f t="shared" si="11"/>
        <v>568.80117933004669</v>
      </c>
      <c r="HU11" s="88">
        <f t="shared" si="11"/>
        <v>459.86548585588821</v>
      </c>
      <c r="HV11" s="88">
        <f t="shared" si="11"/>
        <v>481.7896808145486</v>
      </c>
      <c r="HW11" s="88">
        <f t="shared" si="11"/>
        <v>506.34217631841983</v>
      </c>
      <c r="HX11" s="88">
        <f t="shared" si="11"/>
        <v>378.21114310302733</v>
      </c>
      <c r="HY11" s="88">
        <f t="shared" si="11"/>
        <v>427.27780677006461</v>
      </c>
      <c r="HZ11" s="88">
        <f t="shared" si="11"/>
        <v>317.88947619386886</v>
      </c>
      <c r="IA11" s="88">
        <f t="shared" si="11"/>
        <v>485.28278110556403</v>
      </c>
      <c r="IB11" s="88">
        <f t="shared" si="11"/>
        <v>451.89807794877407</v>
      </c>
      <c r="IC11" s="88">
        <f t="shared" si="11"/>
        <v>360.92022339607797</v>
      </c>
      <c r="ID11" s="88">
        <f t="shared" si="11"/>
        <v>259.60468203059668</v>
      </c>
      <c r="IE11" s="88">
        <f t="shared" si="11"/>
        <v>489.67361653419238</v>
      </c>
      <c r="IF11" s="88">
        <f t="shared" si="11"/>
        <v>316.90979437975682</v>
      </c>
      <c r="IG11" s="88">
        <f t="shared" si="11"/>
        <v>579.68652066687753</v>
      </c>
      <c r="IH11" s="88">
        <f t="shared" si="11"/>
        <v>205.91255718953025</v>
      </c>
      <c r="II11" s="88">
        <f t="shared" si="11"/>
        <v>363.27398100182756</v>
      </c>
      <c r="IJ11" s="88">
        <f t="shared" si="11"/>
        <v>318.59283525754807</v>
      </c>
      <c r="IK11" s="88">
        <f t="shared" si="11"/>
        <v>508.96508570974612</v>
      </c>
      <c r="IL11" s="88">
        <f t="shared" si="11"/>
        <v>408.42412064596317</v>
      </c>
      <c r="IM11" s="88">
        <f t="shared" si="11"/>
        <v>240.19348017509404</v>
      </c>
      <c r="IN11" s="88">
        <f t="shared" si="11"/>
        <v>336.14651200869838</v>
      </c>
      <c r="IO11" s="88">
        <f t="shared" si="11"/>
        <v>312.25652207078622</v>
      </c>
      <c r="IP11" s="88">
        <f t="shared" si="11"/>
        <v>486.31828357792369</v>
      </c>
      <c r="IQ11" s="88">
        <f t="shared" si="11"/>
        <v>424.12959709485551</v>
      </c>
      <c r="IR11" s="88">
        <f t="shared" si="11"/>
        <v>464.57796905871879</v>
      </c>
      <c r="IS11" s="88">
        <f t="shared" si="11"/>
        <v>360.47190882281166</v>
      </c>
      <c r="IT11" s="88">
        <f t="shared" si="11"/>
        <v>400.7388801436806</v>
      </c>
      <c r="IU11" s="88">
        <f t="shared" si="11"/>
        <v>635.18397672914216</v>
      </c>
      <c r="IV11" s="88">
        <f t="shared" si="11"/>
        <v>501.92021498072194</v>
      </c>
      <c r="IW11" s="88">
        <f t="shared" si="11"/>
        <v>437.05251783828709</v>
      </c>
      <c r="IX11" s="88">
        <f t="shared" si="11"/>
        <v>421.29679384271316</v>
      </c>
      <c r="IY11" s="88">
        <f t="shared" si="11"/>
        <v>227.75919987982851</v>
      </c>
      <c r="IZ11" s="88">
        <f t="shared" si="11"/>
        <v>522.82964972247271</v>
      </c>
      <c r="JA11" s="88">
        <f t="shared" si="11"/>
        <v>385.20624509363074</v>
      </c>
      <c r="JB11" s="88">
        <f t="shared" si="11"/>
        <v>380.79148373165907</v>
      </c>
      <c r="JC11" s="88">
        <f t="shared" si="11"/>
        <v>378.53450644919735</v>
      </c>
      <c r="JD11" s="88">
        <f t="shared" si="11"/>
        <v>417.2109314105827</v>
      </c>
      <c r="JE11" s="88">
        <f t="shared" si="11"/>
        <v>405.53607481738868</v>
      </c>
      <c r="JF11" s="88">
        <f t="shared" si="11"/>
        <v>407.70619015682308</v>
      </c>
      <c r="JG11" s="88">
        <f t="shared" si="11"/>
        <v>534.50098583251759</v>
      </c>
      <c r="JH11" s="88">
        <f t="shared" si="11"/>
        <v>439.54839831019387</v>
      </c>
      <c r="JI11" s="88">
        <f t="shared" si="11"/>
        <v>302.98369977550107</v>
      </c>
      <c r="JJ11" s="88">
        <f t="shared" si="11"/>
        <v>270.75389258776443</v>
      </c>
      <c r="JK11" s="88">
        <f t="shared" si="11"/>
        <v>322.33499833882649</v>
      </c>
      <c r="JL11" s="88">
        <f t="shared" si="11"/>
        <v>446.36969030712851</v>
      </c>
      <c r="JM11" s="88">
        <f t="shared" si="11"/>
        <v>310.42342211632041</v>
      </c>
      <c r="JN11" s="88">
        <f t="shared" si="11"/>
        <v>317.97876236546443</v>
      </c>
      <c r="JO11" s="88">
        <f t="shared" si="11"/>
        <v>346.99979570609781</v>
      </c>
      <c r="JP11" s="88">
        <f t="shared" si="11"/>
        <v>301.34568718498582</v>
      </c>
      <c r="JQ11" s="88">
        <f t="shared" si="11"/>
        <v>402.48926412124945</v>
      </c>
      <c r="JR11" s="88">
        <f t="shared" si="11"/>
        <v>193.90444785075704</v>
      </c>
      <c r="JS11" s="88">
        <f t="shared" si="11"/>
        <v>405.59286830756207</v>
      </c>
      <c r="JT11" s="88">
        <f t="shared" si="11"/>
        <v>379.34761077501662</v>
      </c>
      <c r="JU11" s="88">
        <f t="shared" ref="JU11:MF11" si="12">((JU9/JU10)*186.4)</f>
        <v>328.50963634717192</v>
      </c>
      <c r="JV11" s="88">
        <f t="shared" si="12"/>
        <v>497.94374807453829</v>
      </c>
      <c r="JW11" s="88">
        <f t="shared" si="12"/>
        <v>427.32665018064318</v>
      </c>
      <c r="JX11" s="88">
        <f t="shared" si="12"/>
        <v>519.2690899827985</v>
      </c>
      <c r="JY11" s="88">
        <f t="shared" si="12"/>
        <v>362.05382225940548</v>
      </c>
      <c r="JZ11" s="88">
        <f t="shared" si="12"/>
        <v>437.49922762665699</v>
      </c>
      <c r="KA11" s="88">
        <f t="shared" si="12"/>
        <v>572.98434921094224</v>
      </c>
      <c r="KB11" s="88">
        <f t="shared" si="12"/>
        <v>466.30673514399422</v>
      </c>
      <c r="KC11" s="88">
        <f t="shared" si="12"/>
        <v>547.12696236401018</v>
      </c>
      <c r="KD11" s="88">
        <f t="shared" si="12"/>
        <v>367.08681047190754</v>
      </c>
      <c r="KE11" s="88">
        <f t="shared" si="12"/>
        <v>538.81495950785916</v>
      </c>
      <c r="KF11" s="88">
        <f t="shared" si="12"/>
        <v>287.33492549875189</v>
      </c>
      <c r="KG11" s="88">
        <f t="shared" si="12"/>
        <v>493.61256447424574</v>
      </c>
      <c r="KH11" s="88">
        <f t="shared" si="12"/>
        <v>308.57941444846853</v>
      </c>
      <c r="KI11" s="88">
        <f t="shared" si="12"/>
        <v>415.46171902592624</v>
      </c>
      <c r="KJ11" s="88">
        <f t="shared" si="12"/>
        <v>575.05461020087671</v>
      </c>
      <c r="KK11" s="88">
        <f t="shared" si="12"/>
        <v>456.15082067543153</v>
      </c>
      <c r="KL11" s="88">
        <f t="shared" si="12"/>
        <v>392.73907941628778</v>
      </c>
      <c r="KM11" s="88">
        <f t="shared" si="12"/>
        <v>512.99824938215659</v>
      </c>
      <c r="KN11" s="88">
        <f t="shared" si="12"/>
        <v>780.78401525177662</v>
      </c>
      <c r="KO11" s="88">
        <f t="shared" si="12"/>
        <v>636.10762984867154</v>
      </c>
      <c r="KP11" s="88">
        <f t="shared" si="12"/>
        <v>477.12849286394686</v>
      </c>
      <c r="KQ11" s="88">
        <f t="shared" si="12"/>
        <v>331.88986234980854</v>
      </c>
      <c r="KR11" s="88">
        <f t="shared" si="12"/>
        <v>241.76891622588812</v>
      </c>
      <c r="KS11" s="88">
        <f t="shared" si="12"/>
        <v>521.06140342975698</v>
      </c>
      <c r="KT11" s="88">
        <f t="shared" si="12"/>
        <v>399.03458761658209</v>
      </c>
      <c r="KU11" s="88">
        <f t="shared" si="12"/>
        <v>298.11953921983547</v>
      </c>
      <c r="KV11" s="88">
        <f t="shared" si="12"/>
        <v>199.52499159876899</v>
      </c>
      <c r="KW11" s="88">
        <f t="shared" si="12"/>
        <v>792.32709404582317</v>
      </c>
      <c r="KX11" s="88">
        <f t="shared" si="12"/>
        <v>392.71418468145731</v>
      </c>
      <c r="KY11" s="88">
        <f t="shared" si="12"/>
        <v>410.97247869999433</v>
      </c>
      <c r="KZ11" s="88">
        <f t="shared" si="12"/>
        <v>449.15472361948014</v>
      </c>
      <c r="LA11" s="88">
        <f t="shared" si="12"/>
        <v>443.26689992824805</v>
      </c>
      <c r="LB11" s="88">
        <f t="shared" si="12"/>
        <v>429.9244507076798</v>
      </c>
      <c r="LC11" s="88">
        <f t="shared" si="12"/>
        <v>427.02281230120832</v>
      </c>
      <c r="LD11" s="88">
        <f t="shared" si="12"/>
        <v>394.27224039066573</v>
      </c>
      <c r="LE11" s="88">
        <f t="shared" si="12"/>
        <v>346.23324677590489</v>
      </c>
      <c r="LF11" s="88">
        <f t="shared" si="12"/>
        <v>426.24176085998238</v>
      </c>
      <c r="LG11" s="88">
        <f t="shared" si="12"/>
        <v>346.30806824519919</v>
      </c>
      <c r="LH11" s="88">
        <f t="shared" si="12"/>
        <v>534.49586740226562</v>
      </c>
      <c r="LI11" s="88">
        <f t="shared" si="12"/>
        <v>540.02539032900324</v>
      </c>
      <c r="LJ11" s="88">
        <f t="shared" si="12"/>
        <v>330.22587914643526</v>
      </c>
      <c r="LK11" s="88">
        <f t="shared" si="12"/>
        <v>521.70461304588616</v>
      </c>
      <c r="LL11" s="88">
        <f t="shared" si="12"/>
        <v>570.82394855903522</v>
      </c>
      <c r="LM11" s="88">
        <f t="shared" si="12"/>
        <v>243.32608192004705</v>
      </c>
      <c r="LN11" s="88">
        <f t="shared" si="12"/>
        <v>314.59889975504092</v>
      </c>
      <c r="LO11" s="88">
        <f t="shared" si="12"/>
        <v>494.89792919471984</v>
      </c>
      <c r="LP11" s="88">
        <f t="shared" si="12"/>
        <v>382.77984477339527</v>
      </c>
      <c r="LQ11" s="88">
        <f t="shared" si="12"/>
        <v>492.80413105986281</v>
      </c>
      <c r="LR11" s="88">
        <f t="shared" si="12"/>
        <v>353.21214585067037</v>
      </c>
      <c r="LS11" s="88">
        <f t="shared" si="12"/>
        <v>400.27265269811579</v>
      </c>
      <c r="LT11" s="88">
        <f t="shared" si="12"/>
        <v>283.10940109301185</v>
      </c>
      <c r="LU11" s="88">
        <f t="shared" si="12"/>
        <v>320.24418776001596</v>
      </c>
      <c r="LV11" s="88">
        <f t="shared" si="12"/>
        <v>545.11499886187664</v>
      </c>
      <c r="LW11" s="88">
        <f t="shared" si="12"/>
        <v>438.8227029021046</v>
      </c>
      <c r="LX11" s="88">
        <f t="shared" si="12"/>
        <v>492.01568824910646</v>
      </c>
      <c r="LY11" s="88">
        <f t="shared" si="12"/>
        <v>425.70349373343544</v>
      </c>
      <c r="LZ11" s="88">
        <f t="shared" si="12"/>
        <v>276.77675672119597</v>
      </c>
      <c r="MA11" s="88">
        <f t="shared" si="12"/>
        <v>334.92778687748205</v>
      </c>
      <c r="MB11" s="88">
        <f t="shared" si="12"/>
        <v>372.50967026415384</v>
      </c>
      <c r="MC11" s="88">
        <f t="shared" si="12"/>
        <v>520.93866550131872</v>
      </c>
      <c r="MD11" s="88">
        <f t="shared" si="12"/>
        <v>451.55799533314155</v>
      </c>
      <c r="ME11" s="88">
        <f t="shared" si="12"/>
        <v>352.1159854865748</v>
      </c>
      <c r="MF11" s="88">
        <f t="shared" si="12"/>
        <v>355.73820936284818</v>
      </c>
      <c r="MG11" s="88">
        <f t="shared" ref="MG11:OQ11" si="13">((MG9/MG10)*186.4)</f>
        <v>508.58672685424278</v>
      </c>
      <c r="MH11" s="88">
        <f t="shared" si="13"/>
        <v>298.95981422664323</v>
      </c>
      <c r="MI11" s="88">
        <f t="shared" si="13"/>
        <v>681.53960314181609</v>
      </c>
      <c r="MJ11" s="88">
        <f t="shared" si="13"/>
        <v>341.21510739434802</v>
      </c>
      <c r="MK11" s="88">
        <f t="shared" si="13"/>
        <v>175.37006873689097</v>
      </c>
      <c r="ML11" s="88">
        <f t="shared" si="13"/>
        <v>491.90549511368209</v>
      </c>
      <c r="MM11" s="88">
        <f t="shared" si="13"/>
        <v>361.04656321548555</v>
      </c>
      <c r="MN11" s="88">
        <f t="shared" si="13"/>
        <v>282.09663896081821</v>
      </c>
      <c r="MO11" s="88">
        <f t="shared" si="13"/>
        <v>265.08101589891777</v>
      </c>
      <c r="MP11" s="88">
        <f t="shared" si="13"/>
        <v>556.77552622317921</v>
      </c>
      <c r="MQ11" s="88">
        <f t="shared" si="13"/>
        <v>473.14020986662524</v>
      </c>
      <c r="MR11" s="88">
        <f t="shared" si="13"/>
        <v>568.10603302253298</v>
      </c>
      <c r="MS11" s="88">
        <f t="shared" si="13"/>
        <v>369.01304917043308</v>
      </c>
      <c r="MT11" s="88">
        <f t="shared" si="13"/>
        <v>294.71524000110475</v>
      </c>
      <c r="MU11" s="88">
        <f t="shared" si="13"/>
        <v>327.4994828288622</v>
      </c>
      <c r="MV11" s="88">
        <f t="shared" si="13"/>
        <v>319.26677234880623</v>
      </c>
      <c r="MW11" s="88">
        <f t="shared" si="13"/>
        <v>434.03452173403923</v>
      </c>
      <c r="MX11" s="88">
        <f t="shared" si="13"/>
        <v>460.64475369728132</v>
      </c>
      <c r="MY11" s="88">
        <f t="shared" si="13"/>
        <v>211.01958679068306</v>
      </c>
      <c r="MZ11" s="88">
        <f t="shared" si="13"/>
        <v>446.24517392154735</v>
      </c>
      <c r="NA11" s="88">
        <f t="shared" si="13"/>
        <v>343.820157699155</v>
      </c>
      <c r="NB11" s="88">
        <f t="shared" si="13"/>
        <v>530.75713067607603</v>
      </c>
      <c r="NC11" s="88">
        <f t="shared" si="13"/>
        <v>361.68888683511068</v>
      </c>
      <c r="ND11" s="88">
        <f t="shared" si="13"/>
        <v>404.23824792169933</v>
      </c>
      <c r="NE11" s="88">
        <f t="shared" si="13"/>
        <v>454.45004594196098</v>
      </c>
      <c r="NF11" s="88">
        <f t="shared" si="13"/>
        <v>470.12662105647627</v>
      </c>
      <c r="NG11" s="88">
        <f t="shared" si="13"/>
        <v>541.17524778163136</v>
      </c>
      <c r="NH11" s="88">
        <f t="shared" si="13"/>
        <v>348.94632980276936</v>
      </c>
      <c r="NI11" s="88">
        <f t="shared" si="13"/>
        <v>263.7599473122313</v>
      </c>
      <c r="NJ11" s="88">
        <f t="shared" si="13"/>
        <v>575.73628493594788</v>
      </c>
      <c r="NK11" s="88">
        <f t="shared" si="13"/>
        <v>306.11217065429628</v>
      </c>
      <c r="NL11" s="88">
        <f t="shared" si="13"/>
        <v>416.68279987470515</v>
      </c>
      <c r="NM11" s="88">
        <f t="shared" si="13"/>
        <v>468.28500662142193</v>
      </c>
      <c r="NN11" s="88">
        <f t="shared" si="13"/>
        <v>284.03471968610023</v>
      </c>
      <c r="NO11" s="88">
        <f t="shared" si="13"/>
        <v>329.66404988428525</v>
      </c>
      <c r="NP11" s="88">
        <f t="shared" si="13"/>
        <v>455.07835497221066</v>
      </c>
      <c r="NQ11" s="88">
        <f t="shared" si="13"/>
        <v>358.74018729062828</v>
      </c>
      <c r="NR11" s="88">
        <f t="shared" si="13"/>
        <v>465.59317031093173</v>
      </c>
      <c r="NS11" s="88">
        <f t="shared" si="13"/>
        <v>422.31450855465943</v>
      </c>
      <c r="NT11" s="88">
        <f t="shared" si="13"/>
        <v>627.01086887074109</v>
      </c>
      <c r="NU11" s="88">
        <f t="shared" si="13"/>
        <v>398.09039419569501</v>
      </c>
      <c r="NV11" s="88">
        <f t="shared" si="13"/>
        <v>262.93131764982246</v>
      </c>
      <c r="NW11" s="88">
        <f t="shared" si="13"/>
        <v>418.78272059435545</v>
      </c>
      <c r="NX11" s="88">
        <f t="shared" si="13"/>
        <v>446.486282450462</v>
      </c>
      <c r="NY11" s="88">
        <f t="shared" si="13"/>
        <v>467.07490712700104</v>
      </c>
      <c r="NZ11" s="88">
        <f t="shared" si="13"/>
        <v>380.22420194584407</v>
      </c>
      <c r="OA11" s="88">
        <f t="shared" si="13"/>
        <v>228.31727643120792</v>
      </c>
      <c r="OB11" s="88">
        <f t="shared" si="13"/>
        <v>415.02893536194125</v>
      </c>
      <c r="OC11" s="88">
        <f t="shared" si="13"/>
        <v>470.94972366302778</v>
      </c>
      <c r="OD11" s="88">
        <f t="shared" si="13"/>
        <v>448.54450544222169</v>
      </c>
      <c r="OE11" s="88">
        <f t="shared" si="13"/>
        <v>507.31483977785672</v>
      </c>
      <c r="OF11" s="88">
        <f t="shared" si="13"/>
        <v>356.43141015095438</v>
      </c>
      <c r="OG11" s="88">
        <f t="shared" si="13"/>
        <v>462.67764953726015</v>
      </c>
      <c r="OH11" s="88">
        <f t="shared" si="13"/>
        <v>358.8279569491487</v>
      </c>
      <c r="OI11" s="88">
        <f t="shared" si="13"/>
        <v>521.88474898177435</v>
      </c>
      <c r="OJ11" s="88">
        <f t="shared" si="13"/>
        <v>248.96489393320766</v>
      </c>
      <c r="OK11" s="88">
        <f t="shared" si="13"/>
        <v>383.21932131946312</v>
      </c>
      <c r="OL11" s="88">
        <f t="shared" si="13"/>
        <v>240.36904206497491</v>
      </c>
      <c r="OM11" s="88">
        <f t="shared" si="13"/>
        <v>492.21506941362827</v>
      </c>
      <c r="ON11" s="88">
        <f t="shared" si="13"/>
        <v>327.9539971494068</v>
      </c>
      <c r="OO11" s="88">
        <f t="shared" si="13"/>
        <v>475.14656183037368</v>
      </c>
      <c r="OP11" s="88">
        <f t="shared" si="13"/>
        <v>375.91444452418972</v>
      </c>
      <c r="OQ11" s="88">
        <f t="shared" si="13"/>
        <v>325.86660238515742</v>
      </c>
    </row>
    <row r="12" spans="1:407" x14ac:dyDescent="0.25">
      <c r="A12" s="69"/>
      <c r="D12" s="7"/>
      <c r="AU12" s="60"/>
    </row>
    <row r="13" spans="1:407" x14ac:dyDescent="0.25">
      <c r="A13" s="57" t="s">
        <v>2037</v>
      </c>
      <c r="B13" s="58">
        <f>STDEV(D13:AQ13)/AVERAGE(D13:AQ13)</f>
        <v>0.10180845869975919</v>
      </c>
      <c r="D13" s="7">
        <v>126316380.80284099</v>
      </c>
      <c r="E13" s="7">
        <v>124161577.55688401</v>
      </c>
      <c r="F13" s="7">
        <v>119891168.899169</v>
      </c>
      <c r="G13" s="7">
        <v>120842858.45879599</v>
      </c>
      <c r="H13" s="7">
        <v>119947566.222756</v>
      </c>
      <c r="I13" s="7">
        <v>119687726.432438</v>
      </c>
      <c r="J13" s="7">
        <v>106976483.72689299</v>
      </c>
      <c r="K13" s="7">
        <v>104284378.965867</v>
      </c>
      <c r="L13" s="7">
        <v>103988945.772387</v>
      </c>
      <c r="M13" s="7">
        <v>104278318.528292</v>
      </c>
      <c r="N13" s="7">
        <v>104014586.23914</v>
      </c>
      <c r="O13" s="7">
        <v>104716642.57721999</v>
      </c>
      <c r="P13" s="7">
        <v>104088562.78884</v>
      </c>
      <c r="Q13" s="7">
        <v>105047244.11889499</v>
      </c>
      <c r="R13" s="7">
        <v>100880234.35582399</v>
      </c>
      <c r="S13" s="7">
        <v>100322313.943647</v>
      </c>
      <c r="T13" s="7">
        <v>99685120.588793904</v>
      </c>
      <c r="U13" s="7">
        <v>96618261.6218642</v>
      </c>
      <c r="V13" s="7">
        <v>97450696.054493502</v>
      </c>
      <c r="W13" s="7">
        <v>94024259.996429205</v>
      </c>
      <c r="X13" s="7">
        <v>95159173.745802596</v>
      </c>
      <c r="Y13" s="7">
        <v>93886905.125195801</v>
      </c>
      <c r="Z13" s="7">
        <v>95481909.710516706</v>
      </c>
      <c r="AA13" s="7">
        <v>96655216.310993195</v>
      </c>
      <c r="AB13" s="7">
        <v>94855288.733618706</v>
      </c>
      <c r="AC13" s="7">
        <v>93765438.976913705</v>
      </c>
      <c r="AD13" s="7">
        <v>91359519.857133895</v>
      </c>
      <c r="AE13" s="7">
        <v>98218652.315231204</v>
      </c>
      <c r="AF13" s="7">
        <v>92744138.804335296</v>
      </c>
      <c r="AG13" s="7">
        <v>94363031.989266202</v>
      </c>
      <c r="AH13" s="7">
        <v>93955998.862299696</v>
      </c>
      <c r="AI13" s="7">
        <v>93268777.111092493</v>
      </c>
      <c r="AJ13" s="7">
        <v>92986641.789461806</v>
      </c>
      <c r="AK13" s="7">
        <v>89144503.606056094</v>
      </c>
      <c r="AL13" s="7">
        <v>90206193.651358694</v>
      </c>
      <c r="AM13" s="7">
        <v>91177556.367176503</v>
      </c>
      <c r="AN13" s="7">
        <v>91780623.292688504</v>
      </c>
      <c r="AO13" s="7">
        <v>95377339.141894102</v>
      </c>
      <c r="AP13" s="7">
        <v>93104733.004961804</v>
      </c>
      <c r="AQ13" s="7">
        <v>89988229.7839683</v>
      </c>
      <c r="AS13" s="59">
        <f>STDEV(AU13:CH13)/AVERAGE(AU13:CH13)</f>
        <v>0.11862207452215504</v>
      </c>
      <c r="AU13" s="9">
        <v>28359126.0059512</v>
      </c>
      <c r="AV13" s="9">
        <v>28047624.076577902</v>
      </c>
      <c r="AW13" s="9">
        <v>27159141.503737099</v>
      </c>
      <c r="AX13" s="9">
        <v>27597305.3479978</v>
      </c>
      <c r="AY13" s="9">
        <v>27405571.223502401</v>
      </c>
      <c r="AZ13" s="9">
        <v>26788194.720335599</v>
      </c>
      <c r="BA13" s="9">
        <v>22636502.585422799</v>
      </c>
      <c r="BB13" s="9">
        <v>22541555.8017186</v>
      </c>
      <c r="BC13" s="9">
        <v>22281768.610059801</v>
      </c>
      <c r="BD13" s="9">
        <v>22320654.716285601</v>
      </c>
      <c r="BE13" s="9">
        <v>22585915.934069499</v>
      </c>
      <c r="BF13" s="9">
        <v>22650106.8744069</v>
      </c>
      <c r="BG13" s="9">
        <v>21458437.706824299</v>
      </c>
      <c r="BH13" s="9">
        <v>21281251.188578598</v>
      </c>
      <c r="BI13" s="9">
        <v>21332768.544585101</v>
      </c>
      <c r="BJ13" s="9">
        <v>21115322.0827084</v>
      </c>
      <c r="BK13" s="9">
        <v>20747824.299709301</v>
      </c>
      <c r="BL13" s="9">
        <v>21397796.9918999</v>
      </c>
      <c r="BM13" s="9">
        <v>21670039.120122701</v>
      </c>
      <c r="BN13" s="9">
        <v>21004718.7223088</v>
      </c>
      <c r="BO13" s="9">
        <v>21102157.508390602</v>
      </c>
      <c r="BP13" s="9">
        <v>20563872.912319299</v>
      </c>
      <c r="BQ13" s="9">
        <v>20795962.642229401</v>
      </c>
      <c r="BR13" s="9">
        <v>19660010.0659284</v>
      </c>
      <c r="BS13" s="9">
        <v>21138769.635819498</v>
      </c>
      <c r="BT13" s="9">
        <v>20058241.886064701</v>
      </c>
      <c r="BU13" s="9">
        <v>19381383.27307</v>
      </c>
      <c r="BV13" s="9">
        <v>22316663.6968165</v>
      </c>
      <c r="BW13" s="9">
        <v>20094012.785037</v>
      </c>
      <c r="BX13" s="9">
        <v>20282775.625778802</v>
      </c>
      <c r="BY13" s="9">
        <v>20130040.499287099</v>
      </c>
      <c r="BZ13" s="9">
        <v>20746990.4847151</v>
      </c>
      <c r="CA13" s="9">
        <v>20441945.209155802</v>
      </c>
      <c r="CB13" s="9">
        <v>19971210.185299799</v>
      </c>
      <c r="CC13" s="9">
        <v>18667030.858096801</v>
      </c>
      <c r="CD13" s="9">
        <v>18928693.619360499</v>
      </c>
      <c r="CE13" s="9">
        <v>21399870.785623699</v>
      </c>
      <c r="CF13" s="9">
        <v>20555041.276009101</v>
      </c>
      <c r="CG13" s="9">
        <v>20112334.8066792</v>
      </c>
      <c r="CH13" s="9">
        <v>19982970.114897501</v>
      </c>
      <c r="CJ13" s="95">
        <v>76248517.548215896</v>
      </c>
      <c r="CK13" s="95">
        <v>88602112.238005102</v>
      </c>
      <c r="CL13" s="95">
        <v>60914884.431840003</v>
      </c>
      <c r="CM13" s="95">
        <v>63854673.217321597</v>
      </c>
      <c r="CN13" s="95">
        <v>51645960.514395297</v>
      </c>
      <c r="CO13" s="95">
        <v>103162127.083351</v>
      </c>
      <c r="CP13" s="95">
        <v>39698247.926870301</v>
      </c>
      <c r="CQ13" s="95">
        <v>70636634.574201405</v>
      </c>
      <c r="CR13" s="95">
        <v>85970680.924694002</v>
      </c>
      <c r="CS13" s="95">
        <v>86989334.970206201</v>
      </c>
      <c r="CT13" s="84">
        <v>67738299.163916394</v>
      </c>
      <c r="CU13" s="84">
        <v>34587633.574597299</v>
      </c>
      <c r="CV13" s="84">
        <v>60250637.970048197</v>
      </c>
      <c r="CW13" s="84">
        <v>44491066.507483497</v>
      </c>
      <c r="CX13" s="84">
        <v>76072675.987881705</v>
      </c>
      <c r="CY13" s="84">
        <v>100198678.53327499</v>
      </c>
      <c r="CZ13" s="84">
        <v>67855264.959137395</v>
      </c>
      <c r="DA13" s="84">
        <v>57534860.243728504</v>
      </c>
      <c r="DB13" s="84">
        <v>86093905.054848</v>
      </c>
      <c r="DC13" s="84">
        <v>85607097.829258204</v>
      </c>
      <c r="DD13" s="84">
        <v>116594163.254282</v>
      </c>
      <c r="DE13" s="84">
        <v>96254590.061620593</v>
      </c>
      <c r="DF13" s="84">
        <v>57106714.420367099</v>
      </c>
      <c r="DG13" s="84">
        <v>57790151.552129999</v>
      </c>
      <c r="DH13" s="84">
        <v>70086480.877886206</v>
      </c>
      <c r="DI13" s="84">
        <v>80222632.2170434</v>
      </c>
      <c r="DJ13" s="84">
        <v>55472566.5503304</v>
      </c>
      <c r="DK13" s="84">
        <v>63230109.076951802</v>
      </c>
      <c r="DL13" s="84">
        <v>89883905.542991593</v>
      </c>
      <c r="DM13" s="84">
        <v>64249010.6618784</v>
      </c>
      <c r="DN13" s="84">
        <v>71115214.770563602</v>
      </c>
      <c r="DO13" s="84">
        <v>81035406.850151494</v>
      </c>
      <c r="DP13" s="84">
        <v>39876598.664773397</v>
      </c>
      <c r="DQ13" s="84">
        <v>47587453.456152797</v>
      </c>
      <c r="DR13" s="84">
        <v>82038125.258050099</v>
      </c>
      <c r="DS13" s="84">
        <v>66163624.292961501</v>
      </c>
      <c r="DT13" s="84">
        <v>50730858.233887501</v>
      </c>
      <c r="DU13" s="84">
        <v>47483212.5038969</v>
      </c>
      <c r="DV13" s="84">
        <v>56109674.942451201</v>
      </c>
      <c r="DW13" s="84">
        <v>71031744.921177</v>
      </c>
      <c r="DX13" s="84">
        <v>59117733.931570701</v>
      </c>
      <c r="DY13" s="84">
        <v>107283695.923327</v>
      </c>
      <c r="DZ13" s="84">
        <v>75802201.075424701</v>
      </c>
      <c r="EA13" s="84">
        <v>84562501.759211898</v>
      </c>
      <c r="EB13" s="84">
        <v>64416469.954572901</v>
      </c>
      <c r="EC13" s="84">
        <v>76474536.121375993</v>
      </c>
      <c r="ED13" s="84">
        <v>88940456.318221599</v>
      </c>
      <c r="EE13" s="84">
        <v>40288235.503859997</v>
      </c>
      <c r="EF13" s="84">
        <v>53544821.106583402</v>
      </c>
      <c r="EG13" s="84">
        <v>62296388.253217503</v>
      </c>
      <c r="EH13" s="84">
        <v>51312600.667611897</v>
      </c>
      <c r="EI13" s="84">
        <v>103322359.43489701</v>
      </c>
      <c r="EJ13" s="84">
        <v>96650981.511123404</v>
      </c>
      <c r="EK13" s="84">
        <v>68145497.749268696</v>
      </c>
      <c r="EL13" s="84">
        <v>76098301.802506104</v>
      </c>
      <c r="EM13" s="84">
        <v>66227162.917577401</v>
      </c>
      <c r="EN13" s="84">
        <v>36004673.154176697</v>
      </c>
      <c r="EO13" s="84">
        <v>59155467.998219803</v>
      </c>
      <c r="EP13" s="84">
        <v>45169981.210177302</v>
      </c>
      <c r="EQ13" s="84">
        <v>61148817.461206198</v>
      </c>
      <c r="ER13" s="84">
        <v>52904632.9344927</v>
      </c>
      <c r="ES13" s="84">
        <v>85776996.694044396</v>
      </c>
      <c r="ET13" s="84">
        <v>35817312.4175286</v>
      </c>
      <c r="EU13" s="84">
        <v>52975495.398004703</v>
      </c>
      <c r="EV13" s="84">
        <v>52478600.1461225</v>
      </c>
      <c r="EW13" s="84">
        <v>81092114.430855006</v>
      </c>
      <c r="EX13" s="84">
        <v>61017913.213246502</v>
      </c>
      <c r="EY13" s="84">
        <v>23499064.6205316</v>
      </c>
      <c r="EZ13" s="84">
        <v>40962731.8954577</v>
      </c>
      <c r="FA13" s="84">
        <v>55713973.752963603</v>
      </c>
      <c r="FB13" s="84">
        <v>77667270.244604602</v>
      </c>
      <c r="FC13" s="84">
        <v>65198343.964241698</v>
      </c>
      <c r="FD13" s="84">
        <v>71341030.650406301</v>
      </c>
      <c r="FE13" s="84">
        <v>50252435.4896027</v>
      </c>
      <c r="FF13" s="84">
        <v>46547712.143239401</v>
      </c>
      <c r="FG13" s="84">
        <v>60375842.380445898</v>
      </c>
      <c r="FH13" s="84">
        <v>54516913.5639496</v>
      </c>
      <c r="FI13" s="84">
        <v>55527954.632790402</v>
      </c>
      <c r="FJ13" s="84">
        <v>53004650.846601397</v>
      </c>
      <c r="FK13" s="84">
        <v>79069575.0107034</v>
      </c>
      <c r="FL13" s="84">
        <v>43759632.563448198</v>
      </c>
      <c r="FM13" s="84">
        <v>39375285.5199406</v>
      </c>
      <c r="FN13" s="84">
        <v>83231557.986237302</v>
      </c>
      <c r="FO13" s="84">
        <v>60250828.560466602</v>
      </c>
      <c r="FP13" s="84">
        <v>36716462.461645298</v>
      </c>
      <c r="FQ13" s="84">
        <v>59056182.552563801</v>
      </c>
      <c r="FR13" s="84">
        <v>42881601.152079903</v>
      </c>
      <c r="FS13" s="84">
        <v>78604730.876010597</v>
      </c>
      <c r="FT13" s="84">
        <v>50354863.363617599</v>
      </c>
      <c r="FU13" s="84">
        <v>66911556.372170001</v>
      </c>
      <c r="FV13" s="84">
        <v>40819087.916692503</v>
      </c>
      <c r="FW13" s="84">
        <v>46675037.7639485</v>
      </c>
      <c r="FX13" s="84">
        <v>49501903.654642902</v>
      </c>
      <c r="FY13" s="84">
        <v>52650831.393360898</v>
      </c>
      <c r="FZ13" s="84">
        <v>41096781.467349298</v>
      </c>
      <c r="GA13" s="84">
        <v>64132011.377195098</v>
      </c>
      <c r="GB13" s="84">
        <v>71301620.721662596</v>
      </c>
      <c r="GC13" s="84">
        <v>36921211.368159898</v>
      </c>
      <c r="GD13" s="84">
        <v>45002587.921324201</v>
      </c>
      <c r="GE13" s="84">
        <v>79947799.515907094</v>
      </c>
      <c r="GF13" s="84">
        <v>156262602.48601201</v>
      </c>
      <c r="GG13" s="84">
        <v>50817052.606109098</v>
      </c>
      <c r="GH13" s="84">
        <v>35289849.759359501</v>
      </c>
      <c r="GI13" s="84">
        <v>37821023.777237698</v>
      </c>
      <c r="GJ13" s="84">
        <v>70509262.757429793</v>
      </c>
      <c r="GK13" s="84">
        <v>190814167.397733</v>
      </c>
      <c r="GL13" s="84">
        <v>82607415.9719816</v>
      </c>
      <c r="GM13" s="84">
        <v>74050646.7740255</v>
      </c>
      <c r="GN13" s="84">
        <v>53382921.138152801</v>
      </c>
      <c r="GO13" s="84">
        <v>50487160.756489597</v>
      </c>
      <c r="GP13" s="84">
        <v>66328741.6301606</v>
      </c>
      <c r="GQ13" s="84">
        <v>40769426.532365903</v>
      </c>
      <c r="GR13" s="84">
        <v>47804181.830961399</v>
      </c>
      <c r="GS13" s="84">
        <v>60580735.935322702</v>
      </c>
      <c r="GT13" s="84">
        <v>34918302.870418102</v>
      </c>
      <c r="GU13" s="84">
        <v>161804681.55543199</v>
      </c>
      <c r="GV13" s="84">
        <v>71696826.618295297</v>
      </c>
      <c r="GW13" s="84">
        <v>55310229.477455899</v>
      </c>
      <c r="GX13" s="84">
        <v>44184706.954060897</v>
      </c>
      <c r="GY13" s="84">
        <v>52122834.140459299</v>
      </c>
      <c r="GZ13" s="84">
        <v>79939735.666887403</v>
      </c>
      <c r="HA13" s="84">
        <v>62444317.418367401</v>
      </c>
      <c r="HB13" s="84">
        <v>90459441.910860598</v>
      </c>
      <c r="HC13" s="84">
        <v>161804330.81160301</v>
      </c>
      <c r="HD13" s="84">
        <v>208775043.035849</v>
      </c>
      <c r="HE13" s="84">
        <v>78004754.773289904</v>
      </c>
      <c r="HF13" s="84">
        <v>65429746.6167266</v>
      </c>
      <c r="HG13" s="84">
        <v>72654823.249349505</v>
      </c>
      <c r="HH13" s="84">
        <v>61715270.489807501</v>
      </c>
      <c r="HI13" s="84">
        <v>54165593.269523099</v>
      </c>
      <c r="HJ13" s="84">
        <v>49371608.0859088</v>
      </c>
      <c r="HK13" s="84">
        <v>85230219.621157601</v>
      </c>
      <c r="HL13" s="84">
        <v>55645639.9137564</v>
      </c>
      <c r="HM13" s="84">
        <v>74523359.043590605</v>
      </c>
      <c r="HN13" s="84">
        <v>59580865.699300297</v>
      </c>
      <c r="HO13" s="84">
        <v>89620688.243642196</v>
      </c>
      <c r="HP13" s="84">
        <v>54889934.025192998</v>
      </c>
      <c r="HQ13" s="84">
        <v>48091544.723872297</v>
      </c>
      <c r="HR13" s="84">
        <v>38515338.410564803</v>
      </c>
      <c r="HS13" s="84">
        <v>115784057.699981</v>
      </c>
      <c r="HT13" s="84">
        <v>51963939.620464399</v>
      </c>
      <c r="HU13" s="84">
        <v>43711403.856477097</v>
      </c>
      <c r="HV13" s="84">
        <v>70850070.102758601</v>
      </c>
      <c r="HW13" s="84">
        <v>102100995.739539</v>
      </c>
      <c r="HX13" s="84">
        <v>71059632.238248602</v>
      </c>
      <c r="HY13" s="84">
        <v>53529124.211425699</v>
      </c>
      <c r="HZ13" s="84">
        <v>40973064.640931301</v>
      </c>
      <c r="IA13" s="84">
        <v>57213553.731850199</v>
      </c>
      <c r="IB13" s="84">
        <v>63310848.270935103</v>
      </c>
      <c r="IC13" s="84">
        <v>115082436.296423</v>
      </c>
      <c r="ID13" s="84">
        <v>29372094.0088537</v>
      </c>
      <c r="IE13" s="84">
        <v>63140837.683102801</v>
      </c>
      <c r="IF13" s="84">
        <v>39493670.051820099</v>
      </c>
      <c r="IG13" s="84">
        <v>56653108.430790797</v>
      </c>
      <c r="IH13" s="84">
        <v>33218126.055518299</v>
      </c>
      <c r="II13" s="84">
        <v>50397784.631627798</v>
      </c>
      <c r="IJ13" s="84">
        <v>49377011.163376503</v>
      </c>
      <c r="IK13" s="84">
        <v>43875711.078222699</v>
      </c>
      <c r="IL13" s="84">
        <v>41594334.011688396</v>
      </c>
      <c r="IM13" s="84">
        <v>48548896.875003003</v>
      </c>
      <c r="IN13" s="84">
        <v>21978545.313396301</v>
      </c>
      <c r="IO13" s="84">
        <v>55371373.737089403</v>
      </c>
      <c r="IP13" s="84">
        <v>52367335.251341701</v>
      </c>
      <c r="IQ13" s="84">
        <v>53846570.976492397</v>
      </c>
      <c r="IR13" s="84">
        <v>39454075.372143298</v>
      </c>
      <c r="IS13" s="84">
        <v>57412518.1333775</v>
      </c>
      <c r="IT13" s="84">
        <v>40837747.316175498</v>
      </c>
      <c r="IU13" s="84">
        <v>56567408.2770321</v>
      </c>
      <c r="IV13" s="84">
        <v>58692904.903642103</v>
      </c>
      <c r="IW13" s="84">
        <v>40777164.756177798</v>
      </c>
      <c r="IX13" s="84">
        <v>34073165.251236603</v>
      </c>
      <c r="IY13" s="84">
        <v>60911927.430854201</v>
      </c>
      <c r="IZ13" s="84">
        <v>40880116.812696502</v>
      </c>
      <c r="JA13" s="84">
        <v>28754100.336559501</v>
      </c>
      <c r="JB13" s="84">
        <v>39105345.749956399</v>
      </c>
      <c r="JC13" s="84">
        <v>52728835.660280399</v>
      </c>
      <c r="JD13" s="84">
        <v>33737799.123760201</v>
      </c>
      <c r="JE13" s="84">
        <v>45970048.553769298</v>
      </c>
      <c r="JF13" s="84">
        <v>38272002.599133797</v>
      </c>
      <c r="JG13" s="84">
        <v>40804385.804223597</v>
      </c>
      <c r="JH13" s="84">
        <v>99802462.299421504</v>
      </c>
      <c r="JI13" s="84">
        <v>40359379.599594198</v>
      </c>
      <c r="JJ13" s="84">
        <v>40698197.190564297</v>
      </c>
      <c r="JK13" s="84">
        <v>40149347.304381803</v>
      </c>
      <c r="JL13" s="84">
        <v>70500108.220218897</v>
      </c>
      <c r="JM13" s="84">
        <v>47445417.8408821</v>
      </c>
      <c r="JN13" s="84">
        <v>57027644.726144098</v>
      </c>
      <c r="JO13" s="84">
        <v>61013186.915563203</v>
      </c>
      <c r="JP13" s="84">
        <v>51296125.7747446</v>
      </c>
      <c r="JQ13" s="84">
        <v>64372723.604988001</v>
      </c>
      <c r="JR13" s="84">
        <v>43976140.403360598</v>
      </c>
      <c r="JS13" s="84">
        <v>81319425.382923305</v>
      </c>
      <c r="JT13" s="84">
        <v>40345542.953764498</v>
      </c>
      <c r="JU13" s="84">
        <v>32242509.426702201</v>
      </c>
      <c r="JV13" s="84">
        <v>62871106.313552603</v>
      </c>
      <c r="JW13" s="84">
        <v>73194590.000336006</v>
      </c>
      <c r="JX13" s="84">
        <v>86653410.844590396</v>
      </c>
      <c r="JY13" s="84">
        <v>44336848.4337672</v>
      </c>
      <c r="JZ13" s="84">
        <v>83697913.805273607</v>
      </c>
      <c r="KA13" s="84">
        <v>71053914.6079292</v>
      </c>
      <c r="KB13" s="84">
        <v>23415575.8839265</v>
      </c>
      <c r="KC13" s="84">
        <v>193072524.82810101</v>
      </c>
      <c r="KD13" s="84">
        <v>32556648.935784899</v>
      </c>
      <c r="KE13" s="84">
        <v>74440142.791866899</v>
      </c>
      <c r="KF13" s="84">
        <v>30335865.885092299</v>
      </c>
      <c r="KG13" s="84">
        <v>69966691.891667694</v>
      </c>
      <c r="KH13" s="84">
        <v>123687392.911569</v>
      </c>
      <c r="KI13" s="84">
        <v>33706496.8928352</v>
      </c>
      <c r="KJ13" s="84">
        <v>54654297.025949202</v>
      </c>
      <c r="KK13" s="84">
        <v>34467049.683732502</v>
      </c>
      <c r="KL13" s="84">
        <v>79472998.713705897</v>
      </c>
      <c r="KM13" s="84">
        <v>34351662.362676002</v>
      </c>
      <c r="KN13" s="84">
        <v>44005878.387845904</v>
      </c>
      <c r="KO13" s="84">
        <v>62889766.961463399</v>
      </c>
      <c r="KP13" s="84">
        <v>48422203.395070098</v>
      </c>
      <c r="KQ13" s="84">
        <v>62624541.055599801</v>
      </c>
      <c r="KR13" s="84">
        <v>47393135.576614097</v>
      </c>
      <c r="KS13" s="84">
        <v>248106791.82729</v>
      </c>
      <c r="KT13" s="84">
        <v>70821795.886795297</v>
      </c>
      <c r="KU13" s="84">
        <v>59560318.158514597</v>
      </c>
      <c r="KV13" s="84">
        <v>41186125.496882297</v>
      </c>
      <c r="KW13" s="84">
        <v>52737435.194607504</v>
      </c>
      <c r="KX13" s="84">
        <v>47977853.398713797</v>
      </c>
      <c r="KY13" s="84">
        <v>59524052.098778702</v>
      </c>
      <c r="KZ13" s="84">
        <v>38947456.362735897</v>
      </c>
      <c r="LA13" s="84">
        <v>66360257.582482599</v>
      </c>
      <c r="LB13" s="84">
        <v>47919411.7018134</v>
      </c>
      <c r="LC13" s="84">
        <v>46413713.455284402</v>
      </c>
      <c r="LD13" s="84">
        <v>40724829.171996698</v>
      </c>
      <c r="LE13" s="84">
        <v>53089739.857296802</v>
      </c>
      <c r="LF13" s="84">
        <v>80793319.925303996</v>
      </c>
      <c r="LG13" s="84">
        <v>36783032.957033001</v>
      </c>
      <c r="LH13" s="84">
        <v>42134926.519664697</v>
      </c>
      <c r="LI13" s="84">
        <v>34486937.670727402</v>
      </c>
      <c r="LJ13" s="84">
        <v>33286007.897890098</v>
      </c>
      <c r="LK13" s="84">
        <v>80162958.870691895</v>
      </c>
      <c r="LL13" s="84">
        <v>36409160.031066298</v>
      </c>
      <c r="LM13" s="84">
        <v>32464115.4611945</v>
      </c>
      <c r="LN13" s="84">
        <v>38065675.804197699</v>
      </c>
      <c r="LO13" s="84">
        <v>65388774.382451899</v>
      </c>
      <c r="LP13" s="84">
        <v>29811040.437948398</v>
      </c>
      <c r="LQ13" s="84">
        <v>75869118.092278197</v>
      </c>
      <c r="LR13" s="84">
        <v>55313621.162837103</v>
      </c>
      <c r="LS13" s="84">
        <v>46743060.126338303</v>
      </c>
      <c r="LT13" s="84">
        <v>50511146.070132002</v>
      </c>
      <c r="LU13" s="84">
        <v>41358704.964718401</v>
      </c>
      <c r="LV13" s="84">
        <v>35851362.427727602</v>
      </c>
      <c r="LW13" s="84">
        <v>28030112.630901501</v>
      </c>
      <c r="LX13" s="84">
        <v>31704288.267477501</v>
      </c>
      <c r="LY13" s="84">
        <v>42651227.520027697</v>
      </c>
      <c r="LZ13" s="84">
        <v>36921236.994879901</v>
      </c>
      <c r="MA13" s="84">
        <v>41136452.8503225</v>
      </c>
      <c r="MB13" s="84">
        <v>38469508.031864703</v>
      </c>
      <c r="MC13" s="84">
        <v>71922358.376355797</v>
      </c>
      <c r="MD13" s="84">
        <v>47406701.209771901</v>
      </c>
      <c r="ME13" s="84">
        <v>33636108.248853602</v>
      </c>
      <c r="MF13" s="84">
        <v>35825974.787252501</v>
      </c>
      <c r="MG13" s="84">
        <v>36156945.403703801</v>
      </c>
      <c r="MH13" s="84">
        <v>31898936.899903201</v>
      </c>
      <c r="MI13" s="84">
        <v>64107556.240350403</v>
      </c>
      <c r="MJ13" s="84">
        <v>34948636.2261476</v>
      </c>
      <c r="MK13" s="84">
        <v>41780083.373491697</v>
      </c>
      <c r="ML13" s="84">
        <v>41841969.072031498</v>
      </c>
      <c r="MM13" s="84">
        <v>34975026.484200299</v>
      </c>
      <c r="MN13" s="84">
        <v>25850788.09722</v>
      </c>
      <c r="MO13" s="84">
        <v>41311769.733926401</v>
      </c>
      <c r="MP13" s="84">
        <v>34511684.426551104</v>
      </c>
      <c r="MQ13" s="84">
        <v>37521105.975088</v>
      </c>
      <c r="MR13" s="84">
        <v>43539751.707511596</v>
      </c>
      <c r="MS13" s="84">
        <v>25488805.1712447</v>
      </c>
      <c r="MT13" s="84">
        <v>17370244.0630708</v>
      </c>
      <c r="MU13" s="84">
        <v>25330086.079960901</v>
      </c>
      <c r="MV13" s="84">
        <v>62515067.7761252</v>
      </c>
      <c r="MW13" s="84">
        <v>64898844.097058497</v>
      </c>
      <c r="MX13" s="84">
        <v>34653949.713663898</v>
      </c>
      <c r="MY13" s="84">
        <v>27179849.606731702</v>
      </c>
      <c r="MZ13" s="84">
        <v>30987280.987918299</v>
      </c>
      <c r="NA13" s="84">
        <v>30555385.687889401</v>
      </c>
      <c r="NB13" s="84">
        <v>47110419.911781996</v>
      </c>
      <c r="NC13" s="84">
        <v>33268561.1353392</v>
      </c>
      <c r="ND13" s="84">
        <v>33067108.955403902</v>
      </c>
      <c r="NE13" s="84">
        <v>12836594.4689008</v>
      </c>
      <c r="NF13" s="84">
        <v>15467513.8381094</v>
      </c>
      <c r="NG13" s="84">
        <v>40388052.784202099</v>
      </c>
      <c r="NH13" s="84">
        <v>35393116.973315001</v>
      </c>
      <c r="NI13" s="84">
        <v>46366446.673992001</v>
      </c>
      <c r="NJ13" s="84">
        <v>49997981.619073398</v>
      </c>
      <c r="NK13" s="84">
        <v>31828811.25372</v>
      </c>
      <c r="NL13" s="84">
        <v>32477381.8362316</v>
      </c>
      <c r="NM13" s="84">
        <v>25816626.9446286</v>
      </c>
      <c r="NN13" s="84">
        <v>53917970.8848496</v>
      </c>
      <c r="NO13" s="84">
        <v>35678684.118367299</v>
      </c>
      <c r="NP13" s="84">
        <v>76878240.837122798</v>
      </c>
      <c r="NQ13" s="84">
        <v>18125216.447809599</v>
      </c>
      <c r="NR13" s="84">
        <v>70422256.722170904</v>
      </c>
      <c r="NS13" s="84">
        <v>13904998.382405501</v>
      </c>
      <c r="NT13" s="84">
        <v>39169283.987544797</v>
      </c>
      <c r="NU13" s="84">
        <v>35740616.490347303</v>
      </c>
      <c r="NV13" s="84">
        <v>34927800.7252777</v>
      </c>
      <c r="NW13" s="84">
        <v>35665337.454868697</v>
      </c>
      <c r="NX13" s="84">
        <v>43786639.8160813</v>
      </c>
      <c r="NY13" s="84">
        <v>76067465.186279193</v>
      </c>
      <c r="NZ13" s="84">
        <v>46151710.970489599</v>
      </c>
      <c r="OA13" s="84">
        <v>51291777.600116499</v>
      </c>
      <c r="OB13" s="84">
        <v>46281320.677607402</v>
      </c>
      <c r="OC13" s="84">
        <v>25659868.761659101</v>
      </c>
      <c r="OD13" s="84">
        <v>46702688.748134702</v>
      </c>
      <c r="OE13" s="84">
        <v>28928157.167778201</v>
      </c>
      <c r="OF13" s="84">
        <v>25548283.4109409</v>
      </c>
      <c r="OG13" s="84">
        <v>50372770.0270463</v>
      </c>
      <c r="OH13" s="84">
        <v>58379340.643367603</v>
      </c>
      <c r="OI13" s="84">
        <v>12165208.953441</v>
      </c>
      <c r="OJ13" s="84">
        <v>24871981.641789299</v>
      </c>
      <c r="OK13" s="84">
        <v>27352385.373234399</v>
      </c>
      <c r="OL13" s="84">
        <v>26209359.812633101</v>
      </c>
      <c r="OM13" s="84">
        <v>51491363.4140127</v>
      </c>
      <c r="ON13" s="84">
        <v>38801390.5935423</v>
      </c>
      <c r="OO13" s="84">
        <v>52026728.816920102</v>
      </c>
      <c r="OP13" s="84">
        <v>12745340.3334403</v>
      </c>
      <c r="OQ13" s="84">
        <v>44098703.123443402</v>
      </c>
    </row>
    <row r="14" spans="1:407" x14ac:dyDescent="0.25">
      <c r="A14" s="57" t="s">
        <v>2038</v>
      </c>
      <c r="B14" s="58">
        <f>STDEV(D14:AQ14)/AVERAGE(D14:AQ14)</f>
        <v>7.0910100046090344E-2</v>
      </c>
      <c r="D14" s="7">
        <v>90343157.243157297</v>
      </c>
      <c r="E14" s="7">
        <v>89489929.969975695</v>
      </c>
      <c r="F14" s="7">
        <v>87091336.918434501</v>
      </c>
      <c r="G14" s="7">
        <v>87708868.735158294</v>
      </c>
      <c r="H14" s="7">
        <v>86007190.603343204</v>
      </c>
      <c r="I14" s="7">
        <v>86052998.704189196</v>
      </c>
      <c r="J14" s="7">
        <v>78332933.007307902</v>
      </c>
      <c r="K14" s="7">
        <v>76827689.386808902</v>
      </c>
      <c r="L14" s="7">
        <v>77714988.730251893</v>
      </c>
      <c r="M14" s="7">
        <v>77880868.340138897</v>
      </c>
      <c r="N14" s="7">
        <v>76491549.0072532</v>
      </c>
      <c r="O14" s="7">
        <v>76452426.488056496</v>
      </c>
      <c r="P14" s="7">
        <v>74897820.872684807</v>
      </c>
      <c r="Q14" s="7">
        <v>75523746.538696602</v>
      </c>
      <c r="R14" s="7">
        <v>75250743.518028796</v>
      </c>
      <c r="S14" s="7">
        <v>74752070.889194697</v>
      </c>
      <c r="T14" s="7">
        <v>75839565.444197193</v>
      </c>
      <c r="U14" s="7">
        <v>76168671.679305002</v>
      </c>
      <c r="V14" s="7">
        <v>76809253.892709106</v>
      </c>
      <c r="W14" s="7">
        <v>76995505.700942203</v>
      </c>
      <c r="X14" s="7">
        <v>78365523.607392907</v>
      </c>
      <c r="Y14" s="7">
        <v>75900289.904179394</v>
      </c>
      <c r="Z14" s="7">
        <v>75535766.296933696</v>
      </c>
      <c r="AA14" s="7">
        <v>76479333.638129994</v>
      </c>
      <c r="AB14" s="7">
        <v>74955483.572746307</v>
      </c>
      <c r="AC14" s="7">
        <v>73909062.6684753</v>
      </c>
      <c r="AD14" s="7">
        <v>71778385.855381697</v>
      </c>
      <c r="AE14" s="7">
        <v>73193825.408006504</v>
      </c>
      <c r="AF14" s="7">
        <v>68831598.513120696</v>
      </c>
      <c r="AG14" s="7">
        <v>70350847.510081902</v>
      </c>
      <c r="AH14" s="7">
        <v>70434532.189708605</v>
      </c>
      <c r="AI14" s="7">
        <v>69604474.977610901</v>
      </c>
      <c r="AJ14" s="7">
        <v>70670030.331311002</v>
      </c>
      <c r="AK14" s="7">
        <v>70855109.431451902</v>
      </c>
      <c r="AL14" s="7">
        <v>72540910.699489698</v>
      </c>
      <c r="AM14" s="7">
        <v>72804603.728380501</v>
      </c>
      <c r="AN14" s="7">
        <v>72650637.436080605</v>
      </c>
      <c r="AO14" s="7">
        <v>74319739.542099193</v>
      </c>
      <c r="AP14" s="7">
        <v>74924041.557683393</v>
      </c>
      <c r="AQ14" s="7">
        <v>74092544.396362796</v>
      </c>
      <c r="AS14" s="59">
        <f>STDEV(AU14:CH14)/AVERAGE(AU14:CH14)</f>
        <v>9.0849451736838283E-2</v>
      </c>
      <c r="AU14" s="9">
        <v>113910641.73746499</v>
      </c>
      <c r="AV14" s="9">
        <v>110915643.602377</v>
      </c>
      <c r="AW14" s="9">
        <v>109486195.267075</v>
      </c>
      <c r="AX14" s="9">
        <v>108753965.652564</v>
      </c>
      <c r="AY14" s="9">
        <v>107971414.726868</v>
      </c>
      <c r="AZ14" s="9">
        <v>107451031.482851</v>
      </c>
      <c r="BA14" s="9">
        <v>91983764.788110495</v>
      </c>
      <c r="BB14" s="9">
        <v>93364338.223687604</v>
      </c>
      <c r="BC14" s="9">
        <v>92980651.739460602</v>
      </c>
      <c r="BD14" s="9">
        <v>91819670.438818395</v>
      </c>
      <c r="BE14" s="9">
        <v>92283819.152318001</v>
      </c>
      <c r="BF14" s="9">
        <v>91936194.6129013</v>
      </c>
      <c r="BG14" s="9">
        <v>88196717.545317993</v>
      </c>
      <c r="BH14" s="9">
        <v>89529156.275322005</v>
      </c>
      <c r="BI14" s="9">
        <v>89427745.329624504</v>
      </c>
      <c r="BJ14" s="9">
        <v>90120810.280198798</v>
      </c>
      <c r="BK14" s="9">
        <v>90414368.405618995</v>
      </c>
      <c r="BL14" s="9">
        <v>90539691.3973573</v>
      </c>
      <c r="BM14" s="9">
        <v>90573926.567605093</v>
      </c>
      <c r="BN14" s="9">
        <v>90823017.266015604</v>
      </c>
      <c r="BO14" s="9">
        <v>91303456.499643803</v>
      </c>
      <c r="BP14" s="9">
        <v>89688186.884030804</v>
      </c>
      <c r="BQ14" s="9">
        <v>89833569.447633699</v>
      </c>
      <c r="BR14" s="9">
        <v>90014336.005176201</v>
      </c>
      <c r="BS14" s="9">
        <v>88809275.050646394</v>
      </c>
      <c r="BT14" s="9">
        <v>85879511.439638898</v>
      </c>
      <c r="BU14" s="9">
        <v>84566805.4656443</v>
      </c>
      <c r="BV14" s="9">
        <v>85893461.292388394</v>
      </c>
      <c r="BW14" s="9">
        <v>82854433.459810093</v>
      </c>
      <c r="BX14" s="9">
        <v>82136499.985975906</v>
      </c>
      <c r="BY14" s="9">
        <v>82279734.256525695</v>
      </c>
      <c r="BZ14" s="9">
        <v>83511540.1293834</v>
      </c>
      <c r="CA14" s="9">
        <v>83043969.198865294</v>
      </c>
      <c r="CB14" s="9">
        <v>84923920.378938198</v>
      </c>
      <c r="CC14" s="9">
        <v>87621920.984322995</v>
      </c>
      <c r="CD14" s="9">
        <v>86303771.249542102</v>
      </c>
      <c r="CE14" s="9">
        <v>86808833.367614999</v>
      </c>
      <c r="CF14" s="9">
        <v>88257057.320212796</v>
      </c>
      <c r="CG14" s="9">
        <v>88834697.941917196</v>
      </c>
      <c r="CH14" s="9">
        <v>88523075.126153007</v>
      </c>
      <c r="CJ14" s="95">
        <v>110321847.24059001</v>
      </c>
      <c r="CK14" s="95">
        <v>102539278.150939</v>
      </c>
      <c r="CL14" s="95">
        <v>108973643.828767</v>
      </c>
      <c r="CM14" s="95">
        <v>103465509.67367201</v>
      </c>
      <c r="CN14" s="95">
        <v>107614683.247218</v>
      </c>
      <c r="CO14" s="95">
        <v>95960802.649791896</v>
      </c>
      <c r="CP14" s="95">
        <v>111070404.43732101</v>
      </c>
      <c r="CQ14" s="95">
        <v>100501771.23318399</v>
      </c>
      <c r="CR14" s="95">
        <v>101290527.957913</v>
      </c>
      <c r="CS14" s="95">
        <v>98716147.3883055</v>
      </c>
      <c r="CT14" s="84">
        <v>104378608.318619</v>
      </c>
      <c r="CU14" s="84">
        <v>114431814.098094</v>
      </c>
      <c r="CV14" s="84">
        <v>104995142.16819</v>
      </c>
      <c r="CW14" s="84">
        <v>105484571.04995801</v>
      </c>
      <c r="CX14" s="84">
        <v>101147102.80222499</v>
      </c>
      <c r="CY14" s="84">
        <v>95782039.099001005</v>
      </c>
      <c r="CZ14" s="84">
        <v>102168388.327583</v>
      </c>
      <c r="DA14" s="84">
        <v>105511576.14825299</v>
      </c>
      <c r="DB14" s="84">
        <v>99505789.973060504</v>
      </c>
      <c r="DC14" s="84">
        <v>97246709.457499102</v>
      </c>
      <c r="DD14" s="84">
        <v>90457919.470400393</v>
      </c>
      <c r="DE14" s="84">
        <v>93414369.6121393</v>
      </c>
      <c r="DF14" s="84">
        <v>103533815.26766799</v>
      </c>
      <c r="DG14" s="84">
        <v>103468418.27717701</v>
      </c>
      <c r="DH14" s="84">
        <v>77562789.116061404</v>
      </c>
      <c r="DI14" s="84">
        <v>98497468.307857201</v>
      </c>
      <c r="DJ14" s="84">
        <v>106693470.82343499</v>
      </c>
      <c r="DK14" s="84">
        <v>100774535.86556301</v>
      </c>
      <c r="DL14" s="84">
        <v>94325807.582609206</v>
      </c>
      <c r="DM14" s="84">
        <v>100573983.80568101</v>
      </c>
      <c r="DN14" s="84">
        <v>98132458.466534704</v>
      </c>
      <c r="DO14" s="84">
        <v>94881616.020837396</v>
      </c>
      <c r="DP14" s="84">
        <v>106291560.533346</v>
      </c>
      <c r="DQ14" s="84">
        <v>104406295.89835</v>
      </c>
      <c r="DR14" s="84">
        <v>94432182.165719107</v>
      </c>
      <c r="DS14" s="84">
        <v>99010657.513498902</v>
      </c>
      <c r="DT14" s="84">
        <v>103565398.296142</v>
      </c>
      <c r="DU14" s="84">
        <v>101199344.672913</v>
      </c>
      <c r="DV14" s="84">
        <v>105000850.617772</v>
      </c>
      <c r="DW14" s="84">
        <v>97136301.438955098</v>
      </c>
      <c r="DX14" s="84">
        <v>106384130.266527</v>
      </c>
      <c r="DY14" s="84">
        <v>91820624.318421304</v>
      </c>
      <c r="DZ14" s="84">
        <v>97124548.220482096</v>
      </c>
      <c r="EA14" s="84">
        <v>95918828.574595898</v>
      </c>
      <c r="EB14" s="84">
        <v>99745041.768300503</v>
      </c>
      <c r="EC14" s="84">
        <v>98771497.993268102</v>
      </c>
      <c r="ED14" s="84">
        <v>93452338.328505307</v>
      </c>
      <c r="EE14" s="84">
        <v>91069124.596815795</v>
      </c>
      <c r="EF14" s="84">
        <v>86618698.960016906</v>
      </c>
      <c r="EG14" s="84">
        <v>83791461.871574402</v>
      </c>
      <c r="EH14" s="84">
        <v>88654059.234834403</v>
      </c>
      <c r="EI14" s="84">
        <v>79784339.953099102</v>
      </c>
      <c r="EJ14" s="84">
        <v>79731900.821634993</v>
      </c>
      <c r="EK14" s="84">
        <v>84806546.318912804</v>
      </c>
      <c r="EL14" s="84">
        <v>83480497.349114195</v>
      </c>
      <c r="EM14" s="84">
        <v>85679820.472338393</v>
      </c>
      <c r="EN14" s="84">
        <v>93801074.362690106</v>
      </c>
      <c r="EO14" s="84">
        <v>85145280.731586605</v>
      </c>
      <c r="EP14" s="84">
        <v>87657533.898881197</v>
      </c>
      <c r="EQ14" s="84">
        <v>85760475.082857504</v>
      </c>
      <c r="ER14" s="84">
        <v>86894618.957035601</v>
      </c>
      <c r="ES14" s="84">
        <v>81266462.350269005</v>
      </c>
      <c r="ET14" s="84">
        <v>91421260.826785594</v>
      </c>
      <c r="EU14" s="84">
        <v>88946042.829811797</v>
      </c>
      <c r="EV14" s="84">
        <v>71582498.061469093</v>
      </c>
      <c r="EW14" s="84">
        <v>84260814.444348603</v>
      </c>
      <c r="EX14" s="84">
        <v>86646407.697299302</v>
      </c>
      <c r="EY14" s="84">
        <v>94600314.847805604</v>
      </c>
      <c r="EZ14" s="84">
        <v>93785963.607510999</v>
      </c>
      <c r="FA14" s="84">
        <v>86365116.579527199</v>
      </c>
      <c r="FB14" s="84">
        <v>82716576.815853506</v>
      </c>
      <c r="FC14" s="84">
        <v>85823621.150780007</v>
      </c>
      <c r="FD14" s="84">
        <v>83476663.612039894</v>
      </c>
      <c r="FE14" s="84">
        <v>87458203.0812556</v>
      </c>
      <c r="FF14" s="84">
        <v>89516857.900109902</v>
      </c>
      <c r="FG14" s="84">
        <v>86687063.292352706</v>
      </c>
      <c r="FH14" s="84">
        <v>85825307.668923199</v>
      </c>
      <c r="FI14" s="84">
        <v>88383735.814002797</v>
      </c>
      <c r="FJ14" s="84">
        <v>90163420.749058098</v>
      </c>
      <c r="FK14" s="84">
        <v>82572715.684243605</v>
      </c>
      <c r="FL14" s="84">
        <v>92713917.389617503</v>
      </c>
      <c r="FM14" s="84">
        <v>90865828.046076804</v>
      </c>
      <c r="FN14" s="84">
        <v>81555250.609699801</v>
      </c>
      <c r="FO14" s="84">
        <v>85058426.433445796</v>
      </c>
      <c r="FP14" s="84">
        <v>89060744.457086101</v>
      </c>
      <c r="FQ14" s="84">
        <v>87635767.761960506</v>
      </c>
      <c r="FR14" s="84">
        <v>88604665.998897403</v>
      </c>
      <c r="FS14" s="84">
        <v>82170191.4543349</v>
      </c>
      <c r="FT14" s="84">
        <v>88392101.270635098</v>
      </c>
      <c r="FU14" s="84">
        <v>82953538.821441203</v>
      </c>
      <c r="FV14" s="84">
        <v>90704593.213128805</v>
      </c>
      <c r="FW14" s="84">
        <v>87544803.107905596</v>
      </c>
      <c r="FX14" s="84">
        <v>87771110.069635093</v>
      </c>
      <c r="FY14" s="84">
        <v>86836767.896089599</v>
      </c>
      <c r="FZ14" s="84">
        <v>87787038.080512196</v>
      </c>
      <c r="GA14" s="84">
        <v>81989161.791931197</v>
      </c>
      <c r="GB14" s="84">
        <v>80531619.627867594</v>
      </c>
      <c r="GC14" s="84">
        <v>86837087.809209406</v>
      </c>
      <c r="GD14" s="84">
        <v>84612606.869242206</v>
      </c>
      <c r="GE14" s="84">
        <v>79287102.6403635</v>
      </c>
      <c r="GF14" s="84">
        <v>66112701.520996504</v>
      </c>
      <c r="GG14" s="84">
        <v>81922476.053654</v>
      </c>
      <c r="GH14" s="84">
        <v>84779706.074710295</v>
      </c>
      <c r="GI14" s="84">
        <v>86975064.425281003</v>
      </c>
      <c r="GJ14" s="84">
        <v>79827958.582028404</v>
      </c>
      <c r="GK14" s="84">
        <v>62026745.083926499</v>
      </c>
      <c r="GL14" s="84">
        <v>77593678.302071899</v>
      </c>
      <c r="GM14" s="84">
        <v>79247661.8827364</v>
      </c>
      <c r="GN14" s="84">
        <v>86345383.845855102</v>
      </c>
      <c r="GO14" s="84">
        <v>82683940.716333896</v>
      </c>
      <c r="GP14" s="84">
        <v>80202477.128880501</v>
      </c>
      <c r="GQ14" s="84">
        <v>85368310.303451702</v>
      </c>
      <c r="GR14" s="84">
        <v>86269514.323312402</v>
      </c>
      <c r="GS14" s="84">
        <v>84419143.644530803</v>
      </c>
      <c r="GT14" s="84">
        <v>86707208.118231803</v>
      </c>
      <c r="GU14" s="84">
        <v>65314003.659099802</v>
      </c>
      <c r="GV14" s="84">
        <v>79070782.891483203</v>
      </c>
      <c r="GW14" s="84">
        <v>84157144.710096195</v>
      </c>
      <c r="GX14" s="84">
        <v>88132725.457637802</v>
      </c>
      <c r="GY14" s="84">
        <v>82752201.984576896</v>
      </c>
      <c r="GZ14" s="84">
        <v>74412152.726141199</v>
      </c>
      <c r="HA14" s="84">
        <v>80714004.864316195</v>
      </c>
      <c r="HB14" s="84">
        <v>75447228.448400199</v>
      </c>
      <c r="HC14" s="84">
        <v>62629702.407073699</v>
      </c>
      <c r="HD14" s="84">
        <v>55365954.302366801</v>
      </c>
      <c r="HE14" s="84">
        <v>75272353.214476794</v>
      </c>
      <c r="HF14" s="84">
        <v>81177068.484675795</v>
      </c>
      <c r="HG14" s="84">
        <v>78394431.944011599</v>
      </c>
      <c r="HH14" s="84">
        <v>79313458.171166301</v>
      </c>
      <c r="HI14" s="84">
        <v>82710567.075689003</v>
      </c>
      <c r="HJ14" s="84">
        <v>84690981.389099896</v>
      </c>
      <c r="HK14" s="84">
        <v>76251022.975875303</v>
      </c>
      <c r="HL14" s="84">
        <v>83136177.041726694</v>
      </c>
      <c r="HM14" s="84">
        <v>80038797.620328903</v>
      </c>
      <c r="HN14" s="84">
        <v>81263064.687166393</v>
      </c>
      <c r="HO14" s="84">
        <v>77740911.770265102</v>
      </c>
      <c r="HP14" s="84">
        <v>83357069.749286205</v>
      </c>
      <c r="HQ14" s="84">
        <v>83188916.236207396</v>
      </c>
      <c r="HR14" s="84">
        <v>85969640.829574406</v>
      </c>
      <c r="HS14" s="84">
        <v>72472999.569329396</v>
      </c>
      <c r="HT14" s="84">
        <v>80391668.933572307</v>
      </c>
      <c r="HU14" s="84">
        <v>84838838.162262395</v>
      </c>
      <c r="HV14" s="84">
        <v>76786152.995582595</v>
      </c>
      <c r="HW14" s="84">
        <v>72826941.339268893</v>
      </c>
      <c r="HX14" s="84">
        <v>79842902.138741598</v>
      </c>
      <c r="HY14" s="84">
        <v>83880663.313394606</v>
      </c>
      <c r="HZ14" s="84">
        <v>82632372.142356098</v>
      </c>
      <c r="IA14" s="84">
        <v>80365167.489936903</v>
      </c>
      <c r="IB14" s="84">
        <v>78747983.540047497</v>
      </c>
      <c r="IC14" s="84">
        <v>70102317.053575099</v>
      </c>
      <c r="ID14" s="84">
        <v>85566504.503725499</v>
      </c>
      <c r="IE14" s="84">
        <v>80671161.844722405</v>
      </c>
      <c r="IF14" s="84">
        <v>84425086.152433097</v>
      </c>
      <c r="IG14" s="84">
        <v>81296068.603272706</v>
      </c>
      <c r="IH14" s="84">
        <v>87094464.3300841</v>
      </c>
      <c r="II14" s="84">
        <v>80348703.508174405</v>
      </c>
      <c r="IJ14" s="84">
        <v>79129609.053134501</v>
      </c>
      <c r="IK14" s="84">
        <v>81067990.426128104</v>
      </c>
      <c r="IL14" s="84">
        <v>82877743.184056699</v>
      </c>
      <c r="IM14" s="84">
        <v>79838839.776603997</v>
      </c>
      <c r="IN14" s="84">
        <v>92477591.311232507</v>
      </c>
      <c r="IO14" s="84">
        <v>82116214.175361603</v>
      </c>
      <c r="IP14" s="84">
        <v>81808147.311743006</v>
      </c>
      <c r="IQ14" s="84">
        <v>84051543.646752402</v>
      </c>
      <c r="IR14" s="84">
        <v>85570441.208687097</v>
      </c>
      <c r="IS14" s="84">
        <v>83620777.640407294</v>
      </c>
      <c r="IT14" s="84">
        <v>87121612.270180404</v>
      </c>
      <c r="IU14" s="84">
        <v>82493873.767888099</v>
      </c>
      <c r="IV14" s="84">
        <v>81770473.984618098</v>
      </c>
      <c r="IW14" s="84">
        <v>86280419.670672894</v>
      </c>
      <c r="IX14" s="84">
        <v>85086085.247973695</v>
      </c>
      <c r="IY14" s="84">
        <v>81026387.559039295</v>
      </c>
      <c r="IZ14" s="84">
        <v>86036484.366471201</v>
      </c>
      <c r="JA14" s="84">
        <v>89293784.668332204</v>
      </c>
      <c r="JB14" s="84">
        <v>86397337.214229107</v>
      </c>
      <c r="JC14" s="84">
        <v>81704053.313359901</v>
      </c>
      <c r="JD14" s="84">
        <v>86991537.614092693</v>
      </c>
      <c r="JE14" s="84">
        <v>80900459.679751605</v>
      </c>
      <c r="JF14" s="84">
        <v>86003781.680957004</v>
      </c>
      <c r="JG14" s="84">
        <v>85758640.770516902</v>
      </c>
      <c r="JH14" s="84">
        <v>70615418.151660994</v>
      </c>
      <c r="JI14" s="84">
        <v>85610290.836075097</v>
      </c>
      <c r="JJ14" s="84">
        <v>84946193.606929094</v>
      </c>
      <c r="JK14" s="84">
        <v>84822874.048045307</v>
      </c>
      <c r="JL14" s="84">
        <v>77401764.717479706</v>
      </c>
      <c r="JM14" s="84">
        <v>84553019.461082101</v>
      </c>
      <c r="JN14" s="84">
        <v>86947263.523834303</v>
      </c>
      <c r="JO14" s="84">
        <v>81727963.976849601</v>
      </c>
      <c r="JP14" s="84">
        <v>82932977.540346205</v>
      </c>
      <c r="JQ14" s="84">
        <v>79300370.095912799</v>
      </c>
      <c r="JR14" s="84">
        <v>84477822.953848198</v>
      </c>
      <c r="JS14" s="84">
        <v>78518699.749464601</v>
      </c>
      <c r="JT14" s="84">
        <v>84468614.728404298</v>
      </c>
      <c r="JU14" s="84">
        <v>84928294.013364494</v>
      </c>
      <c r="JV14" s="84">
        <v>78214994.9705244</v>
      </c>
      <c r="JW14" s="84">
        <v>75982966.229871303</v>
      </c>
      <c r="JX14" s="84">
        <v>75144295.632002294</v>
      </c>
      <c r="JY14" s="84">
        <v>84632911.246253803</v>
      </c>
      <c r="JZ14" s="84">
        <v>74448711.636330798</v>
      </c>
      <c r="KA14" s="84">
        <v>76521695.606503502</v>
      </c>
      <c r="KB14" s="84">
        <v>83094605.013866499</v>
      </c>
      <c r="KC14" s="84">
        <v>53803016.3236067</v>
      </c>
      <c r="KD14" s="84">
        <v>82139695.379805893</v>
      </c>
      <c r="KE14" s="84">
        <v>70535262.446408793</v>
      </c>
      <c r="KF14" s="84">
        <v>81186521.829001993</v>
      </c>
      <c r="KG14" s="84">
        <v>68679135.356994301</v>
      </c>
      <c r="KH14" s="84">
        <v>62723783.6525179</v>
      </c>
      <c r="KI14" s="84">
        <v>80266580.382882297</v>
      </c>
      <c r="KJ14" s="84">
        <v>72999708.303372502</v>
      </c>
      <c r="KK14" s="84">
        <v>79858374.476231396</v>
      </c>
      <c r="KL14" s="84">
        <v>70120077.286418706</v>
      </c>
      <c r="KM14" s="84">
        <v>79624329.481265396</v>
      </c>
      <c r="KN14" s="84">
        <v>79131224.420704097</v>
      </c>
      <c r="KO14" s="84">
        <v>72769224.709724307</v>
      </c>
      <c r="KP14" s="84">
        <v>76502358.4439933</v>
      </c>
      <c r="KQ14" s="84">
        <v>76628247.004582301</v>
      </c>
      <c r="KR14" s="84">
        <v>79912223.058013707</v>
      </c>
      <c r="KS14" s="84">
        <v>45738185.620991297</v>
      </c>
      <c r="KT14" s="84">
        <v>75810805.516475007</v>
      </c>
      <c r="KU14" s="84">
        <v>74839441.564090699</v>
      </c>
      <c r="KV14" s="84">
        <v>80053955.553679407</v>
      </c>
      <c r="KW14" s="84">
        <v>73997484.2744468</v>
      </c>
      <c r="KX14" s="84">
        <v>76391632.328851804</v>
      </c>
      <c r="KY14" s="84">
        <v>74914418.867923602</v>
      </c>
      <c r="KZ14" s="84">
        <v>81931088.915257499</v>
      </c>
      <c r="LA14" s="84">
        <v>71032343.681356698</v>
      </c>
      <c r="LB14" s="84">
        <v>75328938.2724154</v>
      </c>
      <c r="LC14" s="84">
        <v>75843401.118636906</v>
      </c>
      <c r="LD14" s="84">
        <v>77212149.096306905</v>
      </c>
      <c r="LE14" s="84">
        <v>71843680.960979998</v>
      </c>
      <c r="LF14" s="84">
        <v>68123098.283055305</v>
      </c>
      <c r="LG14" s="84">
        <v>80155947.097601205</v>
      </c>
      <c r="LH14" s="84">
        <v>74972855.807502806</v>
      </c>
      <c r="LI14" s="84">
        <v>75181498.058681801</v>
      </c>
      <c r="LJ14" s="84">
        <v>73913313.347605705</v>
      </c>
      <c r="LK14" s="84">
        <v>71249244.255386606</v>
      </c>
      <c r="LL14" s="84">
        <v>77478103.636058196</v>
      </c>
      <c r="LM14" s="84">
        <v>76351911.6133582</v>
      </c>
      <c r="LN14" s="84">
        <v>77119105.867293298</v>
      </c>
      <c r="LO14" s="84">
        <v>71107343.350132093</v>
      </c>
      <c r="LP14" s="84">
        <v>76874481.726886496</v>
      </c>
      <c r="LQ14" s="84">
        <v>69746886.144040197</v>
      </c>
      <c r="LR14" s="84">
        <v>72887792.060817093</v>
      </c>
      <c r="LS14" s="84">
        <v>73422006.683913693</v>
      </c>
      <c r="LT14" s="84">
        <v>74357866.014662802</v>
      </c>
      <c r="LU14" s="84">
        <v>76014220.840273395</v>
      </c>
      <c r="LV14" s="84">
        <v>77265516.210182995</v>
      </c>
      <c r="LW14" s="84">
        <v>79251847.893155396</v>
      </c>
      <c r="LX14" s="84">
        <v>77480305.457668304</v>
      </c>
      <c r="LY14" s="84">
        <v>74506509.972953796</v>
      </c>
      <c r="LZ14" s="84">
        <v>80132515.413800895</v>
      </c>
      <c r="MA14" s="84">
        <v>78356855.624901801</v>
      </c>
      <c r="MB14" s="84">
        <v>79954665.068817407</v>
      </c>
      <c r="MC14" s="84">
        <v>71855964.250909299</v>
      </c>
      <c r="MD14" s="84">
        <v>75878215.348140806</v>
      </c>
      <c r="ME14" s="84">
        <v>79627291.022667795</v>
      </c>
      <c r="MF14" s="84">
        <v>78614806.415064007</v>
      </c>
      <c r="MG14" s="84">
        <v>77965874.830616802</v>
      </c>
      <c r="MH14" s="84">
        <v>79382479.626142204</v>
      </c>
      <c r="MI14" s="84">
        <v>72084244.585700303</v>
      </c>
      <c r="MJ14" s="84">
        <v>53202577.304230496</v>
      </c>
      <c r="MK14" s="84">
        <v>78124256.180580601</v>
      </c>
      <c r="ML14" s="84">
        <v>76293537.951208696</v>
      </c>
      <c r="MM14" s="84">
        <v>77984511.901279107</v>
      </c>
      <c r="MN14" s="84">
        <v>81198782.618789598</v>
      </c>
      <c r="MO14" s="84">
        <v>76148637.227035597</v>
      </c>
      <c r="MP14" s="84">
        <v>77870525.1191369</v>
      </c>
      <c r="MQ14" s="84">
        <v>76093257.409211397</v>
      </c>
      <c r="MR14" s="84">
        <v>76139808.0469037</v>
      </c>
      <c r="MS14" s="84">
        <v>78432060.867942199</v>
      </c>
      <c r="MT14" s="84">
        <v>84119358.127389804</v>
      </c>
      <c r="MU14" s="84">
        <v>78976769.243660301</v>
      </c>
      <c r="MV14" s="84">
        <v>73472525.564697295</v>
      </c>
      <c r="MW14" s="84">
        <v>73437312.595716998</v>
      </c>
      <c r="MX14" s="84">
        <v>78280454.762001202</v>
      </c>
      <c r="MY14" s="84">
        <v>81375103.742154494</v>
      </c>
      <c r="MZ14" s="84">
        <v>81881007.989113107</v>
      </c>
      <c r="NA14" s="84">
        <v>83786688.964662805</v>
      </c>
      <c r="NB14" s="84">
        <v>77967259.702090502</v>
      </c>
      <c r="NC14" s="84">
        <v>81045470.624644905</v>
      </c>
      <c r="ND14" s="84">
        <v>81696461.631317899</v>
      </c>
      <c r="NE14" s="84">
        <v>78769387.831557095</v>
      </c>
      <c r="NF14" s="84">
        <v>83374870.7227972</v>
      </c>
      <c r="NG14" s="84">
        <v>80535815.398263901</v>
      </c>
      <c r="NH14" s="84">
        <v>79043845.971398696</v>
      </c>
      <c r="NI14" s="84">
        <v>77381415.515359506</v>
      </c>
      <c r="NJ14" s="84">
        <v>76394411.328528404</v>
      </c>
      <c r="NK14" s="84">
        <v>79480402.395362705</v>
      </c>
      <c r="NL14" s="84">
        <v>79020003.923860401</v>
      </c>
      <c r="NM14" s="84">
        <v>82640449.100519404</v>
      </c>
      <c r="NN14" s="84">
        <v>77002642.847959906</v>
      </c>
      <c r="NO14" s="84">
        <v>81645026.456355497</v>
      </c>
      <c r="NP14" s="84">
        <v>72934011.988669395</v>
      </c>
      <c r="NQ14" s="84">
        <v>82727244.403598204</v>
      </c>
      <c r="NR14" s="84">
        <v>71261713.470009297</v>
      </c>
      <c r="NS14" s="84">
        <v>84506509.399202198</v>
      </c>
      <c r="NT14" s="84">
        <v>80938286.720658004</v>
      </c>
      <c r="NU14" s="84">
        <v>82579266.114310101</v>
      </c>
      <c r="NV14" s="84">
        <v>95226092.786468297</v>
      </c>
      <c r="NW14" s="84">
        <v>78227388.913356796</v>
      </c>
      <c r="NX14" s="84">
        <v>77974404.657458693</v>
      </c>
      <c r="NY14" s="84">
        <v>72407578.636341393</v>
      </c>
      <c r="NZ14" s="84">
        <v>77571563.330937207</v>
      </c>
      <c r="OA14" s="84">
        <v>76583434.545782</v>
      </c>
      <c r="OB14" s="84">
        <v>78294286.769182995</v>
      </c>
      <c r="OC14" s="84">
        <v>81713964.208560303</v>
      </c>
      <c r="OD14" s="84">
        <v>77465026.474710196</v>
      </c>
      <c r="OE14" s="84">
        <v>82112155.903150901</v>
      </c>
      <c r="OF14" s="84">
        <v>78831249.248228401</v>
      </c>
      <c r="OG14" s="84">
        <v>76328498.255231604</v>
      </c>
      <c r="OH14" s="84">
        <v>77285700.207472503</v>
      </c>
      <c r="OI14" s="84">
        <v>86419441.050008595</v>
      </c>
      <c r="OJ14" s="84">
        <v>85442789.975564405</v>
      </c>
      <c r="OK14" s="84">
        <v>81878121.125738606</v>
      </c>
      <c r="OL14" s="84">
        <v>82492861.307829902</v>
      </c>
      <c r="OM14" s="84">
        <v>77895472.789481893</v>
      </c>
      <c r="ON14" s="84">
        <v>80121000.307134405</v>
      </c>
      <c r="OO14" s="84">
        <v>77499776.533603206</v>
      </c>
      <c r="OP14" s="84">
        <v>85543716.668466106</v>
      </c>
      <c r="OQ14" s="84">
        <v>94909653.114073604</v>
      </c>
    </row>
    <row r="15" spans="1:407" s="65" customFormat="1" x14ac:dyDescent="0.25">
      <c r="A15" s="61" t="s">
        <v>2034</v>
      </c>
      <c r="B15" s="62">
        <f>STDEV(D15:AQ15)/AVERAGE(D15:AQ15)</f>
        <v>4.407819831159708E-2</v>
      </c>
      <c r="C15" s="63"/>
      <c r="D15" s="64">
        <f t="shared" ref="D15:AQ15" si="14">(D13/D14)*20.01</f>
        <v>27.977667119402021</v>
      </c>
      <c r="E15" s="64">
        <f t="shared" si="14"/>
        <v>27.76260041489363</v>
      </c>
      <c r="F15" s="64">
        <f t="shared" si="14"/>
        <v>27.546049636592201</v>
      </c>
      <c r="G15" s="64">
        <f t="shared" si="14"/>
        <v>27.56922569668512</v>
      </c>
      <c r="H15" s="64">
        <f t="shared" si="14"/>
        <v>27.906396933561169</v>
      </c>
      <c r="I15" s="64">
        <f t="shared" si="14"/>
        <v>27.831120843863104</v>
      </c>
      <c r="J15" s="64">
        <f t="shared" si="14"/>
        <v>27.326941009286941</v>
      </c>
      <c r="K15" s="64">
        <f t="shared" si="14"/>
        <v>27.161176390465343</v>
      </c>
      <c r="L15" s="64">
        <f t="shared" si="14"/>
        <v>26.774999763919023</v>
      </c>
      <c r="M15" s="64">
        <f t="shared" si="14"/>
        <v>26.792320093787513</v>
      </c>
      <c r="N15" s="64">
        <f t="shared" si="14"/>
        <v>27.209958454990009</v>
      </c>
      <c r="O15" s="64">
        <f t="shared" si="14"/>
        <v>27.407632618403753</v>
      </c>
      <c r="P15" s="64">
        <f t="shared" si="14"/>
        <v>27.808714821558834</v>
      </c>
      <c r="Q15" s="64">
        <f t="shared" si="14"/>
        <v>27.832244176897074</v>
      </c>
      <c r="R15" s="64">
        <f t="shared" si="14"/>
        <v>26.825163381627089</v>
      </c>
      <c r="S15" s="64">
        <f t="shared" si="14"/>
        <v>26.854767742662638</v>
      </c>
      <c r="T15" s="64">
        <f t="shared" si="14"/>
        <v>26.30156503796778</v>
      </c>
      <c r="U15" s="64">
        <f t="shared" si="14"/>
        <v>25.382238818519244</v>
      </c>
      <c r="V15" s="64">
        <f t="shared" si="14"/>
        <v>25.387415307721302</v>
      </c>
      <c r="W15" s="64">
        <f t="shared" si="14"/>
        <v>24.435522897091968</v>
      </c>
      <c r="X15" s="64">
        <f t="shared" si="14"/>
        <v>24.298122171595832</v>
      </c>
      <c r="Y15" s="64">
        <f t="shared" si="14"/>
        <v>24.751907719020718</v>
      </c>
      <c r="Z15" s="64">
        <f t="shared" si="14"/>
        <v>25.293885360172723</v>
      </c>
      <c r="AA15" s="64">
        <f t="shared" si="14"/>
        <v>25.288803999446881</v>
      </c>
      <c r="AB15" s="64">
        <f t="shared" si="14"/>
        <v>25.322421217089445</v>
      </c>
      <c r="AC15" s="64">
        <f t="shared" si="14"/>
        <v>25.385877809654939</v>
      </c>
      <c r="AD15" s="64">
        <f t="shared" si="14"/>
        <v>25.468725307148773</v>
      </c>
      <c r="AE15" s="64">
        <f t="shared" si="14"/>
        <v>26.851380179574424</v>
      </c>
      <c r="AF15" s="64">
        <f t="shared" si="14"/>
        <v>26.961602774937653</v>
      </c>
      <c r="AG15" s="64">
        <f t="shared" si="14"/>
        <v>26.839822645130472</v>
      </c>
      <c r="AH15" s="64">
        <f t="shared" si="14"/>
        <v>26.69229820638062</v>
      </c>
      <c r="AI15" s="64">
        <f t="shared" si="14"/>
        <v>26.813049456852895</v>
      </c>
      <c r="AJ15" s="64">
        <f t="shared" si="14"/>
        <v>26.328879349337807</v>
      </c>
      <c r="AK15" s="64">
        <f t="shared" si="14"/>
        <v>25.175058389866503</v>
      </c>
      <c r="AL15" s="64">
        <f t="shared" si="14"/>
        <v>24.882868405681393</v>
      </c>
      <c r="AM15" s="64">
        <f t="shared" si="14"/>
        <v>25.059718884178125</v>
      </c>
      <c r="AN15" s="64">
        <f t="shared" si="14"/>
        <v>25.278928539374633</v>
      </c>
      <c r="AO15" s="64">
        <f t="shared" si="14"/>
        <v>25.679591559227831</v>
      </c>
      <c r="AP15" s="64">
        <f t="shared" si="14"/>
        <v>24.865526054076486</v>
      </c>
      <c r="AQ15" s="64">
        <f t="shared" si="14"/>
        <v>24.30291053772477</v>
      </c>
      <c r="AS15" s="66">
        <f>STDEV(AU15:CH15)/AVERAGE(AU15:CH15)</f>
        <v>4.3571892867047241E-2</v>
      </c>
      <c r="AT15" s="67"/>
      <c r="AU15" s="68">
        <f>((AU13/AU14)*20.01)</f>
        <v>4.9816777670952668</v>
      </c>
      <c r="AV15" s="68">
        <f t="shared" ref="AV15:CH15" si="15">((AV13/AV14)*20.01)</f>
        <v>5.0599982071446616</v>
      </c>
      <c r="AW15" s="68">
        <f t="shared" si="15"/>
        <v>4.9636798517302081</v>
      </c>
      <c r="AX15" s="68">
        <f t="shared" si="15"/>
        <v>5.077719021094075</v>
      </c>
      <c r="AY15" s="68">
        <f t="shared" si="15"/>
        <v>5.0789876336205948</v>
      </c>
      <c r="AZ15" s="68">
        <f t="shared" si="15"/>
        <v>4.9886145247425118</v>
      </c>
      <c r="BA15" s="68">
        <f t="shared" si="15"/>
        <v>4.9243083035111628</v>
      </c>
      <c r="BB15" s="68">
        <f t="shared" si="15"/>
        <v>4.8311436697780925</v>
      </c>
      <c r="BC15" s="68">
        <f t="shared" si="15"/>
        <v>4.7951717002008962</v>
      </c>
      <c r="BD15" s="68">
        <f t="shared" si="15"/>
        <v>4.8642768890188863</v>
      </c>
      <c r="BE15" s="68">
        <f t="shared" si="15"/>
        <v>4.8973285023540196</v>
      </c>
      <c r="BF15" s="68">
        <f t="shared" si="15"/>
        <v>4.9298172549473902</v>
      </c>
      <c r="BG15" s="68">
        <f t="shared" si="15"/>
        <v>4.8684730051651277</v>
      </c>
      <c r="BH15" s="68">
        <f t="shared" si="15"/>
        <v>4.7564151612678227</v>
      </c>
      <c r="BI15" s="68">
        <f t="shared" si="15"/>
        <v>4.773336250441508</v>
      </c>
      <c r="BJ15" s="68">
        <f t="shared" si="15"/>
        <v>4.6883466045336926</v>
      </c>
      <c r="BK15" s="68">
        <f t="shared" si="15"/>
        <v>4.5917918972199763</v>
      </c>
      <c r="BL15" s="68">
        <f t="shared" si="15"/>
        <v>4.7290852354331596</v>
      </c>
      <c r="BM15" s="68">
        <f t="shared" si="15"/>
        <v>4.7874426915785726</v>
      </c>
      <c r="BN15" s="68">
        <f t="shared" si="15"/>
        <v>4.6277302195582282</v>
      </c>
      <c r="BO15" s="68">
        <f t="shared" si="15"/>
        <v>4.6247336949893381</v>
      </c>
      <c r="BP15" s="68">
        <f t="shared" si="15"/>
        <v>4.5879297070367553</v>
      </c>
      <c r="BQ15" s="68">
        <f t="shared" si="15"/>
        <v>4.6322016928602796</v>
      </c>
      <c r="BR15" s="68">
        <f t="shared" si="15"/>
        <v>4.3703794181918463</v>
      </c>
      <c r="BS15" s="68">
        <f t="shared" si="15"/>
        <v>4.7628671686772144</v>
      </c>
      <c r="BT15" s="68">
        <f t="shared" si="15"/>
        <v>4.6735876044457658</v>
      </c>
      <c r="BU15" s="68">
        <f t="shared" si="15"/>
        <v>4.5859776440495343</v>
      </c>
      <c r="BV15" s="68">
        <f t="shared" si="15"/>
        <v>5.1989573345191369</v>
      </c>
      <c r="BW15" s="68">
        <f t="shared" si="15"/>
        <v>4.8528627743695392</v>
      </c>
      <c r="BX15" s="68">
        <f t="shared" si="15"/>
        <v>4.9412665543471004</v>
      </c>
      <c r="BY15" s="68">
        <f t="shared" si="15"/>
        <v>4.8955203128744689</v>
      </c>
      <c r="BZ15" s="68">
        <f t="shared" si="15"/>
        <v>4.9711366711231362</v>
      </c>
      <c r="CA15" s="68">
        <f t="shared" si="15"/>
        <v>4.92562346888396</v>
      </c>
      <c r="CB15" s="68">
        <f t="shared" si="15"/>
        <v>4.7056696632078578</v>
      </c>
      <c r="CC15" s="68">
        <f t="shared" si="15"/>
        <v>4.2629433739229157</v>
      </c>
      <c r="CD15" s="68">
        <f t="shared" si="15"/>
        <v>4.3887208384930601</v>
      </c>
      <c r="CE15" s="68">
        <f t="shared" si="15"/>
        <v>4.932809229297618</v>
      </c>
      <c r="CF15" s="68">
        <f t="shared" si="15"/>
        <v>4.6603227936848972</v>
      </c>
      <c r="CG15" s="68">
        <f t="shared" si="15"/>
        <v>4.5302998581115608</v>
      </c>
      <c r="CH15" s="68">
        <f t="shared" si="15"/>
        <v>4.5170056669322109</v>
      </c>
      <c r="CI15" s="87"/>
      <c r="CJ15" s="88">
        <f>((CJ13/CJ14)*20.01)</f>
        <v>13.829834020205267</v>
      </c>
      <c r="CK15" s="88">
        <f t="shared" ref="CK15:EV15" si="16">((CK13/CK14)*20.01)</f>
        <v>17.290235486861057</v>
      </c>
      <c r="CL15" s="88">
        <f t="shared" si="16"/>
        <v>11.185336147852569</v>
      </c>
      <c r="CM15" s="88">
        <f t="shared" si="16"/>
        <v>12.349352118484166</v>
      </c>
      <c r="CN15" s="88">
        <f t="shared" si="16"/>
        <v>9.6031102699897204</v>
      </c>
      <c r="CO15" s="88">
        <f t="shared" si="16"/>
        <v>21.511639189507449</v>
      </c>
      <c r="CP15" s="88">
        <f t="shared" si="16"/>
        <v>7.151877631497662</v>
      </c>
      <c r="CQ15" s="88">
        <f t="shared" si="16"/>
        <v>14.063822363392104</v>
      </c>
      <c r="CR15" s="88">
        <f t="shared" si="16"/>
        <v>16.983555718239657</v>
      </c>
      <c r="CS15" s="88">
        <f t="shared" si="16"/>
        <v>17.632946977831864</v>
      </c>
      <c r="CT15" s="88">
        <f t="shared" si="16"/>
        <v>12.98583481906976</v>
      </c>
      <c r="CU15" s="88">
        <f t="shared" si="16"/>
        <v>6.0481305245620476</v>
      </c>
      <c r="CV15" s="88">
        <f t="shared" si="16"/>
        <v>11.482581392664901</v>
      </c>
      <c r="CW15" s="88">
        <f t="shared" si="16"/>
        <v>8.4397768503330255</v>
      </c>
      <c r="CX15" s="88">
        <f t="shared" si="16"/>
        <v>15.049509124289301</v>
      </c>
      <c r="CY15" s="88">
        <f t="shared" si="16"/>
        <v>20.932688177357296</v>
      </c>
      <c r="CZ15" s="88">
        <f t="shared" si="16"/>
        <v>13.289666931799593</v>
      </c>
      <c r="DA15" s="88">
        <f t="shared" si="16"/>
        <v>10.9113387886403</v>
      </c>
      <c r="DB15" s="88">
        <f t="shared" si="16"/>
        <v>17.312952749924509</v>
      </c>
      <c r="DC15" s="88">
        <f t="shared" si="16"/>
        <v>17.614971623406024</v>
      </c>
      <c r="DD15" s="88">
        <f t="shared" si="16"/>
        <v>25.791541750875695</v>
      </c>
      <c r="DE15" s="88">
        <f t="shared" si="16"/>
        <v>20.618394740874379</v>
      </c>
      <c r="DF15" s="88">
        <f t="shared" si="16"/>
        <v>11.03702546455269</v>
      </c>
      <c r="DG15" s="88">
        <f t="shared" si="16"/>
        <v>11.176172901960705</v>
      </c>
      <c r="DH15" s="88">
        <f t="shared" si="16"/>
        <v>18.081228103697644</v>
      </c>
      <c r="DI15" s="88">
        <f t="shared" si="16"/>
        <v>16.297422646902554</v>
      </c>
      <c r="DJ15" s="88">
        <f t="shared" si="16"/>
        <v>10.403692448144643</v>
      </c>
      <c r="DK15" s="88">
        <f t="shared" si="16"/>
        <v>12.555101065587399</v>
      </c>
      <c r="DL15" s="88">
        <f t="shared" si="16"/>
        <v>19.067707937089157</v>
      </c>
      <c r="DM15" s="88">
        <f t="shared" si="16"/>
        <v>12.782855512894255</v>
      </c>
      <c r="DN15" s="88">
        <f t="shared" si="16"/>
        <v>14.500966039124119</v>
      </c>
      <c r="DO15" s="88">
        <f t="shared" si="16"/>
        <v>17.089912240906841</v>
      </c>
      <c r="DP15" s="88">
        <f t="shared" si="16"/>
        <v>7.5069999469222894</v>
      </c>
      <c r="DQ15" s="88">
        <f t="shared" si="16"/>
        <v>9.120378569743572</v>
      </c>
      <c r="DR15" s="88">
        <f t="shared" si="16"/>
        <v>17.38372288731788</v>
      </c>
      <c r="DS15" s="88">
        <f t="shared" si="16"/>
        <v>13.371632462108005</v>
      </c>
      <c r="DT15" s="88">
        <f t="shared" si="16"/>
        <v>9.8017725027945382</v>
      </c>
      <c r="DU15" s="88">
        <f t="shared" si="16"/>
        <v>9.3887869064165113</v>
      </c>
      <c r="DV15" s="88">
        <f t="shared" si="16"/>
        <v>10.692814286672226</v>
      </c>
      <c r="DW15" s="88">
        <f t="shared" si="16"/>
        <v>14.632482345088981</v>
      </c>
      <c r="DX15" s="88">
        <f t="shared" si="16"/>
        <v>11.119570682272478</v>
      </c>
      <c r="DY15" s="88">
        <f t="shared" si="16"/>
        <v>23.379788270456</v>
      </c>
      <c r="DZ15" s="88">
        <f t="shared" si="16"/>
        <v>15.61708210035594</v>
      </c>
      <c r="EA15" s="88">
        <f t="shared" si="16"/>
        <v>17.640912481389311</v>
      </c>
      <c r="EB15" s="88">
        <f t="shared" si="16"/>
        <v>12.922683082184506</v>
      </c>
      <c r="EC15" s="88">
        <f t="shared" si="16"/>
        <v>15.492885082020628</v>
      </c>
      <c r="ED15" s="88">
        <f t="shared" si="16"/>
        <v>19.043916532848932</v>
      </c>
      <c r="EE15" s="88">
        <f t="shared" si="16"/>
        <v>8.8522602583623176</v>
      </c>
      <c r="EF15" s="88">
        <f t="shared" si="16"/>
        <v>12.369521629934729</v>
      </c>
      <c r="EG15" s="88">
        <f t="shared" si="16"/>
        <v>14.876822782462575</v>
      </c>
      <c r="EH15" s="88">
        <f t="shared" si="16"/>
        <v>11.581704754647854</v>
      </c>
      <c r="EI15" s="88">
        <f t="shared" si="16"/>
        <v>25.913361112063463</v>
      </c>
      <c r="EJ15" s="88">
        <f t="shared" si="16"/>
        <v>24.256114806092754</v>
      </c>
      <c r="EK15" s="88">
        <f t="shared" si="16"/>
        <v>16.078846140427849</v>
      </c>
      <c r="EL15" s="88">
        <f t="shared" si="16"/>
        <v>18.240512064753588</v>
      </c>
      <c r="EM15" s="88">
        <f t="shared" si="16"/>
        <v>15.466950358615241</v>
      </c>
      <c r="EN15" s="88">
        <f t="shared" si="16"/>
        <v>7.6806530704475611</v>
      </c>
      <c r="EO15" s="88">
        <f t="shared" si="16"/>
        <v>13.902131797250123</v>
      </c>
      <c r="EP15" s="88">
        <f t="shared" si="16"/>
        <v>10.311165325028428</v>
      </c>
      <c r="EQ15" s="88">
        <f t="shared" si="16"/>
        <v>14.267503021835717</v>
      </c>
      <c r="ER15" s="88">
        <f t="shared" si="16"/>
        <v>12.18282233958154</v>
      </c>
      <c r="ES15" s="88">
        <f t="shared" si="16"/>
        <v>21.120615493879033</v>
      </c>
      <c r="ET15" s="88">
        <f t="shared" si="16"/>
        <v>7.8395814605168903</v>
      </c>
      <c r="EU15" s="88">
        <f t="shared" si="16"/>
        <v>11.917783289610089</v>
      </c>
      <c r="EV15" s="88">
        <f t="shared" si="16"/>
        <v>14.66974214873272</v>
      </c>
      <c r="EW15" s="88">
        <f t="shared" ref="EW15:HH15" si="17">((EW13/EW14)*20.01)</f>
        <v>19.257506831163088</v>
      </c>
      <c r="EX15" s="88">
        <f t="shared" si="17"/>
        <v>14.091391389964333</v>
      </c>
      <c r="EY15" s="88">
        <f t="shared" si="17"/>
        <v>4.9705572736552543</v>
      </c>
      <c r="EZ15" s="88">
        <f t="shared" si="17"/>
        <v>8.7397328310061155</v>
      </c>
      <c r="FA15" s="88">
        <f t="shared" si="17"/>
        <v>12.908413245412941</v>
      </c>
      <c r="FB15" s="88">
        <f t="shared" si="17"/>
        <v>18.788520238867939</v>
      </c>
      <c r="FC15" s="88">
        <f t="shared" si="17"/>
        <v>15.201163097423319</v>
      </c>
      <c r="FD15" s="88">
        <f t="shared" si="17"/>
        <v>17.100995194886249</v>
      </c>
      <c r="FE15" s="88">
        <f t="shared" si="17"/>
        <v>11.497506222632008</v>
      </c>
      <c r="FF15" s="88">
        <f t="shared" si="17"/>
        <v>10.404964403750336</v>
      </c>
      <c r="FG15" s="88">
        <f t="shared" si="17"/>
        <v>13.936573234212903</v>
      </c>
      <c r="FH15" s="88">
        <f t="shared" si="17"/>
        <v>12.710510105280211</v>
      </c>
      <c r="FI15" s="88">
        <f t="shared" si="17"/>
        <v>12.571480057602409</v>
      </c>
      <c r="FJ15" s="88">
        <f t="shared" si="17"/>
        <v>11.763340993820645</v>
      </c>
      <c r="FK15" s="88">
        <f t="shared" si="17"/>
        <v>19.161077395279182</v>
      </c>
      <c r="FL15" s="88">
        <f t="shared" si="17"/>
        <v>9.444431561605608</v>
      </c>
      <c r="FM15" s="88">
        <f t="shared" si="17"/>
        <v>8.6710205607159434</v>
      </c>
      <c r="FN15" s="88">
        <f t="shared" si="17"/>
        <v>20.421290632470036</v>
      </c>
      <c r="FO15" s="88">
        <f t="shared" si="17"/>
        <v>14.174011089169124</v>
      </c>
      <c r="FP15" s="88">
        <f t="shared" si="17"/>
        <v>8.249385499034716</v>
      </c>
      <c r="FQ15" s="88">
        <f t="shared" si="17"/>
        <v>13.484382496500942</v>
      </c>
      <c r="FR15" s="88">
        <f t="shared" si="17"/>
        <v>9.6841495803821047</v>
      </c>
      <c r="FS15" s="88">
        <f t="shared" si="17"/>
        <v>19.141742729211987</v>
      </c>
      <c r="FT15" s="88">
        <f t="shared" si="17"/>
        <v>11.399217819485475</v>
      </c>
      <c r="FU15" s="88">
        <f t="shared" si="17"/>
        <v>16.14036317231897</v>
      </c>
      <c r="FV15" s="88">
        <f t="shared" si="17"/>
        <v>9.0049458387824277</v>
      </c>
      <c r="FW15" s="88">
        <f t="shared" si="17"/>
        <v>10.668451724146594</v>
      </c>
      <c r="FX15" s="88">
        <f t="shared" si="17"/>
        <v>11.285411467891244</v>
      </c>
      <c r="FY15" s="88">
        <f t="shared" si="17"/>
        <v>12.132454508691984</v>
      </c>
      <c r="FZ15" s="88">
        <f t="shared" si="17"/>
        <v>9.3675172911912146</v>
      </c>
      <c r="GA15" s="88">
        <f t="shared" si="17"/>
        <v>15.651843726788359</v>
      </c>
      <c r="GB15" s="88">
        <f t="shared" si="17"/>
        <v>17.716586816872489</v>
      </c>
      <c r="GC15" s="88">
        <f t="shared" si="17"/>
        <v>8.5078099475202311</v>
      </c>
      <c r="GD15" s="88">
        <f t="shared" si="17"/>
        <v>10.642643190243573</v>
      </c>
      <c r="GE15" s="88">
        <f t="shared" si="17"/>
        <v>20.176742686254965</v>
      </c>
      <c r="GF15" s="88">
        <f t="shared" si="17"/>
        <v>47.295218676732887</v>
      </c>
      <c r="GG15" s="88">
        <f t="shared" si="17"/>
        <v>12.412335071296816</v>
      </c>
      <c r="GH15" s="88">
        <f t="shared" si="17"/>
        <v>8.3292326239313006</v>
      </c>
      <c r="GI15" s="88">
        <f t="shared" si="17"/>
        <v>8.7013294072656997</v>
      </c>
      <c r="GJ15" s="88">
        <f t="shared" si="17"/>
        <v>17.674137894011018</v>
      </c>
      <c r="GK15" s="88">
        <f t="shared" si="17"/>
        <v>61.557179640207764</v>
      </c>
      <c r="GL15" s="88">
        <f t="shared" si="17"/>
        <v>21.30295186115973</v>
      </c>
      <c r="GM15" s="88">
        <f t="shared" si="17"/>
        <v>18.697755955763295</v>
      </c>
      <c r="GN15" s="88">
        <f t="shared" si="17"/>
        <v>12.37115644631783</v>
      </c>
      <c r="GO15" s="88">
        <f t="shared" si="17"/>
        <v>12.218189868371699</v>
      </c>
      <c r="GP15" s="88">
        <f t="shared" si="17"/>
        <v>16.548592606269789</v>
      </c>
      <c r="GQ15" s="88">
        <f t="shared" si="17"/>
        <v>9.556195056605878</v>
      </c>
      <c r="GR15" s="88">
        <f t="shared" si="17"/>
        <v>11.088061477344475</v>
      </c>
      <c r="GS15" s="88">
        <f t="shared" si="17"/>
        <v>14.359545403234408</v>
      </c>
      <c r="GT15" s="88">
        <f t="shared" si="17"/>
        <v>8.0583293546289188</v>
      </c>
      <c r="GU15" s="88">
        <f t="shared" si="17"/>
        <v>49.571477731224704</v>
      </c>
      <c r="GV15" s="88">
        <f t="shared" si="17"/>
        <v>18.143914201545325</v>
      </c>
      <c r="GW15" s="88">
        <f t="shared" si="17"/>
        <v>13.151084149259603</v>
      </c>
      <c r="GX15" s="88">
        <f t="shared" si="17"/>
        <v>10.031869337522425</v>
      </c>
      <c r="GY15" s="88">
        <f t="shared" si="17"/>
        <v>12.603627288914653</v>
      </c>
      <c r="GZ15" s="88">
        <f t="shared" si="17"/>
        <v>21.496409552635818</v>
      </c>
      <c r="HA15" s="88">
        <f t="shared" si="17"/>
        <v>15.480718540010677</v>
      </c>
      <c r="HB15" s="88">
        <f t="shared" si="17"/>
        <v>23.991516585321332</v>
      </c>
      <c r="HC15" s="88">
        <f t="shared" si="17"/>
        <v>51.695993036915574</v>
      </c>
      <c r="HD15" s="88">
        <f t="shared" si="17"/>
        <v>75.454106477286061</v>
      </c>
      <c r="HE15" s="88">
        <f t="shared" si="17"/>
        <v>20.736367023973084</v>
      </c>
      <c r="HF15" s="88">
        <f t="shared" si="17"/>
        <v>16.128313749687241</v>
      </c>
      <c r="HG15" s="88">
        <f t="shared" si="17"/>
        <v>18.544977968049917</v>
      </c>
      <c r="HH15" s="88">
        <f t="shared" si="17"/>
        <v>15.570151535140013</v>
      </c>
      <c r="HI15" s="88">
        <f t="shared" ref="HI15:JT15" si="18">((HI13/HI14)*20.01)</f>
        <v>13.104172291931157</v>
      </c>
      <c r="HJ15" s="88">
        <f t="shared" si="18"/>
        <v>11.665065885352766</v>
      </c>
      <c r="HK15" s="88">
        <f t="shared" si="18"/>
        <v>22.366345106726566</v>
      </c>
      <c r="HL15" s="88">
        <f t="shared" si="18"/>
        <v>13.393317978951652</v>
      </c>
      <c r="HM15" s="88">
        <f t="shared" si="18"/>
        <v>18.631119641950967</v>
      </c>
      <c r="HN15" s="88">
        <f t="shared" si="18"/>
        <v>14.671033233026483</v>
      </c>
      <c r="HO15" s="88">
        <f t="shared" si="18"/>
        <v>23.067776424526041</v>
      </c>
      <c r="HP15" s="88">
        <f t="shared" si="18"/>
        <v>13.176417826917641</v>
      </c>
      <c r="HQ15" s="88">
        <f t="shared" si="18"/>
        <v>11.567788756765234</v>
      </c>
      <c r="HR15" s="88">
        <f t="shared" si="18"/>
        <v>8.9646986326628468</v>
      </c>
      <c r="HS15" s="88">
        <f t="shared" si="18"/>
        <v>31.968305553025669</v>
      </c>
      <c r="HT15" s="88">
        <f t="shared" si="18"/>
        <v>12.934156556255585</v>
      </c>
      <c r="HU15" s="88">
        <f t="shared" si="18"/>
        <v>10.309726183369294</v>
      </c>
      <c r="HV15" s="88">
        <f t="shared" si="18"/>
        <v>18.463093245962703</v>
      </c>
      <c r="HW15" s="88">
        <f t="shared" si="18"/>
        <v>28.053367162991794</v>
      </c>
      <c r="HX15" s="88">
        <f t="shared" si="18"/>
        <v>17.808761993853111</v>
      </c>
      <c r="HY15" s="88">
        <f t="shared" si="18"/>
        <v>12.769543458052093</v>
      </c>
      <c r="HZ15" s="88">
        <f t="shared" si="18"/>
        <v>9.9219107742978849</v>
      </c>
      <c r="IA15" s="88">
        <f t="shared" si="18"/>
        <v>14.245515139599211</v>
      </c>
      <c r="IB15" s="88">
        <f t="shared" si="18"/>
        <v>16.087396996738992</v>
      </c>
      <c r="IC15" s="88">
        <f t="shared" si="18"/>
        <v>32.849121784826735</v>
      </c>
      <c r="ID15" s="88">
        <f t="shared" si="18"/>
        <v>6.8687578688173829</v>
      </c>
      <c r="IE15" s="88">
        <f t="shared" si="18"/>
        <v>15.661707767030792</v>
      </c>
      <c r="IF15" s="88">
        <f t="shared" si="18"/>
        <v>9.3605866899567864</v>
      </c>
      <c r="IG15" s="88">
        <f t="shared" si="18"/>
        <v>13.944446750952578</v>
      </c>
      <c r="IH15" s="88">
        <f t="shared" si="18"/>
        <v>7.6318823186254203</v>
      </c>
      <c r="II15" s="88">
        <f t="shared" si="18"/>
        <v>12.551038491570372</v>
      </c>
      <c r="IJ15" s="88">
        <f t="shared" si="18"/>
        <v>12.486274167179468</v>
      </c>
      <c r="IK15" s="88">
        <f t="shared" si="18"/>
        <v>10.829835229174169</v>
      </c>
      <c r="IL15" s="88">
        <f t="shared" si="18"/>
        <v>10.042534842261439</v>
      </c>
      <c r="IM15" s="88">
        <f t="shared" si="18"/>
        <v>12.167804907824927</v>
      </c>
      <c r="IN15" s="88">
        <f t="shared" si="18"/>
        <v>4.7556460487919541</v>
      </c>
      <c r="IO15" s="88">
        <f t="shared" si="18"/>
        <v>13.492843034787652</v>
      </c>
      <c r="IP15" s="88">
        <f t="shared" si="18"/>
        <v>12.808875555954961</v>
      </c>
      <c r="IQ15" s="88">
        <f t="shared" si="18"/>
        <v>12.819156418684576</v>
      </c>
      <c r="IR15" s="88">
        <f t="shared" si="18"/>
        <v>9.2260369006539609</v>
      </c>
      <c r="IS15" s="88">
        <f t="shared" si="18"/>
        <v>13.73850519292167</v>
      </c>
      <c r="IT15" s="88">
        <f t="shared" si="18"/>
        <v>9.3795707230772489</v>
      </c>
      <c r="IU15" s="88">
        <f t="shared" si="18"/>
        <v>13.721186652093259</v>
      </c>
      <c r="IV15" s="88">
        <f t="shared" si="18"/>
        <v>14.362702940217813</v>
      </c>
      <c r="IW15" s="88">
        <f t="shared" si="18"/>
        <v>9.4569668284594961</v>
      </c>
      <c r="IX15" s="88">
        <f t="shared" si="18"/>
        <v>8.0131085440140328</v>
      </c>
      <c r="IY15" s="88">
        <f t="shared" si="18"/>
        <v>15.042601609300281</v>
      </c>
      <c r="IZ15" s="88">
        <f t="shared" si="18"/>
        <v>9.5077238853432231</v>
      </c>
      <c r="JA15" s="88">
        <f t="shared" si="18"/>
        <v>6.4435565126024823</v>
      </c>
      <c r="JB15" s="88">
        <f t="shared" si="18"/>
        <v>9.0569685789778607</v>
      </c>
      <c r="JC15" s="88">
        <f t="shared" si="18"/>
        <v>12.913728986193206</v>
      </c>
      <c r="JD15" s="88">
        <f t="shared" si="18"/>
        <v>7.7604486480197128</v>
      </c>
      <c r="JE15" s="88">
        <f t="shared" si="18"/>
        <v>11.370277439735656</v>
      </c>
      <c r="JF15" s="88">
        <f t="shared" si="18"/>
        <v>8.9045243946317783</v>
      </c>
      <c r="JG15" s="88">
        <f t="shared" si="18"/>
        <v>9.5208570542458801</v>
      </c>
      <c r="JH15" s="88">
        <f t="shared" si="18"/>
        <v>28.2806124056698</v>
      </c>
      <c r="JI15" s="88">
        <f t="shared" si="18"/>
        <v>9.4333423926130529</v>
      </c>
      <c r="JJ15" s="88">
        <f t="shared" si="18"/>
        <v>9.5869030877536954</v>
      </c>
      <c r="JK15" s="88">
        <f t="shared" si="18"/>
        <v>9.4713654609913984</v>
      </c>
      <c r="JL15" s="88">
        <f t="shared" si="18"/>
        <v>18.225775221478887</v>
      </c>
      <c r="JM15" s="88">
        <f t="shared" si="18"/>
        <v>11.228254378698221</v>
      </c>
      <c r="JN15" s="88">
        <f t="shared" si="18"/>
        <v>13.124313804969086</v>
      </c>
      <c r="JO15" s="88">
        <f t="shared" si="18"/>
        <v>14.938263609824498</v>
      </c>
      <c r="JP15" s="88">
        <f t="shared" si="18"/>
        <v>12.376686659456876</v>
      </c>
      <c r="JQ15" s="88">
        <f t="shared" si="18"/>
        <v>16.243281056291053</v>
      </c>
      <c r="JR15" s="88">
        <f t="shared" si="18"/>
        <v>10.416492029535201</v>
      </c>
      <c r="JS15" s="88">
        <f t="shared" si="18"/>
        <v>20.723747427101159</v>
      </c>
      <c r="JT15" s="88">
        <f t="shared" si="18"/>
        <v>9.557565459083488</v>
      </c>
      <c r="JU15" s="88">
        <f t="shared" ref="JU15:MF15" si="19">((JU13/JU14)*20.01)</f>
        <v>7.5966745961809314</v>
      </c>
      <c r="JV15" s="88">
        <f t="shared" si="19"/>
        <v>16.084522383569656</v>
      </c>
      <c r="JW15" s="88">
        <f t="shared" si="19"/>
        <v>19.275685309202022</v>
      </c>
      <c r="JX15" s="88">
        <f t="shared" si="19"/>
        <v>23.074735565979669</v>
      </c>
      <c r="JY15" s="88">
        <f t="shared" si="19"/>
        <v>10.482687220557498</v>
      </c>
      <c r="JZ15" s="88">
        <f t="shared" si="19"/>
        <v>22.495960217882789</v>
      </c>
      <c r="KA15" s="88">
        <f t="shared" si="19"/>
        <v>18.580205522573742</v>
      </c>
      <c r="KB15" s="88">
        <f t="shared" si="19"/>
        <v>5.6387014940281652</v>
      </c>
      <c r="KC15" s="88">
        <f t="shared" si="19"/>
        <v>71.806034044139608</v>
      </c>
      <c r="KD15" s="88">
        <f t="shared" si="19"/>
        <v>7.9311049571437469</v>
      </c>
      <c r="KE15" s="88">
        <f t="shared" si="19"/>
        <v>21.117767278416004</v>
      </c>
      <c r="KF15" s="88">
        <f t="shared" si="19"/>
        <v>7.4768651579781436</v>
      </c>
      <c r="KG15" s="88">
        <f t="shared" si="19"/>
        <v>20.38513585639792</v>
      </c>
      <c r="KH15" s="88">
        <f t="shared" si="19"/>
        <v>39.458473134714083</v>
      </c>
      <c r="KI15" s="88">
        <f t="shared" si="19"/>
        <v>8.4028371410409513</v>
      </c>
      <c r="KJ15" s="88">
        <f t="shared" si="19"/>
        <v>14.981326760160753</v>
      </c>
      <c r="KK15" s="88">
        <f t="shared" si="19"/>
        <v>8.6363599145980814</v>
      </c>
      <c r="KL15" s="88">
        <f t="shared" si="19"/>
        <v>22.679020985181737</v>
      </c>
      <c r="KM15" s="88">
        <f t="shared" si="19"/>
        <v>8.6327479095303143</v>
      </c>
      <c r="KN15" s="88">
        <f t="shared" si="19"/>
        <v>11.12781500586013</v>
      </c>
      <c r="KO15" s="88">
        <f t="shared" si="19"/>
        <v>17.293357761041484</v>
      </c>
      <c r="KP15" s="88">
        <f t="shared" si="19"/>
        <v>12.665338816249651</v>
      </c>
      <c r="KQ15" s="88">
        <f t="shared" si="19"/>
        <v>16.353200229774494</v>
      </c>
      <c r="KR15" s="88">
        <f t="shared" si="19"/>
        <v>11.867228899383592</v>
      </c>
      <c r="KS15" s="88">
        <f t="shared" si="19"/>
        <v>108.54424671768328</v>
      </c>
      <c r="KT15" s="88">
        <f t="shared" si="19"/>
        <v>18.693168157760887</v>
      </c>
      <c r="KU15" s="88">
        <f t="shared" si="19"/>
        <v>15.924784330883156</v>
      </c>
      <c r="KV15" s="88">
        <f t="shared" si="19"/>
        <v>10.294736412368774</v>
      </c>
      <c r="KW15" s="88">
        <f t="shared" si="19"/>
        <v>14.260972364009268</v>
      </c>
      <c r="KX15" s="88">
        <f t="shared" si="19"/>
        <v>12.567303737868601</v>
      </c>
      <c r="KY15" s="88">
        <f t="shared" si="19"/>
        <v>15.899159340693354</v>
      </c>
      <c r="KZ15" s="88">
        <f t="shared" si="19"/>
        <v>9.5121230797313885</v>
      </c>
      <c r="LA15" s="88">
        <f t="shared" si="19"/>
        <v>18.693860928792528</v>
      </c>
      <c r="LB15" s="88">
        <f t="shared" si="19"/>
        <v>12.72907132562643</v>
      </c>
      <c r="LC15" s="88">
        <f t="shared" si="19"/>
        <v>12.245474128823361</v>
      </c>
      <c r="LD15" s="88">
        <f t="shared" si="19"/>
        <v>10.554088200747042</v>
      </c>
      <c r="LE15" s="88">
        <f t="shared" si="19"/>
        <v>14.786626747611711</v>
      </c>
      <c r="LF15" s="88">
        <f t="shared" si="19"/>
        <v>23.731661836459054</v>
      </c>
      <c r="LG15" s="88">
        <f t="shared" si="19"/>
        <v>9.1824564005713967</v>
      </c>
      <c r="LH15" s="88">
        <f t="shared" si="19"/>
        <v>11.24566845663783</v>
      </c>
      <c r="LI15" s="88">
        <f t="shared" si="19"/>
        <v>9.1789022646585305</v>
      </c>
      <c r="LJ15" s="88">
        <f t="shared" si="19"/>
        <v>9.0112726364249305</v>
      </c>
      <c r="LK15" s="88">
        <f t="shared" si="19"/>
        <v>22.513372931408661</v>
      </c>
      <c r="LL15" s="88">
        <f t="shared" si="19"/>
        <v>9.403266962287546</v>
      </c>
      <c r="LM15" s="88">
        <f t="shared" si="19"/>
        <v>8.5080639980315773</v>
      </c>
      <c r="LN15" s="88">
        <f t="shared" si="19"/>
        <v>9.8768543057633575</v>
      </c>
      <c r="LO15" s="88">
        <f t="shared" si="19"/>
        <v>18.40076304004447</v>
      </c>
      <c r="LP15" s="88">
        <f t="shared" si="19"/>
        <v>7.7596480101500021</v>
      </c>
      <c r="LQ15" s="88">
        <f t="shared" si="19"/>
        <v>21.766434846872521</v>
      </c>
      <c r="LR15" s="88">
        <f t="shared" si="19"/>
        <v>15.185335269105732</v>
      </c>
      <c r="LS15" s="88">
        <f t="shared" si="19"/>
        <v>12.739077496950982</v>
      </c>
      <c r="LT15" s="88">
        <f t="shared" si="19"/>
        <v>13.592752011791646</v>
      </c>
      <c r="LU15" s="88">
        <f t="shared" si="19"/>
        <v>10.887274475693209</v>
      </c>
      <c r="LV15" s="88">
        <f t="shared" si="19"/>
        <v>9.2846821889773832</v>
      </c>
      <c r="LW15" s="88">
        <f t="shared" si="19"/>
        <v>7.0772173602879462</v>
      </c>
      <c r="LX15" s="88">
        <f t="shared" si="19"/>
        <v>8.1879234275713273</v>
      </c>
      <c r="LY15" s="88">
        <f t="shared" si="19"/>
        <v>11.454718023774848</v>
      </c>
      <c r="LZ15" s="88">
        <f t="shared" si="19"/>
        <v>9.2196525773894198</v>
      </c>
      <c r="MA15" s="88">
        <f t="shared" si="19"/>
        <v>10.505021098286125</v>
      </c>
      <c r="MB15" s="88">
        <f t="shared" si="19"/>
        <v>9.6276415523104681</v>
      </c>
      <c r="MC15" s="88">
        <f t="shared" si="19"/>
        <v>20.028489021252923</v>
      </c>
      <c r="MD15" s="88">
        <f t="shared" si="19"/>
        <v>12.501718534828179</v>
      </c>
      <c r="ME15" s="88">
        <f t="shared" si="19"/>
        <v>8.4526111263531316</v>
      </c>
      <c r="MF15" s="88">
        <f t="shared" si="19"/>
        <v>9.1188643486318632</v>
      </c>
      <c r="MG15" s="88">
        <f t="shared" ref="MG15:OQ15" si="20">((MG13/MG14)*20.01)</f>
        <v>9.2797070397778469</v>
      </c>
      <c r="MH15" s="88">
        <f t="shared" si="20"/>
        <v>8.040788475910233</v>
      </c>
      <c r="MI15" s="88">
        <f t="shared" si="20"/>
        <v>17.795736193701963</v>
      </c>
      <c r="MJ15" s="88">
        <f t="shared" si="20"/>
        <v>13.144517546325819</v>
      </c>
      <c r="MK15" s="88">
        <f t="shared" si="20"/>
        <v>10.701151078752657</v>
      </c>
      <c r="ML15" s="88">
        <f t="shared" si="20"/>
        <v>10.974164046066313</v>
      </c>
      <c r="MM15" s="88">
        <f t="shared" si="20"/>
        <v>8.9742214561115823</v>
      </c>
      <c r="MN15" s="88">
        <f t="shared" si="20"/>
        <v>6.370468289578441</v>
      </c>
      <c r="MO15" s="88">
        <f t="shared" si="20"/>
        <v>10.855722997526952</v>
      </c>
      <c r="MP15" s="88">
        <f t="shared" si="20"/>
        <v>8.8682952159208686</v>
      </c>
      <c r="MQ15" s="88">
        <f t="shared" si="20"/>
        <v>9.8668049722710887</v>
      </c>
      <c r="MR15" s="88">
        <f t="shared" si="20"/>
        <v>11.442508905861846</v>
      </c>
      <c r="MS15" s="88">
        <f t="shared" si="20"/>
        <v>6.5028380719889149</v>
      </c>
      <c r="MT15" s="88">
        <f t="shared" si="20"/>
        <v>4.1319690430314031</v>
      </c>
      <c r="MU15" s="88">
        <f t="shared" si="20"/>
        <v>6.4177735720773921</v>
      </c>
      <c r="MV15" s="88">
        <f t="shared" si="20"/>
        <v>17.025772512729862</v>
      </c>
      <c r="MW15" s="88">
        <f t="shared" si="20"/>
        <v>17.683461233545724</v>
      </c>
      <c r="MX15" s="88">
        <f t="shared" si="20"/>
        <v>8.8582205593805057</v>
      </c>
      <c r="MY15" s="88">
        <f t="shared" si="20"/>
        <v>6.6834789219317789</v>
      </c>
      <c r="MZ15" s="88">
        <f t="shared" si="20"/>
        <v>7.5726411752367264</v>
      </c>
      <c r="NA15" s="88">
        <f t="shared" si="20"/>
        <v>7.2972601635151335</v>
      </c>
      <c r="NB15" s="88">
        <f t="shared" si="20"/>
        <v>12.09070969066625</v>
      </c>
      <c r="NC15" s="88">
        <f t="shared" si="20"/>
        <v>8.2139557360495523</v>
      </c>
      <c r="ND15" s="88">
        <f t="shared" si="20"/>
        <v>8.0991616648423292</v>
      </c>
      <c r="NE15" s="88">
        <f t="shared" si="20"/>
        <v>3.2609147080333156</v>
      </c>
      <c r="NF15" s="88">
        <f t="shared" si="20"/>
        <v>3.7122090771163396</v>
      </c>
      <c r="NG15" s="88">
        <f t="shared" si="20"/>
        <v>10.034851354212595</v>
      </c>
      <c r="NH15" s="88">
        <f t="shared" si="20"/>
        <v>8.95979012575242</v>
      </c>
      <c r="NI15" s="88">
        <f t="shared" si="20"/>
        <v>11.989863351135282</v>
      </c>
      <c r="NJ15" s="88">
        <f t="shared" si="20"/>
        <v>13.09597907489931</v>
      </c>
      <c r="NK15" s="88">
        <f t="shared" si="20"/>
        <v>8.0132270848203078</v>
      </c>
      <c r="NL15" s="88">
        <f t="shared" si="20"/>
        <v>8.2241505729255326</v>
      </c>
      <c r="NM15" s="88">
        <f t="shared" si="20"/>
        <v>6.2510636230166803</v>
      </c>
      <c r="NN15" s="88">
        <f t="shared" si="20"/>
        <v>14.011189194325487</v>
      </c>
      <c r="NO15" s="88">
        <f t="shared" si="20"/>
        <v>8.7443228350250006</v>
      </c>
      <c r="NP15" s="88">
        <f t="shared" si="20"/>
        <v>21.092129134344262</v>
      </c>
      <c r="NQ15" s="88">
        <f t="shared" si="20"/>
        <v>4.3841129211466292</v>
      </c>
      <c r="NR15" s="88">
        <f t="shared" si="20"/>
        <v>19.774283951278893</v>
      </c>
      <c r="NS15" s="88">
        <f t="shared" si="20"/>
        <v>3.2925158027478632</v>
      </c>
      <c r="NT15" s="88">
        <f t="shared" si="20"/>
        <v>9.6836417515955002</v>
      </c>
      <c r="NU15" s="88">
        <f t="shared" si="20"/>
        <v>8.6604031450446417</v>
      </c>
      <c r="NV15" s="88">
        <f t="shared" si="20"/>
        <v>7.339430528563299</v>
      </c>
      <c r="NW15" s="88">
        <f t="shared" si="20"/>
        <v>9.1229352325994544</v>
      </c>
      <c r="NX15" s="88">
        <f t="shared" si="20"/>
        <v>11.236644467742996</v>
      </c>
      <c r="NY15" s="88">
        <f t="shared" si="20"/>
        <v>21.021418020647623</v>
      </c>
      <c r="NZ15" s="88">
        <f t="shared" si="20"/>
        <v>11.905080893879406</v>
      </c>
      <c r="OA15" s="88">
        <f t="shared" si="20"/>
        <v>13.401703330042928</v>
      </c>
      <c r="OB15" s="88">
        <f t="shared" si="20"/>
        <v>11.828311681146028</v>
      </c>
      <c r="OC15" s="88">
        <f t="shared" si="20"/>
        <v>6.2835523755804958</v>
      </c>
      <c r="OD15" s="88">
        <f t="shared" si="20"/>
        <v>12.063776963340562</v>
      </c>
      <c r="OE15" s="88">
        <f t="shared" si="20"/>
        <v>7.0495338791248257</v>
      </c>
      <c r="OF15" s="88">
        <f t="shared" si="20"/>
        <v>6.4850063385798276</v>
      </c>
      <c r="OG15" s="88">
        <f t="shared" si="20"/>
        <v>13.205541197348403</v>
      </c>
      <c r="OH15" s="88">
        <f t="shared" si="20"/>
        <v>15.114964387174425</v>
      </c>
      <c r="OI15" s="88">
        <f t="shared" si="20"/>
        <v>2.8167947883103119</v>
      </c>
      <c r="OJ15" s="88">
        <f t="shared" si="20"/>
        <v>5.8248139227960225</v>
      </c>
      <c r="OK15" s="88">
        <f t="shared" si="20"/>
        <v>6.6845846459753275</v>
      </c>
      <c r="OL15" s="88">
        <f t="shared" si="20"/>
        <v>6.3575112020148792</v>
      </c>
      <c r="OM15" s="88">
        <f t="shared" si="20"/>
        <v>13.227240878285288</v>
      </c>
      <c r="ON15" s="88">
        <f t="shared" si="20"/>
        <v>9.6905408419825392</v>
      </c>
      <c r="OO15" s="88">
        <f t="shared" si="20"/>
        <v>13.433004457440974</v>
      </c>
      <c r="OP15" s="88">
        <f t="shared" si="20"/>
        <v>2.9813324695787209</v>
      </c>
      <c r="OQ15" s="88">
        <f t="shared" si="20"/>
        <v>9.2974215008405121</v>
      </c>
    </row>
    <row r="16" spans="1:407" s="65" customFormat="1" ht="15.95" customHeight="1" x14ac:dyDescent="0.25">
      <c r="A16" s="61"/>
      <c r="B16" s="58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S16" s="59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  <c r="CW16" s="85"/>
      <c r="CX16" s="85"/>
      <c r="CY16" s="85"/>
      <c r="CZ16" s="85"/>
      <c r="DA16" s="85"/>
      <c r="DB16" s="85"/>
      <c r="DC16" s="85"/>
      <c r="DD16" s="85"/>
      <c r="DE16" s="85"/>
      <c r="DF16" s="85"/>
      <c r="DG16" s="85"/>
      <c r="DH16" s="85"/>
      <c r="DI16" s="85"/>
      <c r="DJ16" s="85"/>
      <c r="DK16" s="85"/>
      <c r="DL16" s="85"/>
      <c r="DM16" s="85"/>
      <c r="DN16" s="85"/>
      <c r="DO16" s="85"/>
      <c r="DP16" s="85"/>
      <c r="DQ16" s="85"/>
      <c r="DR16" s="85"/>
      <c r="DS16" s="85"/>
      <c r="DT16" s="85"/>
      <c r="DU16" s="85"/>
      <c r="DV16" s="85"/>
      <c r="DW16" s="85"/>
      <c r="DX16" s="85"/>
      <c r="DY16" s="85"/>
      <c r="DZ16" s="85"/>
      <c r="EA16" s="85"/>
      <c r="EB16" s="85"/>
      <c r="EC16" s="85"/>
      <c r="ED16" s="85"/>
      <c r="EE16" s="85"/>
      <c r="EF16" s="85"/>
      <c r="EG16" s="85"/>
      <c r="EH16" s="85"/>
      <c r="EI16" s="85"/>
      <c r="EJ16" s="85"/>
      <c r="EK16" s="85"/>
      <c r="EL16" s="85"/>
      <c r="EM16" s="85"/>
      <c r="EN16" s="85"/>
      <c r="EO16" s="85"/>
      <c r="EP16" s="85"/>
      <c r="EQ16" s="85"/>
      <c r="ER16" s="85"/>
      <c r="ES16" s="85"/>
      <c r="ET16" s="85"/>
      <c r="EU16" s="85"/>
      <c r="EV16" s="85"/>
      <c r="EW16" s="85"/>
      <c r="EX16" s="85"/>
      <c r="EY16" s="85"/>
      <c r="EZ16" s="85"/>
      <c r="FA16" s="85"/>
      <c r="FB16" s="85"/>
      <c r="FC16" s="85"/>
      <c r="FD16" s="85"/>
      <c r="FE16" s="85"/>
      <c r="FF16" s="85"/>
      <c r="FG16" s="85"/>
      <c r="FH16" s="85"/>
      <c r="FI16" s="85"/>
      <c r="FJ16" s="85"/>
      <c r="FK16" s="85"/>
      <c r="FL16" s="85"/>
      <c r="FM16" s="85"/>
      <c r="FN16" s="85"/>
      <c r="FO16" s="85"/>
      <c r="FP16" s="85"/>
      <c r="FQ16" s="85"/>
      <c r="FR16" s="85"/>
      <c r="FS16" s="85"/>
      <c r="FT16" s="85"/>
      <c r="FU16" s="85"/>
      <c r="FV16" s="85"/>
      <c r="FW16" s="85"/>
      <c r="FX16" s="85"/>
      <c r="FY16" s="85"/>
      <c r="FZ16" s="85"/>
      <c r="GA16" s="85"/>
      <c r="GB16" s="85"/>
      <c r="GC16" s="85"/>
      <c r="GD16" s="85"/>
      <c r="GE16" s="85"/>
      <c r="GF16" s="85"/>
      <c r="GG16" s="85"/>
      <c r="GH16" s="85"/>
      <c r="GI16" s="85"/>
      <c r="GJ16" s="85"/>
      <c r="GK16" s="85"/>
      <c r="GL16" s="85"/>
      <c r="GM16" s="85"/>
      <c r="GN16" s="85"/>
      <c r="GO16" s="85"/>
      <c r="GP16" s="85"/>
      <c r="GQ16" s="85"/>
      <c r="GR16" s="85"/>
      <c r="GS16" s="85"/>
      <c r="GT16" s="85"/>
      <c r="GU16" s="85"/>
      <c r="GV16" s="85"/>
      <c r="GW16" s="85"/>
      <c r="GX16" s="85"/>
      <c r="GY16" s="85"/>
      <c r="GZ16" s="85"/>
      <c r="HA16" s="85"/>
      <c r="HB16" s="85"/>
      <c r="HC16" s="85"/>
      <c r="HD16" s="85"/>
      <c r="HE16" s="85"/>
      <c r="HF16" s="85"/>
      <c r="HG16" s="85"/>
      <c r="HH16" s="85"/>
      <c r="HI16" s="85"/>
      <c r="HJ16" s="85"/>
      <c r="HK16" s="85"/>
      <c r="HL16" s="85"/>
      <c r="HM16" s="85"/>
      <c r="HN16" s="85"/>
      <c r="HO16" s="85"/>
      <c r="HP16" s="85"/>
      <c r="HQ16" s="85"/>
      <c r="HR16" s="85"/>
      <c r="HS16" s="85"/>
      <c r="HT16" s="85"/>
      <c r="HU16" s="85"/>
      <c r="HV16" s="85"/>
      <c r="HW16" s="85"/>
      <c r="HX16" s="85"/>
      <c r="HY16" s="85"/>
      <c r="HZ16" s="85"/>
      <c r="IA16" s="85"/>
      <c r="IB16" s="85"/>
      <c r="IC16" s="85"/>
      <c r="ID16" s="85"/>
      <c r="IE16" s="85"/>
      <c r="IF16" s="85"/>
      <c r="IG16" s="85"/>
      <c r="IH16" s="85"/>
      <c r="II16" s="85"/>
      <c r="IJ16" s="85"/>
      <c r="IK16" s="85"/>
      <c r="IL16" s="85"/>
      <c r="IM16" s="85"/>
      <c r="IN16" s="85"/>
      <c r="IO16" s="85"/>
      <c r="IP16" s="85"/>
      <c r="IQ16" s="85"/>
      <c r="IR16" s="85"/>
      <c r="IS16" s="85"/>
      <c r="IT16" s="85"/>
      <c r="IU16" s="85"/>
      <c r="IV16" s="85"/>
      <c r="IW16" s="85"/>
      <c r="IX16" s="85"/>
      <c r="IY16" s="85"/>
      <c r="IZ16" s="85"/>
      <c r="JA16" s="85"/>
      <c r="JB16" s="85"/>
      <c r="JC16" s="85"/>
      <c r="JD16" s="85"/>
      <c r="JE16" s="85"/>
      <c r="JF16" s="85"/>
      <c r="JG16" s="85"/>
      <c r="JH16" s="85"/>
      <c r="JI16" s="85"/>
      <c r="JJ16" s="85"/>
      <c r="JK16" s="85"/>
      <c r="JL16" s="85"/>
      <c r="JM16" s="85"/>
      <c r="JN16" s="85"/>
      <c r="JO16" s="85"/>
      <c r="JP16" s="85"/>
      <c r="JQ16" s="85"/>
      <c r="JR16" s="85"/>
      <c r="JS16" s="85"/>
      <c r="JT16" s="85"/>
      <c r="JU16" s="85"/>
      <c r="JV16" s="85"/>
      <c r="JW16" s="85"/>
      <c r="JX16" s="85"/>
      <c r="JY16" s="85"/>
      <c r="JZ16" s="85"/>
      <c r="KA16" s="85"/>
      <c r="KB16" s="85"/>
      <c r="KC16" s="85"/>
      <c r="KD16" s="85"/>
      <c r="KE16" s="85"/>
      <c r="KF16" s="85"/>
      <c r="KG16" s="85"/>
      <c r="KH16" s="85"/>
      <c r="KI16" s="85"/>
      <c r="KJ16" s="85"/>
      <c r="KK16" s="85"/>
      <c r="KL16" s="85"/>
      <c r="KM16" s="85"/>
      <c r="KN16" s="85"/>
      <c r="KO16" s="85"/>
      <c r="KP16" s="85"/>
      <c r="KQ16" s="85"/>
      <c r="KR16" s="85"/>
      <c r="KS16" s="85"/>
      <c r="KT16" s="85"/>
      <c r="KU16" s="85"/>
      <c r="KV16" s="85"/>
      <c r="KW16" s="85"/>
      <c r="KX16" s="85"/>
      <c r="KY16" s="85"/>
      <c r="KZ16" s="85"/>
      <c r="LA16" s="85"/>
      <c r="LB16" s="85"/>
      <c r="LC16" s="85"/>
      <c r="LD16" s="85"/>
      <c r="LE16" s="85"/>
      <c r="LF16" s="85"/>
      <c r="LG16" s="85"/>
      <c r="LH16" s="85"/>
      <c r="LI16" s="85"/>
      <c r="LJ16" s="85"/>
      <c r="LK16" s="85"/>
      <c r="LL16" s="85"/>
      <c r="LM16" s="85"/>
      <c r="LN16" s="85"/>
      <c r="LO16" s="85"/>
      <c r="LP16" s="85"/>
      <c r="LQ16" s="85"/>
      <c r="LR16" s="85"/>
      <c r="LS16" s="85"/>
      <c r="LT16" s="85"/>
      <c r="LU16" s="85"/>
      <c r="LV16" s="85"/>
      <c r="LW16" s="85"/>
      <c r="LX16" s="85"/>
      <c r="LY16" s="85"/>
      <c r="LZ16" s="85"/>
      <c r="MA16" s="85"/>
      <c r="MB16" s="85"/>
      <c r="MC16" s="85"/>
      <c r="MD16" s="85"/>
      <c r="ME16" s="85"/>
      <c r="MF16" s="85"/>
      <c r="MG16" s="85"/>
      <c r="MH16" s="85"/>
      <c r="MI16" s="85"/>
      <c r="MJ16" s="85"/>
      <c r="MK16" s="85"/>
      <c r="ML16" s="85"/>
      <c r="MM16" s="85"/>
      <c r="MN16" s="85"/>
      <c r="MO16" s="85"/>
      <c r="MP16" s="85"/>
      <c r="MQ16" s="85"/>
      <c r="MR16" s="85"/>
      <c r="MS16" s="85"/>
      <c r="MT16" s="85"/>
      <c r="MU16" s="85"/>
      <c r="MV16" s="85"/>
      <c r="MW16" s="85"/>
      <c r="MX16" s="85"/>
      <c r="MY16" s="85"/>
      <c r="MZ16" s="85"/>
      <c r="NA16" s="85"/>
      <c r="NB16" s="85"/>
      <c r="NC16" s="85"/>
      <c r="ND16" s="85"/>
      <c r="NE16" s="85"/>
      <c r="NF16" s="85"/>
      <c r="NG16" s="85"/>
      <c r="NH16" s="85"/>
      <c r="NI16" s="85"/>
      <c r="NJ16" s="85"/>
      <c r="NK16" s="85"/>
      <c r="NL16" s="85"/>
      <c r="NM16" s="85"/>
      <c r="NN16" s="85"/>
      <c r="NO16" s="85"/>
      <c r="NP16" s="85"/>
      <c r="NQ16" s="85"/>
      <c r="NR16" s="85"/>
      <c r="NS16" s="85"/>
      <c r="NT16" s="85"/>
      <c r="NU16" s="85"/>
      <c r="NV16" s="85"/>
      <c r="NW16" s="85"/>
      <c r="NX16" s="85"/>
      <c r="NY16" s="85"/>
      <c r="NZ16" s="85"/>
      <c r="OA16" s="85"/>
      <c r="OB16" s="85"/>
      <c r="OC16" s="85"/>
      <c r="OD16" s="85"/>
      <c r="OE16" s="85"/>
      <c r="OF16" s="85"/>
      <c r="OG16" s="85"/>
      <c r="OH16" s="85"/>
      <c r="OI16" s="85"/>
      <c r="OJ16" s="85"/>
      <c r="OK16" s="85"/>
      <c r="OL16" s="85"/>
      <c r="OM16" s="85"/>
      <c r="ON16" s="85"/>
      <c r="OO16" s="85"/>
      <c r="OP16" s="85"/>
      <c r="OQ16" s="85"/>
    </row>
    <row r="17" spans="1:407" x14ac:dyDescent="0.25">
      <c r="A17" s="57" t="s">
        <v>2039</v>
      </c>
      <c r="B17" s="58">
        <f>STDEV(D17:AQ17)/AVERAGE(D17:AQ17)</f>
        <v>4.5779877192122738E-2</v>
      </c>
      <c r="D17" s="7">
        <v>14715655.9707406</v>
      </c>
      <c r="E17" s="7">
        <v>14431846.3179926</v>
      </c>
      <c r="F17" s="7">
        <v>13971093.7761878</v>
      </c>
      <c r="G17" s="7">
        <v>12790499.114094701</v>
      </c>
      <c r="H17" s="7">
        <v>13311255.254452599</v>
      </c>
      <c r="I17" s="7">
        <v>13306207.9302771</v>
      </c>
      <c r="J17" s="7">
        <v>13936239.512452001</v>
      </c>
      <c r="K17" s="7">
        <v>13201160.0394607</v>
      </c>
      <c r="L17" s="7">
        <v>13418182.219954699</v>
      </c>
      <c r="M17" s="7">
        <v>13147942.9087689</v>
      </c>
      <c r="N17" s="7">
        <v>13111684.845625799</v>
      </c>
      <c r="O17" s="7">
        <v>13191667.4391957</v>
      </c>
      <c r="P17" s="7">
        <v>13109857.2021222</v>
      </c>
      <c r="Q17" s="7">
        <v>13629715.6820157</v>
      </c>
      <c r="R17" s="7">
        <v>13227654.9021313</v>
      </c>
      <c r="S17" s="7">
        <v>12639760.664587701</v>
      </c>
      <c r="T17" s="7">
        <v>12319632.1244816</v>
      </c>
      <c r="U17" s="7">
        <v>12511441.4836729</v>
      </c>
      <c r="V17" s="7">
        <v>12828390.4013339</v>
      </c>
      <c r="W17" s="7">
        <v>13097774.5606174</v>
      </c>
      <c r="X17" s="7">
        <v>12806998.5775072</v>
      </c>
      <c r="Y17" s="7">
        <v>12516975.080651401</v>
      </c>
      <c r="Z17" s="7">
        <v>12644796.0275336</v>
      </c>
      <c r="AA17" s="7">
        <v>12438850.1534437</v>
      </c>
      <c r="AB17" s="7">
        <v>12807453.1465085</v>
      </c>
      <c r="AC17" s="7">
        <v>12559333.0683084</v>
      </c>
      <c r="AD17" s="7">
        <v>12588533.058267299</v>
      </c>
      <c r="AE17" s="7">
        <v>12616260.098036001</v>
      </c>
      <c r="AF17" s="7">
        <v>12673534.261964001</v>
      </c>
      <c r="AG17" s="7">
        <v>12796674.5262336</v>
      </c>
      <c r="AH17" s="7">
        <v>12336024.655236499</v>
      </c>
      <c r="AI17" s="7">
        <v>12982626.2627475</v>
      </c>
      <c r="AJ17" s="7">
        <v>12367873.9436759</v>
      </c>
      <c r="AK17" s="7">
        <v>12780319.6293865</v>
      </c>
      <c r="AL17" s="7">
        <v>12985158.037750401</v>
      </c>
      <c r="AM17" s="7">
        <v>12453205.9511098</v>
      </c>
      <c r="AN17" s="7">
        <v>13266600.0407783</v>
      </c>
      <c r="AO17" s="7">
        <v>12344143.432820899</v>
      </c>
      <c r="AP17" s="7">
        <v>12967777.7515109</v>
      </c>
      <c r="AQ17" s="7">
        <v>11575391.2838983</v>
      </c>
      <c r="AS17" s="59">
        <f>STDEV(AU17:CH17)/AVERAGE(AU17:CH17)</f>
        <v>3.7198742113963838E-2</v>
      </c>
      <c r="AU17" s="9">
        <v>7023514.1289785104</v>
      </c>
      <c r="AV17" s="9">
        <v>6850240.30727123</v>
      </c>
      <c r="AW17" s="9">
        <v>6648309.3635940896</v>
      </c>
      <c r="AX17" s="9">
        <v>6607201.78991652</v>
      </c>
      <c r="AY17" s="9">
        <v>6857272.9970910903</v>
      </c>
      <c r="AZ17" s="9">
        <v>6683836.2773133302</v>
      </c>
      <c r="BA17" s="9">
        <v>6490694.6248650998</v>
      </c>
      <c r="BB17" s="9">
        <v>6551234.5203825301</v>
      </c>
      <c r="BC17" s="9">
        <v>6798523.0790578499</v>
      </c>
      <c r="BD17" s="9">
        <v>6631728.0244414397</v>
      </c>
      <c r="BE17" s="9">
        <v>6660027.4927916303</v>
      </c>
      <c r="BF17" s="9">
        <v>6228909.2847167803</v>
      </c>
      <c r="BG17" s="9">
        <v>6707589.8671941804</v>
      </c>
      <c r="BH17" s="9">
        <v>6648001.8311959496</v>
      </c>
      <c r="BI17" s="9">
        <v>6361141.9868951496</v>
      </c>
      <c r="BJ17" s="9">
        <v>6165316.8654271103</v>
      </c>
      <c r="BK17" s="9">
        <v>6521700.5840432402</v>
      </c>
      <c r="BL17" s="9">
        <v>6167365.9436142696</v>
      </c>
      <c r="BM17" s="9">
        <v>6401963.02451781</v>
      </c>
      <c r="BN17" s="9">
        <v>6045968.80951948</v>
      </c>
      <c r="BO17" s="9">
        <v>6586591.5925617199</v>
      </c>
      <c r="BP17" s="9">
        <v>6452476.7991570299</v>
      </c>
      <c r="BQ17" s="9">
        <v>6679942.5520622302</v>
      </c>
      <c r="BR17" s="9">
        <v>6810535.7913083201</v>
      </c>
      <c r="BS17" s="9">
        <v>6458725.16273198</v>
      </c>
      <c r="BT17" s="9">
        <v>6493551.8947366998</v>
      </c>
      <c r="BU17" s="9">
        <v>5939744.4860917199</v>
      </c>
      <c r="BV17" s="9">
        <v>6162128.9129507802</v>
      </c>
      <c r="BW17" s="9">
        <v>6365293.1353932004</v>
      </c>
      <c r="BX17" s="9">
        <v>6502208.3369033802</v>
      </c>
      <c r="BY17" s="9">
        <v>6276327.6156292204</v>
      </c>
      <c r="BZ17" s="9">
        <v>6563155.3217819603</v>
      </c>
      <c r="CA17" s="9">
        <v>6474696.0519406702</v>
      </c>
      <c r="CB17" s="9">
        <v>6400771.2859660098</v>
      </c>
      <c r="CC17" s="9">
        <v>6227315.4532069396</v>
      </c>
      <c r="CD17" s="9">
        <v>6483639.6043289099</v>
      </c>
      <c r="CE17" s="9">
        <v>6806926.0957139302</v>
      </c>
      <c r="CF17" s="9">
        <v>6362731.4269989999</v>
      </c>
      <c r="CG17" s="9">
        <v>6259650.0867011296</v>
      </c>
      <c r="CH17" s="9">
        <v>6260280.5346646402</v>
      </c>
      <c r="CJ17" s="95">
        <v>8063161.7238310799</v>
      </c>
      <c r="CK17" s="95">
        <v>8666337.9945218395</v>
      </c>
      <c r="CL17" s="95">
        <v>5548427.0100109205</v>
      </c>
      <c r="CM17" s="95">
        <v>12052385.954671999</v>
      </c>
      <c r="CN17" s="95">
        <v>7550006.3675160399</v>
      </c>
      <c r="CO17" s="95">
        <v>12061257.113988699</v>
      </c>
      <c r="CP17" s="95">
        <v>5885967.7120665899</v>
      </c>
      <c r="CQ17" s="95">
        <v>7570974.0703255199</v>
      </c>
      <c r="CR17" s="95">
        <v>8658417.3165592402</v>
      </c>
      <c r="CS17" s="95">
        <v>8355268.3370853597</v>
      </c>
      <c r="CT17" s="84">
        <v>7210272.8405333497</v>
      </c>
      <c r="CU17" s="84">
        <v>8557823.3448009994</v>
      </c>
      <c r="CV17" s="84">
        <v>4646692.4076476702</v>
      </c>
      <c r="CW17" s="84">
        <v>4771723.1626614602</v>
      </c>
      <c r="CX17" s="84">
        <v>6801082.8881220696</v>
      </c>
      <c r="CY17" s="84">
        <v>8281582.2647699304</v>
      </c>
      <c r="CZ17" s="84">
        <v>7275389.0784325497</v>
      </c>
      <c r="DA17" s="84">
        <v>7671157.1907697404</v>
      </c>
      <c r="DB17" s="84">
        <v>8697683.4421718102</v>
      </c>
      <c r="DC17" s="84">
        <v>8277092.6832594201</v>
      </c>
      <c r="DD17" s="84">
        <v>6173417.8788519502</v>
      </c>
      <c r="DE17" s="84">
        <v>9618910.5749586206</v>
      </c>
      <c r="DF17" s="84">
        <v>8102534.7597222896</v>
      </c>
      <c r="DG17" s="84">
        <v>7520260.067357</v>
      </c>
      <c r="DH17" s="84">
        <v>6425170.1487562004</v>
      </c>
      <c r="DI17" s="84">
        <v>9187235.6118653491</v>
      </c>
      <c r="DJ17" s="84">
        <v>7621578.3807867402</v>
      </c>
      <c r="DK17" s="84">
        <v>6858507.4076726995</v>
      </c>
      <c r="DL17" s="84">
        <v>5093345.5828056103</v>
      </c>
      <c r="DM17" s="84">
        <v>8632197.4488692395</v>
      </c>
      <c r="DN17" s="84">
        <v>8754460.1264772397</v>
      </c>
      <c r="DO17" s="84">
        <v>6446912.3944206201</v>
      </c>
      <c r="DP17" s="84">
        <v>6402094.8776341397</v>
      </c>
      <c r="DQ17" s="84">
        <v>5381500.6085348399</v>
      </c>
      <c r="DR17" s="84">
        <v>6658483.15404463</v>
      </c>
      <c r="DS17" s="84">
        <v>6329335.1316014603</v>
      </c>
      <c r="DT17" s="84">
        <v>8180313.9056465104</v>
      </c>
      <c r="DU17" s="84">
        <v>8610733.9947605301</v>
      </c>
      <c r="DV17" s="84">
        <v>6726029.8853744296</v>
      </c>
      <c r="DW17" s="84">
        <v>9149716.2358594295</v>
      </c>
      <c r="DX17" s="84">
        <v>9794689.3768394105</v>
      </c>
      <c r="DY17" s="84">
        <v>11763138.8709465</v>
      </c>
      <c r="DZ17" s="84">
        <v>6553661.5213803397</v>
      </c>
      <c r="EA17" s="84">
        <v>7686680.5208412297</v>
      </c>
      <c r="EB17" s="84">
        <v>6332372.59577573</v>
      </c>
      <c r="EC17" s="84">
        <v>6068619.5074149799</v>
      </c>
      <c r="ED17" s="84">
        <v>6907093.0936586503</v>
      </c>
      <c r="EE17" s="84">
        <v>9393756.1985607203</v>
      </c>
      <c r="EF17" s="84">
        <v>5655754.4115252299</v>
      </c>
      <c r="EG17" s="84">
        <v>5142024.9003342902</v>
      </c>
      <c r="EH17" s="84">
        <v>7145367.3583665201</v>
      </c>
      <c r="EI17" s="84">
        <v>5252045.2537381202</v>
      </c>
      <c r="EJ17" s="84">
        <v>7436288.6045939997</v>
      </c>
      <c r="EK17" s="84">
        <v>8844322.5685665905</v>
      </c>
      <c r="EL17" s="84">
        <v>9647301.8573285006</v>
      </c>
      <c r="EM17" s="84">
        <v>5920042.7545246603</v>
      </c>
      <c r="EN17" s="84">
        <v>6114918.5815551803</v>
      </c>
      <c r="EO17" s="84">
        <v>7408022.6019820198</v>
      </c>
      <c r="EP17" s="84">
        <v>6506371.26070935</v>
      </c>
      <c r="EQ17" s="84">
        <v>8364554.02093748</v>
      </c>
      <c r="ER17" s="84">
        <v>5379176.50873427</v>
      </c>
      <c r="ES17" s="84">
        <v>9164947.8467456605</v>
      </c>
      <c r="ET17" s="84">
        <v>8054585.9845311996</v>
      </c>
      <c r="EU17" s="84">
        <v>7918478.4462335603</v>
      </c>
      <c r="EV17" s="84">
        <v>6822515.6900564199</v>
      </c>
      <c r="EW17" s="84">
        <v>5024081.22811398</v>
      </c>
      <c r="EX17" s="84">
        <v>6565502.4446603702</v>
      </c>
      <c r="EY17" s="84">
        <v>4737664.5993353501</v>
      </c>
      <c r="EZ17" s="84">
        <v>5817455.1872703703</v>
      </c>
      <c r="FA17" s="84">
        <v>7784683.7263158699</v>
      </c>
      <c r="FB17" s="84">
        <v>10005479.296453601</v>
      </c>
      <c r="FC17" s="84">
        <v>9835388.7194646895</v>
      </c>
      <c r="FD17" s="84">
        <v>7969864.2413827302</v>
      </c>
      <c r="FE17" s="84">
        <v>6657372.3173386399</v>
      </c>
      <c r="FF17" s="84">
        <v>5007469.9341267096</v>
      </c>
      <c r="FG17" s="84">
        <v>7026605.2180730198</v>
      </c>
      <c r="FH17" s="84">
        <v>5277075.7642238401</v>
      </c>
      <c r="FI17" s="84">
        <v>7625168.92694778</v>
      </c>
      <c r="FJ17" s="84">
        <v>4986701.2667498002</v>
      </c>
      <c r="FK17" s="84">
        <v>6008198.0131833898</v>
      </c>
      <c r="FL17" s="84">
        <v>6396955.1234065201</v>
      </c>
      <c r="FM17" s="84">
        <v>5087604.5085845403</v>
      </c>
      <c r="FN17" s="84">
        <v>5965255.2180313198</v>
      </c>
      <c r="FO17" s="84">
        <v>9598115.2178712804</v>
      </c>
      <c r="FP17" s="84">
        <v>5714162.5501536103</v>
      </c>
      <c r="FQ17" s="84">
        <v>7185535.1122646704</v>
      </c>
      <c r="FR17" s="84">
        <v>6590118.9162862003</v>
      </c>
      <c r="FS17" s="84">
        <v>6922820.7826529704</v>
      </c>
      <c r="FT17" s="84">
        <v>5661293.15410686</v>
      </c>
      <c r="FU17" s="84">
        <v>5300301.1152939303</v>
      </c>
      <c r="FV17" s="84">
        <v>8192025.8255356103</v>
      </c>
      <c r="FW17" s="84">
        <v>9448602.8746923693</v>
      </c>
      <c r="FX17" s="84">
        <v>9220573.7474669907</v>
      </c>
      <c r="FY17" s="84">
        <v>6720005.3809738997</v>
      </c>
      <c r="FZ17" s="84">
        <v>8230727.1964846896</v>
      </c>
      <c r="GA17" s="84">
        <v>6164352.7862808397</v>
      </c>
      <c r="GB17" s="84">
        <v>5916009.4620636599</v>
      </c>
      <c r="GC17" s="84">
        <v>8462901.8252564203</v>
      </c>
      <c r="GD17" s="84">
        <v>7994914.0173673704</v>
      </c>
      <c r="GE17" s="84">
        <v>8965554.1773978695</v>
      </c>
      <c r="GF17" s="84">
        <v>9681986.1864567809</v>
      </c>
      <c r="GG17" s="84">
        <v>6662383.31568156</v>
      </c>
      <c r="GH17" s="84">
        <v>5311902.9007769302</v>
      </c>
      <c r="GI17" s="84">
        <v>4748433.7552786497</v>
      </c>
      <c r="GJ17" s="84">
        <v>13226634.487983201</v>
      </c>
      <c r="GK17" s="84">
        <v>10577840.746688301</v>
      </c>
      <c r="GL17" s="84">
        <v>7114596.5729785897</v>
      </c>
      <c r="GM17" s="84">
        <v>7958929.8697737297</v>
      </c>
      <c r="GN17" s="84">
        <v>8429311.7749582604</v>
      </c>
      <c r="GO17" s="84">
        <v>8344072.6770246197</v>
      </c>
      <c r="GP17" s="84">
        <v>7241710.1949332198</v>
      </c>
      <c r="GQ17" s="84">
        <v>4460544.9099538997</v>
      </c>
      <c r="GR17" s="84">
        <v>5490518.3328814004</v>
      </c>
      <c r="GS17" s="84">
        <v>9401713.6243123095</v>
      </c>
      <c r="GT17" s="84">
        <v>5851125.9087752895</v>
      </c>
      <c r="GU17" s="84">
        <v>8188729.4838454304</v>
      </c>
      <c r="GV17" s="84">
        <v>6726613.8582094796</v>
      </c>
      <c r="GW17" s="84">
        <v>6760913.8153753001</v>
      </c>
      <c r="GX17" s="84">
        <v>5423626.54953737</v>
      </c>
      <c r="GY17" s="84">
        <v>6269182.15077875</v>
      </c>
      <c r="GZ17" s="84">
        <v>5875310.2650288697</v>
      </c>
      <c r="HA17" s="84">
        <v>8432761.7704709098</v>
      </c>
      <c r="HB17" s="84">
        <v>8073392.1038911296</v>
      </c>
      <c r="HC17" s="84">
        <v>6080088.8782270104</v>
      </c>
      <c r="HD17" s="84">
        <v>8206008.1219298197</v>
      </c>
      <c r="HE17" s="84">
        <v>8862267.4216930103</v>
      </c>
      <c r="HF17" s="84">
        <v>5832148.50148906</v>
      </c>
      <c r="HG17" s="84">
        <v>6189180.33435144</v>
      </c>
      <c r="HH17" s="84">
        <v>6844720.0809201403</v>
      </c>
      <c r="HI17" s="84">
        <v>5607358.3594535002</v>
      </c>
      <c r="HJ17" s="84">
        <v>5509812.7258563796</v>
      </c>
      <c r="HK17" s="84">
        <v>10806626.2778093</v>
      </c>
      <c r="HL17" s="84">
        <v>8077415.4673969103</v>
      </c>
      <c r="HM17" s="84">
        <v>8228863.8266862296</v>
      </c>
      <c r="HN17" s="84">
        <v>9577612.2081866302</v>
      </c>
      <c r="HO17" s="84">
        <v>9469413.0551343597</v>
      </c>
      <c r="HP17" s="84">
        <v>4556663.3832167098</v>
      </c>
      <c r="HQ17" s="84">
        <v>4746081.9903270099</v>
      </c>
      <c r="HR17" s="84">
        <v>4069582.43517876</v>
      </c>
      <c r="HS17" s="84">
        <v>10815353.0726604</v>
      </c>
      <c r="HT17" s="84">
        <v>8019490.3866204796</v>
      </c>
      <c r="HU17" s="84">
        <v>7199962.3369086096</v>
      </c>
      <c r="HV17" s="84">
        <v>9728464.5925908592</v>
      </c>
      <c r="HW17" s="84">
        <v>17464848.515311599</v>
      </c>
      <c r="HX17" s="84">
        <v>6236609.1979128905</v>
      </c>
      <c r="HY17" s="84">
        <v>5447858.05051318</v>
      </c>
      <c r="HZ17" s="84">
        <v>6864574.5175154703</v>
      </c>
      <c r="IA17" s="84">
        <v>5147609.2550502103</v>
      </c>
      <c r="IB17" s="84">
        <v>9450126.8353320993</v>
      </c>
      <c r="IC17" s="84">
        <v>10020979.2098528</v>
      </c>
      <c r="ID17" s="84">
        <v>5516440.8357274001</v>
      </c>
      <c r="IE17" s="84">
        <v>7125411.6668863297</v>
      </c>
      <c r="IF17" s="84">
        <v>7043583.9101056801</v>
      </c>
      <c r="IG17" s="84">
        <v>5786371.0615659403</v>
      </c>
      <c r="IH17" s="84">
        <v>5858316.7896859897</v>
      </c>
      <c r="II17" s="84">
        <v>4668092.5241700001</v>
      </c>
      <c r="IJ17" s="84">
        <v>10863151.7087062</v>
      </c>
      <c r="IK17" s="84">
        <v>5258690.6565453801</v>
      </c>
      <c r="IL17" s="84">
        <v>7300814.8165364396</v>
      </c>
      <c r="IM17" s="84">
        <v>5056866.53276671</v>
      </c>
      <c r="IN17" s="84">
        <v>8140699.2695629904</v>
      </c>
      <c r="IO17" s="84">
        <v>12291593.940613</v>
      </c>
      <c r="IP17" s="84">
        <v>5923386.4229540396</v>
      </c>
      <c r="IQ17" s="84">
        <v>6339104.2239981601</v>
      </c>
      <c r="IR17" s="84">
        <v>9892696.6068381108</v>
      </c>
      <c r="IS17" s="84">
        <v>7755041.00814588</v>
      </c>
      <c r="IT17" s="84">
        <v>4792913.3500650199</v>
      </c>
      <c r="IU17" s="84">
        <v>7301876.5792463301</v>
      </c>
      <c r="IV17" s="84">
        <v>8078963.8434922304</v>
      </c>
      <c r="IW17" s="84">
        <v>10649128.918726901</v>
      </c>
      <c r="IX17" s="84">
        <v>6015708.4686848205</v>
      </c>
      <c r="IY17" s="84">
        <v>6266944.3973599598</v>
      </c>
      <c r="IZ17" s="84">
        <v>7416471.5536077302</v>
      </c>
      <c r="JA17" s="84">
        <v>6371057.29999715</v>
      </c>
      <c r="JB17" s="84">
        <v>7276949.5086985696</v>
      </c>
      <c r="JC17" s="84">
        <v>5734461.3003510302</v>
      </c>
      <c r="JD17" s="84">
        <v>6666291.4493187396</v>
      </c>
      <c r="JE17" s="84">
        <v>6579626.2371135</v>
      </c>
      <c r="JF17" s="84">
        <v>5286454.83869866</v>
      </c>
      <c r="JG17" s="84">
        <v>6140265.5128647601</v>
      </c>
      <c r="JH17" s="84">
        <v>6912718.0442313701</v>
      </c>
      <c r="JI17" s="84">
        <v>6094587.5032768901</v>
      </c>
      <c r="JJ17" s="84">
        <v>8376009.5587921198</v>
      </c>
      <c r="JK17" s="84">
        <v>9073197.8333228007</v>
      </c>
      <c r="JL17" s="84">
        <v>7353514.4168891404</v>
      </c>
      <c r="JM17" s="84">
        <v>10278683.224935001</v>
      </c>
      <c r="JN17" s="84">
        <v>6724901.6242664102</v>
      </c>
      <c r="JO17" s="84">
        <v>6441959.3520849096</v>
      </c>
      <c r="JP17" s="84">
        <v>7984351.5814516498</v>
      </c>
      <c r="JQ17" s="84">
        <v>7980816.0553906402</v>
      </c>
      <c r="JR17" s="84">
        <v>6150073.2665272597</v>
      </c>
      <c r="JS17" s="84">
        <v>8946646.3640564308</v>
      </c>
      <c r="JT17" s="84">
        <v>6039025.3159627002</v>
      </c>
      <c r="JU17" s="84">
        <v>6059722.9432368102</v>
      </c>
      <c r="JV17" s="84">
        <v>10135085.519533901</v>
      </c>
      <c r="JW17" s="84">
        <v>10571203.8861416</v>
      </c>
      <c r="JX17" s="84">
        <v>7091340.0228179004</v>
      </c>
      <c r="JY17" s="84">
        <v>5929618.5749706402</v>
      </c>
      <c r="JZ17" s="84">
        <v>11201928.9656193</v>
      </c>
      <c r="KA17" s="84">
        <v>10786720.5741213</v>
      </c>
      <c r="KB17" s="84">
        <v>6007598.3486105297</v>
      </c>
      <c r="KC17" s="84">
        <v>10212159.5036994</v>
      </c>
      <c r="KD17" s="84">
        <v>8805545.7141488101</v>
      </c>
      <c r="KE17" s="84">
        <v>9774824.9176148195</v>
      </c>
      <c r="KF17" s="84">
        <v>5615104.90504112</v>
      </c>
      <c r="KG17" s="84">
        <v>7822368.0971836103</v>
      </c>
      <c r="KH17" s="84">
        <v>6219316.0442104097</v>
      </c>
      <c r="KI17" s="84">
        <v>6269781.4414937003</v>
      </c>
      <c r="KJ17" s="84">
        <v>8201729.5750039797</v>
      </c>
      <c r="KK17" s="84">
        <v>6478766.11704084</v>
      </c>
      <c r="KL17" s="84">
        <v>7731142.05169068</v>
      </c>
      <c r="KM17" s="84">
        <v>4646713.3455787404</v>
      </c>
      <c r="KN17" s="84">
        <v>7500409.3179463204</v>
      </c>
      <c r="KO17" s="84">
        <v>7488670.06098329</v>
      </c>
      <c r="KP17" s="84">
        <v>6680462.6237385096</v>
      </c>
      <c r="KQ17" s="84">
        <v>5462555.6296978304</v>
      </c>
      <c r="KR17" s="84">
        <v>5636087.7407981502</v>
      </c>
      <c r="KS17" s="84">
        <v>7795598.5369506096</v>
      </c>
      <c r="KT17" s="84">
        <v>8861757.7752366699</v>
      </c>
      <c r="KU17" s="84">
        <v>7681309.9284674497</v>
      </c>
      <c r="KV17" s="84">
        <v>4713089.1830117404</v>
      </c>
      <c r="KW17" s="84">
        <v>8145960.2910382701</v>
      </c>
      <c r="KX17" s="84">
        <v>6858774.94818212</v>
      </c>
      <c r="KY17" s="84">
        <v>6361161.0646078298</v>
      </c>
      <c r="KZ17" s="84">
        <v>7989396.6791072404</v>
      </c>
      <c r="LA17" s="84">
        <v>4581709.0120235998</v>
      </c>
      <c r="LB17" s="84">
        <v>6924183.7333176499</v>
      </c>
      <c r="LC17" s="84">
        <v>6426695.46219208</v>
      </c>
      <c r="LD17" s="84">
        <v>5372671.20143509</v>
      </c>
      <c r="LE17" s="84">
        <v>6475177.1855485402</v>
      </c>
      <c r="LF17" s="84">
        <v>7049139.6910158098</v>
      </c>
      <c r="LG17" s="84">
        <v>6888781.2805550704</v>
      </c>
      <c r="LH17" s="84">
        <v>6542846.7888921304</v>
      </c>
      <c r="LI17" s="84">
        <v>6241628.7014156701</v>
      </c>
      <c r="LJ17" s="84">
        <v>4970030.5721896598</v>
      </c>
      <c r="LK17" s="84">
        <v>11129070.0196393</v>
      </c>
      <c r="LL17" s="84">
        <v>7337073.1242009401</v>
      </c>
      <c r="LM17" s="84">
        <v>6398225.39131111</v>
      </c>
      <c r="LN17" s="84">
        <v>6504398.1228930103</v>
      </c>
      <c r="LO17" s="84">
        <v>9452288.5578924902</v>
      </c>
      <c r="LP17" s="84">
        <v>6528075.4021558799</v>
      </c>
      <c r="LQ17" s="84">
        <v>11307135.726619801</v>
      </c>
      <c r="LR17" s="84">
        <v>7066645.1740246797</v>
      </c>
      <c r="LS17" s="84">
        <v>4701642.0404947503</v>
      </c>
      <c r="LT17" s="84">
        <v>5810430.6936646402</v>
      </c>
      <c r="LU17" s="84">
        <v>7296120.8681059796</v>
      </c>
      <c r="LV17" s="84">
        <v>6673682.6602546303</v>
      </c>
      <c r="LW17" s="84">
        <v>6800796.94546236</v>
      </c>
      <c r="LX17" s="84">
        <v>7552756.8581247497</v>
      </c>
      <c r="LY17" s="84">
        <v>4209609.84145479</v>
      </c>
      <c r="LZ17" s="84">
        <v>6316977.6378831398</v>
      </c>
      <c r="MA17" s="84">
        <v>9396449.7112956699</v>
      </c>
      <c r="MB17" s="84">
        <v>10691798.227713799</v>
      </c>
      <c r="MC17" s="84">
        <v>10745373.0001236</v>
      </c>
      <c r="MD17" s="84">
        <v>4682669.3529547704</v>
      </c>
      <c r="ME17" s="84">
        <v>6992809.6573666604</v>
      </c>
      <c r="MF17" s="84">
        <v>11162817.936182899</v>
      </c>
      <c r="MG17" s="84">
        <v>8591260.9062533602</v>
      </c>
      <c r="MH17" s="84">
        <v>7468778.5060391398</v>
      </c>
      <c r="MI17" s="84">
        <v>7444100.6162683098</v>
      </c>
      <c r="MJ17" s="84">
        <v>4075999.06885242</v>
      </c>
      <c r="MK17" s="84">
        <v>5121593.6077088099</v>
      </c>
      <c r="ML17" s="84">
        <v>9316455.0243589301</v>
      </c>
      <c r="MM17" s="84">
        <v>6198476.8822425501</v>
      </c>
      <c r="MN17" s="84">
        <v>7124870.9026651997</v>
      </c>
      <c r="MO17" s="84">
        <v>7466821.7364012497</v>
      </c>
      <c r="MP17" s="84">
        <v>9853308.22211916</v>
      </c>
      <c r="MQ17" s="84">
        <v>8865401.3648052793</v>
      </c>
      <c r="MR17" s="84">
        <v>6715222.5981648201</v>
      </c>
      <c r="MS17" s="84">
        <v>5867896.3774927296</v>
      </c>
      <c r="MT17" s="84">
        <v>5190340.22589326</v>
      </c>
      <c r="MU17" s="84">
        <v>4515623.0742979897</v>
      </c>
      <c r="MV17" s="84">
        <v>7156010.5534303403</v>
      </c>
      <c r="MW17" s="84">
        <v>7603421.8620941201</v>
      </c>
      <c r="MX17" s="84">
        <v>8740777.8848851603</v>
      </c>
      <c r="MY17" s="84">
        <v>3291204.1873072502</v>
      </c>
      <c r="MZ17" s="84">
        <v>6191177.9786468502</v>
      </c>
      <c r="NA17" s="84">
        <v>8507485.6946874708</v>
      </c>
      <c r="NB17" s="84">
        <v>5467769.6202821797</v>
      </c>
      <c r="NC17" s="84">
        <v>8189275.8068650002</v>
      </c>
      <c r="ND17" s="84">
        <v>5284878.3504001796</v>
      </c>
      <c r="NE17" s="84">
        <v>5328248.2964942995</v>
      </c>
      <c r="NF17" s="84">
        <v>5949311.29013428</v>
      </c>
      <c r="NG17" s="84">
        <v>6034485.2518837499</v>
      </c>
      <c r="NH17" s="84">
        <v>7920344.4095576704</v>
      </c>
      <c r="NI17" s="84">
        <v>6791003.7179579502</v>
      </c>
      <c r="NJ17" s="84">
        <v>7391056.4475243296</v>
      </c>
      <c r="NK17" s="84">
        <v>8137069.7551164702</v>
      </c>
      <c r="NL17" s="84">
        <v>8155426.7646715101</v>
      </c>
      <c r="NM17" s="84">
        <v>6147559.2304729596</v>
      </c>
      <c r="NN17" s="84">
        <v>9666062.5058864094</v>
      </c>
      <c r="NO17" s="84">
        <v>5362707.8757281099</v>
      </c>
      <c r="NP17" s="84">
        <v>6862862.7157955999</v>
      </c>
      <c r="NQ17" s="84">
        <v>7949949.1436732598</v>
      </c>
      <c r="NR17" s="84">
        <v>5702918.6520148497</v>
      </c>
      <c r="NS17" s="84">
        <v>4437368.3443981102</v>
      </c>
      <c r="NT17" s="84">
        <v>9870769.2770800702</v>
      </c>
      <c r="NU17" s="84">
        <v>5536841.2452254901</v>
      </c>
      <c r="NV17" s="84">
        <v>9880500.9393526502</v>
      </c>
      <c r="NW17" s="84">
        <v>8053312.0378037998</v>
      </c>
      <c r="NX17" s="84">
        <v>6932591.65671134</v>
      </c>
      <c r="NY17" s="84">
        <v>12825174.382535599</v>
      </c>
      <c r="NZ17" s="84">
        <v>6485573.1506657898</v>
      </c>
      <c r="OA17" s="84">
        <v>6493767.1372672301</v>
      </c>
      <c r="OB17" s="84">
        <v>5897056.2575005498</v>
      </c>
      <c r="OC17" s="84">
        <v>5856037.8358467799</v>
      </c>
      <c r="OD17" s="84">
        <v>4707299.5172279999</v>
      </c>
      <c r="OE17" s="84">
        <v>7573285.2805528902</v>
      </c>
      <c r="OF17" s="84">
        <v>4778353.9692654703</v>
      </c>
      <c r="OG17" s="84">
        <v>7192676.4184090598</v>
      </c>
      <c r="OH17" s="84">
        <v>6537297.34824205</v>
      </c>
      <c r="OI17" s="84">
        <v>6930811.6525973296</v>
      </c>
      <c r="OJ17" s="84">
        <v>5364639.6145213395</v>
      </c>
      <c r="OK17" s="84">
        <v>5735596.8977701096</v>
      </c>
      <c r="OL17" s="84">
        <v>9069804.0154807903</v>
      </c>
      <c r="OM17" s="84">
        <v>7351345.9895624798</v>
      </c>
      <c r="ON17" s="84">
        <v>8981969.4824385904</v>
      </c>
      <c r="OO17" s="84">
        <v>6371313.9371682201</v>
      </c>
      <c r="OP17" s="84">
        <v>4553656.82221187</v>
      </c>
      <c r="OQ17" s="84">
        <v>8225211.6752509503</v>
      </c>
    </row>
    <row r="18" spans="1:407" x14ac:dyDescent="0.25">
      <c r="A18" s="57" t="s">
        <v>2040</v>
      </c>
      <c r="B18" s="58">
        <f>STDEV(D18:AQ18)/AVERAGE(D18:AQ18)</f>
        <v>4.3244063941227942E-2</v>
      </c>
      <c r="D18" s="7">
        <v>5057054.4664808903</v>
      </c>
      <c r="E18" s="7">
        <v>4962591.96133688</v>
      </c>
      <c r="F18" s="7">
        <v>4863433.8241792303</v>
      </c>
      <c r="G18" s="7">
        <v>4779707.6276935302</v>
      </c>
      <c r="H18" s="7">
        <v>4777366.3388756504</v>
      </c>
      <c r="I18" s="7">
        <v>4846844.2941378001</v>
      </c>
      <c r="J18" s="7">
        <v>4859536.9999066396</v>
      </c>
      <c r="K18" s="7">
        <v>4645820.3528261203</v>
      </c>
      <c r="L18" s="7">
        <v>4789016.0791313602</v>
      </c>
      <c r="M18" s="7">
        <v>4796723.4599107001</v>
      </c>
      <c r="N18" s="7">
        <v>4417622.34680105</v>
      </c>
      <c r="O18" s="7">
        <v>4796862.3585881703</v>
      </c>
      <c r="P18" s="7">
        <v>4566816.3131475896</v>
      </c>
      <c r="Q18" s="7">
        <v>4732407.2510670098</v>
      </c>
      <c r="R18" s="7">
        <v>4592239.23532495</v>
      </c>
      <c r="S18" s="7">
        <v>4699520.5380952703</v>
      </c>
      <c r="T18" s="7">
        <v>4502661.94934591</v>
      </c>
      <c r="U18" s="7">
        <v>4438653.7299552001</v>
      </c>
      <c r="V18" s="7">
        <v>4762558.5135188298</v>
      </c>
      <c r="W18" s="7">
        <v>4491800.4421349997</v>
      </c>
      <c r="X18" s="7">
        <v>4617769.4816561304</v>
      </c>
      <c r="Y18" s="7">
        <v>4404083.5879678205</v>
      </c>
      <c r="Z18" s="7">
        <v>4640831.8378864899</v>
      </c>
      <c r="AA18" s="7">
        <v>4523069.4607482702</v>
      </c>
      <c r="AB18" s="7">
        <v>4511965.7482145503</v>
      </c>
      <c r="AC18" s="7">
        <v>4536038.55718718</v>
      </c>
      <c r="AD18" s="7">
        <v>4531482.8837985396</v>
      </c>
      <c r="AE18" s="7">
        <v>4524904.7726234701</v>
      </c>
      <c r="AF18" s="7">
        <v>4351935.8593850397</v>
      </c>
      <c r="AG18" s="7">
        <v>4490504.9740057904</v>
      </c>
      <c r="AH18" s="7">
        <v>4544777.8859318597</v>
      </c>
      <c r="AI18" s="7">
        <v>4661445.1185916197</v>
      </c>
      <c r="AJ18" s="7">
        <v>4337245.5302300602</v>
      </c>
      <c r="AK18" s="7">
        <v>4584103.21979295</v>
      </c>
      <c r="AL18" s="7">
        <v>4330809.4308530902</v>
      </c>
      <c r="AM18" s="7">
        <v>4295962.7373748096</v>
      </c>
      <c r="AN18" s="7">
        <v>4572627.38159627</v>
      </c>
      <c r="AO18" s="7">
        <v>4350820.8761046203</v>
      </c>
      <c r="AP18" s="7">
        <v>4402073.64625772</v>
      </c>
      <c r="AQ18" s="7">
        <v>4149486.6337328898</v>
      </c>
      <c r="AS18" s="59">
        <f>STDEV(AU18:CH18)/AVERAGE(AU18:CH18)</f>
        <v>3.4165825396451729E-2</v>
      </c>
      <c r="AU18" s="9">
        <v>4527284.9469057899</v>
      </c>
      <c r="AV18" s="9">
        <v>4582517.4476578804</v>
      </c>
      <c r="AW18" s="9">
        <v>4525780.6045558704</v>
      </c>
      <c r="AX18" s="9">
        <v>4349407.3239928996</v>
      </c>
      <c r="AY18" s="9">
        <v>4485674.82981057</v>
      </c>
      <c r="AZ18" s="9">
        <v>4553559.0715159504</v>
      </c>
      <c r="BA18" s="9">
        <v>4494078.5041458597</v>
      </c>
      <c r="BB18" s="9">
        <v>4363240.0950237997</v>
      </c>
      <c r="BC18" s="9">
        <v>4393603.4340242203</v>
      </c>
      <c r="BD18" s="9">
        <v>4416671.5648502801</v>
      </c>
      <c r="BE18" s="9">
        <v>4520814.1981448997</v>
      </c>
      <c r="BF18" s="9">
        <v>4380194.9138233997</v>
      </c>
      <c r="BG18" s="9">
        <v>4363496.9075347697</v>
      </c>
      <c r="BH18" s="9">
        <v>4234132.7680814201</v>
      </c>
      <c r="BI18" s="9">
        <v>4313775.94306006</v>
      </c>
      <c r="BJ18" s="9">
        <v>4258227.0387801304</v>
      </c>
      <c r="BK18" s="9">
        <v>4252451.8124513803</v>
      </c>
      <c r="BL18" s="9">
        <v>4173378.1790114399</v>
      </c>
      <c r="BM18" s="9">
        <v>4151621.8724801699</v>
      </c>
      <c r="BN18" s="9">
        <v>4194212.8615351599</v>
      </c>
      <c r="BO18" s="9">
        <v>4380658.9824747499</v>
      </c>
      <c r="BP18" s="9">
        <v>4186386.4563844102</v>
      </c>
      <c r="BQ18" s="9">
        <v>4339698.0663288496</v>
      </c>
      <c r="BR18" s="9">
        <v>4405390.48681565</v>
      </c>
      <c r="BS18" s="9">
        <v>4293296.8193602599</v>
      </c>
      <c r="BT18" s="9">
        <v>4150979.95052779</v>
      </c>
      <c r="BU18" s="9">
        <v>4252795.4203602299</v>
      </c>
      <c r="BV18" s="9">
        <v>4015939.0631593098</v>
      </c>
      <c r="BW18" s="9">
        <v>4111618.2902398799</v>
      </c>
      <c r="BX18" s="9">
        <v>4222822.74514357</v>
      </c>
      <c r="BY18" s="9">
        <v>4192678.3619571398</v>
      </c>
      <c r="BZ18" s="9">
        <v>4226166.69037126</v>
      </c>
      <c r="CA18" s="9">
        <v>4284851.0012788996</v>
      </c>
      <c r="CB18" s="9">
        <v>4141106.48663698</v>
      </c>
      <c r="CC18" s="9">
        <v>4132943.43670918</v>
      </c>
      <c r="CD18" s="9">
        <v>4019698.2517084</v>
      </c>
      <c r="CE18" s="9">
        <v>4246559.0618321402</v>
      </c>
      <c r="CF18" s="9">
        <v>4296826.0805852199</v>
      </c>
      <c r="CG18" s="9">
        <v>4172114.03952729</v>
      </c>
      <c r="CH18" s="9">
        <v>4128634.8904718901</v>
      </c>
      <c r="CJ18" s="95">
        <v>5159211.8330665901</v>
      </c>
      <c r="CK18" s="95">
        <v>4817793.4944299404</v>
      </c>
      <c r="CL18" s="95">
        <v>4927584.5548737999</v>
      </c>
      <c r="CM18" s="95">
        <v>4683175.3848563898</v>
      </c>
      <c r="CN18" s="95">
        <v>4869009.3361100396</v>
      </c>
      <c r="CO18" s="95">
        <v>4783692.3486672901</v>
      </c>
      <c r="CP18" s="95">
        <v>4813339.0324069997</v>
      </c>
      <c r="CQ18" s="95">
        <v>4708027.6303611603</v>
      </c>
      <c r="CR18" s="95">
        <v>4820976.4215016197</v>
      </c>
      <c r="CS18" s="95">
        <v>4806803.0235579005</v>
      </c>
      <c r="CT18" s="84">
        <v>4988077.8531979201</v>
      </c>
      <c r="CU18" s="84">
        <v>4719402.6828820901</v>
      </c>
      <c r="CV18" s="84">
        <v>4624488.1010799203</v>
      </c>
      <c r="CW18" s="84">
        <v>4702638.22686572</v>
      </c>
      <c r="CX18" s="84">
        <v>4727008.2239640402</v>
      </c>
      <c r="CY18" s="84">
        <v>4510431.1271981802</v>
      </c>
      <c r="CZ18" s="84">
        <v>4593898.5428291298</v>
      </c>
      <c r="DA18" s="84">
        <v>4667423.2600439098</v>
      </c>
      <c r="DB18" s="84">
        <v>4760015.2235264899</v>
      </c>
      <c r="DC18" s="84">
        <v>4645868.5484686196</v>
      </c>
      <c r="DD18" s="84">
        <v>4542044.2163942698</v>
      </c>
      <c r="DE18" s="84">
        <v>4749666.6894231802</v>
      </c>
      <c r="DF18" s="84">
        <v>4684866.6155237099</v>
      </c>
      <c r="DG18" s="84">
        <v>4839184.9584668698</v>
      </c>
      <c r="DH18" s="84">
        <v>3561434.46993885</v>
      </c>
      <c r="DI18" s="84">
        <v>4644419.6558222398</v>
      </c>
      <c r="DJ18" s="84">
        <v>4769091.0551174004</v>
      </c>
      <c r="DK18" s="84">
        <v>4601786.1126739802</v>
      </c>
      <c r="DL18" s="84">
        <v>4484077.6064709602</v>
      </c>
      <c r="DM18" s="84">
        <v>4675971.3872888796</v>
      </c>
      <c r="DN18" s="84">
        <v>4517878.4312734604</v>
      </c>
      <c r="DO18" s="84">
        <v>4665382.2318921397</v>
      </c>
      <c r="DP18" s="84">
        <v>4430246.0429623704</v>
      </c>
      <c r="DQ18" s="84">
        <v>4453137.8520971099</v>
      </c>
      <c r="DR18" s="84">
        <v>4416228.23625765</v>
      </c>
      <c r="DS18" s="84">
        <v>4884737.4612637302</v>
      </c>
      <c r="DT18" s="84">
        <v>4525986.6059143404</v>
      </c>
      <c r="DU18" s="84">
        <v>4357922.7180753201</v>
      </c>
      <c r="DV18" s="84">
        <v>4702031.3819205901</v>
      </c>
      <c r="DW18" s="84">
        <v>4316797.2191642402</v>
      </c>
      <c r="DX18" s="84">
        <v>4759754.7043234203</v>
      </c>
      <c r="DY18" s="84">
        <v>4648322.1058783298</v>
      </c>
      <c r="DZ18" s="84">
        <v>4540606.2543577999</v>
      </c>
      <c r="EA18" s="84">
        <v>4501159.2672934197</v>
      </c>
      <c r="EB18" s="84">
        <v>4233759.02704872</v>
      </c>
      <c r="EC18" s="84">
        <v>4778548.7197789801</v>
      </c>
      <c r="ED18" s="84">
        <v>4584011.6909270203</v>
      </c>
      <c r="EE18" s="84">
        <v>4599254.4633576702</v>
      </c>
      <c r="EF18" s="84">
        <v>4532290.3072545202</v>
      </c>
      <c r="EG18" s="84">
        <v>4446375.0422992101</v>
      </c>
      <c r="EH18" s="84">
        <v>4747155.4768493799</v>
      </c>
      <c r="EI18" s="84">
        <v>4730637.2052148003</v>
      </c>
      <c r="EJ18" s="84">
        <v>4458685.2800886603</v>
      </c>
      <c r="EK18" s="84">
        <v>4634583.9694501599</v>
      </c>
      <c r="EL18" s="84">
        <v>4455365.5803505396</v>
      </c>
      <c r="EM18" s="84">
        <v>4623758.8925502896</v>
      </c>
      <c r="EN18" s="84">
        <v>4657529.5614819098</v>
      </c>
      <c r="EO18" s="84">
        <v>4368493.65590668</v>
      </c>
      <c r="EP18" s="84">
        <v>4447109.9331878498</v>
      </c>
      <c r="EQ18" s="84">
        <v>4574663.1350721503</v>
      </c>
      <c r="ER18" s="84">
        <v>4442513.7061526496</v>
      </c>
      <c r="ES18" s="84">
        <v>4508262.6817264399</v>
      </c>
      <c r="ET18" s="84">
        <v>4781775.1489589</v>
      </c>
      <c r="EU18" s="84">
        <v>4554855.6609186996</v>
      </c>
      <c r="EV18" s="84">
        <v>3793089.1592887798</v>
      </c>
      <c r="EW18" s="84">
        <v>4521122.3097651703</v>
      </c>
      <c r="EX18" s="84">
        <v>4614409.5044743996</v>
      </c>
      <c r="EY18" s="84">
        <v>4526929.8337445902</v>
      </c>
      <c r="EZ18" s="84">
        <v>4864549.8280520104</v>
      </c>
      <c r="FA18" s="84">
        <v>4556532.7034702301</v>
      </c>
      <c r="FB18" s="84">
        <v>4765260.5182339298</v>
      </c>
      <c r="FC18" s="84">
        <v>4652636.9718636498</v>
      </c>
      <c r="FD18" s="84">
        <v>4504514.6492559304</v>
      </c>
      <c r="FE18" s="84">
        <v>4535633.8558130199</v>
      </c>
      <c r="FF18" s="84">
        <v>4797941.9800834097</v>
      </c>
      <c r="FG18" s="84">
        <v>4528078.53469068</v>
      </c>
      <c r="FH18" s="84">
        <v>4317070.3981363196</v>
      </c>
      <c r="FI18" s="84">
        <v>4726918.5672548097</v>
      </c>
      <c r="FJ18" s="84">
        <v>4822121.7201121999</v>
      </c>
      <c r="FK18" s="84">
        <v>4407445.0886931103</v>
      </c>
      <c r="FL18" s="84">
        <v>4833747.4279856998</v>
      </c>
      <c r="FM18" s="84">
        <v>4643151.5759861898</v>
      </c>
      <c r="FN18" s="84">
        <v>4703110.30942892</v>
      </c>
      <c r="FO18" s="84">
        <v>4507609.9409630299</v>
      </c>
      <c r="FP18" s="84">
        <v>4565114.4844182301</v>
      </c>
      <c r="FQ18" s="84">
        <v>4466961.3393619098</v>
      </c>
      <c r="FR18" s="84">
        <v>4437481.4717771299</v>
      </c>
      <c r="FS18" s="84">
        <v>4546903.0235960698</v>
      </c>
      <c r="FT18" s="84">
        <v>4754916.1924320301</v>
      </c>
      <c r="FU18" s="84">
        <v>4523166.7770467103</v>
      </c>
      <c r="FV18" s="84">
        <v>4593501.3731330596</v>
      </c>
      <c r="FW18" s="84">
        <v>4557495.01227732</v>
      </c>
      <c r="FX18" s="84">
        <v>4801358.7095839297</v>
      </c>
      <c r="FY18" s="84">
        <v>4349060.7859047297</v>
      </c>
      <c r="FZ18" s="84">
        <v>4291361.0650687302</v>
      </c>
      <c r="GA18" s="84">
        <v>4521653.8118899502</v>
      </c>
      <c r="GB18" s="84">
        <v>4382199.1466274699</v>
      </c>
      <c r="GC18" s="84">
        <v>4530671.6309875399</v>
      </c>
      <c r="GD18" s="84">
        <v>4297153.5149581302</v>
      </c>
      <c r="GE18" s="84">
        <v>4520209.3341298103</v>
      </c>
      <c r="GF18" s="84">
        <v>4223126.9334325604</v>
      </c>
      <c r="GG18" s="84">
        <v>4330288.87519609</v>
      </c>
      <c r="GH18" s="84">
        <v>4262959.6270052604</v>
      </c>
      <c r="GI18" s="84">
        <v>4566376.0583287003</v>
      </c>
      <c r="GJ18" s="84">
        <v>4332585.6986219296</v>
      </c>
      <c r="GK18" s="84">
        <v>4605779.8158854097</v>
      </c>
      <c r="GL18" s="84">
        <v>4355769.7907818696</v>
      </c>
      <c r="GM18" s="84">
        <v>4621301.4382710299</v>
      </c>
      <c r="GN18" s="84">
        <v>4637326.5034937104</v>
      </c>
      <c r="GO18" s="84">
        <v>4336465.1461320296</v>
      </c>
      <c r="GP18" s="84">
        <v>4324307.3538909396</v>
      </c>
      <c r="GQ18" s="84">
        <v>4429836.2642065901</v>
      </c>
      <c r="GR18" s="84">
        <v>4527421.8305266201</v>
      </c>
      <c r="GS18" s="84">
        <v>4438804.7027226202</v>
      </c>
      <c r="GT18" s="84">
        <v>4378152.8399375901</v>
      </c>
      <c r="GU18" s="84">
        <v>4274175.9623317299</v>
      </c>
      <c r="GV18" s="84">
        <v>4347422.08101149</v>
      </c>
      <c r="GW18" s="84">
        <v>4529335.1762124598</v>
      </c>
      <c r="GX18" s="84">
        <v>4669925.6861041896</v>
      </c>
      <c r="GY18" s="84">
        <v>4247566.0361213395</v>
      </c>
      <c r="GZ18" s="84">
        <v>4249980.59674027</v>
      </c>
      <c r="HA18" s="84">
        <v>4099338.0613113502</v>
      </c>
      <c r="HB18" s="84">
        <v>4152438.4961898099</v>
      </c>
      <c r="HC18" s="84">
        <v>4026919.7736974498</v>
      </c>
      <c r="HD18" s="84">
        <v>4061513.5730403201</v>
      </c>
      <c r="HE18" s="84">
        <v>4151057.9730474902</v>
      </c>
      <c r="HF18" s="84">
        <v>4016833.4576487802</v>
      </c>
      <c r="HG18" s="84">
        <v>4410325.7780781602</v>
      </c>
      <c r="HH18" s="84">
        <v>4188176.39030432</v>
      </c>
      <c r="HI18" s="84">
        <v>4305855.0936681703</v>
      </c>
      <c r="HJ18" s="84">
        <v>4299581.2999621397</v>
      </c>
      <c r="HK18" s="84">
        <v>4012917.4111059699</v>
      </c>
      <c r="HL18" s="84">
        <v>4196611.8307805201</v>
      </c>
      <c r="HM18" s="84">
        <v>4322822.7309220601</v>
      </c>
      <c r="HN18" s="84">
        <v>4135381.0154707199</v>
      </c>
      <c r="HO18" s="84">
        <v>4231169.7661984302</v>
      </c>
      <c r="HP18" s="84">
        <v>4555943.0544811804</v>
      </c>
      <c r="HQ18" s="84">
        <v>4081251.81224088</v>
      </c>
      <c r="HR18" s="84">
        <v>4413781.3773842202</v>
      </c>
      <c r="HS18" s="84">
        <v>4360270.5282594701</v>
      </c>
      <c r="HT18" s="84">
        <v>4269512.0411695698</v>
      </c>
      <c r="HU18" s="84">
        <v>4145567.4878301299</v>
      </c>
      <c r="HV18" s="84">
        <v>3973514.45825885</v>
      </c>
      <c r="HW18" s="84">
        <v>4087395.10664983</v>
      </c>
      <c r="HX18" s="84">
        <v>4216591.8571513603</v>
      </c>
      <c r="HY18" s="84">
        <v>4239762.5975250704</v>
      </c>
      <c r="HZ18" s="84">
        <v>4115113.7969818301</v>
      </c>
      <c r="IA18" s="84">
        <v>4064627.28061538</v>
      </c>
      <c r="IB18" s="84">
        <v>4088168.25926679</v>
      </c>
      <c r="IC18" s="84">
        <v>4114078.2513489602</v>
      </c>
      <c r="ID18" s="84">
        <v>4210899.2826152397</v>
      </c>
      <c r="IE18" s="84">
        <v>4203158.0686775502</v>
      </c>
      <c r="IF18" s="84">
        <v>4148202.9247273202</v>
      </c>
      <c r="IG18" s="84">
        <v>4188031.02027976</v>
      </c>
      <c r="IH18" s="84">
        <v>4297819.4866529098</v>
      </c>
      <c r="II18" s="84">
        <v>4222093.0453743497</v>
      </c>
      <c r="IJ18" s="84">
        <v>4058799.8825143198</v>
      </c>
      <c r="IK18" s="84">
        <v>3960793.3372311201</v>
      </c>
      <c r="IL18" s="84">
        <v>4218787.3612251002</v>
      </c>
      <c r="IM18" s="84">
        <v>4218269.5196312396</v>
      </c>
      <c r="IN18" s="84">
        <v>4151713.4078048901</v>
      </c>
      <c r="IO18" s="84">
        <v>4043480.3974213498</v>
      </c>
      <c r="IP18" s="84">
        <v>4336213.3561044</v>
      </c>
      <c r="IQ18" s="84">
        <v>4280482.7922467301</v>
      </c>
      <c r="IR18" s="84">
        <v>3985901.9703203002</v>
      </c>
      <c r="IS18" s="84">
        <v>4392241.2381236497</v>
      </c>
      <c r="IT18" s="84">
        <v>4290117.7735094</v>
      </c>
      <c r="IU18" s="84">
        <v>4278694.49168499</v>
      </c>
      <c r="IV18" s="84">
        <v>4168980.9806059399</v>
      </c>
      <c r="IW18" s="84">
        <v>4176942.9290994699</v>
      </c>
      <c r="IX18" s="84">
        <v>4181260.41472334</v>
      </c>
      <c r="IY18" s="84">
        <v>4298157.0589843802</v>
      </c>
      <c r="IZ18" s="84">
        <v>4110575.6884845402</v>
      </c>
      <c r="JA18" s="84">
        <v>4441858.4628037801</v>
      </c>
      <c r="JB18" s="84">
        <v>4255868.73338308</v>
      </c>
      <c r="JC18" s="84">
        <v>4029499.4728214298</v>
      </c>
      <c r="JD18" s="84">
        <v>4277393.4723985502</v>
      </c>
      <c r="JE18" s="84">
        <v>4199727.0076842597</v>
      </c>
      <c r="JF18" s="84">
        <v>4217195.7319506602</v>
      </c>
      <c r="JG18" s="84">
        <v>4326894.5582190901</v>
      </c>
      <c r="JH18" s="84">
        <v>3954572.74308882</v>
      </c>
      <c r="JI18" s="84">
        <v>4162337.7587543498</v>
      </c>
      <c r="JJ18" s="84">
        <v>4207048.1279346002</v>
      </c>
      <c r="JK18" s="84">
        <v>4220006.4940798404</v>
      </c>
      <c r="JL18" s="84">
        <v>4137306.5406271499</v>
      </c>
      <c r="JM18" s="84">
        <v>4360415.4877984803</v>
      </c>
      <c r="JN18" s="84">
        <v>4129945.8754528202</v>
      </c>
      <c r="JO18" s="84">
        <v>4149546.9780226299</v>
      </c>
      <c r="JP18" s="84">
        <v>4132173.3523696</v>
      </c>
      <c r="JQ18" s="84">
        <v>4096443.9103336702</v>
      </c>
      <c r="JR18" s="84">
        <v>4344893.1030770503</v>
      </c>
      <c r="JS18" s="84">
        <v>4344054.42436474</v>
      </c>
      <c r="JT18" s="84">
        <v>4435255.5643124999</v>
      </c>
      <c r="JU18" s="84">
        <v>4252103.4938166998</v>
      </c>
      <c r="JV18" s="84">
        <v>4103417.0805537598</v>
      </c>
      <c r="JW18" s="84">
        <v>3932118.00729051</v>
      </c>
      <c r="JX18" s="84">
        <v>4279830.6992417397</v>
      </c>
      <c r="JY18" s="84">
        <v>4306891.0146423699</v>
      </c>
      <c r="JZ18" s="84">
        <v>4125205.47581559</v>
      </c>
      <c r="KA18" s="84">
        <v>4187812.3827646999</v>
      </c>
      <c r="KB18" s="84">
        <v>4220574.0956030097</v>
      </c>
      <c r="KC18" s="84">
        <v>3974680.4280497199</v>
      </c>
      <c r="KD18" s="84">
        <v>4153493.5514084701</v>
      </c>
      <c r="KE18" s="84">
        <v>4045755.5326145599</v>
      </c>
      <c r="KF18" s="84">
        <v>4152352.0133694299</v>
      </c>
      <c r="KG18" s="84">
        <v>3989255.2378012598</v>
      </c>
      <c r="KH18" s="84">
        <v>3961428.5398309501</v>
      </c>
      <c r="KI18" s="84">
        <v>4130494.27635082</v>
      </c>
      <c r="KJ18" s="84">
        <v>3788384.7915809099</v>
      </c>
      <c r="KK18" s="84">
        <v>4054146.1927994899</v>
      </c>
      <c r="KL18" s="84">
        <v>3924453.0161267798</v>
      </c>
      <c r="KM18" s="84">
        <v>4201386.5620887196</v>
      </c>
      <c r="KN18" s="84">
        <v>4017172.17837751</v>
      </c>
      <c r="KO18" s="84">
        <v>4022280.0212266301</v>
      </c>
      <c r="KP18" s="84">
        <v>4197136.6824436998</v>
      </c>
      <c r="KQ18" s="84">
        <v>4306735.6474747797</v>
      </c>
      <c r="KR18" s="84">
        <v>4187958.5161843901</v>
      </c>
      <c r="KS18" s="84">
        <v>3869167.40631556</v>
      </c>
      <c r="KT18" s="84">
        <v>4106645.7572599198</v>
      </c>
      <c r="KU18" s="84">
        <v>4102042.86886391</v>
      </c>
      <c r="KV18" s="84">
        <v>4143818.2407984999</v>
      </c>
      <c r="KW18" s="84">
        <v>3945632.8167286399</v>
      </c>
      <c r="KX18" s="84">
        <v>4318263.0768049303</v>
      </c>
      <c r="KY18" s="84">
        <v>4142070.6397719998</v>
      </c>
      <c r="KZ18" s="84">
        <v>4364812.588587</v>
      </c>
      <c r="LA18" s="84">
        <v>4179538.8725181902</v>
      </c>
      <c r="LB18" s="84">
        <v>4033331.8610479999</v>
      </c>
      <c r="LC18" s="84">
        <v>4170375.5522064902</v>
      </c>
      <c r="LD18" s="84">
        <v>4316905.2497057002</v>
      </c>
      <c r="LE18" s="84">
        <v>4092215.3988560499</v>
      </c>
      <c r="LF18" s="84">
        <v>4003264.3164383499</v>
      </c>
      <c r="LG18" s="84">
        <v>4008919.9498531902</v>
      </c>
      <c r="LH18" s="84">
        <v>4103070.0446426501</v>
      </c>
      <c r="LI18" s="84">
        <v>3986427.8415188198</v>
      </c>
      <c r="LJ18" s="84">
        <v>3997548.3717971402</v>
      </c>
      <c r="LK18" s="84">
        <v>4043367.4082367602</v>
      </c>
      <c r="LL18" s="84">
        <v>3950155.00252369</v>
      </c>
      <c r="LM18" s="84">
        <v>4147655.6299868198</v>
      </c>
      <c r="LN18" s="84">
        <v>4286954.4139697496</v>
      </c>
      <c r="LO18" s="84">
        <v>4029286.1035155598</v>
      </c>
      <c r="LP18" s="84">
        <v>4186743.6265623402</v>
      </c>
      <c r="LQ18" s="84">
        <v>4250847.95864408</v>
      </c>
      <c r="LR18" s="84">
        <v>4156315.5362736802</v>
      </c>
      <c r="LS18" s="84">
        <v>3949891.78037894</v>
      </c>
      <c r="LT18" s="84">
        <v>4248358.7279995503</v>
      </c>
      <c r="LU18" s="84">
        <v>4268752.6088039903</v>
      </c>
      <c r="LV18" s="84">
        <v>4133778.28007945</v>
      </c>
      <c r="LW18" s="84">
        <v>4104432.4069828098</v>
      </c>
      <c r="LX18" s="84">
        <v>3881410.9528610599</v>
      </c>
      <c r="LY18" s="84">
        <v>4041372.6130841202</v>
      </c>
      <c r="LZ18" s="84">
        <v>4184817.2913961401</v>
      </c>
      <c r="MA18" s="84">
        <v>4175260.4227098399</v>
      </c>
      <c r="MB18" s="84">
        <v>4008112.4239520999</v>
      </c>
      <c r="MC18" s="84">
        <v>4083627.11447667</v>
      </c>
      <c r="MD18" s="84">
        <v>4168478.8716472201</v>
      </c>
      <c r="ME18" s="84">
        <v>4167176.8286665599</v>
      </c>
      <c r="MF18" s="84">
        <v>4213715.8966808897</v>
      </c>
      <c r="MG18" s="84">
        <v>4112437.9078651401</v>
      </c>
      <c r="MH18" s="84">
        <v>4182026.5520263999</v>
      </c>
      <c r="MI18" s="84">
        <v>4003250.9431337798</v>
      </c>
      <c r="MJ18" s="84">
        <v>2675950.2378894198</v>
      </c>
      <c r="MK18" s="84">
        <v>4084864.3953060498</v>
      </c>
      <c r="ML18" s="84">
        <v>4111071.9010292799</v>
      </c>
      <c r="MM18" s="84">
        <v>4063541.7524652001</v>
      </c>
      <c r="MN18" s="84">
        <v>4175019.0357362102</v>
      </c>
      <c r="MO18" s="84">
        <v>3868036.1776653202</v>
      </c>
      <c r="MP18" s="84">
        <v>3946547.3016350898</v>
      </c>
      <c r="MQ18" s="84">
        <v>3964189.8782141199</v>
      </c>
      <c r="MR18" s="84">
        <v>4026156.71477638</v>
      </c>
      <c r="MS18" s="84">
        <v>4047767.6803170601</v>
      </c>
      <c r="MT18" s="84">
        <v>4290514.2925525801</v>
      </c>
      <c r="MU18" s="84">
        <v>4031085.2766025201</v>
      </c>
      <c r="MV18" s="84">
        <v>4030500.48012143</v>
      </c>
      <c r="MW18" s="84">
        <v>3985593.5788664501</v>
      </c>
      <c r="MX18" s="84">
        <v>3845647.9316211399</v>
      </c>
      <c r="MY18" s="84">
        <v>4119877.7060191301</v>
      </c>
      <c r="MZ18" s="84">
        <v>4054025.34770831</v>
      </c>
      <c r="NA18" s="84">
        <v>4210903.1926475298</v>
      </c>
      <c r="NB18" s="84">
        <v>4133126.6719670901</v>
      </c>
      <c r="NC18" s="84">
        <v>4033980.8861468998</v>
      </c>
      <c r="ND18" s="84">
        <v>4066178.0384041499</v>
      </c>
      <c r="NE18" s="84">
        <v>2852862.4903855501</v>
      </c>
      <c r="NF18" s="84">
        <v>3503257.8573396401</v>
      </c>
      <c r="NG18" s="84">
        <v>4224671.5214957399</v>
      </c>
      <c r="NH18" s="84">
        <v>3801550.8212781702</v>
      </c>
      <c r="NI18" s="84">
        <v>4230800.31407692</v>
      </c>
      <c r="NJ18" s="84">
        <v>4126688.38632255</v>
      </c>
      <c r="NK18" s="84">
        <v>4111905.6602716399</v>
      </c>
      <c r="NL18" s="84">
        <v>4169329.2874206998</v>
      </c>
      <c r="NM18" s="84">
        <v>4318698.0177183002</v>
      </c>
      <c r="NN18" s="84">
        <v>4301677.5832900098</v>
      </c>
      <c r="NO18" s="84">
        <v>4371490.0504105603</v>
      </c>
      <c r="NP18" s="84">
        <v>3871105.0592098101</v>
      </c>
      <c r="NQ18" s="84">
        <v>3560752.3386880099</v>
      </c>
      <c r="NR18" s="84">
        <v>4167266.5809550202</v>
      </c>
      <c r="NS18" s="84">
        <v>3015587.7126827799</v>
      </c>
      <c r="NT18" s="84">
        <v>3956012.0233660401</v>
      </c>
      <c r="NU18" s="84">
        <v>4353558.4307737602</v>
      </c>
      <c r="NV18" s="84">
        <v>4404252.8981234096</v>
      </c>
      <c r="NW18" s="84">
        <v>3876525.2437398401</v>
      </c>
      <c r="NX18" s="84">
        <v>4352702.8084119</v>
      </c>
      <c r="NY18" s="84">
        <v>4108086.8135301098</v>
      </c>
      <c r="NZ18" s="84">
        <v>3836737.5033294898</v>
      </c>
      <c r="OA18" s="84">
        <v>3732605.4466646998</v>
      </c>
      <c r="OB18" s="84">
        <v>3766358.64546395</v>
      </c>
      <c r="OC18" s="84">
        <v>3559869.7446395201</v>
      </c>
      <c r="OD18" s="84">
        <v>3892332.0777874799</v>
      </c>
      <c r="OE18" s="84">
        <v>3949232.4939012001</v>
      </c>
      <c r="OF18" s="84">
        <v>3059306.18053594</v>
      </c>
      <c r="OG18" s="84">
        <v>3681915.7970435899</v>
      </c>
      <c r="OH18" s="84">
        <v>4203125.7241568202</v>
      </c>
      <c r="OI18" s="84">
        <v>4081258.9117505299</v>
      </c>
      <c r="OJ18" s="84">
        <v>4134660.39758567</v>
      </c>
      <c r="OK18" s="84">
        <v>4156892.04356481</v>
      </c>
      <c r="OL18" s="84">
        <v>3266734.0206820802</v>
      </c>
      <c r="OM18" s="84">
        <v>3962328.0807651901</v>
      </c>
      <c r="ON18" s="84">
        <v>3911865.2936582002</v>
      </c>
      <c r="OO18" s="84">
        <v>4054664.8511596601</v>
      </c>
      <c r="OP18" s="84">
        <v>3381643.05916919</v>
      </c>
      <c r="OQ18" s="84">
        <v>4519707.9313968401</v>
      </c>
    </row>
    <row r="19" spans="1:407" s="65" customFormat="1" x14ac:dyDescent="0.25">
      <c r="A19" s="61" t="s">
        <v>2034</v>
      </c>
      <c r="B19" s="62">
        <f>STDEV(D19:AQ19)/AVERAGE(D19:AQ19)</f>
        <v>2.8306038240822718E-2</v>
      </c>
      <c r="C19" s="63"/>
      <c r="D19" s="64">
        <f t="shared" ref="D19:AQ19" si="21">(D17/D18)*78.4</f>
        <v>228.13822468258019</v>
      </c>
      <c r="E19" s="64">
        <f t="shared" si="21"/>
        <v>227.99713539732875</v>
      </c>
      <c r="F19" s="64">
        <f t="shared" si="21"/>
        <v>225.2181877354887</v>
      </c>
      <c r="G19" s="64">
        <f t="shared" si="21"/>
        <v>209.79842464316553</v>
      </c>
      <c r="H19" s="64">
        <f t="shared" si="21"/>
        <v>218.44722341194688</v>
      </c>
      <c r="I19" s="64">
        <f t="shared" si="21"/>
        <v>215.23420981265494</v>
      </c>
      <c r="J19" s="64">
        <f t="shared" si="21"/>
        <v>224.83647676666067</v>
      </c>
      <c r="K19" s="64">
        <f t="shared" si="21"/>
        <v>222.77463795261284</v>
      </c>
      <c r="L19" s="64">
        <f t="shared" si="21"/>
        <v>219.66630904176446</v>
      </c>
      <c r="M19" s="64">
        <f t="shared" si="21"/>
        <v>214.89642516658071</v>
      </c>
      <c r="N19" s="64">
        <f t="shared" si="21"/>
        <v>232.69442500929048</v>
      </c>
      <c r="O19" s="64">
        <f t="shared" si="21"/>
        <v>215.6048370621458</v>
      </c>
      <c r="P19" s="64">
        <f t="shared" si="21"/>
        <v>225.06112227184821</v>
      </c>
      <c r="Q19" s="64">
        <f t="shared" si="21"/>
        <v>225.79834168521779</v>
      </c>
      <c r="R19" s="64">
        <f t="shared" si="21"/>
        <v>225.82624536409017</v>
      </c>
      <c r="S19" s="64">
        <f t="shared" si="21"/>
        <v>210.86347598032069</v>
      </c>
      <c r="T19" s="64">
        <f t="shared" si="21"/>
        <v>214.50847730189145</v>
      </c>
      <c r="U19" s="64">
        <f t="shared" si="21"/>
        <v>220.98975770517151</v>
      </c>
      <c r="V19" s="64">
        <f t="shared" si="21"/>
        <v>211.1776274474536</v>
      </c>
      <c r="W19" s="64">
        <f t="shared" si="21"/>
        <v>228.60889275488927</v>
      </c>
      <c r="X19" s="64">
        <f t="shared" si="21"/>
        <v>217.43586215491692</v>
      </c>
      <c r="Y19" s="64">
        <f t="shared" si="21"/>
        <v>222.82293846649856</v>
      </c>
      <c r="Z19" s="64">
        <f t="shared" si="21"/>
        <v>213.61515417678055</v>
      </c>
      <c r="AA19" s="64">
        <f t="shared" si="21"/>
        <v>215.60709170905676</v>
      </c>
      <c r="AB19" s="64">
        <f t="shared" si="21"/>
        <v>222.5425419250146</v>
      </c>
      <c r="AC19" s="64">
        <f t="shared" si="21"/>
        <v>217.07304736094792</v>
      </c>
      <c r="AD19" s="64">
        <f t="shared" si="21"/>
        <v>217.79647348923621</v>
      </c>
      <c r="AE19" s="64">
        <f t="shared" si="21"/>
        <v>218.59350447999572</v>
      </c>
      <c r="AF19" s="64">
        <f t="shared" si="21"/>
        <v>228.31335714547535</v>
      </c>
      <c r="AG19" s="64">
        <f t="shared" si="21"/>
        <v>223.41792040411636</v>
      </c>
      <c r="AH19" s="64">
        <f t="shared" si="21"/>
        <v>212.80343225667644</v>
      </c>
      <c r="AI19" s="64">
        <f t="shared" si="21"/>
        <v>218.35243644505834</v>
      </c>
      <c r="AJ19" s="64">
        <f t="shared" si="21"/>
        <v>223.56154624540198</v>
      </c>
      <c r="AK19" s="64">
        <f t="shared" si="21"/>
        <v>218.57646106606603</v>
      </c>
      <c r="AL19" s="64">
        <f t="shared" si="21"/>
        <v>235.06838765683045</v>
      </c>
      <c r="AM19" s="64">
        <f t="shared" si="21"/>
        <v>227.26718229488836</v>
      </c>
      <c r="AN19" s="64">
        <f t="shared" si="21"/>
        <v>227.46254098533765</v>
      </c>
      <c r="AO19" s="64">
        <f t="shared" si="21"/>
        <v>222.43637986761539</v>
      </c>
      <c r="AP19" s="64">
        <f t="shared" si="21"/>
        <v>230.95337729816191</v>
      </c>
      <c r="AQ19" s="64">
        <f t="shared" si="21"/>
        <v>218.70432580264213</v>
      </c>
      <c r="AS19" s="66">
        <f>STDEV(AU19:CH19)/AVERAGE(AU19:CH19)</f>
        <v>3.0472710605567895E-2</v>
      </c>
      <c r="AT19" s="67"/>
      <c r="AU19" s="68">
        <f>((AU17/AU18)*78.4)</f>
        <v>121.6277557453628</v>
      </c>
      <c r="AV19" s="68">
        <f t="shared" ref="AV19:CH19" si="22">((AV17/AV18)*78.4)</f>
        <v>117.19733666580028</v>
      </c>
      <c r="AW19" s="68">
        <f t="shared" si="22"/>
        <v>115.16852000759467</v>
      </c>
      <c r="AX19" s="68">
        <f t="shared" si="22"/>
        <v>119.09774866841164</v>
      </c>
      <c r="AY19" s="68">
        <f t="shared" si="22"/>
        <v>119.85046249878189</v>
      </c>
      <c r="AZ19" s="68">
        <f t="shared" si="22"/>
        <v>115.07762519635287</v>
      </c>
      <c r="BA19" s="68">
        <f t="shared" si="22"/>
        <v>113.23132386761438</v>
      </c>
      <c r="BB19" s="68">
        <f t="shared" si="22"/>
        <v>117.71453672323958</v>
      </c>
      <c r="BC19" s="68">
        <f t="shared" si="22"/>
        <v>121.31368190186033</v>
      </c>
      <c r="BD19" s="68">
        <f t="shared" si="22"/>
        <v>117.71929822765389</v>
      </c>
      <c r="BE19" s="68">
        <f t="shared" si="22"/>
        <v>115.49825596661873</v>
      </c>
      <c r="BF19" s="68">
        <f t="shared" si="22"/>
        <v>111.48967055795379</v>
      </c>
      <c r="BG19" s="68">
        <f t="shared" si="22"/>
        <v>120.51688284228112</v>
      </c>
      <c r="BH19" s="68">
        <f t="shared" si="22"/>
        <v>123.09565432024262</v>
      </c>
      <c r="BI19" s="68">
        <f t="shared" si="22"/>
        <v>115.60951202736962</v>
      </c>
      <c r="BJ19" s="68">
        <f t="shared" si="22"/>
        <v>113.51222888011054</v>
      </c>
      <c r="BK19" s="68">
        <f t="shared" si="22"/>
        <v>120.23683003106011</v>
      </c>
      <c r="BL19" s="68">
        <f t="shared" si="22"/>
        <v>115.85853695480142</v>
      </c>
      <c r="BM19" s="68">
        <f t="shared" si="22"/>
        <v>120.89586107280864</v>
      </c>
      <c r="BN19" s="68">
        <f t="shared" si="22"/>
        <v>113.01380504871014</v>
      </c>
      <c r="BO19" s="68">
        <f t="shared" si="22"/>
        <v>117.87924668929998</v>
      </c>
      <c r="BP19" s="68">
        <f t="shared" si="22"/>
        <v>120.83790790084188</v>
      </c>
      <c r="BQ19" s="68">
        <f t="shared" si="22"/>
        <v>120.67832556026349</v>
      </c>
      <c r="BR19" s="68">
        <f t="shared" si="22"/>
        <v>121.20287807324991</v>
      </c>
      <c r="BS19" s="68">
        <f t="shared" si="22"/>
        <v>117.94294083623132</v>
      </c>
      <c r="BT19" s="68">
        <f t="shared" si="22"/>
        <v>122.6444055656368</v>
      </c>
      <c r="BU19" s="68">
        <f t="shared" si="22"/>
        <v>109.49879354181259</v>
      </c>
      <c r="BV19" s="68">
        <f t="shared" si="22"/>
        <v>120.29836588090095</v>
      </c>
      <c r="BW19" s="68">
        <f t="shared" si="22"/>
        <v>121.37288692373046</v>
      </c>
      <c r="BX19" s="68">
        <f t="shared" si="22"/>
        <v>120.71857247607335</v>
      </c>
      <c r="BY19" s="68">
        <f t="shared" si="22"/>
        <v>117.36270769781532</v>
      </c>
      <c r="BZ19" s="68">
        <f t="shared" si="22"/>
        <v>121.75368718892237</v>
      </c>
      <c r="CA19" s="68">
        <f t="shared" si="22"/>
        <v>118.4676364057094</v>
      </c>
      <c r="CB19" s="68">
        <f t="shared" si="22"/>
        <v>121.18028609963781</v>
      </c>
      <c r="CC19" s="68">
        <f t="shared" si="22"/>
        <v>118.12925557969074</v>
      </c>
      <c r="CD19" s="68">
        <f t="shared" si="22"/>
        <v>126.45659279607571</v>
      </c>
      <c r="CE19" s="68">
        <f t="shared" si="22"/>
        <v>125.66951221767017</v>
      </c>
      <c r="CF19" s="68">
        <f t="shared" si="22"/>
        <v>116.09456247965726</v>
      </c>
      <c r="CG19" s="68">
        <f t="shared" si="22"/>
        <v>117.62779304397259</v>
      </c>
      <c r="CH19" s="68">
        <f t="shared" si="22"/>
        <v>118.87851721894697</v>
      </c>
      <c r="CI19" s="87"/>
      <c r="CJ19" s="88">
        <f>((CJ17/CJ18)*78.4)</f>
        <v>122.5287698203722</v>
      </c>
      <c r="CK19" s="88">
        <f t="shared" ref="CK19:EV19" si="23">((CK17/CK18)*78.4)</f>
        <v>141.02740176722878</v>
      </c>
      <c r="CL19" s="88">
        <f t="shared" si="23"/>
        <v>88.277871793109568</v>
      </c>
      <c r="CM19" s="88">
        <f t="shared" si="23"/>
        <v>201.76631904535444</v>
      </c>
      <c r="CN19" s="88">
        <f t="shared" si="23"/>
        <v>121.56898012566886</v>
      </c>
      <c r="CO19" s="88">
        <f t="shared" si="23"/>
        <v>197.67210949511704</v>
      </c>
      <c r="CP19" s="88">
        <f t="shared" si="23"/>
        <v>95.87105032891462</v>
      </c>
      <c r="CQ19" s="88">
        <f t="shared" si="23"/>
        <v>126.0749540392964</v>
      </c>
      <c r="CR19" s="88">
        <f t="shared" si="23"/>
        <v>140.80548384155097</v>
      </c>
      <c r="CS19" s="88">
        <f t="shared" si="23"/>
        <v>136.27623899234277</v>
      </c>
      <c r="CT19" s="88">
        <f t="shared" si="23"/>
        <v>113.32729907882312</v>
      </c>
      <c r="CU19" s="88">
        <f t="shared" si="23"/>
        <v>142.16488723582839</v>
      </c>
      <c r="CV19" s="88">
        <f t="shared" si="23"/>
        <v>78.776434666250964</v>
      </c>
      <c r="CW19" s="88">
        <f t="shared" si="23"/>
        <v>79.551749019400106</v>
      </c>
      <c r="CX19" s="88">
        <f t="shared" si="23"/>
        <v>112.79965533498225</v>
      </c>
      <c r="CY19" s="88">
        <f t="shared" si="23"/>
        <v>143.94988666222784</v>
      </c>
      <c r="CZ19" s="88">
        <f t="shared" si="23"/>
        <v>124.16262536739433</v>
      </c>
      <c r="DA19" s="88">
        <f t="shared" si="23"/>
        <v>128.85454998368621</v>
      </c>
      <c r="DB19" s="88">
        <f t="shared" si="23"/>
        <v>143.2555044143495</v>
      </c>
      <c r="DC19" s="88">
        <f t="shared" si="23"/>
        <v>139.67766405733502</v>
      </c>
      <c r="DD19" s="88">
        <f t="shared" si="23"/>
        <v>106.55905989532972</v>
      </c>
      <c r="DE19" s="88">
        <f t="shared" si="23"/>
        <v>158.77379159175055</v>
      </c>
      <c r="DF19" s="88">
        <f t="shared" si="23"/>
        <v>135.59376974731984</v>
      </c>
      <c r="DG19" s="88">
        <f t="shared" si="23"/>
        <v>121.83629977796504</v>
      </c>
      <c r="DH19" s="88">
        <f t="shared" si="23"/>
        <v>141.44113668645861</v>
      </c>
      <c r="DI19" s="88">
        <f t="shared" si="23"/>
        <v>155.0848815023212</v>
      </c>
      <c r="DJ19" s="88">
        <f t="shared" si="23"/>
        <v>125.29258471852999</v>
      </c>
      <c r="DK19" s="88">
        <f t="shared" si="23"/>
        <v>116.84745174935823</v>
      </c>
      <c r="DL19" s="88">
        <f t="shared" si="23"/>
        <v>89.052493898790857</v>
      </c>
      <c r="DM19" s="88">
        <f t="shared" si="23"/>
        <v>144.73233985799371</v>
      </c>
      <c r="DN19" s="88">
        <f t="shared" si="23"/>
        <v>151.918579562654</v>
      </c>
      <c r="DO19" s="88">
        <f t="shared" si="23"/>
        <v>108.33794673187712</v>
      </c>
      <c r="DP19" s="88">
        <f t="shared" si="23"/>
        <v>113.29489006684946</v>
      </c>
      <c r="DQ19" s="88">
        <f t="shared" si="23"/>
        <v>94.744349203212323</v>
      </c>
      <c r="DR19" s="88">
        <f t="shared" si="23"/>
        <v>118.20609156728447</v>
      </c>
      <c r="DS19" s="88">
        <f t="shared" si="23"/>
        <v>101.58578188748297</v>
      </c>
      <c r="DT19" s="88">
        <f t="shared" si="23"/>
        <v>141.70095186861994</v>
      </c>
      <c r="DU19" s="88">
        <f t="shared" si="23"/>
        <v>154.90902176608031</v>
      </c>
      <c r="DV19" s="88">
        <f t="shared" si="23"/>
        <v>112.14743164856677</v>
      </c>
      <c r="DW19" s="88">
        <f t="shared" si="23"/>
        <v>166.17360428856571</v>
      </c>
      <c r="DX19" s="88">
        <f t="shared" si="23"/>
        <v>161.33260952433142</v>
      </c>
      <c r="DY19" s="88">
        <f t="shared" si="23"/>
        <v>198.40064145209331</v>
      </c>
      <c r="DZ19" s="88">
        <f t="shared" si="23"/>
        <v>113.15825123200182</v>
      </c>
      <c r="EA19" s="88">
        <f t="shared" si="23"/>
        <v>133.88456551912276</v>
      </c>
      <c r="EB19" s="88">
        <f t="shared" si="23"/>
        <v>117.26175446855547</v>
      </c>
      <c r="EC19" s="88">
        <f t="shared" si="23"/>
        <v>99.565746271880741</v>
      </c>
      <c r="ED19" s="88">
        <f t="shared" si="23"/>
        <v>118.13148287004651</v>
      </c>
      <c r="EE19" s="88">
        <f t="shared" si="23"/>
        <v>160.1282320503534</v>
      </c>
      <c r="EF19" s="88">
        <f t="shared" si="23"/>
        <v>97.833791704348869</v>
      </c>
      <c r="EG19" s="88">
        <f t="shared" si="23"/>
        <v>90.665935363326511</v>
      </c>
      <c r="EH19" s="88">
        <f t="shared" si="23"/>
        <v>118.00683664730735</v>
      </c>
      <c r="EI19" s="88">
        <f t="shared" si="23"/>
        <v>87.041201857366318</v>
      </c>
      <c r="EJ19" s="88">
        <f t="shared" si="23"/>
        <v>130.75716045797623</v>
      </c>
      <c r="EK19" s="88">
        <f t="shared" si="23"/>
        <v>149.61318943540127</v>
      </c>
      <c r="EL19" s="88">
        <f t="shared" si="23"/>
        <v>169.76125796506389</v>
      </c>
      <c r="EM19" s="88">
        <f t="shared" si="23"/>
        <v>100.37966138384353</v>
      </c>
      <c r="EN19" s="88">
        <f t="shared" si="23"/>
        <v>102.93216832345557</v>
      </c>
      <c r="EO19" s="88">
        <f t="shared" si="23"/>
        <v>132.94948276051639</v>
      </c>
      <c r="EP19" s="88">
        <f t="shared" si="23"/>
        <v>114.70359728075246</v>
      </c>
      <c r="EQ19" s="88">
        <f t="shared" si="23"/>
        <v>143.35067214324093</v>
      </c>
      <c r="ER19" s="88">
        <f t="shared" si="23"/>
        <v>94.929912698006149</v>
      </c>
      <c r="ES19" s="88">
        <f t="shared" si="23"/>
        <v>159.38111017739052</v>
      </c>
      <c r="ET19" s="88">
        <f t="shared" si="23"/>
        <v>132.05964762369337</v>
      </c>
      <c r="EU19" s="88">
        <f t="shared" si="23"/>
        <v>136.29602261852926</v>
      </c>
      <c r="EV19" s="88">
        <f t="shared" si="23"/>
        <v>141.01572824634488</v>
      </c>
      <c r="EW19" s="88">
        <f t="shared" ref="EW19:HH19" si="24">((EW17/EW18)*78.4)</f>
        <v>87.121723611276238</v>
      </c>
      <c r="EX19" s="88">
        <f t="shared" si="24"/>
        <v>111.54956905369056</v>
      </c>
      <c r="EY19" s="88">
        <f t="shared" si="24"/>
        <v>82.049627060521345</v>
      </c>
      <c r="EZ19" s="88">
        <f t="shared" si="24"/>
        <v>93.757593776079361</v>
      </c>
      <c r="FA19" s="88">
        <f t="shared" si="24"/>
        <v>133.94377783755365</v>
      </c>
      <c r="FB19" s="88">
        <f t="shared" si="24"/>
        <v>164.61420605240752</v>
      </c>
      <c r="FC19" s="88">
        <f t="shared" si="24"/>
        <v>165.7327834234967</v>
      </c>
      <c r="FD19" s="88">
        <f t="shared" si="24"/>
        <v>138.71358074673341</v>
      </c>
      <c r="FE19" s="88">
        <f t="shared" si="24"/>
        <v>115.07498318243132</v>
      </c>
      <c r="FF19" s="88">
        <f t="shared" si="24"/>
        <v>81.823757866431961</v>
      </c>
      <c r="FG19" s="88">
        <f t="shared" si="24"/>
        <v>121.65995904807262</v>
      </c>
      <c r="FH19" s="88">
        <f t="shared" si="24"/>
        <v>95.834142545776729</v>
      </c>
      <c r="FI19" s="88">
        <f t="shared" si="24"/>
        <v>126.46996883212442</v>
      </c>
      <c r="FJ19" s="88">
        <f t="shared" si="24"/>
        <v>81.075800654838645</v>
      </c>
      <c r="FK19" s="88">
        <f t="shared" si="24"/>
        <v>106.87432622631965</v>
      </c>
      <c r="FL19" s="88">
        <f t="shared" si="24"/>
        <v>103.75413468470428</v>
      </c>
      <c r="FM19" s="88">
        <f t="shared" si="24"/>
        <v>85.904624681202606</v>
      </c>
      <c r="FN19" s="88">
        <f t="shared" si="24"/>
        <v>99.439727823531214</v>
      </c>
      <c r="FO19" s="88">
        <f t="shared" si="24"/>
        <v>166.9381874067706</v>
      </c>
      <c r="FP19" s="88">
        <f t="shared" si="24"/>
        <v>98.133430270179559</v>
      </c>
      <c r="FQ19" s="88">
        <f t="shared" si="24"/>
        <v>126.11390831558489</v>
      </c>
      <c r="FR19" s="88">
        <f t="shared" si="24"/>
        <v>116.43210824042566</v>
      </c>
      <c r="FS19" s="88">
        <f t="shared" si="24"/>
        <v>119.36677482308424</v>
      </c>
      <c r="FT19" s="88">
        <f t="shared" si="24"/>
        <v>93.344522872644191</v>
      </c>
      <c r="FU19" s="88">
        <f t="shared" si="24"/>
        <v>91.870060937784629</v>
      </c>
      <c r="FV19" s="88">
        <f t="shared" si="24"/>
        <v>139.81814144619125</v>
      </c>
      <c r="FW19" s="88">
        <f t="shared" si="24"/>
        <v>162.5389525123646</v>
      </c>
      <c r="FX19" s="88">
        <f t="shared" si="24"/>
        <v>150.56008632690884</v>
      </c>
      <c r="FY19" s="88">
        <f t="shared" si="24"/>
        <v>121.14073539184947</v>
      </c>
      <c r="FZ19" s="88">
        <f t="shared" si="24"/>
        <v>150.36931230443199</v>
      </c>
      <c r="GA19" s="88">
        <f t="shared" si="24"/>
        <v>106.88241040780065</v>
      </c>
      <c r="GB19" s="88">
        <f t="shared" si="24"/>
        <v>105.84072660931945</v>
      </c>
      <c r="GC19" s="88">
        <f t="shared" si="24"/>
        <v>146.44440320109533</v>
      </c>
      <c r="GD19" s="88">
        <f t="shared" si="24"/>
        <v>145.86429290453432</v>
      </c>
      <c r="GE19" s="88">
        <f t="shared" si="24"/>
        <v>155.50152560430232</v>
      </c>
      <c r="GF19" s="88">
        <f t="shared" si="24"/>
        <v>179.74068243344058</v>
      </c>
      <c r="GG19" s="88">
        <f t="shared" si="24"/>
        <v>120.62263442546461</v>
      </c>
      <c r="GH19" s="88">
        <f t="shared" si="24"/>
        <v>97.691093479454494</v>
      </c>
      <c r="GI19" s="88">
        <f t="shared" si="24"/>
        <v>81.525744191576749</v>
      </c>
      <c r="GJ19" s="88">
        <f t="shared" si="24"/>
        <v>239.34163476274978</v>
      </c>
      <c r="GK19" s="88">
        <f t="shared" si="24"/>
        <v>180.05696053469256</v>
      </c>
      <c r="GL19" s="88">
        <f t="shared" si="24"/>
        <v>128.05643964517191</v>
      </c>
      <c r="GM19" s="88">
        <f t="shared" si="24"/>
        <v>135.0225926884593</v>
      </c>
      <c r="GN19" s="88">
        <f t="shared" si="24"/>
        <v>142.5084135565707</v>
      </c>
      <c r="GO19" s="88">
        <f t="shared" si="24"/>
        <v>150.85450380299517</v>
      </c>
      <c r="GP19" s="88">
        <f t="shared" si="24"/>
        <v>131.29272108096396</v>
      </c>
      <c r="GQ19" s="88">
        <f t="shared" si="24"/>
        <v>78.943486865652886</v>
      </c>
      <c r="GR19" s="88">
        <f t="shared" si="24"/>
        <v>95.077652008368744</v>
      </c>
      <c r="GS19" s="88">
        <f t="shared" si="24"/>
        <v>166.05694494600655</v>
      </c>
      <c r="GT19" s="88">
        <f t="shared" si="24"/>
        <v>104.77666906999113</v>
      </c>
      <c r="GU19" s="88">
        <f t="shared" si="24"/>
        <v>150.20354734839876</v>
      </c>
      <c r="GV19" s="88">
        <f t="shared" si="24"/>
        <v>121.30557297094187</v>
      </c>
      <c r="GW19" s="88">
        <f t="shared" si="24"/>
        <v>117.02725068994981</v>
      </c>
      <c r="GX19" s="88">
        <f t="shared" si="24"/>
        <v>91.053337904067661</v>
      </c>
      <c r="GY19" s="88">
        <f t="shared" si="24"/>
        <v>115.71424115394572</v>
      </c>
      <c r="GZ19" s="88">
        <f t="shared" si="24"/>
        <v>108.38268888370025</v>
      </c>
      <c r="HA19" s="88">
        <f t="shared" si="24"/>
        <v>161.27689712749108</v>
      </c>
      <c r="HB19" s="88">
        <f t="shared" si="24"/>
        <v>152.42945597529013</v>
      </c>
      <c r="HC19" s="88">
        <f t="shared" si="24"/>
        <v>118.37309776234231</v>
      </c>
      <c r="HD19" s="88">
        <f t="shared" si="24"/>
        <v>158.40179410694566</v>
      </c>
      <c r="HE19" s="88">
        <f t="shared" si="24"/>
        <v>167.37944166813091</v>
      </c>
      <c r="HF19" s="88">
        <f t="shared" si="24"/>
        <v>113.83106801355518</v>
      </c>
      <c r="HG19" s="88">
        <f t="shared" si="24"/>
        <v>110.02174502052252</v>
      </c>
      <c r="HH19" s="88">
        <f t="shared" si="24"/>
        <v>128.12880937546828</v>
      </c>
      <c r="HI19" s="88">
        <f t="shared" ref="HI19:JT19" si="25">((HI17/HI18)*78.4)</f>
        <v>102.09746631455812</v>
      </c>
      <c r="HJ19" s="88">
        <f t="shared" si="25"/>
        <v>100.4677636194352</v>
      </c>
      <c r="HK19" s="88">
        <f t="shared" si="25"/>
        <v>211.12806803236646</v>
      </c>
      <c r="HL19" s="88">
        <f t="shared" si="25"/>
        <v>150.90015426233435</v>
      </c>
      <c r="HM19" s="88">
        <f t="shared" si="25"/>
        <v>149.2411241842876</v>
      </c>
      <c r="HN19" s="88">
        <f t="shared" si="25"/>
        <v>181.57572284457581</v>
      </c>
      <c r="HO19" s="88">
        <f t="shared" si="25"/>
        <v>175.46022129704292</v>
      </c>
      <c r="HP19" s="88">
        <f t="shared" si="25"/>
        <v>78.412395627467291</v>
      </c>
      <c r="HQ19" s="88">
        <f t="shared" si="25"/>
        <v>91.171249694914991</v>
      </c>
      <c r="HR19" s="88">
        <f t="shared" si="25"/>
        <v>72.28615004649356</v>
      </c>
      <c r="HS19" s="88">
        <f t="shared" si="25"/>
        <v>194.46584229145273</v>
      </c>
      <c r="HT19" s="88">
        <f t="shared" si="25"/>
        <v>147.25993046709263</v>
      </c>
      <c r="HU19" s="88">
        <f t="shared" si="25"/>
        <v>136.16399898704657</v>
      </c>
      <c r="HV19" s="88">
        <f t="shared" si="25"/>
        <v>191.94887349002755</v>
      </c>
      <c r="HW19" s="88">
        <f t="shared" si="25"/>
        <v>334.99186838404501</v>
      </c>
      <c r="HX19" s="88">
        <f t="shared" si="25"/>
        <v>115.95861721525378</v>
      </c>
      <c r="HY19" s="88">
        <f t="shared" si="25"/>
        <v>100.73961957434994</v>
      </c>
      <c r="HZ19" s="88">
        <f t="shared" si="25"/>
        <v>130.7819585859169</v>
      </c>
      <c r="IA19" s="88">
        <f t="shared" si="25"/>
        <v>99.288947727289781</v>
      </c>
      <c r="IB19" s="88">
        <f t="shared" si="25"/>
        <v>181.22784995716265</v>
      </c>
      <c r="IC19" s="88">
        <f t="shared" si="25"/>
        <v>190.96495546599181</v>
      </c>
      <c r="ID19" s="88">
        <f t="shared" si="25"/>
        <v>102.70703061138634</v>
      </c>
      <c r="IE19" s="88">
        <f t="shared" si="25"/>
        <v>132.9077483064186</v>
      </c>
      <c r="IF19" s="88">
        <f t="shared" si="25"/>
        <v>133.12197801619962</v>
      </c>
      <c r="IG19" s="88">
        <f t="shared" si="25"/>
        <v>108.32094820454932</v>
      </c>
      <c r="IH19" s="88">
        <f t="shared" si="25"/>
        <v>106.86629295105011</v>
      </c>
      <c r="II19" s="88">
        <f t="shared" si="25"/>
        <v>86.681759487960008</v>
      </c>
      <c r="IJ19" s="88">
        <f t="shared" si="25"/>
        <v>209.83323115575195</v>
      </c>
      <c r="IK19" s="88">
        <f t="shared" si="25"/>
        <v>104.0905981126933</v>
      </c>
      <c r="IL19" s="88">
        <f t="shared" si="25"/>
        <v>135.67497780932041</v>
      </c>
      <c r="IM19" s="88">
        <f t="shared" si="25"/>
        <v>93.986013535609374</v>
      </c>
      <c r="IN19" s="88">
        <f t="shared" si="25"/>
        <v>153.72709049085984</v>
      </c>
      <c r="IO19" s="88">
        <f t="shared" si="25"/>
        <v>238.3246288416818</v>
      </c>
      <c r="IP19" s="88">
        <f t="shared" si="25"/>
        <v>107.09655116620048</v>
      </c>
      <c r="IQ19" s="88">
        <f t="shared" si="25"/>
        <v>116.10507395606163</v>
      </c>
      <c r="IR19" s="88">
        <f t="shared" si="25"/>
        <v>194.58266152837248</v>
      </c>
      <c r="IS19" s="88">
        <f t="shared" si="25"/>
        <v>138.42482279010034</v>
      </c>
      <c r="IT19" s="88">
        <f t="shared" si="25"/>
        <v>87.588366213479262</v>
      </c>
      <c r="IU19" s="88">
        <f t="shared" si="25"/>
        <v>133.79481169441229</v>
      </c>
      <c r="IV19" s="88">
        <f t="shared" si="25"/>
        <v>151.92939672220112</v>
      </c>
      <c r="IW19" s="88">
        <f t="shared" si="25"/>
        <v>199.88104252317089</v>
      </c>
      <c r="IX19" s="88">
        <f t="shared" si="25"/>
        <v>112.79650085513659</v>
      </c>
      <c r="IY19" s="88">
        <f t="shared" si="25"/>
        <v>114.31142092074174</v>
      </c>
      <c r="IZ19" s="88">
        <f t="shared" si="25"/>
        <v>141.45253946587997</v>
      </c>
      <c r="JA19" s="88">
        <f t="shared" si="25"/>
        <v>112.45087985187376</v>
      </c>
      <c r="JB19" s="88">
        <f t="shared" si="25"/>
        <v>134.05320446254817</v>
      </c>
      <c r="JC19" s="88">
        <f t="shared" si="25"/>
        <v>111.57260820603271</v>
      </c>
      <c r="JD19" s="88">
        <f t="shared" si="25"/>
        <v>122.18591836339063</v>
      </c>
      <c r="JE19" s="88">
        <f t="shared" si="25"/>
        <v>122.82767333349494</v>
      </c>
      <c r="JF19" s="88">
        <f t="shared" si="25"/>
        <v>98.278117900462675</v>
      </c>
      <c r="JG19" s="88">
        <f t="shared" si="25"/>
        <v>111.2568863722752</v>
      </c>
      <c r="JH19" s="88">
        <f t="shared" si="25"/>
        <v>137.04567594941497</v>
      </c>
      <c r="JI19" s="88">
        <f t="shared" si="25"/>
        <v>114.79502336204034</v>
      </c>
      <c r="JJ19" s="88">
        <f t="shared" si="25"/>
        <v>156.09023938874952</v>
      </c>
      <c r="JK19" s="88">
        <f t="shared" si="25"/>
        <v>168.5634159877313</v>
      </c>
      <c r="JL19" s="88">
        <f t="shared" si="25"/>
        <v>139.34561643496642</v>
      </c>
      <c r="JM19" s="88">
        <f t="shared" si="25"/>
        <v>184.81008681165088</v>
      </c>
      <c r="JN19" s="88">
        <f t="shared" si="25"/>
        <v>127.6608225004109</v>
      </c>
      <c r="JO19" s="88">
        <f t="shared" si="25"/>
        <v>121.71198829134032</v>
      </c>
      <c r="JP19" s="88">
        <f t="shared" si="25"/>
        <v>151.48763389291116</v>
      </c>
      <c r="JQ19" s="88">
        <f t="shared" si="25"/>
        <v>152.74125374065258</v>
      </c>
      <c r="JR19" s="88">
        <f t="shared" si="25"/>
        <v>110.9729819944863</v>
      </c>
      <c r="JS19" s="88">
        <f t="shared" si="25"/>
        <v>161.46599614589246</v>
      </c>
      <c r="JT19" s="88">
        <f t="shared" si="25"/>
        <v>106.74911014848493</v>
      </c>
      <c r="JU19" s="88">
        <f t="shared" ref="JU19:MF19" si="26">((JU17/JU18)*78.4)</f>
        <v>111.72876658355528</v>
      </c>
      <c r="JV19" s="88">
        <f t="shared" si="26"/>
        <v>193.64122367600689</v>
      </c>
      <c r="JW19" s="88">
        <f t="shared" si="26"/>
        <v>210.77251067665378</v>
      </c>
      <c r="JX19" s="88">
        <f t="shared" si="26"/>
        <v>129.90258186788168</v>
      </c>
      <c r="JY19" s="88">
        <f t="shared" si="26"/>
        <v>107.93913630440461</v>
      </c>
      <c r="JZ19" s="88">
        <f t="shared" si="26"/>
        <v>212.89393608470351</v>
      </c>
      <c r="KA19" s="88">
        <f t="shared" si="26"/>
        <v>201.93810412605248</v>
      </c>
      <c r="KB19" s="88">
        <f t="shared" si="26"/>
        <v>111.59517635805717</v>
      </c>
      <c r="KC19" s="88">
        <f t="shared" si="26"/>
        <v>201.43337799936899</v>
      </c>
      <c r="KD19" s="88">
        <f t="shared" si="26"/>
        <v>166.2106309892221</v>
      </c>
      <c r="KE19" s="88">
        <f t="shared" si="26"/>
        <v>189.4198172289843</v>
      </c>
      <c r="KF19" s="88">
        <f t="shared" si="26"/>
        <v>106.01804065209863</v>
      </c>
      <c r="KG19" s="88">
        <f t="shared" si="26"/>
        <v>153.73136644854301</v>
      </c>
      <c r="KH19" s="88">
        <f t="shared" si="26"/>
        <v>123.08549124728216</v>
      </c>
      <c r="KI19" s="88">
        <f t="shared" si="26"/>
        <v>119.0053374065871</v>
      </c>
      <c r="KJ19" s="88">
        <f t="shared" si="26"/>
        <v>169.73344421329986</v>
      </c>
      <c r="KK19" s="88">
        <f t="shared" si="26"/>
        <v>125.28785086194927</v>
      </c>
      <c r="KL19" s="88">
        <f t="shared" si="26"/>
        <v>154.44739288808154</v>
      </c>
      <c r="KM19" s="88">
        <f t="shared" si="26"/>
        <v>86.710023205353508</v>
      </c>
      <c r="KN19" s="88">
        <f t="shared" si="26"/>
        <v>146.37960844498605</v>
      </c>
      <c r="KO19" s="88">
        <f t="shared" si="26"/>
        <v>145.96490788377409</v>
      </c>
      <c r="KP19" s="88">
        <f t="shared" si="26"/>
        <v>124.78704157810679</v>
      </c>
      <c r="KQ19" s="88">
        <f t="shared" si="26"/>
        <v>99.440596410745428</v>
      </c>
      <c r="KR19" s="88">
        <f t="shared" si="26"/>
        <v>105.50946891450062</v>
      </c>
      <c r="KS19" s="88">
        <f t="shared" si="26"/>
        <v>157.96032094639276</v>
      </c>
      <c r="KT19" s="88">
        <f t="shared" si="26"/>
        <v>169.17987346493732</v>
      </c>
      <c r="KU19" s="88">
        <f t="shared" si="26"/>
        <v>146.80848485589712</v>
      </c>
      <c r="KV19" s="88">
        <f t="shared" si="26"/>
        <v>89.170463199881539</v>
      </c>
      <c r="KW19" s="88">
        <f t="shared" si="26"/>
        <v>161.86080065780305</v>
      </c>
      <c r="KX19" s="88">
        <f t="shared" si="26"/>
        <v>124.52413073807942</v>
      </c>
      <c r="KY19" s="88">
        <f t="shared" si="26"/>
        <v>120.40234724068002</v>
      </c>
      <c r="KZ19" s="88">
        <f t="shared" si="26"/>
        <v>143.50414523634313</v>
      </c>
      <c r="LA19" s="88">
        <f t="shared" si="26"/>
        <v>85.943927667366594</v>
      </c>
      <c r="LB19" s="88">
        <f t="shared" si="26"/>
        <v>134.59244698774947</v>
      </c>
      <c r="LC19" s="88">
        <f t="shared" si="26"/>
        <v>120.81715853366664</v>
      </c>
      <c r="LD19" s="88">
        <f t="shared" si="26"/>
        <v>97.573932673464881</v>
      </c>
      <c r="LE19" s="88">
        <f t="shared" si="26"/>
        <v>124.05356069206833</v>
      </c>
      <c r="LF19" s="88">
        <f t="shared" si="26"/>
        <v>138.05047783288191</v>
      </c>
      <c r="LG19" s="88">
        <f t="shared" si="26"/>
        <v>134.71968987938902</v>
      </c>
      <c r="LH19" s="88">
        <f t="shared" si="26"/>
        <v>125.01838444579084</v>
      </c>
      <c r="LI19" s="88">
        <f t="shared" si="26"/>
        <v>122.7524263939893</v>
      </c>
      <c r="LJ19" s="88">
        <f t="shared" si="26"/>
        <v>97.472340699781924</v>
      </c>
      <c r="LK19" s="88">
        <f t="shared" si="26"/>
        <v>215.79020688604973</v>
      </c>
      <c r="LL19" s="88">
        <f t="shared" si="26"/>
        <v>145.62125601902983</v>
      </c>
      <c r="LM19" s="88">
        <f t="shared" si="26"/>
        <v>120.94081944801793</v>
      </c>
      <c r="LN19" s="88">
        <f t="shared" si="26"/>
        <v>118.95270245306845</v>
      </c>
      <c r="LO19" s="88">
        <f t="shared" si="26"/>
        <v>183.91829319149008</v>
      </c>
      <c r="LP19" s="88">
        <f t="shared" si="26"/>
        <v>122.24324133007678</v>
      </c>
      <c r="LQ19" s="88">
        <f t="shared" si="26"/>
        <v>208.54178968324203</v>
      </c>
      <c r="LR19" s="88">
        <f t="shared" si="26"/>
        <v>133.29714185757962</v>
      </c>
      <c r="LS19" s="88">
        <f t="shared" si="26"/>
        <v>93.321224091720623</v>
      </c>
      <c r="LT19" s="88">
        <f t="shared" si="26"/>
        <v>107.22676580511119</v>
      </c>
      <c r="LU19" s="88">
        <f t="shared" si="26"/>
        <v>134.00070898457969</v>
      </c>
      <c r="LV19" s="88">
        <f t="shared" si="26"/>
        <v>126.5710652855593</v>
      </c>
      <c r="LW19" s="88">
        <f t="shared" si="26"/>
        <v>129.90407141731794</v>
      </c>
      <c r="LX19" s="88">
        <f t="shared" si="26"/>
        <v>152.55692964964348</v>
      </c>
      <c r="LY19" s="88">
        <f t="shared" si="26"/>
        <v>81.663692801192838</v>
      </c>
      <c r="LZ19" s="88">
        <f t="shared" si="26"/>
        <v>118.34472387319265</v>
      </c>
      <c r="MA19" s="88">
        <f t="shared" si="26"/>
        <v>176.43969064987263</v>
      </c>
      <c r="MB19" s="88">
        <f t="shared" si="26"/>
        <v>209.1350971204144</v>
      </c>
      <c r="MC19" s="88">
        <f t="shared" si="26"/>
        <v>206.29631932435908</v>
      </c>
      <c r="MD19" s="88">
        <f t="shared" si="26"/>
        <v>88.070801982158557</v>
      </c>
      <c r="ME19" s="88">
        <f t="shared" si="26"/>
        <v>131.5605983806966</v>
      </c>
      <c r="MF19" s="88">
        <f t="shared" si="26"/>
        <v>207.69433622378287</v>
      </c>
      <c r="MG19" s="88">
        <f t="shared" ref="MG19:OQ19" si="27">((MG17/MG18)*78.4)</f>
        <v>163.78480846168475</v>
      </c>
      <c r="MH19" s="88">
        <f t="shared" si="27"/>
        <v>140.01638382466496</v>
      </c>
      <c r="MI19" s="88">
        <f t="shared" si="27"/>
        <v>145.78588667203928</v>
      </c>
      <c r="MJ19" s="88">
        <f t="shared" si="27"/>
        <v>119.41863584506427</v>
      </c>
      <c r="MK19" s="88">
        <f t="shared" si="27"/>
        <v>98.297740141820967</v>
      </c>
      <c r="ML19" s="88">
        <f t="shared" si="27"/>
        <v>177.66900980906442</v>
      </c>
      <c r="MM19" s="88">
        <f t="shared" si="27"/>
        <v>119.59040097791581</v>
      </c>
      <c r="MN19" s="88">
        <f t="shared" si="27"/>
        <v>133.79337291343671</v>
      </c>
      <c r="MO19" s="88">
        <f t="shared" si="27"/>
        <v>151.34264449594539</v>
      </c>
      <c r="MP19" s="88">
        <f t="shared" si="27"/>
        <v>195.74055638306649</v>
      </c>
      <c r="MQ19" s="88">
        <f t="shared" si="27"/>
        <v>175.33152758915145</v>
      </c>
      <c r="MR19" s="88">
        <f t="shared" si="27"/>
        <v>130.76327847942781</v>
      </c>
      <c r="MS19" s="88">
        <f t="shared" si="27"/>
        <v>113.65352765487644</v>
      </c>
      <c r="MT19" s="88">
        <f t="shared" si="27"/>
        <v>94.842400226090106</v>
      </c>
      <c r="MU19" s="88">
        <f t="shared" si="27"/>
        <v>87.823706206320125</v>
      </c>
      <c r="MV19" s="88">
        <f t="shared" si="27"/>
        <v>139.19641745633439</v>
      </c>
      <c r="MW19" s="88">
        <f t="shared" si="27"/>
        <v>149.56574527544257</v>
      </c>
      <c r="MX19" s="88">
        <f t="shared" si="27"/>
        <v>178.19545583989975</v>
      </c>
      <c r="MY19" s="88">
        <f t="shared" si="27"/>
        <v>62.630598939358499</v>
      </c>
      <c r="MZ19" s="88">
        <f t="shared" si="27"/>
        <v>119.72997499887292</v>
      </c>
      <c r="NA19" s="88">
        <f t="shared" si="27"/>
        <v>158.39520595678707</v>
      </c>
      <c r="NB19" s="88">
        <f t="shared" si="27"/>
        <v>103.7164288086296</v>
      </c>
      <c r="NC19" s="88">
        <f t="shared" si="27"/>
        <v>159.15772567565801</v>
      </c>
      <c r="ND19" s="88">
        <f t="shared" si="27"/>
        <v>101.89776708203058</v>
      </c>
      <c r="NE19" s="88">
        <f t="shared" si="27"/>
        <v>146.42649894727256</v>
      </c>
      <c r="NF19" s="88">
        <f t="shared" si="27"/>
        <v>133.14064340691428</v>
      </c>
      <c r="NG19" s="88">
        <f t="shared" si="27"/>
        <v>111.98590028608525</v>
      </c>
      <c r="NH19" s="88">
        <f t="shared" si="27"/>
        <v>163.34254910750917</v>
      </c>
      <c r="NI19" s="88">
        <f t="shared" si="27"/>
        <v>125.84254797288064</v>
      </c>
      <c r="NJ19" s="88">
        <f t="shared" si="27"/>
        <v>140.41739313451905</v>
      </c>
      <c r="NK19" s="88">
        <f t="shared" si="27"/>
        <v>155.14613454409542</v>
      </c>
      <c r="NL19" s="88">
        <f t="shared" si="27"/>
        <v>153.354512026512</v>
      </c>
      <c r="NM19" s="88">
        <f t="shared" si="27"/>
        <v>111.60045034214242</v>
      </c>
      <c r="NN19" s="88">
        <f t="shared" si="27"/>
        <v>176.16831707826393</v>
      </c>
      <c r="NO19" s="88">
        <f t="shared" si="27"/>
        <v>96.176885366031527</v>
      </c>
      <c r="NP19" s="88">
        <f t="shared" si="27"/>
        <v>138.99091569170801</v>
      </c>
      <c r="NQ19" s="88">
        <f t="shared" si="27"/>
        <v>175.04054019483843</v>
      </c>
      <c r="NR19" s="88">
        <f t="shared" si="27"/>
        <v>107.29066970692801</v>
      </c>
      <c r="NS19" s="88">
        <f t="shared" si="27"/>
        <v>115.36380677560069</v>
      </c>
      <c r="NT19" s="88">
        <f t="shared" si="27"/>
        <v>195.61829103457035</v>
      </c>
      <c r="NU19" s="88">
        <f t="shared" si="27"/>
        <v>99.708861274781995</v>
      </c>
      <c r="NV19" s="88">
        <f t="shared" si="27"/>
        <v>175.88255978109419</v>
      </c>
      <c r="NW19" s="88">
        <f t="shared" si="27"/>
        <v>162.87257893739408</v>
      </c>
      <c r="NX19" s="88">
        <f t="shared" si="27"/>
        <v>124.86843458179325</v>
      </c>
      <c r="NY19" s="88">
        <f t="shared" si="27"/>
        <v>244.75959667628416</v>
      </c>
      <c r="NZ19" s="88">
        <f t="shared" si="27"/>
        <v>132.52638069999648</v>
      </c>
      <c r="OA19" s="88">
        <f t="shared" si="27"/>
        <v>136.39570290416617</v>
      </c>
      <c r="OB19" s="88">
        <f t="shared" si="27"/>
        <v>122.75230643392226</v>
      </c>
      <c r="OC19" s="88">
        <f t="shared" si="27"/>
        <v>128.96914754303134</v>
      </c>
      <c r="OD19" s="88">
        <f t="shared" si="27"/>
        <v>94.815209693119442</v>
      </c>
      <c r="OE19" s="88">
        <f t="shared" si="27"/>
        <v>150.34454591171016</v>
      </c>
      <c r="OF19" s="88">
        <f t="shared" si="27"/>
        <v>122.45356596664186</v>
      </c>
      <c r="OG19" s="88">
        <f t="shared" si="27"/>
        <v>153.15554789603308</v>
      </c>
      <c r="OH19" s="88">
        <f t="shared" si="27"/>
        <v>121.93880120133525</v>
      </c>
      <c r="OI19" s="88">
        <f t="shared" si="27"/>
        <v>133.13922133172545</v>
      </c>
      <c r="OJ19" s="88">
        <f t="shared" si="27"/>
        <v>101.7224403784322</v>
      </c>
      <c r="OK19" s="88">
        <f t="shared" si="27"/>
        <v>108.17475942905513</v>
      </c>
      <c r="OL19" s="88">
        <f t="shared" si="27"/>
        <v>217.67080830940287</v>
      </c>
      <c r="OM19" s="88">
        <f t="shared" si="27"/>
        <v>145.45628575773986</v>
      </c>
      <c r="ON19" s="88">
        <f t="shared" si="27"/>
        <v>180.01294895424741</v>
      </c>
      <c r="OO19" s="88">
        <f t="shared" si="27"/>
        <v>123.19415562327553</v>
      </c>
      <c r="OP19" s="88">
        <f t="shared" si="27"/>
        <v>105.57196268642286</v>
      </c>
      <c r="OQ19" s="88">
        <f t="shared" si="27"/>
        <v>142.67660767636775</v>
      </c>
    </row>
    <row r="20" spans="1:407" x14ac:dyDescent="0.25">
      <c r="A20" s="69"/>
      <c r="D20" s="7"/>
      <c r="AU20" s="60"/>
    </row>
    <row r="21" spans="1:407" x14ac:dyDescent="0.25">
      <c r="A21" s="57" t="s">
        <v>2041</v>
      </c>
      <c r="B21" s="58">
        <f>STDEV(D21:AQ21)/AVERAGE(D21:AQ21)</f>
        <v>0.19523979300328995</v>
      </c>
      <c r="D21" s="7">
        <v>56132287.7139033</v>
      </c>
      <c r="E21" s="7">
        <v>51467814.339283399</v>
      </c>
      <c r="F21" s="7">
        <v>49239082.917492896</v>
      </c>
      <c r="G21" s="7">
        <v>48015216.8611352</v>
      </c>
      <c r="H21" s="7">
        <v>46432389.865788199</v>
      </c>
      <c r="I21" s="7">
        <v>45426628.811624303</v>
      </c>
      <c r="J21" s="7">
        <v>38331496.690425597</v>
      </c>
      <c r="K21" s="7">
        <v>37185087.210268699</v>
      </c>
      <c r="L21" s="7">
        <v>37306485.361536101</v>
      </c>
      <c r="M21" s="7">
        <v>36221309.883358501</v>
      </c>
      <c r="N21" s="7">
        <v>35747195.3990326</v>
      </c>
      <c r="O21" s="7">
        <v>35558789.520653501</v>
      </c>
      <c r="P21" s="7">
        <v>34655144.269112997</v>
      </c>
      <c r="Q21" s="7">
        <v>34310100.284511402</v>
      </c>
      <c r="R21" s="7">
        <v>33899087.513942704</v>
      </c>
      <c r="S21" s="7">
        <v>33506970.432913899</v>
      </c>
      <c r="T21" s="7">
        <v>33303902.8507693</v>
      </c>
      <c r="U21" s="7">
        <v>32125525.179551799</v>
      </c>
      <c r="V21" s="7">
        <v>32396168.905396499</v>
      </c>
      <c r="W21" s="7">
        <v>31633732.998315599</v>
      </c>
      <c r="X21" s="7">
        <v>31838196.660668999</v>
      </c>
      <c r="Y21" s="7">
        <v>31416178.333003301</v>
      </c>
      <c r="Z21" s="7">
        <v>32082221.473568499</v>
      </c>
      <c r="AA21" s="7">
        <v>31959147.398127001</v>
      </c>
      <c r="AB21" s="7">
        <v>32572991.529364701</v>
      </c>
      <c r="AC21" s="7">
        <v>32808660.1892776</v>
      </c>
      <c r="AD21" s="7">
        <v>32311383.493351199</v>
      </c>
      <c r="AE21" s="7">
        <v>33180719.4865386</v>
      </c>
      <c r="AF21" s="7">
        <v>32404416.746596999</v>
      </c>
      <c r="AG21" s="7">
        <v>31309336.6781464</v>
      </c>
      <c r="AH21" s="7">
        <v>31267503.412760399</v>
      </c>
      <c r="AI21" s="7">
        <v>31341459.962910399</v>
      </c>
      <c r="AJ21" s="7">
        <v>30597158.601423901</v>
      </c>
      <c r="AK21" s="7">
        <v>29329831.599739</v>
      </c>
      <c r="AL21" s="7">
        <v>28462512.7896633</v>
      </c>
      <c r="AM21" s="7">
        <v>28362248.589579299</v>
      </c>
      <c r="AN21" s="7">
        <v>28441483.219371501</v>
      </c>
      <c r="AO21" s="7">
        <v>28710636.653296102</v>
      </c>
      <c r="AP21" s="7">
        <v>28484354.498894699</v>
      </c>
      <c r="AQ21" s="7">
        <v>27561096.674873602</v>
      </c>
      <c r="AS21" s="59">
        <f>STDEV(AU21:CH21)/AVERAGE(AU21:CH21)</f>
        <v>0.18682194298820065</v>
      </c>
      <c r="AU21" s="9">
        <v>80527204.141331404</v>
      </c>
      <c r="AV21" s="9">
        <v>74940546.163515598</v>
      </c>
      <c r="AW21" s="9">
        <v>72669753.086845294</v>
      </c>
      <c r="AX21" s="9">
        <v>70809427.524295002</v>
      </c>
      <c r="AY21" s="9">
        <v>68245393.038475901</v>
      </c>
      <c r="AZ21" s="9">
        <v>67217803.156480193</v>
      </c>
      <c r="BA21" s="9">
        <v>56302975.885588303</v>
      </c>
      <c r="BB21" s="9">
        <v>56030743.040775798</v>
      </c>
      <c r="BC21" s="9">
        <v>54987828.6108872</v>
      </c>
      <c r="BD21" s="9">
        <v>53809338.120627597</v>
      </c>
      <c r="BE21" s="9">
        <v>53351517.286861002</v>
      </c>
      <c r="BF21" s="9">
        <v>52956887.546863802</v>
      </c>
      <c r="BG21" s="9">
        <v>51309604.250845402</v>
      </c>
      <c r="BH21" s="9">
        <v>50574350.3671147</v>
      </c>
      <c r="BI21" s="9">
        <v>49941272.556678303</v>
      </c>
      <c r="BJ21" s="9">
        <v>50520411.177550003</v>
      </c>
      <c r="BK21" s="9">
        <v>48687632.893802397</v>
      </c>
      <c r="BL21" s="9">
        <v>48328311.241688699</v>
      </c>
      <c r="BM21" s="9">
        <v>47754791.945204802</v>
      </c>
      <c r="BN21" s="9">
        <v>47019095.400071003</v>
      </c>
      <c r="BO21" s="9">
        <v>47213178.9896359</v>
      </c>
      <c r="BP21" s="9">
        <v>46510939.366480701</v>
      </c>
      <c r="BQ21" s="9">
        <v>47301119.7773678</v>
      </c>
      <c r="BR21" s="9">
        <v>48283824.679841898</v>
      </c>
      <c r="BS21" s="9">
        <v>49560950.4655779</v>
      </c>
      <c r="BT21" s="9">
        <v>48504229.701763801</v>
      </c>
      <c r="BU21" s="9">
        <v>48501118.506893501</v>
      </c>
      <c r="BV21" s="9">
        <v>49303815.929867201</v>
      </c>
      <c r="BW21" s="9">
        <v>48141409.463149697</v>
      </c>
      <c r="BX21" s="9">
        <v>46991667.100770101</v>
      </c>
      <c r="BY21" s="9">
        <v>46381764.684911601</v>
      </c>
      <c r="BZ21" s="9">
        <v>47071362.043424599</v>
      </c>
      <c r="CA21" s="9">
        <v>45313763.308384404</v>
      </c>
      <c r="CB21" s="9">
        <v>43988537.782283999</v>
      </c>
      <c r="CC21" s="9">
        <v>42360561.731276803</v>
      </c>
      <c r="CD21" s="9">
        <v>42211163.306667</v>
      </c>
      <c r="CE21" s="9">
        <v>42885476.988748103</v>
      </c>
      <c r="CF21" s="9">
        <v>42799581.609552003</v>
      </c>
      <c r="CG21" s="9">
        <v>41427354.052926198</v>
      </c>
      <c r="CH21" s="9">
        <v>41400725.689306296</v>
      </c>
      <c r="CJ21" s="95">
        <v>66542467.1702215</v>
      </c>
      <c r="CK21" s="95">
        <v>79765402.100391299</v>
      </c>
      <c r="CL21" s="95">
        <v>99891419.6966189</v>
      </c>
      <c r="CM21" s="95">
        <v>72803969.967744306</v>
      </c>
      <c r="CN21" s="95">
        <v>95155182.6549256</v>
      </c>
      <c r="CO21" s="95">
        <v>81664385.987793401</v>
      </c>
      <c r="CP21" s="95">
        <v>49838250.035397202</v>
      </c>
      <c r="CQ21" s="95">
        <v>67683118.544440106</v>
      </c>
      <c r="CR21" s="95">
        <v>73642892.561970904</v>
      </c>
      <c r="CS21" s="95">
        <v>70152571.168502405</v>
      </c>
      <c r="CT21" s="84">
        <v>86278910.043241203</v>
      </c>
      <c r="CU21" s="84">
        <v>84656572.9281023</v>
      </c>
      <c r="CV21" s="84">
        <v>90874698.567917004</v>
      </c>
      <c r="CW21" s="84">
        <v>50760684.937430501</v>
      </c>
      <c r="CX21" s="84">
        <v>61018086.959591903</v>
      </c>
      <c r="CY21" s="84">
        <v>66251610.946303703</v>
      </c>
      <c r="CZ21" s="84">
        <v>46823668.584189899</v>
      </c>
      <c r="DA21" s="84">
        <v>47586270.373714</v>
      </c>
      <c r="DB21" s="84">
        <v>114299688.844018</v>
      </c>
      <c r="DC21" s="84">
        <v>43585975.3100188</v>
      </c>
      <c r="DD21" s="84">
        <v>69490570.890726298</v>
      </c>
      <c r="DE21" s="84">
        <v>52719855.199105203</v>
      </c>
      <c r="DF21" s="84">
        <v>62182000.494409598</v>
      </c>
      <c r="DG21" s="84">
        <v>67191820.273083404</v>
      </c>
      <c r="DH21" s="84">
        <v>79588226.229844093</v>
      </c>
      <c r="DI21" s="84">
        <v>63341227.657896601</v>
      </c>
      <c r="DJ21" s="84">
        <v>63417044.507578403</v>
      </c>
      <c r="DK21" s="84">
        <v>81134284.959146097</v>
      </c>
      <c r="DL21" s="84">
        <v>61960638.194290102</v>
      </c>
      <c r="DM21" s="84">
        <v>82651159.277577102</v>
      </c>
      <c r="DN21" s="84">
        <v>89497836.268805996</v>
      </c>
      <c r="DO21" s="84">
        <v>70730815.329032093</v>
      </c>
      <c r="DP21" s="84">
        <v>53032019.692963898</v>
      </c>
      <c r="DQ21" s="84">
        <v>76938311.172787398</v>
      </c>
      <c r="DR21" s="84">
        <v>85000717.374449506</v>
      </c>
      <c r="DS21" s="84">
        <v>74057106.473573297</v>
      </c>
      <c r="DT21" s="84">
        <v>68427543.1272185</v>
      </c>
      <c r="DU21" s="84">
        <v>79704546.661839694</v>
      </c>
      <c r="DV21" s="84">
        <v>92065286.251689494</v>
      </c>
      <c r="DW21" s="84">
        <v>66047887.125915401</v>
      </c>
      <c r="DX21" s="84">
        <v>66416823.450859398</v>
      </c>
      <c r="DY21" s="84">
        <v>87655063.666059405</v>
      </c>
      <c r="DZ21" s="84">
        <v>74024192.4454806</v>
      </c>
      <c r="EA21" s="84">
        <v>67682039.412152797</v>
      </c>
      <c r="EB21" s="84">
        <v>78987981.155695498</v>
      </c>
      <c r="EC21" s="84">
        <v>86829841.278927296</v>
      </c>
      <c r="ED21" s="84">
        <v>76640902.796661198</v>
      </c>
      <c r="EE21" s="84">
        <v>66684062.345865697</v>
      </c>
      <c r="EF21" s="84">
        <v>60565362.655917697</v>
      </c>
      <c r="EG21" s="84">
        <v>102936486.916981</v>
      </c>
      <c r="EH21" s="84">
        <v>66510475.481684797</v>
      </c>
      <c r="EI21" s="84">
        <v>42907443.066484101</v>
      </c>
      <c r="EJ21" s="84">
        <v>71944979.636387005</v>
      </c>
      <c r="EK21" s="84">
        <v>76873928.996933907</v>
      </c>
      <c r="EL21" s="84">
        <v>47756891.282878898</v>
      </c>
      <c r="EM21" s="84">
        <v>59805767.762006797</v>
      </c>
      <c r="EN21" s="84">
        <v>52893436.061389402</v>
      </c>
      <c r="EO21" s="84">
        <v>51886715.610499501</v>
      </c>
      <c r="EP21" s="84">
        <v>62188381.9460169</v>
      </c>
      <c r="EQ21" s="84">
        <v>54101253.164775103</v>
      </c>
      <c r="ER21" s="84">
        <v>51836414.1342602</v>
      </c>
      <c r="ES21" s="84">
        <v>49150576.0778687</v>
      </c>
      <c r="ET21" s="84">
        <v>52280645.597812898</v>
      </c>
      <c r="EU21" s="84">
        <v>44948892.464752302</v>
      </c>
      <c r="EV21" s="84">
        <v>38795664.879957497</v>
      </c>
      <c r="EW21" s="84">
        <v>63626404.578503802</v>
      </c>
      <c r="EX21" s="84">
        <v>61814593.106929399</v>
      </c>
      <c r="EY21" s="84">
        <v>54651810.601495899</v>
      </c>
      <c r="EZ21" s="84">
        <v>76512873.9242744</v>
      </c>
      <c r="FA21" s="84">
        <v>54270275.449446499</v>
      </c>
      <c r="FB21" s="84">
        <v>72544107.361733705</v>
      </c>
      <c r="FC21" s="84">
        <v>55520640.308755301</v>
      </c>
      <c r="FD21" s="84">
        <v>43331823.344610199</v>
      </c>
      <c r="FE21" s="84">
        <v>32673089.746464498</v>
      </c>
      <c r="FF21" s="84">
        <v>29968600.860576302</v>
      </c>
      <c r="FG21" s="84">
        <v>77926804.540253296</v>
      </c>
      <c r="FH21" s="84">
        <v>85575461.406413093</v>
      </c>
      <c r="FI21" s="84">
        <v>54904804.827757798</v>
      </c>
      <c r="FJ21" s="84">
        <v>55248381.919075198</v>
      </c>
      <c r="FK21" s="84">
        <v>60762723.355959602</v>
      </c>
      <c r="FL21" s="84">
        <v>51486264.284602098</v>
      </c>
      <c r="FM21" s="84">
        <v>46386213.119443297</v>
      </c>
      <c r="FN21" s="84">
        <v>63125345.509150498</v>
      </c>
      <c r="FO21" s="84">
        <v>47103866.819582202</v>
      </c>
      <c r="FP21" s="84">
        <v>72482942.732026294</v>
      </c>
      <c r="FQ21" s="84">
        <v>71032844.112757593</v>
      </c>
      <c r="FR21" s="84">
        <v>67627853.697911099</v>
      </c>
      <c r="FS21" s="84">
        <v>64594421.562555</v>
      </c>
      <c r="FT21" s="84">
        <v>42064567.957540996</v>
      </c>
      <c r="FU21" s="84">
        <v>59129817.777017199</v>
      </c>
      <c r="FV21" s="84">
        <v>67131990.049644306</v>
      </c>
      <c r="FW21" s="84">
        <v>49300737.560539499</v>
      </c>
      <c r="FX21" s="84">
        <v>63106273.440587603</v>
      </c>
      <c r="FY21" s="84">
        <v>54352496.943983003</v>
      </c>
      <c r="FZ21" s="84">
        <v>51826821.675003298</v>
      </c>
      <c r="GA21" s="84">
        <v>57879884.149725102</v>
      </c>
      <c r="GB21" s="84">
        <v>46726633.405857697</v>
      </c>
      <c r="GC21" s="84">
        <v>38280703.349757999</v>
      </c>
      <c r="GD21" s="84">
        <v>40887636.238127001</v>
      </c>
      <c r="GE21" s="84">
        <v>53058364.564691298</v>
      </c>
      <c r="GF21" s="84">
        <v>48616306.254115298</v>
      </c>
      <c r="GG21" s="84">
        <v>43440450.767256401</v>
      </c>
      <c r="GH21" s="84">
        <v>72291053.896462396</v>
      </c>
      <c r="GI21" s="84">
        <v>44301346.463455297</v>
      </c>
      <c r="GJ21" s="84">
        <v>36538701.002951898</v>
      </c>
      <c r="GK21" s="84">
        <v>48893432.768598698</v>
      </c>
      <c r="GL21" s="84">
        <v>56257027.317193396</v>
      </c>
      <c r="GM21" s="84">
        <v>113753989.96757901</v>
      </c>
      <c r="GN21" s="84">
        <v>54894707.939240701</v>
      </c>
      <c r="GO21" s="84">
        <v>66467254.827190302</v>
      </c>
      <c r="GP21" s="84">
        <v>43731993.080824398</v>
      </c>
      <c r="GQ21" s="84">
        <v>45678516.308111399</v>
      </c>
      <c r="GR21" s="84">
        <v>66484792.892240196</v>
      </c>
      <c r="GS21" s="84">
        <v>58404627.549840398</v>
      </c>
      <c r="GT21" s="84">
        <v>72923495.204768002</v>
      </c>
      <c r="GU21" s="84">
        <v>68035679.202828199</v>
      </c>
      <c r="GV21" s="84">
        <v>58506015.7218922</v>
      </c>
      <c r="GW21" s="84">
        <v>68236457.119828701</v>
      </c>
      <c r="GX21" s="84">
        <v>48990643.487395801</v>
      </c>
      <c r="GY21" s="84">
        <v>45466283.005708799</v>
      </c>
      <c r="GZ21" s="84">
        <v>41339801.3405848</v>
      </c>
      <c r="HA21" s="84">
        <v>45778382.727879196</v>
      </c>
      <c r="HB21" s="84">
        <v>60968365.0430663</v>
      </c>
      <c r="HC21" s="84">
        <v>39896002.904958598</v>
      </c>
      <c r="HD21" s="84">
        <v>51102941.611965097</v>
      </c>
      <c r="HE21" s="84">
        <v>37581678.678693697</v>
      </c>
      <c r="HF21" s="84">
        <v>62236544.021583803</v>
      </c>
      <c r="HG21" s="84">
        <v>54979950.315469302</v>
      </c>
      <c r="HH21" s="84">
        <v>48491239.442028597</v>
      </c>
      <c r="HI21" s="84">
        <v>63495442.566046298</v>
      </c>
      <c r="HJ21" s="84">
        <v>57641070.668041699</v>
      </c>
      <c r="HK21" s="84">
        <v>57838141.357604504</v>
      </c>
      <c r="HL21" s="84">
        <v>52050965.629452802</v>
      </c>
      <c r="HM21" s="84">
        <v>61571215.857720897</v>
      </c>
      <c r="HN21" s="84">
        <v>54084560.677912302</v>
      </c>
      <c r="HO21" s="84">
        <v>43404303.489484899</v>
      </c>
      <c r="HP21" s="84">
        <v>42367380.931833498</v>
      </c>
      <c r="HQ21" s="84">
        <v>53700687.485021196</v>
      </c>
      <c r="HR21" s="84">
        <v>41094453.929676801</v>
      </c>
      <c r="HS21" s="84">
        <v>55517197.665303297</v>
      </c>
      <c r="HT21" s="84">
        <v>36873457.421677597</v>
      </c>
      <c r="HU21" s="84">
        <v>52287246.575319901</v>
      </c>
      <c r="HV21" s="84">
        <v>54441717.137783997</v>
      </c>
      <c r="HW21" s="84">
        <v>50322519.066141501</v>
      </c>
      <c r="HX21" s="84">
        <v>54585166.496059902</v>
      </c>
      <c r="HY21" s="84">
        <v>39936761.231527098</v>
      </c>
      <c r="HZ21" s="84">
        <v>54040729.789074302</v>
      </c>
      <c r="IA21" s="84">
        <v>55366608.617880799</v>
      </c>
      <c r="IB21" s="84">
        <v>57588944.513489701</v>
      </c>
      <c r="IC21" s="84">
        <v>45228816.684897304</v>
      </c>
      <c r="ID21" s="84">
        <v>63972193.142569199</v>
      </c>
      <c r="IE21" s="84">
        <v>52762358.8337401</v>
      </c>
      <c r="IF21" s="84">
        <v>33201452.622408099</v>
      </c>
      <c r="IG21" s="84">
        <v>62521338.254380599</v>
      </c>
      <c r="IH21" s="84">
        <v>49180811.001749396</v>
      </c>
      <c r="II21" s="84">
        <v>55790990.644170202</v>
      </c>
      <c r="IJ21" s="84">
        <v>62653573.910597697</v>
      </c>
      <c r="IK21" s="84">
        <v>46308672.952330001</v>
      </c>
      <c r="IL21" s="84">
        <v>56702122.330376901</v>
      </c>
      <c r="IM21" s="84">
        <v>62385693.9356663</v>
      </c>
      <c r="IN21" s="84">
        <v>47330085.1376573</v>
      </c>
      <c r="IO21" s="84">
        <v>36736800.909994997</v>
      </c>
      <c r="IP21" s="84">
        <v>44998047.122214302</v>
      </c>
      <c r="IQ21" s="84">
        <v>43660490.097302198</v>
      </c>
      <c r="IR21" s="84">
        <v>43781256.699191399</v>
      </c>
      <c r="IS21" s="84">
        <v>57139852.951507799</v>
      </c>
      <c r="IT21" s="84">
        <v>50429294.487278298</v>
      </c>
      <c r="IU21" s="84">
        <v>41829562.3442441</v>
      </c>
      <c r="IV21" s="84">
        <v>60070482.729375601</v>
      </c>
      <c r="IW21" s="84">
        <v>57162515.153985403</v>
      </c>
      <c r="IX21" s="84">
        <v>54595427.821277201</v>
      </c>
      <c r="IY21" s="84">
        <v>61479423.4847892</v>
      </c>
      <c r="IZ21" s="84">
        <v>26200655.188452501</v>
      </c>
      <c r="JA21" s="84">
        <v>56079759.744638801</v>
      </c>
      <c r="JB21" s="84">
        <v>32044646.855046</v>
      </c>
      <c r="JC21" s="84">
        <v>59714091.394684203</v>
      </c>
      <c r="JD21" s="84">
        <v>49540626.005270697</v>
      </c>
      <c r="JE21" s="84">
        <v>63828433.389086798</v>
      </c>
      <c r="JF21" s="84">
        <v>48363171.398464903</v>
      </c>
      <c r="JG21" s="84">
        <v>44988793.150513999</v>
      </c>
      <c r="JH21" s="84">
        <v>58846861.519728303</v>
      </c>
      <c r="JI21" s="84">
        <v>41043481.751416303</v>
      </c>
      <c r="JJ21" s="84">
        <v>37811957.778505802</v>
      </c>
      <c r="JK21" s="84">
        <v>39169598.9604408</v>
      </c>
      <c r="JL21" s="84">
        <v>55748433.323597498</v>
      </c>
      <c r="JM21" s="84">
        <v>44089735.4396182</v>
      </c>
      <c r="JN21" s="84">
        <v>54901829.814692199</v>
      </c>
      <c r="JO21" s="84">
        <v>61268015.619702898</v>
      </c>
      <c r="JP21" s="84">
        <v>70686417.541219294</v>
      </c>
      <c r="JQ21" s="84">
        <v>35680313.407375798</v>
      </c>
      <c r="JR21" s="84">
        <v>38057526.941134602</v>
      </c>
      <c r="JS21" s="84">
        <v>78414865.594937801</v>
      </c>
      <c r="JT21" s="84">
        <v>57146131.730920203</v>
      </c>
      <c r="JU21" s="84">
        <v>44914993.859680504</v>
      </c>
      <c r="JV21" s="84">
        <v>50472039.194439702</v>
      </c>
      <c r="JW21" s="84">
        <v>45255976.500915997</v>
      </c>
      <c r="JX21" s="84">
        <v>58138032.7188394</v>
      </c>
      <c r="JY21" s="84">
        <v>40592265.909636803</v>
      </c>
      <c r="JZ21" s="84">
        <v>49357861.633253999</v>
      </c>
      <c r="KA21" s="84">
        <v>28445023.427549601</v>
      </c>
      <c r="KB21" s="84">
        <v>55990108.493516698</v>
      </c>
      <c r="KC21" s="84">
        <v>74117138.574789703</v>
      </c>
      <c r="KD21" s="84">
        <v>57751500.527178101</v>
      </c>
      <c r="KE21" s="84">
        <v>49677893.188603997</v>
      </c>
      <c r="KF21" s="84">
        <v>72592739.810871795</v>
      </c>
      <c r="KG21" s="84">
        <v>47515039.814251304</v>
      </c>
      <c r="KH21" s="84">
        <v>41008433.6620249</v>
      </c>
      <c r="KI21" s="84">
        <v>56589578.109503403</v>
      </c>
      <c r="KJ21" s="84">
        <v>63439600.485513397</v>
      </c>
      <c r="KK21" s="84">
        <v>42142698.828266896</v>
      </c>
      <c r="KL21" s="84">
        <v>60715748.832871497</v>
      </c>
      <c r="KM21" s="84">
        <v>59313143.170355998</v>
      </c>
      <c r="KN21" s="84">
        <v>57562085.243829899</v>
      </c>
      <c r="KO21" s="84">
        <v>43474988.4889291</v>
      </c>
      <c r="KP21" s="84">
        <v>58459165.360266097</v>
      </c>
      <c r="KQ21" s="84">
        <v>58792636.2438256</v>
      </c>
      <c r="KR21" s="84">
        <v>55938277.610583901</v>
      </c>
      <c r="KS21" s="84">
        <v>52689460.479307398</v>
      </c>
      <c r="KT21" s="84">
        <v>57582455.481778197</v>
      </c>
      <c r="KU21" s="84">
        <v>43238594.750973202</v>
      </c>
      <c r="KV21" s="84">
        <v>39845707.250863798</v>
      </c>
      <c r="KW21" s="84">
        <v>52757661.769458897</v>
      </c>
      <c r="KX21" s="84">
        <v>45476520.3353514</v>
      </c>
      <c r="KY21" s="84">
        <v>61491292.192627899</v>
      </c>
      <c r="KZ21" s="84">
        <v>37084095.755809903</v>
      </c>
      <c r="LA21" s="84">
        <v>37193496.826170899</v>
      </c>
      <c r="LB21" s="84">
        <v>41593486.050251201</v>
      </c>
      <c r="LC21" s="84">
        <v>63316544.653672397</v>
      </c>
      <c r="LD21" s="84">
        <v>77981981.929930195</v>
      </c>
      <c r="LE21" s="84">
        <v>65818847.906702198</v>
      </c>
      <c r="LF21" s="84">
        <v>40379999.730197303</v>
      </c>
      <c r="LG21" s="84">
        <v>42557414.993009403</v>
      </c>
      <c r="LH21" s="84">
        <v>45302943.370805502</v>
      </c>
      <c r="LI21" s="84">
        <v>40628070.063217901</v>
      </c>
      <c r="LJ21" s="84">
        <v>55795169.970916502</v>
      </c>
      <c r="LK21" s="84">
        <v>58350928.310827598</v>
      </c>
      <c r="LL21" s="84">
        <v>54720729.898645699</v>
      </c>
      <c r="LM21" s="84">
        <v>36481736.970106103</v>
      </c>
      <c r="LN21" s="84">
        <v>36236892.7695219</v>
      </c>
      <c r="LO21" s="84">
        <v>52658416.5980426</v>
      </c>
      <c r="LP21" s="84">
        <v>33445667.845375501</v>
      </c>
      <c r="LQ21" s="84">
        <v>46540850.3736789</v>
      </c>
      <c r="LR21" s="84">
        <v>34784602.036557302</v>
      </c>
      <c r="LS21" s="84">
        <v>82568701.1579656</v>
      </c>
      <c r="LT21" s="84">
        <v>45670131.492224202</v>
      </c>
      <c r="LU21" s="84">
        <v>34973377.627951801</v>
      </c>
      <c r="LV21" s="84">
        <v>36686685.3638556</v>
      </c>
      <c r="LW21" s="84">
        <v>49139781.486442201</v>
      </c>
      <c r="LX21" s="84">
        <v>54781871.464808904</v>
      </c>
      <c r="LY21" s="84">
        <v>53595301.759649299</v>
      </c>
      <c r="LZ21" s="84">
        <v>37801142.205452099</v>
      </c>
      <c r="MA21" s="84">
        <v>41481890.287352398</v>
      </c>
      <c r="MB21" s="84">
        <v>48768303.346859597</v>
      </c>
      <c r="MC21" s="84">
        <v>62519907.343587697</v>
      </c>
      <c r="MD21" s="84">
        <v>66479704.548422299</v>
      </c>
      <c r="ME21" s="84">
        <v>36004644.746529602</v>
      </c>
      <c r="MF21" s="84">
        <v>34748387.339028701</v>
      </c>
      <c r="MG21" s="84">
        <v>48322178.481000699</v>
      </c>
      <c r="MH21" s="84">
        <v>35690870.159055501</v>
      </c>
      <c r="MI21" s="84">
        <v>41695325.8333252</v>
      </c>
      <c r="MJ21" s="84">
        <v>27632364.955291301</v>
      </c>
      <c r="MK21" s="84">
        <v>28931741.2476868</v>
      </c>
      <c r="ML21" s="84">
        <v>51229973.735285901</v>
      </c>
      <c r="MM21" s="84">
        <v>34797306.403058</v>
      </c>
      <c r="MN21" s="84">
        <v>52896938.6276391</v>
      </c>
      <c r="MO21" s="84">
        <v>45005153.611162603</v>
      </c>
      <c r="MP21" s="84">
        <v>43616090.223407902</v>
      </c>
      <c r="MQ21" s="84">
        <v>37817844.6499625</v>
      </c>
      <c r="MR21" s="84">
        <v>50991925.1024241</v>
      </c>
      <c r="MS21" s="84">
        <v>44020912.517614499</v>
      </c>
      <c r="MT21" s="84">
        <v>33668936.427547999</v>
      </c>
      <c r="MU21" s="84">
        <v>53236426.167278796</v>
      </c>
      <c r="MV21" s="84">
        <v>33688687.844953001</v>
      </c>
      <c r="MW21" s="84">
        <v>29189131.298247602</v>
      </c>
      <c r="MX21" s="84">
        <v>45010391.053571798</v>
      </c>
      <c r="MY21" s="84">
        <v>33752419.896682702</v>
      </c>
      <c r="MZ21" s="84">
        <v>39375397.635234103</v>
      </c>
      <c r="NA21" s="84">
        <v>39755932.202196799</v>
      </c>
      <c r="NB21" s="84">
        <v>47947649.006724402</v>
      </c>
      <c r="NC21" s="84">
        <v>36916899.497450799</v>
      </c>
      <c r="ND21" s="84">
        <v>42226669.656177402</v>
      </c>
      <c r="NE21" s="84">
        <v>34447622.077726498</v>
      </c>
      <c r="NF21" s="84">
        <v>49726676.783002503</v>
      </c>
      <c r="NG21" s="84">
        <v>25995546.187754899</v>
      </c>
      <c r="NH21" s="84">
        <v>49104852.286441803</v>
      </c>
      <c r="NI21" s="84">
        <v>38708066.001011297</v>
      </c>
      <c r="NJ21" s="84">
        <v>45519089.928373002</v>
      </c>
      <c r="NK21" s="84">
        <v>54220496.693952903</v>
      </c>
      <c r="NL21" s="84">
        <v>26265980.825865801</v>
      </c>
      <c r="NM21" s="84">
        <v>56625658.900480501</v>
      </c>
      <c r="NN21" s="84">
        <v>40939937.579879597</v>
      </c>
      <c r="NO21" s="84">
        <v>43542487.964938201</v>
      </c>
      <c r="NP21" s="84">
        <v>55078313.049192898</v>
      </c>
      <c r="NQ21" s="84">
        <v>46800584.713134199</v>
      </c>
      <c r="NR21" s="84">
        <v>40724763.156796597</v>
      </c>
      <c r="NS21" s="84">
        <v>42342789.712026097</v>
      </c>
      <c r="NT21" s="84">
        <v>51617527.490228198</v>
      </c>
      <c r="NU21" s="84">
        <v>60306829.613235198</v>
      </c>
      <c r="NV21" s="84">
        <v>66643203.545841999</v>
      </c>
      <c r="NW21" s="84">
        <v>44746308.548219502</v>
      </c>
      <c r="NX21" s="84">
        <v>28095592.4785234</v>
      </c>
      <c r="NY21" s="84">
        <v>40253185.091152497</v>
      </c>
      <c r="NZ21" s="84">
        <v>43313249.697632201</v>
      </c>
      <c r="OA21" s="84">
        <v>47687405.523749001</v>
      </c>
      <c r="OB21" s="84">
        <v>44942618.301312201</v>
      </c>
      <c r="OC21" s="84">
        <v>34972432.311253697</v>
      </c>
      <c r="OD21" s="84">
        <v>46412223.146021798</v>
      </c>
      <c r="OE21" s="84">
        <v>33906528.041108102</v>
      </c>
      <c r="OF21" s="84">
        <v>28359744.9378343</v>
      </c>
      <c r="OG21" s="84">
        <v>45034042.631401002</v>
      </c>
      <c r="OH21" s="84">
        <v>42096498.931408003</v>
      </c>
      <c r="OI21" s="84">
        <v>46159056.804207496</v>
      </c>
      <c r="OJ21" s="84">
        <v>43668246.527713999</v>
      </c>
      <c r="OK21" s="84">
        <v>41259081.654958501</v>
      </c>
      <c r="OL21" s="84">
        <v>46235467.730043396</v>
      </c>
      <c r="OM21" s="84">
        <v>47438022.0310212</v>
      </c>
      <c r="ON21" s="84">
        <v>35859613.280201398</v>
      </c>
      <c r="OO21" s="84">
        <v>41714622.342698999</v>
      </c>
      <c r="OP21" s="84">
        <v>39698075.205771297</v>
      </c>
      <c r="OQ21" s="84">
        <v>47571997.510289498</v>
      </c>
    </row>
    <row r="22" spans="1:407" x14ac:dyDescent="0.25">
      <c r="A22" s="57" t="s">
        <v>2042</v>
      </c>
      <c r="B22" s="58">
        <f>STDEV(D22:AQ22)/AVERAGE(D22:AQ22)</f>
        <v>0.19980480370894668</v>
      </c>
      <c r="D22" s="7">
        <v>112797352.658886</v>
      </c>
      <c r="E22" s="7">
        <v>103534252.78049099</v>
      </c>
      <c r="F22" s="7">
        <v>99216980.035925299</v>
      </c>
      <c r="G22" s="7">
        <v>97047102.942285702</v>
      </c>
      <c r="H22" s="7">
        <v>94061535.923911005</v>
      </c>
      <c r="I22" s="7">
        <v>91648332.031825706</v>
      </c>
      <c r="J22" s="7">
        <v>76686287.215168506</v>
      </c>
      <c r="K22" s="7">
        <v>74604571.3791769</v>
      </c>
      <c r="L22" s="7">
        <v>74838116.906184494</v>
      </c>
      <c r="M22" s="7">
        <v>72801283.569890499</v>
      </c>
      <c r="N22" s="7">
        <v>72045322.474555105</v>
      </c>
      <c r="O22" s="7">
        <v>71765846.955196902</v>
      </c>
      <c r="P22" s="7">
        <v>69589440.427523002</v>
      </c>
      <c r="Q22" s="7">
        <v>68700278.199451998</v>
      </c>
      <c r="R22" s="7">
        <v>67400567.299522594</v>
      </c>
      <c r="S22" s="7">
        <v>66809349.691226803</v>
      </c>
      <c r="T22" s="7">
        <v>66559212.035126701</v>
      </c>
      <c r="U22" s="7">
        <v>63722228.545123897</v>
      </c>
      <c r="V22" s="7">
        <v>64977477.010040402</v>
      </c>
      <c r="W22" s="7">
        <v>63445400.484219998</v>
      </c>
      <c r="X22" s="7">
        <v>63360400.913873397</v>
      </c>
      <c r="Y22" s="7">
        <v>62646940.8296711</v>
      </c>
      <c r="Z22" s="7">
        <v>63774881.134212002</v>
      </c>
      <c r="AA22" s="7">
        <v>64020307.877611399</v>
      </c>
      <c r="AB22" s="7">
        <v>64189466.150243998</v>
      </c>
      <c r="AC22" s="7">
        <v>65564350.939138398</v>
      </c>
      <c r="AD22" s="7">
        <v>65038753.607053399</v>
      </c>
      <c r="AE22" s="7">
        <v>66946295.834519498</v>
      </c>
      <c r="AF22" s="7">
        <v>64416702.940457903</v>
      </c>
      <c r="AG22" s="7">
        <v>62854660.745456003</v>
      </c>
      <c r="AH22" s="7">
        <v>61919859.742449202</v>
      </c>
      <c r="AI22" s="7">
        <v>62993809.043410398</v>
      </c>
      <c r="AJ22" s="7">
        <v>61365394.591147996</v>
      </c>
      <c r="AK22" s="7">
        <v>58245870.052232698</v>
      </c>
      <c r="AL22" s="7">
        <v>56937424.346910402</v>
      </c>
      <c r="AM22" s="7">
        <v>56497198.658874802</v>
      </c>
      <c r="AN22" s="7">
        <v>56796910.931619897</v>
      </c>
      <c r="AO22" s="7">
        <v>57192616.304667301</v>
      </c>
      <c r="AP22" s="7">
        <v>56459587.278937802</v>
      </c>
      <c r="AQ22" s="7">
        <v>54438359.489436701</v>
      </c>
      <c r="AS22" s="59">
        <f>STDEV(AU22:CH22)/AVERAGE(AU22:CH22)</f>
        <v>0.18983453382772056</v>
      </c>
      <c r="AU22" s="9">
        <v>104174016.348653</v>
      </c>
      <c r="AV22" s="9">
        <v>97618559.100537598</v>
      </c>
      <c r="AW22" s="9">
        <v>94170124.537622496</v>
      </c>
      <c r="AX22" s="9">
        <v>91042964.207590699</v>
      </c>
      <c r="AY22" s="9">
        <v>88596934.030359104</v>
      </c>
      <c r="AZ22" s="9">
        <v>87022179.090222895</v>
      </c>
      <c r="BA22" s="9">
        <v>72188341.834885895</v>
      </c>
      <c r="BB22" s="9">
        <v>72417624.749308497</v>
      </c>
      <c r="BC22" s="9">
        <v>70404494.067569897</v>
      </c>
      <c r="BD22" s="9">
        <v>69281007.646983206</v>
      </c>
      <c r="BE22" s="9">
        <v>68825167.180011094</v>
      </c>
      <c r="BF22" s="9">
        <v>68418227.032075495</v>
      </c>
      <c r="BG22" s="9">
        <v>66569840.0663867</v>
      </c>
      <c r="BH22" s="9">
        <v>65275729.997564599</v>
      </c>
      <c r="BI22" s="9">
        <v>64270001.390001997</v>
      </c>
      <c r="BJ22" s="9">
        <v>64594199.638097599</v>
      </c>
      <c r="BK22" s="9">
        <v>62919124.939162597</v>
      </c>
      <c r="BL22" s="9">
        <v>61965619.342478998</v>
      </c>
      <c r="BM22" s="9">
        <v>61806954.878742099</v>
      </c>
      <c r="BN22" s="9">
        <v>60783602.875632599</v>
      </c>
      <c r="BO22" s="9">
        <v>60482006.888842799</v>
      </c>
      <c r="BP22" s="9">
        <v>59766140.775028802</v>
      </c>
      <c r="BQ22" s="9">
        <v>60438417.053887203</v>
      </c>
      <c r="BR22" s="9">
        <v>61779293.992583901</v>
      </c>
      <c r="BS22" s="9">
        <v>63747172.295673102</v>
      </c>
      <c r="BT22" s="9">
        <v>62480417.063025802</v>
      </c>
      <c r="BU22" s="9">
        <v>62512665.511705004</v>
      </c>
      <c r="BV22" s="9">
        <v>63696372.072378702</v>
      </c>
      <c r="BW22" s="9">
        <v>61636847.142262198</v>
      </c>
      <c r="BX22" s="9">
        <v>60377091.427477904</v>
      </c>
      <c r="BY22" s="9">
        <v>59985585.300393097</v>
      </c>
      <c r="BZ22" s="9">
        <v>60524299.573066697</v>
      </c>
      <c r="CA22" s="9">
        <v>58250347.176645502</v>
      </c>
      <c r="CB22" s="9">
        <v>56115934.341088399</v>
      </c>
      <c r="CC22" s="9">
        <v>54410122.252515897</v>
      </c>
      <c r="CD22" s="9">
        <v>54518793.675112002</v>
      </c>
      <c r="CE22" s="9">
        <v>55010788.657484703</v>
      </c>
      <c r="CF22" s="9">
        <v>54979306.255788103</v>
      </c>
      <c r="CG22" s="9">
        <v>53699926.5567066</v>
      </c>
      <c r="CH22" s="9">
        <v>53101209.017872401</v>
      </c>
      <c r="CJ22" s="95">
        <v>111840865.55937301</v>
      </c>
      <c r="CK22" s="95">
        <v>106404964.073208</v>
      </c>
      <c r="CL22" s="95">
        <v>102549928.453023</v>
      </c>
      <c r="CM22" s="95">
        <v>101679362.800731</v>
      </c>
      <c r="CN22" s="95">
        <v>99611732.994068906</v>
      </c>
      <c r="CO22" s="95">
        <v>99668107.7431539</v>
      </c>
      <c r="CP22" s="95">
        <v>104870623.167873</v>
      </c>
      <c r="CQ22" s="95">
        <v>99728635.005317003</v>
      </c>
      <c r="CR22" s="95">
        <v>101272495.16956501</v>
      </c>
      <c r="CS22" s="95">
        <v>100536331.641607</v>
      </c>
      <c r="CT22" s="84">
        <v>97830588.898039997</v>
      </c>
      <c r="CU22" s="84">
        <v>100394199.05501699</v>
      </c>
      <c r="CV22" s="84">
        <v>95827862.725349501</v>
      </c>
      <c r="CW22" s="84">
        <v>99546747.382709205</v>
      </c>
      <c r="CX22" s="84">
        <v>101083206.649579</v>
      </c>
      <c r="CY22" s="84">
        <v>98032709.662443101</v>
      </c>
      <c r="CZ22" s="84">
        <v>99164174.815234303</v>
      </c>
      <c r="DA22" s="84">
        <v>101266028.26041301</v>
      </c>
      <c r="DB22" s="84">
        <v>92344278.978293493</v>
      </c>
      <c r="DC22" s="84">
        <v>101484829.110614</v>
      </c>
      <c r="DD22" s="84">
        <v>94846372.763381094</v>
      </c>
      <c r="DE22" s="84">
        <v>98148794.014229998</v>
      </c>
      <c r="DF22" s="84">
        <v>96190801.603170604</v>
      </c>
      <c r="DG22" s="84">
        <v>94925320.617085502</v>
      </c>
      <c r="DH22" s="84">
        <v>73562368.071096495</v>
      </c>
      <c r="DI22" s="84">
        <v>94663551.647290602</v>
      </c>
      <c r="DJ22" s="84">
        <v>98318623.771454096</v>
      </c>
      <c r="DK22" s="84">
        <v>92556861.823350698</v>
      </c>
      <c r="DL22" s="84">
        <v>92860441.796815097</v>
      </c>
      <c r="DM22" s="84">
        <v>91211771.414620996</v>
      </c>
      <c r="DN22" s="84">
        <v>87529393.601751</v>
      </c>
      <c r="DO22" s="84">
        <v>89443309.118880004</v>
      </c>
      <c r="DP22" s="84">
        <v>92205675.721898407</v>
      </c>
      <c r="DQ22" s="84">
        <v>89513943.920193896</v>
      </c>
      <c r="DR22" s="84">
        <v>86950715.8957728</v>
      </c>
      <c r="DS22" s="84">
        <v>89980767.620156303</v>
      </c>
      <c r="DT22" s="84">
        <v>89231853.396119297</v>
      </c>
      <c r="DU22" s="84">
        <v>86475845.983466595</v>
      </c>
      <c r="DV22" s="84">
        <v>88215163.739680201</v>
      </c>
      <c r="DW22" s="84">
        <v>89130857.934975505</v>
      </c>
      <c r="DX22" s="84">
        <v>92487450.602638304</v>
      </c>
      <c r="DY22" s="84">
        <v>86934786.538435802</v>
      </c>
      <c r="DZ22" s="84">
        <v>86116737.074423105</v>
      </c>
      <c r="EA22" s="84">
        <v>88644550.341305196</v>
      </c>
      <c r="EB22" s="84">
        <v>85362676.714378893</v>
      </c>
      <c r="EC22" s="84">
        <v>86137988.2865161</v>
      </c>
      <c r="ED22" s="84">
        <v>84294092.3489739</v>
      </c>
      <c r="EE22" s="84">
        <v>73455084.440505594</v>
      </c>
      <c r="EF22" s="84">
        <v>72907033.801978499</v>
      </c>
      <c r="EG22" s="84">
        <v>68362436.085042104</v>
      </c>
      <c r="EH22" s="84">
        <v>72758678.0338521</v>
      </c>
      <c r="EI22" s="84">
        <v>75912137.676023901</v>
      </c>
      <c r="EJ22" s="84">
        <v>71910266.236095101</v>
      </c>
      <c r="EK22" s="84">
        <v>71685633.863239303</v>
      </c>
      <c r="EL22" s="84">
        <v>73643487.351583898</v>
      </c>
      <c r="EM22" s="84">
        <v>73684091.418727398</v>
      </c>
      <c r="EN22" s="84">
        <v>75125514.026865393</v>
      </c>
      <c r="EO22" s="84">
        <v>73245333.721519306</v>
      </c>
      <c r="EP22" s="84">
        <v>70962708.902035594</v>
      </c>
      <c r="EQ22" s="84">
        <v>73306690.808513001</v>
      </c>
      <c r="ER22" s="84">
        <v>72403336.251545399</v>
      </c>
      <c r="ES22" s="84">
        <v>72952192.744150698</v>
      </c>
      <c r="ET22" s="84">
        <v>73082925.751897395</v>
      </c>
      <c r="EU22" s="84">
        <v>74441367.718102902</v>
      </c>
      <c r="EV22" s="84">
        <v>59524733.848358102</v>
      </c>
      <c r="EW22" s="84">
        <v>73335771.230059907</v>
      </c>
      <c r="EX22" s="84">
        <v>73478531.059372902</v>
      </c>
      <c r="EY22" s="84">
        <v>73756356.999006197</v>
      </c>
      <c r="EZ22" s="84">
        <v>73537701.072155505</v>
      </c>
      <c r="FA22" s="84">
        <v>72314342.571723506</v>
      </c>
      <c r="FB22" s="84">
        <v>70861140.093244895</v>
      </c>
      <c r="FC22" s="84">
        <v>73878045.295924202</v>
      </c>
      <c r="FD22" s="84">
        <v>73365700.307611898</v>
      </c>
      <c r="FE22" s="84">
        <v>72419683.606654093</v>
      </c>
      <c r="FF22" s="84">
        <v>74136842.440696597</v>
      </c>
      <c r="FG22" s="84">
        <v>70495878.768623799</v>
      </c>
      <c r="FH22" s="84">
        <v>68265280.214159101</v>
      </c>
      <c r="FI22" s="84">
        <v>72047646.734832004</v>
      </c>
      <c r="FJ22" s="84">
        <v>71789753.452063099</v>
      </c>
      <c r="FK22" s="84">
        <v>69078290.761689499</v>
      </c>
      <c r="FL22" s="84">
        <v>73441404.988782197</v>
      </c>
      <c r="FM22" s="84">
        <v>71268922.852901101</v>
      </c>
      <c r="FN22" s="84">
        <v>70674184.468645006</v>
      </c>
      <c r="FO22" s="84">
        <v>70160824.229660302</v>
      </c>
      <c r="FP22" s="84">
        <v>67314662.171881005</v>
      </c>
      <c r="FQ22" s="84">
        <v>70301752.404234305</v>
      </c>
      <c r="FR22" s="84">
        <v>69673704.961624295</v>
      </c>
      <c r="FS22" s="84">
        <v>69815155.554379299</v>
      </c>
      <c r="FT22" s="84">
        <v>71662877.130647197</v>
      </c>
      <c r="FU22" s="84">
        <v>68543049.448762998</v>
      </c>
      <c r="FV22" s="84">
        <v>69724458.9109056</v>
      </c>
      <c r="FW22" s="84">
        <v>69530482.666484505</v>
      </c>
      <c r="FX22" s="84">
        <v>69754483.346228406</v>
      </c>
      <c r="FY22" s="84">
        <v>68792526.742523596</v>
      </c>
      <c r="FZ22" s="84">
        <v>68383775.663352102</v>
      </c>
      <c r="GA22" s="84">
        <v>66985586.104712002</v>
      </c>
      <c r="GB22" s="84">
        <v>68402848.093719006</v>
      </c>
      <c r="GC22" s="84">
        <v>68356399.705833301</v>
      </c>
      <c r="GD22" s="84">
        <v>68088087.190071002</v>
      </c>
      <c r="GE22" s="84">
        <v>67358182.527537704</v>
      </c>
      <c r="GF22" s="84">
        <v>67805788.841819599</v>
      </c>
      <c r="GG22" s="84">
        <v>66003089.575635903</v>
      </c>
      <c r="GH22" s="84">
        <v>64419214.208038896</v>
      </c>
      <c r="GI22" s="84">
        <v>67378374.438211203</v>
      </c>
      <c r="GJ22" s="84">
        <v>66841924.289354302</v>
      </c>
      <c r="GK22" s="84">
        <v>66249745.593875602</v>
      </c>
      <c r="GL22" s="84">
        <v>64849557.054958403</v>
      </c>
      <c r="GM22" s="84">
        <v>63220288.493907802</v>
      </c>
      <c r="GN22" s="84">
        <v>67305779.913046002</v>
      </c>
      <c r="GO22" s="84">
        <v>63286361.493330002</v>
      </c>
      <c r="GP22" s="84">
        <v>65181145.524597198</v>
      </c>
      <c r="GQ22" s="84">
        <v>64795197.639263101</v>
      </c>
      <c r="GR22" s="84">
        <v>66081173.603739798</v>
      </c>
      <c r="GS22" s="84">
        <v>66571695.329725698</v>
      </c>
      <c r="GT22" s="84">
        <v>63324666.177388802</v>
      </c>
      <c r="GU22" s="84">
        <v>64577565.649696201</v>
      </c>
      <c r="GV22" s="84">
        <v>64093483.883008301</v>
      </c>
      <c r="GW22" s="84">
        <v>65121893.174356401</v>
      </c>
      <c r="GX22" s="84">
        <v>66842224.444324702</v>
      </c>
      <c r="GY22" s="84">
        <v>65056509.135450602</v>
      </c>
      <c r="GZ22" s="84">
        <v>63729864.146900199</v>
      </c>
      <c r="HA22" s="84">
        <v>62608580.106321402</v>
      </c>
      <c r="HB22" s="84">
        <v>61731646.116244197</v>
      </c>
      <c r="HC22" s="84">
        <v>62654578.639035501</v>
      </c>
      <c r="HD22" s="84">
        <v>60653441.251938902</v>
      </c>
      <c r="HE22" s="84">
        <v>62058486.729870297</v>
      </c>
      <c r="HF22" s="84">
        <v>61824783.529113397</v>
      </c>
      <c r="HG22" s="84">
        <v>62255297.103951402</v>
      </c>
      <c r="HH22" s="84">
        <v>61673729.469652198</v>
      </c>
      <c r="HI22" s="84">
        <v>61025920.173833698</v>
      </c>
      <c r="HJ22" s="84">
        <v>61076829.253106199</v>
      </c>
      <c r="HK22" s="84">
        <v>61133416.127269097</v>
      </c>
      <c r="HL22" s="84">
        <v>61504269.623590901</v>
      </c>
      <c r="HM22" s="84">
        <v>61933637.664348103</v>
      </c>
      <c r="HN22" s="84">
        <v>60554262.546989001</v>
      </c>
      <c r="HO22" s="84">
        <v>61340008.201706901</v>
      </c>
      <c r="HP22" s="84">
        <v>61711491.998784102</v>
      </c>
      <c r="HQ22" s="84">
        <v>59171615.480861701</v>
      </c>
      <c r="HR22" s="84">
        <v>60842862.106051497</v>
      </c>
      <c r="HS22" s="84">
        <v>60918083.729567699</v>
      </c>
      <c r="HT22" s="84">
        <v>60740965.031568304</v>
      </c>
      <c r="HU22" s="84">
        <v>61167105.452574</v>
      </c>
      <c r="HV22" s="84">
        <v>60285767.092276499</v>
      </c>
      <c r="HW22" s="84">
        <v>63474205.470409699</v>
      </c>
      <c r="HX22" s="84">
        <v>62093249.0588957</v>
      </c>
      <c r="HY22" s="84">
        <v>62078850.810637601</v>
      </c>
      <c r="HZ22" s="84">
        <v>59309837.286426902</v>
      </c>
      <c r="IA22" s="84">
        <v>59911632.0441508</v>
      </c>
      <c r="IB22" s="84">
        <v>59357649.855040804</v>
      </c>
      <c r="IC22" s="84">
        <v>62548376.150159799</v>
      </c>
      <c r="ID22" s="84">
        <v>59454055.252393</v>
      </c>
      <c r="IE22" s="84">
        <v>59836387.336367004</v>
      </c>
      <c r="IF22" s="84">
        <v>62005491.404496498</v>
      </c>
      <c r="IG22" s="84">
        <v>58647315.997016102</v>
      </c>
      <c r="IH22" s="84">
        <v>61183821.211286798</v>
      </c>
      <c r="II22" s="84">
        <v>59449407.7889283</v>
      </c>
      <c r="IJ22" s="84">
        <v>56477290.586085901</v>
      </c>
      <c r="IK22" s="84">
        <v>58470985.993885003</v>
      </c>
      <c r="IL22" s="84">
        <v>58197031.719862297</v>
      </c>
      <c r="IM22" s="84">
        <v>56898903.472516797</v>
      </c>
      <c r="IN22" s="84">
        <v>62149138.849936597</v>
      </c>
      <c r="IO22" s="84">
        <v>59892179.733883999</v>
      </c>
      <c r="IP22" s="84">
        <v>59489913.260160401</v>
      </c>
      <c r="IQ22" s="84">
        <v>61103803.380722404</v>
      </c>
      <c r="IR22" s="84">
        <v>59114247.746770598</v>
      </c>
      <c r="IS22" s="84">
        <v>60879335.413674101</v>
      </c>
      <c r="IT22" s="84">
        <v>60595968.789999999</v>
      </c>
      <c r="IU22" s="84">
        <v>60578213.3315989</v>
      </c>
      <c r="IV22" s="84">
        <v>59099543.250671402</v>
      </c>
      <c r="IW22" s="84">
        <v>60159753.144869998</v>
      </c>
      <c r="IX22" s="84">
        <v>57670347.611786999</v>
      </c>
      <c r="IY22" s="84">
        <v>58394592.328014202</v>
      </c>
      <c r="IZ22" s="84">
        <v>61627937.795992799</v>
      </c>
      <c r="JA22" s="84">
        <v>60944855.246296197</v>
      </c>
      <c r="JB22" s="84">
        <v>62384243.951464102</v>
      </c>
      <c r="JC22" s="84">
        <v>58272871.299109101</v>
      </c>
      <c r="JD22" s="84">
        <v>60404021.762631997</v>
      </c>
      <c r="JE22" s="84">
        <v>57754718.430091299</v>
      </c>
      <c r="JF22" s="84">
        <v>60504781.345004901</v>
      </c>
      <c r="JG22" s="84">
        <v>61448393.518495902</v>
      </c>
      <c r="JH22" s="84">
        <v>59342933.950560503</v>
      </c>
      <c r="JI22" s="84">
        <v>61279475.830570497</v>
      </c>
      <c r="JJ22" s="84">
        <v>61810185.2938729</v>
      </c>
      <c r="JK22" s="84">
        <v>61896443.712323599</v>
      </c>
      <c r="JL22" s="84">
        <v>59078978.870515198</v>
      </c>
      <c r="JM22" s="84">
        <v>61190916.894129999</v>
      </c>
      <c r="JN22" s="84">
        <v>62159675.968920901</v>
      </c>
      <c r="JO22" s="84">
        <v>59487439.733498797</v>
      </c>
      <c r="JP22" s="84">
        <v>59789962.491651997</v>
      </c>
      <c r="JQ22" s="84">
        <v>60933799.997747399</v>
      </c>
      <c r="JR22" s="84">
        <v>63603797.791792698</v>
      </c>
      <c r="JS22" s="84">
        <v>63671633.032135703</v>
      </c>
      <c r="JT22" s="84">
        <v>62189931.4393797</v>
      </c>
      <c r="JU22" s="84">
        <v>63425641.280233197</v>
      </c>
      <c r="JV22" s="84">
        <v>62190576.419463798</v>
      </c>
      <c r="JW22" s="84">
        <v>62568981.824699998</v>
      </c>
      <c r="JX22" s="84">
        <v>62299672.447944798</v>
      </c>
      <c r="JY22" s="84">
        <v>64370163.010046601</v>
      </c>
      <c r="JZ22" s="84">
        <v>62403533.620364703</v>
      </c>
      <c r="KA22" s="84">
        <v>63640411.586935498</v>
      </c>
      <c r="KB22" s="84">
        <v>60453228.4071218</v>
      </c>
      <c r="KC22" s="84">
        <v>59980996.903494097</v>
      </c>
      <c r="KD22" s="84">
        <v>61462952.437282696</v>
      </c>
      <c r="KE22" s="84">
        <v>60290953.310395598</v>
      </c>
      <c r="KF22" s="84">
        <v>61354281.254218102</v>
      </c>
      <c r="KG22" s="84">
        <v>59228465.842199497</v>
      </c>
      <c r="KH22" s="84">
        <v>59454878.3304132</v>
      </c>
      <c r="KI22" s="84">
        <v>61131341.390691496</v>
      </c>
      <c r="KJ22" s="84">
        <v>57825270.835385904</v>
      </c>
      <c r="KK22" s="84">
        <v>61004766.8699468</v>
      </c>
      <c r="KL22" s="84">
        <v>59506341.224333398</v>
      </c>
      <c r="KM22" s="84">
        <v>59554127.598905399</v>
      </c>
      <c r="KN22" s="84">
        <v>61564371.558336101</v>
      </c>
      <c r="KO22" s="84">
        <v>60215309.120972402</v>
      </c>
      <c r="KP22" s="84">
        <v>60353401.427098803</v>
      </c>
      <c r="KQ22" s="84">
        <v>62101234.229386799</v>
      </c>
      <c r="KR22" s="84">
        <v>61491235.658307403</v>
      </c>
      <c r="KS22" s="84">
        <v>57949021.224003203</v>
      </c>
      <c r="KT22" s="84">
        <v>62334360.929720797</v>
      </c>
      <c r="KU22" s="84">
        <v>61119225.0406086</v>
      </c>
      <c r="KV22" s="84">
        <v>62716549.649512403</v>
      </c>
      <c r="KW22" s="84">
        <v>59673616.926410399</v>
      </c>
      <c r="KX22" s="84">
        <v>61563086.309278801</v>
      </c>
      <c r="KY22" s="84">
        <v>60681866.878237799</v>
      </c>
      <c r="KZ22" s="84">
        <v>65491606.144825801</v>
      </c>
      <c r="LA22" s="84">
        <v>60352712.633370101</v>
      </c>
      <c r="LB22" s="84">
        <v>61238937.3325321</v>
      </c>
      <c r="LC22" s="84">
        <v>60195274.030430198</v>
      </c>
      <c r="LD22" s="84">
        <v>58734720.496138498</v>
      </c>
      <c r="LE22" s="84">
        <v>57827627.871809602</v>
      </c>
      <c r="LF22" s="84">
        <v>60874630.4247576</v>
      </c>
      <c r="LG22" s="84">
        <v>62295964.828989103</v>
      </c>
      <c r="LH22" s="84">
        <v>59931643.830762997</v>
      </c>
      <c r="LI22" s="84">
        <v>58779137.912459902</v>
      </c>
      <c r="LJ22" s="84">
        <v>57333504.703548498</v>
      </c>
      <c r="LK22" s="84">
        <v>60487316.547562003</v>
      </c>
      <c r="LL22" s="84">
        <v>58594254.587298602</v>
      </c>
      <c r="LM22" s="84">
        <v>58706287.993969597</v>
      </c>
      <c r="LN22" s="84">
        <v>60413877.946566001</v>
      </c>
      <c r="LO22" s="84">
        <v>59239448.792966999</v>
      </c>
      <c r="LP22" s="84">
        <v>59076889.301850699</v>
      </c>
      <c r="LQ22" s="84">
        <v>59074626.938682802</v>
      </c>
      <c r="LR22" s="84">
        <v>59595028.070233002</v>
      </c>
      <c r="LS22" s="84">
        <v>56692771.3460906</v>
      </c>
      <c r="LT22" s="84">
        <v>59054372.780446298</v>
      </c>
      <c r="LU22" s="84">
        <v>58847256.572352402</v>
      </c>
      <c r="LV22" s="84">
        <v>59371171.403979398</v>
      </c>
      <c r="LW22" s="84">
        <v>58255922.777990498</v>
      </c>
      <c r="LX22" s="84">
        <v>58038000.8117273</v>
      </c>
      <c r="LY22" s="84">
        <v>57160376.221714802</v>
      </c>
      <c r="LZ22" s="84">
        <v>60234946.2795825</v>
      </c>
      <c r="MA22" s="84">
        <v>60172778.875049703</v>
      </c>
      <c r="MB22" s="84">
        <v>59293118.167113498</v>
      </c>
      <c r="MC22" s="84">
        <v>57683813.009663403</v>
      </c>
      <c r="MD22" s="84">
        <v>56390026.135759301</v>
      </c>
      <c r="ME22" s="84">
        <v>59728417.979093701</v>
      </c>
      <c r="MF22" s="84">
        <v>59181969.363296598</v>
      </c>
      <c r="MG22" s="84">
        <v>57788420.912988402</v>
      </c>
      <c r="MH22" s="84">
        <v>58586155.843052998</v>
      </c>
      <c r="MI22" s="84">
        <v>58341194.815803401</v>
      </c>
      <c r="MJ22" s="84">
        <v>38180056.968370199</v>
      </c>
      <c r="MK22" s="84">
        <v>57533272.625457898</v>
      </c>
      <c r="ML22" s="84">
        <v>56316225.441119201</v>
      </c>
      <c r="MM22" s="84">
        <v>57512888.479235299</v>
      </c>
      <c r="MN22" s="84">
        <v>56336322.141174503</v>
      </c>
      <c r="MO22" s="84">
        <v>56146787.862675801</v>
      </c>
      <c r="MP22" s="84">
        <v>55638242.546057701</v>
      </c>
      <c r="MQ22" s="84">
        <v>55041253.726775303</v>
      </c>
      <c r="MR22" s="84">
        <v>55810810.575289004</v>
      </c>
      <c r="MS22" s="84">
        <v>54503467.2317122</v>
      </c>
      <c r="MT22" s="84">
        <v>56836509.199452303</v>
      </c>
      <c r="MU22" s="84">
        <v>53403644.7248156</v>
      </c>
      <c r="MV22" s="84">
        <v>53443641.364140801</v>
      </c>
      <c r="MW22" s="84">
        <v>53724029.8572542</v>
      </c>
      <c r="MX22" s="84">
        <v>52595902.292096503</v>
      </c>
      <c r="MY22" s="84">
        <v>53334720.877334401</v>
      </c>
      <c r="MZ22" s="84">
        <v>54013087.771145202</v>
      </c>
      <c r="NA22" s="84">
        <v>55725313.161530703</v>
      </c>
      <c r="NB22" s="84">
        <v>53253672.465651497</v>
      </c>
      <c r="NC22" s="84">
        <v>54385035.3091328</v>
      </c>
      <c r="ND22" s="84">
        <v>53836223.397837102</v>
      </c>
      <c r="NE22" s="84">
        <v>50902806.316470496</v>
      </c>
      <c r="NF22" s="84">
        <v>51821624.359863997</v>
      </c>
      <c r="NG22" s="84">
        <v>55554034.093413703</v>
      </c>
      <c r="NH22" s="84">
        <v>52507472.427922301</v>
      </c>
      <c r="NI22" s="84">
        <v>53072912.273255102</v>
      </c>
      <c r="NJ22" s="84">
        <v>53081634.188842803</v>
      </c>
      <c r="NK22" s="84">
        <v>53013993.786809698</v>
      </c>
      <c r="NL22" s="84">
        <v>54701541.065062702</v>
      </c>
      <c r="NM22" s="84">
        <v>53551763.894134499</v>
      </c>
      <c r="NN22" s="84">
        <v>54431637.251644701</v>
      </c>
      <c r="NO22" s="84">
        <v>53910688.153650098</v>
      </c>
      <c r="NP22" s="84">
        <v>52990441.814251497</v>
      </c>
      <c r="NQ22" s="84">
        <v>52486832.0019532</v>
      </c>
      <c r="NR22" s="84">
        <v>54136047.283086002</v>
      </c>
      <c r="NS22" s="84">
        <v>52707519.998805404</v>
      </c>
      <c r="NT22" s="84">
        <v>53137600.708604403</v>
      </c>
      <c r="NU22" s="84">
        <v>53717218.645964101</v>
      </c>
      <c r="NV22" s="84">
        <v>61104043.025582798</v>
      </c>
      <c r="NW22" s="84">
        <v>50769732.993350402</v>
      </c>
      <c r="NX22" s="84">
        <v>54790453.657292701</v>
      </c>
      <c r="NY22" s="84">
        <v>54111704.385932498</v>
      </c>
      <c r="NZ22" s="84">
        <v>52600420.3542521</v>
      </c>
      <c r="OA22" s="84">
        <v>51107328.595780402</v>
      </c>
      <c r="OB22" s="84">
        <v>52634936.771370299</v>
      </c>
      <c r="OC22" s="84">
        <v>52950898.854251496</v>
      </c>
      <c r="OD22" s="84">
        <v>52881209.8432483</v>
      </c>
      <c r="OE22" s="84">
        <v>53855051.339154802</v>
      </c>
      <c r="OF22" s="84">
        <v>51543467.028500304</v>
      </c>
      <c r="OG22" s="84">
        <v>51975516.325896002</v>
      </c>
      <c r="OH22" s="84">
        <v>52701807.589042202</v>
      </c>
      <c r="OI22" s="84">
        <v>51206224.351934597</v>
      </c>
      <c r="OJ22" s="84">
        <v>52951635.298296899</v>
      </c>
      <c r="OK22" s="84">
        <v>51345373.314407997</v>
      </c>
      <c r="OL22" s="84">
        <v>51489347.754693002</v>
      </c>
      <c r="OM22" s="84">
        <v>50913271.536234401</v>
      </c>
      <c r="ON22" s="84">
        <v>51549064.484990701</v>
      </c>
      <c r="OO22" s="84">
        <v>51464445.541630402</v>
      </c>
      <c r="OP22" s="84">
        <v>50856854.548632503</v>
      </c>
      <c r="OQ22" s="84">
        <v>61693867.677642196</v>
      </c>
    </row>
    <row r="23" spans="1:407" s="65" customFormat="1" x14ac:dyDescent="0.25">
      <c r="A23" s="61" t="s">
        <v>2034</v>
      </c>
      <c r="B23" s="62">
        <f>STDEV(D23:AQ23)/AVERAGE(D23:AQ23)</f>
        <v>6.6090405444224603E-3</v>
      </c>
      <c r="C23" s="63"/>
      <c r="D23" s="64">
        <f t="shared" ref="D23:AQ23" si="28">(D21/D22)*89.56</f>
        <v>44.568490032386805</v>
      </c>
      <c r="E23" s="64">
        <f t="shared" si="28"/>
        <v>44.521086775011561</v>
      </c>
      <c r="F23" s="64">
        <f t="shared" si="28"/>
        <v>44.44654800512884</v>
      </c>
      <c r="G23" s="64">
        <f t="shared" si="28"/>
        <v>44.310882980614473</v>
      </c>
      <c r="H23" s="64">
        <f t="shared" si="28"/>
        <v>44.21025869430737</v>
      </c>
      <c r="I23" s="64">
        <f t="shared" si="28"/>
        <v>44.391521222189631</v>
      </c>
      <c r="J23" s="64">
        <f t="shared" si="28"/>
        <v>44.76639785627119</v>
      </c>
      <c r="K23" s="64">
        <f t="shared" si="28"/>
        <v>44.639307605233334</v>
      </c>
      <c r="L23" s="64">
        <f t="shared" si="28"/>
        <v>44.645281937913978</v>
      </c>
      <c r="M23" s="64">
        <f t="shared" si="28"/>
        <v>44.559386237185088</v>
      </c>
      <c r="N23" s="64">
        <f t="shared" si="28"/>
        <v>44.437566659071713</v>
      </c>
      <c r="O23" s="64">
        <f t="shared" si="28"/>
        <v>44.37549788073828</v>
      </c>
      <c r="P23" s="64">
        <f t="shared" si="28"/>
        <v>44.600368988083197</v>
      </c>
      <c r="Q23" s="64">
        <f t="shared" si="28"/>
        <v>44.727804049931088</v>
      </c>
      <c r="R23" s="64">
        <f t="shared" si="28"/>
        <v>45.044165047705953</v>
      </c>
      <c r="S23" s="64">
        <f t="shared" si="28"/>
        <v>44.917130399277568</v>
      </c>
      <c r="T23" s="64">
        <f t="shared" si="28"/>
        <v>44.812693061041294</v>
      </c>
      <c r="U23" s="64">
        <f t="shared" si="28"/>
        <v>45.151622922968585</v>
      </c>
      <c r="V23" s="64">
        <f t="shared" si="28"/>
        <v>44.652409121994417</v>
      </c>
      <c r="W23" s="64">
        <f t="shared" si="28"/>
        <v>44.654413175842301</v>
      </c>
      <c r="X23" s="64">
        <f t="shared" si="28"/>
        <v>45.003327816777855</v>
      </c>
      <c r="Y23" s="64">
        <f t="shared" si="28"/>
        <v>44.912535141239836</v>
      </c>
      <c r="Z23" s="64">
        <f t="shared" si="28"/>
        <v>45.053533680855786</v>
      </c>
      <c r="AA23" s="64">
        <f t="shared" si="28"/>
        <v>44.70864536371932</v>
      </c>
      <c r="AB23" s="64">
        <f t="shared" si="28"/>
        <v>45.447287480810651</v>
      </c>
      <c r="AC23" s="64">
        <f t="shared" si="28"/>
        <v>44.816177762200169</v>
      </c>
      <c r="AD23" s="64">
        <f t="shared" si="28"/>
        <v>44.493587979070718</v>
      </c>
      <c r="AE23" s="64">
        <f t="shared" si="28"/>
        <v>44.388792541410758</v>
      </c>
      <c r="AF23" s="64">
        <f t="shared" si="28"/>
        <v>45.052593991154019</v>
      </c>
      <c r="AG23" s="64">
        <f t="shared" si="28"/>
        <v>44.611873799629215</v>
      </c>
      <c r="AH23" s="64">
        <f t="shared" si="28"/>
        <v>45.224869973777764</v>
      </c>
      <c r="AI23" s="64">
        <f t="shared" si="28"/>
        <v>44.55900027166053</v>
      </c>
      <c r="AJ23" s="64">
        <f t="shared" si="28"/>
        <v>44.655160169683199</v>
      </c>
      <c r="AK23" s="64">
        <f t="shared" si="28"/>
        <v>45.09812825728293</v>
      </c>
      <c r="AL23" s="64">
        <f t="shared" si="28"/>
        <v>44.77024864895504</v>
      </c>
      <c r="AM23" s="64">
        <f t="shared" si="28"/>
        <v>44.960158095975075</v>
      </c>
      <c r="AN23" s="64">
        <f t="shared" si="28"/>
        <v>44.847848154869055</v>
      </c>
      <c r="AO23" s="64">
        <f t="shared" si="28"/>
        <v>44.959031161848799</v>
      </c>
      <c r="AP23" s="64">
        <f t="shared" si="28"/>
        <v>45.183801580368254</v>
      </c>
      <c r="AQ23" s="64">
        <f t="shared" si="28"/>
        <v>45.342509240761494</v>
      </c>
      <c r="AS23" s="66">
        <f>STDEV(AU23:CH23)/AVERAGE(AU23:CH23)</f>
        <v>4.920601906895296E-3</v>
      </c>
      <c r="AT23" s="67"/>
      <c r="AU23" s="68">
        <f>((AU21/AU22)*89.56)</f>
        <v>69.230472777014072</v>
      </c>
      <c r="AV23" s="68">
        <f t="shared" ref="AV23:CH23" si="29">((AV21/AV22)*89.56)</f>
        <v>68.754091191738297</v>
      </c>
      <c r="AW23" s="68">
        <f t="shared" si="29"/>
        <v>69.112185190513287</v>
      </c>
      <c r="AX23" s="68">
        <f t="shared" si="29"/>
        <v>69.65603969809149</v>
      </c>
      <c r="AY23" s="68">
        <f t="shared" si="29"/>
        <v>68.987233784314824</v>
      </c>
      <c r="AZ23" s="68">
        <f t="shared" si="29"/>
        <v>69.178070620972619</v>
      </c>
      <c r="BA23" s="68">
        <f t="shared" si="29"/>
        <v>69.851923345833683</v>
      </c>
      <c r="BB23" s="68">
        <f t="shared" si="29"/>
        <v>69.294089168255923</v>
      </c>
      <c r="BC23" s="68">
        <f t="shared" si="29"/>
        <v>69.948800791958305</v>
      </c>
      <c r="BD23" s="68">
        <f t="shared" si="29"/>
        <v>69.559674227591216</v>
      </c>
      <c r="BE23" s="68">
        <f t="shared" si="29"/>
        <v>69.424631773346334</v>
      </c>
      <c r="BF23" s="68">
        <f t="shared" si="29"/>
        <v>69.320984398990888</v>
      </c>
      <c r="BG23" s="68">
        <f t="shared" si="29"/>
        <v>69.029580845065396</v>
      </c>
      <c r="BH23" s="68">
        <f t="shared" si="29"/>
        <v>69.389324624141068</v>
      </c>
      <c r="BI23" s="68">
        <f t="shared" si="29"/>
        <v>69.592971424330784</v>
      </c>
      <c r="BJ23" s="68">
        <f t="shared" si="29"/>
        <v>70.046661316518097</v>
      </c>
      <c r="BK23" s="68">
        <f t="shared" si="29"/>
        <v>69.302686682072235</v>
      </c>
      <c r="BL23" s="68">
        <f t="shared" si="29"/>
        <v>69.849758636052115</v>
      </c>
      <c r="BM23" s="68">
        <f t="shared" si="29"/>
        <v>69.198024316249672</v>
      </c>
      <c r="BN23" s="68">
        <f t="shared" si="29"/>
        <v>69.279048704079202</v>
      </c>
      <c r="BO23" s="68">
        <f t="shared" si="29"/>
        <v>69.911904842757664</v>
      </c>
      <c r="BP23" s="68">
        <f t="shared" si="29"/>
        <v>69.696983536913081</v>
      </c>
      <c r="BQ23" s="68">
        <f t="shared" si="29"/>
        <v>70.092641299390152</v>
      </c>
      <c r="BR23" s="68">
        <f t="shared" si="29"/>
        <v>69.995933246594518</v>
      </c>
      <c r="BS23" s="68">
        <f t="shared" si="29"/>
        <v>69.629421413543014</v>
      </c>
      <c r="BT23" s="68">
        <f t="shared" si="29"/>
        <v>69.526405492908424</v>
      </c>
      <c r="BU23" s="68">
        <f t="shared" si="29"/>
        <v>69.486081547171381</v>
      </c>
      <c r="BV23" s="68">
        <f t="shared" si="29"/>
        <v>69.323410596468008</v>
      </c>
      <c r="BW23" s="68">
        <f t="shared" si="29"/>
        <v>69.950765352555067</v>
      </c>
      <c r="BX23" s="68">
        <f t="shared" si="29"/>
        <v>69.704810318663817</v>
      </c>
      <c r="BY23" s="68">
        <f t="shared" si="29"/>
        <v>69.249150848136537</v>
      </c>
      <c r="BZ23" s="68">
        <f t="shared" si="29"/>
        <v>69.653200687102171</v>
      </c>
      <c r="CA23" s="68">
        <f t="shared" si="29"/>
        <v>69.669982044776802</v>
      </c>
      <c r="CB23" s="68">
        <f t="shared" si="29"/>
        <v>70.204897949934846</v>
      </c>
      <c r="CC23" s="68">
        <f t="shared" si="29"/>
        <v>69.726215483328133</v>
      </c>
      <c r="CD23" s="68">
        <f t="shared" si="29"/>
        <v>69.341809143346396</v>
      </c>
      <c r="CE23" s="68">
        <f t="shared" si="29"/>
        <v>69.819455653081278</v>
      </c>
      <c r="CF23" s="68">
        <f t="shared" si="29"/>
        <v>69.719514304492222</v>
      </c>
      <c r="CG23" s="68">
        <f t="shared" si="29"/>
        <v>69.091972128902256</v>
      </c>
      <c r="CH23" s="68">
        <f t="shared" si="29"/>
        <v>69.826074797775547</v>
      </c>
      <c r="CI23" s="87"/>
      <c r="CJ23" s="88">
        <f>((CJ21/CJ22)*89.56)</f>
        <v>53.285919506777176</v>
      </c>
      <c r="CK23" s="88">
        <f t="shared" ref="CK23:EV23" si="30">((CK21/CK22)*89.56)</f>
        <v>67.137745633709585</v>
      </c>
      <c r="CL23" s="88">
        <f t="shared" si="30"/>
        <v>87.238242707574187</v>
      </c>
      <c r="CM23" s="88">
        <f t="shared" si="30"/>
        <v>64.126321907519895</v>
      </c>
      <c r="CN23" s="88">
        <f t="shared" si="30"/>
        <v>85.553156264057378</v>
      </c>
      <c r="CO23" s="88">
        <f t="shared" si="30"/>
        <v>73.382173843559883</v>
      </c>
      <c r="CP23" s="88">
        <f t="shared" si="30"/>
        <v>42.56209735709443</v>
      </c>
      <c r="CQ23" s="88">
        <f t="shared" si="30"/>
        <v>60.781941881756218</v>
      </c>
      <c r="CR23" s="88">
        <f t="shared" si="30"/>
        <v>65.125851266990594</v>
      </c>
      <c r="CS23" s="88">
        <f t="shared" si="30"/>
        <v>62.49347048237545</v>
      </c>
      <c r="CT23" s="88">
        <f t="shared" si="30"/>
        <v>78.984899002560255</v>
      </c>
      <c r="CU23" s="88">
        <f t="shared" si="30"/>
        <v>75.520724731176145</v>
      </c>
      <c r="CV23" s="88">
        <f t="shared" si="30"/>
        <v>84.930810019930604</v>
      </c>
      <c r="CW23" s="88">
        <f t="shared" si="30"/>
        <v>45.668262022852559</v>
      </c>
      <c r="CX23" s="88">
        <f t="shared" si="30"/>
        <v>54.062193407116368</v>
      </c>
      <c r="CY23" s="88">
        <f t="shared" si="30"/>
        <v>60.525658188800584</v>
      </c>
      <c r="CZ23" s="88">
        <f t="shared" si="30"/>
        <v>42.288737502364697</v>
      </c>
      <c r="DA23" s="88">
        <f t="shared" si="30"/>
        <v>42.085450055473956</v>
      </c>
      <c r="DB23" s="88">
        <f t="shared" si="30"/>
        <v>110.85343072824784</v>
      </c>
      <c r="DC23" s="88">
        <f t="shared" si="30"/>
        <v>38.464467871454708</v>
      </c>
      <c r="DD23" s="88">
        <f t="shared" si="30"/>
        <v>65.617433199050978</v>
      </c>
      <c r="DE23" s="88">
        <f t="shared" si="30"/>
        <v>48.106451832177456</v>
      </c>
      <c r="DF23" s="88">
        <f t="shared" si="30"/>
        <v>57.895556243038527</v>
      </c>
      <c r="DG23" s="88">
        <f t="shared" si="30"/>
        <v>63.394038435033011</v>
      </c>
      <c r="DH23" s="88">
        <f t="shared" si="30"/>
        <v>96.896303477558661</v>
      </c>
      <c r="DI23" s="88">
        <f t="shared" si="30"/>
        <v>59.926341768559496</v>
      </c>
      <c r="DJ23" s="88">
        <f t="shared" si="30"/>
        <v>57.767595682596912</v>
      </c>
      <c r="DK23" s="88">
        <f t="shared" si="30"/>
        <v>78.507270209845487</v>
      </c>
      <c r="DL23" s="88">
        <f t="shared" si="30"/>
        <v>59.758435877600427</v>
      </c>
      <c r="DM23" s="88">
        <f t="shared" si="30"/>
        <v>81.154413625533948</v>
      </c>
      <c r="DN23" s="88">
        <f t="shared" si="30"/>
        <v>91.574108838267094</v>
      </c>
      <c r="DO23" s="88">
        <f t="shared" si="30"/>
        <v>70.823093233823272</v>
      </c>
      <c r="DP23" s="88">
        <f t="shared" si="30"/>
        <v>51.510361444852492</v>
      </c>
      <c r="DQ23" s="88">
        <f t="shared" si="30"/>
        <v>76.977896927188752</v>
      </c>
      <c r="DR23" s="88">
        <f t="shared" si="30"/>
        <v>87.551484419989649</v>
      </c>
      <c r="DS23" s="88">
        <f t="shared" si="30"/>
        <v>73.710800998851312</v>
      </c>
      <c r="DT23" s="88">
        <f t="shared" si="30"/>
        <v>68.679182704729214</v>
      </c>
      <c r="DU23" s="88">
        <f t="shared" si="30"/>
        <v>82.547202838572403</v>
      </c>
      <c r="DV23" s="88">
        <f t="shared" si="30"/>
        <v>93.46881745901527</v>
      </c>
      <c r="DW23" s="88">
        <f t="shared" si="30"/>
        <v>66.365890647124615</v>
      </c>
      <c r="DX23" s="88">
        <f t="shared" si="30"/>
        <v>64.314570998557585</v>
      </c>
      <c r="DY23" s="88">
        <f t="shared" si="30"/>
        <v>90.302027698215483</v>
      </c>
      <c r="DZ23" s="88">
        <f t="shared" si="30"/>
        <v>76.98395109521924</v>
      </c>
      <c r="EA23" s="88">
        <f t="shared" si="30"/>
        <v>68.381005108758657</v>
      </c>
      <c r="EB23" s="88">
        <f t="shared" si="30"/>
        <v>82.871857638368581</v>
      </c>
      <c r="EC23" s="88">
        <f t="shared" si="30"/>
        <v>90.279338299313935</v>
      </c>
      <c r="ED23" s="88">
        <f t="shared" si="30"/>
        <v>81.428710639085864</v>
      </c>
      <c r="EE23" s="88">
        <f t="shared" si="30"/>
        <v>81.304441607890212</v>
      </c>
      <c r="EF23" s="88">
        <f t="shared" si="30"/>
        <v>74.39932193917879</v>
      </c>
      <c r="EG23" s="88">
        <f t="shared" si="30"/>
        <v>134.85464088518577</v>
      </c>
      <c r="EH23" s="88">
        <f t="shared" si="30"/>
        <v>81.86897212959606</v>
      </c>
      <c r="EI23" s="88">
        <f t="shared" si="30"/>
        <v>50.621556956207591</v>
      </c>
      <c r="EJ23" s="88">
        <f t="shared" si="30"/>
        <v>89.603233494921795</v>
      </c>
      <c r="EK23" s="88">
        <f t="shared" si="30"/>
        <v>96.041964197459237</v>
      </c>
      <c r="EL23" s="88">
        <f t="shared" si="30"/>
        <v>58.07855300055455</v>
      </c>
      <c r="EM23" s="88">
        <f t="shared" si="30"/>
        <v>72.69146511324162</v>
      </c>
      <c r="EN23" s="88">
        <f t="shared" si="30"/>
        <v>63.056289131865412</v>
      </c>
      <c r="EO23" s="88">
        <f t="shared" si="30"/>
        <v>63.443963102745286</v>
      </c>
      <c r="EP23" s="88">
        <f t="shared" si="30"/>
        <v>78.486173558764861</v>
      </c>
      <c r="EQ23" s="88">
        <f t="shared" si="30"/>
        <v>66.096398295946273</v>
      </c>
      <c r="ER23" s="88">
        <f t="shared" si="30"/>
        <v>64.119548769622526</v>
      </c>
      <c r="ES23" s="88">
        <f t="shared" si="30"/>
        <v>60.33986680800443</v>
      </c>
      <c r="ET23" s="88">
        <f t="shared" si="30"/>
        <v>64.067695314162506</v>
      </c>
      <c r="EU23" s="88">
        <f t="shared" si="30"/>
        <v>54.077765260675775</v>
      </c>
      <c r="EV23" s="88">
        <f t="shared" si="30"/>
        <v>58.371361315122172</v>
      </c>
      <c r="EW23" s="88">
        <f t="shared" ref="EW23:HH23" si="31">((EW21/EW22)*89.56)</f>
        <v>77.70260949700176</v>
      </c>
      <c r="EX23" s="88">
        <f t="shared" si="31"/>
        <v>75.343299312601204</v>
      </c>
      <c r="EY23" s="88">
        <f t="shared" si="31"/>
        <v>66.361956536653835</v>
      </c>
      <c r="EZ23" s="88">
        <f t="shared" si="31"/>
        <v>93.183399654203498</v>
      </c>
      <c r="FA23" s="88">
        <f t="shared" si="31"/>
        <v>67.212750560951221</v>
      </c>
      <c r="FB23" s="88">
        <f t="shared" si="31"/>
        <v>91.687069199952461</v>
      </c>
      <c r="FC23" s="88">
        <f t="shared" si="31"/>
        <v>67.305902939563154</v>
      </c>
      <c r="FD23" s="88">
        <f t="shared" si="31"/>
        <v>52.896627204152047</v>
      </c>
      <c r="FE23" s="88">
        <f t="shared" si="31"/>
        <v>40.406168212318647</v>
      </c>
      <c r="FF23" s="88">
        <f t="shared" si="31"/>
        <v>36.203158978886698</v>
      </c>
      <c r="FG23" s="88">
        <f t="shared" si="31"/>
        <v>99.000462672881014</v>
      </c>
      <c r="FH23" s="88">
        <f t="shared" si="31"/>
        <v>112.26993135477844</v>
      </c>
      <c r="FI23" s="88">
        <f t="shared" si="31"/>
        <v>68.250311331774469</v>
      </c>
      <c r="FJ23" s="88">
        <f t="shared" si="31"/>
        <v>68.924113076615924</v>
      </c>
      <c r="FK23" s="88">
        <f t="shared" si="31"/>
        <v>78.778867336679966</v>
      </c>
      <c r="FL23" s="88">
        <f t="shared" si="31"/>
        <v>62.786242039259569</v>
      </c>
      <c r="FM23" s="88">
        <f t="shared" si="31"/>
        <v>58.291174900340636</v>
      </c>
      <c r="FN23" s="88">
        <f t="shared" si="31"/>
        <v>79.993932527197785</v>
      </c>
      <c r="FO23" s="88">
        <f t="shared" si="31"/>
        <v>60.12788986846553</v>
      </c>
      <c r="FP23" s="88">
        <f t="shared" si="31"/>
        <v>96.436231596984314</v>
      </c>
      <c r="FQ23" s="88">
        <f t="shared" si="31"/>
        <v>90.491364740936433</v>
      </c>
      <c r="FR23" s="88">
        <f t="shared" si="31"/>
        <v>86.930221100211725</v>
      </c>
      <c r="FS23" s="88">
        <f t="shared" si="31"/>
        <v>82.862758797929018</v>
      </c>
      <c r="FT23" s="88">
        <f t="shared" si="31"/>
        <v>52.569794252179904</v>
      </c>
      <c r="FU23" s="88">
        <f t="shared" si="31"/>
        <v>77.260444679635299</v>
      </c>
      <c r="FV23" s="88">
        <f t="shared" si="31"/>
        <v>86.23001343802116</v>
      </c>
      <c r="FW23" s="88">
        <f t="shared" si="31"/>
        <v>63.502709697860936</v>
      </c>
      <c r="FX23" s="88">
        <f t="shared" si="31"/>
        <v>81.024151828150778</v>
      </c>
      <c r="FY23" s="88">
        <f t="shared" si="31"/>
        <v>70.760733131991756</v>
      </c>
      <c r="FZ23" s="88">
        <f t="shared" si="31"/>
        <v>67.875897523757288</v>
      </c>
      <c r="GA23" s="88">
        <f t="shared" si="31"/>
        <v>77.385639596348014</v>
      </c>
      <c r="GB23" s="88">
        <f t="shared" si="31"/>
        <v>61.179284261599072</v>
      </c>
      <c r="GC23" s="88">
        <f t="shared" si="31"/>
        <v>50.155066778798719</v>
      </c>
      <c r="GD23" s="88">
        <f t="shared" si="31"/>
        <v>53.781753205436701</v>
      </c>
      <c r="GE23" s="88">
        <f t="shared" si="31"/>
        <v>70.54684304272989</v>
      </c>
      <c r="GF23" s="88">
        <f t="shared" si="31"/>
        <v>64.21393309464996</v>
      </c>
      <c r="GG23" s="88">
        <f t="shared" si="31"/>
        <v>58.944616013120928</v>
      </c>
      <c r="GH23" s="88">
        <f t="shared" si="31"/>
        <v>100.50397022941691</v>
      </c>
      <c r="GI23" s="88">
        <f t="shared" si="31"/>
        <v>58.88578675796844</v>
      </c>
      <c r="GJ23" s="88">
        <f t="shared" si="31"/>
        <v>48.957388594295118</v>
      </c>
      <c r="GK23" s="88">
        <f t="shared" si="31"/>
        <v>66.096794780152379</v>
      </c>
      <c r="GL23" s="88">
        <f t="shared" si="31"/>
        <v>77.693350507512932</v>
      </c>
      <c r="GM23" s="88">
        <f t="shared" si="31"/>
        <v>161.14775152407159</v>
      </c>
      <c r="GN23" s="88">
        <f t="shared" si="31"/>
        <v>73.045287483333183</v>
      </c>
      <c r="GO23" s="88">
        <f t="shared" si="31"/>
        <v>94.061456558069835</v>
      </c>
      <c r="GP23" s="88">
        <f t="shared" si="31"/>
        <v>60.088500574765504</v>
      </c>
      <c r="GQ23" s="88">
        <f t="shared" si="31"/>
        <v>63.136900103774153</v>
      </c>
      <c r="GR23" s="88">
        <f t="shared" si="31"/>
        <v>90.107026354205829</v>
      </c>
      <c r="GS23" s="88">
        <f t="shared" si="31"/>
        <v>78.572708978737367</v>
      </c>
      <c r="GT23" s="88">
        <f t="shared" si="31"/>
        <v>103.13561246803765</v>
      </c>
      <c r="GU23" s="88">
        <f t="shared" si="31"/>
        <v>94.355917075885614</v>
      </c>
      <c r="GV23" s="88">
        <f t="shared" si="31"/>
        <v>81.752441131410848</v>
      </c>
      <c r="GW23" s="88">
        <f t="shared" si="31"/>
        <v>93.843357460288644</v>
      </c>
      <c r="GX23" s="88">
        <f t="shared" si="31"/>
        <v>65.641173183662673</v>
      </c>
      <c r="GY23" s="88">
        <f t="shared" si="31"/>
        <v>62.591128237656804</v>
      </c>
      <c r="GZ23" s="88">
        <f t="shared" si="31"/>
        <v>58.095096508107936</v>
      </c>
      <c r="HA23" s="88">
        <f t="shared" si="31"/>
        <v>65.484825724308422</v>
      </c>
      <c r="HB23" s="88">
        <f t="shared" si="31"/>
        <v>88.452635184471063</v>
      </c>
      <c r="HC23" s="88">
        <f t="shared" si="31"/>
        <v>57.028330535160009</v>
      </c>
      <c r="HD23" s="88">
        <f t="shared" si="31"/>
        <v>75.457869434923268</v>
      </c>
      <c r="HE23" s="88">
        <f t="shared" si="31"/>
        <v>54.236178157463144</v>
      </c>
      <c r="HF23" s="88">
        <f t="shared" si="31"/>
        <v>90.156480369207998</v>
      </c>
      <c r="HG23" s="88">
        <f t="shared" si="31"/>
        <v>79.093741084096436</v>
      </c>
      <c r="HH23" s="88">
        <f t="shared" si="31"/>
        <v>70.416941569344871</v>
      </c>
      <c r="HI23" s="88">
        <f t="shared" ref="HI23:JT23" si="32">((HI21/HI22)*89.56)</f>
        <v>93.184204679201088</v>
      </c>
      <c r="HJ23" s="88">
        <f t="shared" si="32"/>
        <v>84.521975881177113</v>
      </c>
      <c r="HK23" s="88">
        <f t="shared" si="32"/>
        <v>84.732446968172653</v>
      </c>
      <c r="HL23" s="88">
        <f t="shared" si="32"/>
        <v>75.794485656093912</v>
      </c>
      <c r="HM23" s="88">
        <f t="shared" si="32"/>
        <v>89.035914894948647</v>
      </c>
      <c r="HN23" s="88">
        <f t="shared" si="32"/>
        <v>79.991284685452413</v>
      </c>
      <c r="HO23" s="88">
        <f t="shared" si="32"/>
        <v>63.372821988147315</v>
      </c>
      <c r="HP23" s="88">
        <f t="shared" si="32"/>
        <v>61.486483527732076</v>
      </c>
      <c r="HQ23" s="88">
        <f t="shared" si="32"/>
        <v>81.279402836551725</v>
      </c>
      <c r="HR23" s="88">
        <f t="shared" si="32"/>
        <v>60.490568105207458</v>
      </c>
      <c r="HS23" s="88">
        <f t="shared" si="32"/>
        <v>81.619773940644407</v>
      </c>
      <c r="HT23" s="88">
        <f t="shared" si="32"/>
        <v>54.36836317910209</v>
      </c>
      <c r="HU23" s="88">
        <f t="shared" si="32"/>
        <v>76.558237775637451</v>
      </c>
      <c r="HV23" s="88">
        <f t="shared" si="32"/>
        <v>80.878131307457437</v>
      </c>
      <c r="HW23" s="88">
        <f t="shared" si="32"/>
        <v>71.003406409941519</v>
      </c>
      <c r="HX23" s="88">
        <f t="shared" si="32"/>
        <v>78.730741030320743</v>
      </c>
      <c r="HY23" s="88">
        <f t="shared" si="32"/>
        <v>57.616020419029255</v>
      </c>
      <c r="HZ23" s="88">
        <f t="shared" si="32"/>
        <v>81.603457054452349</v>
      </c>
      <c r="IA23" s="88">
        <f t="shared" si="32"/>
        <v>82.765788522723412</v>
      </c>
      <c r="IB23" s="88">
        <f t="shared" si="32"/>
        <v>86.891342282314696</v>
      </c>
      <c r="IC23" s="88">
        <f t="shared" si="32"/>
        <v>64.760958982770546</v>
      </c>
      <c r="ID23" s="88">
        <f t="shared" si="32"/>
        <v>96.366002176409893</v>
      </c>
      <c r="IE23" s="88">
        <f t="shared" si="32"/>
        <v>78.971961167812509</v>
      </c>
      <c r="IF23" s="88">
        <f t="shared" si="32"/>
        <v>47.955786326487143</v>
      </c>
      <c r="IG23" s="88">
        <f t="shared" si="32"/>
        <v>95.47599849833226</v>
      </c>
      <c r="IH23" s="88">
        <f t="shared" si="32"/>
        <v>71.990165800630592</v>
      </c>
      <c r="II23" s="88">
        <f t="shared" si="32"/>
        <v>84.048627361136553</v>
      </c>
      <c r="IJ23" s="88">
        <f t="shared" si="32"/>
        <v>99.354165562884731</v>
      </c>
      <c r="IK23" s="88">
        <f t="shared" si="32"/>
        <v>70.930987037646631</v>
      </c>
      <c r="IL23" s="88">
        <f t="shared" si="32"/>
        <v>87.259468839462855</v>
      </c>
      <c r="IM23" s="88">
        <f t="shared" si="32"/>
        <v>98.196316763415709</v>
      </c>
      <c r="IN23" s="88">
        <f t="shared" si="32"/>
        <v>68.205006591702954</v>
      </c>
      <c r="IO23" s="88">
        <f t="shared" si="32"/>
        <v>54.934515726729359</v>
      </c>
      <c r="IP23" s="88">
        <f t="shared" si="32"/>
        <v>67.742998424648349</v>
      </c>
      <c r="IQ23" s="88">
        <f t="shared" si="32"/>
        <v>63.993291362743911</v>
      </c>
      <c r="IR23" s="88">
        <f t="shared" si="32"/>
        <v>66.330021939487295</v>
      </c>
      <c r="IS23" s="88">
        <f t="shared" si="32"/>
        <v>84.058822185953261</v>
      </c>
      <c r="IT23" s="88">
        <f t="shared" si="32"/>
        <v>74.533796628167494</v>
      </c>
      <c r="IU23" s="88">
        <f t="shared" si="32"/>
        <v>61.841632453632869</v>
      </c>
      <c r="IV23" s="88">
        <f t="shared" si="32"/>
        <v>91.031370757366389</v>
      </c>
      <c r="IW23" s="88">
        <f t="shared" si="32"/>
        <v>85.098003059666581</v>
      </c>
      <c r="IX23" s="88">
        <f t="shared" si="32"/>
        <v>84.784758860621608</v>
      </c>
      <c r="IY23" s="88">
        <f t="shared" si="32"/>
        <v>94.291216836806797</v>
      </c>
      <c r="IZ23" s="88">
        <f t="shared" si="32"/>
        <v>38.07576178267616</v>
      </c>
      <c r="JA23" s="88">
        <f t="shared" si="32"/>
        <v>82.41061960738817</v>
      </c>
      <c r="JB23" s="88">
        <f t="shared" si="32"/>
        <v>46.003900833850942</v>
      </c>
      <c r="JC23" s="88">
        <f t="shared" si="32"/>
        <v>91.775021653852846</v>
      </c>
      <c r="JD23" s="88">
        <f t="shared" si="32"/>
        <v>73.45303070162187</v>
      </c>
      <c r="JE23" s="88">
        <f t="shared" si="32"/>
        <v>98.978484350955185</v>
      </c>
      <c r="JF23" s="88">
        <f t="shared" si="32"/>
        <v>71.58782387375912</v>
      </c>
      <c r="JG23" s="88">
        <f t="shared" si="32"/>
        <v>65.570409311795103</v>
      </c>
      <c r="JH23" s="88">
        <f t="shared" si="32"/>
        <v>88.811330462657182</v>
      </c>
      <c r="JI23" s="88">
        <f t="shared" si="32"/>
        <v>59.98507943867024</v>
      </c>
      <c r="JJ23" s="88">
        <f t="shared" si="32"/>
        <v>54.787716984544772</v>
      </c>
      <c r="JK23" s="88">
        <f t="shared" si="32"/>
        <v>56.675780909180546</v>
      </c>
      <c r="JL23" s="88">
        <f t="shared" si="32"/>
        <v>84.511103338537652</v>
      </c>
      <c r="JM23" s="88">
        <f t="shared" si="32"/>
        <v>64.530438607482282</v>
      </c>
      <c r="JN23" s="88">
        <f t="shared" si="32"/>
        <v>79.10285569477999</v>
      </c>
      <c r="JO23" s="88">
        <f t="shared" si="32"/>
        <v>92.240706668211828</v>
      </c>
      <c r="JP23" s="88">
        <f t="shared" si="32"/>
        <v>105.88191213325318</v>
      </c>
      <c r="JQ23" s="88">
        <f t="shared" si="32"/>
        <v>52.442632313801347</v>
      </c>
      <c r="JR23" s="88">
        <f t="shared" si="32"/>
        <v>53.588499919541469</v>
      </c>
      <c r="JS23" s="88">
        <f t="shared" si="32"/>
        <v>110.29771074252385</v>
      </c>
      <c r="JT23" s="88">
        <f t="shared" si="32"/>
        <v>82.296401352525152</v>
      </c>
      <c r="JU23" s="88">
        <f t="shared" ref="JU23:MF23" si="33">((JU21/JU22)*89.56)</f>
        <v>63.42209189970994</v>
      </c>
      <c r="JV23" s="88">
        <f t="shared" si="33"/>
        <v>72.684256852125074</v>
      </c>
      <c r="JW23" s="88">
        <f t="shared" si="33"/>
        <v>64.778507452426012</v>
      </c>
      <c r="JX23" s="88">
        <f t="shared" si="33"/>
        <v>83.577360934760819</v>
      </c>
      <c r="JY23" s="88">
        <f t="shared" si="33"/>
        <v>56.477149736278726</v>
      </c>
      <c r="JZ23" s="88">
        <f t="shared" si="33"/>
        <v>70.837175900430907</v>
      </c>
      <c r="KA23" s="88">
        <f t="shared" si="33"/>
        <v>40.030166911967562</v>
      </c>
      <c r="KB23" s="88">
        <f t="shared" si="33"/>
        <v>82.947995480231725</v>
      </c>
      <c r="KC23" s="88">
        <f t="shared" si="33"/>
        <v>110.66723251429461</v>
      </c>
      <c r="KD23" s="88">
        <f t="shared" si="33"/>
        <v>84.151902603309722</v>
      </c>
      <c r="KE23" s="88">
        <f t="shared" si="33"/>
        <v>73.794688418108564</v>
      </c>
      <c r="KF23" s="88">
        <f t="shared" si="33"/>
        <v>105.96498963981763</v>
      </c>
      <c r="KG23" s="88">
        <f t="shared" si="33"/>
        <v>71.84800256521919</v>
      </c>
      <c r="KH23" s="88">
        <f t="shared" si="33"/>
        <v>61.773153388024525</v>
      </c>
      <c r="KI23" s="88">
        <f t="shared" si="33"/>
        <v>82.906124750255472</v>
      </c>
      <c r="KJ23" s="88">
        <f t="shared" si="33"/>
        <v>98.25549517367277</v>
      </c>
      <c r="KK23" s="88">
        <f t="shared" si="33"/>
        <v>61.868937473457386</v>
      </c>
      <c r="KL23" s="88">
        <f t="shared" si="33"/>
        <v>91.380218537925828</v>
      </c>
      <c r="KM23" s="88">
        <f t="shared" si="33"/>
        <v>89.197597488351406</v>
      </c>
      <c r="KN23" s="88">
        <f t="shared" si="33"/>
        <v>83.737724010590668</v>
      </c>
      <c r="KO23" s="88">
        <f t="shared" si="33"/>
        <v>64.661628843359708</v>
      </c>
      <c r="KP23" s="88">
        <f t="shared" si="33"/>
        <v>86.749093271727929</v>
      </c>
      <c r="KQ23" s="88">
        <f t="shared" si="33"/>
        <v>84.788467851503</v>
      </c>
      <c r="KR23" s="88">
        <f t="shared" si="33"/>
        <v>81.47229583484669</v>
      </c>
      <c r="KS23" s="88">
        <f t="shared" si="33"/>
        <v>81.431368137968775</v>
      </c>
      <c r="KT23" s="88">
        <f t="shared" si="33"/>
        <v>82.732615463282556</v>
      </c>
      <c r="KU23" s="88">
        <f t="shared" si="33"/>
        <v>63.358927462255011</v>
      </c>
      <c r="KV23" s="88">
        <f t="shared" si="33"/>
        <v>56.90015731621336</v>
      </c>
      <c r="KW23" s="88">
        <f t="shared" si="33"/>
        <v>79.180321747541925</v>
      </c>
      <c r="KX23" s="88">
        <f t="shared" si="33"/>
        <v>66.157780667019722</v>
      </c>
      <c r="KY23" s="88">
        <f t="shared" si="33"/>
        <v>90.754625921813471</v>
      </c>
      <c r="KZ23" s="88">
        <f t="shared" si="33"/>
        <v>50.712630387256617</v>
      </c>
      <c r="LA23" s="88">
        <f t="shared" si="33"/>
        <v>55.193038231558596</v>
      </c>
      <c r="LB23" s="88">
        <f t="shared" si="33"/>
        <v>60.829151727974178</v>
      </c>
      <c r="LC23" s="88">
        <f t="shared" si="33"/>
        <v>94.203902723596826</v>
      </c>
      <c r="LD23" s="88">
        <f t="shared" si="33"/>
        <v>118.90864964793209</v>
      </c>
      <c r="LE23" s="88">
        <f t="shared" si="33"/>
        <v>101.93632759053349</v>
      </c>
      <c r="LF23" s="88">
        <f t="shared" si="33"/>
        <v>59.40788059989066</v>
      </c>
      <c r="LG23" s="88">
        <f t="shared" si="33"/>
        <v>61.182808505123077</v>
      </c>
      <c r="LH23" s="88">
        <f t="shared" si="33"/>
        <v>67.699321242490385</v>
      </c>
      <c r="LI23" s="88">
        <f t="shared" si="33"/>
        <v>61.903765248834659</v>
      </c>
      <c r="LJ23" s="88">
        <f t="shared" si="33"/>
        <v>87.156985229371571</v>
      </c>
      <c r="LK23" s="88">
        <f t="shared" si="33"/>
        <v>86.39677601515875</v>
      </c>
      <c r="LL23" s="88">
        <f t="shared" si="33"/>
        <v>83.639404652227569</v>
      </c>
      <c r="LM23" s="88">
        <f t="shared" si="33"/>
        <v>55.655100581019965</v>
      </c>
      <c r="LN23" s="88">
        <f t="shared" si="33"/>
        <v>53.719049773775581</v>
      </c>
      <c r="LO23" s="88">
        <f t="shared" si="33"/>
        <v>79.610595415948509</v>
      </c>
      <c r="LP23" s="88">
        <f t="shared" si="33"/>
        <v>50.70331304898265</v>
      </c>
      <c r="LQ23" s="88">
        <f t="shared" si="33"/>
        <v>70.5581867456076</v>
      </c>
      <c r="LR23" s="88">
        <f t="shared" si="33"/>
        <v>52.274645373480936</v>
      </c>
      <c r="LS23" s="88">
        <f t="shared" si="33"/>
        <v>130.43731502494862</v>
      </c>
      <c r="LT23" s="88">
        <f t="shared" si="33"/>
        <v>69.261881616291177</v>
      </c>
      <c r="LU23" s="88">
        <f t="shared" si="33"/>
        <v>53.226197495006751</v>
      </c>
      <c r="LV23" s="88">
        <f t="shared" si="33"/>
        <v>55.340992328251147</v>
      </c>
      <c r="LW23" s="88">
        <f t="shared" si="33"/>
        <v>75.545259950606734</v>
      </c>
      <c r="LX23" s="88">
        <f t="shared" si="33"/>
        <v>84.53537923030791</v>
      </c>
      <c r="LY23" s="88">
        <f t="shared" si="33"/>
        <v>83.974171320634326</v>
      </c>
      <c r="LZ23" s="88">
        <f t="shared" si="33"/>
        <v>56.204421270777225</v>
      </c>
      <c r="MA23" s="88">
        <f t="shared" si="33"/>
        <v>61.740843012250068</v>
      </c>
      <c r="MB23" s="88">
        <f t="shared" si="33"/>
        <v>73.662667485874493</v>
      </c>
      <c r="MC23" s="88">
        <f t="shared" si="33"/>
        <v>97.068529446097855</v>
      </c>
      <c r="MD23" s="88">
        <f t="shared" si="33"/>
        <v>105.58467068312045</v>
      </c>
      <c r="ME23" s="88">
        <f t="shared" si="33"/>
        <v>53.987299389511136</v>
      </c>
      <c r="MF23" s="88">
        <f t="shared" si="33"/>
        <v>52.584690972001475</v>
      </c>
      <c r="MG23" s="88">
        <f t="shared" ref="MG23:OQ23" si="34">((MG21/MG22)*89.56)</f>
        <v>74.889298520107701</v>
      </c>
      <c r="MH23" s="88">
        <f t="shared" si="34"/>
        <v>54.560233308498269</v>
      </c>
      <c r="MI23" s="88">
        <f t="shared" si="34"/>
        <v>64.006803313206746</v>
      </c>
      <c r="MJ23" s="88">
        <f t="shared" si="34"/>
        <v>64.81799143060654</v>
      </c>
      <c r="MK23" s="88">
        <f t="shared" si="34"/>
        <v>45.03701298222834</v>
      </c>
      <c r="ML23" s="88">
        <f t="shared" si="34"/>
        <v>81.471306214037739</v>
      </c>
      <c r="MM23" s="88">
        <f t="shared" si="34"/>
        <v>54.186928249709624</v>
      </c>
      <c r="MN23" s="88">
        <f t="shared" si="34"/>
        <v>84.092280848928539</v>
      </c>
      <c r="MO23" s="88">
        <f t="shared" si="34"/>
        <v>71.787927873522207</v>
      </c>
      <c r="MP23" s="88">
        <f t="shared" si="34"/>
        <v>70.208131343738728</v>
      </c>
      <c r="MQ23" s="88">
        <f t="shared" si="34"/>
        <v>61.535047578377046</v>
      </c>
      <c r="MR23" s="88">
        <f t="shared" si="34"/>
        <v>81.827100611850483</v>
      </c>
      <c r="MS23" s="88">
        <f t="shared" si="34"/>
        <v>72.335084817937044</v>
      </c>
      <c r="MT23" s="88">
        <f t="shared" si="34"/>
        <v>53.053749938609108</v>
      </c>
      <c r="MU23" s="88">
        <f t="shared" si="34"/>
        <v>89.279567941660787</v>
      </c>
      <c r="MV23" s="88">
        <f t="shared" si="34"/>
        <v>56.454964639037875</v>
      </c>
      <c r="MW23" s="88">
        <f t="shared" si="34"/>
        <v>48.659391449542774</v>
      </c>
      <c r="MX23" s="88">
        <f t="shared" si="34"/>
        <v>76.643435079231296</v>
      </c>
      <c r="MY23" s="88">
        <f t="shared" si="34"/>
        <v>56.677276569971276</v>
      </c>
      <c r="MZ23" s="88">
        <f t="shared" si="34"/>
        <v>65.289002309093448</v>
      </c>
      <c r="NA23" s="88">
        <f t="shared" si="34"/>
        <v>63.894504777529392</v>
      </c>
      <c r="NB23" s="88">
        <f t="shared" si="34"/>
        <v>80.636531646000222</v>
      </c>
      <c r="NC23" s="88">
        <f t="shared" si="34"/>
        <v>60.793883835843999</v>
      </c>
      <c r="ND23" s="88">
        <f t="shared" si="34"/>
        <v>70.246765016566613</v>
      </c>
      <c r="NE23" s="88">
        <f t="shared" si="34"/>
        <v>60.608230793808659</v>
      </c>
      <c r="NF23" s="88">
        <f t="shared" si="34"/>
        <v>85.939436050078157</v>
      </c>
      <c r="NG23" s="88">
        <f t="shared" si="34"/>
        <v>41.908047805503067</v>
      </c>
      <c r="NH23" s="88">
        <f t="shared" si="34"/>
        <v>83.756280152519011</v>
      </c>
      <c r="NI23" s="88">
        <f t="shared" si="34"/>
        <v>65.319467927474832</v>
      </c>
      <c r="NJ23" s="88">
        <f t="shared" si="34"/>
        <v>76.80038032517777</v>
      </c>
      <c r="NK23" s="88">
        <f t="shared" si="34"/>
        <v>91.598224111133291</v>
      </c>
      <c r="NL23" s="88">
        <f t="shared" si="34"/>
        <v>43.003929998363105</v>
      </c>
      <c r="NM23" s="88">
        <f t="shared" si="34"/>
        <v>94.700783734268384</v>
      </c>
      <c r="NN23" s="88">
        <f t="shared" si="34"/>
        <v>67.361207466586492</v>
      </c>
      <c r="NO23" s="88">
        <f t="shared" si="34"/>
        <v>72.335660250254719</v>
      </c>
      <c r="NP23" s="88">
        <f t="shared" si="34"/>
        <v>93.08874483396103</v>
      </c>
      <c r="NQ23" s="88">
        <f t="shared" si="34"/>
        <v>79.857370068597803</v>
      </c>
      <c r="NR23" s="88">
        <f t="shared" si="34"/>
        <v>67.373034629778942</v>
      </c>
      <c r="NS23" s="88">
        <f t="shared" si="34"/>
        <v>71.948371820472801</v>
      </c>
      <c r="NT23" s="88">
        <f t="shared" si="34"/>
        <v>86.998014595647177</v>
      </c>
      <c r="NU23" s="88">
        <f t="shared" si="34"/>
        <v>100.54652486306902</v>
      </c>
      <c r="NV23" s="88">
        <f t="shared" si="34"/>
        <v>97.678729819346231</v>
      </c>
      <c r="NW23" s="88">
        <f t="shared" si="34"/>
        <v>78.934419334122182</v>
      </c>
      <c r="NX23" s="88">
        <f t="shared" si="34"/>
        <v>45.924811612536082</v>
      </c>
      <c r="NY23" s="88">
        <f t="shared" si="34"/>
        <v>66.622836919933249</v>
      </c>
      <c r="NZ23" s="88">
        <f t="shared" si="34"/>
        <v>73.747217546833909</v>
      </c>
      <c r="OA23" s="88">
        <f t="shared" si="34"/>
        <v>83.566959104561363</v>
      </c>
      <c r="OB23" s="88">
        <f t="shared" si="34"/>
        <v>76.471278241467758</v>
      </c>
      <c r="OC23" s="88">
        <f t="shared" si="34"/>
        <v>59.151612259069296</v>
      </c>
      <c r="OD23" s="88">
        <f t="shared" si="34"/>
        <v>78.604077275823215</v>
      </c>
      <c r="OE23" s="88">
        <f t="shared" si="34"/>
        <v>56.385957785799391</v>
      </c>
      <c r="OF23" s="88">
        <f t="shared" si="34"/>
        <v>49.276831828717214</v>
      </c>
      <c r="OG23" s="88">
        <f t="shared" si="34"/>
        <v>77.599014751081356</v>
      </c>
      <c r="OH23" s="88">
        <f t="shared" si="34"/>
        <v>71.537630619728418</v>
      </c>
      <c r="OI23" s="88">
        <f t="shared" si="34"/>
        <v>80.732473048047311</v>
      </c>
      <c r="OJ23" s="88">
        <f t="shared" si="34"/>
        <v>73.85849628609779</v>
      </c>
      <c r="OK23" s="88">
        <f t="shared" si="34"/>
        <v>71.966822217673609</v>
      </c>
      <c r="OL23" s="88">
        <f t="shared" si="34"/>
        <v>80.421459398371738</v>
      </c>
      <c r="OM23" s="88">
        <f t="shared" si="34"/>
        <v>83.446793437239918</v>
      </c>
      <c r="ON23" s="88">
        <f t="shared" si="34"/>
        <v>62.30155672970438</v>
      </c>
      <c r="OO23" s="88">
        <f t="shared" si="34"/>
        <v>72.593059882284052</v>
      </c>
      <c r="OP23" s="88">
        <f t="shared" si="34"/>
        <v>69.90915279726984</v>
      </c>
      <c r="OQ23" s="88">
        <f t="shared" si="34"/>
        <v>69.059507166634432</v>
      </c>
    </row>
    <row r="24" spans="1:407" x14ac:dyDescent="0.25">
      <c r="A24" s="69"/>
      <c r="D24" s="7"/>
      <c r="AU24" s="60"/>
    </row>
    <row r="25" spans="1:407" x14ac:dyDescent="0.25">
      <c r="A25" s="57" t="s">
        <v>2043</v>
      </c>
      <c r="B25" s="58">
        <f>STDEV(D25:AQ25)/AVERAGE(D25:AQ25)</f>
        <v>8.3126955449481427E-2</v>
      </c>
      <c r="D25" s="7">
        <v>52935717.883115403</v>
      </c>
      <c r="E25" s="7">
        <v>51860181.626506902</v>
      </c>
      <c r="F25" s="7">
        <v>50764004.114696696</v>
      </c>
      <c r="G25" s="7">
        <v>50681088.598232903</v>
      </c>
      <c r="H25" s="7">
        <v>50413967.848552503</v>
      </c>
      <c r="I25" s="7">
        <v>49813587.040436998</v>
      </c>
      <c r="J25" s="7">
        <v>45873860.123237997</v>
      </c>
      <c r="K25" s="7">
        <v>45024408.487286001</v>
      </c>
      <c r="L25" s="7">
        <v>45375054.936986499</v>
      </c>
      <c r="M25" s="7">
        <v>45748780.127176501</v>
      </c>
      <c r="N25" s="7">
        <v>45192703.935304999</v>
      </c>
      <c r="O25" s="7">
        <v>44836298.553232104</v>
      </c>
      <c r="P25" s="7">
        <v>43982679.912061498</v>
      </c>
      <c r="Q25" s="7">
        <v>45211987.506358497</v>
      </c>
      <c r="R25" s="7">
        <v>43670140.085440002</v>
      </c>
      <c r="S25" s="7">
        <v>43827671.673509203</v>
      </c>
      <c r="T25" s="7">
        <v>44666257.097325496</v>
      </c>
      <c r="U25" s="7">
        <v>42700251.228041403</v>
      </c>
      <c r="V25" s="7">
        <v>44392232.407015502</v>
      </c>
      <c r="W25" s="7">
        <v>43849586.644215599</v>
      </c>
      <c r="X25" s="7">
        <v>44717942.185811304</v>
      </c>
      <c r="Y25" s="7">
        <v>42157528.126444198</v>
      </c>
      <c r="Z25" s="7">
        <v>42148158.795425199</v>
      </c>
      <c r="AA25" s="7">
        <v>42471251.109241597</v>
      </c>
      <c r="AB25" s="7">
        <v>42723113.574469097</v>
      </c>
      <c r="AC25" s="7">
        <v>43181752.133419</v>
      </c>
      <c r="AD25" s="7">
        <v>43238841.962035298</v>
      </c>
      <c r="AE25" s="7">
        <v>43683084.894055001</v>
      </c>
      <c r="AF25" s="7">
        <v>41942065.996687002</v>
      </c>
      <c r="AG25" s="7">
        <v>42688829.410118997</v>
      </c>
      <c r="AH25" s="7">
        <v>42565678.319095902</v>
      </c>
      <c r="AI25" s="7">
        <v>42276435.121698096</v>
      </c>
      <c r="AJ25" s="7">
        <v>40890980.362897798</v>
      </c>
      <c r="AK25" s="7">
        <v>40721148.425848499</v>
      </c>
      <c r="AL25" s="7">
        <v>40757406.240899898</v>
      </c>
      <c r="AM25" s="7">
        <v>41532176.032469504</v>
      </c>
      <c r="AN25" s="7">
        <v>40837979.721096501</v>
      </c>
      <c r="AO25" s="7">
        <v>39962809.2154117</v>
      </c>
      <c r="AP25" s="7">
        <v>37671431.915563703</v>
      </c>
      <c r="AQ25" s="7">
        <v>35409637.452634603</v>
      </c>
      <c r="AS25" s="59">
        <f>STDEV(AU25:CH25)/AVERAGE(AU25:CH25)</f>
        <v>7.1829549587984681E-2</v>
      </c>
      <c r="AU25" s="9">
        <v>32291819.516032901</v>
      </c>
      <c r="AV25" s="9">
        <v>31828325.4477011</v>
      </c>
      <c r="AW25" s="9">
        <v>31440399.218640499</v>
      </c>
      <c r="AX25" s="9">
        <v>30857175.5305041</v>
      </c>
      <c r="AY25" s="9">
        <v>31071830.237929799</v>
      </c>
      <c r="AZ25" s="9">
        <v>30857337.4007277</v>
      </c>
      <c r="BA25" s="9">
        <v>27392113.6431606</v>
      </c>
      <c r="BB25" s="9">
        <v>27228317.314320501</v>
      </c>
      <c r="BC25" s="9">
        <v>27807176.7609456</v>
      </c>
      <c r="BD25" s="9">
        <v>27035818.7615509</v>
      </c>
      <c r="BE25" s="9">
        <v>27213769.963569898</v>
      </c>
      <c r="BF25" s="9">
        <v>28594569.344539601</v>
      </c>
      <c r="BG25" s="9">
        <v>27013389.967505898</v>
      </c>
      <c r="BH25" s="9">
        <v>27213085.2551567</v>
      </c>
      <c r="BI25" s="9">
        <v>27338191.114868201</v>
      </c>
      <c r="BJ25" s="9">
        <v>27345816.627953701</v>
      </c>
      <c r="BK25" s="9">
        <v>26611039.198614001</v>
      </c>
      <c r="BL25" s="9">
        <v>27649545.806875698</v>
      </c>
      <c r="BM25" s="9">
        <v>26923790.5186661</v>
      </c>
      <c r="BN25" s="9">
        <v>27964352.7727069</v>
      </c>
      <c r="BO25" s="9">
        <v>27460444.473302498</v>
      </c>
      <c r="BP25" s="9">
        <v>26843459.377717901</v>
      </c>
      <c r="BQ25" s="9">
        <v>26506612.892058101</v>
      </c>
      <c r="BR25" s="9">
        <v>27318316.325809799</v>
      </c>
      <c r="BS25" s="9">
        <v>27373784.9821513</v>
      </c>
      <c r="BT25" s="9">
        <v>27804495.527416799</v>
      </c>
      <c r="BU25" s="9">
        <v>26706344.830341801</v>
      </c>
      <c r="BV25" s="9">
        <v>26564825.722345799</v>
      </c>
      <c r="BW25" s="9">
        <v>26636101.922344498</v>
      </c>
      <c r="BX25" s="9">
        <v>26950904.885905799</v>
      </c>
      <c r="BY25" s="9">
        <v>26844484.996076901</v>
      </c>
      <c r="BZ25" s="9">
        <v>26817750.869818501</v>
      </c>
      <c r="CA25" s="9">
        <v>26237008.168993801</v>
      </c>
      <c r="CB25" s="9">
        <v>25727838.374898002</v>
      </c>
      <c r="CC25" s="9">
        <v>26268401.740118101</v>
      </c>
      <c r="CD25" s="9">
        <v>26017568.699449699</v>
      </c>
      <c r="CE25" s="9">
        <v>25999487.001609601</v>
      </c>
      <c r="CF25" s="9">
        <v>24996074.201519199</v>
      </c>
      <c r="CG25" s="9">
        <v>24079714.275258701</v>
      </c>
      <c r="CH25" s="9">
        <v>22803937.319377799</v>
      </c>
      <c r="CJ25" s="95">
        <v>26363130.5745514</v>
      </c>
      <c r="CK25" s="95">
        <v>43672200.913377501</v>
      </c>
      <c r="CL25" s="95">
        <v>27601735.944604401</v>
      </c>
      <c r="CM25" s="95">
        <v>43739805.539703198</v>
      </c>
      <c r="CN25" s="95">
        <v>30157871.334465802</v>
      </c>
      <c r="CO25" s="95">
        <v>44255737.678976603</v>
      </c>
      <c r="CP25" s="95">
        <v>27296676.911454801</v>
      </c>
      <c r="CQ25" s="95">
        <v>30462364.942477599</v>
      </c>
      <c r="CR25" s="95">
        <v>33743225.0932438</v>
      </c>
      <c r="CS25" s="95">
        <v>47414028.076226301</v>
      </c>
      <c r="CT25" s="84">
        <v>28454057.041793101</v>
      </c>
      <c r="CU25" s="84">
        <v>30654907.904775701</v>
      </c>
      <c r="CV25" s="84">
        <v>33662907.427267</v>
      </c>
      <c r="CW25" s="84">
        <v>17116418.781473398</v>
      </c>
      <c r="CX25" s="84">
        <v>17163505.112955999</v>
      </c>
      <c r="CY25" s="84">
        <v>37263146.252874203</v>
      </c>
      <c r="CZ25" s="84">
        <v>33598337.302255303</v>
      </c>
      <c r="DA25" s="84">
        <v>29416737.9500462</v>
      </c>
      <c r="DB25" s="84">
        <v>45823110.048381098</v>
      </c>
      <c r="DC25" s="84">
        <v>25761474.690868799</v>
      </c>
      <c r="DD25" s="84">
        <v>23827044.518367</v>
      </c>
      <c r="DE25" s="84">
        <v>26576288.271365698</v>
      </c>
      <c r="DF25" s="84">
        <v>28076299.969270799</v>
      </c>
      <c r="DG25" s="84">
        <v>31912676.046132199</v>
      </c>
      <c r="DH25" s="84">
        <v>28056114.387039799</v>
      </c>
      <c r="DI25" s="84">
        <v>23290913.009216599</v>
      </c>
      <c r="DJ25" s="84">
        <v>23338624.6409945</v>
      </c>
      <c r="DK25" s="84">
        <v>31315764.696867201</v>
      </c>
      <c r="DL25" s="84">
        <v>31134772.923524901</v>
      </c>
      <c r="DM25" s="84">
        <v>28685703.871058099</v>
      </c>
      <c r="DN25" s="84">
        <v>44942918.865556397</v>
      </c>
      <c r="DO25" s="84">
        <v>28798525.574363399</v>
      </c>
      <c r="DP25" s="84">
        <v>34032401.052297696</v>
      </c>
      <c r="DQ25" s="84">
        <v>28789489.819223098</v>
      </c>
      <c r="DR25" s="84">
        <v>35896438.196376503</v>
      </c>
      <c r="DS25" s="84">
        <v>23745016.1451253</v>
      </c>
      <c r="DT25" s="84">
        <v>30139370.345868301</v>
      </c>
      <c r="DU25" s="84">
        <v>28566102.036610201</v>
      </c>
      <c r="DV25" s="84">
        <v>30339634.339350499</v>
      </c>
      <c r="DW25" s="84">
        <v>32062497.051971</v>
      </c>
      <c r="DX25" s="84">
        <v>31564248.995004401</v>
      </c>
      <c r="DY25" s="84">
        <v>45176882.477673702</v>
      </c>
      <c r="DZ25" s="84">
        <v>28911698.6733649</v>
      </c>
      <c r="EA25" s="84">
        <v>28424271.133964598</v>
      </c>
      <c r="EB25" s="84">
        <v>31359738.901757799</v>
      </c>
      <c r="EC25" s="84">
        <v>18257055.975917399</v>
      </c>
      <c r="ED25" s="84">
        <v>30023089.017679501</v>
      </c>
      <c r="EE25" s="84">
        <v>29855760.516914502</v>
      </c>
      <c r="EF25" s="84">
        <v>24865012.534488101</v>
      </c>
      <c r="EG25" s="84">
        <v>29202253.221672501</v>
      </c>
      <c r="EH25" s="84">
        <v>22414602.180975299</v>
      </c>
      <c r="EI25" s="84">
        <v>13938970.843596799</v>
      </c>
      <c r="EJ25" s="84">
        <v>26961680.896812599</v>
      </c>
      <c r="EK25" s="84">
        <v>33056694.804433402</v>
      </c>
      <c r="EL25" s="84">
        <v>52830791.853612497</v>
      </c>
      <c r="EM25" s="84">
        <v>30125063.452922601</v>
      </c>
      <c r="EN25" s="84">
        <v>20910584.368086301</v>
      </c>
      <c r="EO25" s="84">
        <v>33800182.6284739</v>
      </c>
      <c r="EP25" s="84">
        <v>25029562.241403401</v>
      </c>
      <c r="EQ25" s="84">
        <v>37447072.623404004</v>
      </c>
      <c r="ER25" s="84">
        <v>17927010.116735</v>
      </c>
      <c r="ES25" s="84">
        <v>29312617.623113401</v>
      </c>
      <c r="ET25" s="84">
        <v>26001469.728844699</v>
      </c>
      <c r="EU25" s="84">
        <v>28231286.9311684</v>
      </c>
      <c r="EV25" s="84">
        <v>19715549.229784299</v>
      </c>
      <c r="EW25" s="84">
        <v>23882100.6168616</v>
      </c>
      <c r="EX25" s="84">
        <v>24221057.664964002</v>
      </c>
      <c r="EY25" s="84">
        <v>14154725.778429</v>
      </c>
      <c r="EZ25" s="84">
        <v>19919151.869895801</v>
      </c>
      <c r="FA25" s="84">
        <v>21787971.132974699</v>
      </c>
      <c r="FB25" s="84">
        <v>22081470.923546799</v>
      </c>
      <c r="FC25" s="84">
        <v>27656513.754736401</v>
      </c>
      <c r="FD25" s="84">
        <v>24870968.657880601</v>
      </c>
      <c r="FE25" s="84">
        <v>26937074.7226828</v>
      </c>
      <c r="FF25" s="84">
        <v>21267264.6075899</v>
      </c>
      <c r="FG25" s="84">
        <v>22757594.338723399</v>
      </c>
      <c r="FH25" s="84">
        <v>18760739.053901199</v>
      </c>
      <c r="FI25" s="84">
        <v>56668186.502577402</v>
      </c>
      <c r="FJ25" s="84">
        <v>18436371.804947499</v>
      </c>
      <c r="FK25" s="84">
        <v>27753223.280990399</v>
      </c>
      <c r="FL25" s="84">
        <v>28816906.1865106</v>
      </c>
      <c r="FM25" s="84">
        <v>37955585.520524397</v>
      </c>
      <c r="FN25" s="84">
        <v>24384664.562798601</v>
      </c>
      <c r="FO25" s="84">
        <v>36084439.670998797</v>
      </c>
      <c r="FP25" s="84">
        <v>33681853.539111398</v>
      </c>
      <c r="FQ25" s="84">
        <v>24754816.253119301</v>
      </c>
      <c r="FR25" s="84">
        <v>37117516.378177002</v>
      </c>
      <c r="FS25" s="84">
        <v>38106033.027299702</v>
      </c>
      <c r="FT25" s="84">
        <v>16912980.529715501</v>
      </c>
      <c r="FU25" s="84">
        <v>25398298.017072201</v>
      </c>
      <c r="FV25" s="84">
        <v>36862840.808288902</v>
      </c>
      <c r="FW25" s="84">
        <v>24503532.401536599</v>
      </c>
      <c r="FX25" s="84">
        <v>25740533.738271601</v>
      </c>
      <c r="FY25" s="84">
        <v>22642252.7690317</v>
      </c>
      <c r="FZ25" s="84">
        <v>32065504.691090301</v>
      </c>
      <c r="GA25" s="84">
        <v>26018640.2569304</v>
      </c>
      <c r="GB25" s="84">
        <v>27637272.8678944</v>
      </c>
      <c r="GC25" s="84">
        <v>20122843.6780871</v>
      </c>
      <c r="GD25" s="84">
        <v>38632240.297539897</v>
      </c>
      <c r="GE25" s="84">
        <v>30495390.754758101</v>
      </c>
      <c r="GF25" s="84">
        <v>39067849.568901896</v>
      </c>
      <c r="GG25" s="84">
        <v>17061624.089474101</v>
      </c>
      <c r="GH25" s="84">
        <v>33699691.8903457</v>
      </c>
      <c r="GI25" s="84">
        <v>20296159.824956398</v>
      </c>
      <c r="GJ25" s="84">
        <v>27003535.694946699</v>
      </c>
      <c r="GK25" s="84">
        <v>26492933.310894199</v>
      </c>
      <c r="GL25" s="84">
        <v>32385187.8783173</v>
      </c>
      <c r="GM25" s="84">
        <v>47864912.185242698</v>
      </c>
      <c r="GN25" s="84">
        <v>41700681.651363201</v>
      </c>
      <c r="GO25" s="84">
        <v>25073375.8117304</v>
      </c>
      <c r="GP25" s="84">
        <v>40716241.860516101</v>
      </c>
      <c r="GQ25" s="84">
        <v>22610371.978897601</v>
      </c>
      <c r="GR25" s="84">
        <v>25575266.958898399</v>
      </c>
      <c r="GS25" s="84">
        <v>26073863.602297202</v>
      </c>
      <c r="GT25" s="84">
        <v>18997105.973927598</v>
      </c>
      <c r="GU25" s="84">
        <v>33623908.402241603</v>
      </c>
      <c r="GV25" s="84">
        <v>26264419.9001204</v>
      </c>
      <c r="GW25" s="84">
        <v>22819872.102717899</v>
      </c>
      <c r="GX25" s="84">
        <v>17588006.816255599</v>
      </c>
      <c r="GY25" s="84">
        <v>24517215.617898799</v>
      </c>
      <c r="GZ25" s="84">
        <v>21229322.291527599</v>
      </c>
      <c r="HA25" s="84">
        <v>28530375.1080851</v>
      </c>
      <c r="HB25" s="84">
        <v>30158421.7822228</v>
      </c>
      <c r="HC25" s="84">
        <v>17695515.2327023</v>
      </c>
      <c r="HD25" s="84">
        <v>19418773.225945499</v>
      </c>
      <c r="HE25" s="84">
        <v>27521934.976197999</v>
      </c>
      <c r="HF25" s="84">
        <v>27059498.0818954</v>
      </c>
      <c r="HG25" s="84">
        <v>28584249.065554101</v>
      </c>
      <c r="HH25" s="84">
        <v>34239559.347580299</v>
      </c>
      <c r="HI25" s="84">
        <v>31747014.723687299</v>
      </c>
      <c r="HJ25" s="84">
        <v>17582688.566537201</v>
      </c>
      <c r="HK25" s="84">
        <v>33330597.593986601</v>
      </c>
      <c r="HL25" s="84">
        <v>27923055.063743901</v>
      </c>
      <c r="HM25" s="84">
        <v>30102662.395112399</v>
      </c>
      <c r="HN25" s="84">
        <v>27404115.757945001</v>
      </c>
      <c r="HO25" s="84">
        <v>28389706.496753301</v>
      </c>
      <c r="HP25" s="84">
        <v>16859593.896855701</v>
      </c>
      <c r="HQ25" s="84">
        <v>17302538.383455899</v>
      </c>
      <c r="HR25" s="84">
        <v>17410474.064433198</v>
      </c>
      <c r="HS25" s="84">
        <v>33508936.235303201</v>
      </c>
      <c r="HT25" s="84">
        <v>40296188.409932204</v>
      </c>
      <c r="HU25" s="84">
        <v>30927171.4768763</v>
      </c>
      <c r="HV25" s="84">
        <v>33831979.813285999</v>
      </c>
      <c r="HW25" s="84">
        <v>48190346.269631602</v>
      </c>
      <c r="HX25" s="84">
        <v>26220993.1603144</v>
      </c>
      <c r="HY25" s="84">
        <v>19267362.059567802</v>
      </c>
      <c r="HZ25" s="84">
        <v>54198865.522832498</v>
      </c>
      <c r="IA25" s="84">
        <v>25672894.4836023</v>
      </c>
      <c r="IB25" s="84">
        <v>34310201.069942102</v>
      </c>
      <c r="IC25" s="84">
        <v>29280207.522986501</v>
      </c>
      <c r="ID25" s="84">
        <v>17419176.0529509</v>
      </c>
      <c r="IE25" s="84">
        <v>30005181.595255699</v>
      </c>
      <c r="IF25" s="84">
        <v>23096841.019166999</v>
      </c>
      <c r="IG25" s="84">
        <v>31730327.7808224</v>
      </c>
      <c r="IH25" s="84">
        <v>18824380.882327698</v>
      </c>
      <c r="II25" s="84">
        <v>23530764.673610099</v>
      </c>
      <c r="IJ25" s="84">
        <v>31763522.046655599</v>
      </c>
      <c r="IK25" s="84">
        <v>30647106.700096399</v>
      </c>
      <c r="IL25" s="84">
        <v>49605616.841115698</v>
      </c>
      <c r="IM25" s="84">
        <v>26560260.140916899</v>
      </c>
      <c r="IN25" s="84">
        <v>40239682.566785596</v>
      </c>
      <c r="IO25" s="84">
        <v>37504542.488550201</v>
      </c>
      <c r="IP25" s="84">
        <v>21906339.477504399</v>
      </c>
      <c r="IQ25" s="84">
        <v>24270102.484788001</v>
      </c>
      <c r="IR25" s="84">
        <v>61572355.242866598</v>
      </c>
      <c r="IS25" s="84">
        <v>23044656.848743498</v>
      </c>
      <c r="IT25" s="84">
        <v>21616294.8058687</v>
      </c>
      <c r="IU25" s="84">
        <v>28191757.469944499</v>
      </c>
      <c r="IV25" s="84">
        <v>32796262.338975001</v>
      </c>
      <c r="IW25" s="84">
        <v>44242409.090210803</v>
      </c>
      <c r="IX25" s="84">
        <v>22734966.633833699</v>
      </c>
      <c r="IY25" s="84">
        <v>19900585.317682799</v>
      </c>
      <c r="IZ25" s="84">
        <v>25760425.686719902</v>
      </c>
      <c r="JA25" s="84">
        <v>22681863.411725301</v>
      </c>
      <c r="JB25" s="84">
        <v>34457344.216414101</v>
      </c>
      <c r="JC25" s="84">
        <v>22410128.845013399</v>
      </c>
      <c r="JD25" s="84">
        <v>28758897.374741402</v>
      </c>
      <c r="JE25" s="84">
        <v>21944429.596668001</v>
      </c>
      <c r="JF25" s="84">
        <v>24602049.2253436</v>
      </c>
      <c r="JG25" s="84">
        <v>29207097.231793001</v>
      </c>
      <c r="JH25" s="84">
        <v>26792492.184541799</v>
      </c>
      <c r="JI25" s="84">
        <v>21023739.0266729</v>
      </c>
      <c r="JJ25" s="84">
        <v>27001283.651945502</v>
      </c>
      <c r="JK25" s="84">
        <v>28865843.893980298</v>
      </c>
      <c r="JL25" s="84">
        <v>26118569.567780599</v>
      </c>
      <c r="JM25" s="84">
        <v>50562192.903699301</v>
      </c>
      <c r="JN25" s="84">
        <v>24873034.423450399</v>
      </c>
      <c r="JO25" s="84">
        <v>26232196.074695598</v>
      </c>
      <c r="JP25" s="84">
        <v>46272587.721140102</v>
      </c>
      <c r="JQ25" s="84">
        <v>22736226.955026101</v>
      </c>
      <c r="JR25" s="84">
        <v>24405903.7468962</v>
      </c>
      <c r="JS25" s="84">
        <v>38041286.533871397</v>
      </c>
      <c r="JT25" s="84">
        <v>20460664.992732499</v>
      </c>
      <c r="JU25" s="84">
        <v>39124336.860234797</v>
      </c>
      <c r="JV25" s="84">
        <v>44938605.2586454</v>
      </c>
      <c r="JW25" s="84">
        <v>40423993.328765601</v>
      </c>
      <c r="JX25" s="84">
        <v>26730139.037228499</v>
      </c>
      <c r="JY25" s="84">
        <v>18684623.181262001</v>
      </c>
      <c r="JZ25" s="84">
        <v>45549869.160094902</v>
      </c>
      <c r="KA25" s="84">
        <v>80126387.134288803</v>
      </c>
      <c r="KB25" s="84">
        <v>21932829.610019501</v>
      </c>
      <c r="KC25" s="84">
        <v>27907824.119704802</v>
      </c>
      <c r="KD25" s="84">
        <v>27265668.718530498</v>
      </c>
      <c r="KE25" s="84">
        <v>44082566.974681698</v>
      </c>
      <c r="KF25" s="84">
        <v>20415801.671812501</v>
      </c>
      <c r="KG25" s="84">
        <v>31929712.540269401</v>
      </c>
      <c r="KH25" s="84">
        <v>19384996.121931098</v>
      </c>
      <c r="KI25" s="84">
        <v>27398376.0039033</v>
      </c>
      <c r="KJ25" s="84">
        <v>39601326.854594797</v>
      </c>
      <c r="KK25" s="84">
        <v>16631315.4028272</v>
      </c>
      <c r="KL25" s="84">
        <v>37689712.211369</v>
      </c>
      <c r="KM25" s="84">
        <v>21855232.468580399</v>
      </c>
      <c r="KN25" s="84">
        <v>32221750.967076</v>
      </c>
      <c r="KO25" s="84">
        <v>43063406.041810401</v>
      </c>
      <c r="KP25" s="84">
        <v>25684164.7671078</v>
      </c>
      <c r="KQ25" s="84">
        <v>20884949.993338201</v>
      </c>
      <c r="KR25" s="84">
        <v>21181737.2490348</v>
      </c>
      <c r="KS25" s="84">
        <v>23381128.9387137</v>
      </c>
      <c r="KT25" s="84">
        <v>27099367.420076501</v>
      </c>
      <c r="KU25" s="84">
        <v>37138158.396903798</v>
      </c>
      <c r="KV25" s="84">
        <v>14158902.1547978</v>
      </c>
      <c r="KW25" s="84">
        <v>31508248.448417298</v>
      </c>
      <c r="KX25" s="84">
        <v>20372798.325206898</v>
      </c>
      <c r="KY25" s="84">
        <v>29129145.983492699</v>
      </c>
      <c r="KZ25" s="84">
        <v>25632561.311856899</v>
      </c>
      <c r="LA25" s="84">
        <v>24589978.491861299</v>
      </c>
      <c r="LB25" s="84">
        <v>28578020.0011921</v>
      </c>
      <c r="LC25" s="84">
        <v>21699576.7629233</v>
      </c>
      <c r="LD25" s="84">
        <v>32165730.007301901</v>
      </c>
      <c r="LE25" s="84">
        <v>21147296.010679498</v>
      </c>
      <c r="LF25" s="84">
        <v>24191211.514978901</v>
      </c>
      <c r="LG25" s="84">
        <v>22324578.280363601</v>
      </c>
      <c r="LH25" s="84">
        <v>21098060.926093701</v>
      </c>
      <c r="LI25" s="84">
        <v>22393238.371544499</v>
      </c>
      <c r="LJ25" s="84">
        <v>42988031.750081897</v>
      </c>
      <c r="LK25" s="84">
        <v>31539832.935105</v>
      </c>
      <c r="LL25" s="84">
        <v>28728065.300322998</v>
      </c>
      <c r="LM25" s="84">
        <v>18710868.068583701</v>
      </c>
      <c r="LN25" s="84">
        <v>29448286.0595937</v>
      </c>
      <c r="LO25" s="84">
        <v>44327245.661514603</v>
      </c>
      <c r="LP25" s="84">
        <v>18707811.203548402</v>
      </c>
      <c r="LQ25" s="84">
        <v>35841428.728516698</v>
      </c>
      <c r="LR25" s="84">
        <v>25406685.329031002</v>
      </c>
      <c r="LS25" s="84">
        <v>17848422.414705001</v>
      </c>
      <c r="LT25" s="84">
        <v>23557673.092150401</v>
      </c>
      <c r="LU25" s="84">
        <v>35623551.802181803</v>
      </c>
      <c r="LV25" s="84">
        <v>29006865.245065399</v>
      </c>
      <c r="LW25" s="84">
        <v>23065778.743158001</v>
      </c>
      <c r="LX25" s="84">
        <v>28270230.184730899</v>
      </c>
      <c r="LY25" s="84">
        <v>19052113.1480757</v>
      </c>
      <c r="LZ25" s="84">
        <v>18166167.5049184</v>
      </c>
      <c r="MA25" s="84">
        <v>45490451.167372502</v>
      </c>
      <c r="MB25" s="84">
        <v>27628936.742941901</v>
      </c>
      <c r="MC25" s="84">
        <v>41936953.274160497</v>
      </c>
      <c r="MD25" s="84">
        <v>22373638.397523999</v>
      </c>
      <c r="ME25" s="84">
        <v>29025298.019739501</v>
      </c>
      <c r="MF25" s="84">
        <v>65753960.121761203</v>
      </c>
      <c r="MG25" s="84">
        <v>22330009.680364601</v>
      </c>
      <c r="MH25" s="84">
        <v>18919158.085122</v>
      </c>
      <c r="MI25" s="84">
        <v>33060373.148871899</v>
      </c>
      <c r="MJ25" s="84">
        <v>17244677.366324101</v>
      </c>
      <c r="MK25" s="84">
        <v>12944203.7475219</v>
      </c>
      <c r="ML25" s="84">
        <v>37384249.070903897</v>
      </c>
      <c r="MM25" s="84">
        <v>28084243.786392499</v>
      </c>
      <c r="MN25" s="84">
        <v>17683667.497354001</v>
      </c>
      <c r="MO25" s="84">
        <v>24151636.600246198</v>
      </c>
      <c r="MP25" s="84">
        <v>31460450.964119401</v>
      </c>
      <c r="MQ25" s="84">
        <v>27846778.024013199</v>
      </c>
      <c r="MR25" s="84">
        <v>38545414.406938002</v>
      </c>
      <c r="MS25" s="84">
        <v>18536439.933680799</v>
      </c>
      <c r="MT25" s="84">
        <v>12158673.806882501</v>
      </c>
      <c r="MU25" s="84">
        <v>24814118.893887199</v>
      </c>
      <c r="MV25" s="84">
        <v>29282558.0904481</v>
      </c>
      <c r="MW25" s="84">
        <v>29743129.2564179</v>
      </c>
      <c r="MX25" s="84">
        <v>44376905.608007804</v>
      </c>
      <c r="MY25" s="84">
        <v>12033403.228837</v>
      </c>
      <c r="MZ25" s="84">
        <v>34435577.9235624</v>
      </c>
      <c r="NA25" s="84">
        <v>22666292.539817199</v>
      </c>
      <c r="NB25" s="84">
        <v>40220646.336526997</v>
      </c>
      <c r="NC25" s="84">
        <v>24174557.264271401</v>
      </c>
      <c r="ND25" s="84">
        <v>20615937.265188199</v>
      </c>
      <c r="NE25" s="84">
        <v>25749654.485348199</v>
      </c>
      <c r="NF25" s="84">
        <v>30360228.222541701</v>
      </c>
      <c r="NG25" s="84">
        <v>16278993.8945037</v>
      </c>
      <c r="NH25" s="84">
        <v>26884697.154722199</v>
      </c>
      <c r="NI25" s="84">
        <v>20367910.785432801</v>
      </c>
      <c r="NJ25" s="84">
        <v>28562656.205294602</v>
      </c>
      <c r="NK25" s="84">
        <v>16428546.4673682</v>
      </c>
      <c r="NL25" s="84">
        <v>27303740.341100901</v>
      </c>
      <c r="NM25" s="84">
        <v>23227370.2202673</v>
      </c>
      <c r="NN25" s="84">
        <v>23533780.1074396</v>
      </c>
      <c r="NO25" s="84">
        <v>19459941.6432335</v>
      </c>
      <c r="NP25" s="84">
        <v>25002332.1875882</v>
      </c>
      <c r="NQ25" s="84">
        <v>25627479.138749201</v>
      </c>
      <c r="NR25" s="84">
        <v>18449326.933690101</v>
      </c>
      <c r="NS25" s="84">
        <v>20483314.903753299</v>
      </c>
      <c r="NT25" s="84">
        <v>33936574.908064097</v>
      </c>
      <c r="NU25" s="84">
        <v>25221055.796937801</v>
      </c>
      <c r="NV25" s="84">
        <v>34176161.656895399</v>
      </c>
      <c r="NW25" s="84">
        <v>32364538.6504177</v>
      </c>
      <c r="NX25" s="84">
        <v>17132358.306906901</v>
      </c>
      <c r="NY25" s="84">
        <v>41553350.886824198</v>
      </c>
      <c r="NZ25" s="84">
        <v>25608478.426849902</v>
      </c>
      <c r="OA25" s="84">
        <v>18314835.309500299</v>
      </c>
      <c r="OB25" s="84">
        <v>27459426.5780432</v>
      </c>
      <c r="OC25" s="84">
        <v>21311369.599171799</v>
      </c>
      <c r="OD25" s="84">
        <v>18822218.047593001</v>
      </c>
      <c r="OE25" s="84">
        <v>23881214.138877101</v>
      </c>
      <c r="OF25" s="84">
        <v>18961393.9115186</v>
      </c>
      <c r="OG25" s="84">
        <v>30859409.472164001</v>
      </c>
      <c r="OH25" s="84">
        <v>23375569.6219767</v>
      </c>
      <c r="OI25" s="84">
        <v>28195983.2493461</v>
      </c>
      <c r="OJ25" s="84">
        <v>11456692.786913101</v>
      </c>
      <c r="OK25" s="84">
        <v>22328619.443744399</v>
      </c>
      <c r="OL25" s="84">
        <v>13114569.2319593</v>
      </c>
      <c r="OM25" s="84">
        <v>34914465.6563695</v>
      </c>
      <c r="ON25" s="84">
        <v>22904777.284895901</v>
      </c>
      <c r="OO25" s="84">
        <v>19971304.4776721</v>
      </c>
      <c r="OP25" s="84">
        <v>27940101.521579102</v>
      </c>
      <c r="OQ25" s="84">
        <v>25887922.863383301</v>
      </c>
    </row>
    <row r="26" spans="1:407" x14ac:dyDescent="0.25">
      <c r="A26" s="57" t="s">
        <v>2044</v>
      </c>
      <c r="B26" s="58">
        <f>STDEV(D26:AQ26)/AVERAGE(D26:AQ26)</f>
        <v>8.6366125014687045E-2</v>
      </c>
      <c r="D26" s="7">
        <v>38105723.557892002</v>
      </c>
      <c r="E26" s="7">
        <v>36849816.762230501</v>
      </c>
      <c r="F26" s="7">
        <v>36589372.698369801</v>
      </c>
      <c r="G26" s="7">
        <v>36988489.414066397</v>
      </c>
      <c r="H26" s="7">
        <v>36383011.805047102</v>
      </c>
      <c r="I26" s="7">
        <v>36520203.980025597</v>
      </c>
      <c r="J26" s="7">
        <v>32213364.881520402</v>
      </c>
      <c r="K26" s="7">
        <v>32016757.443940401</v>
      </c>
      <c r="L26" s="7">
        <v>32401461.041946098</v>
      </c>
      <c r="M26" s="7">
        <v>31872379.224192102</v>
      </c>
      <c r="N26" s="7">
        <v>31306726.138560999</v>
      </c>
      <c r="O26" s="7">
        <v>32435237.9567529</v>
      </c>
      <c r="P26" s="7">
        <v>31642630.8065404</v>
      </c>
      <c r="Q26" s="7">
        <v>31975831.3809986</v>
      </c>
      <c r="R26" s="7">
        <v>31049065.1946893</v>
      </c>
      <c r="S26" s="7">
        <v>31010766.029054001</v>
      </c>
      <c r="T26" s="7">
        <v>32164786.2065215</v>
      </c>
      <c r="U26" s="7">
        <v>30863666.510382202</v>
      </c>
      <c r="V26" s="7">
        <v>31274412.032279201</v>
      </c>
      <c r="W26" s="7">
        <v>31704948.714317501</v>
      </c>
      <c r="X26" s="7">
        <v>31356769.7030579</v>
      </c>
      <c r="Y26" s="7">
        <v>31082822.887900501</v>
      </c>
      <c r="Z26" s="7">
        <v>30297080.604222301</v>
      </c>
      <c r="AA26" s="7">
        <v>31162894.400167901</v>
      </c>
      <c r="AB26" s="7">
        <v>31500612.255333502</v>
      </c>
      <c r="AC26" s="7">
        <v>31067471.1088273</v>
      </c>
      <c r="AD26" s="7">
        <v>31193097.117030401</v>
      </c>
      <c r="AE26" s="7">
        <v>31022896.5423925</v>
      </c>
      <c r="AF26" s="7">
        <v>29724197.829436</v>
      </c>
      <c r="AG26" s="7">
        <v>30521158.554902501</v>
      </c>
      <c r="AH26" s="7">
        <v>31057706.287202001</v>
      </c>
      <c r="AI26" s="7">
        <v>29913056.435879599</v>
      </c>
      <c r="AJ26" s="7">
        <v>30087840.405261502</v>
      </c>
      <c r="AK26" s="7">
        <v>29408324.3050288</v>
      </c>
      <c r="AL26" s="7">
        <v>29532902.513584599</v>
      </c>
      <c r="AM26" s="7">
        <v>29978173.235109501</v>
      </c>
      <c r="AN26" s="7">
        <v>28941593.917890999</v>
      </c>
      <c r="AO26" s="7">
        <v>28122165.452716701</v>
      </c>
      <c r="AP26" s="7">
        <v>26517218.078473601</v>
      </c>
      <c r="AQ26" s="7">
        <v>24862322.677240901</v>
      </c>
      <c r="AS26" s="59">
        <f>STDEV(AU26:CH26)/AVERAGE(AU26:CH26)</f>
        <v>7.4102655384273533E-2</v>
      </c>
      <c r="AU26" s="9">
        <v>36540879.941887602</v>
      </c>
      <c r="AV26" s="9">
        <v>34408875.932604097</v>
      </c>
      <c r="AW26" s="9">
        <v>33895549.474043198</v>
      </c>
      <c r="AX26" s="9">
        <v>33172529.979793899</v>
      </c>
      <c r="AY26" s="9">
        <v>33916430.674242496</v>
      </c>
      <c r="AZ26" s="9">
        <v>33186445.6448115</v>
      </c>
      <c r="BA26" s="9">
        <v>29863706.140205901</v>
      </c>
      <c r="BB26" s="9">
        <v>29500809.651636399</v>
      </c>
      <c r="BC26" s="9">
        <v>29257701.638218999</v>
      </c>
      <c r="BD26" s="9">
        <v>30008891.144605599</v>
      </c>
      <c r="BE26" s="9">
        <v>30028497.992151201</v>
      </c>
      <c r="BF26" s="9">
        <v>30258567.070681799</v>
      </c>
      <c r="BG26" s="9">
        <v>29290743.518185299</v>
      </c>
      <c r="BH26" s="9">
        <v>29913652.644729201</v>
      </c>
      <c r="BI26" s="9">
        <v>29062079.876027599</v>
      </c>
      <c r="BJ26" s="9">
        <v>29023785.609250098</v>
      </c>
      <c r="BK26" s="9">
        <v>27822161.726223901</v>
      </c>
      <c r="BL26" s="9">
        <v>30136984.499692999</v>
      </c>
      <c r="BM26" s="9">
        <v>29762708.992617399</v>
      </c>
      <c r="BN26" s="9">
        <v>30255655.0310243</v>
      </c>
      <c r="BO26" s="9">
        <v>29371376.002401002</v>
      </c>
      <c r="BP26" s="9">
        <v>28990411.451488402</v>
      </c>
      <c r="BQ26" s="9">
        <v>29361634.764102601</v>
      </c>
      <c r="BR26" s="9">
        <v>29902585.7970092</v>
      </c>
      <c r="BS26" s="9">
        <v>29808322.7469787</v>
      </c>
      <c r="BT26" s="9">
        <v>29491361.797691301</v>
      </c>
      <c r="BU26" s="9">
        <v>29384432.084690601</v>
      </c>
      <c r="BV26" s="9">
        <v>29531228.394863799</v>
      </c>
      <c r="BW26" s="9">
        <v>29036933.993731599</v>
      </c>
      <c r="BX26" s="9">
        <v>29654081.532552399</v>
      </c>
      <c r="BY26" s="9">
        <v>28927566.6332497</v>
      </c>
      <c r="BZ26" s="9">
        <v>28525804.267729301</v>
      </c>
      <c r="CA26" s="9">
        <v>29384827.865355399</v>
      </c>
      <c r="CB26" s="9">
        <v>28530152.616163701</v>
      </c>
      <c r="CC26" s="9">
        <v>28649724.187906899</v>
      </c>
      <c r="CD26" s="9">
        <v>28995935.367796902</v>
      </c>
      <c r="CE26" s="9">
        <v>28206396.4452122</v>
      </c>
      <c r="CF26" s="9">
        <v>27240332.3360589</v>
      </c>
      <c r="CG26" s="9">
        <v>25815133.053686298</v>
      </c>
      <c r="CH26" s="9">
        <v>24535648.067554601</v>
      </c>
      <c r="CJ26" s="95">
        <v>36779842.629174598</v>
      </c>
      <c r="CK26" s="95">
        <v>34676197.084363297</v>
      </c>
      <c r="CL26" s="95">
        <v>33454045.138025399</v>
      </c>
      <c r="CM26" s="95">
        <v>34971242.998160899</v>
      </c>
      <c r="CN26" s="95">
        <v>34074834.977968201</v>
      </c>
      <c r="CO26" s="95">
        <v>34876064.368700601</v>
      </c>
      <c r="CP26" s="95">
        <v>34621260.613789603</v>
      </c>
      <c r="CQ26" s="95">
        <v>34598520.718441397</v>
      </c>
      <c r="CR26" s="95">
        <v>34246461.637722</v>
      </c>
      <c r="CS26" s="95">
        <v>31787396.3513471</v>
      </c>
      <c r="CT26" s="84">
        <v>34694281.639149003</v>
      </c>
      <c r="CU26" s="84">
        <v>36368551.205185898</v>
      </c>
      <c r="CV26" s="84">
        <v>34832047.362394303</v>
      </c>
      <c r="CW26" s="84">
        <v>35058391.420245796</v>
      </c>
      <c r="CX26" s="84">
        <v>34600444.428426899</v>
      </c>
      <c r="CY26" s="84">
        <v>33809046.321564302</v>
      </c>
      <c r="CZ26" s="84">
        <v>34421436.138993703</v>
      </c>
      <c r="DA26" s="84">
        <v>34071894.715467997</v>
      </c>
      <c r="DB26" s="84">
        <v>34796879.222371303</v>
      </c>
      <c r="DC26" s="84">
        <v>32564962.7712254</v>
      </c>
      <c r="DD26" s="84">
        <v>32949385.025528699</v>
      </c>
      <c r="DE26" s="84">
        <v>33072162.349608202</v>
      </c>
      <c r="DF26" s="84">
        <v>34576624.315349199</v>
      </c>
      <c r="DG26" s="84">
        <v>33704564.466318697</v>
      </c>
      <c r="DH26" s="84">
        <v>29455885.426479101</v>
      </c>
      <c r="DI26" s="84">
        <v>34413258.664344102</v>
      </c>
      <c r="DJ26" s="84">
        <v>34018214.358538002</v>
      </c>
      <c r="DK26" s="84">
        <v>34121057.864326</v>
      </c>
      <c r="DL26" s="84">
        <v>33914333.3314275</v>
      </c>
      <c r="DM26" s="84">
        <v>34337620.026427701</v>
      </c>
      <c r="DN26" s="84">
        <v>34147792.025414199</v>
      </c>
      <c r="DO26" s="84">
        <v>34378910.107828803</v>
      </c>
      <c r="DP26" s="84">
        <v>33999495.789003201</v>
      </c>
      <c r="DQ26" s="84">
        <v>33115796.6191599</v>
      </c>
      <c r="DR26" s="84">
        <v>33082337.469363999</v>
      </c>
      <c r="DS26" s="84">
        <v>33042966.112835798</v>
      </c>
      <c r="DT26" s="84">
        <v>34682618.267373003</v>
      </c>
      <c r="DU26" s="84">
        <v>32663772.40275</v>
      </c>
      <c r="DV26" s="84">
        <v>31686843.608086601</v>
      </c>
      <c r="DW26" s="84">
        <v>34254027.114212997</v>
      </c>
      <c r="DX26" s="84">
        <v>35276329.287439398</v>
      </c>
      <c r="DY26" s="84">
        <v>35025424.241525702</v>
      </c>
      <c r="DZ26" s="84">
        <v>33504505.922066301</v>
      </c>
      <c r="EA26" s="84">
        <v>33289531.839976501</v>
      </c>
      <c r="EB26" s="84">
        <v>32980982.2211066</v>
      </c>
      <c r="EC26" s="84">
        <v>34440305.643206201</v>
      </c>
      <c r="ED26" s="84">
        <v>32880871.271605499</v>
      </c>
      <c r="EE26" s="84">
        <v>30502383.642216701</v>
      </c>
      <c r="EF26" s="84">
        <v>29926779.892578799</v>
      </c>
      <c r="EG26" s="84">
        <v>28909509.164542802</v>
      </c>
      <c r="EH26" s="84">
        <v>31298746.599671401</v>
      </c>
      <c r="EI26" s="84">
        <v>30976050.1199347</v>
      </c>
      <c r="EJ26" s="84">
        <v>29022182.924359702</v>
      </c>
      <c r="EK26" s="84">
        <v>30134399.130376302</v>
      </c>
      <c r="EL26" s="84">
        <v>29499467.9979489</v>
      </c>
      <c r="EM26" s="84">
        <v>30575647.428655401</v>
      </c>
      <c r="EN26" s="84">
        <v>31803879.1353308</v>
      </c>
      <c r="EO26" s="84">
        <v>28194020.1764552</v>
      </c>
      <c r="EP26" s="84">
        <v>30048731.877097499</v>
      </c>
      <c r="EQ26" s="84">
        <v>29415250.3582271</v>
      </c>
      <c r="ER26" s="84">
        <v>31048015.743148901</v>
      </c>
      <c r="ES26" s="84">
        <v>30099136.925705399</v>
      </c>
      <c r="ET26" s="84">
        <v>28959115.3148227</v>
      </c>
      <c r="EU26" s="84">
        <v>30135038.673470099</v>
      </c>
      <c r="EV26" s="84">
        <v>26156250.848802298</v>
      </c>
      <c r="EW26" s="84">
        <v>29428866.933343701</v>
      </c>
      <c r="EX26" s="84">
        <v>30247870.771761999</v>
      </c>
      <c r="EY26" s="84">
        <v>30209238.189805001</v>
      </c>
      <c r="EZ26" s="84">
        <v>30025179.303838801</v>
      </c>
      <c r="FA26" s="84">
        <v>29047293.2449193</v>
      </c>
      <c r="FB26" s="84">
        <v>29107072.957298402</v>
      </c>
      <c r="FC26" s="84">
        <v>30431009.0199426</v>
      </c>
      <c r="FD26" s="84">
        <v>29693930.761797901</v>
      </c>
      <c r="FE26" s="84">
        <v>29320632.772317398</v>
      </c>
      <c r="FF26" s="84">
        <v>30922709.8764822</v>
      </c>
      <c r="FG26" s="84">
        <v>30268046.455463499</v>
      </c>
      <c r="FH26" s="84">
        <v>30846892.793751601</v>
      </c>
      <c r="FI26" s="84">
        <v>31066568.748084102</v>
      </c>
      <c r="FJ26" s="84">
        <v>30508789.895385601</v>
      </c>
      <c r="FK26" s="84">
        <v>29036901.739178602</v>
      </c>
      <c r="FL26" s="84">
        <v>30889667.2134302</v>
      </c>
      <c r="FM26" s="84">
        <v>31319260.056757402</v>
      </c>
      <c r="FN26" s="84">
        <v>30252581.812422901</v>
      </c>
      <c r="FO26" s="84">
        <v>30470957.852480501</v>
      </c>
      <c r="FP26" s="84">
        <v>29753422.637734901</v>
      </c>
      <c r="FQ26" s="84">
        <v>30305671.545808401</v>
      </c>
      <c r="FR26" s="84">
        <v>30235268.337284401</v>
      </c>
      <c r="FS26" s="84">
        <v>30690713.127097402</v>
      </c>
      <c r="FT26" s="84">
        <v>28987351.773085501</v>
      </c>
      <c r="FU26" s="84">
        <v>29261632.029171798</v>
      </c>
      <c r="FV26" s="84">
        <v>30187125.6656981</v>
      </c>
      <c r="FW26" s="84">
        <v>29177105.6263179</v>
      </c>
      <c r="FX26" s="84">
        <v>29141837.850609001</v>
      </c>
      <c r="FY26" s="84">
        <v>31046174.986713</v>
      </c>
      <c r="FZ26" s="84">
        <v>28835322.107327498</v>
      </c>
      <c r="GA26" s="84">
        <v>30073877.016029101</v>
      </c>
      <c r="GB26" s="84">
        <v>29781248.0166688</v>
      </c>
      <c r="GC26" s="84">
        <v>30219309.443666998</v>
      </c>
      <c r="GD26" s="84">
        <v>28881266.854865301</v>
      </c>
      <c r="GE26" s="84">
        <v>29436210.823954701</v>
      </c>
      <c r="GF26" s="84">
        <v>30286650.5308767</v>
      </c>
      <c r="GG26" s="84">
        <v>29370672.540131699</v>
      </c>
      <c r="GH26" s="84">
        <v>29015584.335382201</v>
      </c>
      <c r="GI26" s="84">
        <v>29812921.312075201</v>
      </c>
      <c r="GJ26" s="84">
        <v>29238733.158563498</v>
      </c>
      <c r="GK26" s="84">
        <v>29809014.931919798</v>
      </c>
      <c r="GL26" s="84">
        <v>29376217.994818099</v>
      </c>
      <c r="GM26" s="84">
        <v>30907402.981918398</v>
      </c>
      <c r="GN26" s="84">
        <v>28756275.026145302</v>
      </c>
      <c r="GO26" s="84">
        <v>29541395.3173398</v>
      </c>
      <c r="GP26" s="84">
        <v>30122466.043306202</v>
      </c>
      <c r="GQ26" s="84">
        <v>29789424.235223498</v>
      </c>
      <c r="GR26" s="84">
        <v>29263050.207743902</v>
      </c>
      <c r="GS26" s="84">
        <v>29938745.250543699</v>
      </c>
      <c r="GT26" s="84">
        <v>30054744.864157401</v>
      </c>
      <c r="GU26" s="84">
        <v>29084770.2217247</v>
      </c>
      <c r="GV26" s="84">
        <v>29463353.354694098</v>
      </c>
      <c r="GW26" s="84">
        <v>29525487.9718697</v>
      </c>
      <c r="GX26" s="84">
        <v>29558878.263613299</v>
      </c>
      <c r="GY26" s="84">
        <v>30322877.514335498</v>
      </c>
      <c r="GZ26" s="84">
        <v>30231574.632876098</v>
      </c>
      <c r="HA26" s="84">
        <v>27747219.070073299</v>
      </c>
      <c r="HB26" s="84">
        <v>29063229.267319601</v>
      </c>
      <c r="HC26" s="84">
        <v>28176744.175380301</v>
      </c>
      <c r="HD26" s="84">
        <v>28027589.846177399</v>
      </c>
      <c r="HE26" s="84">
        <v>28667546.2872013</v>
      </c>
      <c r="HF26" s="84">
        <v>29081846.708073199</v>
      </c>
      <c r="HG26" s="84">
        <v>29203854.8308773</v>
      </c>
      <c r="HH26" s="84">
        <v>27319345.7984537</v>
      </c>
      <c r="HI26" s="84">
        <v>28215416.801505201</v>
      </c>
      <c r="HJ26" s="84">
        <v>27614664.422469199</v>
      </c>
      <c r="HK26" s="84">
        <v>27970233.783502799</v>
      </c>
      <c r="HL26" s="84">
        <v>28152317.224734899</v>
      </c>
      <c r="HM26" s="84">
        <v>28041247.244889501</v>
      </c>
      <c r="HN26" s="84">
        <v>27649598.8479634</v>
      </c>
      <c r="HO26" s="84">
        <v>27841327.064111099</v>
      </c>
      <c r="HP26" s="84">
        <v>28063676.953470301</v>
      </c>
      <c r="HQ26" s="84">
        <v>27876069.652510699</v>
      </c>
      <c r="HR26" s="84">
        <v>27807356.364502098</v>
      </c>
      <c r="HS26" s="84">
        <v>29019270.143238001</v>
      </c>
      <c r="HT26" s="84">
        <v>28180501.222468901</v>
      </c>
      <c r="HU26" s="84">
        <v>29032783.137086201</v>
      </c>
      <c r="HV26" s="84">
        <v>28490394.7981169</v>
      </c>
      <c r="HW26" s="84">
        <v>30365660.779089101</v>
      </c>
      <c r="HX26" s="84">
        <v>28544336.302278299</v>
      </c>
      <c r="HY26" s="84">
        <v>29391942.409898698</v>
      </c>
      <c r="HZ26" s="84">
        <v>28230256.0486372</v>
      </c>
      <c r="IA26" s="84">
        <v>28387060.453733198</v>
      </c>
      <c r="IB26" s="84">
        <v>28076996.870948799</v>
      </c>
      <c r="IC26" s="84">
        <v>28876912.3566815</v>
      </c>
      <c r="ID26" s="84">
        <v>28304273.699039001</v>
      </c>
      <c r="IE26" s="84">
        <v>28087091.945301902</v>
      </c>
      <c r="IF26" s="84">
        <v>30272396.0867294</v>
      </c>
      <c r="IG26" s="84">
        <v>29015017.078582399</v>
      </c>
      <c r="IH26" s="84">
        <v>28227840.808883201</v>
      </c>
      <c r="II26" s="84">
        <v>28741758.4034192</v>
      </c>
      <c r="IJ26" s="84">
        <v>28186737.960156001</v>
      </c>
      <c r="IK26" s="84">
        <v>27721221.0095535</v>
      </c>
      <c r="IL26" s="84">
        <v>29012281.4695368</v>
      </c>
      <c r="IM26" s="84">
        <v>29631321.103834201</v>
      </c>
      <c r="IN26" s="84">
        <v>30288529.232144602</v>
      </c>
      <c r="IO26" s="84">
        <v>28869343.581925601</v>
      </c>
      <c r="IP26" s="84">
        <v>28290347.424670201</v>
      </c>
      <c r="IQ26" s="84">
        <v>27946942.292497501</v>
      </c>
      <c r="IR26" s="84">
        <v>28259857.388690598</v>
      </c>
      <c r="IS26" s="84">
        <v>29336120.854272202</v>
      </c>
      <c r="IT26" s="84">
        <v>28744376.302127801</v>
      </c>
      <c r="IU26" s="84">
        <v>27989241.1986733</v>
      </c>
      <c r="IV26" s="84">
        <v>27662032.932521101</v>
      </c>
      <c r="IW26" s="84">
        <v>28958472.886968099</v>
      </c>
      <c r="IX26" s="84">
        <v>27999049.327834699</v>
      </c>
      <c r="IY26" s="84">
        <v>28703072.4645271</v>
      </c>
      <c r="IZ26" s="84">
        <v>28356738.7870856</v>
      </c>
      <c r="JA26" s="84">
        <v>29699813.313683301</v>
      </c>
      <c r="JB26" s="84">
        <v>29871436.0499257</v>
      </c>
      <c r="JC26" s="84">
        <v>28172803.695978101</v>
      </c>
      <c r="JD26" s="84">
        <v>29666136.980384801</v>
      </c>
      <c r="JE26" s="84">
        <v>28746031.008347601</v>
      </c>
      <c r="JF26" s="84">
        <v>28696872.060545798</v>
      </c>
      <c r="JG26" s="84">
        <v>29587823.326990601</v>
      </c>
      <c r="JH26" s="84">
        <v>29078174.941481002</v>
      </c>
      <c r="JI26" s="84">
        <v>29530722.370698299</v>
      </c>
      <c r="JJ26" s="84">
        <v>29816634.4771543</v>
      </c>
      <c r="JK26" s="84">
        <v>29260044.7880507</v>
      </c>
      <c r="JL26" s="84">
        <v>25975381.594441298</v>
      </c>
      <c r="JM26" s="84">
        <v>28166181.417649899</v>
      </c>
      <c r="JN26" s="84">
        <v>30208692.9660827</v>
      </c>
      <c r="JO26" s="84">
        <v>28568114.656807002</v>
      </c>
      <c r="JP26" s="84">
        <v>29885759.3820244</v>
      </c>
      <c r="JQ26" s="84">
        <v>28919160.6583625</v>
      </c>
      <c r="JR26" s="84">
        <v>29008657.919390701</v>
      </c>
      <c r="JS26" s="84">
        <v>29006093.1009169</v>
      </c>
      <c r="JT26" s="84">
        <v>28452180.989148598</v>
      </c>
      <c r="JU26" s="84">
        <v>29160759.206787501</v>
      </c>
      <c r="JV26" s="84">
        <v>27841967.937888101</v>
      </c>
      <c r="JW26" s="84">
        <v>28509711.204695798</v>
      </c>
      <c r="JX26" s="84">
        <v>27798829.418007899</v>
      </c>
      <c r="JY26" s="84">
        <v>28644928.149426799</v>
      </c>
      <c r="JZ26" s="84">
        <v>29161429.037944999</v>
      </c>
      <c r="KA26" s="84">
        <v>27171552.467299901</v>
      </c>
      <c r="KB26" s="84">
        <v>28856349.696415398</v>
      </c>
      <c r="KC26" s="84">
        <v>26781930.472877499</v>
      </c>
      <c r="KD26" s="84">
        <v>28270132.826190401</v>
      </c>
      <c r="KE26" s="84">
        <v>27950264.974632502</v>
      </c>
      <c r="KF26" s="84">
        <v>30793809.1869899</v>
      </c>
      <c r="KG26" s="84">
        <v>27511104.427347101</v>
      </c>
      <c r="KH26" s="84">
        <v>27251528.780643798</v>
      </c>
      <c r="KI26" s="84">
        <v>29632311.933699399</v>
      </c>
      <c r="KJ26" s="84">
        <v>27519453.672334898</v>
      </c>
      <c r="KK26" s="84">
        <v>28074602.867480099</v>
      </c>
      <c r="KL26" s="84">
        <v>28207146.155480798</v>
      </c>
      <c r="KM26" s="84">
        <v>27277479.398220502</v>
      </c>
      <c r="KN26" s="84">
        <v>26794150.861029699</v>
      </c>
      <c r="KO26" s="84">
        <v>26179982.368346501</v>
      </c>
      <c r="KP26" s="84">
        <v>26606233.365299899</v>
      </c>
      <c r="KQ26" s="84">
        <v>28356354.136683401</v>
      </c>
      <c r="KR26" s="84">
        <v>28572075.2464444</v>
      </c>
      <c r="KS26" s="84">
        <v>26747986.3232802</v>
      </c>
      <c r="KT26" s="84">
        <v>28453604.161727499</v>
      </c>
      <c r="KU26" s="84">
        <v>28731612.107697599</v>
      </c>
      <c r="KV26" s="84">
        <v>29301183.552451901</v>
      </c>
      <c r="KW26" s="84">
        <v>26153776.1810808</v>
      </c>
      <c r="KX26" s="84">
        <v>28288327.054578502</v>
      </c>
      <c r="KY26" s="84">
        <v>29164130.265188999</v>
      </c>
      <c r="KZ26" s="84">
        <v>28534059.815853901</v>
      </c>
      <c r="LA26" s="84">
        <v>26529885.0219629</v>
      </c>
      <c r="LB26" s="84">
        <v>28068006.436028998</v>
      </c>
      <c r="LC26" s="84">
        <v>28490476.980206601</v>
      </c>
      <c r="LD26" s="84">
        <v>27311924.930743899</v>
      </c>
      <c r="LE26" s="84">
        <v>28047962.849278301</v>
      </c>
      <c r="LF26" s="84">
        <v>28318259.080099002</v>
      </c>
      <c r="LG26" s="84">
        <v>28822561.312226199</v>
      </c>
      <c r="LH26" s="84">
        <v>27770671.350683</v>
      </c>
      <c r="LI26" s="84">
        <v>27305866.9330635</v>
      </c>
      <c r="LJ26" s="84">
        <v>27412809.216674</v>
      </c>
      <c r="LK26" s="84">
        <v>27817084.669709899</v>
      </c>
      <c r="LL26" s="84">
        <v>28388487.077279899</v>
      </c>
      <c r="LM26" s="84">
        <v>28445012.048862699</v>
      </c>
      <c r="LN26" s="84">
        <v>29292754.631072398</v>
      </c>
      <c r="LO26" s="84">
        <v>28266691.420848299</v>
      </c>
      <c r="LP26" s="84">
        <v>28116478.032072701</v>
      </c>
      <c r="LQ26" s="84">
        <v>27894440.036603302</v>
      </c>
      <c r="LR26" s="84">
        <v>27983388.421842299</v>
      </c>
      <c r="LS26" s="84">
        <v>25985581.3559976</v>
      </c>
      <c r="LT26" s="84">
        <v>27856509.666813102</v>
      </c>
      <c r="LU26" s="84">
        <v>28308106.763418399</v>
      </c>
      <c r="LV26" s="84">
        <v>27037419.263388399</v>
      </c>
      <c r="LW26" s="84">
        <v>28436771.449256901</v>
      </c>
      <c r="LX26" s="84">
        <v>28081050.4279969</v>
      </c>
      <c r="LY26" s="84">
        <v>27210010.446948498</v>
      </c>
      <c r="LZ26" s="84">
        <v>28455514.5193207</v>
      </c>
      <c r="MA26" s="84">
        <v>27947275.819519699</v>
      </c>
      <c r="MB26" s="84">
        <v>27990449.632459302</v>
      </c>
      <c r="MC26" s="84">
        <v>27904402.747353099</v>
      </c>
      <c r="MD26" s="84">
        <v>27227071.158583902</v>
      </c>
      <c r="ME26" s="84">
        <v>29221262.750294499</v>
      </c>
      <c r="MF26" s="84">
        <v>28125746.240240999</v>
      </c>
      <c r="MG26" s="84">
        <v>27500496.192201801</v>
      </c>
      <c r="MH26" s="84">
        <v>28872302.3655379</v>
      </c>
      <c r="MI26" s="84">
        <v>26696539.599595901</v>
      </c>
      <c r="MJ26" s="84">
        <v>20645648.2387706</v>
      </c>
      <c r="MK26" s="84">
        <v>27429039.4851656</v>
      </c>
      <c r="ML26" s="84">
        <v>27007827.437782701</v>
      </c>
      <c r="MM26" s="84">
        <v>28441061.940448798</v>
      </c>
      <c r="MN26" s="84">
        <v>28112134.552440401</v>
      </c>
      <c r="MO26" s="84">
        <v>27835726.4834124</v>
      </c>
      <c r="MP26" s="84">
        <v>27570839.018501598</v>
      </c>
      <c r="MQ26" s="84">
        <v>26432715.792831</v>
      </c>
      <c r="MR26" s="84">
        <v>27109296.0897054</v>
      </c>
      <c r="MS26" s="84">
        <v>28380913.586284399</v>
      </c>
      <c r="MT26" s="84">
        <v>26729635.621352401</v>
      </c>
      <c r="MU26" s="84">
        <v>27276945.905243099</v>
      </c>
      <c r="MV26" s="84">
        <v>28105415.491052501</v>
      </c>
      <c r="MW26" s="84">
        <v>27766850.451212902</v>
      </c>
      <c r="MX26" s="84">
        <v>27597222.213730801</v>
      </c>
      <c r="MY26" s="84">
        <v>26956914.847132798</v>
      </c>
      <c r="MZ26" s="84">
        <v>27891946.314088698</v>
      </c>
      <c r="NA26" s="84">
        <v>29865124.514857899</v>
      </c>
      <c r="NB26" s="84">
        <v>27400451.043117899</v>
      </c>
      <c r="NC26" s="84">
        <v>27580724.833808798</v>
      </c>
      <c r="ND26" s="84">
        <v>27911705.4300486</v>
      </c>
      <c r="NE26" s="84">
        <v>25449695.918157</v>
      </c>
      <c r="NF26" s="84">
        <v>26611535.582607102</v>
      </c>
      <c r="NG26" s="84">
        <v>26292548.2600284</v>
      </c>
      <c r="NH26" s="84">
        <v>26370036.791843001</v>
      </c>
      <c r="NI26" s="84">
        <v>26348856.648526002</v>
      </c>
      <c r="NJ26" s="84">
        <v>26066313.108282302</v>
      </c>
      <c r="NK26" s="84">
        <v>26514798.466032598</v>
      </c>
      <c r="NL26" s="84">
        <v>26372530.6718948</v>
      </c>
      <c r="NM26" s="84">
        <v>26886056.7607526</v>
      </c>
      <c r="NN26" s="84">
        <v>26082563.484574001</v>
      </c>
      <c r="NO26" s="84">
        <v>27474219.549512099</v>
      </c>
      <c r="NP26" s="84">
        <v>26478553.785200901</v>
      </c>
      <c r="NQ26" s="84">
        <v>26126481.476648401</v>
      </c>
      <c r="NR26" s="84">
        <v>26018161.778472099</v>
      </c>
      <c r="NS26" s="84">
        <v>23589813.200576302</v>
      </c>
      <c r="NT26" s="84">
        <v>25592723.230140999</v>
      </c>
      <c r="NU26" s="84">
        <v>25588981.6231438</v>
      </c>
      <c r="NV26" s="84">
        <v>27700061.595446099</v>
      </c>
      <c r="NW26" s="84">
        <v>24925867.905919701</v>
      </c>
      <c r="NX26" s="84">
        <v>25676857.5721066</v>
      </c>
      <c r="NY26" s="84">
        <v>25284846.365701102</v>
      </c>
      <c r="NZ26" s="84">
        <v>24360534.0244097</v>
      </c>
      <c r="OA26" s="84">
        <v>24383293.257803701</v>
      </c>
      <c r="OB26" s="84">
        <v>25065287.471264701</v>
      </c>
      <c r="OC26" s="84">
        <v>24199650.2873835</v>
      </c>
      <c r="OD26" s="84">
        <v>24371107.353807401</v>
      </c>
      <c r="OE26" s="84">
        <v>25570175.723626502</v>
      </c>
      <c r="OF26" s="84">
        <v>22849459.9855792</v>
      </c>
      <c r="OG26" s="84">
        <v>24300727.372363899</v>
      </c>
      <c r="OH26" s="84">
        <v>26080722.488474201</v>
      </c>
      <c r="OI26" s="84">
        <v>25642364.200874999</v>
      </c>
      <c r="OJ26" s="84">
        <v>25676980.732372601</v>
      </c>
      <c r="OK26" s="84">
        <v>24776098.664300401</v>
      </c>
      <c r="OL26" s="84">
        <v>23315172.1250754</v>
      </c>
      <c r="OM26" s="84">
        <v>23564405.524742302</v>
      </c>
      <c r="ON26" s="84">
        <v>23200097.318895899</v>
      </c>
      <c r="OO26" s="84">
        <v>23927746.120070301</v>
      </c>
      <c r="OP26" s="84">
        <v>23709096.483907498</v>
      </c>
      <c r="OQ26" s="84">
        <v>27396539.572299</v>
      </c>
    </row>
    <row r="27" spans="1:407" s="65" customFormat="1" x14ac:dyDescent="0.25">
      <c r="A27" s="61" t="s">
        <v>2034</v>
      </c>
      <c r="B27" s="62">
        <f>STDEV(D27:AQ27)/AVERAGE(D27:AQ27)</f>
        <v>1.5976863858818895E-2</v>
      </c>
      <c r="C27" s="63"/>
      <c r="D27" s="64">
        <f t="shared" ref="D27:AQ27" si="35">(D25/D26)*117.1</f>
        <v>162.67300513780685</v>
      </c>
      <c r="E27" s="64">
        <f t="shared" si="35"/>
        <v>164.79938849216609</v>
      </c>
      <c r="F27" s="64">
        <f t="shared" si="35"/>
        <v>162.46424695047673</v>
      </c>
      <c r="G27" s="64">
        <f t="shared" si="35"/>
        <v>160.44871171722241</v>
      </c>
      <c r="H27" s="64">
        <f t="shared" si="35"/>
        <v>162.25912430500213</v>
      </c>
      <c r="I27" s="64">
        <f t="shared" si="35"/>
        <v>159.72449238305387</v>
      </c>
      <c r="J27" s="64">
        <f t="shared" si="35"/>
        <v>166.75777399189943</v>
      </c>
      <c r="K27" s="64">
        <f t="shared" si="35"/>
        <v>164.67495945186838</v>
      </c>
      <c r="L27" s="64">
        <f t="shared" si="35"/>
        <v>163.98701670404625</v>
      </c>
      <c r="M27" s="64">
        <f t="shared" si="35"/>
        <v>168.08227949377888</v>
      </c>
      <c r="N27" s="64">
        <f t="shared" si="35"/>
        <v>169.03925397379359</v>
      </c>
      <c r="O27" s="64">
        <f t="shared" si="35"/>
        <v>161.87118983322824</v>
      </c>
      <c r="P27" s="64">
        <f t="shared" si="35"/>
        <v>162.76686503063584</v>
      </c>
      <c r="Q27" s="64">
        <f t="shared" si="35"/>
        <v>165.57266874195153</v>
      </c>
      <c r="R27" s="64">
        <f t="shared" si="35"/>
        <v>164.69975414524541</v>
      </c>
      <c r="S27" s="64">
        <f t="shared" si="35"/>
        <v>165.49801924143208</v>
      </c>
      <c r="T27" s="64">
        <f t="shared" si="35"/>
        <v>162.61319669634034</v>
      </c>
      <c r="U27" s="64">
        <f t="shared" si="35"/>
        <v>162.00924854866597</v>
      </c>
      <c r="V27" s="64">
        <f t="shared" si="35"/>
        <v>166.21672725601275</v>
      </c>
      <c r="W27" s="64">
        <f t="shared" si="35"/>
        <v>161.95536672541124</v>
      </c>
      <c r="X27" s="64">
        <f t="shared" si="35"/>
        <v>166.99650759777865</v>
      </c>
      <c r="Y27" s="64">
        <f t="shared" si="35"/>
        <v>158.82233609896116</v>
      </c>
      <c r="Z27" s="64">
        <f t="shared" si="35"/>
        <v>162.90511483329044</v>
      </c>
      <c r="AA27" s="64">
        <f t="shared" si="35"/>
        <v>159.59311869520678</v>
      </c>
      <c r="AB27" s="64">
        <f t="shared" si="35"/>
        <v>158.81839244960304</v>
      </c>
      <c r="AC27" s="64">
        <f t="shared" si="35"/>
        <v>162.76133828564571</v>
      </c>
      <c r="AD27" s="64">
        <f t="shared" si="35"/>
        <v>162.32015611524369</v>
      </c>
      <c r="AE27" s="64">
        <f t="shared" si="35"/>
        <v>164.88754472374447</v>
      </c>
      <c r="AF27" s="64">
        <f t="shared" si="35"/>
        <v>165.23291751706253</v>
      </c>
      <c r="AG27" s="64">
        <f t="shared" si="35"/>
        <v>163.78349186623473</v>
      </c>
      <c r="AH27" s="64">
        <f t="shared" si="35"/>
        <v>160.48966672146284</v>
      </c>
      <c r="AI27" s="64">
        <f t="shared" si="35"/>
        <v>165.49865318385926</v>
      </c>
      <c r="AJ27" s="64">
        <f t="shared" si="35"/>
        <v>159.14514754133</v>
      </c>
      <c r="AK27" s="64">
        <f t="shared" si="35"/>
        <v>162.14614716593894</v>
      </c>
      <c r="AL27" s="64">
        <f t="shared" si="35"/>
        <v>161.60593319989547</v>
      </c>
      <c r="AM27" s="64">
        <f t="shared" si="35"/>
        <v>162.23196040865813</v>
      </c>
      <c r="AN27" s="64">
        <f t="shared" si="35"/>
        <v>165.23372689519368</v>
      </c>
      <c r="AO27" s="64">
        <f t="shared" si="35"/>
        <v>166.40414718393032</v>
      </c>
      <c r="AP27" s="64">
        <f t="shared" si="35"/>
        <v>166.35699356764638</v>
      </c>
      <c r="AQ27" s="64">
        <f t="shared" si="35"/>
        <v>166.77719936034819</v>
      </c>
      <c r="AS27" s="66">
        <f>STDEV(AU27:CH27)/AVERAGE(AU27:CH27)</f>
        <v>1.7787382906977608E-2</v>
      </c>
      <c r="AT27" s="67"/>
      <c r="AU27" s="68">
        <f>((AU25/AU26)*117.1)</f>
        <v>103.48333349774602</v>
      </c>
      <c r="AV27" s="68">
        <f t="shared" ref="AV27:CH27" si="36">((AV25/AV26)*117.1)</f>
        <v>108.31789208185647</v>
      </c>
      <c r="AW27" s="68">
        <f t="shared" si="36"/>
        <v>108.61811670355665</v>
      </c>
      <c r="AX27" s="68">
        <f t="shared" si="36"/>
        <v>108.92673114842356</v>
      </c>
      <c r="AY27" s="68">
        <f t="shared" si="36"/>
        <v>107.27872150841661</v>
      </c>
      <c r="AZ27" s="68">
        <f t="shared" si="36"/>
        <v>108.88162740592094</v>
      </c>
      <c r="BA27" s="68">
        <f t="shared" si="36"/>
        <v>107.40852098379209</v>
      </c>
      <c r="BB27" s="68">
        <f t="shared" si="36"/>
        <v>108.07960849745929</v>
      </c>
      <c r="BC27" s="68">
        <f t="shared" si="36"/>
        <v>111.29447005000442</v>
      </c>
      <c r="BD27" s="68">
        <f t="shared" si="36"/>
        <v>105.49854580503924</v>
      </c>
      <c r="BE27" s="68">
        <f t="shared" si="36"/>
        <v>106.12360510229242</v>
      </c>
      <c r="BF27" s="68">
        <f t="shared" si="36"/>
        <v>110.66036479599029</v>
      </c>
      <c r="BG27" s="68">
        <f t="shared" si="36"/>
        <v>107.99548202765868</v>
      </c>
      <c r="BH27" s="68">
        <f t="shared" si="36"/>
        <v>106.52835751037375</v>
      </c>
      <c r="BI27" s="68">
        <f t="shared" si="36"/>
        <v>110.15392543159722</v>
      </c>
      <c r="BJ27" s="68">
        <f t="shared" si="36"/>
        <v>110.33002966066613</v>
      </c>
      <c r="BK27" s="68">
        <f t="shared" si="36"/>
        <v>112.00253671232728</v>
      </c>
      <c r="BL27" s="68">
        <f t="shared" si="36"/>
        <v>107.43483025045612</v>
      </c>
      <c r="BM27" s="68">
        <f t="shared" si="36"/>
        <v>105.93040675557599</v>
      </c>
      <c r="BN27" s="68">
        <f t="shared" si="36"/>
        <v>108.23185636953357</v>
      </c>
      <c r="BO27" s="68">
        <f t="shared" si="36"/>
        <v>109.48135516568435</v>
      </c>
      <c r="BP27" s="68">
        <f t="shared" si="36"/>
        <v>108.42788824818082</v>
      </c>
      <c r="BQ27" s="68">
        <f t="shared" si="36"/>
        <v>105.71360874820387</v>
      </c>
      <c r="BR27" s="68">
        <f t="shared" si="36"/>
        <v>106.97987336173057</v>
      </c>
      <c r="BS27" s="68">
        <f t="shared" si="36"/>
        <v>107.53608140313148</v>
      </c>
      <c r="BT27" s="68">
        <f t="shared" si="36"/>
        <v>110.4020373354001</v>
      </c>
      <c r="BU27" s="68">
        <f t="shared" si="36"/>
        <v>106.42754539613398</v>
      </c>
      <c r="BV27" s="68">
        <f t="shared" si="36"/>
        <v>105.33734155900289</v>
      </c>
      <c r="BW27" s="68">
        <f t="shared" si="36"/>
        <v>107.41793661065866</v>
      </c>
      <c r="BX27" s="68">
        <f t="shared" si="36"/>
        <v>106.42551713075864</v>
      </c>
      <c r="BY27" s="68">
        <f t="shared" si="36"/>
        <v>108.66759838096577</v>
      </c>
      <c r="BZ27" s="68">
        <f t="shared" si="36"/>
        <v>110.08834658549397</v>
      </c>
      <c r="CA27" s="68">
        <f t="shared" si="36"/>
        <v>104.55578200651865</v>
      </c>
      <c r="CB27" s="68">
        <f t="shared" si="36"/>
        <v>105.59809876354113</v>
      </c>
      <c r="CC27" s="68">
        <f t="shared" si="36"/>
        <v>107.36682222812559</v>
      </c>
      <c r="CD27" s="68">
        <f t="shared" si="36"/>
        <v>105.07187493903713</v>
      </c>
      <c r="CE27" s="68">
        <f t="shared" si="36"/>
        <v>107.93792584608124</v>
      </c>
      <c r="CF27" s="68">
        <f t="shared" si="36"/>
        <v>107.45244415110461</v>
      </c>
      <c r="CG27" s="68">
        <f t="shared" si="36"/>
        <v>109.22796856280959</v>
      </c>
      <c r="CH27" s="68">
        <f t="shared" si="36"/>
        <v>108.83515498538391</v>
      </c>
      <c r="CI27" s="87"/>
      <c r="CJ27" s="88">
        <f>((CJ25/CJ26)*117.1)</f>
        <v>83.93517670549231</v>
      </c>
      <c r="CK27" s="88">
        <f t="shared" ref="CK27:EV27" si="37">((CK25/CK26)*117.1)</f>
        <v>147.47911123341123</v>
      </c>
      <c r="CL27" s="88">
        <f t="shared" si="37"/>
        <v>96.615021166434374</v>
      </c>
      <c r="CM27" s="88">
        <f t="shared" si="37"/>
        <v>146.46122898658766</v>
      </c>
      <c r="CN27" s="88">
        <f t="shared" si="37"/>
        <v>103.63914412349472</v>
      </c>
      <c r="CO27" s="88">
        <f t="shared" si="37"/>
        <v>148.5932250675348</v>
      </c>
      <c r="CP27" s="88">
        <f t="shared" si="37"/>
        <v>92.325952598566531</v>
      </c>
      <c r="CQ27" s="88">
        <f t="shared" si="37"/>
        <v>103.10102457249855</v>
      </c>
      <c r="CR27" s="88">
        <f t="shared" si="37"/>
        <v>115.37926750559572</v>
      </c>
      <c r="CS27" s="88">
        <f t="shared" si="37"/>
        <v>174.66616725565214</v>
      </c>
      <c r="CT27" s="88">
        <f t="shared" si="37"/>
        <v>96.03801900985836</v>
      </c>
      <c r="CU27" s="88">
        <f t="shared" si="37"/>
        <v>98.703126649086045</v>
      </c>
      <c r="CV27" s="88">
        <f t="shared" si="37"/>
        <v>113.16953088404399</v>
      </c>
      <c r="CW27" s="88">
        <f t="shared" si="37"/>
        <v>57.171266510335577</v>
      </c>
      <c r="CX27" s="88">
        <f t="shared" si="37"/>
        <v>58.087301534078144</v>
      </c>
      <c r="CY27" s="88">
        <f t="shared" si="37"/>
        <v>129.06351704538923</v>
      </c>
      <c r="CZ27" s="88">
        <f t="shared" si="37"/>
        <v>114.29985902410158</v>
      </c>
      <c r="DA27" s="88">
        <f t="shared" si="37"/>
        <v>101.10092328932271</v>
      </c>
      <c r="DB27" s="88">
        <f t="shared" si="37"/>
        <v>154.20596060854899</v>
      </c>
      <c r="DC27" s="88">
        <f t="shared" si="37"/>
        <v>92.635410256519108</v>
      </c>
      <c r="DD27" s="88">
        <f t="shared" si="37"/>
        <v>84.679787223312687</v>
      </c>
      <c r="DE27" s="88">
        <f t="shared" si="37"/>
        <v>94.099784697440299</v>
      </c>
      <c r="DF27" s="88">
        <f t="shared" si="37"/>
        <v>95.085474406537841</v>
      </c>
      <c r="DG27" s="88">
        <f t="shared" si="37"/>
        <v>110.87442974486366</v>
      </c>
      <c r="DH27" s="88">
        <f t="shared" si="37"/>
        <v>111.5352992162648</v>
      </c>
      <c r="DI27" s="88">
        <f t="shared" si="37"/>
        <v>79.253346507551541</v>
      </c>
      <c r="DJ27" s="88">
        <f t="shared" si="37"/>
        <v>80.337930634931467</v>
      </c>
      <c r="DK27" s="88">
        <f t="shared" si="37"/>
        <v>107.47251918696001</v>
      </c>
      <c r="DL27" s="88">
        <f t="shared" si="37"/>
        <v>107.50268547859748</v>
      </c>
      <c r="DM27" s="88">
        <f t="shared" si="37"/>
        <v>97.825531318582932</v>
      </c>
      <c r="DN27" s="88">
        <f t="shared" si="37"/>
        <v>154.11877275227189</v>
      </c>
      <c r="DO27" s="88">
        <f t="shared" si="37"/>
        <v>98.092328528763005</v>
      </c>
      <c r="DP27" s="88">
        <f t="shared" si="37"/>
        <v>117.21333127866653</v>
      </c>
      <c r="DQ27" s="88">
        <f t="shared" si="37"/>
        <v>101.80184691315901</v>
      </c>
      <c r="DR27" s="88">
        <f t="shared" si="37"/>
        <v>127.06094049999724</v>
      </c>
      <c r="DS27" s="88">
        <f t="shared" si="37"/>
        <v>84.149267384142291</v>
      </c>
      <c r="DT27" s="88">
        <f t="shared" si="37"/>
        <v>101.76049109940807</v>
      </c>
      <c r="DU27" s="88">
        <f t="shared" si="37"/>
        <v>102.40980457619854</v>
      </c>
      <c r="DV27" s="88">
        <f t="shared" si="37"/>
        <v>112.12133417514842</v>
      </c>
      <c r="DW27" s="88">
        <f t="shared" si="37"/>
        <v>109.60808760579116</v>
      </c>
      <c r="DX27" s="88">
        <f t="shared" si="37"/>
        <v>104.77772580014685</v>
      </c>
      <c r="DY27" s="88">
        <f t="shared" si="37"/>
        <v>151.03922515415474</v>
      </c>
      <c r="DZ27" s="88">
        <f t="shared" si="37"/>
        <v>101.04789852821784</v>
      </c>
      <c r="EA27" s="88">
        <f t="shared" si="37"/>
        <v>99.985850380454139</v>
      </c>
      <c r="EB27" s="88">
        <f t="shared" si="37"/>
        <v>111.34372532561358</v>
      </c>
      <c r="EC27" s="88">
        <f t="shared" si="37"/>
        <v>62.07555986663133</v>
      </c>
      <c r="ED27" s="88">
        <f t="shared" si="37"/>
        <v>106.92246245330729</v>
      </c>
      <c r="EE27" s="88">
        <f t="shared" si="37"/>
        <v>114.61758522018954</v>
      </c>
      <c r="EF27" s="88">
        <f t="shared" si="37"/>
        <v>97.293894573354805</v>
      </c>
      <c r="EG27" s="88">
        <f t="shared" si="37"/>
        <v>118.28578039131608</v>
      </c>
      <c r="EH27" s="88">
        <f t="shared" si="37"/>
        <v>83.861182972092706</v>
      </c>
      <c r="EI27" s="88">
        <f t="shared" si="37"/>
        <v>52.694048449216091</v>
      </c>
      <c r="EJ27" s="88">
        <f t="shared" si="37"/>
        <v>108.78619438259953</v>
      </c>
      <c r="EK27" s="88">
        <f t="shared" si="37"/>
        <v>128.45582036832911</v>
      </c>
      <c r="EL27" s="88">
        <f t="shared" si="37"/>
        <v>209.71516254083531</v>
      </c>
      <c r="EM27" s="88">
        <f t="shared" si="37"/>
        <v>115.37433307237637</v>
      </c>
      <c r="EN27" s="88">
        <f t="shared" si="37"/>
        <v>76.991533613984004</v>
      </c>
      <c r="EO27" s="88">
        <f t="shared" si="37"/>
        <v>140.38442765603244</v>
      </c>
      <c r="EP27" s="88">
        <f t="shared" si="37"/>
        <v>97.540280583429706</v>
      </c>
      <c r="EQ27" s="88">
        <f t="shared" si="37"/>
        <v>149.07410784535992</v>
      </c>
      <c r="ER27" s="88">
        <f t="shared" si="37"/>
        <v>67.613109386318598</v>
      </c>
      <c r="ES27" s="88">
        <f t="shared" si="37"/>
        <v>114.04006474136253</v>
      </c>
      <c r="ET27" s="88">
        <f t="shared" si="37"/>
        <v>105.14037021321745</v>
      </c>
      <c r="EU27" s="88">
        <f t="shared" si="37"/>
        <v>109.70232145579462</v>
      </c>
      <c r="EV27" s="88">
        <f t="shared" si="37"/>
        <v>88.265356841592478</v>
      </c>
      <c r="EW27" s="88">
        <f t="shared" ref="EW27:HH27" si="38">((EW25/EW26)*117.1)</f>
        <v>95.028938374310187</v>
      </c>
      <c r="EX27" s="88">
        <f t="shared" si="38"/>
        <v>93.768115910330749</v>
      </c>
      <c r="EY27" s="88">
        <f t="shared" si="38"/>
        <v>54.867930738267148</v>
      </c>
      <c r="EZ27" s="88">
        <f t="shared" si="38"/>
        <v>77.685886913806968</v>
      </c>
      <c r="FA27" s="88">
        <f t="shared" si="38"/>
        <v>87.835083226475874</v>
      </c>
      <c r="FB27" s="88">
        <f t="shared" si="38"/>
        <v>88.835461021475638</v>
      </c>
      <c r="FC27" s="88">
        <f t="shared" si="38"/>
        <v>106.42360752997934</v>
      </c>
      <c r="FD27" s="88">
        <f t="shared" si="38"/>
        <v>98.080326690351569</v>
      </c>
      <c r="FE27" s="88">
        <f t="shared" si="38"/>
        <v>107.58060627546438</v>
      </c>
      <c r="FF27" s="88">
        <f t="shared" si="38"/>
        <v>80.536172136802634</v>
      </c>
      <c r="FG27" s="88">
        <f t="shared" si="38"/>
        <v>88.043815479987231</v>
      </c>
      <c r="FH27" s="88">
        <f t="shared" si="38"/>
        <v>71.21892496273837</v>
      </c>
      <c r="FI27" s="88">
        <f t="shared" si="38"/>
        <v>213.60082258395693</v>
      </c>
      <c r="FJ27" s="88">
        <f t="shared" si="38"/>
        <v>70.76318483172227</v>
      </c>
      <c r="FK27" s="88">
        <f t="shared" si="38"/>
        <v>111.92318228011847</v>
      </c>
      <c r="FL27" s="88">
        <f t="shared" si="38"/>
        <v>109.24234602868252</v>
      </c>
      <c r="FM27" s="88">
        <f t="shared" si="38"/>
        <v>141.91264596924748</v>
      </c>
      <c r="FN27" s="88">
        <f t="shared" si="38"/>
        <v>94.386794423316232</v>
      </c>
      <c r="FO27" s="88">
        <f t="shared" si="38"/>
        <v>138.67263070399281</v>
      </c>
      <c r="FP27" s="88">
        <f t="shared" si="38"/>
        <v>132.56105347785319</v>
      </c>
      <c r="FQ27" s="88">
        <f t="shared" si="38"/>
        <v>95.651699348045085</v>
      </c>
      <c r="FR27" s="88">
        <f t="shared" si="38"/>
        <v>143.75467481876851</v>
      </c>
      <c r="FS27" s="88">
        <f t="shared" si="38"/>
        <v>145.39305258296591</v>
      </c>
      <c r="FT27" s="88">
        <f t="shared" si="38"/>
        <v>68.323247861109238</v>
      </c>
      <c r="FU27" s="88">
        <f t="shared" si="38"/>
        <v>101.63960420369392</v>
      </c>
      <c r="FV27" s="88">
        <f t="shared" si="38"/>
        <v>142.99601447499407</v>
      </c>
      <c r="FW27" s="88">
        <f t="shared" si="38"/>
        <v>98.342984426520857</v>
      </c>
      <c r="FX27" s="88">
        <f t="shared" si="38"/>
        <v>103.43261520441868</v>
      </c>
      <c r="FY27" s="88">
        <f t="shared" si="38"/>
        <v>85.402076113670987</v>
      </c>
      <c r="FZ27" s="88">
        <f t="shared" si="38"/>
        <v>130.21774424265936</v>
      </c>
      <c r="GA27" s="88">
        <f t="shared" si="38"/>
        <v>101.30994325948205</v>
      </c>
      <c r="GB27" s="88">
        <f t="shared" si="38"/>
        <v>108.66988015475502</v>
      </c>
      <c r="GC27" s="88">
        <f t="shared" si="38"/>
        <v>77.976136387121258</v>
      </c>
      <c r="GD27" s="88">
        <f t="shared" si="38"/>
        <v>156.63562687797548</v>
      </c>
      <c r="GE27" s="88">
        <f t="shared" si="38"/>
        <v>121.31351683607812</v>
      </c>
      <c r="GF27" s="88">
        <f t="shared" si="38"/>
        <v>151.05153935244306</v>
      </c>
      <c r="GG27" s="88">
        <f t="shared" si="38"/>
        <v>68.024189032358422</v>
      </c>
      <c r="GH27" s="88">
        <f t="shared" si="38"/>
        <v>136.00394445778446</v>
      </c>
      <c r="GI27" s="88">
        <f t="shared" si="38"/>
        <v>79.719806409570509</v>
      </c>
      <c r="GJ27" s="88">
        <f t="shared" si="38"/>
        <v>108.14812025985921</v>
      </c>
      <c r="GK27" s="88">
        <f t="shared" si="38"/>
        <v>104.07329788626164</v>
      </c>
      <c r="GL27" s="88">
        <f t="shared" si="38"/>
        <v>129.09440899505546</v>
      </c>
      <c r="GM27" s="88">
        <f t="shared" si="38"/>
        <v>181.34753088672554</v>
      </c>
      <c r="GN27" s="88">
        <f t="shared" si="38"/>
        <v>169.8116260515263</v>
      </c>
      <c r="GO27" s="88">
        <f t="shared" si="38"/>
        <v>99.389086941003185</v>
      </c>
      <c r="GP27" s="88">
        <f t="shared" si="38"/>
        <v>158.28292129242681</v>
      </c>
      <c r="GQ27" s="88">
        <f t="shared" si="38"/>
        <v>88.879682192657341</v>
      </c>
      <c r="GR27" s="88">
        <f t="shared" si="38"/>
        <v>102.34284326568491</v>
      </c>
      <c r="GS27" s="88">
        <f t="shared" si="38"/>
        <v>101.98321279925898</v>
      </c>
      <c r="GT27" s="88">
        <f t="shared" si="38"/>
        <v>74.016968688357835</v>
      </c>
      <c r="GU27" s="88">
        <f t="shared" si="38"/>
        <v>135.37530617867847</v>
      </c>
      <c r="GV27" s="88">
        <f t="shared" si="38"/>
        <v>104.38606676161321</v>
      </c>
      <c r="GW27" s="88">
        <f t="shared" si="38"/>
        <v>90.505092609280538</v>
      </c>
      <c r="GX27" s="88">
        <f t="shared" si="38"/>
        <v>69.676378779191495</v>
      </c>
      <c r="GY27" s="88">
        <f t="shared" si="38"/>
        <v>94.679864979788491</v>
      </c>
      <c r="GZ27" s="88">
        <f t="shared" si="38"/>
        <v>82.230372401259842</v>
      </c>
      <c r="HA27" s="88">
        <f t="shared" si="38"/>
        <v>120.40510858834473</v>
      </c>
      <c r="HB27" s="88">
        <f t="shared" si="38"/>
        <v>121.51269076865361</v>
      </c>
      <c r="HC27" s="88">
        <f t="shared" si="38"/>
        <v>73.540960618153875</v>
      </c>
      <c r="HD27" s="88">
        <f t="shared" si="38"/>
        <v>81.1321400533608</v>
      </c>
      <c r="HE27" s="88">
        <f t="shared" si="38"/>
        <v>112.42045459438644</v>
      </c>
      <c r="HF27" s="88">
        <f t="shared" si="38"/>
        <v>108.95687805514498</v>
      </c>
      <c r="HG27" s="88">
        <f t="shared" si="38"/>
        <v>114.61553911154793</v>
      </c>
      <c r="HH27" s="88">
        <f t="shared" si="38"/>
        <v>146.76238696127899</v>
      </c>
      <c r="HI27" s="88">
        <f t="shared" ref="HI27:JT27" si="39">((HI25/HI26)*117.1)</f>
        <v>131.75688490787994</v>
      </c>
      <c r="HJ27" s="88">
        <f t="shared" si="39"/>
        <v>74.559400746011463</v>
      </c>
      <c r="HK27" s="88">
        <f t="shared" si="39"/>
        <v>139.5416644875481</v>
      </c>
      <c r="HL27" s="88">
        <f t="shared" si="39"/>
        <v>116.14638048663154</v>
      </c>
      <c r="HM27" s="88">
        <f t="shared" si="39"/>
        <v>125.70845139957513</v>
      </c>
      <c r="HN27" s="88">
        <f t="shared" si="39"/>
        <v>116.06034405420417</v>
      </c>
      <c r="HO27" s="88">
        <f t="shared" si="39"/>
        <v>119.40647164966424</v>
      </c>
      <c r="HP27" s="88">
        <f t="shared" si="39"/>
        <v>70.349243564737847</v>
      </c>
      <c r="HQ27" s="88">
        <f t="shared" si="39"/>
        <v>72.683390089040017</v>
      </c>
      <c r="HR27" s="88">
        <f t="shared" si="39"/>
        <v>73.317523831490348</v>
      </c>
      <c r="HS27" s="88">
        <f t="shared" si="39"/>
        <v>135.21692357477644</v>
      </c>
      <c r="HT27" s="88">
        <f t="shared" si="39"/>
        <v>167.44498706931287</v>
      </c>
      <c r="HU27" s="88">
        <f t="shared" si="39"/>
        <v>124.74077193502173</v>
      </c>
      <c r="HV27" s="88">
        <f t="shared" si="39"/>
        <v>139.0547538638406</v>
      </c>
      <c r="HW27" s="88">
        <f t="shared" si="39"/>
        <v>185.83786433061576</v>
      </c>
      <c r="HX27" s="88">
        <f t="shared" si="39"/>
        <v>107.56874031181248</v>
      </c>
      <c r="HY27" s="88">
        <f t="shared" si="39"/>
        <v>76.762810218882905</v>
      </c>
      <c r="HZ27" s="88">
        <f t="shared" si="39"/>
        <v>224.81861807378357</v>
      </c>
      <c r="IA27" s="88">
        <f t="shared" si="39"/>
        <v>105.90374261997493</v>
      </c>
      <c r="IB27" s="88">
        <f t="shared" si="39"/>
        <v>143.09666250122888</v>
      </c>
      <c r="IC27" s="88">
        <f t="shared" si="39"/>
        <v>118.73541944481431</v>
      </c>
      <c r="ID27" s="88">
        <f t="shared" si="39"/>
        <v>72.06634367268029</v>
      </c>
      <c r="IE27" s="88">
        <f t="shared" si="39"/>
        <v>125.09685130974052</v>
      </c>
      <c r="IF27" s="88">
        <f t="shared" si="39"/>
        <v>89.343442639814583</v>
      </c>
      <c r="IG27" s="88">
        <f t="shared" si="39"/>
        <v>128.05856267708387</v>
      </c>
      <c r="IH27" s="88">
        <f t="shared" si="39"/>
        <v>78.09081170058451</v>
      </c>
      <c r="II27" s="88">
        <f t="shared" si="39"/>
        <v>95.869309894134588</v>
      </c>
      <c r="IJ27" s="88">
        <f t="shared" si="39"/>
        <v>131.95952071222877</v>
      </c>
      <c r="IK27" s="88">
        <f t="shared" si="39"/>
        <v>129.45952825615063</v>
      </c>
      <c r="IL27" s="88">
        <f t="shared" si="39"/>
        <v>200.21926707811542</v>
      </c>
      <c r="IM27" s="88">
        <f t="shared" si="39"/>
        <v>104.96347603276176</v>
      </c>
      <c r="IN27" s="88">
        <f t="shared" si="39"/>
        <v>155.57265235479878</v>
      </c>
      <c r="IO27" s="88">
        <f t="shared" si="39"/>
        <v>152.12614422445051</v>
      </c>
      <c r="IP27" s="88">
        <f t="shared" si="39"/>
        <v>90.675180276463848</v>
      </c>
      <c r="IQ27" s="88">
        <f t="shared" si="39"/>
        <v>101.69373705443374</v>
      </c>
      <c r="IR27" s="88">
        <f t="shared" si="39"/>
        <v>255.13655995394794</v>
      </c>
      <c r="IS27" s="88">
        <f t="shared" si="39"/>
        <v>91.986576220927944</v>
      </c>
      <c r="IT27" s="88">
        <f t="shared" si="39"/>
        <v>88.061333986218642</v>
      </c>
      <c r="IU27" s="88">
        <f t="shared" si="39"/>
        <v>117.94727753773408</v>
      </c>
      <c r="IV27" s="88">
        <f t="shared" si="39"/>
        <v>138.8344207839809</v>
      </c>
      <c r="IW27" s="88">
        <f t="shared" si="39"/>
        <v>178.90398173569241</v>
      </c>
      <c r="IX27" s="88">
        <f t="shared" si="39"/>
        <v>95.084106665553406</v>
      </c>
      <c r="IY27" s="88">
        <f t="shared" si="39"/>
        <v>81.188470104747353</v>
      </c>
      <c r="IZ27" s="88">
        <f t="shared" si="39"/>
        <v>106.3784474852487</v>
      </c>
      <c r="JA27" s="88">
        <f t="shared" si="39"/>
        <v>89.429727300317367</v>
      </c>
      <c r="JB27" s="88">
        <f t="shared" si="39"/>
        <v>135.07736959810902</v>
      </c>
      <c r="JC27" s="88">
        <f t="shared" si="39"/>
        <v>93.147494870228286</v>
      </c>
      <c r="JD27" s="88">
        <f t="shared" si="39"/>
        <v>113.5188880442679</v>
      </c>
      <c r="JE27" s="88">
        <f t="shared" si="39"/>
        <v>89.392956718915599</v>
      </c>
      <c r="JF27" s="88">
        <f t="shared" si="39"/>
        <v>100.39073102495277</v>
      </c>
      <c r="JG27" s="88">
        <f t="shared" si="39"/>
        <v>115.59319683793807</v>
      </c>
      <c r="JH27" s="88">
        <f t="shared" si="39"/>
        <v>107.89538343186167</v>
      </c>
      <c r="JI27" s="88">
        <f t="shared" si="39"/>
        <v>83.366732757820486</v>
      </c>
      <c r="JJ27" s="88">
        <f t="shared" si="39"/>
        <v>106.04316587324597</v>
      </c>
      <c r="JK27" s="88">
        <f t="shared" si="39"/>
        <v>115.52239049769003</v>
      </c>
      <c r="JL27" s="88">
        <f t="shared" si="39"/>
        <v>117.74550780965697</v>
      </c>
      <c r="JM27" s="88">
        <f t="shared" si="39"/>
        <v>210.21070272994089</v>
      </c>
      <c r="JN27" s="88">
        <f t="shared" si="39"/>
        <v>96.417025862596802</v>
      </c>
      <c r="JO27" s="88">
        <f t="shared" si="39"/>
        <v>107.52512713032432</v>
      </c>
      <c r="JP27" s="88">
        <f t="shared" si="39"/>
        <v>181.30775774781287</v>
      </c>
      <c r="JQ27" s="88">
        <f t="shared" si="39"/>
        <v>92.063950537363596</v>
      </c>
      <c r="JR27" s="88">
        <f t="shared" si="39"/>
        <v>98.519943139154137</v>
      </c>
      <c r="JS27" s="88">
        <f t="shared" si="39"/>
        <v>153.57582414211885</v>
      </c>
      <c r="JT27" s="88">
        <f t="shared" si="39"/>
        <v>84.209497738073807</v>
      </c>
      <c r="JU27" s="88">
        <f t="shared" ref="JU27:MF27" si="40">((JU25/JU26)*117.1)</f>
        <v>157.11044468509954</v>
      </c>
      <c r="JV27" s="88">
        <f t="shared" si="40"/>
        <v>189.0064196441474</v>
      </c>
      <c r="JW27" s="88">
        <f t="shared" si="40"/>
        <v>166.03639317183888</v>
      </c>
      <c r="JX27" s="88">
        <f t="shared" si="40"/>
        <v>112.59824052993395</v>
      </c>
      <c r="JY27" s="88">
        <f t="shared" si="40"/>
        <v>76.382435421453934</v>
      </c>
      <c r="JZ27" s="88">
        <f t="shared" si="40"/>
        <v>182.90906360270029</v>
      </c>
      <c r="KA27" s="88">
        <f t="shared" si="40"/>
        <v>345.31703496578342</v>
      </c>
      <c r="KB27" s="88">
        <f t="shared" si="40"/>
        <v>89.004131650522922</v>
      </c>
      <c r="KC27" s="88">
        <f t="shared" si="40"/>
        <v>122.02280219220924</v>
      </c>
      <c r="KD27" s="88">
        <f t="shared" si="40"/>
        <v>112.9393281089219</v>
      </c>
      <c r="KE27" s="88">
        <f t="shared" si="40"/>
        <v>184.68764419300817</v>
      </c>
      <c r="KF27" s="88">
        <f t="shared" si="40"/>
        <v>77.635422147750674</v>
      </c>
      <c r="KG27" s="88">
        <f t="shared" si="40"/>
        <v>135.90764225186345</v>
      </c>
      <c r="KH27" s="88">
        <f t="shared" si="40"/>
        <v>83.297456966541034</v>
      </c>
      <c r="KI27" s="88">
        <f t="shared" si="40"/>
        <v>108.27200514207514</v>
      </c>
      <c r="KJ27" s="88">
        <f t="shared" si="40"/>
        <v>168.5104446435617</v>
      </c>
      <c r="KK27" s="88">
        <f t="shared" si="40"/>
        <v>69.369709087744951</v>
      </c>
      <c r="KL27" s="88">
        <f t="shared" si="40"/>
        <v>156.46621163388235</v>
      </c>
      <c r="KM27" s="88">
        <f t="shared" si="40"/>
        <v>93.822735037524097</v>
      </c>
      <c r="KN27" s="88">
        <f t="shared" si="40"/>
        <v>140.82054914949438</v>
      </c>
      <c r="KO27" s="88">
        <f t="shared" si="40"/>
        <v>192.61757997182679</v>
      </c>
      <c r="KP27" s="88">
        <f t="shared" si="40"/>
        <v>113.04176930774742</v>
      </c>
      <c r="KQ27" s="88">
        <f t="shared" si="40"/>
        <v>86.246194853946321</v>
      </c>
      <c r="KR27" s="88">
        <f t="shared" si="40"/>
        <v>86.811385258781357</v>
      </c>
      <c r="KS27" s="88">
        <f t="shared" si="40"/>
        <v>102.36023622983564</v>
      </c>
      <c r="KT27" s="88">
        <f t="shared" si="40"/>
        <v>111.52667714269262</v>
      </c>
      <c r="KU27" s="88">
        <f t="shared" si="40"/>
        <v>151.36214187968622</v>
      </c>
      <c r="KV27" s="88">
        <f t="shared" si="40"/>
        <v>56.584999010665605</v>
      </c>
      <c r="KW27" s="88">
        <f t="shared" si="40"/>
        <v>141.07392629515087</v>
      </c>
      <c r="KX27" s="88">
        <f t="shared" si="40"/>
        <v>84.333537267118331</v>
      </c>
      <c r="KY27" s="88">
        <f t="shared" si="40"/>
        <v>116.95953089122199</v>
      </c>
      <c r="KZ27" s="88">
        <f t="shared" si="40"/>
        <v>105.19263466149773</v>
      </c>
      <c r="LA27" s="88">
        <f t="shared" si="40"/>
        <v>108.53746554171495</v>
      </c>
      <c r="LB27" s="88">
        <f t="shared" si="40"/>
        <v>119.22778162983235</v>
      </c>
      <c r="LC27" s="88">
        <f t="shared" si="40"/>
        <v>89.18841340226281</v>
      </c>
      <c r="LD27" s="88">
        <f t="shared" si="40"/>
        <v>137.91071092228799</v>
      </c>
      <c r="LE27" s="88">
        <f t="shared" si="40"/>
        <v>88.289776200779869</v>
      </c>
      <c r="LF27" s="88">
        <f t="shared" si="40"/>
        <v>100.03407555497672</v>
      </c>
      <c r="LG27" s="88">
        <f t="shared" si="40"/>
        <v>90.700062645773968</v>
      </c>
      <c r="LH27" s="88">
        <f t="shared" si="40"/>
        <v>88.963745357377192</v>
      </c>
      <c r="LI27" s="88">
        <f t="shared" si="40"/>
        <v>96.032410167966248</v>
      </c>
      <c r="LJ27" s="88">
        <f t="shared" si="40"/>
        <v>183.63307744733771</v>
      </c>
      <c r="LK27" s="88">
        <f t="shared" si="40"/>
        <v>132.77144174358631</v>
      </c>
      <c r="LL27" s="88">
        <f t="shared" si="40"/>
        <v>118.5007301555063</v>
      </c>
      <c r="LM27" s="88">
        <f t="shared" si="40"/>
        <v>77.027306125495372</v>
      </c>
      <c r="LN27" s="88">
        <f t="shared" si="40"/>
        <v>117.72174863747793</v>
      </c>
      <c r="LO27" s="88">
        <f t="shared" si="40"/>
        <v>183.63381796904986</v>
      </c>
      <c r="LP27" s="88">
        <f t="shared" si="40"/>
        <v>77.914619656010458</v>
      </c>
      <c r="LQ27" s="88">
        <f t="shared" si="40"/>
        <v>150.46121372581518</v>
      </c>
      <c r="LR27" s="88">
        <f t="shared" si="40"/>
        <v>106.31746260246713</v>
      </c>
      <c r="LS27" s="88">
        <f t="shared" si="40"/>
        <v>80.431152804651873</v>
      </c>
      <c r="LT27" s="88">
        <f t="shared" si="40"/>
        <v>99.029043914187099</v>
      </c>
      <c r="LU27" s="88">
        <f t="shared" si="40"/>
        <v>147.36124711194745</v>
      </c>
      <c r="LV27" s="88">
        <f t="shared" si="40"/>
        <v>125.62973881152422</v>
      </c>
      <c r="LW27" s="88">
        <f t="shared" si="40"/>
        <v>94.982747800449886</v>
      </c>
      <c r="LX27" s="88">
        <f t="shared" si="40"/>
        <v>117.88889319223844</v>
      </c>
      <c r="LY27" s="88">
        <f t="shared" si="40"/>
        <v>81.991973284591765</v>
      </c>
      <c r="LZ27" s="88">
        <f t="shared" si="40"/>
        <v>74.757327384875808</v>
      </c>
      <c r="MA27" s="88">
        <f t="shared" si="40"/>
        <v>190.60647864571968</v>
      </c>
      <c r="MB27" s="88">
        <f t="shared" si="40"/>
        <v>115.58758559014373</v>
      </c>
      <c r="MC27" s="88">
        <f t="shared" si="40"/>
        <v>175.98718284232098</v>
      </c>
      <c r="MD27" s="88">
        <f t="shared" si="40"/>
        <v>96.226033314055726</v>
      </c>
      <c r="ME27" s="88">
        <f t="shared" si="40"/>
        <v>116.31469957872511</v>
      </c>
      <c r="MF27" s="88">
        <f t="shared" si="40"/>
        <v>273.7630022147373</v>
      </c>
      <c r="MG27" s="88">
        <f t="shared" ref="MG27:OQ27" si="41">((MG25/MG26)*117.1)</f>
        <v>95.08352559515545</v>
      </c>
      <c r="MH27" s="88">
        <f t="shared" si="41"/>
        <v>76.732135308063846</v>
      </c>
      <c r="MI27" s="88">
        <f t="shared" si="41"/>
        <v>145.01391393030949</v>
      </c>
      <c r="MJ27" s="88">
        <f t="shared" si="41"/>
        <v>97.8100419150026</v>
      </c>
      <c r="MK27" s="88">
        <f t="shared" si="41"/>
        <v>55.261368508896702</v>
      </c>
      <c r="ML27" s="88">
        <f t="shared" si="41"/>
        <v>162.08988213834087</v>
      </c>
      <c r="MM27" s="88">
        <f t="shared" si="41"/>
        <v>115.63087743602961</v>
      </c>
      <c r="MN27" s="88">
        <f t="shared" si="41"/>
        <v>73.660627231182332</v>
      </c>
      <c r="MO27" s="88">
        <f t="shared" si="41"/>
        <v>101.60168255619833</v>
      </c>
      <c r="MP27" s="88">
        <f t="shared" si="41"/>
        <v>133.62011962806776</v>
      </c>
      <c r="MQ27" s="88">
        <f t="shared" si="41"/>
        <v>123.36445986743237</v>
      </c>
      <c r="MR27" s="88">
        <f t="shared" si="41"/>
        <v>166.49890178323292</v>
      </c>
      <c r="MS27" s="88">
        <f t="shared" si="41"/>
        <v>76.481580116681386</v>
      </c>
      <c r="MT27" s="88">
        <f t="shared" si="41"/>
        <v>53.265997447738641</v>
      </c>
      <c r="MU27" s="88">
        <f t="shared" si="41"/>
        <v>106.52707720902357</v>
      </c>
      <c r="MV27" s="88">
        <f t="shared" si="41"/>
        <v>122.00451380920192</v>
      </c>
      <c r="MW27" s="88">
        <f t="shared" si="41"/>
        <v>125.43447958010651</v>
      </c>
      <c r="MX27" s="88">
        <f t="shared" si="41"/>
        <v>188.29922832277717</v>
      </c>
      <c r="MY27" s="88">
        <f t="shared" si="41"/>
        <v>52.272729505123216</v>
      </c>
      <c r="MZ27" s="88">
        <f t="shared" si="41"/>
        <v>144.57241991794311</v>
      </c>
      <c r="NA27" s="88">
        <f t="shared" si="41"/>
        <v>88.873657804176176</v>
      </c>
      <c r="NB27" s="88">
        <f t="shared" si="41"/>
        <v>171.88905681135745</v>
      </c>
      <c r="NC27" s="88">
        <f t="shared" si="41"/>
        <v>102.63837055421041</v>
      </c>
      <c r="ND27" s="88">
        <f t="shared" si="41"/>
        <v>86.491535237921667</v>
      </c>
      <c r="NE27" s="88">
        <f t="shared" si="41"/>
        <v>118.48017948548569</v>
      </c>
      <c r="NF27" s="88">
        <f t="shared" si="41"/>
        <v>133.59554971278121</v>
      </c>
      <c r="NG27" s="88">
        <f t="shared" si="41"/>
        <v>72.50229860543476</v>
      </c>
      <c r="NH27" s="88">
        <f t="shared" si="41"/>
        <v>119.3854245130138</v>
      </c>
      <c r="NI27" s="88">
        <f t="shared" si="41"/>
        <v>90.519387037904224</v>
      </c>
      <c r="NJ27" s="88">
        <f t="shared" si="41"/>
        <v>128.31454251875988</v>
      </c>
      <c r="NK27" s="88">
        <f t="shared" si="41"/>
        <v>72.55505991468587</v>
      </c>
      <c r="NL27" s="88">
        <f t="shared" si="41"/>
        <v>121.23478151265336</v>
      </c>
      <c r="NM27" s="88">
        <f t="shared" si="41"/>
        <v>101.16489290328954</v>
      </c>
      <c r="NN27" s="88">
        <f t="shared" si="41"/>
        <v>105.65700922039515</v>
      </c>
      <c r="NO27" s="88">
        <f t="shared" si="41"/>
        <v>82.941725144039992</v>
      </c>
      <c r="NP27" s="88">
        <f t="shared" si="41"/>
        <v>110.57148826621099</v>
      </c>
      <c r="NQ27" s="88">
        <f t="shared" si="41"/>
        <v>114.86345032069383</v>
      </c>
      <c r="NR27" s="88">
        <f t="shared" si="41"/>
        <v>83.034927768136114</v>
      </c>
      <c r="NS27" s="88">
        <f t="shared" si="41"/>
        <v>101.6793204267897</v>
      </c>
      <c r="NT27" s="88">
        <f t="shared" si="41"/>
        <v>155.27745468892064</v>
      </c>
      <c r="NU27" s="88">
        <f t="shared" si="41"/>
        <v>115.41630211458843</v>
      </c>
      <c r="NV27" s="88">
        <f t="shared" si="41"/>
        <v>144.47724299213783</v>
      </c>
      <c r="NW27" s="88">
        <f t="shared" si="41"/>
        <v>152.04635964005266</v>
      </c>
      <c r="NX27" s="88">
        <f t="shared" si="41"/>
        <v>78.132581142568682</v>
      </c>
      <c r="NY27" s="88">
        <f t="shared" si="41"/>
        <v>192.44322541930507</v>
      </c>
      <c r="NZ27" s="88">
        <f t="shared" si="41"/>
        <v>123.09881305472688</v>
      </c>
      <c r="OA27" s="88">
        <f t="shared" si="41"/>
        <v>87.956421311387018</v>
      </c>
      <c r="OB27" s="88">
        <f t="shared" si="41"/>
        <v>128.2849381230981</v>
      </c>
      <c r="OC27" s="88">
        <f t="shared" si="41"/>
        <v>103.12386131315623</v>
      </c>
      <c r="OD27" s="88">
        <f t="shared" si="41"/>
        <v>90.4383088291967</v>
      </c>
      <c r="OE27" s="88">
        <f t="shared" si="41"/>
        <v>109.36530925278659</v>
      </c>
      <c r="OF27" s="88">
        <f t="shared" si="41"/>
        <v>97.174253940362632</v>
      </c>
      <c r="OG27" s="88">
        <f t="shared" si="41"/>
        <v>148.70488417149306</v>
      </c>
      <c r="OH27" s="88">
        <f t="shared" si="41"/>
        <v>104.95411712398501</v>
      </c>
      <c r="OI27" s="88">
        <f t="shared" si="41"/>
        <v>128.7615140567172</v>
      </c>
      <c r="OJ27" s="88">
        <f t="shared" si="41"/>
        <v>52.248305177723267</v>
      </c>
      <c r="OK27" s="88">
        <f t="shared" si="41"/>
        <v>105.53240735313723</v>
      </c>
      <c r="OL27" s="88">
        <f t="shared" si="41"/>
        <v>65.867669722702828</v>
      </c>
      <c r="OM27" s="88">
        <f t="shared" si="41"/>
        <v>173.50252795760184</v>
      </c>
      <c r="ON27" s="88">
        <f t="shared" si="41"/>
        <v>115.60940383973158</v>
      </c>
      <c r="OO27" s="88">
        <f t="shared" si="41"/>
        <v>97.737569706733908</v>
      </c>
      <c r="OP27" s="88">
        <f t="shared" si="41"/>
        <v>137.99707173141883</v>
      </c>
      <c r="OQ27" s="88">
        <f t="shared" si="41"/>
        <v>110.65177626912229</v>
      </c>
    </row>
    <row r="28" spans="1:407" x14ac:dyDescent="0.25">
      <c r="A28" s="69"/>
      <c r="D28" s="7"/>
      <c r="AU28" s="60"/>
    </row>
    <row r="29" spans="1:407" x14ac:dyDescent="0.25">
      <c r="A29" s="57" t="s">
        <v>2045</v>
      </c>
      <c r="B29" s="58">
        <f>STDEV(D29:AQ29)/AVERAGE(D29:AQ29)</f>
        <v>9.5543406083992199E-2</v>
      </c>
      <c r="D29" s="7">
        <v>16650032.883227101</v>
      </c>
      <c r="E29" s="7">
        <v>16917056.5080797</v>
      </c>
      <c r="F29" s="7">
        <v>17503825.941369899</v>
      </c>
      <c r="G29" s="7">
        <v>17745816.052355599</v>
      </c>
      <c r="H29" s="7">
        <v>17056483.014195301</v>
      </c>
      <c r="I29" s="7">
        <v>17140581.6477267</v>
      </c>
      <c r="J29" s="7">
        <v>17302443.692162801</v>
      </c>
      <c r="K29" s="7">
        <v>17432495.948094901</v>
      </c>
      <c r="L29" s="7">
        <v>18196552.543200601</v>
      </c>
      <c r="M29" s="7">
        <v>18523176.597435702</v>
      </c>
      <c r="N29" s="7">
        <v>18321915.509615</v>
      </c>
      <c r="O29" s="7">
        <v>18951193.638408098</v>
      </c>
      <c r="P29" s="7">
        <v>19415219.3958221</v>
      </c>
      <c r="Q29" s="7">
        <v>19526680.5527125</v>
      </c>
      <c r="R29" s="7">
        <v>19805769.774787601</v>
      </c>
      <c r="S29" s="7">
        <v>19886225.315078702</v>
      </c>
      <c r="T29" s="7">
        <v>20869421.667130399</v>
      </c>
      <c r="U29" s="7">
        <v>20346423.0192151</v>
      </c>
      <c r="V29" s="7">
        <v>21079272.7794003</v>
      </c>
      <c r="W29" s="7">
        <v>21406717.080041401</v>
      </c>
      <c r="X29" s="7">
        <v>21201687.727947801</v>
      </c>
      <c r="Y29" s="7">
        <v>20825001.303581402</v>
      </c>
      <c r="Z29" s="7">
        <v>20836681.236875098</v>
      </c>
      <c r="AA29" s="7">
        <v>21882022.978810001</v>
      </c>
      <c r="AB29" s="7">
        <v>21280461.396754298</v>
      </c>
      <c r="AC29" s="7">
        <v>21653233.6764425</v>
      </c>
      <c r="AD29" s="7">
        <v>21849005.879257001</v>
      </c>
      <c r="AE29" s="7">
        <v>22222343.770668</v>
      </c>
      <c r="AF29" s="7">
        <v>21961778.482493099</v>
      </c>
      <c r="AG29" s="7">
        <v>22430616.084576201</v>
      </c>
      <c r="AH29" s="7">
        <v>22914615.443089601</v>
      </c>
      <c r="AI29" s="7">
        <v>22392893.5194849</v>
      </c>
      <c r="AJ29" s="7">
        <v>21939689.958628401</v>
      </c>
      <c r="AK29" s="7">
        <v>21925643.437804699</v>
      </c>
      <c r="AL29" s="7">
        <v>22590871.9801916</v>
      </c>
      <c r="AM29" s="7">
        <v>22393932.3337689</v>
      </c>
      <c r="AN29" s="7">
        <v>21777917.2409219</v>
      </c>
      <c r="AO29" s="7">
        <v>21678204.411668301</v>
      </c>
      <c r="AP29" s="7">
        <v>20022550.649195801</v>
      </c>
      <c r="AQ29" s="7">
        <v>19274666.7270444</v>
      </c>
      <c r="AS29" s="59">
        <f>STDEV(AU29:CH29)/AVERAGE(AU29:CH29)</f>
        <v>9.2439874397124117E-2</v>
      </c>
      <c r="AU29" s="9">
        <v>9691312.8281684406</v>
      </c>
      <c r="AV29" s="9">
        <v>9958025.2725979909</v>
      </c>
      <c r="AW29" s="9">
        <v>10118479.501625899</v>
      </c>
      <c r="AX29" s="9">
        <v>9996257.0485038608</v>
      </c>
      <c r="AY29" s="9">
        <v>10193974.6077723</v>
      </c>
      <c r="AZ29" s="9">
        <v>10188245.1781558</v>
      </c>
      <c r="BA29" s="9">
        <v>9814997.5763278492</v>
      </c>
      <c r="BB29" s="9">
        <v>10040812.664813999</v>
      </c>
      <c r="BC29" s="9">
        <v>10083784.0952878</v>
      </c>
      <c r="BD29" s="9">
        <v>10407322.6403636</v>
      </c>
      <c r="BE29" s="9">
        <v>10377669.1979472</v>
      </c>
      <c r="BF29" s="9">
        <v>10954236.628089599</v>
      </c>
      <c r="BG29" s="9">
        <v>10772098.6594621</v>
      </c>
      <c r="BH29" s="9">
        <v>11127726.5230291</v>
      </c>
      <c r="BI29" s="9">
        <v>11500206.334471</v>
      </c>
      <c r="BJ29" s="9">
        <v>11387036.3329679</v>
      </c>
      <c r="BK29" s="9">
        <v>11268164.3584095</v>
      </c>
      <c r="BL29" s="9">
        <v>11764572.636167901</v>
      </c>
      <c r="BM29" s="9">
        <v>11679198.386168201</v>
      </c>
      <c r="BN29" s="9">
        <v>11843815.4498909</v>
      </c>
      <c r="BO29" s="9">
        <v>11953146.9787808</v>
      </c>
      <c r="BP29" s="9">
        <v>11813420.078823499</v>
      </c>
      <c r="BQ29" s="9">
        <v>11760971.8109941</v>
      </c>
      <c r="BR29" s="9">
        <v>12477817.8595917</v>
      </c>
      <c r="BS29" s="9">
        <v>12255785.2618377</v>
      </c>
      <c r="BT29" s="9">
        <v>12537962.5007845</v>
      </c>
      <c r="BU29" s="9">
        <v>12054504.5415296</v>
      </c>
      <c r="BV29" s="9">
        <v>12241170.0495362</v>
      </c>
      <c r="BW29" s="9">
        <v>12640774.6573953</v>
      </c>
      <c r="BX29" s="9">
        <v>12829718.170525201</v>
      </c>
      <c r="BY29" s="9">
        <v>12991146.2355974</v>
      </c>
      <c r="BZ29" s="9">
        <v>12786208.8171036</v>
      </c>
      <c r="CA29" s="9">
        <v>12947465.724086501</v>
      </c>
      <c r="CB29" s="9">
        <v>12667093.4627447</v>
      </c>
      <c r="CC29" s="9">
        <v>12957994.205227699</v>
      </c>
      <c r="CD29" s="9">
        <v>12821421.662847601</v>
      </c>
      <c r="CE29" s="9">
        <v>12705834.0825107</v>
      </c>
      <c r="CF29" s="9">
        <v>11937847.6070219</v>
      </c>
      <c r="CG29" s="9">
        <v>11738689.2496479</v>
      </c>
      <c r="CH29" s="9">
        <v>10891624.0949472</v>
      </c>
      <c r="CJ29" s="95">
        <v>14040525.826916</v>
      </c>
      <c r="CK29" s="95">
        <v>9189795.2314321194</v>
      </c>
      <c r="CL29" s="95">
        <v>10432389.10733</v>
      </c>
      <c r="CM29" s="95">
        <v>14708260.604786299</v>
      </c>
      <c r="CN29" s="95">
        <v>9032218.8450774997</v>
      </c>
      <c r="CO29" s="95">
        <v>12938836.1520708</v>
      </c>
      <c r="CP29" s="95">
        <v>10410360.2711096</v>
      </c>
      <c r="CQ29" s="95">
        <v>9991618.1643294394</v>
      </c>
      <c r="CR29" s="95">
        <v>9232349.1347548198</v>
      </c>
      <c r="CS29" s="95">
        <v>8515678.0504531898</v>
      </c>
      <c r="CT29" s="84">
        <v>12792676.870595099</v>
      </c>
      <c r="CU29" s="84">
        <v>9374399.9453315604</v>
      </c>
      <c r="CV29" s="84">
        <v>10864950.7383509</v>
      </c>
      <c r="CW29" s="84">
        <v>11760395.302373599</v>
      </c>
      <c r="CX29" s="84">
        <v>10802956.649143999</v>
      </c>
      <c r="CY29" s="84">
        <v>14939937.222053301</v>
      </c>
      <c r="CZ29" s="84">
        <v>7039672.7187967496</v>
      </c>
      <c r="DA29" s="84">
        <v>10665379.813414101</v>
      </c>
      <c r="DB29" s="84">
        <v>10889383.3871026</v>
      </c>
      <c r="DC29" s="84">
        <v>11360734.916643299</v>
      </c>
      <c r="DD29" s="84">
        <v>10499920.744173599</v>
      </c>
      <c r="DE29" s="84">
        <v>10019047.3047482</v>
      </c>
      <c r="DF29" s="84">
        <v>11792804.883370901</v>
      </c>
      <c r="DG29" s="84">
        <v>11230695.0747022</v>
      </c>
      <c r="DH29" s="84">
        <v>13474042.1052124</v>
      </c>
      <c r="DI29" s="84">
        <v>9466238.5156292394</v>
      </c>
      <c r="DJ29" s="84">
        <v>9902469.1479351595</v>
      </c>
      <c r="DK29" s="84">
        <v>13424266.243220599</v>
      </c>
      <c r="DL29" s="84">
        <v>13385814.712166101</v>
      </c>
      <c r="DM29" s="84">
        <v>17147970.429089598</v>
      </c>
      <c r="DN29" s="84">
        <v>11719305.2360208</v>
      </c>
      <c r="DO29" s="84">
        <v>11417817.599809101</v>
      </c>
      <c r="DP29" s="84">
        <v>10113619.779073199</v>
      </c>
      <c r="DQ29" s="84">
        <v>13337105.3918454</v>
      </c>
      <c r="DR29" s="84">
        <v>9645461.8337670099</v>
      </c>
      <c r="DS29" s="84">
        <v>9097404.7208872791</v>
      </c>
      <c r="DT29" s="84">
        <v>12841085.667856799</v>
      </c>
      <c r="DU29" s="84">
        <v>10235806.5599405</v>
      </c>
      <c r="DV29" s="84">
        <v>10888934.9595972</v>
      </c>
      <c r="DW29" s="84">
        <v>13732754.6246145</v>
      </c>
      <c r="DX29" s="84">
        <v>15553800.0348331</v>
      </c>
      <c r="DY29" s="84">
        <v>11224036.1842675</v>
      </c>
      <c r="DZ29" s="84">
        <v>9655874.4211400803</v>
      </c>
      <c r="EA29" s="84">
        <v>11044814.7795233</v>
      </c>
      <c r="EB29" s="84">
        <v>11057109.0462569</v>
      </c>
      <c r="EC29" s="84">
        <v>10805202.616907099</v>
      </c>
      <c r="ED29" s="84">
        <v>8226340.2773947604</v>
      </c>
      <c r="EE29" s="84">
        <v>13882297.309734801</v>
      </c>
      <c r="EF29" s="84">
        <v>13227292.9903394</v>
      </c>
      <c r="EG29" s="84">
        <v>9398507.4622583706</v>
      </c>
      <c r="EH29" s="84">
        <v>9856806.3691876493</v>
      </c>
      <c r="EI29" s="84">
        <v>8079238.8283081502</v>
      </c>
      <c r="EJ29" s="84">
        <v>13117671.186894599</v>
      </c>
      <c r="EK29" s="84">
        <v>13128071.711399101</v>
      </c>
      <c r="EL29" s="84">
        <v>13666087.657926001</v>
      </c>
      <c r="EM29" s="84">
        <v>11594949.104499999</v>
      </c>
      <c r="EN29" s="84">
        <v>11579873.590596501</v>
      </c>
      <c r="EO29" s="84">
        <v>12617480.2286874</v>
      </c>
      <c r="EP29" s="84">
        <v>10379650.960391801</v>
      </c>
      <c r="EQ29" s="84">
        <v>9446262.5778073091</v>
      </c>
      <c r="ER29" s="84">
        <v>11150495.530647799</v>
      </c>
      <c r="ES29" s="84">
        <v>14587944.7671469</v>
      </c>
      <c r="ET29" s="84">
        <v>10566045.0528129</v>
      </c>
      <c r="EU29" s="84">
        <v>14578985.1614314</v>
      </c>
      <c r="EV29" s="84">
        <v>10963147.991443999</v>
      </c>
      <c r="EW29" s="84">
        <v>8766316.0607681591</v>
      </c>
      <c r="EX29" s="84">
        <v>13228340.3513547</v>
      </c>
      <c r="EY29" s="84">
        <v>9067741.5643464196</v>
      </c>
      <c r="EZ29" s="84">
        <v>10867965.5455755</v>
      </c>
      <c r="FA29" s="84">
        <v>11791315.278913399</v>
      </c>
      <c r="FB29" s="84">
        <v>12647348.011923799</v>
      </c>
      <c r="FC29" s="84">
        <v>12078015.7701788</v>
      </c>
      <c r="FD29" s="84">
        <v>10193673.4531755</v>
      </c>
      <c r="FE29" s="84">
        <v>12314839.4878243</v>
      </c>
      <c r="FF29" s="84">
        <v>11638620.4420439</v>
      </c>
      <c r="FG29" s="84">
        <v>12381050.665539101</v>
      </c>
      <c r="FH29" s="84">
        <v>11438531.068011699</v>
      </c>
      <c r="FI29" s="84">
        <v>11529614.2801864</v>
      </c>
      <c r="FJ29" s="84">
        <v>10314449.100853501</v>
      </c>
      <c r="FK29" s="84">
        <v>11109818.3782735</v>
      </c>
      <c r="FL29" s="84">
        <v>11735952.281608099</v>
      </c>
      <c r="FM29" s="84">
        <v>9343107.1217921395</v>
      </c>
      <c r="FN29" s="84">
        <v>9415822.6620175708</v>
      </c>
      <c r="FO29" s="84">
        <v>10507856.706824901</v>
      </c>
      <c r="FP29" s="84">
        <v>12653039.6659812</v>
      </c>
      <c r="FQ29" s="84">
        <v>10895002.322107799</v>
      </c>
      <c r="FR29" s="84">
        <v>12448154.1428701</v>
      </c>
      <c r="FS29" s="84">
        <v>15629709.992081299</v>
      </c>
      <c r="FT29" s="84">
        <v>13195569.1663146</v>
      </c>
      <c r="FU29" s="84">
        <v>12866736.8729231</v>
      </c>
      <c r="FV29" s="84">
        <v>13036411.3851473</v>
      </c>
      <c r="FW29" s="84">
        <v>13294012.935663801</v>
      </c>
      <c r="FX29" s="84">
        <v>15089756.326802</v>
      </c>
      <c r="FY29" s="84">
        <v>15928799.285356499</v>
      </c>
      <c r="FZ29" s="84">
        <v>11341644.5837566</v>
      </c>
      <c r="GA29" s="84">
        <v>11474489.195544301</v>
      </c>
      <c r="GB29" s="84">
        <v>13236341.598522799</v>
      </c>
      <c r="GC29" s="84">
        <v>9556295.9491636399</v>
      </c>
      <c r="GD29" s="84">
        <v>11978061.8858096</v>
      </c>
      <c r="GE29" s="84">
        <v>11727015.4300298</v>
      </c>
      <c r="GF29" s="84">
        <v>15784085.556527</v>
      </c>
      <c r="GG29" s="84">
        <v>11530177.836063299</v>
      </c>
      <c r="GH29" s="84">
        <v>11882052.3272625</v>
      </c>
      <c r="GI29" s="84">
        <v>11005879.3192736</v>
      </c>
      <c r="GJ29" s="84">
        <v>15135222.290769801</v>
      </c>
      <c r="GK29" s="84">
        <v>11965780.9595528</v>
      </c>
      <c r="GL29" s="84">
        <v>25564879.252559301</v>
      </c>
      <c r="GM29" s="84">
        <v>14319907.3671099</v>
      </c>
      <c r="GN29" s="84">
        <v>11934708.697739299</v>
      </c>
      <c r="GO29" s="84">
        <v>11657353.0045963</v>
      </c>
      <c r="GP29" s="84">
        <v>21540484.7705919</v>
      </c>
      <c r="GQ29" s="84">
        <v>12920630.872902701</v>
      </c>
      <c r="GR29" s="84">
        <v>12149945.3187645</v>
      </c>
      <c r="GS29" s="84">
        <v>14045448.3760284</v>
      </c>
      <c r="GT29" s="84">
        <v>12028312.2675863</v>
      </c>
      <c r="GU29" s="84">
        <v>11958323.1166298</v>
      </c>
      <c r="GV29" s="84">
        <v>8804427.1835394092</v>
      </c>
      <c r="GW29" s="84">
        <v>10802845.604441199</v>
      </c>
      <c r="GX29" s="84">
        <v>12631685.454733601</v>
      </c>
      <c r="GY29" s="84">
        <v>14548277.8920286</v>
      </c>
      <c r="GZ29" s="84">
        <v>14449717.3701526</v>
      </c>
      <c r="HA29" s="84">
        <v>16211152.0307665</v>
      </c>
      <c r="HB29" s="84">
        <v>16315622.4997996</v>
      </c>
      <c r="HC29" s="84">
        <v>13847045.4333864</v>
      </c>
      <c r="HD29" s="84">
        <v>14913975.002657801</v>
      </c>
      <c r="HE29" s="84">
        <v>16122130.6667761</v>
      </c>
      <c r="HF29" s="84">
        <v>13219795.8856085</v>
      </c>
      <c r="HG29" s="84">
        <v>12239955.7701085</v>
      </c>
      <c r="HH29" s="84">
        <v>11837390.805344401</v>
      </c>
      <c r="HI29" s="84">
        <v>21727223.8838511</v>
      </c>
      <c r="HJ29" s="84">
        <v>11963322.775196601</v>
      </c>
      <c r="HK29" s="84">
        <v>14624325.0752213</v>
      </c>
      <c r="HL29" s="84">
        <v>15394567.566362901</v>
      </c>
      <c r="HM29" s="84">
        <v>15232905.4214206</v>
      </c>
      <c r="HN29" s="84">
        <v>10146951.628164001</v>
      </c>
      <c r="HO29" s="84">
        <v>14351436.3115563</v>
      </c>
      <c r="HP29" s="84">
        <v>13223214.1289772</v>
      </c>
      <c r="HQ29" s="84">
        <v>10008943.3467186</v>
      </c>
      <c r="HR29" s="84">
        <v>8696542.7748710606</v>
      </c>
      <c r="HS29" s="84">
        <v>16083448.487113301</v>
      </c>
      <c r="HT29" s="84">
        <v>19374667.8585077</v>
      </c>
      <c r="HU29" s="84">
        <v>11439661.7782727</v>
      </c>
      <c r="HV29" s="84">
        <v>16425878.479774</v>
      </c>
      <c r="HW29" s="84">
        <v>20600955.180966899</v>
      </c>
      <c r="HX29" s="84">
        <v>15635381.3532742</v>
      </c>
      <c r="HY29" s="84">
        <v>11195103.0647591</v>
      </c>
      <c r="HZ29" s="84">
        <v>15625225.0554353</v>
      </c>
      <c r="IA29" s="84">
        <v>12981706.0844543</v>
      </c>
      <c r="IB29" s="84">
        <v>13929659.317312799</v>
      </c>
      <c r="IC29" s="84">
        <v>18933571.880375799</v>
      </c>
      <c r="ID29" s="84">
        <v>12669287.873537701</v>
      </c>
      <c r="IE29" s="84">
        <v>16435948.519927099</v>
      </c>
      <c r="IF29" s="84">
        <v>20251026.552597001</v>
      </c>
      <c r="IG29" s="84">
        <v>14421153.068635499</v>
      </c>
      <c r="IH29" s="84">
        <v>12135749.691254299</v>
      </c>
      <c r="II29" s="84">
        <v>13112233.3821998</v>
      </c>
      <c r="IJ29" s="84">
        <v>17398708.963385601</v>
      </c>
      <c r="IK29" s="84">
        <v>14021556.1922624</v>
      </c>
      <c r="IL29" s="84">
        <v>13439824.549723201</v>
      </c>
      <c r="IM29" s="84">
        <v>11620122.864457101</v>
      </c>
      <c r="IN29" s="84">
        <v>11296435.473167401</v>
      </c>
      <c r="IO29" s="84">
        <v>15175515.133673601</v>
      </c>
      <c r="IP29" s="84">
        <v>15556130.6963693</v>
      </c>
      <c r="IQ29" s="84">
        <v>12449253.965165</v>
      </c>
      <c r="IR29" s="84">
        <v>14392203.033389101</v>
      </c>
      <c r="IS29" s="84">
        <v>12814191.439803001</v>
      </c>
      <c r="IT29" s="84">
        <v>11447647.182644</v>
      </c>
      <c r="IU29" s="84">
        <v>13781654.971924201</v>
      </c>
      <c r="IV29" s="84">
        <v>13898706.7682136</v>
      </c>
      <c r="IW29" s="84">
        <v>13635209.381642099</v>
      </c>
      <c r="IX29" s="84">
        <v>15722225.4907127</v>
      </c>
      <c r="IY29" s="84">
        <v>12841969.3589291</v>
      </c>
      <c r="IZ29" s="84">
        <v>15407790.1729696</v>
      </c>
      <c r="JA29" s="84">
        <v>13191459.562640401</v>
      </c>
      <c r="JB29" s="84">
        <v>23266200.530729</v>
      </c>
      <c r="JC29" s="84">
        <v>12672956.689066401</v>
      </c>
      <c r="JD29" s="84">
        <v>13850836.054549299</v>
      </c>
      <c r="JE29" s="84">
        <v>12603696.8917375</v>
      </c>
      <c r="JF29" s="84">
        <v>15964457.403619301</v>
      </c>
      <c r="JG29" s="84">
        <v>12314392.038571101</v>
      </c>
      <c r="JH29" s="84">
        <v>15888070.227740901</v>
      </c>
      <c r="JI29" s="84">
        <v>14286036.5449862</v>
      </c>
      <c r="JJ29" s="84">
        <v>14976631.5776114</v>
      </c>
      <c r="JK29" s="84">
        <v>13134961.254822399</v>
      </c>
      <c r="JL29" s="84">
        <v>11454565.6003372</v>
      </c>
      <c r="JM29" s="84">
        <v>16182027.098855101</v>
      </c>
      <c r="JN29" s="84">
        <v>10419958.225771099</v>
      </c>
      <c r="JO29" s="84">
        <v>12573921.284346901</v>
      </c>
      <c r="JP29" s="84">
        <v>16938136.953984398</v>
      </c>
      <c r="JQ29" s="84">
        <v>16073633.7560695</v>
      </c>
      <c r="JR29" s="84">
        <v>11336159.8307417</v>
      </c>
      <c r="JS29" s="84">
        <v>17904287.684345301</v>
      </c>
      <c r="JT29" s="84">
        <v>14113428.548777999</v>
      </c>
      <c r="JU29" s="84">
        <v>11912410.216543701</v>
      </c>
      <c r="JV29" s="84">
        <v>13450503.8111594</v>
      </c>
      <c r="JW29" s="84">
        <v>22507914.699390698</v>
      </c>
      <c r="JX29" s="84">
        <v>13857131.805933399</v>
      </c>
      <c r="JY29" s="84">
        <v>17289432.524320301</v>
      </c>
      <c r="JZ29" s="84">
        <v>15525123.091149401</v>
      </c>
      <c r="KA29" s="84">
        <v>22342786.0704129</v>
      </c>
      <c r="KB29" s="84">
        <v>12706402.285584999</v>
      </c>
      <c r="KC29" s="84">
        <v>13934888.0391785</v>
      </c>
      <c r="KD29" s="84">
        <v>15425523.596219501</v>
      </c>
      <c r="KE29" s="84">
        <v>23698027.292711001</v>
      </c>
      <c r="KF29" s="84">
        <v>18220595.0701016</v>
      </c>
      <c r="KG29" s="84">
        <v>12731212.072613901</v>
      </c>
      <c r="KH29" s="84">
        <v>17823210.1596146</v>
      </c>
      <c r="KI29" s="84">
        <v>14353392.747307699</v>
      </c>
      <c r="KJ29" s="84">
        <v>13937578.4665126</v>
      </c>
      <c r="KK29" s="84">
        <v>11705374.989734899</v>
      </c>
      <c r="KL29" s="84">
        <v>13811629.054631099</v>
      </c>
      <c r="KM29" s="84">
        <v>11814137.7955832</v>
      </c>
      <c r="KN29" s="84">
        <v>22237309.5955428</v>
      </c>
      <c r="KO29" s="84">
        <v>21302581.272158802</v>
      </c>
      <c r="KP29" s="84">
        <v>16288050.3385891</v>
      </c>
      <c r="KQ29" s="84">
        <v>12506276.0843303</v>
      </c>
      <c r="KR29" s="84">
        <v>12887480.5129152</v>
      </c>
      <c r="KS29" s="84">
        <v>15458718.087040201</v>
      </c>
      <c r="KT29" s="84">
        <v>14044680.9531183</v>
      </c>
      <c r="KU29" s="84">
        <v>14219346.398876401</v>
      </c>
      <c r="KV29" s="84">
        <v>9259759.5308847893</v>
      </c>
      <c r="KW29" s="84">
        <v>15942163.104166901</v>
      </c>
      <c r="KX29" s="84">
        <v>13311347.4929619</v>
      </c>
      <c r="KY29" s="84">
        <v>17061697.9484015</v>
      </c>
      <c r="KZ29" s="84">
        <v>22612176.711471599</v>
      </c>
      <c r="LA29" s="84">
        <v>14625392.798921799</v>
      </c>
      <c r="LB29" s="84">
        <v>16106373.9328689</v>
      </c>
      <c r="LC29" s="84">
        <v>11695875.9607805</v>
      </c>
      <c r="LD29" s="84">
        <v>11157543.48612</v>
      </c>
      <c r="LE29" s="84">
        <v>13781095.726833699</v>
      </c>
      <c r="LF29" s="84">
        <v>17392331.116342101</v>
      </c>
      <c r="LG29" s="84">
        <v>16159149.392862801</v>
      </c>
      <c r="LH29" s="84">
        <v>14340979.623855</v>
      </c>
      <c r="LI29" s="84">
        <v>10347882.5765315</v>
      </c>
      <c r="LJ29" s="84">
        <v>17361228.061429601</v>
      </c>
      <c r="LK29" s="84">
        <v>16549133.2581299</v>
      </c>
      <c r="LL29" s="84">
        <v>17936049.964196298</v>
      </c>
      <c r="LM29" s="84">
        <v>14903552.116015499</v>
      </c>
      <c r="LN29" s="84">
        <v>15763436.5393527</v>
      </c>
      <c r="LO29" s="84">
        <v>17904155.062408101</v>
      </c>
      <c r="LP29" s="84">
        <v>12724023.3971847</v>
      </c>
      <c r="LQ29" s="84">
        <v>21686683.0924288</v>
      </c>
      <c r="LR29" s="84">
        <v>13237930.699944399</v>
      </c>
      <c r="LS29" s="84">
        <v>13155049.026156301</v>
      </c>
      <c r="LT29" s="84">
        <v>15995942.7582152</v>
      </c>
      <c r="LU29" s="84">
        <v>12074683.313967399</v>
      </c>
      <c r="LV29" s="84">
        <v>21588675.472693101</v>
      </c>
      <c r="LW29" s="84">
        <v>13722341.604323</v>
      </c>
      <c r="LX29" s="84">
        <v>16216458.8054254</v>
      </c>
      <c r="LY29" s="84">
        <v>13537097.1078401</v>
      </c>
      <c r="LZ29" s="84">
        <v>14368781.661028501</v>
      </c>
      <c r="MA29" s="84">
        <v>13324766.7269616</v>
      </c>
      <c r="MB29" s="84">
        <v>18565610.290699601</v>
      </c>
      <c r="MC29" s="84">
        <v>22037218.605968501</v>
      </c>
      <c r="MD29" s="84">
        <v>17753814.965557698</v>
      </c>
      <c r="ME29" s="84">
        <v>11142412.419879001</v>
      </c>
      <c r="MF29" s="84">
        <v>14756235.8200697</v>
      </c>
      <c r="MG29" s="84">
        <v>17115847.9579737</v>
      </c>
      <c r="MH29" s="84">
        <v>14563476.7017061</v>
      </c>
      <c r="MI29" s="84">
        <v>14768210.2314348</v>
      </c>
      <c r="MJ29" s="84">
        <v>13596962.7946817</v>
      </c>
      <c r="MK29" s="84">
        <v>12828594.889606901</v>
      </c>
      <c r="ML29" s="84">
        <v>17367093.581943698</v>
      </c>
      <c r="MM29" s="84">
        <v>20827206.381101701</v>
      </c>
      <c r="MN29" s="84">
        <v>14308775.085565001</v>
      </c>
      <c r="MO29" s="84">
        <v>13359221.9177469</v>
      </c>
      <c r="MP29" s="84">
        <v>18890485.543976199</v>
      </c>
      <c r="MQ29" s="84">
        <v>13519990.617407599</v>
      </c>
      <c r="MR29" s="84">
        <v>13789342.003379401</v>
      </c>
      <c r="MS29" s="84">
        <v>13784402.7912976</v>
      </c>
      <c r="MT29" s="84">
        <v>8357004.3824382303</v>
      </c>
      <c r="MU29" s="84">
        <v>14063434.006184001</v>
      </c>
      <c r="MV29" s="84">
        <v>16614086.777849801</v>
      </c>
      <c r="MW29" s="84">
        <v>20033281.676015802</v>
      </c>
      <c r="MX29" s="84">
        <v>19054032.823276501</v>
      </c>
      <c r="MY29" s="84">
        <v>12694531.721110201</v>
      </c>
      <c r="MZ29" s="84">
        <v>10499592.7143491</v>
      </c>
      <c r="NA29" s="84">
        <v>14579107.3367212</v>
      </c>
      <c r="NB29" s="84">
        <v>17617562.0465625</v>
      </c>
      <c r="NC29" s="84">
        <v>18571902.591107499</v>
      </c>
      <c r="ND29" s="84">
        <v>17321461.1051572</v>
      </c>
      <c r="NE29" s="84">
        <v>18417341.6159687</v>
      </c>
      <c r="NF29" s="84">
        <v>13131246.092126099</v>
      </c>
      <c r="NG29" s="84">
        <v>17527108.874869</v>
      </c>
      <c r="NH29" s="84">
        <v>13842377.0009284</v>
      </c>
      <c r="NI29" s="84">
        <v>15274108.5582474</v>
      </c>
      <c r="NJ29" s="84">
        <v>13168949.891496601</v>
      </c>
      <c r="NK29" s="84">
        <v>15780950.3616999</v>
      </c>
      <c r="NL29" s="84">
        <v>17593714.718983699</v>
      </c>
      <c r="NM29" s="84">
        <v>14244687.488385299</v>
      </c>
      <c r="NN29" s="84">
        <v>18495730.135040998</v>
      </c>
      <c r="NO29" s="84">
        <v>11293905.176935701</v>
      </c>
      <c r="NP29" s="84">
        <v>19284801.767311301</v>
      </c>
      <c r="NQ29" s="84">
        <v>15657253.4180157</v>
      </c>
      <c r="NR29" s="84">
        <v>15286144.0454379</v>
      </c>
      <c r="NS29" s="84">
        <v>11925524.319798701</v>
      </c>
      <c r="NT29" s="84">
        <v>14178306.702049</v>
      </c>
      <c r="NU29" s="84">
        <v>12384717.5010457</v>
      </c>
      <c r="NV29" s="84">
        <v>15171801.342477201</v>
      </c>
      <c r="NW29" s="84">
        <v>12065968.6452563</v>
      </c>
      <c r="NX29" s="84">
        <v>11363277.495311899</v>
      </c>
      <c r="NY29" s="84">
        <v>18297279.278039601</v>
      </c>
      <c r="NZ29" s="84">
        <v>13076195.1102548</v>
      </c>
      <c r="OA29" s="84">
        <v>15380150.4675714</v>
      </c>
      <c r="OB29" s="84">
        <v>13787475.536501</v>
      </c>
      <c r="OC29" s="84">
        <v>11793956.990286799</v>
      </c>
      <c r="OD29" s="84">
        <v>10907731.108541301</v>
      </c>
      <c r="OE29" s="84">
        <v>16501256.7268163</v>
      </c>
      <c r="OF29" s="84">
        <v>13569618.7046682</v>
      </c>
      <c r="OG29" s="84">
        <v>15447887.851103101</v>
      </c>
      <c r="OH29" s="84">
        <v>13086817.6793669</v>
      </c>
      <c r="OI29" s="84">
        <v>13316852.3445295</v>
      </c>
      <c r="OJ29" s="84">
        <v>10620284.4804463</v>
      </c>
      <c r="OK29" s="84">
        <v>13333934.3851864</v>
      </c>
      <c r="OL29" s="84">
        <v>12575269.241629601</v>
      </c>
      <c r="OM29" s="84">
        <v>18135138.8947942</v>
      </c>
      <c r="ON29" s="84">
        <v>14562799.0451589</v>
      </c>
      <c r="OO29" s="84">
        <v>10754986.5759665</v>
      </c>
      <c r="OP29" s="84">
        <v>14734173.4154783</v>
      </c>
      <c r="OQ29" s="84">
        <v>13690182.2336822</v>
      </c>
    </row>
    <row r="30" spans="1:407" x14ac:dyDescent="0.25">
      <c r="A30" s="57" t="s">
        <v>2046</v>
      </c>
      <c r="B30" s="58">
        <f>STDEV(D30:AQ30)/AVERAGE(D30:AQ30)</f>
        <v>0.1054741117778516</v>
      </c>
      <c r="D30" s="7">
        <v>4366213.2832001997</v>
      </c>
      <c r="E30" s="7">
        <v>4484896.0053108102</v>
      </c>
      <c r="F30" s="7">
        <v>4483650.6484471001</v>
      </c>
      <c r="G30" s="7">
        <v>4486790.45674867</v>
      </c>
      <c r="H30" s="7">
        <v>4538925.35838902</v>
      </c>
      <c r="I30" s="7">
        <v>4534446.5695209103</v>
      </c>
      <c r="J30" s="7">
        <v>4560696.9612805201</v>
      </c>
      <c r="K30" s="7">
        <v>4657608.2346643601</v>
      </c>
      <c r="L30" s="7">
        <v>4867056.0537718199</v>
      </c>
      <c r="M30" s="7">
        <v>4965485.4128782898</v>
      </c>
      <c r="N30" s="7">
        <v>4898153.8327954505</v>
      </c>
      <c r="O30" s="7">
        <v>5081170.9469458498</v>
      </c>
      <c r="P30" s="7">
        <v>4986563.5301788803</v>
      </c>
      <c r="Q30" s="7">
        <v>5322692.7839887496</v>
      </c>
      <c r="R30" s="7">
        <v>5316201.3778442396</v>
      </c>
      <c r="S30" s="7">
        <v>5430710.5543448804</v>
      </c>
      <c r="T30" s="7">
        <v>5518026.3659669701</v>
      </c>
      <c r="U30" s="7">
        <v>5434654.0620025601</v>
      </c>
      <c r="V30" s="7">
        <v>5612335.7682278501</v>
      </c>
      <c r="W30" s="7">
        <v>5752112.1809051298</v>
      </c>
      <c r="X30" s="7">
        <v>5663373.5504425904</v>
      </c>
      <c r="Y30" s="7">
        <v>5729325.30894865</v>
      </c>
      <c r="Z30" s="7">
        <v>5693849.8087156704</v>
      </c>
      <c r="AA30" s="7">
        <v>5815220.2930573802</v>
      </c>
      <c r="AB30" s="7">
        <v>5871967.0450795498</v>
      </c>
      <c r="AC30" s="7">
        <v>5732217.4598199101</v>
      </c>
      <c r="AD30" s="7">
        <v>5928060.7367077796</v>
      </c>
      <c r="AE30" s="7">
        <v>5937912.1468153</v>
      </c>
      <c r="AF30" s="7">
        <v>5811543.3749971902</v>
      </c>
      <c r="AG30" s="7">
        <v>6045992.3491821503</v>
      </c>
      <c r="AH30" s="7">
        <v>6066464.8485383801</v>
      </c>
      <c r="AI30" s="7">
        <v>6018990.6210972397</v>
      </c>
      <c r="AJ30" s="7">
        <v>5959088.51900273</v>
      </c>
      <c r="AK30" s="7">
        <v>6080431.1659850599</v>
      </c>
      <c r="AL30" s="7">
        <v>5973202.1729774699</v>
      </c>
      <c r="AM30" s="7">
        <v>6064431.7430988299</v>
      </c>
      <c r="AN30" s="7">
        <v>6077738.00951357</v>
      </c>
      <c r="AO30" s="7">
        <v>6000489.46234487</v>
      </c>
      <c r="AP30" s="7">
        <v>5519346.1774184899</v>
      </c>
      <c r="AQ30" s="7">
        <v>5162479.1219075201</v>
      </c>
      <c r="AS30" s="59">
        <f>STDEV(AU30:CH30)/AVERAGE(AU30:CH30)</f>
        <v>0.10217447141356692</v>
      </c>
      <c r="AU30" s="9">
        <v>4331548.77949112</v>
      </c>
      <c r="AV30" s="9">
        <v>4380721.3676396497</v>
      </c>
      <c r="AW30" s="9">
        <v>4355722.1847398104</v>
      </c>
      <c r="AX30" s="9">
        <v>4422236.3177534901</v>
      </c>
      <c r="AY30" s="9">
        <v>4649863.1620630799</v>
      </c>
      <c r="AZ30" s="9">
        <v>4554946.4991808804</v>
      </c>
      <c r="BA30" s="9">
        <v>4341554.15216415</v>
      </c>
      <c r="BB30" s="9">
        <v>4502991.1218782803</v>
      </c>
      <c r="BC30" s="9">
        <v>4634717.9980995404</v>
      </c>
      <c r="BD30" s="9">
        <v>4787123.4151612604</v>
      </c>
      <c r="BE30" s="9">
        <v>4730662.2556956802</v>
      </c>
      <c r="BF30" s="9">
        <v>4811746.1125970697</v>
      </c>
      <c r="BG30" s="9">
        <v>5006469.5331403604</v>
      </c>
      <c r="BH30" s="9">
        <v>5119191.1808088999</v>
      </c>
      <c r="BI30" s="9">
        <v>5175316.8057090901</v>
      </c>
      <c r="BJ30" s="9">
        <v>5266602.9573539002</v>
      </c>
      <c r="BK30" s="9">
        <v>5111586.4198452001</v>
      </c>
      <c r="BL30" s="9">
        <v>5427102.9949878296</v>
      </c>
      <c r="BM30" s="9">
        <v>5405607.5422034198</v>
      </c>
      <c r="BN30" s="9">
        <v>5518154.4502620697</v>
      </c>
      <c r="BO30" s="9">
        <v>5492374.5558826895</v>
      </c>
      <c r="BP30" s="9">
        <v>5329553.2630927199</v>
      </c>
      <c r="BQ30" s="9">
        <v>5423248.0530940704</v>
      </c>
      <c r="BR30" s="9">
        <v>5638104.20073504</v>
      </c>
      <c r="BS30" s="9">
        <v>5739705.5581427496</v>
      </c>
      <c r="BT30" s="9">
        <v>5663110.4685365399</v>
      </c>
      <c r="BU30" s="9">
        <v>5590606.5523073701</v>
      </c>
      <c r="BV30" s="9">
        <v>5620770.4133904399</v>
      </c>
      <c r="BW30" s="9">
        <v>5724106.9330742899</v>
      </c>
      <c r="BX30" s="9">
        <v>5916738.0392996399</v>
      </c>
      <c r="BY30" s="9">
        <v>5817835.4990220703</v>
      </c>
      <c r="BZ30" s="9">
        <v>5928540.8718370497</v>
      </c>
      <c r="CA30" s="9">
        <v>5766641.4167428799</v>
      </c>
      <c r="CB30" s="9">
        <v>5950175.8981680898</v>
      </c>
      <c r="CC30" s="9">
        <v>5965664.0529052904</v>
      </c>
      <c r="CD30" s="9">
        <v>5815831.3378307</v>
      </c>
      <c r="CE30" s="9">
        <v>5914441.8303183699</v>
      </c>
      <c r="CF30" s="9">
        <v>5657120.9309823504</v>
      </c>
      <c r="CG30" s="9">
        <v>5511005.8214415601</v>
      </c>
      <c r="CH30" s="9">
        <v>5127484.71855425</v>
      </c>
      <c r="CJ30" s="95">
        <v>3856851.5137933302</v>
      </c>
      <c r="CK30" s="95">
        <v>3805377.5547889001</v>
      </c>
      <c r="CL30" s="95">
        <v>3820767.5516661098</v>
      </c>
      <c r="CM30" s="95">
        <v>3732352.6848312002</v>
      </c>
      <c r="CN30" s="95">
        <v>3855393.8781015398</v>
      </c>
      <c r="CO30" s="95">
        <v>3819641.7004779102</v>
      </c>
      <c r="CP30" s="95">
        <v>4067440.8544722102</v>
      </c>
      <c r="CQ30" s="95">
        <v>3911975.6631179801</v>
      </c>
      <c r="CR30" s="95">
        <v>4065903.2527594999</v>
      </c>
      <c r="CS30" s="95">
        <v>3833637.63547727</v>
      </c>
      <c r="CT30" s="84">
        <v>3824983.1959810802</v>
      </c>
      <c r="CU30" s="84">
        <v>4247489.3369687898</v>
      </c>
      <c r="CV30" s="84">
        <v>4082350.4192879498</v>
      </c>
      <c r="CW30" s="84">
        <v>4175091.3987500402</v>
      </c>
      <c r="CX30" s="84">
        <v>4218574.5460497597</v>
      </c>
      <c r="CY30" s="84">
        <v>3872678.0517420499</v>
      </c>
      <c r="CZ30" s="84">
        <v>4366281.69930162</v>
      </c>
      <c r="DA30" s="84">
        <v>4125193.82199685</v>
      </c>
      <c r="DB30" s="84">
        <v>4169128.03035184</v>
      </c>
      <c r="DC30" s="84">
        <v>4013024.5497935498</v>
      </c>
      <c r="DD30" s="84">
        <v>4096003.6382699502</v>
      </c>
      <c r="DE30" s="84">
        <v>3990432.6641946901</v>
      </c>
      <c r="DF30" s="84">
        <v>4215927.89525274</v>
      </c>
      <c r="DG30" s="84">
        <v>4235021.9334156802</v>
      </c>
      <c r="DH30" s="84">
        <v>3698989.3012614101</v>
      </c>
      <c r="DI30" s="84">
        <v>4245793.2138566598</v>
      </c>
      <c r="DJ30" s="84">
        <v>4395313.6504177703</v>
      </c>
      <c r="DK30" s="84">
        <v>4205092.9474392701</v>
      </c>
      <c r="DL30" s="84">
        <v>4109409.8328641602</v>
      </c>
      <c r="DM30" s="84">
        <v>4102104.0099310698</v>
      </c>
      <c r="DN30" s="84">
        <v>4260941.4287890596</v>
      </c>
      <c r="DO30" s="84">
        <v>4406370.6929653501</v>
      </c>
      <c r="DP30" s="84">
        <v>4257429.9771114802</v>
      </c>
      <c r="DQ30" s="84">
        <v>4283590.6614583498</v>
      </c>
      <c r="DR30" s="84">
        <v>4172569.4095573402</v>
      </c>
      <c r="DS30" s="84">
        <v>4379550.8898020303</v>
      </c>
      <c r="DT30" s="84">
        <v>4434655.5058267098</v>
      </c>
      <c r="DU30" s="84">
        <v>4271132.2885586601</v>
      </c>
      <c r="DV30" s="84">
        <v>4338355.0082113799</v>
      </c>
      <c r="DW30" s="84">
        <v>4547241.55646866</v>
      </c>
      <c r="DX30" s="84">
        <v>4628246.4918717202</v>
      </c>
      <c r="DY30" s="84">
        <v>4679906.7552177701</v>
      </c>
      <c r="DZ30" s="84">
        <v>4492823.3275245205</v>
      </c>
      <c r="EA30" s="84">
        <v>4597547.4186568102</v>
      </c>
      <c r="EB30" s="84">
        <v>4303052.2315058401</v>
      </c>
      <c r="EC30" s="84">
        <v>4643113.6042342698</v>
      </c>
      <c r="ED30" s="84">
        <v>4534238.1208613003</v>
      </c>
      <c r="EE30" s="84">
        <v>4275268.3805487696</v>
      </c>
      <c r="EF30" s="84">
        <v>4253974.2147640698</v>
      </c>
      <c r="EG30" s="84">
        <v>4303102.0930998903</v>
      </c>
      <c r="EH30" s="84">
        <v>4567981.5284940703</v>
      </c>
      <c r="EI30" s="84">
        <v>4602291.6717373896</v>
      </c>
      <c r="EJ30" s="84">
        <v>4173980.8135494199</v>
      </c>
      <c r="EK30" s="84">
        <v>4524896.0772510702</v>
      </c>
      <c r="EL30" s="84">
        <v>4237931.8929094104</v>
      </c>
      <c r="EM30" s="84">
        <v>4650840.6780140996</v>
      </c>
      <c r="EN30" s="84">
        <v>4665430.3650032496</v>
      </c>
      <c r="EO30" s="84">
        <v>4212292.7185786003</v>
      </c>
      <c r="EP30" s="84">
        <v>4572711.4608466197</v>
      </c>
      <c r="EQ30" s="84">
        <v>4395912.8786820201</v>
      </c>
      <c r="ER30" s="84">
        <v>4627681.6954786899</v>
      </c>
      <c r="ES30" s="84">
        <v>4511471.2140349699</v>
      </c>
      <c r="ET30" s="84">
        <v>4380112.1996337501</v>
      </c>
      <c r="EU30" s="84">
        <v>4450021.0374091398</v>
      </c>
      <c r="EV30" s="84">
        <v>4020253.3680132502</v>
      </c>
      <c r="EW30" s="84">
        <v>4584615.7273812899</v>
      </c>
      <c r="EX30" s="84">
        <v>4413679.8492874997</v>
      </c>
      <c r="EY30" s="84">
        <v>4680098.3918713601</v>
      </c>
      <c r="EZ30" s="84">
        <v>4699229.9592694202</v>
      </c>
      <c r="FA30" s="84">
        <v>4481088.8319509001</v>
      </c>
      <c r="FB30" s="84">
        <v>4514508.8600881798</v>
      </c>
      <c r="FC30" s="84">
        <v>4774387.6463868897</v>
      </c>
      <c r="FD30" s="84">
        <v>4711662.6001827996</v>
      </c>
      <c r="FE30" s="84">
        <v>4470887.1999442596</v>
      </c>
      <c r="FF30" s="84">
        <v>4823950.7820648802</v>
      </c>
      <c r="FG30" s="84">
        <v>4794155.1175284795</v>
      </c>
      <c r="FH30" s="84">
        <v>4743920.0883355504</v>
      </c>
      <c r="FI30" s="84">
        <v>4816296.6504769502</v>
      </c>
      <c r="FJ30" s="84">
        <v>4885152.5736494297</v>
      </c>
      <c r="FK30" s="84">
        <v>4887572.4254419198</v>
      </c>
      <c r="FL30" s="84">
        <v>4949094.1965229101</v>
      </c>
      <c r="FM30" s="84">
        <v>5187897.2630638797</v>
      </c>
      <c r="FN30" s="84">
        <v>5004005.9045776399</v>
      </c>
      <c r="FO30" s="84">
        <v>5084750.09749329</v>
      </c>
      <c r="FP30" s="84">
        <v>4746786.7305442002</v>
      </c>
      <c r="FQ30" s="84">
        <v>5024489.2045217603</v>
      </c>
      <c r="FR30" s="84">
        <v>4977104.5435577296</v>
      </c>
      <c r="FS30" s="84">
        <v>4802578.51863214</v>
      </c>
      <c r="FT30" s="84">
        <v>4673836.55475251</v>
      </c>
      <c r="FU30" s="84">
        <v>4922911.0118673602</v>
      </c>
      <c r="FV30" s="84">
        <v>4851822.6727927402</v>
      </c>
      <c r="FW30" s="84">
        <v>4868597.7779188203</v>
      </c>
      <c r="FX30" s="84">
        <v>4805703.7265069298</v>
      </c>
      <c r="FY30" s="84">
        <v>5087403.15951679</v>
      </c>
      <c r="FZ30" s="84">
        <v>4864254.4636403499</v>
      </c>
      <c r="GA30" s="84">
        <v>4974437.8227429399</v>
      </c>
      <c r="GB30" s="84">
        <v>4936203.7530683996</v>
      </c>
      <c r="GC30" s="84">
        <v>5098974.3138865903</v>
      </c>
      <c r="GD30" s="84">
        <v>4731559.1621131497</v>
      </c>
      <c r="GE30" s="84">
        <v>4861494.0806929599</v>
      </c>
      <c r="GF30" s="84">
        <v>4794915.1835320499</v>
      </c>
      <c r="GG30" s="84">
        <v>4998409.12445872</v>
      </c>
      <c r="GH30" s="84">
        <v>4745044.6141884504</v>
      </c>
      <c r="GI30" s="84">
        <v>5016826.8417744003</v>
      </c>
      <c r="GJ30" s="84">
        <v>5129898.3927340005</v>
      </c>
      <c r="GK30" s="84">
        <v>5069840.9749422604</v>
      </c>
      <c r="GL30" s="84">
        <v>4646409.9785321597</v>
      </c>
      <c r="GM30" s="84">
        <v>5307880.34555298</v>
      </c>
      <c r="GN30" s="84">
        <v>5031928.6426934004</v>
      </c>
      <c r="GO30" s="84">
        <v>5045666.2679822203</v>
      </c>
      <c r="GP30" s="84">
        <v>4857434.8530789902</v>
      </c>
      <c r="GQ30" s="84">
        <v>5219494.77987424</v>
      </c>
      <c r="GR30" s="84">
        <v>5060845.5758515596</v>
      </c>
      <c r="GS30" s="84">
        <v>5229332.1153668799</v>
      </c>
      <c r="GT30" s="84">
        <v>5013299.27022113</v>
      </c>
      <c r="GU30" s="84">
        <v>4950834.8784148498</v>
      </c>
      <c r="GV30" s="84">
        <v>5139732.1932987701</v>
      </c>
      <c r="GW30" s="84">
        <v>5244297.5623853598</v>
      </c>
      <c r="GX30" s="84">
        <v>5154684.6670377497</v>
      </c>
      <c r="GY30" s="84">
        <v>5045502.7503023902</v>
      </c>
      <c r="GZ30" s="84">
        <v>5172620.1545582302</v>
      </c>
      <c r="HA30" s="84">
        <v>4690142.4035502505</v>
      </c>
      <c r="HB30" s="84">
        <v>4851555.81488756</v>
      </c>
      <c r="HC30" s="84">
        <v>4981905.9308977798</v>
      </c>
      <c r="HD30" s="84">
        <v>4799736.9240008704</v>
      </c>
      <c r="HE30" s="84">
        <v>5208162.0998712499</v>
      </c>
      <c r="HF30" s="84">
        <v>5027629.7341955602</v>
      </c>
      <c r="HG30" s="84">
        <v>5136556.9402871504</v>
      </c>
      <c r="HH30" s="84">
        <v>5017767.3247537296</v>
      </c>
      <c r="HI30" s="84">
        <v>4676665.0592579897</v>
      </c>
      <c r="HJ30" s="84">
        <v>4977192.6164492797</v>
      </c>
      <c r="HK30" s="84">
        <v>5045240.14600641</v>
      </c>
      <c r="HL30" s="84">
        <v>4710913.3873391096</v>
      </c>
      <c r="HM30" s="84">
        <v>5073627.3956802599</v>
      </c>
      <c r="HN30" s="84">
        <v>5155029.2563623497</v>
      </c>
      <c r="HO30" s="84">
        <v>5205131.4055262404</v>
      </c>
      <c r="HP30" s="84">
        <v>5084537.2229288695</v>
      </c>
      <c r="HQ30" s="84">
        <v>4985272.2251177002</v>
      </c>
      <c r="HR30" s="84">
        <v>5111026.3866130495</v>
      </c>
      <c r="HS30" s="84">
        <v>5498117.1860247497</v>
      </c>
      <c r="HT30" s="84">
        <v>5114534.4198269602</v>
      </c>
      <c r="HU30" s="84">
        <v>5147098.4226414701</v>
      </c>
      <c r="HV30" s="84">
        <v>5326254.4747311296</v>
      </c>
      <c r="HW30" s="84">
        <v>5457676.2475209003</v>
      </c>
      <c r="HX30" s="84">
        <v>5318371.5564707601</v>
      </c>
      <c r="HY30" s="84">
        <v>5352880.6235362403</v>
      </c>
      <c r="HZ30" s="84">
        <v>4984210.5006077904</v>
      </c>
      <c r="IA30" s="84">
        <v>5061725.1754467897</v>
      </c>
      <c r="IB30" s="84">
        <v>5071109.9688724698</v>
      </c>
      <c r="IC30" s="84">
        <v>5383038.4002239704</v>
      </c>
      <c r="ID30" s="84">
        <v>5178239.6837996701</v>
      </c>
      <c r="IE30" s="84">
        <v>5208535.0826788498</v>
      </c>
      <c r="IF30" s="84">
        <v>5381174.8688089997</v>
      </c>
      <c r="IG30" s="84">
        <v>5041745.7964947997</v>
      </c>
      <c r="IH30" s="84">
        <v>5457571.5418564603</v>
      </c>
      <c r="II30" s="84">
        <v>5305452.4544638796</v>
      </c>
      <c r="IJ30" s="84">
        <v>5101858.9262267901</v>
      </c>
      <c r="IK30" s="84">
        <v>4965316.3086540103</v>
      </c>
      <c r="IL30" s="84">
        <v>5237928.9928381601</v>
      </c>
      <c r="IM30" s="84">
        <v>5272553.9347972702</v>
      </c>
      <c r="IN30" s="84">
        <v>5706516.2293527201</v>
      </c>
      <c r="IO30" s="84">
        <v>5140405.0120677799</v>
      </c>
      <c r="IP30" s="84">
        <v>5000224.2696533203</v>
      </c>
      <c r="IQ30" s="84">
        <v>5073424.0209250897</v>
      </c>
      <c r="IR30" s="84">
        <v>5152256.5130671998</v>
      </c>
      <c r="IS30" s="84">
        <v>5595961.8161775898</v>
      </c>
      <c r="IT30" s="84">
        <v>5201707.4447808703</v>
      </c>
      <c r="IU30" s="84">
        <v>5062635.1689262697</v>
      </c>
      <c r="IV30" s="84">
        <v>5029305.4970380999</v>
      </c>
      <c r="IW30" s="84">
        <v>5097731.9746707901</v>
      </c>
      <c r="IX30" s="84">
        <v>5140878.1372816004</v>
      </c>
      <c r="IY30" s="84">
        <v>5215013.4435774097</v>
      </c>
      <c r="IZ30" s="84">
        <v>5235670.3860613601</v>
      </c>
      <c r="JA30" s="84">
        <v>5477445.94758859</v>
      </c>
      <c r="JB30" s="84">
        <v>5140124.3189688502</v>
      </c>
      <c r="JC30" s="84">
        <v>5188358.8574275598</v>
      </c>
      <c r="JD30" s="84">
        <v>5521062.8753174096</v>
      </c>
      <c r="JE30" s="84">
        <v>5454776.9584302399</v>
      </c>
      <c r="JF30" s="84">
        <v>5348635.8138163304</v>
      </c>
      <c r="JG30" s="84">
        <v>5298740.4114702502</v>
      </c>
      <c r="JH30" s="84">
        <v>5262184.12134175</v>
      </c>
      <c r="JI30" s="84">
        <v>5512453.5525277304</v>
      </c>
      <c r="JJ30" s="84">
        <v>5477555.6375196204</v>
      </c>
      <c r="JK30" s="84">
        <v>5535257.5397041403</v>
      </c>
      <c r="JL30" s="84">
        <v>5025222.9532163097</v>
      </c>
      <c r="JM30" s="84">
        <v>5070723.3209038097</v>
      </c>
      <c r="JN30" s="84">
        <v>5778870.0992446197</v>
      </c>
      <c r="JO30" s="84">
        <v>5400760.2408733098</v>
      </c>
      <c r="JP30" s="84">
        <v>5393028.7394336704</v>
      </c>
      <c r="JQ30" s="84">
        <v>5310241.8336765403</v>
      </c>
      <c r="JR30" s="84">
        <v>5647019.7164489599</v>
      </c>
      <c r="JS30" s="84">
        <v>5388778.7667456698</v>
      </c>
      <c r="JT30" s="84">
        <v>5403842.4905032804</v>
      </c>
      <c r="JU30" s="84">
        <v>5312145.4131200602</v>
      </c>
      <c r="JV30" s="84">
        <v>5267433.3118301202</v>
      </c>
      <c r="JW30" s="84">
        <v>5420507.8097457103</v>
      </c>
      <c r="JX30" s="84">
        <v>5354536.7586812899</v>
      </c>
      <c r="JY30" s="84">
        <v>5653544.2809015196</v>
      </c>
      <c r="JZ30" s="84">
        <v>5468852.8732428998</v>
      </c>
      <c r="KA30" s="84">
        <v>5076070.9467411004</v>
      </c>
      <c r="KB30" s="84">
        <v>5620245.9017126597</v>
      </c>
      <c r="KC30" s="84">
        <v>5347264.0824240902</v>
      </c>
      <c r="KD30" s="84">
        <v>5661352.0048002303</v>
      </c>
      <c r="KE30" s="84">
        <v>5287333.3649998698</v>
      </c>
      <c r="KF30" s="84">
        <v>5724668.9406130398</v>
      </c>
      <c r="KG30" s="84">
        <v>5461236.1061932603</v>
      </c>
      <c r="KH30" s="84">
        <v>5337697.0008741897</v>
      </c>
      <c r="KI30" s="84">
        <v>5655057.9963044804</v>
      </c>
      <c r="KJ30" s="84">
        <v>5049635.0585203702</v>
      </c>
      <c r="KK30" s="84">
        <v>5530937.6681660004</v>
      </c>
      <c r="KL30" s="84">
        <v>5500241.96551116</v>
      </c>
      <c r="KM30" s="84">
        <v>5247500.5389956003</v>
      </c>
      <c r="KN30" s="84">
        <v>4937068.6018601898</v>
      </c>
      <c r="KO30" s="84">
        <v>5163666.5294927703</v>
      </c>
      <c r="KP30" s="84">
        <v>5411341.7016813597</v>
      </c>
      <c r="KQ30" s="84">
        <v>5870617.8297343003</v>
      </c>
      <c r="KR30" s="84">
        <v>5708896.7244374799</v>
      </c>
      <c r="KS30" s="84">
        <v>5481148.69816845</v>
      </c>
      <c r="KT30" s="84">
        <v>5948918.6300457297</v>
      </c>
      <c r="KU30" s="84">
        <v>5646188.0600284198</v>
      </c>
      <c r="KV30" s="84">
        <v>5750784.0461297296</v>
      </c>
      <c r="KW30" s="84">
        <v>5346604.8656340996</v>
      </c>
      <c r="KX30" s="84">
        <v>5608899.7443445399</v>
      </c>
      <c r="KY30" s="84">
        <v>5609671.0060006296</v>
      </c>
      <c r="KZ30" s="84">
        <v>5624587.9839604599</v>
      </c>
      <c r="LA30" s="84">
        <v>5347121.9252907103</v>
      </c>
      <c r="LB30" s="84">
        <v>5677098.2469540797</v>
      </c>
      <c r="LC30" s="84">
        <v>5734783.9799267296</v>
      </c>
      <c r="LD30" s="84">
        <v>5542405.30231323</v>
      </c>
      <c r="LE30" s="84">
        <v>5493473.57964045</v>
      </c>
      <c r="LF30" s="84">
        <v>5768681.3721552202</v>
      </c>
      <c r="LG30" s="84">
        <v>5788969.6201932402</v>
      </c>
      <c r="LH30" s="84">
        <v>5686591.9098524796</v>
      </c>
      <c r="LI30" s="84">
        <v>5501815.0223207697</v>
      </c>
      <c r="LJ30" s="84">
        <v>5349754.1537139397</v>
      </c>
      <c r="LK30" s="84">
        <v>5736219.2208585702</v>
      </c>
      <c r="LL30" s="84">
        <v>5549566.8566223802</v>
      </c>
      <c r="LM30" s="84">
        <v>5705584.9677996496</v>
      </c>
      <c r="LN30" s="84">
        <v>5636408.3476951299</v>
      </c>
      <c r="LO30" s="84">
        <v>5783519.0452894401</v>
      </c>
      <c r="LP30" s="84">
        <v>5679491.1914397003</v>
      </c>
      <c r="LQ30" s="84">
        <v>5641838.4664417598</v>
      </c>
      <c r="LR30" s="84">
        <v>5710363.32341378</v>
      </c>
      <c r="LS30" s="84">
        <v>5416290.64131823</v>
      </c>
      <c r="LT30" s="84">
        <v>5621952.6668102397</v>
      </c>
      <c r="LU30" s="84">
        <v>5787429.28171698</v>
      </c>
      <c r="LV30" s="84">
        <v>5406108.8485794002</v>
      </c>
      <c r="LW30" s="84">
        <v>5783309.7077756403</v>
      </c>
      <c r="LX30" s="84">
        <v>5658186.7310643699</v>
      </c>
      <c r="LY30" s="84">
        <v>5626186.0374156795</v>
      </c>
      <c r="LZ30" s="84">
        <v>5689937.9275582097</v>
      </c>
      <c r="MA30" s="84">
        <v>5769909.57068069</v>
      </c>
      <c r="MB30" s="84">
        <v>5472042.2004487803</v>
      </c>
      <c r="MC30" s="84">
        <v>5391179.8263264904</v>
      </c>
      <c r="MD30" s="84">
        <v>5494177.7746682698</v>
      </c>
      <c r="ME30" s="84">
        <v>5862812.0269743903</v>
      </c>
      <c r="MF30" s="84">
        <v>5649099.4562459597</v>
      </c>
      <c r="MG30" s="84">
        <v>5502321.0062320298</v>
      </c>
      <c r="MH30" s="84">
        <v>5723444.87134251</v>
      </c>
      <c r="MI30" s="84">
        <v>5631247.9849146297</v>
      </c>
      <c r="MJ30" s="84">
        <v>4287945.6333961403</v>
      </c>
      <c r="MK30" s="84">
        <v>5847906.7338661002</v>
      </c>
      <c r="ML30" s="84">
        <v>5464007.7206619903</v>
      </c>
      <c r="MM30" s="84">
        <v>5658524.9149767002</v>
      </c>
      <c r="MN30" s="84">
        <v>5812769.2708732598</v>
      </c>
      <c r="MO30" s="84">
        <v>5787712.9576143296</v>
      </c>
      <c r="MP30" s="84">
        <v>5519025.0000730297</v>
      </c>
      <c r="MQ30" s="84">
        <v>5624802.1834655199</v>
      </c>
      <c r="MR30" s="84">
        <v>5779235.0056295795</v>
      </c>
      <c r="MS30" s="84">
        <v>5794780.9686273299</v>
      </c>
      <c r="MT30" s="84">
        <v>5647345.8121898603</v>
      </c>
      <c r="MU30" s="84">
        <v>5562832.9587184601</v>
      </c>
      <c r="MV30" s="84">
        <v>5615945.5960342297</v>
      </c>
      <c r="MW30" s="84">
        <v>5448401.1971805403</v>
      </c>
      <c r="MX30" s="84">
        <v>5312219.1309307497</v>
      </c>
      <c r="MY30" s="84">
        <v>5715695.9082682403</v>
      </c>
      <c r="MZ30" s="84">
        <v>5641109.96164033</v>
      </c>
      <c r="NA30" s="84">
        <v>6159372.41183192</v>
      </c>
      <c r="NB30" s="84">
        <v>5580982.6924809003</v>
      </c>
      <c r="NC30" s="84">
        <v>5517851.4452949502</v>
      </c>
      <c r="ND30" s="84">
        <v>5866989.1275681602</v>
      </c>
      <c r="NE30" s="84">
        <v>5109713.6942362403</v>
      </c>
      <c r="NF30" s="84">
        <v>5423166.7833128497</v>
      </c>
      <c r="NG30" s="84">
        <v>5418130.5961465798</v>
      </c>
      <c r="NH30" s="84">
        <v>5251886.0038044602</v>
      </c>
      <c r="NI30" s="84">
        <v>5506782.2370916102</v>
      </c>
      <c r="NJ30" s="84">
        <v>5528975.2652140697</v>
      </c>
      <c r="NK30" s="84">
        <v>5438037.5741721597</v>
      </c>
      <c r="NL30" s="84">
        <v>5449736.74744731</v>
      </c>
      <c r="NM30" s="84">
        <v>5551432.5063670296</v>
      </c>
      <c r="NN30" s="84">
        <v>5415073.6713158004</v>
      </c>
      <c r="NO30" s="84">
        <v>5815211.3599683298</v>
      </c>
      <c r="NP30" s="84">
        <v>5302503.3056830298</v>
      </c>
      <c r="NQ30" s="84">
        <v>5486266.5624925196</v>
      </c>
      <c r="NR30" s="84">
        <v>5525761.8522798102</v>
      </c>
      <c r="NS30" s="84">
        <v>4999539.3884235797</v>
      </c>
      <c r="NT30" s="84">
        <v>5186691.2040132303</v>
      </c>
      <c r="NU30" s="84">
        <v>5409688.6472044699</v>
      </c>
      <c r="NV30" s="84">
        <v>5545905.4877048898</v>
      </c>
      <c r="NW30" s="84">
        <v>5177053.85059328</v>
      </c>
      <c r="NX30" s="84">
        <v>5822448.97554122</v>
      </c>
      <c r="NY30" s="84">
        <v>5281858.7405065401</v>
      </c>
      <c r="NZ30" s="84">
        <v>5144427.6559154298</v>
      </c>
      <c r="OA30" s="84">
        <v>5167769.9424956404</v>
      </c>
      <c r="OB30" s="84">
        <v>5150862.4298146795</v>
      </c>
      <c r="OC30" s="84">
        <v>4959106.8978504203</v>
      </c>
      <c r="OD30" s="84">
        <v>5278813.7180375</v>
      </c>
      <c r="OE30" s="84">
        <v>5168273.3607838098</v>
      </c>
      <c r="OF30" s="84">
        <v>4854801.0981322397</v>
      </c>
      <c r="OG30" s="84">
        <v>5066018.6613404201</v>
      </c>
      <c r="OH30" s="84">
        <v>5420485.9165685801</v>
      </c>
      <c r="OI30" s="84">
        <v>5246364.5012495602</v>
      </c>
      <c r="OJ30" s="84">
        <v>5431280.9088960998</v>
      </c>
      <c r="OK30" s="84">
        <v>4978735.1152557703</v>
      </c>
      <c r="OL30" s="84">
        <v>4945895.4851743001</v>
      </c>
      <c r="OM30" s="84">
        <v>4727033.49200588</v>
      </c>
      <c r="ON30" s="84">
        <v>4760659.9998679599</v>
      </c>
      <c r="OO30" s="84">
        <v>4849788.5147444401</v>
      </c>
      <c r="OP30" s="84">
        <v>4700713.1977268904</v>
      </c>
      <c r="OQ30" s="84">
        <v>5619928.8000804503</v>
      </c>
    </row>
    <row r="31" spans="1:407" s="65" customFormat="1" x14ac:dyDescent="0.25">
      <c r="A31" s="61" t="s">
        <v>2034</v>
      </c>
      <c r="B31" s="62">
        <f>STDEV(D31:AQ31)/AVERAGE(D31:AQ31)</f>
        <v>2.0976961256504782E-2</v>
      </c>
      <c r="C31" s="63"/>
      <c r="D31" s="64">
        <f t="shared" ref="D31:AQ31" si="42">(D29/D30)*57.6</f>
        <v>219.6507206287813</v>
      </c>
      <c r="E31" s="64">
        <f t="shared" si="42"/>
        <v>217.26756957385945</v>
      </c>
      <c r="F31" s="64">
        <f t="shared" si="42"/>
        <v>224.86595260763693</v>
      </c>
      <c r="G31" s="64">
        <f t="shared" si="42"/>
        <v>227.81518648329856</v>
      </c>
      <c r="H31" s="64">
        <f t="shared" si="42"/>
        <v>216.45066707295382</v>
      </c>
      <c r="I31" s="64">
        <f t="shared" si="42"/>
        <v>217.73274594199739</v>
      </c>
      <c r="J31" s="64">
        <f t="shared" si="42"/>
        <v>218.52378378342272</v>
      </c>
      <c r="K31" s="64">
        <f t="shared" si="42"/>
        <v>215.58527811273191</v>
      </c>
      <c r="L31" s="64">
        <f t="shared" si="42"/>
        <v>215.35018600743103</v>
      </c>
      <c r="M31" s="64">
        <f t="shared" si="42"/>
        <v>214.87022582830178</v>
      </c>
      <c r="N31" s="64">
        <f t="shared" si="42"/>
        <v>215.45716393956621</v>
      </c>
      <c r="O31" s="64">
        <f t="shared" si="42"/>
        <v>214.83015725507721</v>
      </c>
      <c r="P31" s="64">
        <f t="shared" si="42"/>
        <v>224.26599609756425</v>
      </c>
      <c r="Q31" s="64">
        <f t="shared" si="42"/>
        <v>211.30973465528069</v>
      </c>
      <c r="R31" s="64">
        <f t="shared" si="42"/>
        <v>214.59163375228911</v>
      </c>
      <c r="S31" s="64">
        <f t="shared" si="42"/>
        <v>210.92020402967532</v>
      </c>
      <c r="T31" s="64">
        <f t="shared" si="42"/>
        <v>217.84576736361075</v>
      </c>
      <c r="U31" s="64">
        <f t="shared" si="42"/>
        <v>215.64463028120477</v>
      </c>
      <c r="V31" s="64">
        <f t="shared" si="42"/>
        <v>216.33882259272633</v>
      </c>
      <c r="W31" s="64">
        <f t="shared" si="42"/>
        <v>214.36071916392291</v>
      </c>
      <c r="X31" s="64">
        <f t="shared" si="42"/>
        <v>215.63423324501628</v>
      </c>
      <c r="Y31" s="64">
        <f t="shared" si="42"/>
        <v>209.3649793655031</v>
      </c>
      <c r="Z31" s="64">
        <f t="shared" si="42"/>
        <v>210.78758301753069</v>
      </c>
      <c r="AA31" s="64">
        <f t="shared" si="42"/>
        <v>216.74235197662517</v>
      </c>
      <c r="AB31" s="64">
        <f t="shared" si="42"/>
        <v>208.74684190882442</v>
      </c>
      <c r="AC31" s="64">
        <f t="shared" si="42"/>
        <v>217.58181166460358</v>
      </c>
      <c r="AD31" s="64">
        <f t="shared" si="42"/>
        <v>212.29585770811923</v>
      </c>
      <c r="AE31" s="64">
        <f t="shared" si="42"/>
        <v>215.56516323283549</v>
      </c>
      <c r="AF31" s="64">
        <f t="shared" si="42"/>
        <v>217.6699645801429</v>
      </c>
      <c r="AG31" s="64">
        <f t="shared" si="42"/>
        <v>213.69585203764942</v>
      </c>
      <c r="AH31" s="64">
        <f t="shared" si="42"/>
        <v>217.57018007612226</v>
      </c>
      <c r="AI31" s="64">
        <f t="shared" si="42"/>
        <v>214.29351662408786</v>
      </c>
      <c r="AJ31" s="64">
        <f t="shared" si="42"/>
        <v>212.06701957642409</v>
      </c>
      <c r="AK31" s="64">
        <f t="shared" si="42"/>
        <v>207.70189276749289</v>
      </c>
      <c r="AL31" s="64">
        <f t="shared" si="42"/>
        <v>217.84533460892524</v>
      </c>
      <c r="AM31" s="64">
        <f t="shared" si="42"/>
        <v>212.69767013091564</v>
      </c>
      <c r="AN31" s="64">
        <f t="shared" si="42"/>
        <v>206.39389705735235</v>
      </c>
      <c r="AO31" s="64">
        <f t="shared" si="42"/>
        <v>208.09378667321937</v>
      </c>
      <c r="AP31" s="64">
        <f t="shared" si="42"/>
        <v>208.95571328941347</v>
      </c>
      <c r="AQ31" s="64">
        <f t="shared" si="42"/>
        <v>215.05574691167647</v>
      </c>
      <c r="AS31" s="66">
        <f>STDEV(AU31:CH31)/AVERAGE(AU31:CH31)</f>
        <v>2.1802826311239129E-2</v>
      </c>
      <c r="AT31" s="67"/>
      <c r="AU31" s="68">
        <f>((AU29/AU30)*57.6)</f>
        <v>128.87298454205174</v>
      </c>
      <c r="AV31" s="68">
        <f t="shared" ref="AV31:CH31" si="43">((AV29/AV30)*57.6)</f>
        <v>130.93328873611807</v>
      </c>
      <c r="AW31" s="68">
        <f t="shared" si="43"/>
        <v>133.80660992006472</v>
      </c>
      <c r="AX31" s="68">
        <f t="shared" si="43"/>
        <v>130.20208885768517</v>
      </c>
      <c r="AY31" s="68">
        <f t="shared" si="43"/>
        <v>126.2774660119598</v>
      </c>
      <c r="AZ31" s="68">
        <f t="shared" si="43"/>
        <v>128.83640287922296</v>
      </c>
      <c r="BA31" s="68">
        <f t="shared" si="43"/>
        <v>130.21693167518711</v>
      </c>
      <c r="BB31" s="68">
        <f t="shared" si="43"/>
        <v>128.43703081787237</v>
      </c>
      <c r="BC31" s="68">
        <f t="shared" si="43"/>
        <v>125.32066980703986</v>
      </c>
      <c r="BD31" s="68">
        <f t="shared" si="43"/>
        <v>125.22379978472934</v>
      </c>
      <c r="BE31" s="68">
        <f t="shared" si="43"/>
        <v>126.35730760150294</v>
      </c>
      <c r="BF31" s="68">
        <f t="shared" si="43"/>
        <v>131.12995054458668</v>
      </c>
      <c r="BG31" s="68">
        <f t="shared" si="43"/>
        <v>123.9342172518563</v>
      </c>
      <c r="BH31" s="68">
        <f t="shared" si="43"/>
        <v>125.20670259968615</v>
      </c>
      <c r="BI31" s="68">
        <f t="shared" si="43"/>
        <v>127.994460964167</v>
      </c>
      <c r="BJ31" s="68">
        <f t="shared" si="43"/>
        <v>124.53820766251411</v>
      </c>
      <c r="BK31" s="68">
        <f t="shared" si="43"/>
        <v>126.97550500653435</v>
      </c>
      <c r="BL31" s="68">
        <f t="shared" si="43"/>
        <v>124.86208285877402</v>
      </c>
      <c r="BM31" s="68">
        <f t="shared" si="43"/>
        <v>124.44888419869919</v>
      </c>
      <c r="BN31" s="68">
        <f t="shared" si="43"/>
        <v>123.62897342993298</v>
      </c>
      <c r="BO31" s="68">
        <f t="shared" si="43"/>
        <v>125.35584727016561</v>
      </c>
      <c r="BP31" s="68">
        <f t="shared" si="43"/>
        <v>127.67542849273811</v>
      </c>
      <c r="BQ31" s="68">
        <f t="shared" si="43"/>
        <v>124.91259291132218</v>
      </c>
      <c r="BR31" s="68">
        <f t="shared" si="43"/>
        <v>127.47588251717343</v>
      </c>
      <c r="BS31" s="68">
        <f t="shared" si="43"/>
        <v>122.99119248031201</v>
      </c>
      <c r="BT31" s="68">
        <f t="shared" si="43"/>
        <v>127.52473116276937</v>
      </c>
      <c r="BU31" s="68">
        <f t="shared" si="43"/>
        <v>124.19751865842453</v>
      </c>
      <c r="BV31" s="68">
        <f t="shared" si="43"/>
        <v>125.44390590541398</v>
      </c>
      <c r="BW31" s="68">
        <f t="shared" si="43"/>
        <v>127.20038755022323</v>
      </c>
      <c r="BX31" s="68">
        <f t="shared" si="43"/>
        <v>124.89851024564298</v>
      </c>
      <c r="BY31" s="68">
        <f t="shared" si="43"/>
        <v>128.62000365878197</v>
      </c>
      <c r="BZ31" s="68">
        <f t="shared" si="43"/>
        <v>124.2271317321552</v>
      </c>
      <c r="CA31" s="68">
        <f t="shared" si="43"/>
        <v>129.32554182094631</v>
      </c>
      <c r="CB31" s="68">
        <f t="shared" si="43"/>
        <v>122.62235536242348</v>
      </c>
      <c r="CC31" s="68">
        <f t="shared" si="43"/>
        <v>125.11272166886882</v>
      </c>
      <c r="CD31" s="68">
        <f t="shared" si="43"/>
        <v>126.98337432451864</v>
      </c>
      <c r="CE31" s="68">
        <f t="shared" si="43"/>
        <v>123.74050910451191</v>
      </c>
      <c r="CF31" s="68">
        <f t="shared" si="43"/>
        <v>121.54946492279727</v>
      </c>
      <c r="CG31" s="68">
        <f t="shared" si="43"/>
        <v>122.69058002970016</v>
      </c>
      <c r="CH31" s="68">
        <f t="shared" si="43"/>
        <v>122.35190981629079</v>
      </c>
      <c r="CI31" s="87"/>
      <c r="CJ31" s="88">
        <f>((CJ29/CJ30)*57.6)</f>
        <v>209.68769078562397</v>
      </c>
      <c r="CK31" s="88">
        <f t="shared" ref="CK31:EV31" si="44">((CK29/CK30)*57.6)</f>
        <v>139.10110040575313</v>
      </c>
      <c r="CL31" s="88">
        <f t="shared" si="44"/>
        <v>157.27353325123718</v>
      </c>
      <c r="CM31" s="88">
        <f t="shared" si="44"/>
        <v>226.98707286661639</v>
      </c>
      <c r="CN31" s="88">
        <f t="shared" si="44"/>
        <v>134.9423228665411</v>
      </c>
      <c r="CO31" s="88">
        <f t="shared" si="44"/>
        <v>195.11698237717681</v>
      </c>
      <c r="CP31" s="88">
        <f t="shared" si="44"/>
        <v>147.42359460657028</v>
      </c>
      <c r="CQ31" s="88">
        <f t="shared" si="44"/>
        <v>147.11676549814439</v>
      </c>
      <c r="CR31" s="88">
        <f t="shared" si="44"/>
        <v>130.79094043887051</v>
      </c>
      <c r="CS31" s="88">
        <f t="shared" si="44"/>
        <v>127.9471620287968</v>
      </c>
      <c r="CT31" s="88">
        <f t="shared" si="44"/>
        <v>192.64350978600285</v>
      </c>
      <c r="CU31" s="88">
        <f t="shared" si="44"/>
        <v>127.12578985223372</v>
      </c>
      <c r="CV31" s="88">
        <f t="shared" si="44"/>
        <v>153.29922673276258</v>
      </c>
      <c r="CW31" s="88">
        <f t="shared" si="44"/>
        <v>162.24765034354036</v>
      </c>
      <c r="CX31" s="88">
        <f t="shared" si="44"/>
        <v>147.50250261035796</v>
      </c>
      <c r="CY31" s="88">
        <f t="shared" si="44"/>
        <v>222.20808765736996</v>
      </c>
      <c r="CZ31" s="88">
        <f t="shared" si="44"/>
        <v>92.867381568062711</v>
      </c>
      <c r="DA31" s="88">
        <f t="shared" si="44"/>
        <v>148.9204880451606</v>
      </c>
      <c r="DB31" s="88">
        <f t="shared" si="44"/>
        <v>150.44596340788721</v>
      </c>
      <c r="DC31" s="88">
        <f t="shared" si="44"/>
        <v>163.06362522310476</v>
      </c>
      <c r="DD31" s="88">
        <f t="shared" si="44"/>
        <v>147.65500431045754</v>
      </c>
      <c r="DE31" s="88">
        <f t="shared" si="44"/>
        <v>144.62018866567203</v>
      </c>
      <c r="DF31" s="88">
        <f t="shared" si="44"/>
        <v>161.11887540748435</v>
      </c>
      <c r="DG31" s="88">
        <f t="shared" si="44"/>
        <v>152.74726942939606</v>
      </c>
      <c r="DH31" s="88">
        <f t="shared" si="44"/>
        <v>209.81537443094822</v>
      </c>
      <c r="DI31" s="88">
        <f t="shared" si="44"/>
        <v>128.42249045967134</v>
      </c>
      <c r="DJ31" s="88">
        <f t="shared" si="44"/>
        <v>129.77053932586836</v>
      </c>
      <c r="DK31" s="88">
        <f t="shared" si="44"/>
        <v>183.88124716253341</v>
      </c>
      <c r="DL31" s="88">
        <f t="shared" si="44"/>
        <v>187.62376077817066</v>
      </c>
      <c r="DM31" s="88">
        <f t="shared" si="44"/>
        <v>240.78450822414865</v>
      </c>
      <c r="DN31" s="88">
        <f t="shared" si="44"/>
        <v>158.42320127517903</v>
      </c>
      <c r="DO31" s="88">
        <f t="shared" si="44"/>
        <v>149.25351033197239</v>
      </c>
      <c r="DP31" s="88">
        <f t="shared" si="44"/>
        <v>136.8300835025953</v>
      </c>
      <c r="DQ31" s="88">
        <f t="shared" si="44"/>
        <v>179.33956142969907</v>
      </c>
      <c r="DR31" s="88">
        <f t="shared" si="44"/>
        <v>133.15023600384399</v>
      </c>
      <c r="DS31" s="88">
        <f t="shared" si="44"/>
        <v>119.64937161554349</v>
      </c>
      <c r="DT31" s="88">
        <f t="shared" si="44"/>
        <v>166.7878223002277</v>
      </c>
      <c r="DU31" s="88">
        <f t="shared" si="44"/>
        <v>138.03891287374145</v>
      </c>
      <c r="DV31" s="88">
        <f t="shared" si="44"/>
        <v>144.57153748037376</v>
      </c>
      <c r="DW31" s="88">
        <f t="shared" si="44"/>
        <v>173.9530782684179</v>
      </c>
      <c r="DX31" s="88">
        <f t="shared" si="44"/>
        <v>193.57198964657434</v>
      </c>
      <c r="DY31" s="88">
        <f t="shared" si="44"/>
        <v>138.14473621573777</v>
      </c>
      <c r="DZ31" s="88">
        <f t="shared" si="44"/>
        <v>123.79261905322119</v>
      </c>
      <c r="EA31" s="88">
        <f t="shared" si="44"/>
        <v>138.37406629432977</v>
      </c>
      <c r="EB31" s="88">
        <f t="shared" si="44"/>
        <v>148.0087730288879</v>
      </c>
      <c r="EC31" s="88">
        <f t="shared" si="44"/>
        <v>134.04360172584882</v>
      </c>
      <c r="ED31" s="88">
        <f t="shared" si="44"/>
        <v>104.50205466666813</v>
      </c>
      <c r="EE31" s="88">
        <f t="shared" si="44"/>
        <v>187.03394824960344</v>
      </c>
      <c r="EF31" s="88">
        <f t="shared" si="44"/>
        <v>179.10124457249557</v>
      </c>
      <c r="EG31" s="88">
        <f t="shared" si="44"/>
        <v>125.80552775964905</v>
      </c>
      <c r="EH31" s="88">
        <f t="shared" si="44"/>
        <v>124.28947957072405</v>
      </c>
      <c r="EI31" s="88">
        <f t="shared" si="44"/>
        <v>101.11574617670244</v>
      </c>
      <c r="EJ31" s="88">
        <f t="shared" si="44"/>
        <v>181.0209232185257</v>
      </c>
      <c r="EK31" s="88">
        <f t="shared" si="44"/>
        <v>167.11476190100149</v>
      </c>
      <c r="EL31" s="88">
        <f t="shared" si="44"/>
        <v>185.74310984411187</v>
      </c>
      <c r="EM31" s="88">
        <f t="shared" si="44"/>
        <v>143.60179474141412</v>
      </c>
      <c r="EN31" s="88">
        <f t="shared" si="44"/>
        <v>142.96660042806016</v>
      </c>
      <c r="EO31" s="88">
        <f t="shared" si="44"/>
        <v>172.53474763682499</v>
      </c>
      <c r="EP31" s="88">
        <f t="shared" si="44"/>
        <v>130.74691032612733</v>
      </c>
      <c r="EQ31" s="88">
        <f t="shared" si="44"/>
        <v>123.77513829273936</v>
      </c>
      <c r="ER31" s="88">
        <f t="shared" si="44"/>
        <v>138.788400937951</v>
      </c>
      <c r="ES31" s="88">
        <f t="shared" si="44"/>
        <v>186.25090989689474</v>
      </c>
      <c r="ET31" s="88">
        <f t="shared" si="44"/>
        <v>138.947170141649</v>
      </c>
      <c r="EU31" s="88">
        <f t="shared" si="44"/>
        <v>188.70687087523561</v>
      </c>
      <c r="EV31" s="88">
        <f t="shared" si="44"/>
        <v>157.074011636048</v>
      </c>
      <c r="EW31" s="88">
        <f t="shared" ref="EW31:HH31" si="45">((EW29/EW30)*57.6)</f>
        <v>110.13786871700698</v>
      </c>
      <c r="EX31" s="88">
        <f t="shared" si="45"/>
        <v>172.63427123311462</v>
      </c>
      <c r="EY31" s="88">
        <f t="shared" si="45"/>
        <v>111.6006268187684</v>
      </c>
      <c r="EZ31" s="88">
        <f t="shared" si="45"/>
        <v>133.21221154337186</v>
      </c>
      <c r="FA31" s="88">
        <f t="shared" si="45"/>
        <v>151.56578803409306</v>
      </c>
      <c r="FB31" s="88">
        <f t="shared" si="45"/>
        <v>161.36578043454801</v>
      </c>
      <c r="FC31" s="88">
        <f t="shared" si="45"/>
        <v>145.71370401579742</v>
      </c>
      <c r="FD31" s="88">
        <f t="shared" si="45"/>
        <v>124.61749508127531</v>
      </c>
      <c r="FE31" s="88">
        <f t="shared" si="45"/>
        <v>158.65637462459873</v>
      </c>
      <c r="FF31" s="88">
        <f t="shared" si="45"/>
        <v>138.97002016566435</v>
      </c>
      <c r="FG31" s="88">
        <f t="shared" si="45"/>
        <v>148.75374301670493</v>
      </c>
      <c r="FH31" s="88">
        <f t="shared" si="45"/>
        <v>138.88501012854138</v>
      </c>
      <c r="FI31" s="88">
        <f t="shared" si="45"/>
        <v>137.88722554557998</v>
      </c>
      <c r="FJ31" s="88">
        <f t="shared" si="45"/>
        <v>121.61590845981151</v>
      </c>
      <c r="FK31" s="88">
        <f t="shared" si="45"/>
        <v>130.92911631497583</v>
      </c>
      <c r="FL31" s="88">
        <f t="shared" si="45"/>
        <v>136.58880283498303</v>
      </c>
      <c r="FM31" s="88">
        <f t="shared" si="45"/>
        <v>103.73431525847099</v>
      </c>
      <c r="FN31" s="88">
        <f t="shared" si="45"/>
        <v>108.3834423208957</v>
      </c>
      <c r="FO31" s="88">
        <f t="shared" si="45"/>
        <v>119.03289929853095</v>
      </c>
      <c r="FP31" s="88">
        <f t="shared" si="45"/>
        <v>153.53862015135476</v>
      </c>
      <c r="FQ31" s="88">
        <f t="shared" si="45"/>
        <v>124.89869282406804</v>
      </c>
      <c r="FR31" s="88">
        <f t="shared" si="45"/>
        <v>144.0624106554898</v>
      </c>
      <c r="FS31" s="88">
        <f t="shared" si="45"/>
        <v>187.45582025388649</v>
      </c>
      <c r="FT31" s="88">
        <f t="shared" si="45"/>
        <v>162.62117322157152</v>
      </c>
      <c r="FU31" s="88">
        <f t="shared" si="45"/>
        <v>150.54589491741538</v>
      </c>
      <c r="FV31" s="88">
        <f t="shared" si="45"/>
        <v>154.76602226112755</v>
      </c>
      <c r="FW31" s="88">
        <f t="shared" si="45"/>
        <v>157.28042857990289</v>
      </c>
      <c r="FX31" s="88">
        <f t="shared" si="45"/>
        <v>180.86216169126169</v>
      </c>
      <c r="FY31" s="88">
        <f t="shared" si="45"/>
        <v>180.34718501131724</v>
      </c>
      <c r="FZ31" s="88">
        <f t="shared" si="45"/>
        <v>134.30192291697549</v>
      </c>
      <c r="GA31" s="88">
        <f t="shared" si="45"/>
        <v>132.86538121787399</v>
      </c>
      <c r="GB31" s="88">
        <f t="shared" si="45"/>
        <v>154.45336420746179</v>
      </c>
      <c r="GC31" s="88">
        <f t="shared" si="45"/>
        <v>107.95164140614426</v>
      </c>
      <c r="GD31" s="88">
        <f t="shared" si="45"/>
        <v>145.81585920918769</v>
      </c>
      <c r="GE31" s="88">
        <f t="shared" si="45"/>
        <v>138.94413477788987</v>
      </c>
      <c r="GF31" s="88">
        <f t="shared" si="45"/>
        <v>189.60988740289741</v>
      </c>
      <c r="GG31" s="88">
        <f t="shared" si="45"/>
        <v>132.86992457408456</v>
      </c>
      <c r="GH31" s="88">
        <f t="shared" si="45"/>
        <v>144.23599137589451</v>
      </c>
      <c r="GI31" s="88">
        <f t="shared" si="45"/>
        <v>126.36247348850927</v>
      </c>
      <c r="GJ31" s="88">
        <f t="shared" si="45"/>
        <v>169.94270396917494</v>
      </c>
      <c r="GK31" s="88">
        <f t="shared" si="45"/>
        <v>135.9468643448113</v>
      </c>
      <c r="GL31" s="88">
        <f t="shared" si="45"/>
        <v>316.91931012351233</v>
      </c>
      <c r="GM31" s="88">
        <f t="shared" si="45"/>
        <v>155.39661986476054</v>
      </c>
      <c r="GN31" s="88">
        <f t="shared" si="45"/>
        <v>136.61545498821374</v>
      </c>
      <c r="GO31" s="88">
        <f t="shared" si="45"/>
        <v>133.07727808428115</v>
      </c>
      <c r="GP31" s="88">
        <f t="shared" si="45"/>
        <v>255.42945202849788</v>
      </c>
      <c r="GQ31" s="88">
        <f t="shared" si="45"/>
        <v>142.58627887680871</v>
      </c>
      <c r="GR31" s="88">
        <f t="shared" si="45"/>
        <v>138.28456922301521</v>
      </c>
      <c r="GS31" s="88">
        <f t="shared" si="45"/>
        <v>154.70767750280416</v>
      </c>
      <c r="GT31" s="88">
        <f t="shared" si="45"/>
        <v>138.19856929913763</v>
      </c>
      <c r="GU31" s="88">
        <f t="shared" si="45"/>
        <v>139.12793062862463</v>
      </c>
      <c r="GV31" s="88">
        <f t="shared" si="45"/>
        <v>98.669538936888046</v>
      </c>
      <c r="GW31" s="88">
        <f t="shared" si="45"/>
        <v>118.65152566453276</v>
      </c>
      <c r="GX31" s="88">
        <f t="shared" si="45"/>
        <v>141.15026023711707</v>
      </c>
      <c r="GY31" s="88">
        <f t="shared" si="45"/>
        <v>166.08469919684913</v>
      </c>
      <c r="GZ31" s="88">
        <f t="shared" si="45"/>
        <v>160.90563305471886</v>
      </c>
      <c r="HA31" s="88">
        <f t="shared" si="45"/>
        <v>199.09040635212475</v>
      </c>
      <c r="HB31" s="88">
        <f t="shared" si="45"/>
        <v>193.70690389763917</v>
      </c>
      <c r="HC31" s="88">
        <f t="shared" si="45"/>
        <v>160.09732580786095</v>
      </c>
      <c r="HD31" s="88">
        <f t="shared" si="45"/>
        <v>178.9775093417044</v>
      </c>
      <c r="HE31" s="88">
        <f t="shared" si="45"/>
        <v>178.30372953047296</v>
      </c>
      <c r="HF31" s="88">
        <f t="shared" si="45"/>
        <v>151.4551156844262</v>
      </c>
      <c r="HG31" s="88">
        <f t="shared" si="45"/>
        <v>137.25564820057008</v>
      </c>
      <c r="HH31" s="88">
        <f t="shared" si="45"/>
        <v>135.88388346031999</v>
      </c>
      <c r="HI31" s="88">
        <f t="shared" ref="HI31:JT31" si="46">((HI29/HI30)*57.6)</f>
        <v>267.60267837277775</v>
      </c>
      <c r="HJ31" s="88">
        <f t="shared" si="46"/>
        <v>138.44901030631962</v>
      </c>
      <c r="HK31" s="88">
        <f t="shared" si="46"/>
        <v>166.96155186974062</v>
      </c>
      <c r="HL31" s="88">
        <f t="shared" si="46"/>
        <v>188.22827314245274</v>
      </c>
      <c r="HM31" s="88">
        <f t="shared" si="46"/>
        <v>172.93649766651515</v>
      </c>
      <c r="HN31" s="88">
        <f t="shared" si="46"/>
        <v>113.37751634695361</v>
      </c>
      <c r="HO31" s="88">
        <f t="shared" si="46"/>
        <v>158.81303797018532</v>
      </c>
      <c r="HP31" s="88">
        <f t="shared" si="46"/>
        <v>149.79871332131697</v>
      </c>
      <c r="HQ31" s="88">
        <f t="shared" si="46"/>
        <v>115.6436621186479</v>
      </c>
      <c r="HR31" s="88">
        <f t="shared" si="46"/>
        <v>98.007880598034035</v>
      </c>
      <c r="HS31" s="88">
        <f t="shared" si="46"/>
        <v>168.49525055822554</v>
      </c>
      <c r="HT31" s="88">
        <f t="shared" si="46"/>
        <v>218.19793886298658</v>
      </c>
      <c r="HU31" s="88">
        <f t="shared" si="46"/>
        <v>128.0186358065308</v>
      </c>
      <c r="HV31" s="88">
        <f t="shared" si="46"/>
        <v>177.63526037361243</v>
      </c>
      <c r="HW31" s="88">
        <f t="shared" si="46"/>
        <v>217.42129151810764</v>
      </c>
      <c r="HX31" s="88">
        <f t="shared" si="46"/>
        <v>169.33716578204351</v>
      </c>
      <c r="HY31" s="88">
        <f t="shared" si="46"/>
        <v>120.4655926184524</v>
      </c>
      <c r="HZ31" s="88">
        <f t="shared" si="46"/>
        <v>180.57282353610924</v>
      </c>
      <c r="IA31" s="88">
        <f t="shared" si="46"/>
        <v>147.72557666538373</v>
      </c>
      <c r="IB31" s="88">
        <f t="shared" si="46"/>
        <v>158.21947889164284</v>
      </c>
      <c r="IC31" s="88">
        <f t="shared" si="46"/>
        <v>202.59445674106112</v>
      </c>
      <c r="ID31" s="88">
        <f t="shared" si="46"/>
        <v>140.92645881163568</v>
      </c>
      <c r="IE31" s="88">
        <f t="shared" si="46"/>
        <v>181.76140118478176</v>
      </c>
      <c r="IF31" s="88">
        <f t="shared" si="46"/>
        <v>216.76662771001091</v>
      </c>
      <c r="IG31" s="88">
        <f t="shared" si="46"/>
        <v>164.75610835653552</v>
      </c>
      <c r="IH31" s="88">
        <f t="shared" si="46"/>
        <v>128.08245881069433</v>
      </c>
      <c r="II31" s="88">
        <f t="shared" si="46"/>
        <v>142.35631160528959</v>
      </c>
      <c r="IJ31" s="88">
        <f t="shared" si="46"/>
        <v>196.43146758512739</v>
      </c>
      <c r="IK31" s="88">
        <f t="shared" si="46"/>
        <v>162.65663383150076</v>
      </c>
      <c r="IL31" s="88">
        <f t="shared" si="46"/>
        <v>147.79388860034805</v>
      </c>
      <c r="IM31" s="88">
        <f t="shared" si="46"/>
        <v>126.94399815911305</v>
      </c>
      <c r="IN31" s="88">
        <f t="shared" si="46"/>
        <v>114.02310220508164</v>
      </c>
      <c r="IO31" s="88">
        <f t="shared" si="46"/>
        <v>170.04684838013961</v>
      </c>
      <c r="IP31" s="88">
        <f t="shared" si="46"/>
        <v>179.19858786113932</v>
      </c>
      <c r="IQ31" s="88">
        <f t="shared" si="46"/>
        <v>141.33985754708354</v>
      </c>
      <c r="IR31" s="88">
        <f t="shared" si="46"/>
        <v>160.89860677951845</v>
      </c>
      <c r="IS31" s="88">
        <f t="shared" si="46"/>
        <v>131.89822432291396</v>
      </c>
      <c r="IT31" s="88">
        <f t="shared" si="46"/>
        <v>126.76308399117822</v>
      </c>
      <c r="IU31" s="88">
        <f t="shared" si="46"/>
        <v>156.80042110385673</v>
      </c>
      <c r="IV31" s="88">
        <f t="shared" si="46"/>
        <v>159.18013139599074</v>
      </c>
      <c r="IW31" s="88">
        <f t="shared" si="46"/>
        <v>154.06617379747689</v>
      </c>
      <c r="IX31" s="88">
        <f t="shared" si="46"/>
        <v>176.15671176829642</v>
      </c>
      <c r="IY31" s="88">
        <f t="shared" si="46"/>
        <v>141.83998623921025</v>
      </c>
      <c r="IZ31" s="88">
        <f t="shared" si="46"/>
        <v>169.50813334730961</v>
      </c>
      <c r="JA31" s="88">
        <f t="shared" si="46"/>
        <v>138.71941011898008</v>
      </c>
      <c r="JB31" s="88">
        <f t="shared" si="46"/>
        <v>260.71998796302108</v>
      </c>
      <c r="JC31" s="88">
        <f t="shared" si="46"/>
        <v>140.69233168889696</v>
      </c>
      <c r="JD31" s="88">
        <f t="shared" si="46"/>
        <v>144.5026392125942</v>
      </c>
      <c r="JE31" s="88">
        <f t="shared" si="46"/>
        <v>133.08939054640987</v>
      </c>
      <c r="JF31" s="88">
        <f t="shared" si="46"/>
        <v>171.92285630536458</v>
      </c>
      <c r="JG31" s="88">
        <f t="shared" si="46"/>
        <v>133.86369709417079</v>
      </c>
      <c r="JH31" s="88">
        <f t="shared" si="46"/>
        <v>173.91121709449621</v>
      </c>
      <c r="JI31" s="88">
        <f t="shared" si="46"/>
        <v>149.27576208127437</v>
      </c>
      <c r="JJ31" s="88">
        <f t="shared" si="46"/>
        <v>157.48885743149637</v>
      </c>
      <c r="JK31" s="88">
        <f t="shared" si="46"/>
        <v>136.68266794289198</v>
      </c>
      <c r="JL31" s="88">
        <f t="shared" si="46"/>
        <v>131.2942698705815</v>
      </c>
      <c r="JM31" s="88">
        <f t="shared" si="46"/>
        <v>183.8169235248115</v>
      </c>
      <c r="JN31" s="88">
        <f t="shared" si="46"/>
        <v>103.85933296594928</v>
      </c>
      <c r="JO31" s="88">
        <f t="shared" si="46"/>
        <v>134.10294730307601</v>
      </c>
      <c r="JP31" s="88">
        <f t="shared" si="46"/>
        <v>180.90700711748002</v>
      </c>
      <c r="JQ31" s="88">
        <f t="shared" si="46"/>
        <v>174.3501206438649</v>
      </c>
      <c r="JR31" s="88">
        <f t="shared" si="46"/>
        <v>115.62963103329261</v>
      </c>
      <c r="JS31" s="88">
        <f t="shared" si="46"/>
        <v>191.37675069950819</v>
      </c>
      <c r="JT31" s="88">
        <f t="shared" si="46"/>
        <v>150.43619162443449</v>
      </c>
      <c r="JU31" s="88">
        <f t="shared" ref="JU31:MF31" si="47">((JU29/JU30)*57.6)</f>
        <v>129.16717730998781</v>
      </c>
      <c r="JV31" s="88">
        <f t="shared" si="47"/>
        <v>147.08283402141493</v>
      </c>
      <c r="JW31" s="88">
        <f t="shared" si="47"/>
        <v>239.17609423123849</v>
      </c>
      <c r="JX31" s="88">
        <f t="shared" si="47"/>
        <v>149.0643967898236</v>
      </c>
      <c r="JY31" s="88">
        <f t="shared" si="47"/>
        <v>176.14990949395144</v>
      </c>
      <c r="JZ31" s="88">
        <f t="shared" si="47"/>
        <v>163.51639197050446</v>
      </c>
      <c r="KA31" s="88">
        <f t="shared" si="47"/>
        <v>253.53161749679981</v>
      </c>
      <c r="KB31" s="88">
        <f t="shared" si="47"/>
        <v>130.22362089649266</v>
      </c>
      <c r="KC31" s="88">
        <f t="shared" si="47"/>
        <v>150.10471498778386</v>
      </c>
      <c r="KD31" s="88">
        <f t="shared" si="47"/>
        <v>156.94310447202014</v>
      </c>
      <c r="KE31" s="88">
        <f t="shared" si="47"/>
        <v>258.16536954071694</v>
      </c>
      <c r="KF31" s="88">
        <f t="shared" si="47"/>
        <v>183.33047498908527</v>
      </c>
      <c r="KG31" s="88">
        <f t="shared" si="47"/>
        <v>134.27689283584516</v>
      </c>
      <c r="KH31" s="88">
        <f t="shared" si="47"/>
        <v>192.3333049863387</v>
      </c>
      <c r="KI31" s="88">
        <f t="shared" si="47"/>
        <v>146.19751429343418</v>
      </c>
      <c r="KJ31" s="88">
        <f t="shared" si="47"/>
        <v>158.98268099920102</v>
      </c>
      <c r="KK31" s="88">
        <f t="shared" si="47"/>
        <v>121.90150022650634</v>
      </c>
      <c r="KL31" s="88">
        <f t="shared" si="47"/>
        <v>144.63906106952834</v>
      </c>
      <c r="KM31" s="88">
        <f t="shared" si="47"/>
        <v>129.67970788543121</v>
      </c>
      <c r="KN31" s="88">
        <f t="shared" si="47"/>
        <v>259.43918061431418</v>
      </c>
      <c r="KO31" s="88">
        <f t="shared" si="47"/>
        <v>237.62740569478231</v>
      </c>
      <c r="KP31" s="88">
        <f t="shared" si="47"/>
        <v>173.37506134776638</v>
      </c>
      <c r="KQ31" s="88">
        <f t="shared" si="47"/>
        <v>122.70625057704162</v>
      </c>
      <c r="KR31" s="88">
        <f t="shared" si="47"/>
        <v>130.02842990071065</v>
      </c>
      <c r="KS31" s="88">
        <f t="shared" si="47"/>
        <v>162.4517433929596</v>
      </c>
      <c r="KT31" s="88">
        <f t="shared" si="47"/>
        <v>135.98666803304309</v>
      </c>
      <c r="KU31" s="88">
        <f t="shared" si="47"/>
        <v>145.05970114129676</v>
      </c>
      <c r="KV31" s="88">
        <f t="shared" si="47"/>
        <v>92.74598814711463</v>
      </c>
      <c r="KW31" s="88">
        <f t="shared" si="47"/>
        <v>171.74798173365824</v>
      </c>
      <c r="KX31" s="88">
        <f t="shared" si="47"/>
        <v>136.6994687982619</v>
      </c>
      <c r="KY31" s="88">
        <f t="shared" si="47"/>
        <v>175.18920463903868</v>
      </c>
      <c r="KZ31" s="88">
        <f t="shared" si="47"/>
        <v>231.56565108323855</v>
      </c>
      <c r="LA31" s="88">
        <f t="shared" si="47"/>
        <v>157.54692655004217</v>
      </c>
      <c r="LB31" s="88">
        <f t="shared" si="47"/>
        <v>163.4157272213846</v>
      </c>
      <c r="LC31" s="88">
        <f t="shared" si="47"/>
        <v>117.47303084109615</v>
      </c>
      <c r="LD31" s="88">
        <f t="shared" si="47"/>
        <v>115.95588372656172</v>
      </c>
      <c r="LE31" s="88">
        <f t="shared" si="47"/>
        <v>144.49712051178648</v>
      </c>
      <c r="LF31" s="88">
        <f t="shared" si="47"/>
        <v>173.66157145320477</v>
      </c>
      <c r="LG31" s="88">
        <f t="shared" si="47"/>
        <v>160.78284497852101</v>
      </c>
      <c r="LH31" s="88">
        <f t="shared" si="47"/>
        <v>145.26107015044747</v>
      </c>
      <c r="LI31" s="88">
        <f t="shared" si="47"/>
        <v>108.33480115018376</v>
      </c>
      <c r="LJ31" s="88">
        <f t="shared" si="47"/>
        <v>186.92573669840775</v>
      </c>
      <c r="LK31" s="88">
        <f t="shared" si="47"/>
        <v>166.17741389695482</v>
      </c>
      <c r="LL31" s="88">
        <f t="shared" si="47"/>
        <v>186.16164191352584</v>
      </c>
      <c r="LM31" s="88">
        <f t="shared" si="47"/>
        <v>150.45689560794511</v>
      </c>
      <c r="LN31" s="88">
        <f t="shared" si="47"/>
        <v>161.09087359470843</v>
      </c>
      <c r="LO31" s="88">
        <f t="shared" si="47"/>
        <v>178.31346685624953</v>
      </c>
      <c r="LP31" s="88">
        <f t="shared" si="47"/>
        <v>129.04390956402807</v>
      </c>
      <c r="LQ31" s="88">
        <f t="shared" si="47"/>
        <v>221.40884634574175</v>
      </c>
      <c r="LR31" s="88">
        <f t="shared" si="47"/>
        <v>133.52999890398488</v>
      </c>
      <c r="LS31" s="88">
        <f t="shared" si="47"/>
        <v>139.89847925187865</v>
      </c>
      <c r="LT31" s="88">
        <f t="shared" si="47"/>
        <v>163.88723944841689</v>
      </c>
      <c r="LU31" s="88">
        <f t="shared" si="47"/>
        <v>120.17455851800661</v>
      </c>
      <c r="LV31" s="88">
        <f t="shared" si="47"/>
        <v>230.01899185842095</v>
      </c>
      <c r="LW31" s="88">
        <f t="shared" si="47"/>
        <v>136.67033521416042</v>
      </c>
      <c r="LX31" s="88">
        <f t="shared" si="47"/>
        <v>165.082573550342</v>
      </c>
      <c r="LY31" s="88">
        <f t="shared" si="47"/>
        <v>138.59065239331341</v>
      </c>
      <c r="LZ31" s="88">
        <f t="shared" si="47"/>
        <v>145.45709183692577</v>
      </c>
      <c r="MA31" s="88">
        <f t="shared" si="47"/>
        <v>133.01882015153376</v>
      </c>
      <c r="MB31" s="88">
        <f t="shared" si="47"/>
        <v>195.42596960538674</v>
      </c>
      <c r="MC31" s="88">
        <f t="shared" si="47"/>
        <v>235.4482381584194</v>
      </c>
      <c r="MD31" s="88">
        <f t="shared" si="47"/>
        <v>186.12789464714174</v>
      </c>
      <c r="ME31" s="88">
        <f t="shared" si="47"/>
        <v>109.47015739753206</v>
      </c>
      <c r="MF31" s="88">
        <f t="shared" si="47"/>
        <v>150.45923510804053</v>
      </c>
      <c r="MG31" s="88">
        <f t="shared" ref="MG31:OQ31" si="48">((MG29/MG30)*57.6)</f>
        <v>179.17399607595914</v>
      </c>
      <c r="MH31" s="88">
        <f t="shared" si="48"/>
        <v>146.5649232018385</v>
      </c>
      <c r="MI31" s="88">
        <f t="shared" si="48"/>
        <v>151.05868390264834</v>
      </c>
      <c r="MJ31" s="88">
        <f t="shared" si="48"/>
        <v>182.64808463846299</v>
      </c>
      <c r="MK31" s="88">
        <f t="shared" si="48"/>
        <v>126.35753257864401</v>
      </c>
      <c r="ML31" s="88">
        <f t="shared" si="48"/>
        <v>183.0789123040918</v>
      </c>
      <c r="MM31" s="88">
        <f t="shared" si="48"/>
        <v>212.00703462068219</v>
      </c>
      <c r="MN31" s="88">
        <f t="shared" si="48"/>
        <v>141.78877683282371</v>
      </c>
      <c r="MO31" s="88">
        <f t="shared" si="48"/>
        <v>132.95254759479337</v>
      </c>
      <c r="MP31" s="88">
        <f t="shared" si="48"/>
        <v>197.15293322980619</v>
      </c>
      <c r="MQ31" s="88">
        <f t="shared" si="48"/>
        <v>138.44957283153343</v>
      </c>
      <c r="MR31" s="88">
        <f t="shared" si="48"/>
        <v>137.4344698945371</v>
      </c>
      <c r="MS31" s="88">
        <f t="shared" si="48"/>
        <v>137.01667156659079</v>
      </c>
      <c r="MT31" s="88">
        <f t="shared" si="48"/>
        <v>85.237112873345495</v>
      </c>
      <c r="MU31" s="88">
        <f t="shared" si="48"/>
        <v>145.6189327933397</v>
      </c>
      <c r="MV31" s="88">
        <f t="shared" si="48"/>
        <v>170.40254077246152</v>
      </c>
      <c r="MW31" s="88">
        <f t="shared" si="48"/>
        <v>211.7900247756431</v>
      </c>
      <c r="MX31" s="88">
        <f t="shared" si="48"/>
        <v>206.60147173342079</v>
      </c>
      <c r="MY31" s="88">
        <f t="shared" si="48"/>
        <v>127.9293088490235</v>
      </c>
      <c r="MZ31" s="88">
        <f t="shared" si="48"/>
        <v>107.20878416818707</v>
      </c>
      <c r="NA31" s="88">
        <f t="shared" si="48"/>
        <v>136.33801083077893</v>
      </c>
      <c r="NB31" s="88">
        <f t="shared" si="48"/>
        <v>181.82668354251896</v>
      </c>
      <c r="NC31" s="88">
        <f t="shared" si="48"/>
        <v>193.86922606623568</v>
      </c>
      <c r="ND31" s="88">
        <f t="shared" si="48"/>
        <v>170.05590737656669</v>
      </c>
      <c r="NE31" s="88">
        <f t="shared" si="48"/>
        <v>207.61219523442654</v>
      </c>
      <c r="NF31" s="88">
        <f t="shared" si="48"/>
        <v>139.46828580559085</v>
      </c>
      <c r="NG31" s="88">
        <f t="shared" si="48"/>
        <v>186.33022096412054</v>
      </c>
      <c r="NH31" s="88">
        <f t="shared" si="48"/>
        <v>151.81611228345349</v>
      </c>
      <c r="NI31" s="88">
        <f t="shared" si="48"/>
        <v>159.7645621483133</v>
      </c>
      <c r="NJ31" s="88">
        <f t="shared" si="48"/>
        <v>137.19206134318554</v>
      </c>
      <c r="NK31" s="88">
        <f t="shared" si="48"/>
        <v>167.15271427161665</v>
      </c>
      <c r="NL31" s="88">
        <f t="shared" si="48"/>
        <v>185.95356340618525</v>
      </c>
      <c r="NM31" s="88">
        <f t="shared" si="48"/>
        <v>147.79860844745119</v>
      </c>
      <c r="NN31" s="88">
        <f t="shared" si="48"/>
        <v>196.73860790143098</v>
      </c>
      <c r="NO31" s="88">
        <f t="shared" si="48"/>
        <v>111.86677455435415</v>
      </c>
      <c r="NP31" s="88">
        <f t="shared" si="48"/>
        <v>209.48682495051179</v>
      </c>
      <c r="NQ31" s="88">
        <f t="shared" si="48"/>
        <v>164.38461139372208</v>
      </c>
      <c r="NR31" s="88">
        <f t="shared" si="48"/>
        <v>159.3412674225103</v>
      </c>
      <c r="NS31" s="88">
        <f t="shared" si="48"/>
        <v>137.39469728170238</v>
      </c>
      <c r="NT31" s="88">
        <f t="shared" si="48"/>
        <v>157.45500048395385</v>
      </c>
      <c r="NU31" s="88">
        <f t="shared" si="48"/>
        <v>131.86705826940164</v>
      </c>
      <c r="NV31" s="88">
        <f t="shared" si="48"/>
        <v>157.57494592435592</v>
      </c>
      <c r="NW31" s="88">
        <f t="shared" si="48"/>
        <v>134.24619755251672</v>
      </c>
      <c r="NX31" s="88">
        <f t="shared" si="48"/>
        <v>112.41400078892485</v>
      </c>
      <c r="NY31" s="88">
        <f t="shared" si="48"/>
        <v>199.5364393849745</v>
      </c>
      <c r="NZ31" s="88">
        <f t="shared" si="48"/>
        <v>146.40867531388187</v>
      </c>
      <c r="OA31" s="88">
        <f t="shared" si="48"/>
        <v>171.42726491115661</v>
      </c>
      <c r="OB31" s="88">
        <f t="shared" si="48"/>
        <v>154.17973236979466</v>
      </c>
      <c r="OC31" s="88">
        <f t="shared" si="48"/>
        <v>136.98674713686523</v>
      </c>
      <c r="OD31" s="88">
        <f t="shared" si="48"/>
        <v>119.02017108600603</v>
      </c>
      <c r="OE31" s="88">
        <f t="shared" si="48"/>
        <v>183.90520800944481</v>
      </c>
      <c r="OF31" s="88">
        <f t="shared" si="48"/>
        <v>160.99733471873702</v>
      </c>
      <c r="OG31" s="88">
        <f t="shared" si="48"/>
        <v>175.64055715264706</v>
      </c>
      <c r="OH31" s="88">
        <f t="shared" si="48"/>
        <v>139.06515207934061</v>
      </c>
      <c r="OI31" s="88">
        <f t="shared" si="48"/>
        <v>146.20613852930077</v>
      </c>
      <c r="OJ31" s="88">
        <f t="shared" si="48"/>
        <v>112.63059236574081</v>
      </c>
      <c r="OK31" s="88">
        <f t="shared" si="48"/>
        <v>154.26300110510715</v>
      </c>
      <c r="OL31" s="88">
        <f t="shared" si="48"/>
        <v>146.45184284405445</v>
      </c>
      <c r="OM31" s="88">
        <f t="shared" si="48"/>
        <v>220.98087566053709</v>
      </c>
      <c r="ON31" s="88">
        <f t="shared" si="48"/>
        <v>176.19767532745834</v>
      </c>
      <c r="OO31" s="88">
        <f t="shared" si="48"/>
        <v>127.7348950149663</v>
      </c>
      <c r="OP31" s="88">
        <f t="shared" si="48"/>
        <v>180.54460100691696</v>
      </c>
      <c r="OQ31" s="88">
        <f t="shared" si="48"/>
        <v>140.3139656589255</v>
      </c>
    </row>
    <row r="32" spans="1:407" x14ac:dyDescent="0.25">
      <c r="A32" s="69"/>
      <c r="D32" s="7"/>
      <c r="AU32" s="60"/>
    </row>
    <row r="33" spans="1:407" x14ac:dyDescent="0.25">
      <c r="A33" s="57" t="s">
        <v>2047</v>
      </c>
      <c r="B33" s="58">
        <f>STDEV(D33:AQ33)/AVERAGE(D33:AQ33)</f>
        <v>7.180657822269329E-2</v>
      </c>
      <c r="D33" s="7">
        <v>15665728.6347766</v>
      </c>
      <c r="E33" s="7">
        <v>14197516.236847</v>
      </c>
      <c r="F33" s="7">
        <v>13732452.237509999</v>
      </c>
      <c r="G33" s="7">
        <v>13613335.7548889</v>
      </c>
      <c r="H33" s="7">
        <v>13090686.722899601</v>
      </c>
      <c r="I33" s="7">
        <v>12997613.836776201</v>
      </c>
      <c r="J33" s="7">
        <v>13206324.227184299</v>
      </c>
      <c r="K33" s="7">
        <v>12572753.1890033</v>
      </c>
      <c r="L33" s="7">
        <v>12723972.131056899</v>
      </c>
      <c r="M33" s="7">
        <v>13003614.8964961</v>
      </c>
      <c r="N33" s="7">
        <v>12844369.515341399</v>
      </c>
      <c r="O33" s="7">
        <v>12640517.1387091</v>
      </c>
      <c r="P33" s="7">
        <v>12385626.2206375</v>
      </c>
      <c r="Q33" s="7">
        <v>12414443.231334999</v>
      </c>
      <c r="R33" s="7">
        <v>12134134.2400942</v>
      </c>
      <c r="S33" s="7">
        <v>11792847.180361699</v>
      </c>
      <c r="T33" s="7">
        <v>12049320.9261616</v>
      </c>
      <c r="U33" s="7">
        <v>12118185.110199001</v>
      </c>
      <c r="V33" s="7">
        <v>12245805.1770082</v>
      </c>
      <c r="W33" s="7">
        <v>12249359.070572199</v>
      </c>
      <c r="X33" s="7">
        <v>12240855.2396539</v>
      </c>
      <c r="Y33" s="7">
        <v>12413024.833921799</v>
      </c>
      <c r="Z33" s="7">
        <v>12179555.8200946</v>
      </c>
      <c r="AA33" s="7">
        <v>11846363.9009008</v>
      </c>
      <c r="AB33" s="7">
        <v>11759948.7656895</v>
      </c>
      <c r="AC33" s="7">
        <v>11767597.1625323</v>
      </c>
      <c r="AD33" s="7">
        <v>12191313.4400691</v>
      </c>
      <c r="AE33" s="7">
        <v>11780663.559839001</v>
      </c>
      <c r="AF33" s="7">
        <v>11805550.0063517</v>
      </c>
      <c r="AG33" s="7">
        <v>11885118.507977299</v>
      </c>
      <c r="AH33" s="7">
        <v>11572659.0678584</v>
      </c>
      <c r="AI33" s="7">
        <v>11702508.274731601</v>
      </c>
      <c r="AJ33" s="7">
        <v>11472430.7965413</v>
      </c>
      <c r="AK33" s="7">
        <v>11337393.257051</v>
      </c>
      <c r="AL33" s="7">
        <v>11370642.054086201</v>
      </c>
      <c r="AM33" s="7">
        <v>11873269.233183401</v>
      </c>
      <c r="AN33" s="7">
        <v>12158488.593711801</v>
      </c>
      <c r="AO33" s="7">
        <v>11645396.951083399</v>
      </c>
      <c r="AP33" s="7">
        <v>11589188.5624127</v>
      </c>
      <c r="AQ33" s="7">
        <v>10762479.439113099</v>
      </c>
      <c r="AS33" s="59">
        <f>STDEV(AU33:CH33)/AVERAGE(AU33:CH33)</f>
        <v>6.7013292562225435E-2</v>
      </c>
      <c r="AU33" s="9">
        <v>22783694.572978701</v>
      </c>
      <c r="AV33" s="9">
        <v>21599011.267012399</v>
      </c>
      <c r="AW33" s="9">
        <v>21226951.995944101</v>
      </c>
      <c r="AX33" s="9">
        <v>20375613.1907674</v>
      </c>
      <c r="AY33" s="9">
        <v>20018680.137164801</v>
      </c>
      <c r="AZ33" s="9">
        <v>19839166.965299498</v>
      </c>
      <c r="BA33" s="9">
        <v>19923435.432074498</v>
      </c>
      <c r="BB33" s="9">
        <v>19930039.274884999</v>
      </c>
      <c r="BC33" s="9">
        <v>19105707.914106902</v>
      </c>
      <c r="BD33" s="9">
        <v>19085561.034833599</v>
      </c>
      <c r="BE33" s="9">
        <v>18520126.655348901</v>
      </c>
      <c r="BF33" s="9">
        <v>19360806.032032002</v>
      </c>
      <c r="BG33" s="9">
        <v>18505856.106504198</v>
      </c>
      <c r="BH33" s="9">
        <v>18856409.231485099</v>
      </c>
      <c r="BI33" s="9">
        <v>18340292.954909202</v>
      </c>
      <c r="BJ33" s="9">
        <v>18034243.480434701</v>
      </c>
      <c r="BK33" s="9">
        <v>18360672.783035301</v>
      </c>
      <c r="BL33" s="9">
        <v>18593140.886889901</v>
      </c>
      <c r="BM33" s="9">
        <v>18264156.5593247</v>
      </c>
      <c r="BN33" s="9">
        <v>18401561.460644599</v>
      </c>
      <c r="BO33" s="9">
        <v>17810864.050345398</v>
      </c>
      <c r="BP33" s="9">
        <v>18115292.5660761</v>
      </c>
      <c r="BQ33" s="9">
        <v>17891228.900775898</v>
      </c>
      <c r="BR33" s="9">
        <v>18224537.136288501</v>
      </c>
      <c r="BS33" s="9">
        <v>17895810.1209106</v>
      </c>
      <c r="BT33" s="9">
        <v>18665651.4867897</v>
      </c>
      <c r="BU33" s="9">
        <v>17557884.441197701</v>
      </c>
      <c r="BV33" s="9">
        <v>17590701.889932301</v>
      </c>
      <c r="BW33" s="9">
        <v>17890667.801141001</v>
      </c>
      <c r="BX33" s="9">
        <v>17847248.830060299</v>
      </c>
      <c r="BY33" s="9">
        <v>18280132.506953899</v>
      </c>
      <c r="BZ33" s="9">
        <v>17228935.885636602</v>
      </c>
      <c r="CA33" s="9">
        <v>17945139.770573501</v>
      </c>
      <c r="CB33" s="9">
        <v>17930503.062430099</v>
      </c>
      <c r="CC33" s="9">
        <v>17876088.905918799</v>
      </c>
      <c r="CD33" s="9">
        <v>18100657.327028099</v>
      </c>
      <c r="CE33" s="9">
        <v>18222717.411816999</v>
      </c>
      <c r="CF33" s="9">
        <v>17549686.763828799</v>
      </c>
      <c r="CG33" s="9">
        <v>16475520.4083416</v>
      </c>
      <c r="CH33" s="9">
        <v>17583664.949115101</v>
      </c>
      <c r="CJ33" s="95">
        <v>20430259.139237799</v>
      </c>
      <c r="CK33" s="95">
        <v>16581565.5931651</v>
      </c>
      <c r="CL33" s="95">
        <v>13830653.2622316</v>
      </c>
      <c r="CM33" s="95">
        <v>25556922.5163798</v>
      </c>
      <c r="CN33" s="95">
        <v>17715037.925643001</v>
      </c>
      <c r="CO33" s="95">
        <v>27659411.666244701</v>
      </c>
      <c r="CP33" s="95">
        <v>18224146.120421801</v>
      </c>
      <c r="CQ33" s="95">
        <v>9327255.1543111093</v>
      </c>
      <c r="CR33" s="95">
        <v>10911103.191898299</v>
      </c>
      <c r="CS33" s="95">
        <v>17687343.6918124</v>
      </c>
      <c r="CT33" s="84">
        <v>13424708.7984669</v>
      </c>
      <c r="CU33" s="84">
        <v>10762851.4288451</v>
      </c>
      <c r="CV33" s="84">
        <v>13806848.916389501</v>
      </c>
      <c r="CW33" s="84">
        <v>8170216.8416879596</v>
      </c>
      <c r="CX33" s="84">
        <v>10502291.9048173</v>
      </c>
      <c r="CY33" s="84">
        <v>21806921.427292701</v>
      </c>
      <c r="CZ33" s="84">
        <v>13197253.790874099</v>
      </c>
      <c r="DA33" s="84">
        <v>26299210.839126199</v>
      </c>
      <c r="DB33" s="84">
        <v>14676730.639209401</v>
      </c>
      <c r="DC33" s="84">
        <v>23389189.805645801</v>
      </c>
      <c r="DD33" s="84">
        <v>11775106.217145501</v>
      </c>
      <c r="DE33" s="84">
        <v>23431910.260658</v>
      </c>
      <c r="DF33" s="84">
        <v>16405354.495993599</v>
      </c>
      <c r="DG33" s="84">
        <v>19195820.0825052</v>
      </c>
      <c r="DH33" s="84">
        <v>12257466.3641255</v>
      </c>
      <c r="DI33" s="84">
        <v>12683930.9919711</v>
      </c>
      <c r="DJ33" s="84">
        <v>12025512.6771779</v>
      </c>
      <c r="DK33" s="84">
        <v>14703551.7915673</v>
      </c>
      <c r="DL33" s="84">
        <v>14900252.0170177</v>
      </c>
      <c r="DM33" s="84">
        <v>17800040.248443399</v>
      </c>
      <c r="DN33" s="84">
        <v>15393788.459720001</v>
      </c>
      <c r="DO33" s="84">
        <v>15746842.6940773</v>
      </c>
      <c r="DP33" s="84">
        <v>16857233.622173902</v>
      </c>
      <c r="DQ33" s="84">
        <v>18584851.334366199</v>
      </c>
      <c r="DR33" s="84">
        <v>19336696.344766598</v>
      </c>
      <c r="DS33" s="84">
        <v>11023190.950258199</v>
      </c>
      <c r="DT33" s="84">
        <v>16818580.207266301</v>
      </c>
      <c r="DU33" s="84">
        <v>12817794.688593101</v>
      </c>
      <c r="DV33" s="84">
        <v>13409287.859251499</v>
      </c>
      <c r="DW33" s="84">
        <v>15451899.524689101</v>
      </c>
      <c r="DX33" s="84">
        <v>32299928.067171901</v>
      </c>
      <c r="DY33" s="84">
        <v>21245579.077251699</v>
      </c>
      <c r="DZ33" s="84">
        <v>12347237.6690313</v>
      </c>
      <c r="EA33" s="84">
        <v>18388607.5485113</v>
      </c>
      <c r="EB33" s="84">
        <v>12793028.1640733</v>
      </c>
      <c r="EC33" s="84">
        <v>13498277.055449899</v>
      </c>
      <c r="ED33" s="84">
        <v>11096960.289457399</v>
      </c>
      <c r="EE33" s="84">
        <v>16638355.785597499</v>
      </c>
      <c r="EF33" s="84">
        <v>14323078.8244013</v>
      </c>
      <c r="EG33" s="84">
        <v>10083071.3024108</v>
      </c>
      <c r="EH33" s="84">
        <v>12348179.68966</v>
      </c>
      <c r="EI33" s="84">
        <v>9962409.8592149504</v>
      </c>
      <c r="EJ33" s="84">
        <v>21251424.795111701</v>
      </c>
      <c r="EK33" s="84">
        <v>21082585.457814299</v>
      </c>
      <c r="EL33" s="84">
        <v>21991368.093330599</v>
      </c>
      <c r="EM33" s="84">
        <v>20733980.1959044</v>
      </c>
      <c r="EN33" s="84">
        <v>18540894.570134699</v>
      </c>
      <c r="EO33" s="84">
        <v>22694599.189369701</v>
      </c>
      <c r="EP33" s="84">
        <v>13582698.987437</v>
      </c>
      <c r="EQ33" s="84">
        <v>19832231.0449262</v>
      </c>
      <c r="ER33" s="84">
        <v>8995636.0372980591</v>
      </c>
      <c r="ES33" s="84">
        <v>14359597.761439901</v>
      </c>
      <c r="ET33" s="84">
        <v>13904891.6059319</v>
      </c>
      <c r="EU33" s="84">
        <v>15448622.580598</v>
      </c>
      <c r="EV33" s="84">
        <v>14260765.204876</v>
      </c>
      <c r="EW33" s="84">
        <v>11319203.694271199</v>
      </c>
      <c r="EX33" s="84">
        <v>11811440.926167499</v>
      </c>
      <c r="EY33" s="84">
        <v>13578439.629432401</v>
      </c>
      <c r="EZ33" s="84">
        <v>11290327.1110962</v>
      </c>
      <c r="FA33" s="84">
        <v>12927735.966169801</v>
      </c>
      <c r="FB33" s="84">
        <v>15827241.413559699</v>
      </c>
      <c r="FC33" s="84">
        <v>20485798.432403602</v>
      </c>
      <c r="FD33" s="84">
        <v>12003142.5039359</v>
      </c>
      <c r="FE33" s="84">
        <v>24995937.448536001</v>
      </c>
      <c r="FF33" s="84">
        <v>6931909.4401121801</v>
      </c>
      <c r="FG33" s="84">
        <v>12428952.816566801</v>
      </c>
      <c r="FH33" s="84">
        <v>13352828.9288787</v>
      </c>
      <c r="FI33" s="84">
        <v>11906245.5059187</v>
      </c>
      <c r="FJ33" s="84">
        <v>21353419.337814901</v>
      </c>
      <c r="FK33" s="84">
        <v>11149114.387210101</v>
      </c>
      <c r="FL33" s="84">
        <v>25636136.196484599</v>
      </c>
      <c r="FM33" s="84">
        <v>13515095.8459405</v>
      </c>
      <c r="FN33" s="84">
        <v>17298413.818544101</v>
      </c>
      <c r="FO33" s="84">
        <v>20096080.155438099</v>
      </c>
      <c r="FP33" s="84">
        <v>8797982.9840456508</v>
      </c>
      <c r="FQ33" s="84">
        <v>15381421.252384</v>
      </c>
      <c r="FR33" s="84">
        <v>15307004.7919966</v>
      </c>
      <c r="FS33" s="84">
        <v>12338852.6887678</v>
      </c>
      <c r="FT33" s="84">
        <v>9334366.8546462897</v>
      </c>
      <c r="FU33" s="84">
        <v>12235809.577357501</v>
      </c>
      <c r="FV33" s="84">
        <v>23332052.303867001</v>
      </c>
      <c r="FW33" s="84">
        <v>12976154.928566599</v>
      </c>
      <c r="FX33" s="84">
        <v>14069699.426843701</v>
      </c>
      <c r="FY33" s="84">
        <v>13796449.442244301</v>
      </c>
      <c r="FZ33" s="84">
        <v>15397703.900778299</v>
      </c>
      <c r="GA33" s="84">
        <v>14902887.6468747</v>
      </c>
      <c r="GB33" s="84">
        <v>18710106.886300001</v>
      </c>
      <c r="GC33" s="84">
        <v>10297583.816760199</v>
      </c>
      <c r="GD33" s="84">
        <v>16234899.4443605</v>
      </c>
      <c r="GE33" s="84">
        <v>21023321.193615399</v>
      </c>
      <c r="GF33" s="84">
        <v>28845917.945943501</v>
      </c>
      <c r="GG33" s="84">
        <v>9683954.0862978008</v>
      </c>
      <c r="GH33" s="84">
        <v>23895204.666062001</v>
      </c>
      <c r="GI33" s="84">
        <v>10475234.3216136</v>
      </c>
      <c r="GJ33" s="84">
        <v>25229033.499761902</v>
      </c>
      <c r="GK33" s="84">
        <v>16799722.079227399</v>
      </c>
      <c r="GL33" s="84">
        <v>19464291.2314597</v>
      </c>
      <c r="GM33" s="84">
        <v>23594055.130856998</v>
      </c>
      <c r="GN33" s="84">
        <v>11989664.347470099</v>
      </c>
      <c r="GO33" s="84">
        <v>10278737.511636499</v>
      </c>
      <c r="GP33" s="84">
        <v>22247960.6536096</v>
      </c>
      <c r="GQ33" s="84">
        <v>11078985.9617195</v>
      </c>
      <c r="GR33" s="84">
        <v>12131326.3155747</v>
      </c>
      <c r="GS33" s="84">
        <v>18360718.116676498</v>
      </c>
      <c r="GT33" s="84">
        <v>10412777.2169482</v>
      </c>
      <c r="GU33" s="84">
        <v>14731461.7446303</v>
      </c>
      <c r="GV33" s="84">
        <v>15938701.981304299</v>
      </c>
      <c r="GW33" s="84">
        <v>15600960.9842171</v>
      </c>
      <c r="GX33" s="84">
        <v>12222080.294808701</v>
      </c>
      <c r="GY33" s="84">
        <v>18079367.121151499</v>
      </c>
      <c r="GZ33" s="84">
        <v>14990122.813462</v>
      </c>
      <c r="HA33" s="84">
        <v>21477558.023983698</v>
      </c>
      <c r="HB33" s="84">
        <v>12453756.5963719</v>
      </c>
      <c r="HC33" s="84">
        <v>14709002.8938372</v>
      </c>
      <c r="HD33" s="84">
        <v>13014298.119003</v>
      </c>
      <c r="HE33" s="84">
        <v>11149103.805335101</v>
      </c>
      <c r="HF33" s="84">
        <v>20843621.732343901</v>
      </c>
      <c r="HG33" s="84">
        <v>20405775.3035849</v>
      </c>
      <c r="HH33" s="84">
        <v>17914011.585363101</v>
      </c>
      <c r="HI33" s="84">
        <v>19980901.130529199</v>
      </c>
      <c r="HJ33" s="84">
        <v>16023677.381572301</v>
      </c>
      <c r="HK33" s="84">
        <v>19052537.953384101</v>
      </c>
      <c r="HL33" s="84">
        <v>24696987.602063</v>
      </c>
      <c r="HM33" s="84">
        <v>16066866.4462361</v>
      </c>
      <c r="HN33" s="84">
        <v>11383600.020801799</v>
      </c>
      <c r="HO33" s="84">
        <v>19785437.710639201</v>
      </c>
      <c r="HP33" s="84">
        <v>12474388.955397099</v>
      </c>
      <c r="HQ33" s="84">
        <v>11493086.6022467</v>
      </c>
      <c r="HR33" s="84">
        <v>12052411.534546001</v>
      </c>
      <c r="HS33" s="84">
        <v>18670368.266264401</v>
      </c>
      <c r="HT33" s="84">
        <v>19852924.4386249</v>
      </c>
      <c r="HU33" s="84">
        <v>16757270.969599601</v>
      </c>
      <c r="HV33" s="84">
        <v>21062414.470479898</v>
      </c>
      <c r="HW33" s="84">
        <v>29630128.359961301</v>
      </c>
      <c r="HX33" s="84">
        <v>13307189.5294006</v>
      </c>
      <c r="HY33" s="84">
        <v>11151049.8862403</v>
      </c>
      <c r="HZ33" s="84">
        <v>12661019.948082199</v>
      </c>
      <c r="IA33" s="84">
        <v>15951685.434690099</v>
      </c>
      <c r="IB33" s="84">
        <v>13620627.869055299</v>
      </c>
      <c r="IC33" s="84">
        <v>21549867.370778002</v>
      </c>
      <c r="ID33" s="84">
        <v>7152048.9892925704</v>
      </c>
      <c r="IE33" s="84">
        <v>23045732.984896101</v>
      </c>
      <c r="IF33" s="84">
        <v>14058200.216541201</v>
      </c>
      <c r="IG33" s="84">
        <v>22997129.3021456</v>
      </c>
      <c r="IH33" s="84">
        <v>13770146.887241</v>
      </c>
      <c r="II33" s="84">
        <v>7593311.71923126</v>
      </c>
      <c r="IJ33" s="84">
        <v>17137768.2415535</v>
      </c>
      <c r="IK33" s="84">
        <v>18095144.4308546</v>
      </c>
      <c r="IL33" s="84">
        <v>12515629.1594733</v>
      </c>
      <c r="IM33" s="84">
        <v>14272472.1548877</v>
      </c>
      <c r="IN33" s="84">
        <v>15786640.590618201</v>
      </c>
      <c r="IO33" s="84">
        <v>47700129.381563403</v>
      </c>
      <c r="IP33" s="84">
        <v>7638230.2699267901</v>
      </c>
      <c r="IQ33" s="84">
        <v>17509372.450225499</v>
      </c>
      <c r="IR33" s="84">
        <v>12299499.5112372</v>
      </c>
      <c r="IS33" s="84">
        <v>12104514.8280116</v>
      </c>
      <c r="IT33" s="84">
        <v>12613000.5170242</v>
      </c>
      <c r="IU33" s="84">
        <v>13729800.997003</v>
      </c>
      <c r="IV33" s="84">
        <v>12119876.492009999</v>
      </c>
      <c r="IW33" s="84">
        <v>23600821.882746398</v>
      </c>
      <c r="IX33" s="84">
        <v>15532746.697555</v>
      </c>
      <c r="IY33" s="84">
        <v>10740234.3893323</v>
      </c>
      <c r="IZ33" s="84">
        <v>16142912.2066829</v>
      </c>
      <c r="JA33" s="84">
        <v>11403545.6065291</v>
      </c>
      <c r="JB33" s="84">
        <v>19438263.302220501</v>
      </c>
      <c r="JC33" s="84">
        <v>7808327.3141685501</v>
      </c>
      <c r="JD33" s="84">
        <v>24674060.322726302</v>
      </c>
      <c r="JE33" s="84">
        <v>13496931.3044415</v>
      </c>
      <c r="JF33" s="84">
        <v>17204601.462404199</v>
      </c>
      <c r="JG33" s="84">
        <v>16190336.206942899</v>
      </c>
      <c r="JH33" s="84">
        <v>16546304.709691601</v>
      </c>
      <c r="JI33" s="84">
        <v>13159933.843787299</v>
      </c>
      <c r="JJ33" s="84">
        <v>23487254.389996</v>
      </c>
      <c r="JK33" s="84">
        <v>23954261.828642499</v>
      </c>
      <c r="JL33" s="84">
        <v>9384740.2297336198</v>
      </c>
      <c r="JM33" s="84">
        <v>12652690.934056001</v>
      </c>
      <c r="JN33" s="84">
        <v>19236504.135327</v>
      </c>
      <c r="JO33" s="84">
        <v>16918559.169882499</v>
      </c>
      <c r="JP33" s="84">
        <v>14740135.867783001</v>
      </c>
      <c r="JQ33" s="84">
        <v>14915814.9841036</v>
      </c>
      <c r="JR33" s="84">
        <v>17068057.0227658</v>
      </c>
      <c r="JS33" s="84">
        <v>19175230.101360701</v>
      </c>
      <c r="JT33" s="84">
        <v>9575783.1482261699</v>
      </c>
      <c r="JU33" s="84">
        <v>12158088.0967557</v>
      </c>
      <c r="JV33" s="84">
        <v>20208911.442824401</v>
      </c>
      <c r="JW33" s="84">
        <v>21354010.4438539</v>
      </c>
      <c r="JX33" s="84">
        <v>13253122.5959539</v>
      </c>
      <c r="JY33" s="84">
        <v>15735883.3238541</v>
      </c>
      <c r="JZ33" s="84">
        <v>14719007.494500499</v>
      </c>
      <c r="KA33" s="84">
        <v>15318141.5497819</v>
      </c>
      <c r="KB33" s="84">
        <v>12577910.468314299</v>
      </c>
      <c r="KC33" s="84">
        <v>11858585.694743</v>
      </c>
      <c r="KD33" s="84">
        <v>15708919.4683518</v>
      </c>
      <c r="KE33" s="84">
        <v>20710157.600878801</v>
      </c>
      <c r="KF33" s="84">
        <v>12714134.825394999</v>
      </c>
      <c r="KG33" s="84">
        <v>10244799.216055799</v>
      </c>
      <c r="KH33" s="84">
        <v>11955637.0981557</v>
      </c>
      <c r="KI33" s="84">
        <v>16615371.517703401</v>
      </c>
      <c r="KJ33" s="84">
        <v>14857393.885319199</v>
      </c>
      <c r="KK33" s="84">
        <v>14540578.9913429</v>
      </c>
      <c r="KL33" s="84">
        <v>13633639.8299591</v>
      </c>
      <c r="KM33" s="84">
        <v>20005931.8200812</v>
      </c>
      <c r="KN33" s="84">
        <v>21188547.617402598</v>
      </c>
      <c r="KO33" s="84">
        <v>17121617.241372298</v>
      </c>
      <c r="KP33" s="84">
        <v>12313710.9890032</v>
      </c>
      <c r="KQ33" s="84">
        <v>14904225.5892797</v>
      </c>
      <c r="KR33" s="84">
        <v>13852349.116005899</v>
      </c>
      <c r="KS33" s="84">
        <v>12409855.5079416</v>
      </c>
      <c r="KT33" s="84">
        <v>13723553.762931</v>
      </c>
      <c r="KU33" s="84">
        <v>12377138.644002199</v>
      </c>
      <c r="KV33" s="84">
        <v>9027239.4229252394</v>
      </c>
      <c r="KW33" s="84">
        <v>14208900.803114399</v>
      </c>
      <c r="KX33" s="84">
        <v>12513390.7829125</v>
      </c>
      <c r="KY33" s="84">
        <v>16020983.9067134</v>
      </c>
      <c r="KZ33" s="84">
        <v>18370338.4133696</v>
      </c>
      <c r="LA33" s="84">
        <v>10476185.483916599</v>
      </c>
      <c r="LB33" s="84">
        <v>11712799.7738766</v>
      </c>
      <c r="LC33" s="84">
        <v>8362971.4731909595</v>
      </c>
      <c r="LD33" s="84">
        <v>13018011.1645856</v>
      </c>
      <c r="LE33" s="84">
        <v>12864634.2303891</v>
      </c>
      <c r="LF33" s="84">
        <v>15022065.429658201</v>
      </c>
      <c r="LG33" s="84">
        <v>11263829.573319601</v>
      </c>
      <c r="LH33" s="84">
        <v>10129433.9493181</v>
      </c>
      <c r="LI33" s="84">
        <v>12366061.6097489</v>
      </c>
      <c r="LJ33" s="84">
        <v>10906641.803359</v>
      </c>
      <c r="LK33" s="84">
        <v>14219991.8295411</v>
      </c>
      <c r="LL33" s="84">
        <v>23804871.643909</v>
      </c>
      <c r="LM33" s="84">
        <v>16173645.4277923</v>
      </c>
      <c r="LN33" s="84">
        <v>9212238.2292955406</v>
      </c>
      <c r="LO33" s="84">
        <v>20987611.035307601</v>
      </c>
      <c r="LP33" s="84">
        <v>6610963.8126243297</v>
      </c>
      <c r="LQ33" s="84">
        <v>14301886.8095317</v>
      </c>
      <c r="LR33" s="84">
        <v>20266264.900855701</v>
      </c>
      <c r="LS33" s="84">
        <v>7751535.9076374201</v>
      </c>
      <c r="LT33" s="84">
        <v>11384993.296029801</v>
      </c>
      <c r="LU33" s="84">
        <v>8151079.7957158796</v>
      </c>
      <c r="LV33" s="84">
        <v>18534818.693328202</v>
      </c>
      <c r="LW33" s="84">
        <v>34951422.489646897</v>
      </c>
      <c r="LX33" s="84">
        <v>23839063.0059871</v>
      </c>
      <c r="LY33" s="84">
        <v>9663576.8664860297</v>
      </c>
      <c r="LZ33" s="84">
        <v>17569634.003009502</v>
      </c>
      <c r="MA33" s="84">
        <v>14379407.647342499</v>
      </c>
      <c r="MB33" s="84">
        <v>17544380.414611701</v>
      </c>
      <c r="MC33" s="84">
        <v>20621404.4482334</v>
      </c>
      <c r="MD33" s="84">
        <v>22644636.9418987</v>
      </c>
      <c r="ME33" s="84">
        <v>9652374.8443454709</v>
      </c>
      <c r="MF33" s="84">
        <v>11232972.224050499</v>
      </c>
      <c r="MG33" s="84">
        <v>12153853.4989517</v>
      </c>
      <c r="MH33" s="84">
        <v>13168116.0525616</v>
      </c>
      <c r="MI33" s="84">
        <v>16128998.400033301</v>
      </c>
      <c r="MJ33" s="84">
        <v>7415986.2736417102</v>
      </c>
      <c r="MK33" s="84">
        <v>13491466.330283601</v>
      </c>
      <c r="ML33" s="84">
        <v>18693088.4930714</v>
      </c>
      <c r="MM33" s="84">
        <v>19311847.061638501</v>
      </c>
      <c r="MN33" s="84">
        <v>18093222.050171301</v>
      </c>
      <c r="MO33" s="84">
        <v>11603928.071321599</v>
      </c>
      <c r="MP33" s="84">
        <v>15287460.369095299</v>
      </c>
      <c r="MQ33" s="84">
        <v>9889428.2150845099</v>
      </c>
      <c r="MR33" s="84">
        <v>14023921.8882914</v>
      </c>
      <c r="MS33" s="84">
        <v>15196471.3983746</v>
      </c>
      <c r="MT33" s="84">
        <v>5347322.1163403299</v>
      </c>
      <c r="MU33" s="84">
        <v>10482972.8607242</v>
      </c>
      <c r="MV33" s="84">
        <v>22761442.496004701</v>
      </c>
      <c r="MW33" s="84">
        <v>19411680.343787901</v>
      </c>
      <c r="MX33" s="84">
        <v>13551002.0086115</v>
      </c>
      <c r="MY33" s="84">
        <v>6138248.7598770596</v>
      </c>
      <c r="MZ33" s="84">
        <v>19000583.9796458</v>
      </c>
      <c r="NA33" s="84">
        <v>14991583.769377699</v>
      </c>
      <c r="NB33" s="84">
        <v>21329095.178645</v>
      </c>
      <c r="NC33" s="84">
        <v>16043624.781427501</v>
      </c>
      <c r="ND33" s="84">
        <v>12916604.042367</v>
      </c>
      <c r="NE33" s="84">
        <v>11011761.6408595</v>
      </c>
      <c r="NF33" s="84">
        <v>15209655.670526501</v>
      </c>
      <c r="NG33" s="84">
        <v>10432204.165180899</v>
      </c>
      <c r="NH33" s="84">
        <v>20150042.497721799</v>
      </c>
      <c r="NI33" s="84">
        <v>18087352.726010699</v>
      </c>
      <c r="NJ33" s="84">
        <v>17862103.169929001</v>
      </c>
      <c r="NK33" s="84">
        <v>9417458.0996817499</v>
      </c>
      <c r="NL33" s="84">
        <v>10577190.708919801</v>
      </c>
      <c r="NM33" s="84">
        <v>13157412.1513528</v>
      </c>
      <c r="NN33" s="84">
        <v>16098982.9898402</v>
      </c>
      <c r="NO33" s="84">
        <v>16835706.5320388</v>
      </c>
      <c r="NP33" s="84">
        <v>20989468.6419967</v>
      </c>
      <c r="NQ33" s="84">
        <v>20089031.717285801</v>
      </c>
      <c r="NR33" s="84">
        <v>16115412.1542108</v>
      </c>
      <c r="NS33" s="84">
        <v>9157741.8206680994</v>
      </c>
      <c r="NT33" s="84">
        <v>13481254.3138618</v>
      </c>
      <c r="NU33" s="84">
        <v>12529376.8331942</v>
      </c>
      <c r="NV33" s="84">
        <v>13050080.719671</v>
      </c>
      <c r="NW33" s="84">
        <v>10866116.998248599</v>
      </c>
      <c r="NX33" s="84">
        <v>16085840.735646401</v>
      </c>
      <c r="NY33" s="84">
        <v>22308794.024814501</v>
      </c>
      <c r="NZ33" s="84">
        <v>17103477.437292598</v>
      </c>
      <c r="OA33" s="84">
        <v>12252225.6694731</v>
      </c>
      <c r="OB33" s="84">
        <v>13800996.9350067</v>
      </c>
      <c r="OC33" s="84">
        <v>9517172.3942869306</v>
      </c>
      <c r="OD33" s="84">
        <v>6480023.4571995502</v>
      </c>
      <c r="OE33" s="84">
        <v>13651103.515992001</v>
      </c>
      <c r="OF33" s="84">
        <v>7821901.6633863598</v>
      </c>
      <c r="OG33" s="84">
        <v>16445861.3680273</v>
      </c>
      <c r="OH33" s="84">
        <v>12925153.474268001</v>
      </c>
      <c r="OI33" s="84">
        <v>8967708.4222130608</v>
      </c>
      <c r="OJ33" s="84">
        <v>8445198.2867813893</v>
      </c>
      <c r="OK33" s="84">
        <v>12913744.5107552</v>
      </c>
      <c r="OL33" s="84">
        <v>8548177.1247173902</v>
      </c>
      <c r="OM33" s="84">
        <v>21926061.966137599</v>
      </c>
      <c r="ON33" s="84">
        <v>18318085.404355999</v>
      </c>
      <c r="OO33" s="84">
        <v>9789671.7794251498</v>
      </c>
      <c r="OP33" s="84">
        <v>15244549.9774986</v>
      </c>
      <c r="OQ33" s="84">
        <v>16915851.442343999</v>
      </c>
    </row>
    <row r="34" spans="1:407" x14ac:dyDescent="0.25">
      <c r="A34" s="57" t="s">
        <v>2048</v>
      </c>
      <c r="B34" s="58">
        <f>STDEV(D34:AQ34)/AVERAGE(D34:AQ34)</f>
        <v>7.3824076366826391E-2</v>
      </c>
      <c r="D34" s="7">
        <v>5780454.3575429302</v>
      </c>
      <c r="E34" s="7">
        <v>5291592.6576790297</v>
      </c>
      <c r="F34" s="7">
        <v>5365259.3495094702</v>
      </c>
      <c r="G34" s="7">
        <v>5351193.6702261902</v>
      </c>
      <c r="H34" s="7">
        <v>4848937.0138707999</v>
      </c>
      <c r="I34" s="7">
        <v>5114594.2797964504</v>
      </c>
      <c r="J34" s="7">
        <v>4901172.6589371301</v>
      </c>
      <c r="K34" s="7">
        <v>4986252.4145315904</v>
      </c>
      <c r="L34" s="7">
        <v>5045048.5737236096</v>
      </c>
      <c r="M34" s="7">
        <v>4613201.4844869701</v>
      </c>
      <c r="N34" s="7">
        <v>4790640.4290469801</v>
      </c>
      <c r="O34" s="7">
        <v>5023448.2083342699</v>
      </c>
      <c r="P34" s="7">
        <v>4636574.7111897999</v>
      </c>
      <c r="Q34" s="7">
        <v>4823719.0947729396</v>
      </c>
      <c r="R34" s="7">
        <v>4652467.3704490503</v>
      </c>
      <c r="S34" s="7">
        <v>4564582.2806774396</v>
      </c>
      <c r="T34" s="7">
        <v>4869209.8881791597</v>
      </c>
      <c r="U34" s="7">
        <v>4774920.7231856603</v>
      </c>
      <c r="V34" s="7">
        <v>4618400.9478818802</v>
      </c>
      <c r="W34" s="7">
        <v>4659773.6217630599</v>
      </c>
      <c r="X34" s="7">
        <v>4545247.4501770604</v>
      </c>
      <c r="Y34" s="7">
        <v>4403908.5772701297</v>
      </c>
      <c r="Z34" s="7">
        <v>4379756.3063052101</v>
      </c>
      <c r="AA34" s="7">
        <v>4618791.2582238996</v>
      </c>
      <c r="AB34" s="7">
        <v>4486289.7597038196</v>
      </c>
      <c r="AC34" s="7">
        <v>4570607.47337713</v>
      </c>
      <c r="AD34" s="7">
        <v>4580030.3713624598</v>
      </c>
      <c r="AE34" s="7">
        <v>4555016.8887963695</v>
      </c>
      <c r="AF34" s="7">
        <v>4424990.5662260996</v>
      </c>
      <c r="AG34" s="7">
        <v>4585702.0923529603</v>
      </c>
      <c r="AH34" s="7">
        <v>4530889.2686709799</v>
      </c>
      <c r="AI34" s="7">
        <v>4514639.6147681102</v>
      </c>
      <c r="AJ34" s="7">
        <v>4302491.6363869803</v>
      </c>
      <c r="AK34" s="7">
        <v>4479379.8847552901</v>
      </c>
      <c r="AL34" s="7">
        <v>4503707.0049835397</v>
      </c>
      <c r="AM34" s="7">
        <v>4255832.25581735</v>
      </c>
      <c r="AN34" s="7">
        <v>4462094.7377282102</v>
      </c>
      <c r="AO34" s="7">
        <v>4259791.30535815</v>
      </c>
      <c r="AP34" s="7">
        <v>4432079.2922752798</v>
      </c>
      <c r="AQ34" s="7">
        <v>4049136.7255936102</v>
      </c>
      <c r="AS34" s="59">
        <f>STDEV(AU34:CH34)/AVERAGE(AU34:CH34)</f>
        <v>7.517933446695195E-2</v>
      </c>
      <c r="AU34" s="9">
        <v>5572807.3955661599</v>
      </c>
      <c r="AV34" s="9">
        <v>5074070.8041498503</v>
      </c>
      <c r="AW34" s="9">
        <v>5019499.9970467398</v>
      </c>
      <c r="AX34" s="9">
        <v>4925219.1480384897</v>
      </c>
      <c r="AY34" s="9">
        <v>4917566.0707590701</v>
      </c>
      <c r="AZ34" s="9">
        <v>4787276.0379241304</v>
      </c>
      <c r="BA34" s="9">
        <v>4864464.24600353</v>
      </c>
      <c r="BB34" s="9">
        <v>4513438.3177270303</v>
      </c>
      <c r="BC34" s="9">
        <v>4548177.5694357697</v>
      </c>
      <c r="BD34" s="9">
        <v>4240553.3677824195</v>
      </c>
      <c r="BE34" s="9">
        <v>4668960.8076110603</v>
      </c>
      <c r="BF34" s="9">
        <v>4629155.6490114303</v>
      </c>
      <c r="BG34" s="9">
        <v>4293424.4479268296</v>
      </c>
      <c r="BH34" s="9">
        <v>4451760.3113703998</v>
      </c>
      <c r="BI34" s="9">
        <v>4253301.1757773003</v>
      </c>
      <c r="BJ34" s="9">
        <v>4319303.4412572104</v>
      </c>
      <c r="BK34" s="9">
        <v>4311401.2648984697</v>
      </c>
      <c r="BL34" s="9">
        <v>4295592.0325793903</v>
      </c>
      <c r="BM34" s="9">
        <v>4365885.0923373401</v>
      </c>
      <c r="BN34" s="9">
        <v>4272290.4746324597</v>
      </c>
      <c r="BO34" s="9">
        <v>4405697.5405062204</v>
      </c>
      <c r="BP34" s="9">
        <v>4288081.4821602302</v>
      </c>
      <c r="BQ34" s="9">
        <v>4252127.9870879604</v>
      </c>
      <c r="BR34" s="9">
        <v>4310051.72503665</v>
      </c>
      <c r="BS34" s="9">
        <v>4275044.5054303398</v>
      </c>
      <c r="BT34" s="9">
        <v>4124465.0403781799</v>
      </c>
      <c r="BU34" s="9">
        <v>4179073.4939330998</v>
      </c>
      <c r="BV34" s="9">
        <v>4358345.1680337898</v>
      </c>
      <c r="BW34" s="9">
        <v>4188245.6170450598</v>
      </c>
      <c r="BX34" s="9">
        <v>4365172.1520714303</v>
      </c>
      <c r="BY34" s="9">
        <v>4125070.6049617399</v>
      </c>
      <c r="BZ34" s="9">
        <v>4160377.21380491</v>
      </c>
      <c r="CA34" s="9">
        <v>4167177.81552782</v>
      </c>
      <c r="CB34" s="9">
        <v>4137508.98476587</v>
      </c>
      <c r="CC34" s="9">
        <v>4259920.2808687901</v>
      </c>
      <c r="CD34" s="9">
        <v>4170889.2266038801</v>
      </c>
      <c r="CE34" s="9">
        <v>4165041.4161735098</v>
      </c>
      <c r="CF34" s="9">
        <v>4167501.28045099</v>
      </c>
      <c r="CG34" s="9">
        <v>3959947.3180470299</v>
      </c>
      <c r="CH34" s="9">
        <v>4168393.0582952099</v>
      </c>
      <c r="CJ34" s="95">
        <v>5537591.7336701099</v>
      </c>
      <c r="CK34" s="95">
        <v>5677485.6082006199</v>
      </c>
      <c r="CL34" s="95">
        <v>5462504.9283868</v>
      </c>
      <c r="CM34" s="95">
        <v>5402850.8368587</v>
      </c>
      <c r="CN34" s="95">
        <v>5389467.2694280902</v>
      </c>
      <c r="CO34" s="95">
        <v>5441102.6998307696</v>
      </c>
      <c r="CP34" s="95">
        <v>5425061.8694876004</v>
      </c>
      <c r="CQ34" s="95">
        <v>5155869.6034297999</v>
      </c>
      <c r="CR34" s="95">
        <v>5029909.4279956296</v>
      </c>
      <c r="CS34" s="95">
        <v>5103926.5313644102</v>
      </c>
      <c r="CT34" s="84">
        <v>5264193.8637359003</v>
      </c>
      <c r="CU34" s="84">
        <v>5305895.0134555297</v>
      </c>
      <c r="CV34" s="84">
        <v>5170378.33150631</v>
      </c>
      <c r="CW34" s="84">
        <v>4981295.6651132097</v>
      </c>
      <c r="CX34" s="84">
        <v>5088864.0389471296</v>
      </c>
      <c r="CY34" s="84">
        <v>5036248.7762589604</v>
      </c>
      <c r="CZ34" s="84">
        <v>4982702.8571733097</v>
      </c>
      <c r="DA34" s="84">
        <v>5065434.44488863</v>
      </c>
      <c r="DB34" s="84">
        <v>5284801.1185166799</v>
      </c>
      <c r="DC34" s="84">
        <v>4984074.5248551704</v>
      </c>
      <c r="DD34" s="84">
        <v>5081284.0166268302</v>
      </c>
      <c r="DE34" s="84">
        <v>4975242.8700810503</v>
      </c>
      <c r="DF34" s="84">
        <v>4885801.9527510302</v>
      </c>
      <c r="DG34" s="84">
        <v>4996218.8533154204</v>
      </c>
      <c r="DH34" s="84">
        <v>3918027.7941991701</v>
      </c>
      <c r="DI34" s="84">
        <v>4962196.33976305</v>
      </c>
      <c r="DJ34" s="84">
        <v>5097561.4645211501</v>
      </c>
      <c r="DK34" s="84">
        <v>4884696.3142539999</v>
      </c>
      <c r="DL34" s="84">
        <v>4971811.8143510902</v>
      </c>
      <c r="DM34" s="84">
        <v>4666714.3626406603</v>
      </c>
      <c r="DN34" s="84">
        <v>4625736.3196370304</v>
      </c>
      <c r="DO34" s="84">
        <v>4865119.1468995297</v>
      </c>
      <c r="DP34" s="84">
        <v>4724846.8259172002</v>
      </c>
      <c r="DQ34" s="84">
        <v>5009765.8349945797</v>
      </c>
      <c r="DR34" s="84">
        <v>4669626.4764058702</v>
      </c>
      <c r="DS34" s="84">
        <v>5085566.9710818203</v>
      </c>
      <c r="DT34" s="84">
        <v>4704730.8894013604</v>
      </c>
      <c r="DU34" s="84">
        <v>4752494.7531794496</v>
      </c>
      <c r="DV34" s="84">
        <v>5009497.5968897901</v>
      </c>
      <c r="DW34" s="84">
        <v>4797608.7468104502</v>
      </c>
      <c r="DX34" s="84">
        <v>5328910.5145102004</v>
      </c>
      <c r="DY34" s="84">
        <v>4601100.2223018603</v>
      </c>
      <c r="DZ34" s="84">
        <v>4720140.6488389196</v>
      </c>
      <c r="EA34" s="84">
        <v>4900123.8308361899</v>
      </c>
      <c r="EB34" s="84">
        <v>4495572.2302820403</v>
      </c>
      <c r="EC34" s="84">
        <v>4695982.1951525602</v>
      </c>
      <c r="ED34" s="84">
        <v>4736802.7241350999</v>
      </c>
      <c r="EE34" s="84">
        <v>4589188.7543710005</v>
      </c>
      <c r="EF34" s="84">
        <v>4663480.9883417897</v>
      </c>
      <c r="EG34" s="84">
        <v>4501421.2287361501</v>
      </c>
      <c r="EH34" s="84">
        <v>4803697.1631340301</v>
      </c>
      <c r="EI34" s="84">
        <v>4746711.7781391405</v>
      </c>
      <c r="EJ34" s="84">
        <v>4759298.4214287801</v>
      </c>
      <c r="EK34" s="84">
        <v>4813867.9201223096</v>
      </c>
      <c r="EL34" s="84">
        <v>4667723.2143499199</v>
      </c>
      <c r="EM34" s="84">
        <v>4662432.7824566402</v>
      </c>
      <c r="EN34" s="84">
        <v>5051404.0897416696</v>
      </c>
      <c r="EO34" s="84">
        <v>4532028.3309315899</v>
      </c>
      <c r="EP34" s="84">
        <v>4641784.0408210196</v>
      </c>
      <c r="EQ34" s="84">
        <v>4754507.90535607</v>
      </c>
      <c r="ER34" s="84">
        <v>4895365.8460793002</v>
      </c>
      <c r="ES34" s="84">
        <v>4678083.1946454104</v>
      </c>
      <c r="ET34" s="84">
        <v>4496242.0590895601</v>
      </c>
      <c r="EU34" s="84">
        <v>4664610.5882702302</v>
      </c>
      <c r="EV34" s="84">
        <v>3746468.8477468798</v>
      </c>
      <c r="EW34" s="84">
        <v>4572510.90320988</v>
      </c>
      <c r="EX34" s="84">
        <v>4776453.8500060104</v>
      </c>
      <c r="EY34" s="84">
        <v>4694847.0898657301</v>
      </c>
      <c r="EZ34" s="84">
        <v>4644230.3302518297</v>
      </c>
      <c r="FA34" s="84">
        <v>4734680.2989895502</v>
      </c>
      <c r="FB34" s="84">
        <v>4487059.0628539799</v>
      </c>
      <c r="FC34" s="84">
        <v>4706956.1778393704</v>
      </c>
      <c r="FD34" s="84">
        <v>4776983.6407011803</v>
      </c>
      <c r="FE34" s="84">
        <v>4635025.1588431802</v>
      </c>
      <c r="FF34" s="84">
        <v>4825999.6252001198</v>
      </c>
      <c r="FG34" s="84">
        <v>4608210.3313848004</v>
      </c>
      <c r="FH34" s="84">
        <v>4513482.1750231497</v>
      </c>
      <c r="FI34" s="84">
        <v>4706179.0413319701</v>
      </c>
      <c r="FJ34" s="84">
        <v>4559454.4906072197</v>
      </c>
      <c r="FK34" s="84">
        <v>4421197.8515932299</v>
      </c>
      <c r="FL34" s="84">
        <v>4900099.4053891096</v>
      </c>
      <c r="FM34" s="84">
        <v>4532020.84991787</v>
      </c>
      <c r="FN34" s="84">
        <v>4617318.2266926998</v>
      </c>
      <c r="FO34" s="84">
        <v>4420793.2627483904</v>
      </c>
      <c r="FP34" s="84">
        <v>4555669.1721664304</v>
      </c>
      <c r="FQ34" s="84">
        <v>4758488.2230595704</v>
      </c>
      <c r="FR34" s="84">
        <v>4783704.8202318102</v>
      </c>
      <c r="FS34" s="84">
        <v>4753316.8731898898</v>
      </c>
      <c r="FT34" s="84">
        <v>4915491.5232526297</v>
      </c>
      <c r="FU34" s="84">
        <v>4572692.3278463902</v>
      </c>
      <c r="FV34" s="84">
        <v>4525859.1847324697</v>
      </c>
      <c r="FW34" s="84">
        <v>4626479.0263596196</v>
      </c>
      <c r="FX34" s="84">
        <v>4834454.9914805898</v>
      </c>
      <c r="FY34" s="84">
        <v>4504953.9398270296</v>
      </c>
      <c r="FZ34" s="84">
        <v>4641724.4585942496</v>
      </c>
      <c r="GA34" s="84">
        <v>4598966.1403028797</v>
      </c>
      <c r="GB34" s="84">
        <v>4485987.1648399103</v>
      </c>
      <c r="GC34" s="84">
        <v>4320130.0717975898</v>
      </c>
      <c r="GD34" s="84">
        <v>4287459.7748352597</v>
      </c>
      <c r="GE34" s="84">
        <v>4284433.6779383803</v>
      </c>
      <c r="GF34" s="84">
        <v>4599752.8990822202</v>
      </c>
      <c r="GG34" s="84">
        <v>4222504.0269894097</v>
      </c>
      <c r="GH34" s="84">
        <v>4380749.1568790497</v>
      </c>
      <c r="GI34" s="84">
        <v>4125805.37533759</v>
      </c>
      <c r="GJ34" s="84">
        <v>4428519.7528688395</v>
      </c>
      <c r="GK34" s="84">
        <v>4548809.7747575203</v>
      </c>
      <c r="GL34" s="84">
        <v>4459502.3822879996</v>
      </c>
      <c r="GM34" s="84">
        <v>4344739.2301808298</v>
      </c>
      <c r="GN34" s="84">
        <v>4670915.6444875496</v>
      </c>
      <c r="GO34" s="84">
        <v>4390314.2267423701</v>
      </c>
      <c r="GP34" s="84">
        <v>4181540.8356945901</v>
      </c>
      <c r="GQ34" s="84">
        <v>4396847.6563533004</v>
      </c>
      <c r="GR34" s="84">
        <v>4702580.0512207504</v>
      </c>
      <c r="GS34" s="84">
        <v>4413712.1606136402</v>
      </c>
      <c r="GT34" s="84">
        <v>4434915.4271474201</v>
      </c>
      <c r="GU34" s="84">
        <v>4475596.0459184097</v>
      </c>
      <c r="GV34" s="84">
        <v>4310975.12415192</v>
      </c>
      <c r="GW34" s="84">
        <v>4601707.7008811701</v>
      </c>
      <c r="GX34" s="84">
        <v>4666866.4532301696</v>
      </c>
      <c r="GY34" s="84">
        <v>4385663.2081286199</v>
      </c>
      <c r="GZ34" s="84">
        <v>4134059.23860494</v>
      </c>
      <c r="HA34" s="84">
        <v>4305950.1062460197</v>
      </c>
      <c r="HB34" s="84">
        <v>4410121.29113732</v>
      </c>
      <c r="HC34" s="84">
        <v>4023415.0061216601</v>
      </c>
      <c r="HD34" s="84">
        <v>4132897.3837786401</v>
      </c>
      <c r="HE34" s="84">
        <v>4318974.8619798897</v>
      </c>
      <c r="HF34" s="84">
        <v>4390070.94703665</v>
      </c>
      <c r="HG34" s="84">
        <v>3995122.1885362701</v>
      </c>
      <c r="HH34" s="84">
        <v>4238408.2061774703</v>
      </c>
      <c r="HI34" s="84">
        <v>4361242.5896977503</v>
      </c>
      <c r="HJ34" s="84">
        <v>4605536.7613261798</v>
      </c>
      <c r="HK34" s="84">
        <v>4258677.9592917599</v>
      </c>
      <c r="HL34" s="84">
        <v>4420100.06165874</v>
      </c>
      <c r="HM34" s="84">
        <v>4412266.8662049798</v>
      </c>
      <c r="HN34" s="84">
        <v>4288608.0486150105</v>
      </c>
      <c r="HO34" s="84">
        <v>4323577.5869886903</v>
      </c>
      <c r="HP34" s="84">
        <v>4268218.7165481504</v>
      </c>
      <c r="HQ34" s="84">
        <v>4034178.32308219</v>
      </c>
      <c r="HR34" s="84">
        <v>4391227.8907006104</v>
      </c>
      <c r="HS34" s="84">
        <v>4287314.06217576</v>
      </c>
      <c r="HT34" s="84">
        <v>4238552.0289947996</v>
      </c>
      <c r="HU34" s="84">
        <v>4188983.2507739998</v>
      </c>
      <c r="HV34" s="84">
        <v>4232994.0761674</v>
      </c>
      <c r="HW34" s="84">
        <v>4363848.0726062004</v>
      </c>
      <c r="HX34" s="84">
        <v>4282023.9130902598</v>
      </c>
      <c r="HY34" s="84">
        <v>4335546.4131927304</v>
      </c>
      <c r="HZ34" s="84">
        <v>4118019.0370366001</v>
      </c>
      <c r="IA34" s="84">
        <v>4186556.9290443999</v>
      </c>
      <c r="IB34" s="84">
        <v>4073108.0480497102</v>
      </c>
      <c r="IC34" s="84">
        <v>4348430.6258258997</v>
      </c>
      <c r="ID34" s="84">
        <v>4278611.7413528198</v>
      </c>
      <c r="IE34" s="84">
        <v>4136334.0079506501</v>
      </c>
      <c r="IF34" s="84">
        <v>4402413.2186966399</v>
      </c>
      <c r="IG34" s="84">
        <v>4130303.4218938602</v>
      </c>
      <c r="IH34" s="84">
        <v>4231708.3067126898</v>
      </c>
      <c r="II34" s="84">
        <v>4098490.7354467399</v>
      </c>
      <c r="IJ34" s="84">
        <v>3852032.1249585799</v>
      </c>
      <c r="IK34" s="84">
        <v>4205310.8977487497</v>
      </c>
      <c r="IL34" s="84">
        <v>4153811.1144374199</v>
      </c>
      <c r="IM34" s="84">
        <v>3960145.97207049</v>
      </c>
      <c r="IN34" s="84">
        <v>4366060.67709741</v>
      </c>
      <c r="IO34" s="84">
        <v>4149730.3641299699</v>
      </c>
      <c r="IP34" s="84">
        <v>4508134.7918519499</v>
      </c>
      <c r="IQ34" s="84">
        <v>4531481.2114258902</v>
      </c>
      <c r="IR34" s="84">
        <v>4136494.9400213799</v>
      </c>
      <c r="IS34" s="84">
        <v>4498731.81428851</v>
      </c>
      <c r="IT34" s="84">
        <v>4239241.28381922</v>
      </c>
      <c r="IU34" s="84">
        <v>4026518.5236629299</v>
      </c>
      <c r="IV34" s="84">
        <v>4249705.4762235302</v>
      </c>
      <c r="IW34" s="84">
        <v>4365921.7237992203</v>
      </c>
      <c r="IX34" s="84">
        <v>4048399.0198623198</v>
      </c>
      <c r="IY34" s="84">
        <v>4206688.2265850902</v>
      </c>
      <c r="IZ34" s="84">
        <v>4177956.15120761</v>
      </c>
      <c r="JA34" s="84">
        <v>4289445.0111372098</v>
      </c>
      <c r="JB34" s="84">
        <v>4160082.4581702901</v>
      </c>
      <c r="JC34" s="84">
        <v>4219777.84846316</v>
      </c>
      <c r="JD34" s="84">
        <v>4311854.29640867</v>
      </c>
      <c r="JE34" s="84">
        <v>4263632.5368334902</v>
      </c>
      <c r="JF34" s="84">
        <v>4337239.5843156697</v>
      </c>
      <c r="JG34" s="84">
        <v>4355986.3846908398</v>
      </c>
      <c r="JH34" s="84">
        <v>4221464.7994864499</v>
      </c>
      <c r="JI34" s="84">
        <v>4314211.4192077601</v>
      </c>
      <c r="JJ34" s="84">
        <v>4249010.4911527503</v>
      </c>
      <c r="JK34" s="84">
        <v>4254058.8089627502</v>
      </c>
      <c r="JL34" s="84">
        <v>4086743.06482701</v>
      </c>
      <c r="JM34" s="84">
        <v>4333170.1236017896</v>
      </c>
      <c r="JN34" s="84">
        <v>4181335.5035104998</v>
      </c>
      <c r="JO34" s="84">
        <v>4236843.5570969898</v>
      </c>
      <c r="JP34" s="84">
        <v>4248441.9032662101</v>
      </c>
      <c r="JQ34" s="84">
        <v>4230776.0694107898</v>
      </c>
      <c r="JR34" s="84">
        <v>4291740.5783227598</v>
      </c>
      <c r="JS34" s="84">
        <v>4466414.0975462999</v>
      </c>
      <c r="JT34" s="84">
        <v>4379731.5240293797</v>
      </c>
      <c r="JU34" s="84">
        <v>4318802.9450520799</v>
      </c>
      <c r="JV34" s="84">
        <v>4144362.5917374101</v>
      </c>
      <c r="JW34" s="84">
        <v>4057883.56720724</v>
      </c>
      <c r="JX34" s="84">
        <v>4370241.3083459903</v>
      </c>
      <c r="JY34" s="84">
        <v>4411440.3046595696</v>
      </c>
      <c r="JZ34" s="84">
        <v>4067431.1057145498</v>
      </c>
      <c r="KA34" s="84">
        <v>4120798.5222248398</v>
      </c>
      <c r="KB34" s="84">
        <v>4028470.1215924402</v>
      </c>
      <c r="KC34" s="84">
        <v>4113363.2777813501</v>
      </c>
      <c r="KD34" s="84">
        <v>4221979.7758917604</v>
      </c>
      <c r="KE34" s="84">
        <v>4080278.6406925502</v>
      </c>
      <c r="KF34" s="84">
        <v>4165230.8426720998</v>
      </c>
      <c r="KG34" s="84">
        <v>4009101.91256649</v>
      </c>
      <c r="KH34" s="84">
        <v>4016897.0903280098</v>
      </c>
      <c r="KI34" s="84">
        <v>3980707.5184077998</v>
      </c>
      <c r="KJ34" s="84">
        <v>3920861.59528415</v>
      </c>
      <c r="KK34" s="84">
        <v>4129129.2495710598</v>
      </c>
      <c r="KL34" s="84">
        <v>4095892.27324874</v>
      </c>
      <c r="KM34" s="84">
        <v>4159823.66062338</v>
      </c>
      <c r="KN34" s="84">
        <v>4206230.3007776001</v>
      </c>
      <c r="KO34" s="84">
        <v>3978599.07424301</v>
      </c>
      <c r="KP34" s="84">
        <v>4036321.2615882298</v>
      </c>
      <c r="KQ34" s="84">
        <v>3821300.9803763502</v>
      </c>
      <c r="KR34" s="84">
        <v>4189167.5136744198</v>
      </c>
      <c r="KS34" s="84">
        <v>3808354.59584211</v>
      </c>
      <c r="KT34" s="84">
        <v>4046221.2422734601</v>
      </c>
      <c r="KU34" s="84">
        <v>4272843.2260360196</v>
      </c>
      <c r="KV34" s="84">
        <v>4217263.2464162</v>
      </c>
      <c r="KW34" s="84">
        <v>4011954.73214162</v>
      </c>
      <c r="KX34" s="84">
        <v>4160752.2494006902</v>
      </c>
      <c r="KY34" s="84">
        <v>3984316.84973191</v>
      </c>
      <c r="KZ34" s="84">
        <v>4519539.7379911002</v>
      </c>
      <c r="LA34" s="84">
        <v>3970197.8555219001</v>
      </c>
      <c r="LB34" s="84">
        <v>4262042.6226500804</v>
      </c>
      <c r="LC34" s="84">
        <v>4351287.7904853504</v>
      </c>
      <c r="LD34" s="84">
        <v>4130369.0426247902</v>
      </c>
      <c r="LE34" s="84">
        <v>4095363.31240816</v>
      </c>
      <c r="LF34" s="84">
        <v>4113081.2274068901</v>
      </c>
      <c r="LG34" s="84">
        <v>4212848.1119601699</v>
      </c>
      <c r="LH34" s="84">
        <v>4139359.3136970298</v>
      </c>
      <c r="LI34" s="84">
        <v>4184004.6472304901</v>
      </c>
      <c r="LJ34" s="84">
        <v>4034339.41442355</v>
      </c>
      <c r="LK34" s="84">
        <v>4235998.1061135596</v>
      </c>
      <c r="LL34" s="84">
        <v>4147448.4858560599</v>
      </c>
      <c r="LM34" s="84">
        <v>4169076.5659603998</v>
      </c>
      <c r="LN34" s="84">
        <v>3869087.1296037398</v>
      </c>
      <c r="LO34" s="84">
        <v>4104167.0130850198</v>
      </c>
      <c r="LP34" s="84">
        <v>4111523.8965447498</v>
      </c>
      <c r="LQ34" s="84">
        <v>4040604.4610007601</v>
      </c>
      <c r="LR34" s="84">
        <v>3948616.9476204701</v>
      </c>
      <c r="LS34" s="84">
        <v>4197794.5428661201</v>
      </c>
      <c r="LT34" s="84">
        <v>4199630.9494710201</v>
      </c>
      <c r="LU34" s="84">
        <v>4186886.0484982999</v>
      </c>
      <c r="LV34" s="84">
        <v>4199267.1960592503</v>
      </c>
      <c r="LW34" s="84">
        <v>4187176.8998694201</v>
      </c>
      <c r="LX34" s="84">
        <v>4149479.3175860299</v>
      </c>
      <c r="LY34" s="84">
        <v>4223528.5784290899</v>
      </c>
      <c r="LZ34" s="84">
        <v>4148183.4103366798</v>
      </c>
      <c r="MA34" s="84">
        <v>4082269.9669589801</v>
      </c>
      <c r="MB34" s="84">
        <v>4228038.5108105298</v>
      </c>
      <c r="MC34" s="84">
        <v>4045511.0012647002</v>
      </c>
      <c r="MD34" s="84">
        <v>4106253.8386633801</v>
      </c>
      <c r="ME34" s="84">
        <v>4312267.6689246697</v>
      </c>
      <c r="MF34" s="84">
        <v>4038374.0686306399</v>
      </c>
      <c r="MG34" s="84">
        <v>4125981.0998868402</v>
      </c>
      <c r="MH34" s="84">
        <v>4128085.6773915198</v>
      </c>
      <c r="MI34" s="84">
        <v>4086919.2476039398</v>
      </c>
      <c r="MJ34" s="84">
        <v>2698176.7449036902</v>
      </c>
      <c r="MK34" s="84">
        <v>4006331.73961788</v>
      </c>
      <c r="ML34" s="84">
        <v>3983243.0939736101</v>
      </c>
      <c r="MM34" s="84">
        <v>4244621.0520837503</v>
      </c>
      <c r="MN34" s="84">
        <v>4097834.46957934</v>
      </c>
      <c r="MO34" s="84">
        <v>3841949.1031054999</v>
      </c>
      <c r="MP34" s="84">
        <v>4084858.9056571601</v>
      </c>
      <c r="MQ34" s="84">
        <v>3958690.0693137501</v>
      </c>
      <c r="MR34" s="84">
        <v>4170117.32633428</v>
      </c>
      <c r="MS34" s="84">
        <v>3788770.9830972599</v>
      </c>
      <c r="MT34" s="84">
        <v>4077059.5570807401</v>
      </c>
      <c r="MU34" s="84">
        <v>4083715.1062085498</v>
      </c>
      <c r="MV34" s="84">
        <v>4049730.7843064</v>
      </c>
      <c r="MW34" s="84">
        <v>4088209.3010835499</v>
      </c>
      <c r="MX34" s="84">
        <v>3920299.0409006998</v>
      </c>
      <c r="MY34" s="84">
        <v>3843414.3454751601</v>
      </c>
      <c r="MZ34" s="84">
        <v>4232994.3308443101</v>
      </c>
      <c r="NA34" s="84">
        <v>4170268.5560840401</v>
      </c>
      <c r="NB34" s="84">
        <v>4084900.2214413201</v>
      </c>
      <c r="NC34" s="84">
        <v>4117470.7666001301</v>
      </c>
      <c r="ND34" s="84">
        <v>4236116.4991113199</v>
      </c>
      <c r="NE34" s="84">
        <v>3027271.9372032601</v>
      </c>
      <c r="NF34" s="84">
        <v>3375051.6608194499</v>
      </c>
      <c r="NG34" s="84">
        <v>4062982.5981685701</v>
      </c>
      <c r="NH34" s="84">
        <v>3873617.82366119</v>
      </c>
      <c r="NI34" s="84">
        <v>4082765.6784611498</v>
      </c>
      <c r="NJ34" s="84">
        <v>4169421.6173002501</v>
      </c>
      <c r="NK34" s="84">
        <v>4044347.4823544999</v>
      </c>
      <c r="NL34" s="84">
        <v>4177369.3840097301</v>
      </c>
      <c r="NM34" s="84">
        <v>4017108.9182476401</v>
      </c>
      <c r="NN34" s="84">
        <v>4065011.4614201598</v>
      </c>
      <c r="NO34" s="84">
        <v>4250693.3786620405</v>
      </c>
      <c r="NP34" s="84">
        <v>3898541.8447320801</v>
      </c>
      <c r="NQ34" s="84">
        <v>3738367.7026468399</v>
      </c>
      <c r="NR34" s="84">
        <v>4102769.0719352001</v>
      </c>
      <c r="NS34" s="84">
        <v>3030616.0566575201</v>
      </c>
      <c r="NT34" s="84">
        <v>4229693.9541012598</v>
      </c>
      <c r="NU34" s="84">
        <v>3898666.64290745</v>
      </c>
      <c r="NV34" s="84">
        <v>4425994.0698938798</v>
      </c>
      <c r="NW34" s="84">
        <v>3794769.7757659801</v>
      </c>
      <c r="NX34" s="84">
        <v>4217003.2769491198</v>
      </c>
      <c r="NY34" s="84">
        <v>4110328.3892754</v>
      </c>
      <c r="NZ34" s="84">
        <v>3853362.39266206</v>
      </c>
      <c r="OA34" s="84">
        <v>3801767.9473849302</v>
      </c>
      <c r="OB34" s="84">
        <v>3939515.1363501698</v>
      </c>
      <c r="OC34" s="84">
        <v>3486559.01738127</v>
      </c>
      <c r="OD34" s="84">
        <v>4036048.4923857599</v>
      </c>
      <c r="OE34" s="84">
        <v>3760053.6200424298</v>
      </c>
      <c r="OF34" s="84">
        <v>3130371.1519839698</v>
      </c>
      <c r="OG34" s="84">
        <v>3911903.6102806702</v>
      </c>
      <c r="OH34" s="84">
        <v>3993733.6974362298</v>
      </c>
      <c r="OI34" s="84">
        <v>3741173.96403901</v>
      </c>
      <c r="OJ34" s="84">
        <v>4131631.8349890099</v>
      </c>
      <c r="OK34" s="84">
        <v>3949678.9131803098</v>
      </c>
      <c r="OL34" s="84">
        <v>3539992.7363692499</v>
      </c>
      <c r="OM34" s="84">
        <v>4077606.4885672098</v>
      </c>
      <c r="ON34" s="84">
        <v>3833439.4991136598</v>
      </c>
      <c r="OO34" s="84">
        <v>3663558.9318400701</v>
      </c>
      <c r="OP34" s="84">
        <v>3348102.9968960402</v>
      </c>
      <c r="OQ34" s="84">
        <v>4856676.9637762699</v>
      </c>
    </row>
    <row r="35" spans="1:407" s="65" customFormat="1" x14ac:dyDescent="0.25">
      <c r="A35" s="61" t="s">
        <v>2034</v>
      </c>
      <c r="B35" s="62">
        <f>STDEV(D35:AQ35)/AVERAGE(D35:AQ35)</f>
        <v>3.3632663486655369E-2</v>
      </c>
      <c r="C35" s="63"/>
      <c r="D35" s="64">
        <f t="shared" ref="D35:AQ35" si="49">(D33/D34)*65</f>
        <v>176.15784128313942</v>
      </c>
      <c r="E35" s="64">
        <f t="shared" si="49"/>
        <v>174.39712674327913</v>
      </c>
      <c r="F35" s="64">
        <f t="shared" si="49"/>
        <v>166.36835934496972</v>
      </c>
      <c r="G35" s="64">
        <f t="shared" si="49"/>
        <v>165.35877387341429</v>
      </c>
      <c r="H35" s="64">
        <f t="shared" si="49"/>
        <v>175.48065370913605</v>
      </c>
      <c r="I35" s="64">
        <f t="shared" si="49"/>
        <v>165.18317058456412</v>
      </c>
      <c r="J35" s="64">
        <f t="shared" si="49"/>
        <v>175.14401848335106</v>
      </c>
      <c r="K35" s="64">
        <f t="shared" si="49"/>
        <v>163.89642748600909</v>
      </c>
      <c r="L35" s="64">
        <f t="shared" si="49"/>
        <v>163.93463341984631</v>
      </c>
      <c r="M35" s="64">
        <f t="shared" si="49"/>
        <v>183.22090875817108</v>
      </c>
      <c r="N35" s="64">
        <f t="shared" si="49"/>
        <v>174.2739892217871</v>
      </c>
      <c r="O35" s="64">
        <f t="shared" si="49"/>
        <v>163.5596864824725</v>
      </c>
      <c r="P35" s="64">
        <f t="shared" si="49"/>
        <v>173.6337176663003</v>
      </c>
      <c r="Q35" s="64">
        <f t="shared" si="49"/>
        <v>167.28561389720787</v>
      </c>
      <c r="R35" s="64">
        <f t="shared" si="49"/>
        <v>169.52697629129142</v>
      </c>
      <c r="S35" s="64">
        <f t="shared" si="49"/>
        <v>167.93104376020742</v>
      </c>
      <c r="T35" s="64">
        <f t="shared" si="49"/>
        <v>160.84865474825193</v>
      </c>
      <c r="U35" s="64">
        <f t="shared" si="49"/>
        <v>164.96232667029938</v>
      </c>
      <c r="V35" s="64">
        <f t="shared" si="49"/>
        <v>172.34911942207813</v>
      </c>
      <c r="W35" s="64">
        <f t="shared" si="49"/>
        <v>170.86845933213849</v>
      </c>
      <c r="X35" s="64">
        <f t="shared" si="49"/>
        <v>175.0522054737655</v>
      </c>
      <c r="Y35" s="64">
        <f t="shared" si="49"/>
        <v>183.21148135755817</v>
      </c>
      <c r="Z35" s="64">
        <f t="shared" si="49"/>
        <v>180.75688986769396</v>
      </c>
      <c r="AA35" s="64">
        <f t="shared" si="49"/>
        <v>166.71323957053028</v>
      </c>
      <c r="AB35" s="64">
        <f t="shared" si="49"/>
        <v>170.38504214232523</v>
      </c>
      <c r="AC35" s="64">
        <f t="shared" si="49"/>
        <v>167.35058086259917</v>
      </c>
      <c r="AD35" s="64">
        <f t="shared" si="49"/>
        <v>173.01967658541076</v>
      </c>
      <c r="AE35" s="64">
        <f t="shared" si="49"/>
        <v>168.10983363705535</v>
      </c>
      <c r="AF35" s="64">
        <f t="shared" si="49"/>
        <v>173.41522855885145</v>
      </c>
      <c r="AG35" s="64">
        <f t="shared" si="49"/>
        <v>168.46552337248141</v>
      </c>
      <c r="AH35" s="64">
        <f t="shared" si="49"/>
        <v>166.02101592110665</v>
      </c>
      <c r="AI35" s="64">
        <f t="shared" si="49"/>
        <v>168.4880971161692</v>
      </c>
      <c r="AJ35" s="64">
        <f t="shared" si="49"/>
        <v>173.3200351788233</v>
      </c>
      <c r="AK35" s="64">
        <f t="shared" si="49"/>
        <v>164.51620105191719</v>
      </c>
      <c r="AL35" s="64">
        <f t="shared" si="49"/>
        <v>164.10741922104773</v>
      </c>
      <c r="AM35" s="64">
        <f t="shared" si="49"/>
        <v>181.34232125854803</v>
      </c>
      <c r="AN35" s="64">
        <f t="shared" si="49"/>
        <v>177.11451796597981</v>
      </c>
      <c r="AO35" s="64">
        <f t="shared" si="49"/>
        <v>177.69668689362678</v>
      </c>
      <c r="AP35" s="64">
        <f t="shared" si="49"/>
        <v>169.96475172945478</v>
      </c>
      <c r="AQ35" s="64">
        <f t="shared" si="49"/>
        <v>172.76797770759262</v>
      </c>
      <c r="AS35" s="66">
        <f>STDEV(AU35:CH35)/AVERAGE(AU35:CH35)</f>
        <v>2.8961805161200695E-2</v>
      </c>
      <c r="AT35" s="67"/>
      <c r="AU35" s="68">
        <f>((AU33/AU34)*65)</f>
        <v>265.74400335850146</v>
      </c>
      <c r="AV35" s="68">
        <f t="shared" ref="AV35:CH35" si="50">((AV33/AV34)*65)</f>
        <v>276.6882423492379</v>
      </c>
      <c r="AW35" s="68">
        <f t="shared" si="50"/>
        <v>274.87835054251497</v>
      </c>
      <c r="AX35" s="68">
        <f t="shared" si="50"/>
        <v>268.90475684261492</v>
      </c>
      <c r="AY35" s="68">
        <f t="shared" si="50"/>
        <v>264.60533324666812</v>
      </c>
      <c r="AZ35" s="68">
        <f t="shared" si="50"/>
        <v>269.36943734367219</v>
      </c>
      <c r="BA35" s="68">
        <f t="shared" si="50"/>
        <v>266.22115768427886</v>
      </c>
      <c r="BB35" s="68">
        <f t="shared" si="50"/>
        <v>287.02121568372633</v>
      </c>
      <c r="BC35" s="68">
        <f t="shared" si="50"/>
        <v>273.0480495665895</v>
      </c>
      <c r="BD35" s="68">
        <f t="shared" si="50"/>
        <v>292.54707102364108</v>
      </c>
      <c r="BE35" s="68">
        <f t="shared" si="50"/>
        <v>257.83215627668204</v>
      </c>
      <c r="BF35" s="68">
        <f t="shared" si="50"/>
        <v>271.8535490053842</v>
      </c>
      <c r="BG35" s="68">
        <f t="shared" si="50"/>
        <v>280.16811790029499</v>
      </c>
      <c r="BH35" s="68">
        <f t="shared" si="50"/>
        <v>275.32178606202416</v>
      </c>
      <c r="BI35" s="68">
        <f t="shared" si="50"/>
        <v>280.28089072512847</v>
      </c>
      <c r="BJ35" s="68">
        <f t="shared" si="50"/>
        <v>271.39233030755958</v>
      </c>
      <c r="BK35" s="68">
        <f t="shared" si="50"/>
        <v>276.81110097865115</v>
      </c>
      <c r="BL35" s="68">
        <f t="shared" si="50"/>
        <v>281.34751821907503</v>
      </c>
      <c r="BM35" s="68">
        <f t="shared" si="50"/>
        <v>271.91970270581186</v>
      </c>
      <c r="BN35" s="68">
        <f t="shared" si="50"/>
        <v>279.96726862182709</v>
      </c>
      <c r="BO35" s="68">
        <f t="shared" si="50"/>
        <v>262.77477122032053</v>
      </c>
      <c r="BP35" s="68">
        <f t="shared" si="50"/>
        <v>274.59693144677692</v>
      </c>
      <c r="BQ35" s="68">
        <f t="shared" si="50"/>
        <v>273.49362062520083</v>
      </c>
      <c r="BR35" s="68">
        <f t="shared" si="50"/>
        <v>274.84470939816379</v>
      </c>
      <c r="BS35" s="68">
        <f t="shared" si="50"/>
        <v>272.09720422363063</v>
      </c>
      <c r="BT35" s="68">
        <f t="shared" si="50"/>
        <v>294.1635666113159</v>
      </c>
      <c r="BU35" s="68">
        <f t="shared" si="50"/>
        <v>273.08983446562002</v>
      </c>
      <c r="BV35" s="68">
        <f t="shared" si="50"/>
        <v>262.3462756533869</v>
      </c>
      <c r="BW35" s="68">
        <f t="shared" si="50"/>
        <v>277.65644935948706</v>
      </c>
      <c r="BX35" s="68">
        <f t="shared" si="50"/>
        <v>265.7561107649384</v>
      </c>
      <c r="BY35" s="68">
        <f t="shared" si="50"/>
        <v>288.0456425455593</v>
      </c>
      <c r="BZ35" s="68">
        <f t="shared" si="50"/>
        <v>269.17771514813728</v>
      </c>
      <c r="CA35" s="68">
        <f t="shared" si="50"/>
        <v>279.90984227764119</v>
      </c>
      <c r="CB35" s="68">
        <f t="shared" si="50"/>
        <v>281.68704970773808</v>
      </c>
      <c r="CC35" s="68">
        <f t="shared" si="50"/>
        <v>272.76232940390821</v>
      </c>
      <c r="CD35" s="68">
        <f t="shared" si="50"/>
        <v>282.08438592717528</v>
      </c>
      <c r="CE35" s="68">
        <f t="shared" si="50"/>
        <v>284.38531899553175</v>
      </c>
      <c r="CF35" s="68">
        <f t="shared" si="50"/>
        <v>273.72028534216236</v>
      </c>
      <c r="CG35" s="68">
        <f t="shared" si="50"/>
        <v>270.43511959405453</v>
      </c>
      <c r="CH35" s="68">
        <f t="shared" si="50"/>
        <v>274.19156632026454</v>
      </c>
      <c r="CI35" s="87"/>
      <c r="CJ35" s="88">
        <f>((CJ33/CJ34)*65)</f>
        <v>239.8094529027928</v>
      </c>
      <c r="CK35" s="88">
        <f t="shared" ref="CK35:EV35" si="51">((CK33/CK34)*65)</f>
        <v>189.83786801659934</v>
      </c>
      <c r="CL35" s="88">
        <f t="shared" si="51"/>
        <v>164.5751306096389</v>
      </c>
      <c r="CM35" s="88">
        <f t="shared" si="51"/>
        <v>307.46730082419487</v>
      </c>
      <c r="CN35" s="88">
        <f t="shared" si="51"/>
        <v>213.65329959392915</v>
      </c>
      <c r="CO35" s="88">
        <f t="shared" si="51"/>
        <v>330.4223164840875</v>
      </c>
      <c r="CP35" s="88">
        <f t="shared" si="51"/>
        <v>218.35133429350185</v>
      </c>
      <c r="CQ35" s="88">
        <f t="shared" si="51"/>
        <v>117.58861873211779</v>
      </c>
      <c r="CR35" s="88">
        <f t="shared" si="51"/>
        <v>141.00089029953119</v>
      </c>
      <c r="CS35" s="88">
        <f t="shared" si="51"/>
        <v>225.25350490506921</v>
      </c>
      <c r="CT35" s="88">
        <f t="shared" si="51"/>
        <v>165.76252594183077</v>
      </c>
      <c r="CU35" s="88">
        <f t="shared" si="51"/>
        <v>131.85058149488674</v>
      </c>
      <c r="CV35" s="88">
        <f t="shared" si="51"/>
        <v>173.57437348377962</v>
      </c>
      <c r="CW35" s="88">
        <f t="shared" si="51"/>
        <v>106.61163890131141</v>
      </c>
      <c r="CX35" s="88">
        <f t="shared" si="51"/>
        <v>134.14564991096961</v>
      </c>
      <c r="CY35" s="88">
        <f t="shared" si="51"/>
        <v>281.44953828649813</v>
      </c>
      <c r="CZ35" s="88">
        <f t="shared" si="51"/>
        <v>172.15987406751748</v>
      </c>
      <c r="DA35" s="88">
        <f t="shared" si="51"/>
        <v>337.47326574686082</v>
      </c>
      <c r="DB35" s="88">
        <f t="shared" si="51"/>
        <v>180.51530609280013</v>
      </c>
      <c r="DC35" s="88">
        <f t="shared" si="51"/>
        <v>305.03102025970503</v>
      </c>
      <c r="DD35" s="88">
        <f t="shared" si="51"/>
        <v>150.62765663363771</v>
      </c>
      <c r="DE35" s="88">
        <f t="shared" si="51"/>
        <v>306.13061647741392</v>
      </c>
      <c r="DF35" s="88">
        <f t="shared" si="51"/>
        <v>218.25445495987805</v>
      </c>
      <c r="DG35" s="88">
        <f t="shared" si="51"/>
        <v>249.73451764124846</v>
      </c>
      <c r="DH35" s="88">
        <f t="shared" si="51"/>
        <v>203.35111324318902</v>
      </c>
      <c r="DI35" s="88">
        <f t="shared" si="51"/>
        <v>166.14729809693304</v>
      </c>
      <c r="DJ35" s="88">
        <f t="shared" si="51"/>
        <v>153.33965651162387</v>
      </c>
      <c r="DK35" s="88">
        <f t="shared" si="51"/>
        <v>195.65819550807336</v>
      </c>
      <c r="DL35" s="88">
        <f t="shared" si="51"/>
        <v>194.80149637010328</v>
      </c>
      <c r="DM35" s="88">
        <f t="shared" si="51"/>
        <v>247.92659808176711</v>
      </c>
      <c r="DN35" s="88">
        <f t="shared" si="51"/>
        <v>216.31069752811035</v>
      </c>
      <c r="DO35" s="88">
        <f t="shared" si="51"/>
        <v>210.38431828896006</v>
      </c>
      <c r="DP35" s="88">
        <f t="shared" si="51"/>
        <v>231.90596982550846</v>
      </c>
      <c r="DQ35" s="88">
        <f t="shared" si="51"/>
        <v>241.13209609428978</v>
      </c>
      <c r="DR35" s="88">
        <f t="shared" si="51"/>
        <v>269.16184169343484</v>
      </c>
      <c r="DS35" s="88">
        <f t="shared" si="51"/>
        <v>140.89036991176715</v>
      </c>
      <c r="DT35" s="88">
        <f t="shared" si="51"/>
        <v>232.36349520756789</v>
      </c>
      <c r="DU35" s="88">
        <f t="shared" si="51"/>
        <v>175.3093265807741</v>
      </c>
      <c r="DV35" s="88">
        <f t="shared" si="51"/>
        <v>173.99024432958976</v>
      </c>
      <c r="DW35" s="88">
        <f t="shared" si="51"/>
        <v>209.34876562673432</v>
      </c>
      <c r="DX35" s="88">
        <f t="shared" si="51"/>
        <v>393.98209421032959</v>
      </c>
      <c r="DY35" s="88">
        <f t="shared" si="51"/>
        <v>300.13748305845115</v>
      </c>
      <c r="DZ35" s="88">
        <f t="shared" si="51"/>
        <v>170.03104530040949</v>
      </c>
      <c r="EA35" s="88">
        <f t="shared" si="51"/>
        <v>243.92434393831786</v>
      </c>
      <c r="EB35" s="88">
        <f t="shared" si="51"/>
        <v>184.97018578936178</v>
      </c>
      <c r="EC35" s="88">
        <f t="shared" si="51"/>
        <v>186.83801857467208</v>
      </c>
      <c r="ED35" s="88">
        <f t="shared" si="51"/>
        <v>152.27622107619746</v>
      </c>
      <c r="EE35" s="88">
        <f t="shared" si="51"/>
        <v>235.66106864394339</v>
      </c>
      <c r="EF35" s="88">
        <f t="shared" si="51"/>
        <v>199.63630728065294</v>
      </c>
      <c r="EG35" s="88">
        <f t="shared" si="51"/>
        <v>145.59837912363437</v>
      </c>
      <c r="EH35" s="88">
        <f t="shared" si="51"/>
        <v>167.08623640717741</v>
      </c>
      <c r="EI35" s="88">
        <f t="shared" si="51"/>
        <v>136.42215308527415</v>
      </c>
      <c r="EJ35" s="88">
        <f t="shared" si="51"/>
        <v>290.24080638918423</v>
      </c>
      <c r="EK35" s="88">
        <f t="shared" si="51"/>
        <v>284.67088783838329</v>
      </c>
      <c r="EL35" s="88">
        <f t="shared" si="51"/>
        <v>306.23900784690568</v>
      </c>
      <c r="EM35" s="88">
        <f t="shared" si="51"/>
        <v>289.05697424846886</v>
      </c>
      <c r="EN35" s="88">
        <f t="shared" si="51"/>
        <v>238.57884375280452</v>
      </c>
      <c r="EO35" s="88">
        <f t="shared" si="51"/>
        <v>325.49420250552657</v>
      </c>
      <c r="EP35" s="88">
        <f t="shared" si="51"/>
        <v>190.20174709102704</v>
      </c>
      <c r="EQ35" s="88">
        <f t="shared" si="51"/>
        <v>271.13111253175236</v>
      </c>
      <c r="ER35" s="88">
        <f t="shared" si="51"/>
        <v>119.44282834196616</v>
      </c>
      <c r="ES35" s="88">
        <f t="shared" si="51"/>
        <v>199.52057619709379</v>
      </c>
      <c r="ET35" s="88">
        <f t="shared" si="51"/>
        <v>201.01630261618672</v>
      </c>
      <c r="EU35" s="88">
        <f t="shared" si="51"/>
        <v>215.27208943528149</v>
      </c>
      <c r="EV35" s="88">
        <f t="shared" si="51"/>
        <v>247.41957720385318</v>
      </c>
      <c r="EW35" s="88">
        <f t="shared" ref="EW35:HH35" si="52">((EW33/EW34)*65)</f>
        <v>160.90683121414457</v>
      </c>
      <c r="EX35" s="88">
        <f t="shared" si="52"/>
        <v>160.73507340595813</v>
      </c>
      <c r="EY35" s="88">
        <f t="shared" si="52"/>
        <v>187.99303981982249</v>
      </c>
      <c r="EZ35" s="88">
        <f t="shared" si="52"/>
        <v>158.01784365450698</v>
      </c>
      <c r="FA35" s="88">
        <f t="shared" si="52"/>
        <v>177.47826352296056</v>
      </c>
      <c r="FB35" s="88">
        <f t="shared" si="52"/>
        <v>229.27505019892342</v>
      </c>
      <c r="FC35" s="88">
        <f t="shared" si="52"/>
        <v>282.89553753981761</v>
      </c>
      <c r="FD35" s="88">
        <f t="shared" si="52"/>
        <v>163.32571376386642</v>
      </c>
      <c r="FE35" s="88">
        <f t="shared" si="52"/>
        <v>350.53443691778045</v>
      </c>
      <c r="FF35" s="88">
        <f t="shared" si="52"/>
        <v>93.363893203495167</v>
      </c>
      <c r="FG35" s="88">
        <f t="shared" si="52"/>
        <v>175.31359790039525</v>
      </c>
      <c r="FH35" s="88">
        <f t="shared" si="52"/>
        <v>192.29806316287576</v>
      </c>
      <c r="FI35" s="88">
        <f t="shared" si="52"/>
        <v>164.44464842665232</v>
      </c>
      <c r="FJ35" s="88">
        <f t="shared" si="52"/>
        <v>304.41629800610662</v>
      </c>
      <c r="FK35" s="88">
        <f t="shared" si="52"/>
        <v>163.91314288445727</v>
      </c>
      <c r="FL35" s="88">
        <f t="shared" si="52"/>
        <v>340.06429562201436</v>
      </c>
      <c r="FM35" s="88">
        <f t="shared" si="52"/>
        <v>193.83874414480076</v>
      </c>
      <c r="FN35" s="88">
        <f t="shared" si="52"/>
        <v>243.51730658398898</v>
      </c>
      <c r="FO35" s="88">
        <f t="shared" si="52"/>
        <v>295.47756080577011</v>
      </c>
      <c r="FP35" s="88">
        <f t="shared" si="52"/>
        <v>125.52906551179996</v>
      </c>
      <c r="FQ35" s="88">
        <f t="shared" si="52"/>
        <v>210.10714633273221</v>
      </c>
      <c r="FR35" s="88">
        <f t="shared" si="52"/>
        <v>207.98844177671589</v>
      </c>
      <c r="FS35" s="88">
        <f t="shared" si="52"/>
        <v>168.72963578202985</v>
      </c>
      <c r="FT35" s="88">
        <f t="shared" si="52"/>
        <v>123.43299600495028</v>
      </c>
      <c r="FU35" s="88">
        <f t="shared" si="52"/>
        <v>173.929835096256</v>
      </c>
      <c r="FV35" s="88">
        <f t="shared" si="52"/>
        <v>335.09292663532187</v>
      </c>
      <c r="FW35" s="88">
        <f t="shared" si="52"/>
        <v>182.30928218872833</v>
      </c>
      <c r="FX35" s="88">
        <f t="shared" si="52"/>
        <v>189.16929919845182</v>
      </c>
      <c r="FY35" s="88">
        <f t="shared" si="52"/>
        <v>199.06290402168054</v>
      </c>
      <c r="FZ35" s="88">
        <f t="shared" si="52"/>
        <v>215.62045797386645</v>
      </c>
      <c r="GA35" s="88">
        <f t="shared" si="52"/>
        <v>210.63162186774861</v>
      </c>
      <c r="GB35" s="88">
        <f t="shared" si="52"/>
        <v>271.10129898307468</v>
      </c>
      <c r="GC35" s="88">
        <f t="shared" si="52"/>
        <v>154.93583224703738</v>
      </c>
      <c r="GD35" s="88">
        <f t="shared" si="52"/>
        <v>246.12906459839144</v>
      </c>
      <c r="GE35" s="88">
        <f t="shared" si="52"/>
        <v>318.94900943887467</v>
      </c>
      <c r="GF35" s="88">
        <f t="shared" si="52"/>
        <v>407.62725903394499</v>
      </c>
      <c r="GG35" s="88">
        <f t="shared" si="52"/>
        <v>149.07197520381092</v>
      </c>
      <c r="GH35" s="88">
        <f t="shared" si="52"/>
        <v>354.54855954376501</v>
      </c>
      <c r="GI35" s="88">
        <f t="shared" si="52"/>
        <v>165.03207712486216</v>
      </c>
      <c r="GJ35" s="88">
        <f t="shared" si="52"/>
        <v>370.3014255321292</v>
      </c>
      <c r="GK35" s="88">
        <f t="shared" si="52"/>
        <v>240.0588262031666</v>
      </c>
      <c r="GL35" s="88">
        <f t="shared" si="52"/>
        <v>283.7040596883291</v>
      </c>
      <c r="GM35" s="88">
        <f t="shared" si="52"/>
        <v>352.98173313887821</v>
      </c>
      <c r="GN35" s="88">
        <f t="shared" si="52"/>
        <v>166.84698288338649</v>
      </c>
      <c r="GO35" s="88">
        <f t="shared" si="52"/>
        <v>152.17998160284725</v>
      </c>
      <c r="GP35" s="88">
        <f t="shared" si="52"/>
        <v>345.83362911112437</v>
      </c>
      <c r="GQ35" s="88">
        <f t="shared" si="52"/>
        <v>163.7841798933373</v>
      </c>
      <c r="GR35" s="88">
        <f t="shared" si="52"/>
        <v>167.68161348102049</v>
      </c>
      <c r="GS35" s="88">
        <f t="shared" si="52"/>
        <v>270.3952215628957</v>
      </c>
      <c r="GT35" s="88">
        <f t="shared" si="52"/>
        <v>152.61407578565186</v>
      </c>
      <c r="GU35" s="88">
        <f t="shared" si="52"/>
        <v>213.94804257953925</v>
      </c>
      <c r="GV35" s="88">
        <f t="shared" si="52"/>
        <v>240.32048410128334</v>
      </c>
      <c r="GW35" s="88">
        <f t="shared" si="52"/>
        <v>220.36655300377532</v>
      </c>
      <c r="GX35" s="88">
        <f t="shared" si="52"/>
        <v>170.22883065631706</v>
      </c>
      <c r="GY35" s="88">
        <f t="shared" si="52"/>
        <v>267.95465294661614</v>
      </c>
      <c r="GZ35" s="88">
        <f t="shared" si="52"/>
        <v>235.69037757761598</v>
      </c>
      <c r="HA35" s="88">
        <f t="shared" si="52"/>
        <v>324.21213370166669</v>
      </c>
      <c r="HB35" s="88">
        <f t="shared" si="52"/>
        <v>183.55372229579069</v>
      </c>
      <c r="HC35" s="88">
        <f t="shared" si="52"/>
        <v>237.63026847708386</v>
      </c>
      <c r="HD35" s="88">
        <f t="shared" si="52"/>
        <v>204.68192146638194</v>
      </c>
      <c r="HE35" s="88">
        <f t="shared" si="52"/>
        <v>167.7925365406204</v>
      </c>
      <c r="HF35" s="88">
        <f t="shared" si="52"/>
        <v>308.61355749088375</v>
      </c>
      <c r="HG35" s="88">
        <f t="shared" si="52"/>
        <v>331.99870545610895</v>
      </c>
      <c r="HH35" s="88">
        <f t="shared" si="52"/>
        <v>274.72831695434047</v>
      </c>
      <c r="HI35" s="88">
        <f t="shared" ref="HI35:JT35" si="53">((HI33/HI34)*65)</f>
        <v>297.7955357384526</v>
      </c>
      <c r="HJ35" s="88">
        <f t="shared" si="53"/>
        <v>226.14932499253027</v>
      </c>
      <c r="HK35" s="88">
        <f t="shared" si="53"/>
        <v>290.7979844467792</v>
      </c>
      <c r="HL35" s="88">
        <f t="shared" si="53"/>
        <v>363.18277227680431</v>
      </c>
      <c r="HM35" s="88">
        <f t="shared" si="53"/>
        <v>236.69155802980606</v>
      </c>
      <c r="HN35" s="88">
        <f t="shared" si="53"/>
        <v>172.53476954861281</v>
      </c>
      <c r="HO35" s="88">
        <f t="shared" si="53"/>
        <v>297.4512253606315</v>
      </c>
      <c r="HP35" s="88">
        <f t="shared" si="53"/>
        <v>189.9704152828796</v>
      </c>
      <c r="HQ35" s="88">
        <f t="shared" si="53"/>
        <v>185.18036866929432</v>
      </c>
      <c r="HR35" s="88">
        <f t="shared" si="53"/>
        <v>178.40266304659932</v>
      </c>
      <c r="HS35" s="88">
        <f t="shared" si="53"/>
        <v>283.06159047543906</v>
      </c>
      <c r="HT35" s="88">
        <f t="shared" si="53"/>
        <v>304.45304898537597</v>
      </c>
      <c r="HU35" s="88">
        <f t="shared" si="53"/>
        <v>260.02076108151499</v>
      </c>
      <c r="HV35" s="88">
        <f t="shared" si="53"/>
        <v>323.42519643229758</v>
      </c>
      <c r="HW35" s="88">
        <f t="shared" si="53"/>
        <v>441.34404116577173</v>
      </c>
      <c r="HX35" s="88">
        <f t="shared" si="53"/>
        <v>201.99964712172934</v>
      </c>
      <c r="HY35" s="88">
        <f t="shared" si="53"/>
        <v>167.18036748495044</v>
      </c>
      <c r="HZ35" s="88">
        <f t="shared" si="53"/>
        <v>199.84518993811261</v>
      </c>
      <c r="IA35" s="88">
        <f t="shared" si="53"/>
        <v>247.66402818067596</v>
      </c>
      <c r="IB35" s="88">
        <f t="shared" si="53"/>
        <v>217.36246646157946</v>
      </c>
      <c r="IC35" s="88">
        <f t="shared" si="53"/>
        <v>322.12572756280929</v>
      </c>
      <c r="ID35" s="88">
        <f t="shared" si="53"/>
        <v>108.65280899664651</v>
      </c>
      <c r="IE35" s="88">
        <f t="shared" si="53"/>
        <v>362.14982666750802</v>
      </c>
      <c r="IF35" s="88">
        <f t="shared" si="53"/>
        <v>207.56411737872003</v>
      </c>
      <c r="IG35" s="88">
        <f t="shared" si="53"/>
        <v>361.91370268725922</v>
      </c>
      <c r="IH35" s="88">
        <f t="shared" si="53"/>
        <v>211.51258139670134</v>
      </c>
      <c r="II35" s="88">
        <f t="shared" si="53"/>
        <v>120.42610160889694</v>
      </c>
      <c r="IJ35" s="88">
        <f t="shared" si="53"/>
        <v>289.18630467365472</v>
      </c>
      <c r="IK35" s="88">
        <f t="shared" si="53"/>
        <v>279.69023375541667</v>
      </c>
      <c r="IL35" s="88">
        <f t="shared" si="53"/>
        <v>195.84807131412973</v>
      </c>
      <c r="IM35" s="88">
        <f t="shared" si="53"/>
        <v>234.26174100917393</v>
      </c>
      <c r="IN35" s="88">
        <f t="shared" si="53"/>
        <v>235.02459408611861</v>
      </c>
      <c r="IO35" s="88">
        <f t="shared" si="53"/>
        <v>747.15900498071812</v>
      </c>
      <c r="IP35" s="88">
        <f t="shared" si="53"/>
        <v>110.13090567801866</v>
      </c>
      <c r="IQ35" s="88">
        <f t="shared" si="53"/>
        <v>251.15611345689246</v>
      </c>
      <c r="IR35" s="88">
        <f t="shared" si="53"/>
        <v>193.27171429497406</v>
      </c>
      <c r="IS35" s="88">
        <f t="shared" si="53"/>
        <v>174.89227993582634</v>
      </c>
      <c r="IT35" s="88">
        <f t="shared" si="53"/>
        <v>193.39428419322189</v>
      </c>
      <c r="IU35" s="88">
        <f t="shared" si="53"/>
        <v>221.63987562966523</v>
      </c>
      <c r="IV35" s="88">
        <f t="shared" si="53"/>
        <v>185.37566341673059</v>
      </c>
      <c r="IW35" s="88">
        <f t="shared" si="53"/>
        <v>351.36988691670456</v>
      </c>
      <c r="IX35" s="88">
        <f t="shared" si="53"/>
        <v>249.38958101403031</v>
      </c>
      <c r="IY35" s="88">
        <f t="shared" si="53"/>
        <v>165.95364279546723</v>
      </c>
      <c r="IZ35" s="88">
        <f t="shared" si="53"/>
        <v>251.14894830360976</v>
      </c>
      <c r="JA35" s="88">
        <f t="shared" si="53"/>
        <v>172.80334926775944</v>
      </c>
      <c r="JB35" s="88">
        <f t="shared" si="53"/>
        <v>303.71684392045591</v>
      </c>
      <c r="JC35" s="88">
        <f t="shared" si="53"/>
        <v>120.27677608805921</v>
      </c>
      <c r="JD35" s="88">
        <f t="shared" si="53"/>
        <v>371.95457237806511</v>
      </c>
      <c r="JE35" s="88">
        <f t="shared" si="53"/>
        <v>205.76363633819395</v>
      </c>
      <c r="JF35" s="88">
        <f t="shared" si="53"/>
        <v>257.83659706055141</v>
      </c>
      <c r="JG35" s="88">
        <f t="shared" si="53"/>
        <v>241.59208971585872</v>
      </c>
      <c r="JH35" s="88">
        <f t="shared" si="53"/>
        <v>254.77171010896316</v>
      </c>
      <c r="JI35" s="88">
        <f t="shared" si="53"/>
        <v>198.27394087312834</v>
      </c>
      <c r="JJ35" s="88">
        <f t="shared" si="53"/>
        <v>359.30048620227251</v>
      </c>
      <c r="JK35" s="88">
        <f t="shared" si="53"/>
        <v>366.00975416261485</v>
      </c>
      <c r="JL35" s="88">
        <f t="shared" si="53"/>
        <v>149.26510065748573</v>
      </c>
      <c r="JM35" s="88">
        <f t="shared" si="53"/>
        <v>189.79751250339308</v>
      </c>
      <c r="JN35" s="88">
        <f t="shared" si="53"/>
        <v>299.03669957756</v>
      </c>
      <c r="JO35" s="88">
        <f t="shared" si="53"/>
        <v>259.5579306203748</v>
      </c>
      <c r="JP35" s="88">
        <f t="shared" si="53"/>
        <v>225.52005022577788</v>
      </c>
      <c r="JQ35" s="88">
        <f t="shared" si="53"/>
        <v>229.16078706613226</v>
      </c>
      <c r="JR35" s="88">
        <f t="shared" si="53"/>
        <v>258.50204275705477</v>
      </c>
      <c r="JS35" s="88">
        <f t="shared" si="53"/>
        <v>279.05830703722052</v>
      </c>
      <c r="JT35" s="88">
        <f t="shared" si="53"/>
        <v>142.11508199070281</v>
      </c>
      <c r="JU35" s="88">
        <f t="shared" ref="JU35:MF35" si="54">((JU33/JU34)*65)</f>
        <v>182.98490029384536</v>
      </c>
      <c r="JV35" s="88">
        <f t="shared" si="54"/>
        <v>316.9556752593175</v>
      </c>
      <c r="JW35" s="88">
        <f t="shared" si="54"/>
        <v>342.05285978813208</v>
      </c>
      <c r="JX35" s="88">
        <f t="shared" si="54"/>
        <v>197.11794108299216</v>
      </c>
      <c r="JY35" s="88">
        <f t="shared" si="54"/>
        <v>231.85906312053072</v>
      </c>
      <c r="JZ35" s="88">
        <f t="shared" si="54"/>
        <v>235.21860906220735</v>
      </c>
      <c r="KA35" s="88">
        <f t="shared" si="54"/>
        <v>241.6228785187613</v>
      </c>
      <c r="KB35" s="88">
        <f t="shared" si="54"/>
        <v>202.94656675205752</v>
      </c>
      <c r="KC35" s="88">
        <f t="shared" si="54"/>
        <v>187.39119744708043</v>
      </c>
      <c r="KD35" s="88">
        <f t="shared" si="54"/>
        <v>241.84856859651725</v>
      </c>
      <c r="KE35" s="88">
        <f t="shared" si="54"/>
        <v>329.91870472567456</v>
      </c>
      <c r="KF35" s="88">
        <f t="shared" si="54"/>
        <v>198.40887452963031</v>
      </c>
      <c r="KG35" s="88">
        <f t="shared" si="54"/>
        <v>166.10003027269838</v>
      </c>
      <c r="KH35" s="88">
        <f t="shared" si="54"/>
        <v>193.46186718382251</v>
      </c>
      <c r="KI35" s="88">
        <f t="shared" si="54"/>
        <v>271.30833995126028</v>
      </c>
      <c r="KJ35" s="88">
        <f t="shared" si="54"/>
        <v>246.30571089458724</v>
      </c>
      <c r="KK35" s="88">
        <f t="shared" si="54"/>
        <v>228.895144063478</v>
      </c>
      <c r="KL35" s="88">
        <f t="shared" si="54"/>
        <v>216.35983805903291</v>
      </c>
      <c r="KM35" s="88">
        <f t="shared" si="54"/>
        <v>312.60593582719457</v>
      </c>
      <c r="KN35" s="88">
        <f t="shared" si="54"/>
        <v>327.43228417059277</v>
      </c>
      <c r="KO35" s="88">
        <f t="shared" si="54"/>
        <v>279.72286222404728</v>
      </c>
      <c r="KP35" s="88">
        <f t="shared" si="54"/>
        <v>198.29720243087553</v>
      </c>
      <c r="KQ35" s="88">
        <f t="shared" si="54"/>
        <v>253.51959143709439</v>
      </c>
      <c r="KR35" s="88">
        <f t="shared" si="54"/>
        <v>214.93594839577531</v>
      </c>
      <c r="KS35" s="88">
        <f t="shared" si="54"/>
        <v>211.80816746866981</v>
      </c>
      <c r="KT35" s="88">
        <f t="shared" si="54"/>
        <v>220.46026185392358</v>
      </c>
      <c r="KU35" s="88">
        <f t="shared" si="54"/>
        <v>188.28540372320251</v>
      </c>
      <c r="KV35" s="88">
        <f t="shared" si="54"/>
        <v>139.13538904377714</v>
      </c>
      <c r="KW35" s="88">
        <f t="shared" si="54"/>
        <v>230.20662342055411</v>
      </c>
      <c r="KX35" s="88">
        <f t="shared" si="54"/>
        <v>195.48638134041013</v>
      </c>
      <c r="KY35" s="88">
        <f t="shared" si="54"/>
        <v>261.36574805953012</v>
      </c>
      <c r="KZ35" s="88">
        <f t="shared" si="54"/>
        <v>264.20212368788231</v>
      </c>
      <c r="LA35" s="88">
        <f t="shared" si="54"/>
        <v>171.51589951807699</v>
      </c>
      <c r="LB35" s="88">
        <f t="shared" si="54"/>
        <v>178.63077700255215</v>
      </c>
      <c r="LC35" s="88">
        <f t="shared" si="54"/>
        <v>124.92695770342947</v>
      </c>
      <c r="LD35" s="88">
        <f t="shared" si="54"/>
        <v>204.86564686247374</v>
      </c>
      <c r="LE35" s="88">
        <f t="shared" si="54"/>
        <v>204.18242807463827</v>
      </c>
      <c r="LF35" s="88">
        <f t="shared" si="54"/>
        <v>237.39726957529118</v>
      </c>
      <c r="LG35" s="88">
        <f t="shared" si="54"/>
        <v>173.78953686633557</v>
      </c>
      <c r="LH35" s="88">
        <f t="shared" si="54"/>
        <v>159.06162205513417</v>
      </c>
      <c r="LI35" s="88">
        <f t="shared" si="54"/>
        <v>192.11116439981305</v>
      </c>
      <c r="LJ35" s="88">
        <f t="shared" si="54"/>
        <v>175.72436138708753</v>
      </c>
      <c r="LK35" s="88">
        <f t="shared" si="54"/>
        <v>218.20110532773515</v>
      </c>
      <c r="LL35" s="88">
        <f t="shared" si="54"/>
        <v>373.07676325115557</v>
      </c>
      <c r="LM35" s="88">
        <f t="shared" si="54"/>
        <v>252.16302367532128</v>
      </c>
      <c r="LN35" s="88">
        <f t="shared" si="54"/>
        <v>154.76402180830104</v>
      </c>
      <c r="LO35" s="88">
        <f t="shared" si="54"/>
        <v>332.39259341679576</v>
      </c>
      <c r="LP35" s="88">
        <f t="shared" si="54"/>
        <v>104.51420413285305</v>
      </c>
      <c r="LQ35" s="88">
        <f t="shared" si="54"/>
        <v>230.07019162408076</v>
      </c>
      <c r="LR35" s="88">
        <f t="shared" si="54"/>
        <v>333.6123093300962</v>
      </c>
      <c r="LS35" s="88">
        <f t="shared" si="54"/>
        <v>120.02727357218862</v>
      </c>
      <c r="LT35" s="88">
        <f t="shared" si="54"/>
        <v>176.2118084054861</v>
      </c>
      <c r="LU35" s="88">
        <f t="shared" si="54"/>
        <v>126.5427767998514</v>
      </c>
      <c r="LV35" s="88">
        <f t="shared" si="54"/>
        <v>286.89844175596352</v>
      </c>
      <c r="LW35" s="88">
        <f t="shared" si="54"/>
        <v>542.57140697778914</v>
      </c>
      <c r="LX35" s="88">
        <f t="shared" si="54"/>
        <v>373.42976715705379</v>
      </c>
      <c r="LY35" s="88">
        <f t="shared" si="54"/>
        <v>148.72220813886884</v>
      </c>
      <c r="LZ35" s="88">
        <f t="shared" si="54"/>
        <v>275.30754964928786</v>
      </c>
      <c r="MA35" s="88">
        <f t="shared" si="54"/>
        <v>228.95631710842565</v>
      </c>
      <c r="MB35" s="88">
        <f t="shared" si="54"/>
        <v>269.71956949633949</v>
      </c>
      <c r="MC35" s="88">
        <f t="shared" si="54"/>
        <v>331.3280544079945</v>
      </c>
      <c r="MD35" s="88">
        <f t="shared" si="54"/>
        <v>358.45358301145154</v>
      </c>
      <c r="ME35" s="88">
        <f t="shared" si="54"/>
        <v>145.49290838407268</v>
      </c>
      <c r="MF35" s="88">
        <f t="shared" si="54"/>
        <v>180.80127847365674</v>
      </c>
      <c r="MG35" s="88">
        <f t="shared" ref="MG35:OQ35" si="55">((MG33/MG34)*65)</f>
        <v>191.46972763727084</v>
      </c>
      <c r="MH35" s="88">
        <f t="shared" si="55"/>
        <v>207.34248518731152</v>
      </c>
      <c r="MI35" s="88">
        <f t="shared" si="55"/>
        <v>256.52204814587583</v>
      </c>
      <c r="MJ35" s="88">
        <f t="shared" si="55"/>
        <v>178.65364405693049</v>
      </c>
      <c r="MK35" s="88">
        <f t="shared" si="55"/>
        <v>218.88983949993025</v>
      </c>
      <c r="ML35" s="88">
        <f t="shared" si="55"/>
        <v>305.04057206248206</v>
      </c>
      <c r="MM35" s="88">
        <f t="shared" si="55"/>
        <v>295.73194959071105</v>
      </c>
      <c r="MN35" s="88">
        <f t="shared" si="55"/>
        <v>286.99534888286058</v>
      </c>
      <c r="MO35" s="88">
        <f t="shared" si="55"/>
        <v>196.32100904882603</v>
      </c>
      <c r="MP35" s="88">
        <f t="shared" si="55"/>
        <v>243.26052550187981</v>
      </c>
      <c r="MQ35" s="88">
        <f t="shared" si="55"/>
        <v>162.38018706322381</v>
      </c>
      <c r="MR35" s="88">
        <f t="shared" si="55"/>
        <v>218.59215254747727</v>
      </c>
      <c r="MS35" s="88">
        <f t="shared" si="55"/>
        <v>260.71004167342477</v>
      </c>
      <c r="MT35" s="88">
        <f t="shared" si="55"/>
        <v>85.25162134521112</v>
      </c>
      <c r="MU35" s="88">
        <f t="shared" si="55"/>
        <v>166.85621259698991</v>
      </c>
      <c r="MV35" s="88">
        <f t="shared" si="55"/>
        <v>365.33138646491517</v>
      </c>
      <c r="MW35" s="88">
        <f t="shared" si="55"/>
        <v>308.63371452430124</v>
      </c>
      <c r="MX35" s="88">
        <f t="shared" si="55"/>
        <v>224.6805974162057</v>
      </c>
      <c r="MY35" s="88">
        <f t="shared" si="55"/>
        <v>103.81034505471264</v>
      </c>
      <c r="MZ35" s="88">
        <f t="shared" si="55"/>
        <v>291.76461439546438</v>
      </c>
      <c r="NA35" s="88">
        <f t="shared" si="55"/>
        <v>233.66671280388235</v>
      </c>
      <c r="NB35" s="88">
        <f t="shared" si="55"/>
        <v>339.39413729982107</v>
      </c>
      <c r="NC35" s="88">
        <f t="shared" si="55"/>
        <v>253.27092040385651</v>
      </c>
      <c r="ND35" s="88">
        <f t="shared" si="55"/>
        <v>198.19550829869465</v>
      </c>
      <c r="NE35" s="88">
        <f t="shared" si="55"/>
        <v>236.43878762907744</v>
      </c>
      <c r="NF35" s="88">
        <f t="shared" si="55"/>
        <v>292.92221806885988</v>
      </c>
      <c r="NG35" s="88">
        <f t="shared" si="55"/>
        <v>166.89544056684264</v>
      </c>
      <c r="NH35" s="88">
        <f t="shared" si="55"/>
        <v>338.12131758367184</v>
      </c>
      <c r="NI35" s="88">
        <f t="shared" si="55"/>
        <v>287.96115667206857</v>
      </c>
      <c r="NJ35" s="88">
        <f t="shared" si="55"/>
        <v>278.46469189584388</v>
      </c>
      <c r="NK35" s="88">
        <f t="shared" si="55"/>
        <v>151.35563379508304</v>
      </c>
      <c r="NL35" s="88">
        <f t="shared" si="55"/>
        <v>164.58142263202492</v>
      </c>
      <c r="NM35" s="88">
        <f t="shared" si="55"/>
        <v>212.89733667739455</v>
      </c>
      <c r="NN35" s="88">
        <f t="shared" si="55"/>
        <v>257.42458644237843</v>
      </c>
      <c r="NO35" s="88">
        <f t="shared" si="55"/>
        <v>257.44527471115157</v>
      </c>
      <c r="NP35" s="88">
        <f t="shared" si="55"/>
        <v>349.95532074981372</v>
      </c>
      <c r="NQ35" s="88">
        <f t="shared" si="55"/>
        <v>349.29337226486666</v>
      </c>
      <c r="NR35" s="88">
        <f t="shared" si="55"/>
        <v>255.31580541276111</v>
      </c>
      <c r="NS35" s="88">
        <f t="shared" si="55"/>
        <v>196.41327281817871</v>
      </c>
      <c r="NT35" s="88">
        <f t="shared" si="55"/>
        <v>207.17374351667777</v>
      </c>
      <c r="NU35" s="88">
        <f t="shared" si="55"/>
        <v>208.89436536955952</v>
      </c>
      <c r="NV35" s="88">
        <f t="shared" si="55"/>
        <v>191.65304638534079</v>
      </c>
      <c r="NW35" s="88">
        <f t="shared" si="55"/>
        <v>186.12396709721125</v>
      </c>
      <c r="NX35" s="88">
        <f t="shared" si="55"/>
        <v>247.943759857228</v>
      </c>
      <c r="NY35" s="88">
        <f t="shared" si="55"/>
        <v>352.78728955001384</v>
      </c>
      <c r="NZ35" s="88">
        <f t="shared" si="55"/>
        <v>288.5080405468932</v>
      </c>
      <c r="OA35" s="88">
        <f t="shared" si="55"/>
        <v>209.48008388138379</v>
      </c>
      <c r="OB35" s="88">
        <f t="shared" si="55"/>
        <v>227.70944385976804</v>
      </c>
      <c r="OC35" s="88">
        <f t="shared" si="55"/>
        <v>177.42886397296346</v>
      </c>
      <c r="OD35" s="88">
        <f t="shared" si="55"/>
        <v>104.35987712055291</v>
      </c>
      <c r="OE35" s="88">
        <f t="shared" si="55"/>
        <v>235.98645609991786</v>
      </c>
      <c r="OF35" s="88">
        <f t="shared" si="55"/>
        <v>162.41639838709995</v>
      </c>
      <c r="OG35" s="88">
        <f t="shared" si="55"/>
        <v>273.26363208757016</v>
      </c>
      <c r="OH35" s="88">
        <f t="shared" si="55"/>
        <v>210.36329396893518</v>
      </c>
      <c r="OI35" s="88">
        <f t="shared" si="55"/>
        <v>155.80698813977176</v>
      </c>
      <c r="OJ35" s="88">
        <f t="shared" si="55"/>
        <v>132.86224682268926</v>
      </c>
      <c r="OK35" s="88">
        <f t="shared" si="55"/>
        <v>212.5219319469193</v>
      </c>
      <c r="OL35" s="88">
        <f t="shared" si="55"/>
        <v>156.95837660856529</v>
      </c>
      <c r="OM35" s="88">
        <f t="shared" si="55"/>
        <v>349.51730428007261</v>
      </c>
      <c r="ON35" s="88">
        <f t="shared" si="55"/>
        <v>310.60241111368504</v>
      </c>
      <c r="OO35" s="88">
        <f t="shared" si="55"/>
        <v>173.69139612639734</v>
      </c>
      <c r="OP35" s="88">
        <f t="shared" si="55"/>
        <v>295.95736733787726</v>
      </c>
      <c r="OQ35" s="88">
        <f t="shared" si="55"/>
        <v>226.39560999285177</v>
      </c>
    </row>
    <row r="36" spans="1:407" x14ac:dyDescent="0.25">
      <c r="A36" s="69"/>
      <c r="D36" s="7"/>
      <c r="AU36" s="60"/>
    </row>
    <row r="37" spans="1:407" x14ac:dyDescent="0.25">
      <c r="A37" s="57" t="s">
        <v>2049</v>
      </c>
      <c r="B37" s="58">
        <f>STDEV(D37:AQ37)/AVERAGE(D37:AQ37)</f>
        <v>7.7564825440773519E-2</v>
      </c>
      <c r="D37" s="7">
        <v>3054114.1609014501</v>
      </c>
      <c r="E37" s="7">
        <v>3176451.2771446998</v>
      </c>
      <c r="F37" s="7">
        <v>3038668.8678377802</v>
      </c>
      <c r="G37" s="7">
        <v>3022677.9397907802</v>
      </c>
      <c r="H37" s="7">
        <v>3028599.0007866099</v>
      </c>
      <c r="I37" s="7">
        <v>2982652.32684871</v>
      </c>
      <c r="J37" s="7">
        <v>2915958.8291381602</v>
      </c>
      <c r="K37" s="7">
        <v>2753711.1635893402</v>
      </c>
      <c r="L37" s="7">
        <v>2895879.4509094399</v>
      </c>
      <c r="M37" s="7">
        <v>2967878.7077295501</v>
      </c>
      <c r="N37" s="7">
        <v>2825148.1663487498</v>
      </c>
      <c r="O37" s="7">
        <v>2992181.9447526601</v>
      </c>
      <c r="P37" s="7">
        <v>2749988.3005138799</v>
      </c>
      <c r="Q37" s="7">
        <v>2773172.9799007098</v>
      </c>
      <c r="R37" s="7">
        <v>2738245.0512970202</v>
      </c>
      <c r="S37" s="7">
        <v>2657261.5557355899</v>
      </c>
      <c r="T37" s="7">
        <v>2781006.5232270602</v>
      </c>
      <c r="U37" s="7">
        <v>2807823.48123398</v>
      </c>
      <c r="V37" s="7">
        <v>2717094.9560228698</v>
      </c>
      <c r="W37" s="7">
        <v>2696702.45051166</v>
      </c>
      <c r="X37" s="7">
        <v>2676234.9891709602</v>
      </c>
      <c r="Y37" s="7">
        <v>2682372.0492865001</v>
      </c>
      <c r="Z37" s="7">
        <v>2544996.7447506599</v>
      </c>
      <c r="AA37" s="7">
        <v>2495641.79026222</v>
      </c>
      <c r="AB37" s="7">
        <v>2697450.94075805</v>
      </c>
      <c r="AC37" s="7">
        <v>2673151.7385352501</v>
      </c>
      <c r="AD37" s="7">
        <v>2566283.8945042999</v>
      </c>
      <c r="AE37" s="7">
        <v>2572591.79448858</v>
      </c>
      <c r="AF37" s="7">
        <v>2641794.3146716398</v>
      </c>
      <c r="AG37" s="7">
        <v>2610168.2361793402</v>
      </c>
      <c r="AH37" s="7">
        <v>2554102.4834354199</v>
      </c>
      <c r="AI37" s="7">
        <v>2516326.8295867001</v>
      </c>
      <c r="AJ37" s="7">
        <v>2584905.71765375</v>
      </c>
      <c r="AK37" s="7">
        <v>2429433.7628445299</v>
      </c>
      <c r="AL37" s="7">
        <v>2455844.5988112199</v>
      </c>
      <c r="AM37" s="7">
        <v>2636273.8599848598</v>
      </c>
      <c r="AN37" s="7">
        <v>2401688.9102585199</v>
      </c>
      <c r="AO37" s="7">
        <v>2444520.9044520799</v>
      </c>
      <c r="AP37" s="7">
        <v>2373769.3348538699</v>
      </c>
      <c r="AQ37" s="7">
        <v>2376081.7407526099</v>
      </c>
      <c r="AS37" s="59">
        <f>STDEV(AU37:CH37)/AVERAGE(AU37:CH37)</f>
        <v>7.5007523646323002E-2</v>
      </c>
      <c r="AU37" s="9">
        <v>292537.88942448702</v>
      </c>
      <c r="AV37" s="9">
        <v>304410.93275639601</v>
      </c>
      <c r="AW37" s="9">
        <v>319634.77894266701</v>
      </c>
      <c r="AX37" s="9">
        <v>287379.83211447299</v>
      </c>
      <c r="AY37" s="9">
        <v>272959.880561742</v>
      </c>
      <c r="AZ37" s="9">
        <v>307202.66129042098</v>
      </c>
      <c r="BA37" s="9">
        <v>278033.28049040801</v>
      </c>
      <c r="BB37" s="9">
        <v>262209.68934655801</v>
      </c>
      <c r="BC37" s="9">
        <v>286287.041778107</v>
      </c>
      <c r="BD37" s="9">
        <v>262449.28100556397</v>
      </c>
      <c r="BE37" s="9">
        <v>278774.27849081199</v>
      </c>
      <c r="BF37" s="9">
        <v>278886.370642478</v>
      </c>
      <c r="BG37" s="9">
        <v>287991.04221728799</v>
      </c>
      <c r="BH37" s="9">
        <v>285690.08666106901</v>
      </c>
      <c r="BI37" s="9">
        <v>265310.075175634</v>
      </c>
      <c r="BJ37" s="9">
        <v>247967.93275097801</v>
      </c>
      <c r="BK37" s="9">
        <v>268427.59382973501</v>
      </c>
      <c r="BL37" s="9">
        <v>289818.12978353899</v>
      </c>
      <c r="BM37" s="9">
        <v>297426.56840302801</v>
      </c>
      <c r="BN37" s="9">
        <v>263352.49871528102</v>
      </c>
      <c r="BO37" s="9">
        <v>248590.863134441</v>
      </c>
      <c r="BP37" s="9">
        <v>296251.96504020999</v>
      </c>
      <c r="BQ37" s="9">
        <v>275558.47986410698</v>
      </c>
      <c r="BR37" s="9">
        <v>302078.03040107299</v>
      </c>
      <c r="BS37" s="9">
        <v>249749.30566377001</v>
      </c>
      <c r="BT37" s="9">
        <v>298791.24000773003</v>
      </c>
      <c r="BU37" s="9">
        <v>283337.66527370003</v>
      </c>
      <c r="BV37" s="9">
        <v>267445.67833722301</v>
      </c>
      <c r="BW37" s="9">
        <v>283523.14373348001</v>
      </c>
      <c r="BX37" s="9">
        <v>232927.18547710899</v>
      </c>
      <c r="BY37" s="9">
        <v>247547.33575100501</v>
      </c>
      <c r="BZ37" s="9">
        <v>280979.68269349198</v>
      </c>
      <c r="CA37" s="9">
        <v>278970.48221003899</v>
      </c>
      <c r="CB37" s="9">
        <v>249234.32554176199</v>
      </c>
      <c r="CC37" s="9">
        <v>278247.58517176</v>
      </c>
      <c r="CD37" s="9">
        <v>304558.84502220101</v>
      </c>
      <c r="CE37" s="9">
        <v>296719.834494462</v>
      </c>
      <c r="CF37" s="9">
        <v>240618.070755469</v>
      </c>
      <c r="CG37" s="9">
        <v>261171.51014243701</v>
      </c>
      <c r="CH37" s="9">
        <v>310180.86558037502</v>
      </c>
      <c r="CJ37" s="95">
        <v>221393.405548799</v>
      </c>
      <c r="CK37" s="95">
        <v>276204.39891553699</v>
      </c>
      <c r="CL37" s="95">
        <v>213937.50828339101</v>
      </c>
      <c r="CM37" s="95">
        <v>222308.75324810101</v>
      </c>
      <c r="CN37" s="95">
        <v>793187.84635792102</v>
      </c>
      <c r="CO37" s="95">
        <v>1757446.5835823901</v>
      </c>
      <c r="CP37" s="95">
        <v>286510.641175172</v>
      </c>
      <c r="CQ37" s="95">
        <v>280834.156165155</v>
      </c>
      <c r="CR37" s="95">
        <v>262530.32673262397</v>
      </c>
      <c r="CS37" s="95">
        <v>169873.986965335</v>
      </c>
      <c r="CT37" s="84">
        <v>244143.020049999</v>
      </c>
      <c r="CU37" s="84">
        <v>221336.08692474</v>
      </c>
      <c r="CV37" s="84">
        <v>240529.577641412</v>
      </c>
      <c r="CW37" s="84">
        <v>162152.66429395799</v>
      </c>
      <c r="CX37" s="84">
        <v>250221.45744061301</v>
      </c>
      <c r="CY37" s="84">
        <v>711955.20219901705</v>
      </c>
      <c r="CZ37" s="84">
        <v>286392.28719578299</v>
      </c>
      <c r="DA37" s="84">
        <v>230951.58812535301</v>
      </c>
      <c r="DB37" s="84">
        <v>394261.98878245702</v>
      </c>
      <c r="DC37" s="84">
        <v>222235.77366387</v>
      </c>
      <c r="DD37" s="84">
        <v>191162.949997741</v>
      </c>
      <c r="DE37" s="84">
        <v>331630.65168346599</v>
      </c>
      <c r="DF37" s="84">
        <v>253423.19741315601</v>
      </c>
      <c r="DG37" s="84">
        <v>198824.267110188</v>
      </c>
      <c r="DH37" s="84">
        <v>265980.64096702402</v>
      </c>
      <c r="DI37" s="84">
        <v>251824.448027701</v>
      </c>
      <c r="DJ37" s="84">
        <v>269912.97891786997</v>
      </c>
      <c r="DK37" s="84">
        <v>299425.36343015399</v>
      </c>
      <c r="DL37" s="84">
        <v>199539.87378182399</v>
      </c>
      <c r="DM37" s="84">
        <v>982306.84971473902</v>
      </c>
      <c r="DN37" s="84">
        <v>1381837.4103722801</v>
      </c>
      <c r="DO37" s="84">
        <v>297182.09238281898</v>
      </c>
      <c r="DP37" s="84">
        <v>184655.60290266399</v>
      </c>
      <c r="DQ37" s="84">
        <v>336935.80924058001</v>
      </c>
      <c r="DR37" s="84">
        <v>161703.48285688099</v>
      </c>
      <c r="DS37" s="84">
        <v>180136.96878710599</v>
      </c>
      <c r="DT37" s="84">
        <v>134517.99111249999</v>
      </c>
      <c r="DU37" s="84">
        <v>215800.61053010399</v>
      </c>
      <c r="DV37" s="84">
        <v>378807.35336605902</v>
      </c>
      <c r="DW37" s="84">
        <v>1649565.2853341999</v>
      </c>
      <c r="DX37" s="84">
        <v>287705.34105644398</v>
      </c>
      <c r="DY37" s="84">
        <v>2192647.6390463999</v>
      </c>
      <c r="DZ37" s="84">
        <v>416532.89352299401</v>
      </c>
      <c r="EA37" s="84">
        <v>755935.93348108104</v>
      </c>
      <c r="EB37" s="84">
        <v>141527.38767955999</v>
      </c>
      <c r="EC37" s="84">
        <v>266190.00271539</v>
      </c>
      <c r="ED37" s="84">
        <v>271009.90274715598</v>
      </c>
      <c r="EE37" s="84">
        <v>197217.98829469099</v>
      </c>
      <c r="EF37" s="84">
        <v>267032.51867678401</v>
      </c>
      <c r="EG37" s="84">
        <v>225071.917935848</v>
      </c>
      <c r="EH37" s="84">
        <v>182423.051326235</v>
      </c>
      <c r="EI37" s="84">
        <v>204251.98729810899</v>
      </c>
      <c r="EJ37" s="84">
        <v>226361.04023334099</v>
      </c>
      <c r="EK37" s="84">
        <v>1985880.8841766999</v>
      </c>
      <c r="EL37" s="84">
        <v>744716.40857887699</v>
      </c>
      <c r="EM37" s="84">
        <v>285956.38139494701</v>
      </c>
      <c r="EN37" s="84">
        <v>110138.606468631</v>
      </c>
      <c r="EO37" s="84">
        <v>298503.75139037299</v>
      </c>
      <c r="EP37" s="84">
        <v>200056.95585857899</v>
      </c>
      <c r="EQ37" s="84">
        <v>341071.25780293398</v>
      </c>
      <c r="ER37" s="84">
        <v>228447.33391108699</v>
      </c>
      <c r="ES37" s="84">
        <v>354148.04474223102</v>
      </c>
      <c r="ET37" s="84">
        <v>192003.25644676201</v>
      </c>
      <c r="EU37" s="84">
        <v>270399.36120344501</v>
      </c>
      <c r="EV37" s="84">
        <v>119455.989933957</v>
      </c>
      <c r="EW37" s="84">
        <v>189990.067813031</v>
      </c>
      <c r="EX37" s="84">
        <v>213209.15688412401</v>
      </c>
      <c r="EY37" s="84">
        <v>164437.41746807701</v>
      </c>
      <c r="EZ37" s="84">
        <v>119329.27151364399</v>
      </c>
      <c r="FA37" s="84">
        <v>265387.2016265</v>
      </c>
      <c r="FB37" s="84">
        <v>365739.87386238697</v>
      </c>
      <c r="FC37" s="84">
        <v>681621.16588592203</v>
      </c>
      <c r="FD37" s="84">
        <v>224871.03494436701</v>
      </c>
      <c r="FE37" s="84">
        <v>212981.68144795601</v>
      </c>
      <c r="FF37" s="84">
        <v>215577.64037295801</v>
      </c>
      <c r="FG37" s="84">
        <v>187261.349082664</v>
      </c>
      <c r="FH37" s="84">
        <v>188391.27312514701</v>
      </c>
      <c r="FI37" s="84">
        <v>157159.355103893</v>
      </c>
      <c r="FJ37" s="84">
        <v>194572.649561564</v>
      </c>
      <c r="FK37" s="84">
        <v>203425.05129802</v>
      </c>
      <c r="FL37" s="84">
        <v>132336.54486079401</v>
      </c>
      <c r="FM37" s="84">
        <v>166995.56092286701</v>
      </c>
      <c r="FN37" s="84">
        <v>429241.84356660501</v>
      </c>
      <c r="FO37" s="84">
        <v>264121.34528959199</v>
      </c>
      <c r="FP37" s="84">
        <v>272041.13373146398</v>
      </c>
      <c r="FQ37" s="84">
        <v>245004.194101159</v>
      </c>
      <c r="FR37" s="84">
        <v>242288.854405992</v>
      </c>
      <c r="FS37" s="84">
        <v>489569.92102843203</v>
      </c>
      <c r="FT37" s="84">
        <v>248408.132417038</v>
      </c>
      <c r="FU37" s="84">
        <v>252677.345187506</v>
      </c>
      <c r="FV37" s="84">
        <v>133761.963296548</v>
      </c>
      <c r="FW37" s="84">
        <v>163240.46228121599</v>
      </c>
      <c r="FX37" s="84">
        <v>882661.21712406795</v>
      </c>
      <c r="FY37" s="84">
        <v>227834.56843317</v>
      </c>
      <c r="FZ37" s="84">
        <v>215408.59558853201</v>
      </c>
      <c r="GA37" s="84">
        <v>260450.27378930399</v>
      </c>
      <c r="GB37" s="84">
        <v>204057.44447512901</v>
      </c>
      <c r="GC37" s="84">
        <v>224365.08687392299</v>
      </c>
      <c r="GD37" s="84">
        <v>109856.82654348999</v>
      </c>
      <c r="GE37" s="84">
        <v>252935.34060139299</v>
      </c>
      <c r="GF37" s="84">
        <v>380488.76034496498</v>
      </c>
      <c r="GG37" s="84">
        <v>307705.95240633102</v>
      </c>
      <c r="GH37" s="84">
        <v>231933.927456162</v>
      </c>
      <c r="GI37" s="84">
        <v>169914.0280587</v>
      </c>
      <c r="GJ37" s="84">
        <v>2021630.75872573</v>
      </c>
      <c r="GK37" s="84">
        <v>451042.21873969102</v>
      </c>
      <c r="GL37" s="84">
        <v>148176.19399770701</v>
      </c>
      <c r="GM37" s="84">
        <v>2178203.9848173801</v>
      </c>
      <c r="GN37" s="84">
        <v>955894.03188243799</v>
      </c>
      <c r="GO37" s="84">
        <v>579004.53107927204</v>
      </c>
      <c r="GP37" s="84">
        <v>367942.27757094603</v>
      </c>
      <c r="GQ37" s="84">
        <v>229198.72357271699</v>
      </c>
      <c r="GR37" s="84">
        <v>124266.447088113</v>
      </c>
      <c r="GS37" s="84">
        <v>184487.81989595201</v>
      </c>
      <c r="GT37" s="84">
        <v>154495.42200647201</v>
      </c>
      <c r="GU37" s="84">
        <v>343545.45266224298</v>
      </c>
      <c r="GV37" s="84">
        <v>272590.54941878997</v>
      </c>
      <c r="GW37" s="84">
        <v>177071.17326739201</v>
      </c>
      <c r="GX37" s="84">
        <v>114511.98785104199</v>
      </c>
      <c r="GY37" s="84">
        <v>202816.677572808</v>
      </c>
      <c r="GZ37" s="84">
        <v>310581.02445255098</v>
      </c>
      <c r="HA37" s="84">
        <v>430790.49672703003</v>
      </c>
      <c r="HB37" s="84">
        <v>215868.83188635801</v>
      </c>
      <c r="HC37" s="84">
        <v>261400.41354737501</v>
      </c>
      <c r="HD37" s="84">
        <v>357826.36851436598</v>
      </c>
      <c r="HE37" s="84">
        <v>1828620.54753664</v>
      </c>
      <c r="HF37" s="84">
        <v>242996.29275919299</v>
      </c>
      <c r="HG37" s="84">
        <v>302663.65972897498</v>
      </c>
      <c r="HH37" s="84">
        <v>299422.509550341</v>
      </c>
      <c r="HI37" s="84">
        <v>175149.28263462699</v>
      </c>
      <c r="HJ37" s="84">
        <v>146331.81535591901</v>
      </c>
      <c r="HK37" s="84">
        <v>484771.493748685</v>
      </c>
      <c r="HL37" s="84">
        <v>213737.585945144</v>
      </c>
      <c r="HM37" s="84">
        <v>1375108.1496235</v>
      </c>
      <c r="HN37" s="84">
        <v>226760.19997757499</v>
      </c>
      <c r="HO37" s="84">
        <v>1145087.7728418401</v>
      </c>
      <c r="HP37" s="84">
        <v>141453.683284531</v>
      </c>
      <c r="HQ37" s="84">
        <v>152685.57441852</v>
      </c>
      <c r="HR37" s="84">
        <v>144646.50643779701</v>
      </c>
      <c r="HS37" s="84">
        <v>1721563.35711879</v>
      </c>
      <c r="HT37" s="84">
        <v>526426.35284857999</v>
      </c>
      <c r="HU37" s="84">
        <v>282124.997823101</v>
      </c>
      <c r="HV37" s="84">
        <v>1706181.33232811</v>
      </c>
      <c r="HW37" s="84">
        <v>5258972.7451128997</v>
      </c>
      <c r="HX37" s="84">
        <v>1074870.6667176101</v>
      </c>
      <c r="HY37" s="84">
        <v>240430.31507785499</v>
      </c>
      <c r="HZ37" s="84">
        <v>239684.57207722499</v>
      </c>
      <c r="IA37" s="84">
        <v>223511.94767290301</v>
      </c>
      <c r="IB37" s="84">
        <v>405113.14604172501</v>
      </c>
      <c r="IC37" s="84">
        <v>1911514.0603362699</v>
      </c>
      <c r="ID37" s="84">
        <v>165701.33682328399</v>
      </c>
      <c r="IE37" s="84">
        <v>341649.34403701802</v>
      </c>
      <c r="IF37" s="84">
        <v>241760.75160140501</v>
      </c>
      <c r="IG37" s="84">
        <v>262559.55085314403</v>
      </c>
      <c r="IH37" s="84">
        <v>268281.19735998998</v>
      </c>
      <c r="II37" s="84">
        <v>163792.110098768</v>
      </c>
      <c r="IJ37" s="84">
        <v>243431.34149934701</v>
      </c>
      <c r="IK37" s="84">
        <v>167131.93928305499</v>
      </c>
      <c r="IL37" s="84">
        <v>141671.42077603799</v>
      </c>
      <c r="IM37" s="84">
        <v>161538.35748289301</v>
      </c>
      <c r="IN37" s="84">
        <v>414310.844290187</v>
      </c>
      <c r="IO37" s="84">
        <v>122717.38126493301</v>
      </c>
      <c r="IP37" s="84">
        <v>231626.006820254</v>
      </c>
      <c r="IQ37" s="84">
        <v>310241.21217465302</v>
      </c>
      <c r="IR37" s="84">
        <v>327818.87921215402</v>
      </c>
      <c r="IS37" s="84">
        <v>268170.04677555402</v>
      </c>
      <c r="IT37" s="84">
        <v>244844.09343862699</v>
      </c>
      <c r="IU37" s="84">
        <v>212425.84960761401</v>
      </c>
      <c r="IV37" s="84">
        <v>190059.10359997599</v>
      </c>
      <c r="IW37" s="84">
        <v>264429.52295032202</v>
      </c>
      <c r="IX37" s="84">
        <v>215496.697793803</v>
      </c>
      <c r="IY37" s="84">
        <v>162199.23205147099</v>
      </c>
      <c r="IZ37" s="84">
        <v>136201.97403591199</v>
      </c>
      <c r="JA37" s="84">
        <v>198721.16945064301</v>
      </c>
      <c r="JB37" s="84">
        <v>197100.94759254</v>
      </c>
      <c r="JC37" s="84">
        <v>250708.60490440001</v>
      </c>
      <c r="JD37" s="84">
        <v>175953.29698642201</v>
      </c>
      <c r="JE37" s="84">
        <v>161134.82333971001</v>
      </c>
      <c r="JF37" s="84">
        <v>201638.76184930201</v>
      </c>
      <c r="JG37" s="84">
        <v>187712.620802864</v>
      </c>
      <c r="JH37" s="84">
        <v>365125.15714262699</v>
      </c>
      <c r="JI37" s="84">
        <v>234261.153606732</v>
      </c>
      <c r="JJ37" s="84">
        <v>304931.38637673203</v>
      </c>
      <c r="JK37" s="84">
        <v>223500.498608108</v>
      </c>
      <c r="JL37" s="84">
        <v>279982.19423594099</v>
      </c>
      <c r="JM37" s="84">
        <v>276513.66160267999</v>
      </c>
      <c r="JN37" s="84">
        <v>218431.07606471499</v>
      </c>
      <c r="JO37" s="84">
        <v>399723.35739942401</v>
      </c>
      <c r="JP37" s="84">
        <v>281068.43652790203</v>
      </c>
      <c r="JQ37" s="84">
        <v>571575.69599905598</v>
      </c>
      <c r="JR37" s="84">
        <v>206152.29323800499</v>
      </c>
      <c r="JS37" s="84">
        <v>591469.767724687</v>
      </c>
      <c r="JT37" s="84">
        <v>167888.39350393001</v>
      </c>
      <c r="JU37" s="84">
        <v>198297.09551117601</v>
      </c>
      <c r="JV37" s="84">
        <v>175349.68986472799</v>
      </c>
      <c r="JW37" s="84">
        <v>1784558.6623295101</v>
      </c>
      <c r="JX37" s="84">
        <v>597049.91394342401</v>
      </c>
      <c r="JY37" s="84">
        <v>290866.754601566</v>
      </c>
      <c r="JZ37" s="84">
        <v>1090879.12005876</v>
      </c>
      <c r="KA37" s="84">
        <v>350338.32761574502</v>
      </c>
      <c r="KB37" s="84">
        <v>200934.263265713</v>
      </c>
      <c r="KC37" s="84">
        <v>467172.102959248</v>
      </c>
      <c r="KD37" s="84">
        <v>265533.00324479601</v>
      </c>
      <c r="KE37" s="84">
        <v>2534886.3409104501</v>
      </c>
      <c r="KF37" s="84">
        <v>260639.04291366399</v>
      </c>
      <c r="KG37" s="84">
        <v>199056.11695582501</v>
      </c>
      <c r="KH37" s="84">
        <v>399991.45150013</v>
      </c>
      <c r="KI37" s="84">
        <v>283003.07312790997</v>
      </c>
      <c r="KJ37" s="84">
        <v>212445.93581387101</v>
      </c>
      <c r="KK37" s="84">
        <v>133758.61257394101</v>
      </c>
      <c r="KL37" s="84">
        <v>273883.813836549</v>
      </c>
      <c r="KM37" s="84">
        <v>146284.35564785899</v>
      </c>
      <c r="KN37" s="84">
        <v>205709.56394041001</v>
      </c>
      <c r="KO37" s="84">
        <v>389967.27551621501</v>
      </c>
      <c r="KP37" s="84">
        <v>283784.90046509297</v>
      </c>
      <c r="KQ37" s="84">
        <v>226473.779746599</v>
      </c>
      <c r="KR37" s="84">
        <v>250226.921949757</v>
      </c>
      <c r="KS37" s="84">
        <v>328793.048131741</v>
      </c>
      <c r="KT37" s="84">
        <v>1787344.91787853</v>
      </c>
      <c r="KU37" s="84">
        <v>302035.78918430099</v>
      </c>
      <c r="KV37" s="84">
        <v>222847.77630864599</v>
      </c>
      <c r="KW37" s="84">
        <v>305859.85518702603</v>
      </c>
      <c r="KX37" s="84">
        <v>196587.09933830201</v>
      </c>
      <c r="KY37" s="84">
        <v>375557.183646422</v>
      </c>
      <c r="KZ37" s="84">
        <v>257373.43554432801</v>
      </c>
      <c r="LA37" s="84">
        <v>180989.73994223599</v>
      </c>
      <c r="LB37" s="84">
        <v>153524.116676598</v>
      </c>
      <c r="LC37" s="84">
        <v>275731.58785950497</v>
      </c>
      <c r="LD37" s="84">
        <v>219350.74196432999</v>
      </c>
      <c r="LE37" s="84">
        <v>210029.00616540501</v>
      </c>
      <c r="LF37" s="84">
        <v>237356.32313679499</v>
      </c>
      <c r="LG37" s="84">
        <v>223636.110799847</v>
      </c>
      <c r="LH37" s="84">
        <v>165534.24459493899</v>
      </c>
      <c r="LI37" s="84">
        <v>225703.487982486</v>
      </c>
      <c r="LJ37" s="84">
        <v>145810.74245713101</v>
      </c>
      <c r="LK37" s="84">
        <v>1949469.79485835</v>
      </c>
      <c r="LL37" s="84">
        <v>217681.95341689099</v>
      </c>
      <c r="LM37" s="84">
        <v>157818.805383461</v>
      </c>
      <c r="LN37" s="84">
        <v>160196.06062080301</v>
      </c>
      <c r="LO37" s="84">
        <v>1797818.0127012201</v>
      </c>
      <c r="LP37" s="84">
        <v>132183.59687615899</v>
      </c>
      <c r="LQ37" s="84">
        <v>1142093.44522507</v>
      </c>
      <c r="LR37" s="84">
        <v>247471.39902911399</v>
      </c>
      <c r="LS37" s="84">
        <v>241104.66954559501</v>
      </c>
      <c r="LT37" s="84">
        <v>546133.90589997603</v>
      </c>
      <c r="LU37" s="84">
        <v>318660.53967475699</v>
      </c>
      <c r="LV37" s="84">
        <v>266251.92355570197</v>
      </c>
      <c r="LW37" s="84">
        <v>160730.30821413599</v>
      </c>
      <c r="LX37" s="84">
        <v>167757.313600411</v>
      </c>
      <c r="LY37" s="84">
        <v>168869.70659511301</v>
      </c>
      <c r="LZ37" s="84">
        <v>258714.51953968001</v>
      </c>
      <c r="MA37" s="84">
        <v>226683.534960438</v>
      </c>
      <c r="MB37" s="84">
        <v>298562.70232571702</v>
      </c>
      <c r="MC37" s="84">
        <v>369679.37510416401</v>
      </c>
      <c r="MD37" s="84">
        <v>203894.17684715701</v>
      </c>
      <c r="ME37" s="84">
        <v>214666.40183651901</v>
      </c>
      <c r="MF37" s="84">
        <v>147534.154833079</v>
      </c>
      <c r="MG37" s="84">
        <v>207067.35496748699</v>
      </c>
      <c r="MH37" s="84">
        <v>189893.21687829</v>
      </c>
      <c r="MI37" s="84">
        <v>352504.41472445399</v>
      </c>
      <c r="MJ37" s="84">
        <v>183281.65316809999</v>
      </c>
      <c r="MK37" s="84">
        <v>252961.07421776699</v>
      </c>
      <c r="ML37" s="84">
        <v>805172.42976945697</v>
      </c>
      <c r="MM37" s="84">
        <v>182916.503914373</v>
      </c>
      <c r="MN37" s="84">
        <v>220766.82093196799</v>
      </c>
      <c r="MO37" s="84">
        <v>272605.97047863499</v>
      </c>
      <c r="MP37" s="84">
        <v>149633.45157446299</v>
      </c>
      <c r="MQ37" s="84">
        <v>783989.42281416</v>
      </c>
      <c r="MR37" s="84">
        <v>274089.38452727703</v>
      </c>
      <c r="MS37" s="84">
        <v>171112.90014486201</v>
      </c>
      <c r="MT37" s="84">
        <v>184955.01638262201</v>
      </c>
      <c r="MU37" s="84">
        <v>203181.23547749201</v>
      </c>
      <c r="MV37" s="84">
        <v>309780.04799458798</v>
      </c>
      <c r="MW37" s="84">
        <v>224636.49631819699</v>
      </c>
      <c r="MX37" s="84">
        <v>244718.694798838</v>
      </c>
      <c r="MY37" s="84">
        <v>215848.27137472801</v>
      </c>
      <c r="MZ37" s="84">
        <v>148097.23481600001</v>
      </c>
      <c r="NA37" s="84">
        <v>184737.34686552599</v>
      </c>
      <c r="NB37" s="84">
        <v>298893.75395848998</v>
      </c>
      <c r="NC37" s="84">
        <v>173844.94056108699</v>
      </c>
      <c r="ND37" s="84">
        <v>197195.293263089</v>
      </c>
      <c r="NE37" s="84">
        <v>156763.67412381701</v>
      </c>
      <c r="NF37" s="84">
        <v>125053.603431546</v>
      </c>
      <c r="NG37" s="84">
        <v>202616.911187591</v>
      </c>
      <c r="NH37" s="84">
        <v>173132.393939862</v>
      </c>
      <c r="NI37" s="84">
        <v>223323.73757649001</v>
      </c>
      <c r="NJ37" s="84">
        <v>312392.183155665</v>
      </c>
      <c r="NK37" s="84">
        <v>194683.87363152899</v>
      </c>
      <c r="NL37" s="84">
        <v>128728.39829562401</v>
      </c>
      <c r="NM37" s="84">
        <v>234741.596471147</v>
      </c>
      <c r="NN37" s="84">
        <v>556440.10035526997</v>
      </c>
      <c r="NO37" s="84">
        <v>270242.16447611398</v>
      </c>
      <c r="NP37" s="84">
        <v>265198.75264135801</v>
      </c>
      <c r="NQ37" s="84">
        <v>150196.16971114601</v>
      </c>
      <c r="NR37" s="84">
        <v>183073.88057619601</v>
      </c>
      <c r="NS37" s="84">
        <v>151624.18012161</v>
      </c>
      <c r="NT37" s="84">
        <v>242495.247883351</v>
      </c>
      <c r="NU37" s="84">
        <v>215534.76557201601</v>
      </c>
      <c r="NV37" s="84">
        <v>184327.04051114101</v>
      </c>
      <c r="NW37" s="84">
        <v>190263.827790007</v>
      </c>
      <c r="NX37" s="84">
        <v>479529.529015943</v>
      </c>
      <c r="NY37" s="84">
        <v>2754984.9061452299</v>
      </c>
      <c r="NZ37" s="84">
        <v>386770.37833687803</v>
      </c>
      <c r="OA37" s="84">
        <v>390516.75320864498</v>
      </c>
      <c r="OB37" s="84">
        <v>429026.72150543</v>
      </c>
      <c r="OC37" s="84">
        <v>432124.66001321003</v>
      </c>
      <c r="OD37" s="84">
        <v>291418.30745384097</v>
      </c>
      <c r="OE37" s="84">
        <v>213421.29521659701</v>
      </c>
      <c r="OF37" s="84">
        <v>478964.89424046798</v>
      </c>
      <c r="OG37" s="84">
        <v>345511.26984722202</v>
      </c>
      <c r="OH37" s="84">
        <v>244894.505638359</v>
      </c>
      <c r="OI37" s="84">
        <v>123669.418511974</v>
      </c>
      <c r="OJ37" s="84">
        <v>185048.05316726401</v>
      </c>
      <c r="OK37" s="84">
        <v>168553.60441748699</v>
      </c>
      <c r="OL37" s="84">
        <v>1419563.2258089699</v>
      </c>
      <c r="OM37" s="84">
        <v>295421.66769043898</v>
      </c>
      <c r="ON37" s="84">
        <v>375942.92485865299</v>
      </c>
      <c r="OO37" s="84">
        <v>153768.10581582799</v>
      </c>
      <c r="OP37" s="84">
        <v>128304.335277037</v>
      </c>
      <c r="OQ37" s="84">
        <v>230551.320116285</v>
      </c>
    </row>
    <row r="38" spans="1:407" x14ac:dyDescent="0.25">
      <c r="A38" s="57" t="s">
        <v>2050</v>
      </c>
      <c r="B38" s="58">
        <f>STDEV(D38:AQ38)/AVERAGE(D38:AQ38)</f>
        <v>7.4725162281035026E-2</v>
      </c>
      <c r="D38" s="7">
        <v>4413055.8546811203</v>
      </c>
      <c r="E38" s="7">
        <v>4533687.6836126596</v>
      </c>
      <c r="F38" s="7">
        <v>4542935.9393925499</v>
      </c>
      <c r="G38" s="7">
        <v>4513683.4435119703</v>
      </c>
      <c r="H38" s="7">
        <v>4424573.1582092298</v>
      </c>
      <c r="I38" s="7">
        <v>4414648.4416696103</v>
      </c>
      <c r="J38" s="7">
        <v>4497394.72181533</v>
      </c>
      <c r="K38" s="7">
        <v>4531787.7366141602</v>
      </c>
      <c r="L38" s="7">
        <v>4574401.37632511</v>
      </c>
      <c r="M38" s="7">
        <v>4328160.6106626596</v>
      </c>
      <c r="N38" s="7">
        <v>4407414.7224566201</v>
      </c>
      <c r="O38" s="7">
        <v>4349100.5176155102</v>
      </c>
      <c r="P38" s="7">
        <v>4264462.1312953802</v>
      </c>
      <c r="Q38" s="7">
        <v>4182338.4566901401</v>
      </c>
      <c r="R38" s="7">
        <v>4279736.7901650099</v>
      </c>
      <c r="S38" s="7">
        <v>4251307.9101597797</v>
      </c>
      <c r="T38" s="7">
        <v>4160038.5400892901</v>
      </c>
      <c r="U38" s="7">
        <v>4092712.6915097102</v>
      </c>
      <c r="V38" s="7">
        <v>4007276.47335506</v>
      </c>
      <c r="W38" s="7">
        <v>4059335.3414110602</v>
      </c>
      <c r="X38" s="7">
        <v>4006588.86335877</v>
      </c>
      <c r="Y38" s="7">
        <v>3980212.56354335</v>
      </c>
      <c r="Z38" s="7">
        <v>3889814.6040906599</v>
      </c>
      <c r="AA38" s="7">
        <v>3995583.6545146401</v>
      </c>
      <c r="AB38" s="7">
        <v>3938645.2434406001</v>
      </c>
      <c r="AC38" s="7">
        <v>3768048.5304463902</v>
      </c>
      <c r="AD38" s="7">
        <v>3921888.06877081</v>
      </c>
      <c r="AE38" s="7">
        <v>4044943.90880968</v>
      </c>
      <c r="AF38" s="7">
        <v>3860254.0750992801</v>
      </c>
      <c r="AG38" s="7">
        <v>3891197.3215280501</v>
      </c>
      <c r="AH38" s="7">
        <v>3855807.8924312498</v>
      </c>
      <c r="AI38" s="7">
        <v>3860786.9856817001</v>
      </c>
      <c r="AJ38" s="7">
        <v>3669285.32211091</v>
      </c>
      <c r="AK38" s="7">
        <v>3781906.7522674501</v>
      </c>
      <c r="AL38" s="7">
        <v>3888047.55716035</v>
      </c>
      <c r="AM38" s="7">
        <v>3766776.4594946099</v>
      </c>
      <c r="AN38" s="7">
        <v>3595779.8263323801</v>
      </c>
      <c r="AO38" s="7">
        <v>3596775.8643740499</v>
      </c>
      <c r="AP38" s="7">
        <v>3587050.6079748701</v>
      </c>
      <c r="AQ38" s="7">
        <v>3627426.07348616</v>
      </c>
      <c r="AS38" s="59">
        <f>STDEV(AU38:CH38)/AVERAGE(AU38:CH38)</f>
        <v>7.6737618992118603E-2</v>
      </c>
      <c r="AU38" s="9">
        <v>4875004.5324256402</v>
      </c>
      <c r="AV38" s="9">
        <v>4970528.8975869799</v>
      </c>
      <c r="AW38" s="9">
        <v>4645414.6129306899</v>
      </c>
      <c r="AX38" s="9">
        <v>4526901.1572384601</v>
      </c>
      <c r="AY38" s="9">
        <v>4533805.1646453002</v>
      </c>
      <c r="AZ38" s="9">
        <v>4527455.0182685005</v>
      </c>
      <c r="BA38" s="9">
        <v>4460162.6704871301</v>
      </c>
      <c r="BB38" s="9">
        <v>4410357.9875787897</v>
      </c>
      <c r="BC38" s="9">
        <v>4490396.3633206803</v>
      </c>
      <c r="BD38" s="9">
        <v>4289744.5133974897</v>
      </c>
      <c r="BE38" s="9">
        <v>4314995.6578359501</v>
      </c>
      <c r="BF38" s="9">
        <v>4307022.5285432898</v>
      </c>
      <c r="BG38" s="9">
        <v>4146323.5700247502</v>
      </c>
      <c r="BH38" s="9">
        <v>4290162.7469198899</v>
      </c>
      <c r="BI38" s="9">
        <v>4176845.2398950201</v>
      </c>
      <c r="BJ38" s="9">
        <v>3877426.3367694998</v>
      </c>
      <c r="BK38" s="9">
        <v>4108743.0024341098</v>
      </c>
      <c r="BL38" s="9">
        <v>4073952.3104401999</v>
      </c>
      <c r="BM38" s="9">
        <v>4091229.4682428599</v>
      </c>
      <c r="BN38" s="9">
        <v>4100325.4267150001</v>
      </c>
      <c r="BO38" s="9">
        <v>4150489.6321806302</v>
      </c>
      <c r="BP38" s="9">
        <v>4003127.30416492</v>
      </c>
      <c r="BQ38" s="9">
        <v>3942486.7024853998</v>
      </c>
      <c r="BR38" s="9">
        <v>3970997.3693885901</v>
      </c>
      <c r="BS38" s="9">
        <v>4038152.3468299001</v>
      </c>
      <c r="BT38" s="9">
        <v>3935672.4916750002</v>
      </c>
      <c r="BU38" s="9">
        <v>4079382.8588241502</v>
      </c>
      <c r="BV38" s="9">
        <v>3999207.4567624601</v>
      </c>
      <c r="BW38" s="9">
        <v>3851148.1313111801</v>
      </c>
      <c r="BX38" s="9">
        <v>3866213.0146241202</v>
      </c>
      <c r="BY38" s="9">
        <v>3827704.3647008501</v>
      </c>
      <c r="BZ38" s="9">
        <v>3930531.0275975699</v>
      </c>
      <c r="CA38" s="9">
        <v>3937272.0915433201</v>
      </c>
      <c r="CB38" s="9">
        <v>3794776.0682563302</v>
      </c>
      <c r="CC38" s="9">
        <v>3998824.2974315202</v>
      </c>
      <c r="CD38" s="9">
        <v>3758014.7144918698</v>
      </c>
      <c r="CE38" s="9">
        <v>3871273.69537155</v>
      </c>
      <c r="CF38" s="9">
        <v>3605180.6186714801</v>
      </c>
      <c r="CG38" s="9">
        <v>3778915.0102024898</v>
      </c>
      <c r="CH38" s="9">
        <v>3667276.0714469398</v>
      </c>
      <c r="CJ38" s="95">
        <v>5208910.0894574802</v>
      </c>
      <c r="CK38" s="95">
        <v>5032590.8630887698</v>
      </c>
      <c r="CL38" s="95">
        <v>4981550.0405427897</v>
      </c>
      <c r="CM38" s="95">
        <v>4784197.8658856004</v>
      </c>
      <c r="CN38" s="95">
        <v>4852114.3162914198</v>
      </c>
      <c r="CO38" s="95">
        <v>4874245.6805627001</v>
      </c>
      <c r="CP38" s="95">
        <v>5216383.9571553096</v>
      </c>
      <c r="CQ38" s="95">
        <v>4935953.1377182603</v>
      </c>
      <c r="CR38" s="95">
        <v>5086194.7311373204</v>
      </c>
      <c r="CS38" s="95">
        <v>4967362.7808173597</v>
      </c>
      <c r="CT38" s="84">
        <v>4949946.0608354304</v>
      </c>
      <c r="CU38" s="84">
        <v>5030077.44707043</v>
      </c>
      <c r="CV38" s="84">
        <v>4962968.0086152405</v>
      </c>
      <c r="CW38" s="84">
        <v>4929482.4465839397</v>
      </c>
      <c r="CX38" s="84">
        <v>5011711.2106757304</v>
      </c>
      <c r="CY38" s="84">
        <v>4768833.3740997398</v>
      </c>
      <c r="CZ38" s="84">
        <v>4884535.71985118</v>
      </c>
      <c r="DA38" s="84">
        <v>4912750.7873037001</v>
      </c>
      <c r="DB38" s="84">
        <v>4674977.7831195397</v>
      </c>
      <c r="DC38" s="84">
        <v>4832384.5628888002</v>
      </c>
      <c r="DD38" s="84">
        <v>4608356.8317475999</v>
      </c>
      <c r="DE38" s="84">
        <v>4475980.9093732601</v>
      </c>
      <c r="DF38" s="84">
        <v>4967343.0132456096</v>
      </c>
      <c r="DG38" s="84">
        <v>4861701.7058913196</v>
      </c>
      <c r="DH38" s="84">
        <v>3652643.7704294501</v>
      </c>
      <c r="DI38" s="84">
        <v>4584553.0520352405</v>
      </c>
      <c r="DJ38" s="84">
        <v>4771798.6088268999</v>
      </c>
      <c r="DK38" s="84">
        <v>4751633.3782943496</v>
      </c>
      <c r="DL38" s="84">
        <v>4781637.6006664801</v>
      </c>
      <c r="DM38" s="84">
        <v>4680428.9341321802</v>
      </c>
      <c r="DN38" s="84">
        <v>4597297.0963308904</v>
      </c>
      <c r="DO38" s="84">
        <v>4553379.7649296299</v>
      </c>
      <c r="DP38" s="84">
        <v>4860282.0841187602</v>
      </c>
      <c r="DQ38" s="84">
        <v>4570375.7292914204</v>
      </c>
      <c r="DR38" s="84">
        <v>4419706.4941754397</v>
      </c>
      <c r="DS38" s="84">
        <v>4493151.5128369303</v>
      </c>
      <c r="DT38" s="84">
        <v>4863009.2316877497</v>
      </c>
      <c r="DU38" s="84">
        <v>4445952.6439176099</v>
      </c>
      <c r="DV38" s="84">
        <v>4641620.6974664098</v>
      </c>
      <c r="DW38" s="84">
        <v>4551129.2215151899</v>
      </c>
      <c r="DX38" s="84">
        <v>4747629.9240758503</v>
      </c>
      <c r="DY38" s="84">
        <v>4490619.8810329502</v>
      </c>
      <c r="DZ38" s="84">
        <v>4459130.3305808697</v>
      </c>
      <c r="EA38" s="84">
        <v>4615573.4572770596</v>
      </c>
      <c r="EB38" s="84">
        <v>4257339.49028611</v>
      </c>
      <c r="EC38" s="84">
        <v>4761441.3990275403</v>
      </c>
      <c r="ED38" s="84">
        <v>4599676.2305717804</v>
      </c>
      <c r="EE38" s="84">
        <v>4545083.1059919596</v>
      </c>
      <c r="EF38" s="84">
        <v>4430603.5145765096</v>
      </c>
      <c r="EG38" s="84">
        <v>4484585.8875916405</v>
      </c>
      <c r="EH38" s="84">
        <v>4624901.2328900499</v>
      </c>
      <c r="EI38" s="84">
        <v>4457419.0739064496</v>
      </c>
      <c r="EJ38" s="84">
        <v>4414894.5242002504</v>
      </c>
      <c r="EK38" s="84">
        <v>4470388.7284405204</v>
      </c>
      <c r="EL38" s="84">
        <v>4761196.01539749</v>
      </c>
      <c r="EM38" s="84">
        <v>4522635.6198966103</v>
      </c>
      <c r="EN38" s="84">
        <v>4799404.8110231599</v>
      </c>
      <c r="EO38" s="84">
        <v>4434301.4104633303</v>
      </c>
      <c r="EP38" s="84">
        <v>4564203.2779759001</v>
      </c>
      <c r="EQ38" s="84">
        <v>4573618.8378182603</v>
      </c>
      <c r="ER38" s="84">
        <v>4637619.9160422096</v>
      </c>
      <c r="ES38" s="84">
        <v>4402477.7977900002</v>
      </c>
      <c r="ET38" s="84">
        <v>4565070.6597462501</v>
      </c>
      <c r="EU38" s="84">
        <v>4631902.1571347099</v>
      </c>
      <c r="EV38" s="84">
        <v>3700063.0579683799</v>
      </c>
      <c r="EW38" s="84">
        <v>4718595.3542264802</v>
      </c>
      <c r="EX38" s="84">
        <v>4700005.2406274704</v>
      </c>
      <c r="EY38" s="84">
        <v>4506213.6533391401</v>
      </c>
      <c r="EZ38" s="84">
        <v>4641537.0548206801</v>
      </c>
      <c r="FA38" s="84">
        <v>4550609.2317269901</v>
      </c>
      <c r="FB38" s="84">
        <v>4464989.6163000297</v>
      </c>
      <c r="FC38" s="84">
        <v>4685270.6203535404</v>
      </c>
      <c r="FD38" s="84">
        <v>4675432.3302756101</v>
      </c>
      <c r="FE38" s="84">
        <v>4748272.2373143798</v>
      </c>
      <c r="FF38" s="84">
        <v>4517034.9671167796</v>
      </c>
      <c r="FG38" s="84">
        <v>4505356.5646977397</v>
      </c>
      <c r="FH38" s="84">
        <v>4406959.9840170098</v>
      </c>
      <c r="FI38" s="84">
        <v>4687491.2121418295</v>
      </c>
      <c r="FJ38" s="84">
        <v>4737822.4186531203</v>
      </c>
      <c r="FK38" s="84">
        <v>4267200.0098216999</v>
      </c>
      <c r="FL38" s="84">
        <v>4747890.9926819596</v>
      </c>
      <c r="FM38" s="84">
        <v>4665734.7543002404</v>
      </c>
      <c r="FN38" s="84">
        <v>4386267.8044421496</v>
      </c>
      <c r="FO38" s="84">
        <v>4363237.2171296896</v>
      </c>
      <c r="FP38" s="84">
        <v>4547361.6040305803</v>
      </c>
      <c r="FQ38" s="84">
        <v>4341218.2305876203</v>
      </c>
      <c r="FR38" s="84">
        <v>4686230.77980009</v>
      </c>
      <c r="FS38" s="84">
        <v>4690242.6011229996</v>
      </c>
      <c r="FT38" s="84">
        <v>4608115.59151001</v>
      </c>
      <c r="FU38" s="84">
        <v>4430586.5155764101</v>
      </c>
      <c r="FV38" s="84">
        <v>4486650.0408834796</v>
      </c>
      <c r="FW38" s="84">
        <v>4319546.3452907102</v>
      </c>
      <c r="FX38" s="84">
        <v>4515128.95545102</v>
      </c>
      <c r="FY38" s="84">
        <v>4460256.7959245397</v>
      </c>
      <c r="FZ38" s="84">
        <v>4486402.3255868899</v>
      </c>
      <c r="GA38" s="84">
        <v>4482565.2926547304</v>
      </c>
      <c r="GB38" s="84">
        <v>4472315.7660796298</v>
      </c>
      <c r="GC38" s="84">
        <v>4367879.5212429604</v>
      </c>
      <c r="GD38" s="84">
        <v>4197924.10143073</v>
      </c>
      <c r="GE38" s="84">
        <v>4409803.0657135705</v>
      </c>
      <c r="GF38" s="84">
        <v>4469500.7824540501</v>
      </c>
      <c r="GG38" s="84">
        <v>4197210.3198585697</v>
      </c>
      <c r="GH38" s="84">
        <v>4306809.7100046296</v>
      </c>
      <c r="GI38" s="84">
        <v>4278480.5468284497</v>
      </c>
      <c r="GJ38" s="84">
        <v>4160339.1162239299</v>
      </c>
      <c r="GK38" s="84">
        <v>4261393.1966144098</v>
      </c>
      <c r="GL38" s="84">
        <v>4222509.0745798303</v>
      </c>
      <c r="GM38" s="84">
        <v>4359495.3742376501</v>
      </c>
      <c r="GN38" s="84">
        <v>4326554.2956440002</v>
      </c>
      <c r="GO38" s="84">
        <v>4281318.1660019103</v>
      </c>
      <c r="GP38" s="84">
        <v>4306688.8492068602</v>
      </c>
      <c r="GQ38" s="84">
        <v>4385264.7625852805</v>
      </c>
      <c r="GR38" s="84">
        <v>4378898.5629168898</v>
      </c>
      <c r="GS38" s="84">
        <v>4381309.2129369099</v>
      </c>
      <c r="GT38" s="84">
        <v>4035211.3215455301</v>
      </c>
      <c r="GU38" s="84">
        <v>4238482.3845757302</v>
      </c>
      <c r="GV38" s="84">
        <v>4260153.1845654501</v>
      </c>
      <c r="GW38" s="84">
        <v>4457034.84179004</v>
      </c>
      <c r="GX38" s="84">
        <v>4274504.8150522197</v>
      </c>
      <c r="GY38" s="84">
        <v>4294972.3172417702</v>
      </c>
      <c r="GZ38" s="84">
        <v>4227486.21623707</v>
      </c>
      <c r="HA38" s="84">
        <v>4096937.0735649401</v>
      </c>
      <c r="HB38" s="84">
        <v>4119768.01926044</v>
      </c>
      <c r="HC38" s="84">
        <v>4081458.06252144</v>
      </c>
      <c r="HD38" s="84">
        <v>3956039.57588126</v>
      </c>
      <c r="HE38" s="84">
        <v>3932887.2320739301</v>
      </c>
      <c r="HF38" s="84">
        <v>4070855.7451431602</v>
      </c>
      <c r="HG38" s="84">
        <v>4157969.8986773998</v>
      </c>
      <c r="HH38" s="84">
        <v>4230204.1716681598</v>
      </c>
      <c r="HI38" s="84">
        <v>3886458.6236628699</v>
      </c>
      <c r="HJ38" s="84">
        <v>4078698.09915702</v>
      </c>
      <c r="HK38" s="84">
        <v>4093701.0329066901</v>
      </c>
      <c r="HL38" s="84">
        <v>4118860.82320853</v>
      </c>
      <c r="HM38" s="84">
        <v>4231942.93454911</v>
      </c>
      <c r="HN38" s="84">
        <v>4113499.2905893102</v>
      </c>
      <c r="HO38" s="84">
        <v>4018448.1554699298</v>
      </c>
      <c r="HP38" s="84">
        <v>4075632.0527297701</v>
      </c>
      <c r="HQ38" s="84">
        <v>4043235.2017007801</v>
      </c>
      <c r="HR38" s="84">
        <v>4186258.2094918699</v>
      </c>
      <c r="HS38" s="84">
        <v>4079130.7112614298</v>
      </c>
      <c r="HT38" s="84">
        <v>4095695.1988464799</v>
      </c>
      <c r="HU38" s="84">
        <v>4118489.1410513101</v>
      </c>
      <c r="HV38" s="84">
        <v>4037576.65396968</v>
      </c>
      <c r="HW38" s="84">
        <v>3768925.8757214402</v>
      </c>
      <c r="HX38" s="84">
        <v>4031616.7270678398</v>
      </c>
      <c r="HY38" s="84">
        <v>4223069.9818450501</v>
      </c>
      <c r="HZ38" s="84">
        <v>3850013.3410350098</v>
      </c>
      <c r="IA38" s="84">
        <v>3963296.5365874502</v>
      </c>
      <c r="IB38" s="84">
        <v>4007088.4334771498</v>
      </c>
      <c r="IC38" s="84">
        <v>4011631.9588471199</v>
      </c>
      <c r="ID38" s="84">
        <v>3876935.0173462802</v>
      </c>
      <c r="IE38" s="84">
        <v>4199878.27192677</v>
      </c>
      <c r="IF38" s="84">
        <v>4264497.62105974</v>
      </c>
      <c r="IG38" s="84">
        <v>4137449.4498980502</v>
      </c>
      <c r="IH38" s="84">
        <v>4156677.6757458202</v>
      </c>
      <c r="II38" s="84">
        <v>3985458.3227571398</v>
      </c>
      <c r="IJ38" s="84">
        <v>3676213.4035005402</v>
      </c>
      <c r="IK38" s="84">
        <v>3792129.7161604199</v>
      </c>
      <c r="IL38" s="84">
        <v>4022725.5972708799</v>
      </c>
      <c r="IM38" s="84">
        <v>3884287.0471088798</v>
      </c>
      <c r="IN38" s="84">
        <v>4527828.2296976596</v>
      </c>
      <c r="IO38" s="84">
        <v>4165685.17951959</v>
      </c>
      <c r="IP38" s="84">
        <v>3942206.1023005098</v>
      </c>
      <c r="IQ38" s="84">
        <v>4051554.2262080498</v>
      </c>
      <c r="IR38" s="84">
        <v>4082896.0822687899</v>
      </c>
      <c r="IS38" s="84">
        <v>4242895.3784704199</v>
      </c>
      <c r="IT38" s="84">
        <v>4198227.7594609996</v>
      </c>
      <c r="IU38" s="84">
        <v>4226484.4486533999</v>
      </c>
      <c r="IV38" s="84">
        <v>4032439.92628159</v>
      </c>
      <c r="IW38" s="84">
        <v>4095450.9815547699</v>
      </c>
      <c r="IX38" s="84">
        <v>3936214.46172061</v>
      </c>
      <c r="IY38" s="84">
        <v>4076589.32493567</v>
      </c>
      <c r="IZ38" s="84">
        <v>4126842.7096363702</v>
      </c>
      <c r="JA38" s="84">
        <v>4150752.33630923</v>
      </c>
      <c r="JB38" s="84">
        <v>4174538.2624721299</v>
      </c>
      <c r="JC38" s="84">
        <v>3932587.9776143199</v>
      </c>
      <c r="JD38" s="84">
        <v>4153814.0056990501</v>
      </c>
      <c r="JE38" s="84">
        <v>3949673.29438069</v>
      </c>
      <c r="JF38" s="84">
        <v>4470363.6563856797</v>
      </c>
      <c r="JG38" s="84">
        <v>4237411.2643603701</v>
      </c>
      <c r="JH38" s="84">
        <v>4171171.5341182798</v>
      </c>
      <c r="JI38" s="84">
        <v>4036521.5086871898</v>
      </c>
      <c r="JJ38" s="84">
        <v>4053293.1580777299</v>
      </c>
      <c r="JK38" s="84">
        <v>4038530.2757546399</v>
      </c>
      <c r="JL38" s="84">
        <v>4057519.3252794999</v>
      </c>
      <c r="JM38" s="84">
        <v>4203193.0077659404</v>
      </c>
      <c r="JN38" s="84">
        <v>3992950.3436054899</v>
      </c>
      <c r="JO38" s="84">
        <v>4000972.07600324</v>
      </c>
      <c r="JP38" s="84">
        <v>3958489.7369377501</v>
      </c>
      <c r="JQ38" s="84">
        <v>4228341.7579499697</v>
      </c>
      <c r="JR38" s="84">
        <v>4129021.5625826502</v>
      </c>
      <c r="JS38" s="84">
        <v>4208761.95802557</v>
      </c>
      <c r="JT38" s="84">
        <v>4134618.4861120898</v>
      </c>
      <c r="JU38" s="84">
        <v>4094703.67200991</v>
      </c>
      <c r="JV38" s="84">
        <v>3961227.1859390498</v>
      </c>
      <c r="JW38" s="84">
        <v>3983084.8479980701</v>
      </c>
      <c r="JX38" s="84">
        <v>3921220.7263996801</v>
      </c>
      <c r="JY38" s="84">
        <v>4150944.32997534</v>
      </c>
      <c r="JZ38" s="84">
        <v>4080276.2266560402</v>
      </c>
      <c r="KA38" s="84">
        <v>3953122.5411030999</v>
      </c>
      <c r="KB38" s="84">
        <v>3874676.7135547702</v>
      </c>
      <c r="KC38" s="84">
        <v>3783984.6448818198</v>
      </c>
      <c r="KD38" s="84">
        <v>3794853.7397228801</v>
      </c>
      <c r="KE38" s="84">
        <v>3757589.8187676999</v>
      </c>
      <c r="KF38" s="84">
        <v>3995389.2985012801</v>
      </c>
      <c r="KG38" s="84">
        <v>3828098.2668771399</v>
      </c>
      <c r="KH38" s="84">
        <v>3849370.3138940302</v>
      </c>
      <c r="KI38" s="84">
        <v>3999340.3550893399</v>
      </c>
      <c r="KJ38" s="84">
        <v>3684054.1220700899</v>
      </c>
      <c r="KK38" s="84">
        <v>4088705.5956551102</v>
      </c>
      <c r="KL38" s="84">
        <v>3770006.3422770202</v>
      </c>
      <c r="KM38" s="84">
        <v>3765158.2929489599</v>
      </c>
      <c r="KN38" s="84">
        <v>3922305.0332515198</v>
      </c>
      <c r="KO38" s="84">
        <v>3728097.04663258</v>
      </c>
      <c r="KP38" s="84">
        <v>3988271.9247278702</v>
      </c>
      <c r="KQ38" s="84">
        <v>3992367.8935324</v>
      </c>
      <c r="KR38" s="84">
        <v>3845738.3729498</v>
      </c>
      <c r="KS38" s="84">
        <v>3533093.7219012999</v>
      </c>
      <c r="KT38" s="84">
        <v>3840710.6049438398</v>
      </c>
      <c r="KU38" s="84">
        <v>3735658.74043439</v>
      </c>
      <c r="KV38" s="84">
        <v>3894153.73314306</v>
      </c>
      <c r="KW38" s="84">
        <v>3563620.9037075401</v>
      </c>
      <c r="KX38" s="84">
        <v>3896426.3343556202</v>
      </c>
      <c r="KY38" s="84">
        <v>3711136.9833514998</v>
      </c>
      <c r="KZ38" s="84">
        <v>4165253.3632834498</v>
      </c>
      <c r="LA38" s="84">
        <v>3911450.1306623402</v>
      </c>
      <c r="LB38" s="84">
        <v>3998233.8996266499</v>
      </c>
      <c r="LC38" s="84">
        <v>4025149.6894876701</v>
      </c>
      <c r="LD38" s="84">
        <v>3920327.5816805102</v>
      </c>
      <c r="LE38" s="84">
        <v>3669203.8018846898</v>
      </c>
      <c r="LF38" s="84">
        <v>3758260.0295783798</v>
      </c>
      <c r="LG38" s="84">
        <v>3962400.8537490298</v>
      </c>
      <c r="LH38" s="84">
        <v>3930854.2532592202</v>
      </c>
      <c r="LI38" s="84">
        <v>3703735.76316327</v>
      </c>
      <c r="LJ38" s="84">
        <v>3737578.93266284</v>
      </c>
      <c r="LK38" s="84">
        <v>3744313.5271059601</v>
      </c>
      <c r="LL38" s="84">
        <v>3986023.61367768</v>
      </c>
      <c r="LM38" s="84">
        <v>3928192.0401231502</v>
      </c>
      <c r="LN38" s="84">
        <v>3946140.6179909101</v>
      </c>
      <c r="LO38" s="84">
        <v>3893236.3775440198</v>
      </c>
      <c r="LP38" s="84">
        <v>3912152.5586723401</v>
      </c>
      <c r="LQ38" s="84">
        <v>3819295.2833451699</v>
      </c>
      <c r="LR38" s="84">
        <v>3969354.4325000602</v>
      </c>
      <c r="LS38" s="84">
        <v>3984196.4934121598</v>
      </c>
      <c r="LT38" s="84">
        <v>3930483.3521900899</v>
      </c>
      <c r="LU38" s="84">
        <v>3998994.6311010499</v>
      </c>
      <c r="LV38" s="84">
        <v>4052119.0625093798</v>
      </c>
      <c r="LW38" s="84">
        <v>3942952.3536311798</v>
      </c>
      <c r="LX38" s="84">
        <v>4047059.2588499198</v>
      </c>
      <c r="LY38" s="84">
        <v>3801716.08889336</v>
      </c>
      <c r="LZ38" s="84">
        <v>3942695.37955643</v>
      </c>
      <c r="MA38" s="84">
        <v>4068201.7444959502</v>
      </c>
      <c r="MB38" s="84">
        <v>3937913.16061382</v>
      </c>
      <c r="MC38" s="84">
        <v>3940024.6079398701</v>
      </c>
      <c r="MD38" s="84">
        <v>3664480.5887911599</v>
      </c>
      <c r="ME38" s="84">
        <v>4079172.71779483</v>
      </c>
      <c r="MF38" s="84">
        <v>3806152.96759274</v>
      </c>
      <c r="MG38" s="84">
        <v>3869966.0088152001</v>
      </c>
      <c r="MH38" s="84">
        <v>3933641.6170724402</v>
      </c>
      <c r="MI38" s="84">
        <v>3821422.9157770001</v>
      </c>
      <c r="MJ38" s="84">
        <v>2540351.3624138199</v>
      </c>
      <c r="MK38" s="84">
        <v>3795325.8513860502</v>
      </c>
      <c r="ML38" s="84">
        <v>4000213.5947110499</v>
      </c>
      <c r="MM38" s="84">
        <v>3721574.7330646701</v>
      </c>
      <c r="MN38" s="84">
        <v>3748104.8274628399</v>
      </c>
      <c r="MO38" s="84">
        <v>3796979.6043112399</v>
      </c>
      <c r="MP38" s="84">
        <v>3747479.0801470801</v>
      </c>
      <c r="MQ38" s="84">
        <v>3740789.0718036699</v>
      </c>
      <c r="MR38" s="84">
        <v>3916766.5425015399</v>
      </c>
      <c r="MS38" s="84">
        <v>3879082.30295762</v>
      </c>
      <c r="MT38" s="84">
        <v>3834629.09595461</v>
      </c>
      <c r="MU38" s="84">
        <v>3962859.2255491298</v>
      </c>
      <c r="MV38" s="84">
        <v>3770891.5637071398</v>
      </c>
      <c r="MW38" s="84">
        <v>3784153.0827478301</v>
      </c>
      <c r="MX38" s="84">
        <v>3753067.4989096001</v>
      </c>
      <c r="MY38" s="84">
        <v>3889885.6285428801</v>
      </c>
      <c r="MZ38" s="84">
        <v>3926316.1252964898</v>
      </c>
      <c r="NA38" s="84">
        <v>4136572.7899646801</v>
      </c>
      <c r="NB38" s="84">
        <v>4103154.32994647</v>
      </c>
      <c r="NC38" s="84">
        <v>3816354.1358967298</v>
      </c>
      <c r="ND38" s="84">
        <v>3786534.6089551402</v>
      </c>
      <c r="NE38" s="84">
        <v>2738561.3216126901</v>
      </c>
      <c r="NF38" s="84">
        <v>2355958.1357575702</v>
      </c>
      <c r="NG38" s="84">
        <v>3805799.0053710002</v>
      </c>
      <c r="NH38" s="84">
        <v>3523703.81508274</v>
      </c>
      <c r="NI38" s="84">
        <v>3702587.3293437399</v>
      </c>
      <c r="NJ38" s="84">
        <v>3839376.4537474001</v>
      </c>
      <c r="NK38" s="84">
        <v>3760412.0493030902</v>
      </c>
      <c r="NL38" s="84">
        <v>3769692.30839648</v>
      </c>
      <c r="NM38" s="84">
        <v>3751473.4879759499</v>
      </c>
      <c r="NN38" s="84">
        <v>3842821.8974822802</v>
      </c>
      <c r="NO38" s="84">
        <v>3836194.8617545501</v>
      </c>
      <c r="NP38" s="84">
        <v>3764787.73060827</v>
      </c>
      <c r="NQ38" s="84">
        <v>3811268.3163439399</v>
      </c>
      <c r="NR38" s="84">
        <v>3721399.48632089</v>
      </c>
      <c r="NS38" s="84">
        <v>3430404.7615757198</v>
      </c>
      <c r="NT38" s="84">
        <v>3532938.5388923301</v>
      </c>
      <c r="NU38" s="84">
        <v>3573341.8119887202</v>
      </c>
      <c r="NV38" s="84">
        <v>3620363.44103212</v>
      </c>
      <c r="NW38" s="84">
        <v>3257577.5239126901</v>
      </c>
      <c r="NX38" s="84">
        <v>3628694.8778058798</v>
      </c>
      <c r="NY38" s="84">
        <v>3768164.5501478901</v>
      </c>
      <c r="NZ38" s="84">
        <v>3347615.4608196998</v>
      </c>
      <c r="OA38" s="84">
        <v>3325959.6012921999</v>
      </c>
      <c r="OB38" s="84">
        <v>3348425.02658806</v>
      </c>
      <c r="OC38" s="84">
        <v>4263061.5986238802</v>
      </c>
      <c r="OD38" s="84">
        <v>3348657.1367638898</v>
      </c>
      <c r="OE38" s="84">
        <v>3497579.74072725</v>
      </c>
      <c r="OF38" s="84">
        <v>3629808.7113765902</v>
      </c>
      <c r="OG38" s="84">
        <v>3404507.9599359701</v>
      </c>
      <c r="OH38" s="84">
        <v>3600510.9885874302</v>
      </c>
      <c r="OI38" s="84">
        <v>3779368.4054365698</v>
      </c>
      <c r="OJ38" s="84">
        <v>3698829.7353529399</v>
      </c>
      <c r="OK38" s="84">
        <v>3432760.97706105</v>
      </c>
      <c r="OL38" s="84">
        <v>3893422.7138494099</v>
      </c>
      <c r="OM38" s="84">
        <v>3557407.94272142</v>
      </c>
      <c r="ON38" s="84">
        <v>4132908.5324283098</v>
      </c>
      <c r="OO38" s="84">
        <v>3658405.6233494198</v>
      </c>
      <c r="OP38" s="84">
        <v>3898891.9732489199</v>
      </c>
      <c r="OQ38" s="84">
        <v>4346780.32338404</v>
      </c>
    </row>
    <row r="39" spans="1:407" s="65" customFormat="1" x14ac:dyDescent="0.25">
      <c r="A39" s="61" t="s">
        <v>2034</v>
      </c>
      <c r="B39" s="62">
        <f>STDEV(D39:AQ39)/AVERAGE(D39:AQ39)</f>
        <v>3.6055259603313072E-2</v>
      </c>
      <c r="C39" s="63"/>
      <c r="D39" s="64">
        <f t="shared" ref="D39:AQ39" si="56">(D37/D38)*136.3</f>
        <v>94.328232825176201</v>
      </c>
      <c r="E39" s="64">
        <f t="shared" si="56"/>
        <v>95.496280134106442</v>
      </c>
      <c r="F39" s="64">
        <f t="shared" si="56"/>
        <v>91.168040274340626</v>
      </c>
      <c r="G39" s="64">
        <f t="shared" si="56"/>
        <v>91.276007356183754</v>
      </c>
      <c r="H39" s="64">
        <f t="shared" si="56"/>
        <v>93.296693047400737</v>
      </c>
      <c r="I39" s="64">
        <f t="shared" si="56"/>
        <v>92.08785648982014</v>
      </c>
      <c r="J39" s="64">
        <f t="shared" si="56"/>
        <v>88.37231619534306</v>
      </c>
      <c r="K39" s="64">
        <f t="shared" si="56"/>
        <v>82.821803096552003</v>
      </c>
      <c r="L39" s="64">
        <f t="shared" si="56"/>
        <v>86.286343651822165</v>
      </c>
      <c r="M39" s="64">
        <f t="shared" si="56"/>
        <v>93.462767270460347</v>
      </c>
      <c r="N39" s="64">
        <f t="shared" si="56"/>
        <v>87.368155556440186</v>
      </c>
      <c r="O39" s="64">
        <f t="shared" si="56"/>
        <v>93.774424715617243</v>
      </c>
      <c r="P39" s="64">
        <f t="shared" si="56"/>
        <v>87.894649740079856</v>
      </c>
      <c r="Q39" s="64">
        <f t="shared" si="56"/>
        <v>90.376109220868514</v>
      </c>
      <c r="R39" s="64">
        <f t="shared" si="56"/>
        <v>87.2069519203759</v>
      </c>
      <c r="S39" s="64">
        <f t="shared" si="56"/>
        <v>85.193723367157546</v>
      </c>
      <c r="T39" s="64">
        <f t="shared" si="56"/>
        <v>91.117230156168802</v>
      </c>
      <c r="U39" s="64">
        <f t="shared" si="56"/>
        <v>93.509212431674442</v>
      </c>
      <c r="V39" s="64">
        <f t="shared" si="56"/>
        <v>92.416893360954703</v>
      </c>
      <c r="W39" s="64">
        <f t="shared" si="56"/>
        <v>90.546977051906254</v>
      </c>
      <c r="X39" s="64">
        <f t="shared" si="56"/>
        <v>91.04274021223388</v>
      </c>
      <c r="Y39" s="64">
        <f t="shared" si="56"/>
        <v>91.856227395119618</v>
      </c>
      <c r="Z39" s="64">
        <f t="shared" si="56"/>
        <v>89.177272342162809</v>
      </c>
      <c r="AA39" s="64">
        <f t="shared" si="56"/>
        <v>85.132988175180827</v>
      </c>
      <c r="AB39" s="64">
        <f t="shared" si="56"/>
        <v>93.347468609320842</v>
      </c>
      <c r="AC39" s="64">
        <f t="shared" si="56"/>
        <v>96.694768928358528</v>
      </c>
      <c r="AD39" s="64">
        <f t="shared" si="56"/>
        <v>89.187781162394273</v>
      </c>
      <c r="AE39" s="64">
        <f t="shared" si="56"/>
        <v>86.687051660990477</v>
      </c>
      <c r="AF39" s="64">
        <f t="shared" si="56"/>
        <v>93.277944426620124</v>
      </c>
      <c r="AG39" s="64">
        <f t="shared" si="56"/>
        <v>91.428396247851282</v>
      </c>
      <c r="AH39" s="64">
        <f t="shared" si="56"/>
        <v>90.285662098362678</v>
      </c>
      <c r="AI39" s="64">
        <f t="shared" si="56"/>
        <v>88.835604798877043</v>
      </c>
      <c r="AJ39" s="64">
        <f t="shared" si="56"/>
        <v>96.019420237812909</v>
      </c>
      <c r="AK39" s="64">
        <f t="shared" si="56"/>
        <v>87.556844620026311</v>
      </c>
      <c r="AL39" s="64">
        <f t="shared" si="56"/>
        <v>86.092470294381314</v>
      </c>
      <c r="AM39" s="64">
        <f t="shared" si="56"/>
        <v>95.393005393303085</v>
      </c>
      <c r="AN39" s="64">
        <f t="shared" si="56"/>
        <v>91.037331059873765</v>
      </c>
      <c r="AO39" s="64">
        <f t="shared" si="56"/>
        <v>92.635241071604426</v>
      </c>
      <c r="AP39" s="64">
        <f t="shared" si="56"/>
        <v>90.197991525758027</v>
      </c>
      <c r="AQ39" s="64">
        <f t="shared" si="56"/>
        <v>89.280921155571107</v>
      </c>
      <c r="AS39" s="66">
        <f>STDEV(AU39:CH39)/AVERAGE(AU39:CH39)</f>
        <v>8.8592708835519909E-2</v>
      </c>
      <c r="AT39" s="67"/>
      <c r="AU39" s="68">
        <f>((AU37/AU38)*136.3)</f>
        <v>8.1790517451515363</v>
      </c>
      <c r="AV39" s="68">
        <f t="shared" ref="AV39:CH39" si="57">((AV37/AV38)*136.3)</f>
        <v>8.3474437005766795</v>
      </c>
      <c r="AW39" s="68">
        <f t="shared" si="57"/>
        <v>9.3783276628564582</v>
      </c>
      <c r="AX39" s="68">
        <f t="shared" si="57"/>
        <v>8.6526897223215311</v>
      </c>
      <c r="AY39" s="68">
        <f t="shared" si="57"/>
        <v>8.2060058536891507</v>
      </c>
      <c r="AZ39" s="68">
        <f t="shared" si="57"/>
        <v>9.2484017102168767</v>
      </c>
      <c r="BA39" s="68">
        <f t="shared" si="57"/>
        <v>8.4965367701944601</v>
      </c>
      <c r="BB39" s="68">
        <f t="shared" si="57"/>
        <v>8.1034647887066527</v>
      </c>
      <c r="BC39" s="68">
        <f t="shared" si="57"/>
        <v>8.6898617932916125</v>
      </c>
      <c r="BD39" s="68">
        <f t="shared" si="57"/>
        <v>8.3389201593096693</v>
      </c>
      <c r="BE39" s="68">
        <f t="shared" si="57"/>
        <v>8.8057873451844539</v>
      </c>
      <c r="BF39" s="68">
        <f t="shared" si="57"/>
        <v>8.8256358230441272</v>
      </c>
      <c r="BG39" s="68">
        <f t="shared" si="57"/>
        <v>9.4669840380986106</v>
      </c>
      <c r="BH39" s="68">
        <f t="shared" si="57"/>
        <v>9.0764759075539168</v>
      </c>
      <c r="BI39" s="68">
        <f t="shared" si="57"/>
        <v>8.6576737153296595</v>
      </c>
      <c r="BJ39" s="68">
        <f t="shared" si="57"/>
        <v>8.7166141400167341</v>
      </c>
      <c r="BK39" s="68">
        <f t="shared" si="57"/>
        <v>8.9045922359510268</v>
      </c>
      <c r="BL39" s="68">
        <f t="shared" si="57"/>
        <v>9.6962870645945447</v>
      </c>
      <c r="BM39" s="68">
        <f t="shared" si="57"/>
        <v>9.9088163076670188</v>
      </c>
      <c r="BN39" s="68">
        <f t="shared" si="57"/>
        <v>8.7541699351532341</v>
      </c>
      <c r="BO39" s="68">
        <f t="shared" si="57"/>
        <v>8.1635993937955025</v>
      </c>
      <c r="BP39" s="68">
        <f t="shared" si="57"/>
        <v>10.086899508034506</v>
      </c>
      <c r="BQ39" s="68">
        <f t="shared" si="57"/>
        <v>9.5266322095139344</v>
      </c>
      <c r="BR39" s="68">
        <f t="shared" si="57"/>
        <v>10.368487237251847</v>
      </c>
      <c r="BS39" s="68">
        <f t="shared" si="57"/>
        <v>8.4298033947865232</v>
      </c>
      <c r="BT39" s="68">
        <f t="shared" si="57"/>
        <v>10.347722301385188</v>
      </c>
      <c r="BU39" s="68">
        <f t="shared" si="57"/>
        <v>9.4668544515914643</v>
      </c>
      <c r="BV39" s="68">
        <f t="shared" si="57"/>
        <v>9.1150175007109375</v>
      </c>
      <c r="BW39" s="68">
        <f t="shared" si="57"/>
        <v>10.03446327516785</v>
      </c>
      <c r="BX39" s="68">
        <f t="shared" si="57"/>
        <v>8.211646709698055</v>
      </c>
      <c r="BY39" s="68">
        <f t="shared" si="57"/>
        <v>8.8148662091093737</v>
      </c>
      <c r="BZ39" s="68">
        <f t="shared" si="57"/>
        <v>9.7436021957906505</v>
      </c>
      <c r="CA39" s="68">
        <f t="shared" si="57"/>
        <v>9.6573657703000944</v>
      </c>
      <c r="CB39" s="68">
        <f t="shared" si="57"/>
        <v>8.9519481414225854</v>
      </c>
      <c r="CC39" s="68">
        <f t="shared" si="57"/>
        <v>9.4840740772908045</v>
      </c>
      <c r="CD39" s="68">
        <f t="shared" si="57"/>
        <v>11.046090484012076</v>
      </c>
      <c r="CE39" s="68">
        <f t="shared" si="57"/>
        <v>10.446926935170783</v>
      </c>
      <c r="CF39" s="68">
        <f t="shared" si="57"/>
        <v>9.0969764105899209</v>
      </c>
      <c r="CG39" s="68">
        <f t="shared" si="57"/>
        <v>9.4200787094459422</v>
      </c>
      <c r="CH39" s="68">
        <f t="shared" si="57"/>
        <v>11.528352694190346</v>
      </c>
      <c r="CI39" s="87"/>
      <c r="CJ39" s="88">
        <f>((CJ37/CJ38)*136.3)</f>
        <v>5.7931353504019105</v>
      </c>
      <c r="CK39" s="88">
        <f t="shared" ref="CK39:EV39" si="58">((CK37/CK38)*136.3)</f>
        <v>7.480572253211526</v>
      </c>
      <c r="CL39" s="88">
        <f t="shared" si="58"/>
        <v>5.8535359760932879</v>
      </c>
      <c r="CM39" s="88">
        <f t="shared" si="58"/>
        <v>6.3334928690511481</v>
      </c>
      <c r="CN39" s="88">
        <f t="shared" si="58"/>
        <v>22.281318289552729</v>
      </c>
      <c r="CO39" s="88">
        <f t="shared" si="58"/>
        <v>49.144008127761516</v>
      </c>
      <c r="CP39" s="88">
        <f t="shared" si="58"/>
        <v>7.4862971577483615</v>
      </c>
      <c r="CQ39" s="88">
        <f t="shared" si="58"/>
        <v>7.7548741686403524</v>
      </c>
      <c r="CR39" s="88">
        <f t="shared" si="58"/>
        <v>7.0352956237786959</v>
      </c>
      <c r="CS39" s="88">
        <f t="shared" si="58"/>
        <v>4.6611905441634143</v>
      </c>
      <c r="CT39" s="88">
        <f t="shared" si="58"/>
        <v>6.7226376255095133</v>
      </c>
      <c r="CU39" s="88">
        <f t="shared" si="58"/>
        <v>5.9975435697142769</v>
      </c>
      <c r="CV39" s="88">
        <f t="shared" si="58"/>
        <v>6.6057611847616666</v>
      </c>
      <c r="CW39" s="88">
        <f t="shared" si="58"/>
        <v>4.4835149293578338</v>
      </c>
      <c r="CX39" s="88">
        <f t="shared" si="58"/>
        <v>6.8050977431632864</v>
      </c>
      <c r="CY39" s="88">
        <f t="shared" si="58"/>
        <v>20.348686239859479</v>
      </c>
      <c r="CZ39" s="88">
        <f t="shared" si="58"/>
        <v>7.9916026790719297</v>
      </c>
      <c r="DA39" s="88">
        <f t="shared" si="58"/>
        <v>6.4075510491673642</v>
      </c>
      <c r="DB39" s="88">
        <f t="shared" si="58"/>
        <v>11.49479453465775</v>
      </c>
      <c r="DC39" s="88">
        <f t="shared" si="58"/>
        <v>6.2682792638253275</v>
      </c>
      <c r="DD39" s="88">
        <f t="shared" si="58"/>
        <v>5.6539697414905312</v>
      </c>
      <c r="DE39" s="88">
        <f t="shared" si="58"/>
        <v>10.098626142439386</v>
      </c>
      <c r="DF39" s="88">
        <f t="shared" si="58"/>
        <v>6.9537339610545761</v>
      </c>
      <c r="DG39" s="88">
        <f t="shared" si="58"/>
        <v>5.5741280001361782</v>
      </c>
      <c r="DH39" s="88">
        <f t="shared" si="58"/>
        <v>9.9251839605325127</v>
      </c>
      <c r="DI39" s="88">
        <f t="shared" si="58"/>
        <v>7.4868088288209895</v>
      </c>
      <c r="DJ39" s="88">
        <f t="shared" si="58"/>
        <v>7.7097006898935181</v>
      </c>
      <c r="DK39" s="88">
        <f t="shared" si="58"/>
        <v>8.5889785230399625</v>
      </c>
      <c r="DL39" s="88">
        <f t="shared" si="58"/>
        <v>5.6878599065457758</v>
      </c>
      <c r="DM39" s="88">
        <f t="shared" si="58"/>
        <v>28.606015709315283</v>
      </c>
      <c r="DN39" s="88">
        <f t="shared" si="58"/>
        <v>40.968515866433727</v>
      </c>
      <c r="DO39" s="88">
        <f t="shared" si="58"/>
        <v>8.895791979346189</v>
      </c>
      <c r="DP39" s="88">
        <f t="shared" si="58"/>
        <v>5.1784152113048663</v>
      </c>
      <c r="DQ39" s="88">
        <f t="shared" si="58"/>
        <v>10.048265945655864</v>
      </c>
      <c r="DR39" s="88">
        <f t="shared" si="58"/>
        <v>4.9867982732425311</v>
      </c>
      <c r="DS39" s="88">
        <f t="shared" si="58"/>
        <v>5.4644649252391311</v>
      </c>
      <c r="DT39" s="88">
        <f t="shared" si="58"/>
        <v>3.7702585611318074</v>
      </c>
      <c r="DU39" s="88">
        <f t="shared" si="58"/>
        <v>6.6158201787176427</v>
      </c>
      <c r="DV39" s="88">
        <f t="shared" si="58"/>
        <v>11.123580669134908</v>
      </c>
      <c r="DW39" s="88">
        <f t="shared" si="58"/>
        <v>49.402189533128166</v>
      </c>
      <c r="DX39" s="88">
        <f t="shared" si="58"/>
        <v>8.2597503624140565</v>
      </c>
      <c r="DY39" s="88">
        <f t="shared" si="58"/>
        <v>66.551585553769883</v>
      </c>
      <c r="DZ39" s="88">
        <f t="shared" si="58"/>
        <v>12.731952012667117</v>
      </c>
      <c r="EA39" s="88">
        <f t="shared" si="58"/>
        <v>22.323134641270755</v>
      </c>
      <c r="EB39" s="88">
        <f t="shared" si="58"/>
        <v>4.5310417420875337</v>
      </c>
      <c r="EC39" s="88">
        <f t="shared" si="58"/>
        <v>7.619897911064851</v>
      </c>
      <c r="ED39" s="88">
        <f t="shared" si="58"/>
        <v>8.0307064873228189</v>
      </c>
      <c r="EE39" s="88">
        <f t="shared" si="58"/>
        <v>5.9142618908614377</v>
      </c>
      <c r="EF39" s="88">
        <f t="shared" si="58"/>
        <v>8.2148023798343761</v>
      </c>
      <c r="EG39" s="88">
        <f t="shared" si="58"/>
        <v>6.8406098541978713</v>
      </c>
      <c r="EH39" s="88">
        <f t="shared" si="58"/>
        <v>5.3761714345256246</v>
      </c>
      <c r="EI39" s="88">
        <f t="shared" si="58"/>
        <v>6.2456649031956246</v>
      </c>
      <c r="EJ39" s="88">
        <f t="shared" si="58"/>
        <v>6.9883911415513023</v>
      </c>
      <c r="EK39" s="88">
        <f t="shared" si="58"/>
        <v>60.548552028876571</v>
      </c>
      <c r="EL39" s="88">
        <f t="shared" si="58"/>
        <v>21.319190842183126</v>
      </c>
      <c r="EM39" s="88">
        <f t="shared" si="58"/>
        <v>8.6179515795310273</v>
      </c>
      <c r="EN39" s="88">
        <f t="shared" si="58"/>
        <v>3.1278653609704783</v>
      </c>
      <c r="EO39" s="88">
        <f t="shared" si="58"/>
        <v>9.1753035142138977</v>
      </c>
      <c r="EP39" s="88">
        <f t="shared" si="58"/>
        <v>5.9742656982659259</v>
      </c>
      <c r="EQ39" s="88">
        <f t="shared" si="58"/>
        <v>10.164382754011031</v>
      </c>
      <c r="ER39" s="88">
        <f t="shared" si="58"/>
        <v>6.7140844173909997</v>
      </c>
      <c r="ES39" s="88">
        <f t="shared" si="58"/>
        <v>10.964366140039898</v>
      </c>
      <c r="ET39" s="88">
        <f t="shared" si="58"/>
        <v>5.73267005140909</v>
      </c>
      <c r="EU39" s="88">
        <f t="shared" si="58"/>
        <v>7.9568677579381974</v>
      </c>
      <c r="EV39" s="88">
        <f t="shared" si="58"/>
        <v>4.4004253908414013</v>
      </c>
      <c r="EW39" s="88">
        <f t="shared" ref="EW39:HH39" si="59">((EW37/EW38)*136.3)</f>
        <v>5.4879989274183485</v>
      </c>
      <c r="EX39" s="88">
        <f t="shared" si="59"/>
        <v>6.1830586553615028</v>
      </c>
      <c r="EY39" s="88">
        <f t="shared" si="59"/>
        <v>4.9737588417031269</v>
      </c>
      <c r="EZ39" s="88">
        <f t="shared" si="59"/>
        <v>3.5041365640757638</v>
      </c>
      <c r="FA39" s="88">
        <f t="shared" si="59"/>
        <v>7.9488863446014468</v>
      </c>
      <c r="FB39" s="88">
        <f t="shared" si="59"/>
        <v>11.16471685073088</v>
      </c>
      <c r="FC39" s="88">
        <f t="shared" si="59"/>
        <v>19.829156614061446</v>
      </c>
      <c r="FD39" s="88">
        <f t="shared" si="59"/>
        <v>6.5555268257107802</v>
      </c>
      <c r="FE39" s="88">
        <f t="shared" si="59"/>
        <v>6.1136770872630963</v>
      </c>
      <c r="FF39" s="88">
        <f t="shared" si="59"/>
        <v>6.5049822719414276</v>
      </c>
      <c r="FG39" s="88">
        <f t="shared" si="59"/>
        <v>5.6651946440735195</v>
      </c>
      <c r="FH39" s="88">
        <f t="shared" si="59"/>
        <v>5.8266311970348106</v>
      </c>
      <c r="FI39" s="88">
        <f t="shared" si="59"/>
        <v>4.5697835219776168</v>
      </c>
      <c r="FJ39" s="88">
        <f t="shared" si="59"/>
        <v>5.5975614516131271</v>
      </c>
      <c r="FK39" s="88">
        <f t="shared" si="59"/>
        <v>6.497664611010034</v>
      </c>
      <c r="FL39" s="88">
        <f t="shared" si="59"/>
        <v>3.7990491130330959</v>
      </c>
      <c r="FM39" s="88">
        <f t="shared" si="59"/>
        <v>4.8784374064145677</v>
      </c>
      <c r="FN39" s="88">
        <f t="shared" si="59"/>
        <v>13.338370087407165</v>
      </c>
      <c r="FO39" s="88">
        <f t="shared" si="59"/>
        <v>8.250694970614834</v>
      </c>
      <c r="FP39" s="88">
        <f t="shared" si="59"/>
        <v>8.1540043999872758</v>
      </c>
      <c r="FQ39" s="88">
        <f t="shared" si="59"/>
        <v>7.6923273335346254</v>
      </c>
      <c r="FR39" s="88">
        <f t="shared" si="59"/>
        <v>7.0470218833195153</v>
      </c>
      <c r="FS39" s="88">
        <f t="shared" si="59"/>
        <v>14.227063696065169</v>
      </c>
      <c r="FT39" s="88">
        <f t="shared" si="59"/>
        <v>7.3474781124896902</v>
      </c>
      <c r="FU39" s="88">
        <f t="shared" si="59"/>
        <v>7.7732196466490864</v>
      </c>
      <c r="FV39" s="88">
        <f t="shared" si="59"/>
        <v>4.0635564243226385</v>
      </c>
      <c r="FW39" s="88">
        <f t="shared" si="59"/>
        <v>5.1509286462887376</v>
      </c>
      <c r="FX39" s="88">
        <f t="shared" si="59"/>
        <v>26.645246477128122</v>
      </c>
      <c r="FY39" s="88">
        <f t="shared" si="59"/>
        <v>6.9623461379658318</v>
      </c>
      <c r="FZ39" s="88">
        <f t="shared" si="59"/>
        <v>6.5442618490253555</v>
      </c>
      <c r="GA39" s="88">
        <f t="shared" si="59"/>
        <v>7.9194322892858926</v>
      </c>
      <c r="GB39" s="88">
        <f t="shared" si="59"/>
        <v>6.2189324584164156</v>
      </c>
      <c r="GC39" s="88">
        <f t="shared" si="59"/>
        <v>7.0013289497081486</v>
      </c>
      <c r="GD39" s="88">
        <f t="shared" si="59"/>
        <v>3.5668785561831493</v>
      </c>
      <c r="GE39" s="88">
        <f t="shared" si="59"/>
        <v>7.817829143440739</v>
      </c>
      <c r="GF39" s="88">
        <f t="shared" si="59"/>
        <v>11.603223840704606</v>
      </c>
      <c r="GG39" s="88">
        <f t="shared" si="59"/>
        <v>9.9924278548891383</v>
      </c>
      <c r="GH39" s="88">
        <f t="shared" si="59"/>
        <v>7.3401418778358103</v>
      </c>
      <c r="GI39" s="88">
        <f t="shared" si="59"/>
        <v>5.4129688731594952</v>
      </c>
      <c r="GJ39" s="88">
        <f t="shared" si="59"/>
        <v>66.232166349077403</v>
      </c>
      <c r="GK39" s="88">
        <f t="shared" si="59"/>
        <v>14.426515361938945</v>
      </c>
      <c r="GL39" s="88">
        <f t="shared" si="59"/>
        <v>4.783036551294364</v>
      </c>
      <c r="GM39" s="88">
        <f t="shared" si="59"/>
        <v>68.101736014005127</v>
      </c>
      <c r="GN39" s="88">
        <f t="shared" si="59"/>
        <v>30.11365341624197</v>
      </c>
      <c r="GO39" s="88">
        <f t="shared" si="59"/>
        <v>18.43318214768474</v>
      </c>
      <c r="GP39" s="88">
        <f t="shared" si="59"/>
        <v>11.644800492646665</v>
      </c>
      <c r="GQ39" s="88">
        <f t="shared" si="59"/>
        <v>7.1238084161979502</v>
      </c>
      <c r="GR39" s="88">
        <f t="shared" si="59"/>
        <v>3.8679856349143917</v>
      </c>
      <c r="GS39" s="88">
        <f t="shared" si="59"/>
        <v>5.7393095601582589</v>
      </c>
      <c r="GT39" s="88">
        <f t="shared" si="59"/>
        <v>5.2184939874268581</v>
      </c>
      <c r="GU39" s="88">
        <f t="shared" si="59"/>
        <v>11.047644168173393</v>
      </c>
      <c r="GV39" s="88">
        <f t="shared" si="59"/>
        <v>8.7213042057713981</v>
      </c>
      <c r="GW39" s="88">
        <f t="shared" si="59"/>
        <v>5.414990407984444</v>
      </c>
      <c r="GX39" s="88">
        <f t="shared" si="59"/>
        <v>3.6514133494797223</v>
      </c>
      <c r="GY39" s="88">
        <f t="shared" si="59"/>
        <v>6.4363425678437531</v>
      </c>
      <c r="GZ39" s="88">
        <f t="shared" si="59"/>
        <v>10.013561598448694</v>
      </c>
      <c r="HA39" s="88">
        <f t="shared" si="59"/>
        <v>14.33186393873557</v>
      </c>
      <c r="HB39" s="88">
        <f t="shared" si="59"/>
        <v>7.1418880015949178</v>
      </c>
      <c r="HC39" s="88">
        <f t="shared" si="59"/>
        <v>8.7294481091633305</v>
      </c>
      <c r="HD39" s="88">
        <f t="shared" si="59"/>
        <v>12.328424196222441</v>
      </c>
      <c r="HE39" s="88">
        <f t="shared" si="59"/>
        <v>63.373538553713317</v>
      </c>
      <c r="HF39" s="88">
        <f t="shared" si="59"/>
        <v>8.1359784715027423</v>
      </c>
      <c r="HG39" s="88">
        <f t="shared" si="59"/>
        <v>9.9214419118766095</v>
      </c>
      <c r="HH39" s="88">
        <f t="shared" si="59"/>
        <v>9.6475929755460843</v>
      </c>
      <c r="HI39" s="88">
        <f t="shared" ref="HI39:JT39" si="60">((HI37/HI38)*136.3)</f>
        <v>6.1425707912465111</v>
      </c>
      <c r="HJ39" s="88">
        <f t="shared" si="60"/>
        <v>4.8900472523656449</v>
      </c>
      <c r="HK39" s="88">
        <f t="shared" si="60"/>
        <v>16.140493423143401</v>
      </c>
      <c r="HL39" s="88">
        <f t="shared" si="60"/>
        <v>7.0729345357266542</v>
      </c>
      <c r="HM39" s="88">
        <f t="shared" si="60"/>
        <v>44.288697577547183</v>
      </c>
      <c r="HN39" s="88">
        <f t="shared" si="60"/>
        <v>7.5136551810406651</v>
      </c>
      <c r="HO39" s="88">
        <f t="shared" si="60"/>
        <v>38.839735489903532</v>
      </c>
      <c r="HP39" s="88">
        <f t="shared" si="60"/>
        <v>4.7305882332454816</v>
      </c>
      <c r="HQ39" s="88">
        <f t="shared" si="60"/>
        <v>5.1471266832288531</v>
      </c>
      <c r="HR39" s="88">
        <f t="shared" si="60"/>
        <v>4.7095324370506972</v>
      </c>
      <c r="HS39" s="88">
        <f t="shared" si="60"/>
        <v>57.524286958367227</v>
      </c>
      <c r="HT39" s="88">
        <f t="shared" si="60"/>
        <v>17.518860269062458</v>
      </c>
      <c r="HU39" s="88">
        <f t="shared" si="60"/>
        <v>9.3368310286409457</v>
      </c>
      <c r="HV39" s="88">
        <f t="shared" si="60"/>
        <v>57.597052768689743</v>
      </c>
      <c r="HW39" s="88">
        <f t="shared" si="60"/>
        <v>190.18627821160857</v>
      </c>
      <c r="HX39" s="88">
        <f t="shared" si="60"/>
        <v>36.338988002007326</v>
      </c>
      <c r="HY39" s="88">
        <f t="shared" si="60"/>
        <v>7.7599121222220928</v>
      </c>
      <c r="HZ39" s="88">
        <f t="shared" si="60"/>
        <v>8.485427005129095</v>
      </c>
      <c r="IA39" s="88">
        <f t="shared" si="60"/>
        <v>7.6867017611677211</v>
      </c>
      <c r="IB39" s="88">
        <f t="shared" si="60"/>
        <v>13.779811132736258</v>
      </c>
      <c r="IC39" s="88">
        <f t="shared" si="60"/>
        <v>64.945979366140193</v>
      </c>
      <c r="ID39" s="88">
        <f t="shared" si="60"/>
        <v>5.8255018740223461</v>
      </c>
      <c r="IE39" s="88">
        <f t="shared" si="60"/>
        <v>11.087656016964081</v>
      </c>
      <c r="IF39" s="88">
        <f t="shared" si="60"/>
        <v>7.7270509615345597</v>
      </c>
      <c r="IG39" s="88">
        <f t="shared" si="60"/>
        <v>8.6494994596647814</v>
      </c>
      <c r="IH39" s="88">
        <f t="shared" si="60"/>
        <v>8.7971043349194922</v>
      </c>
      <c r="II39" s="88">
        <f t="shared" si="60"/>
        <v>5.6015802446072849</v>
      </c>
      <c r="IJ39" s="88">
        <f t="shared" si="60"/>
        <v>9.0255075548026795</v>
      </c>
      <c r="IK39" s="88">
        <f t="shared" si="60"/>
        <v>6.0072004465463076</v>
      </c>
      <c r="IL39" s="88">
        <f t="shared" si="60"/>
        <v>4.8001819126997516</v>
      </c>
      <c r="IM39" s="88">
        <f t="shared" si="60"/>
        <v>5.6683962482397732</v>
      </c>
      <c r="IN39" s="88">
        <f t="shared" si="60"/>
        <v>12.471888334095052</v>
      </c>
      <c r="IO39" s="88">
        <f t="shared" si="60"/>
        <v>4.0152768021560741</v>
      </c>
      <c r="IP39" s="88">
        <f t="shared" si="60"/>
        <v>8.0083648369316105</v>
      </c>
      <c r="IQ39" s="88">
        <f t="shared" si="60"/>
        <v>10.436952058020859</v>
      </c>
      <c r="IR39" s="88">
        <f t="shared" si="60"/>
        <v>10.943632249339002</v>
      </c>
      <c r="IS39" s="88">
        <f t="shared" si="60"/>
        <v>8.6147722522173051</v>
      </c>
      <c r="IT39" s="88">
        <f t="shared" si="60"/>
        <v>7.9491280244332065</v>
      </c>
      <c r="IU39" s="88">
        <f t="shared" si="60"/>
        <v>6.8505264016155811</v>
      </c>
      <c r="IV39" s="88">
        <f t="shared" si="60"/>
        <v>6.4241641026911482</v>
      </c>
      <c r="IW39" s="88">
        <f t="shared" si="60"/>
        <v>8.8004334908304145</v>
      </c>
      <c r="IX39" s="88">
        <f t="shared" si="60"/>
        <v>7.4620425779483792</v>
      </c>
      <c r="IY39" s="88">
        <f t="shared" si="60"/>
        <v>5.4231009224762579</v>
      </c>
      <c r="IZ39" s="88">
        <f t="shared" si="60"/>
        <v>4.4984338796693741</v>
      </c>
      <c r="JA39" s="88">
        <f t="shared" si="60"/>
        <v>6.5254906102653019</v>
      </c>
      <c r="JB39" s="88">
        <f t="shared" si="60"/>
        <v>6.4354085332910662</v>
      </c>
      <c r="JC39" s="88">
        <f t="shared" si="60"/>
        <v>8.6893371599024487</v>
      </c>
      <c r="JD39" s="88">
        <f t="shared" si="60"/>
        <v>5.7735937011973384</v>
      </c>
      <c r="JE39" s="88">
        <f t="shared" si="60"/>
        <v>5.560631167253602</v>
      </c>
      <c r="JF39" s="88">
        <f t="shared" si="60"/>
        <v>6.1479032473792872</v>
      </c>
      <c r="JG39" s="88">
        <f t="shared" si="60"/>
        <v>6.0379388780646028</v>
      </c>
      <c r="JH39" s="88">
        <f t="shared" si="60"/>
        <v>11.931074642093311</v>
      </c>
      <c r="JI39" s="88">
        <f t="shared" si="60"/>
        <v>7.9102254671206245</v>
      </c>
      <c r="JJ39" s="88">
        <f t="shared" si="60"/>
        <v>10.253921032166197</v>
      </c>
      <c r="JK39" s="88">
        <f t="shared" si="60"/>
        <v>7.5431198679308613</v>
      </c>
      <c r="JL39" s="88">
        <f t="shared" si="60"/>
        <v>9.405148815090369</v>
      </c>
      <c r="JM39" s="88">
        <f t="shared" si="60"/>
        <v>8.9667098338835149</v>
      </c>
      <c r="JN39" s="88">
        <f t="shared" si="60"/>
        <v>7.4561797932947682</v>
      </c>
      <c r="JO39" s="88">
        <f t="shared" si="60"/>
        <v>13.617264149458007</v>
      </c>
      <c r="JP39" s="88">
        <f t="shared" si="60"/>
        <v>9.6778393894205248</v>
      </c>
      <c r="JQ39" s="88">
        <f t="shared" si="60"/>
        <v>18.424661918161139</v>
      </c>
      <c r="JR39" s="88">
        <f t="shared" si="60"/>
        <v>6.8051370385105949</v>
      </c>
      <c r="JS39" s="88">
        <f t="shared" si="60"/>
        <v>19.154642183349885</v>
      </c>
      <c r="JT39" s="88">
        <f t="shared" si="60"/>
        <v>5.5345343497710315</v>
      </c>
      <c r="JU39" s="88">
        <f t="shared" ref="JU39:MF39" si="61">((JU37/JU38)*136.3)</f>
        <v>6.6006959924664059</v>
      </c>
      <c r="JV39" s="88">
        <f t="shared" si="61"/>
        <v>6.0335248665866779</v>
      </c>
      <c r="JW39" s="88">
        <f t="shared" si="61"/>
        <v>61.06707613767361</v>
      </c>
      <c r="JX39" s="88">
        <f t="shared" si="61"/>
        <v>20.753206449871765</v>
      </c>
      <c r="JY39" s="88">
        <f t="shared" si="61"/>
        <v>9.5508721632094193</v>
      </c>
      <c r="JZ39" s="88">
        <f t="shared" si="61"/>
        <v>36.440381926265857</v>
      </c>
      <c r="KA39" s="88">
        <f t="shared" si="61"/>
        <v>12.079340712949751</v>
      </c>
      <c r="KB39" s="88">
        <f t="shared" si="61"/>
        <v>7.0682903653116735</v>
      </c>
      <c r="KC39" s="88">
        <f t="shared" si="61"/>
        <v>16.827646940764531</v>
      </c>
      <c r="KD39" s="88">
        <f t="shared" si="61"/>
        <v>9.5371655469674668</v>
      </c>
      <c r="KE39" s="88">
        <f t="shared" si="61"/>
        <v>91.948569410219079</v>
      </c>
      <c r="KF39" s="88">
        <f t="shared" si="61"/>
        <v>8.8915244285352397</v>
      </c>
      <c r="KG39" s="88">
        <f t="shared" si="61"/>
        <v>7.0874222262878277</v>
      </c>
      <c r="KH39" s="88">
        <f t="shared" si="61"/>
        <v>14.163052757664245</v>
      </c>
      <c r="KI39" s="88">
        <f t="shared" si="61"/>
        <v>9.6449202724763978</v>
      </c>
      <c r="KJ39" s="88">
        <f t="shared" si="61"/>
        <v>7.8599228165410002</v>
      </c>
      <c r="KK39" s="88">
        <f t="shared" si="61"/>
        <v>4.4589414589306138</v>
      </c>
      <c r="KL39" s="88">
        <f t="shared" si="61"/>
        <v>9.9019366114314611</v>
      </c>
      <c r="KM39" s="88">
        <f t="shared" si="61"/>
        <v>5.2955430086810074</v>
      </c>
      <c r="KN39" s="88">
        <f t="shared" si="61"/>
        <v>7.1484021072768824</v>
      </c>
      <c r="KO39" s="88">
        <f t="shared" si="61"/>
        <v>14.257284343193367</v>
      </c>
      <c r="KP39" s="88">
        <f t="shared" si="61"/>
        <v>9.6984063933984146</v>
      </c>
      <c r="KQ39" s="88">
        <f t="shared" si="61"/>
        <v>7.7318466140026674</v>
      </c>
      <c r="KR39" s="88">
        <f t="shared" si="61"/>
        <v>8.8684996622876309</v>
      </c>
      <c r="KS39" s="88">
        <f t="shared" si="61"/>
        <v>12.684207096617811</v>
      </c>
      <c r="KT39" s="88">
        <f t="shared" si="61"/>
        <v>63.429697617221507</v>
      </c>
      <c r="KU39" s="88">
        <f t="shared" si="61"/>
        <v>11.020138863389109</v>
      </c>
      <c r="KV39" s="88">
        <f t="shared" si="61"/>
        <v>7.799936518261898</v>
      </c>
      <c r="KW39" s="88">
        <f t="shared" si="61"/>
        <v>11.698409956743527</v>
      </c>
      <c r="KX39" s="88">
        <f t="shared" si="61"/>
        <v>6.8767684386985382</v>
      </c>
      <c r="KY39" s="88">
        <f t="shared" si="61"/>
        <v>13.793197168588325</v>
      </c>
      <c r="KZ39" s="88">
        <f t="shared" si="61"/>
        <v>8.4220565245612118</v>
      </c>
      <c r="LA39" s="88">
        <f t="shared" si="61"/>
        <v>6.306842917603424</v>
      </c>
      <c r="LB39" s="88">
        <f t="shared" si="61"/>
        <v>5.2336450613792982</v>
      </c>
      <c r="LC39" s="88">
        <f t="shared" si="61"/>
        <v>9.3368491421331647</v>
      </c>
      <c r="LD39" s="88">
        <f t="shared" si="61"/>
        <v>7.6262775257475148</v>
      </c>
      <c r="LE39" s="88">
        <f t="shared" si="61"/>
        <v>7.8019524360136234</v>
      </c>
      <c r="LF39" s="88">
        <f t="shared" si="61"/>
        <v>8.6081502048634277</v>
      </c>
      <c r="LG39" s="88">
        <f t="shared" si="61"/>
        <v>7.6927103105126147</v>
      </c>
      <c r="LH39" s="88">
        <f t="shared" si="61"/>
        <v>5.739800075157433</v>
      </c>
      <c r="LI39" s="88">
        <f t="shared" si="61"/>
        <v>8.3060421636932844</v>
      </c>
      <c r="LJ39" s="88">
        <f t="shared" si="61"/>
        <v>5.3173470192769186</v>
      </c>
      <c r="LK39" s="88">
        <f t="shared" si="61"/>
        <v>70.964338620587341</v>
      </c>
      <c r="LL39" s="88">
        <f t="shared" si="61"/>
        <v>7.44352094375762</v>
      </c>
      <c r="LM39" s="88">
        <f t="shared" si="61"/>
        <v>5.4759805411884521</v>
      </c>
      <c r="LN39" s="88">
        <f t="shared" si="61"/>
        <v>5.5331842365344075</v>
      </c>
      <c r="LO39" s="88">
        <f t="shared" si="61"/>
        <v>62.940590133331995</v>
      </c>
      <c r="LP39" s="88">
        <f t="shared" si="61"/>
        <v>4.6052969520019795</v>
      </c>
      <c r="LQ39" s="88">
        <f t="shared" si="61"/>
        <v>40.758130763807863</v>
      </c>
      <c r="LR39" s="88">
        <f t="shared" si="61"/>
        <v>8.4976920709052166</v>
      </c>
      <c r="LS39" s="88">
        <f t="shared" si="61"/>
        <v>8.2482293514897211</v>
      </c>
      <c r="LT39" s="88">
        <f t="shared" si="61"/>
        <v>18.938650721593667</v>
      </c>
      <c r="LU39" s="88">
        <f t="shared" si="61"/>
        <v>10.861087739372829</v>
      </c>
      <c r="LV39" s="88">
        <f t="shared" si="61"/>
        <v>8.955841775825947</v>
      </c>
      <c r="LW39" s="88">
        <f t="shared" si="61"/>
        <v>5.5561262335344841</v>
      </c>
      <c r="LX39" s="88">
        <f t="shared" si="61"/>
        <v>5.6498608943605673</v>
      </c>
      <c r="LY39" s="88">
        <f t="shared" si="61"/>
        <v>6.054355578039468</v>
      </c>
      <c r="LZ39" s="88">
        <f t="shared" si="61"/>
        <v>8.9438279193726622</v>
      </c>
      <c r="MA39" s="88">
        <f t="shared" si="61"/>
        <v>7.5947476933535985</v>
      </c>
      <c r="MB39" s="88">
        <f t="shared" si="61"/>
        <v>10.333924255620728</v>
      </c>
      <c r="MC39" s="88">
        <f t="shared" si="61"/>
        <v>12.788574651325257</v>
      </c>
      <c r="MD39" s="88">
        <f t="shared" si="61"/>
        <v>7.5838241275648652</v>
      </c>
      <c r="ME39" s="88">
        <f t="shared" si="61"/>
        <v>7.172785413738195</v>
      </c>
      <c r="MF39" s="88">
        <f t="shared" si="61"/>
        <v>5.2832625159747213</v>
      </c>
      <c r="MG39" s="88">
        <f t="shared" ref="MG39:OQ39" si="62">((MG37/MG38)*136.3)</f>
        <v>7.2929013892577075</v>
      </c>
      <c r="MH39" s="88">
        <f t="shared" si="62"/>
        <v>6.5797670403369368</v>
      </c>
      <c r="MI39" s="88">
        <f t="shared" si="62"/>
        <v>12.57289569510365</v>
      </c>
      <c r="MJ39" s="88">
        <f t="shared" si="62"/>
        <v>9.8337929533791044</v>
      </c>
      <c r="MK39" s="88">
        <f t="shared" si="62"/>
        <v>9.0844885962268798</v>
      </c>
      <c r="ML39" s="88">
        <f t="shared" si="62"/>
        <v>27.434785563120482</v>
      </c>
      <c r="MM39" s="88">
        <f t="shared" si="62"/>
        <v>6.6991854985532555</v>
      </c>
      <c r="MN39" s="88">
        <f t="shared" si="62"/>
        <v>8.0281953355600404</v>
      </c>
      <c r="MO39" s="88">
        <f t="shared" si="62"/>
        <v>9.7857238248131093</v>
      </c>
      <c r="MP39" s="88">
        <f t="shared" si="62"/>
        <v>5.4423357711709617</v>
      </c>
      <c r="MQ39" s="88">
        <f t="shared" si="62"/>
        <v>28.565566322628069</v>
      </c>
      <c r="MR39" s="88">
        <f t="shared" si="62"/>
        <v>9.5380673587984663</v>
      </c>
      <c r="MS39" s="88">
        <f t="shared" si="62"/>
        <v>6.0124241942384744</v>
      </c>
      <c r="MT39" s="88">
        <f t="shared" si="62"/>
        <v>6.5741348386331078</v>
      </c>
      <c r="MU39" s="88">
        <f t="shared" si="62"/>
        <v>6.9882882079276198</v>
      </c>
      <c r="MV39" s="88">
        <f t="shared" si="62"/>
        <v>11.197092207062342</v>
      </c>
      <c r="MW39" s="88">
        <f t="shared" si="62"/>
        <v>8.0910982665472115</v>
      </c>
      <c r="MX39" s="88">
        <f t="shared" si="62"/>
        <v>8.8874389045154363</v>
      </c>
      <c r="MY39" s="88">
        <f t="shared" si="62"/>
        <v>7.5632350659615586</v>
      </c>
      <c r="MZ39" s="88">
        <f t="shared" si="62"/>
        <v>5.1411176434237102</v>
      </c>
      <c r="NA39" s="88">
        <f t="shared" si="62"/>
        <v>6.0870922999003216</v>
      </c>
      <c r="NB39" s="88">
        <f t="shared" si="62"/>
        <v>9.9287561199467902</v>
      </c>
      <c r="NC39" s="88">
        <f t="shared" si="62"/>
        <v>6.2088224925458926</v>
      </c>
      <c r="ND39" s="88">
        <f t="shared" si="62"/>
        <v>7.0982365797458522</v>
      </c>
      <c r="NE39" s="88">
        <f t="shared" si="62"/>
        <v>7.8022312717444207</v>
      </c>
      <c r="NF39" s="88">
        <f t="shared" si="62"/>
        <v>7.2347661399504783</v>
      </c>
      <c r="NG39" s="88">
        <f t="shared" si="62"/>
        <v>7.2564749099713701</v>
      </c>
      <c r="NH39" s="88">
        <f t="shared" si="62"/>
        <v>6.6969151019434046</v>
      </c>
      <c r="NI39" s="88">
        <f t="shared" si="62"/>
        <v>8.2210148537052099</v>
      </c>
      <c r="NJ39" s="88">
        <f t="shared" si="62"/>
        <v>11.090096289609246</v>
      </c>
      <c r="NK39" s="88">
        <f t="shared" si="62"/>
        <v>7.0565171125050403</v>
      </c>
      <c r="NL39" s="88">
        <f t="shared" si="62"/>
        <v>4.6544065807739594</v>
      </c>
      <c r="NM39" s="88">
        <f t="shared" si="62"/>
        <v>8.5287233673827458</v>
      </c>
      <c r="NN39" s="88">
        <f t="shared" si="62"/>
        <v>19.736221896756025</v>
      </c>
      <c r="NO39" s="88">
        <f t="shared" si="62"/>
        <v>9.6017038616353467</v>
      </c>
      <c r="NP39" s="88">
        <f t="shared" si="62"/>
        <v>9.601229224994567</v>
      </c>
      <c r="NQ39" s="88">
        <f t="shared" si="62"/>
        <v>5.3713714785809827</v>
      </c>
      <c r="NR39" s="88">
        <f t="shared" si="62"/>
        <v>6.7052650526388202</v>
      </c>
      <c r="NS39" s="88">
        <f t="shared" si="62"/>
        <v>6.0244715090363172</v>
      </c>
      <c r="NT39" s="88">
        <f t="shared" si="62"/>
        <v>9.3554138920467746</v>
      </c>
      <c r="NU39" s="88">
        <f t="shared" si="62"/>
        <v>8.2212646013609287</v>
      </c>
      <c r="NV39" s="88">
        <f t="shared" si="62"/>
        <v>6.9395727889976841</v>
      </c>
      <c r="NW39" s="88">
        <f t="shared" si="62"/>
        <v>7.9608112277953609</v>
      </c>
      <c r="NX39" s="88">
        <f t="shared" si="62"/>
        <v>18.011951130041947</v>
      </c>
      <c r="NY39" s="88">
        <f t="shared" si="62"/>
        <v>99.651816609987847</v>
      </c>
      <c r="NZ39" s="88">
        <f t="shared" si="62"/>
        <v>15.747568137473055</v>
      </c>
      <c r="OA39" s="88">
        <f t="shared" si="62"/>
        <v>16.003631986888362</v>
      </c>
      <c r="OB39" s="88">
        <f t="shared" si="62"/>
        <v>17.463834990140327</v>
      </c>
      <c r="OC39" s="88">
        <f t="shared" si="62"/>
        <v>13.816030990219106</v>
      </c>
      <c r="OD39" s="88">
        <f t="shared" si="62"/>
        <v>11.861565303261791</v>
      </c>
      <c r="OE39" s="88">
        <f t="shared" si="62"/>
        <v>8.3169862288754128</v>
      </c>
      <c r="OF39" s="88">
        <f t="shared" si="62"/>
        <v>17.985221887964862</v>
      </c>
      <c r="OG39" s="88">
        <f t="shared" si="62"/>
        <v>13.832596849343851</v>
      </c>
      <c r="OH39" s="88">
        <f t="shared" si="62"/>
        <v>9.2706621988685534</v>
      </c>
      <c r="OI39" s="88">
        <f t="shared" si="62"/>
        <v>4.4600419792192598</v>
      </c>
      <c r="OJ39" s="88">
        <f t="shared" si="62"/>
        <v>6.8189269177840153</v>
      </c>
      <c r="OK39" s="88">
        <f t="shared" si="62"/>
        <v>6.6925301340883019</v>
      </c>
      <c r="OL39" s="88">
        <f t="shared" si="62"/>
        <v>49.695725817159833</v>
      </c>
      <c r="OM39" s="88">
        <f t="shared" si="62"/>
        <v>11.318908023633448</v>
      </c>
      <c r="ON39" s="88">
        <f t="shared" si="62"/>
        <v>12.398295354513328</v>
      </c>
      <c r="OO39" s="88">
        <f t="shared" si="62"/>
        <v>5.7288871110767952</v>
      </c>
      <c r="OP39" s="88">
        <f t="shared" si="62"/>
        <v>4.4853463543611891</v>
      </c>
      <c r="OQ39" s="88">
        <f t="shared" si="62"/>
        <v>7.2292921643174815</v>
      </c>
    </row>
    <row r="40" spans="1:407" x14ac:dyDescent="0.25">
      <c r="A40" s="69"/>
      <c r="D40" s="7"/>
      <c r="AU40" s="60"/>
    </row>
    <row r="41" spans="1:407" x14ac:dyDescent="0.25">
      <c r="A41" s="57" t="s">
        <v>2051</v>
      </c>
      <c r="B41" s="58">
        <f>STDEV(D41:AQ41)/AVERAGE(D41:AQ41)</f>
        <v>6.2000967567817832E-2</v>
      </c>
      <c r="D41" s="7">
        <v>2792096.2954818201</v>
      </c>
      <c r="E41" s="7">
        <v>2617288.29872374</v>
      </c>
      <c r="F41" s="7">
        <v>2662805.4476559502</v>
      </c>
      <c r="G41" s="7">
        <v>2467041.7822528202</v>
      </c>
      <c r="H41" s="7">
        <v>2593312.1878852602</v>
      </c>
      <c r="I41" s="7">
        <v>2666970.28938417</v>
      </c>
      <c r="J41" s="7">
        <v>2602478.6668040799</v>
      </c>
      <c r="K41" s="7">
        <v>2457533.8806174099</v>
      </c>
      <c r="L41" s="7">
        <v>2381450.7245535902</v>
      </c>
      <c r="M41" s="7">
        <v>2519623.1963896998</v>
      </c>
      <c r="N41" s="7">
        <v>2597516.5179690602</v>
      </c>
      <c r="O41" s="7">
        <v>2393681.1465463801</v>
      </c>
      <c r="P41" s="7">
        <v>2457951.7471159198</v>
      </c>
      <c r="Q41" s="7">
        <v>2477827.8376095002</v>
      </c>
      <c r="R41" s="7">
        <v>2605096.89249419</v>
      </c>
      <c r="S41" s="7">
        <v>2440312.14673685</v>
      </c>
      <c r="T41" s="7">
        <v>2448435.7061032602</v>
      </c>
      <c r="U41" s="7">
        <v>2407165.6177860098</v>
      </c>
      <c r="V41" s="7">
        <v>2343110.1171876402</v>
      </c>
      <c r="W41" s="7">
        <v>2301162.84336791</v>
      </c>
      <c r="X41" s="7">
        <v>2451969.6049630898</v>
      </c>
      <c r="Y41" s="7">
        <v>2398524.91883092</v>
      </c>
      <c r="Z41" s="7">
        <v>2176525.6656644</v>
      </c>
      <c r="AA41" s="7">
        <v>2399246.3765756399</v>
      </c>
      <c r="AB41" s="7">
        <v>2373162.5667236201</v>
      </c>
      <c r="AC41" s="7">
        <v>2240913.0324788098</v>
      </c>
      <c r="AD41" s="7">
        <v>2300156.5055600801</v>
      </c>
      <c r="AE41" s="7">
        <v>2316784.0737579302</v>
      </c>
      <c r="AF41" s="7">
        <v>2398066.68698831</v>
      </c>
      <c r="AG41" s="7">
        <v>2428049.0212623901</v>
      </c>
      <c r="AH41" s="7">
        <v>2343713.5137181799</v>
      </c>
      <c r="AI41" s="7">
        <v>2355039.2509918702</v>
      </c>
      <c r="AJ41" s="7">
        <v>2249990.6450157799</v>
      </c>
      <c r="AK41" s="7">
        <v>2285914.4033312802</v>
      </c>
      <c r="AL41" s="7">
        <v>2346359.4061935199</v>
      </c>
      <c r="AM41" s="7">
        <v>2141625.3889763202</v>
      </c>
      <c r="AN41" s="7">
        <v>2417228.61782454</v>
      </c>
      <c r="AO41" s="7">
        <v>2182313.9395347098</v>
      </c>
      <c r="AP41" s="7">
        <v>2261395.2892317399</v>
      </c>
      <c r="AQ41" s="7">
        <v>2167303.0397668001</v>
      </c>
      <c r="AS41" s="59">
        <f>STDEV(AU41:CH41)/AVERAGE(AU41:CH41)</f>
        <v>5.6263094566004569E-2</v>
      </c>
      <c r="AU41" s="9">
        <v>2355029.8438089499</v>
      </c>
      <c r="AV41" s="9">
        <v>2296588.78657994</v>
      </c>
      <c r="AW41" s="9">
        <v>2282067.1791320802</v>
      </c>
      <c r="AX41" s="9">
        <v>2173187.7340860399</v>
      </c>
      <c r="AY41" s="9">
        <v>2325749.7737948899</v>
      </c>
      <c r="AZ41" s="9">
        <v>2255046.1944531999</v>
      </c>
      <c r="BA41" s="9">
        <v>2295994.4547069701</v>
      </c>
      <c r="BB41" s="9">
        <v>2163842.1064845501</v>
      </c>
      <c r="BC41" s="9">
        <v>2274750.4962221798</v>
      </c>
      <c r="BD41" s="9">
        <v>2106904.5153952902</v>
      </c>
      <c r="BE41" s="9">
        <v>2155122.7477232399</v>
      </c>
      <c r="BF41" s="9">
        <v>2272883.7121343599</v>
      </c>
      <c r="BG41" s="9">
        <v>2105330.4412133801</v>
      </c>
      <c r="BH41" s="9">
        <v>2006656.0232285501</v>
      </c>
      <c r="BI41" s="9">
        <v>2165711.3272488699</v>
      </c>
      <c r="BJ41" s="9">
        <v>2102391.2989125</v>
      </c>
      <c r="BK41" s="9">
        <v>2074666.51673967</v>
      </c>
      <c r="BL41" s="9">
        <v>2180145.5981297502</v>
      </c>
      <c r="BM41" s="9">
        <v>2022010.32518684</v>
      </c>
      <c r="BN41" s="9">
        <v>2119977.86205464</v>
      </c>
      <c r="BO41" s="9">
        <v>1984913.39911729</v>
      </c>
      <c r="BP41" s="9">
        <v>2116518.8426344702</v>
      </c>
      <c r="BQ41" s="9">
        <v>2017843.6613499101</v>
      </c>
      <c r="BR41" s="9">
        <v>2072155.66560676</v>
      </c>
      <c r="BS41" s="9">
        <v>2121069.0302537601</v>
      </c>
      <c r="BT41" s="9">
        <v>2012865.8645027101</v>
      </c>
      <c r="BU41" s="9">
        <v>1972089.4987920399</v>
      </c>
      <c r="BV41" s="9">
        <v>2003425.3518616201</v>
      </c>
      <c r="BW41" s="9">
        <v>2135420.3817352001</v>
      </c>
      <c r="BX41" s="9">
        <v>2141976.1536232401</v>
      </c>
      <c r="BY41" s="9">
        <v>2096747.26647763</v>
      </c>
      <c r="BZ41" s="9">
        <v>2086353.11248423</v>
      </c>
      <c r="CA41" s="9">
        <v>1926740.90527593</v>
      </c>
      <c r="CB41" s="9">
        <v>1870242.0781874</v>
      </c>
      <c r="CC41" s="9">
        <v>1973339.0801504001</v>
      </c>
      <c r="CD41" s="9">
        <v>2036273.77941596</v>
      </c>
      <c r="CE41" s="9">
        <v>2040784.1247590999</v>
      </c>
      <c r="CF41" s="9">
        <v>1999893.6653639199</v>
      </c>
      <c r="CG41" s="9">
        <v>2041824.5999874501</v>
      </c>
      <c r="CH41" s="9">
        <v>1945596.46859641</v>
      </c>
      <c r="CJ41" s="95">
        <v>1761397.48313452</v>
      </c>
      <c r="CK41" s="95">
        <v>2154335.2725326</v>
      </c>
      <c r="CL41" s="95">
        <v>1825818.93539733</v>
      </c>
      <c r="CM41" s="95">
        <v>1812346.91745112</v>
      </c>
      <c r="CN41" s="95">
        <v>1597510.86697035</v>
      </c>
      <c r="CO41" s="95">
        <v>2121842.9194170702</v>
      </c>
      <c r="CP41" s="95">
        <v>1797116.5051633799</v>
      </c>
      <c r="CQ41" s="95">
        <v>1756640.69604011</v>
      </c>
      <c r="CR41" s="95">
        <v>1602526.8568289401</v>
      </c>
      <c r="CS41" s="95">
        <v>1269339.1613424299</v>
      </c>
      <c r="CT41" s="84">
        <v>1755300.6882066999</v>
      </c>
      <c r="CU41" s="84">
        <v>2907348.9247115799</v>
      </c>
      <c r="CV41" s="84">
        <v>2076810.7420685701</v>
      </c>
      <c r="CW41" s="84">
        <v>1461777.95780416</v>
      </c>
      <c r="CX41" s="84">
        <v>1760736.3618443899</v>
      </c>
      <c r="CY41" s="84">
        <v>2088096.7256629299</v>
      </c>
      <c r="CZ41" s="84">
        <v>1646987.37647996</v>
      </c>
      <c r="DA41" s="84">
        <v>1880000.6607171099</v>
      </c>
      <c r="DB41" s="84">
        <v>1699462.1572300401</v>
      </c>
      <c r="DC41" s="84">
        <v>1994198.5684015299</v>
      </c>
      <c r="DD41" s="84">
        <v>1821461.8154718501</v>
      </c>
      <c r="DE41" s="84">
        <v>2017887.43283249</v>
      </c>
      <c r="DF41" s="84">
        <v>1656495.04120108</v>
      </c>
      <c r="DG41" s="84">
        <v>2030578.0707821799</v>
      </c>
      <c r="DH41" s="84">
        <v>1455483.0623566699</v>
      </c>
      <c r="DI41" s="84">
        <v>2313373.3324079998</v>
      </c>
      <c r="DJ41" s="84">
        <v>1964159.7876991399</v>
      </c>
      <c r="DK41" s="84">
        <v>1983985.1416002901</v>
      </c>
      <c r="DL41" s="84">
        <v>1690424.9460513</v>
      </c>
      <c r="DM41" s="84">
        <v>1672461.3922512799</v>
      </c>
      <c r="DN41" s="84">
        <v>2329186.50055971</v>
      </c>
      <c r="DO41" s="84">
        <v>1782050.6287382301</v>
      </c>
      <c r="DP41" s="84">
        <v>1950812.0302943599</v>
      </c>
      <c r="DQ41" s="84">
        <v>1909560.65857085</v>
      </c>
      <c r="DR41" s="84">
        <v>2050185.18164752</v>
      </c>
      <c r="DS41" s="84">
        <v>1631706.3245266899</v>
      </c>
      <c r="DT41" s="84">
        <v>1933732.86864141</v>
      </c>
      <c r="DU41" s="84">
        <v>2038996.74751346</v>
      </c>
      <c r="DV41" s="84">
        <v>1707768.0962455701</v>
      </c>
      <c r="DW41" s="84">
        <v>1827627.6181076099</v>
      </c>
      <c r="DX41" s="84">
        <v>1562451.5473500099</v>
      </c>
      <c r="DY41" s="84">
        <v>2342187.4463522499</v>
      </c>
      <c r="DZ41" s="84">
        <v>2336755.92660568</v>
      </c>
      <c r="EA41" s="84">
        <v>1765672.5669551401</v>
      </c>
      <c r="EB41" s="84">
        <v>1867359.0646591899</v>
      </c>
      <c r="EC41" s="84">
        <v>1667152.9344359201</v>
      </c>
      <c r="ED41" s="84">
        <v>1775048.9002816</v>
      </c>
      <c r="EE41" s="84">
        <v>2032847.6080115</v>
      </c>
      <c r="EF41" s="84">
        <v>1469915.6841917899</v>
      </c>
      <c r="EG41" s="84">
        <v>1618665.96144363</v>
      </c>
      <c r="EH41" s="84">
        <v>1604163.8273187701</v>
      </c>
      <c r="EI41" s="84">
        <v>1176656.9215098999</v>
      </c>
      <c r="EJ41" s="84">
        <v>1596345.8504206301</v>
      </c>
      <c r="EK41" s="84">
        <v>1902249.6187446199</v>
      </c>
      <c r="EL41" s="84">
        <v>1874600.8164798501</v>
      </c>
      <c r="EM41" s="84">
        <v>1703435.3106933199</v>
      </c>
      <c r="EN41" s="84">
        <v>1743122.0613372801</v>
      </c>
      <c r="EO41" s="84">
        <v>1636657.3596735101</v>
      </c>
      <c r="EP41" s="84">
        <v>2374621.8445641701</v>
      </c>
      <c r="EQ41" s="84">
        <v>1817913.70910746</v>
      </c>
      <c r="ER41" s="84">
        <v>1074264.9005673199</v>
      </c>
      <c r="ES41" s="84">
        <v>2423055.5868493998</v>
      </c>
      <c r="ET41" s="84">
        <v>1562185.3782556399</v>
      </c>
      <c r="EU41" s="84">
        <v>2092484.6329439799</v>
      </c>
      <c r="EV41" s="84">
        <v>1279692.3540226</v>
      </c>
      <c r="EW41" s="84">
        <v>1445580.57351082</v>
      </c>
      <c r="EX41" s="84">
        <v>1586019.0253622399</v>
      </c>
      <c r="EY41" s="84">
        <v>1253497.7848616501</v>
      </c>
      <c r="EZ41" s="84">
        <v>1810220.71164227</v>
      </c>
      <c r="FA41" s="84">
        <v>1783753.51600947</v>
      </c>
      <c r="FB41" s="84">
        <v>1685888.4443254101</v>
      </c>
      <c r="FC41" s="84">
        <v>2204474.7913059299</v>
      </c>
      <c r="FD41" s="84">
        <v>1679273.2602832499</v>
      </c>
      <c r="FE41" s="84">
        <v>1500250.4478976501</v>
      </c>
      <c r="FF41" s="84">
        <v>1690431.5209388901</v>
      </c>
      <c r="FG41" s="84">
        <v>1680510.6599587</v>
      </c>
      <c r="FH41" s="84">
        <v>1286513.32903568</v>
      </c>
      <c r="FI41" s="84">
        <v>2202181.4161437601</v>
      </c>
      <c r="FJ41" s="84">
        <v>1585296.27421639</v>
      </c>
      <c r="FK41" s="84">
        <v>1660113.94213488</v>
      </c>
      <c r="FL41" s="84">
        <v>1687506.93271764</v>
      </c>
      <c r="FM41" s="84">
        <v>1913304.82888904</v>
      </c>
      <c r="FN41" s="84">
        <v>1560444.95793334</v>
      </c>
      <c r="FO41" s="84">
        <v>2208443.5552814701</v>
      </c>
      <c r="FP41" s="84">
        <v>1505872.76456491</v>
      </c>
      <c r="FQ41" s="84">
        <v>1962403.9477944099</v>
      </c>
      <c r="FR41" s="84">
        <v>2162467.1035974901</v>
      </c>
      <c r="FS41" s="84">
        <v>1937719.29214532</v>
      </c>
      <c r="FT41" s="84">
        <v>1581344.23840223</v>
      </c>
      <c r="FU41" s="84">
        <v>1707775.0112456901</v>
      </c>
      <c r="FV41" s="84">
        <v>1723862.71883445</v>
      </c>
      <c r="FW41" s="84">
        <v>2467305.0961884302</v>
      </c>
      <c r="FX41" s="84">
        <v>2267877.0341983298</v>
      </c>
      <c r="FY41" s="84">
        <v>1928022.6697482199</v>
      </c>
      <c r="FZ41" s="84">
        <v>1700651.0903372599</v>
      </c>
      <c r="GA41" s="84">
        <v>1997665.21191414</v>
      </c>
      <c r="GB41" s="84">
        <v>1649891.7949649401</v>
      </c>
      <c r="GC41" s="84">
        <v>1748802.98606353</v>
      </c>
      <c r="GD41" s="84">
        <v>1622532.9632095399</v>
      </c>
      <c r="GE41" s="84">
        <v>1472395.42096891</v>
      </c>
      <c r="GF41" s="84">
        <v>1953197.3894263101</v>
      </c>
      <c r="GG41" s="84">
        <v>2041024.2003866299</v>
      </c>
      <c r="GH41" s="84">
        <v>1909777.62323498</v>
      </c>
      <c r="GI41" s="84">
        <v>1268785.6819669399</v>
      </c>
      <c r="GJ41" s="84">
        <v>2600554.0699504199</v>
      </c>
      <c r="GK41" s="84">
        <v>2278673.1876540999</v>
      </c>
      <c r="GL41" s="84">
        <v>2282753.3811217798</v>
      </c>
      <c r="GM41" s="84">
        <v>1644465.65252612</v>
      </c>
      <c r="GN41" s="84">
        <v>2139594.1855753101</v>
      </c>
      <c r="GO41" s="84">
        <v>1672994.2102755799</v>
      </c>
      <c r="GP41" s="84">
        <v>2042661.59601475</v>
      </c>
      <c r="GQ41" s="84">
        <v>1458104.52828082</v>
      </c>
      <c r="GR41" s="84">
        <v>1669468.46187832</v>
      </c>
      <c r="GS41" s="84">
        <v>2142698.4936091402</v>
      </c>
      <c r="GT41" s="84">
        <v>1296599.93481256</v>
      </c>
      <c r="GU41" s="84">
        <v>2851825.9131072201</v>
      </c>
      <c r="GV41" s="84">
        <v>1956855.47574942</v>
      </c>
      <c r="GW41" s="84">
        <v>1264503.8595269199</v>
      </c>
      <c r="GX41" s="84">
        <v>1355497.7373900099</v>
      </c>
      <c r="GY41" s="84">
        <v>1973575.66534951</v>
      </c>
      <c r="GZ41" s="84">
        <v>1526473.2296891301</v>
      </c>
      <c r="HA41" s="84">
        <v>2124844.2208937998</v>
      </c>
      <c r="HB41" s="84">
        <v>1865774.8118783699</v>
      </c>
      <c r="HC41" s="84">
        <v>1153690.2394074099</v>
      </c>
      <c r="HD41" s="84">
        <v>1457891.5648153501</v>
      </c>
      <c r="HE41" s="84">
        <v>1948709.9070973201</v>
      </c>
      <c r="HF41" s="84">
        <v>1450512.72344473</v>
      </c>
      <c r="HG41" s="84">
        <v>2096108.3586493901</v>
      </c>
      <c r="HH41" s="84">
        <v>1960013.0850818499</v>
      </c>
      <c r="HI41" s="84">
        <v>1898185.8371129001</v>
      </c>
      <c r="HJ41" s="84">
        <v>1391049.90905026</v>
      </c>
      <c r="HK41" s="84">
        <v>2661571.63731767</v>
      </c>
      <c r="HL41" s="84">
        <v>1608333.0236484001</v>
      </c>
      <c r="HM41" s="84">
        <v>1483512.0432019399</v>
      </c>
      <c r="HN41" s="84">
        <v>1856104.39990034</v>
      </c>
      <c r="HO41" s="84">
        <v>2135262.18947883</v>
      </c>
      <c r="HP41" s="84">
        <v>1193508.4687949901</v>
      </c>
      <c r="HQ41" s="84">
        <v>1364097.0062952</v>
      </c>
      <c r="HR41" s="84">
        <v>1106850.0569023399</v>
      </c>
      <c r="HS41" s="84">
        <v>2120842.8991987598</v>
      </c>
      <c r="HT41" s="84">
        <v>1841003.3893566499</v>
      </c>
      <c r="HU41" s="84">
        <v>1595824.01922069</v>
      </c>
      <c r="HV41" s="84">
        <v>2004380.0763624101</v>
      </c>
      <c r="HW41" s="84">
        <v>1802000.61340782</v>
      </c>
      <c r="HX41" s="84">
        <v>1292832.2182725801</v>
      </c>
      <c r="HY41" s="84">
        <v>1082858.28200185</v>
      </c>
      <c r="HZ41" s="84">
        <v>1413949.7299015101</v>
      </c>
      <c r="IA41" s="84">
        <v>1340880.71225629</v>
      </c>
      <c r="IB41" s="84">
        <v>1989578.4320791501</v>
      </c>
      <c r="IC41" s="84">
        <v>1794533.63407104</v>
      </c>
      <c r="ID41" s="84">
        <v>845092.211204611</v>
      </c>
      <c r="IE41" s="84">
        <v>1809550.9703183</v>
      </c>
      <c r="IF41" s="84">
        <v>1626714.72454689</v>
      </c>
      <c r="IG41" s="84">
        <v>1728428.0958336799</v>
      </c>
      <c r="IH41" s="84">
        <v>1633103.78217677</v>
      </c>
      <c r="II41" s="84">
        <v>1147116.8030063401</v>
      </c>
      <c r="IJ41" s="84">
        <v>1451555.73134644</v>
      </c>
      <c r="IK41" s="84">
        <v>2033039.48300061</v>
      </c>
      <c r="IL41" s="84">
        <v>1753430.8866079401</v>
      </c>
      <c r="IM41" s="84">
        <v>1405779.2127918799</v>
      </c>
      <c r="IN41" s="84">
        <v>2286033.4817510201</v>
      </c>
      <c r="IO41" s="84">
        <v>2676731.3555884198</v>
      </c>
      <c r="IP41" s="84">
        <v>1317725.92514304</v>
      </c>
      <c r="IQ41" s="84">
        <v>1862792.6238631001</v>
      </c>
      <c r="IR41" s="84">
        <v>1478412.53142424</v>
      </c>
      <c r="IS41" s="84">
        <v>1170035.74978998</v>
      </c>
      <c r="IT41" s="84">
        <v>1355609.5095232299</v>
      </c>
      <c r="IU41" s="84">
        <v>1490631.2954444699</v>
      </c>
      <c r="IV41" s="84">
        <v>1694769.4130172599</v>
      </c>
      <c r="IW41" s="84">
        <v>2397160.0058109402</v>
      </c>
      <c r="IX41" s="84">
        <v>1769365.94006168</v>
      </c>
      <c r="IY41" s="84">
        <v>1060382.4843913701</v>
      </c>
      <c r="IZ41" s="84">
        <v>1667612.68847383</v>
      </c>
      <c r="JA41" s="84">
        <v>1324267.9122891999</v>
      </c>
      <c r="JB41" s="84">
        <v>1703403.3893959301</v>
      </c>
      <c r="JC41" s="84">
        <v>1319555.4004164699</v>
      </c>
      <c r="JD41" s="84">
        <v>1525316.31066242</v>
      </c>
      <c r="JE41" s="84">
        <v>1570038.98945362</v>
      </c>
      <c r="JF41" s="84">
        <v>1612619.3167574699</v>
      </c>
      <c r="JG41" s="84">
        <v>1459167.3896975601</v>
      </c>
      <c r="JH41" s="84">
        <v>2480754.2656892198</v>
      </c>
      <c r="JI41" s="84">
        <v>1410759.58216397</v>
      </c>
      <c r="JJ41" s="84">
        <v>1933753.48155287</v>
      </c>
      <c r="JK41" s="84">
        <v>2210509.4569469402</v>
      </c>
      <c r="JL41" s="84">
        <v>2754137.2859174502</v>
      </c>
      <c r="JM41" s="84">
        <v>1503548.2047494799</v>
      </c>
      <c r="JN41" s="84">
        <v>1682637.18236694</v>
      </c>
      <c r="JO41" s="84">
        <v>1617247.89505784</v>
      </c>
      <c r="JP41" s="84">
        <v>2180075.1177713298</v>
      </c>
      <c r="JQ41" s="84">
        <v>1831268.3974187099</v>
      </c>
      <c r="JR41" s="84">
        <v>1628182.84575548</v>
      </c>
      <c r="JS41" s="84">
        <v>2443040.4770413102</v>
      </c>
      <c r="JT41" s="84">
        <v>1369727.8655473001</v>
      </c>
      <c r="JU41" s="84">
        <v>1821557.4516350899</v>
      </c>
      <c r="JV41" s="84">
        <v>2185385.6100375699</v>
      </c>
      <c r="JW41" s="84">
        <v>1939040.57925141</v>
      </c>
      <c r="JX41" s="84">
        <v>1800844.03870327</v>
      </c>
      <c r="JY41" s="84">
        <v>1126553.7130734799</v>
      </c>
      <c r="JZ41" s="84">
        <v>2146120.3302084501</v>
      </c>
      <c r="KA41" s="84">
        <v>1608664.60494752</v>
      </c>
      <c r="KB41" s="84">
        <v>1475853.0459901399</v>
      </c>
      <c r="KC41" s="84">
        <v>1603529.15322815</v>
      </c>
      <c r="KD41" s="84">
        <v>2048728.1810954199</v>
      </c>
      <c r="KE41" s="84">
        <v>2039887.42485116</v>
      </c>
      <c r="KF41" s="84">
        <v>1722493.4786729801</v>
      </c>
      <c r="KG41" s="84">
        <v>1850049.01022291</v>
      </c>
      <c r="KH41" s="84">
        <v>1957657.3041890201</v>
      </c>
      <c r="KI41" s="84">
        <v>1787761.8030055</v>
      </c>
      <c r="KJ41" s="84">
        <v>2096265.5265085101</v>
      </c>
      <c r="KK41" s="84">
        <v>1570239.1993988</v>
      </c>
      <c r="KL41" s="84">
        <v>2306714.49917281</v>
      </c>
      <c r="KM41" s="84">
        <v>1344422.791437</v>
      </c>
      <c r="KN41" s="84">
        <v>2322793.6705971402</v>
      </c>
      <c r="KO41" s="84">
        <v>1918395.6687803699</v>
      </c>
      <c r="KP41" s="84">
        <v>1519509.22365532</v>
      </c>
      <c r="KQ41" s="84">
        <v>1416866.48989054</v>
      </c>
      <c r="KR41" s="84">
        <v>1381079.8450966501</v>
      </c>
      <c r="KS41" s="84">
        <v>1596302.8086584599</v>
      </c>
      <c r="KT41" s="84">
        <v>2269838.8880642401</v>
      </c>
      <c r="KU41" s="84">
        <v>1406273.9570230299</v>
      </c>
      <c r="KV41" s="84">
        <v>1171671.9562021</v>
      </c>
      <c r="KW41" s="84">
        <v>2217540.7290789699</v>
      </c>
      <c r="KX41" s="84">
        <v>1376531.38313264</v>
      </c>
      <c r="KY41" s="84">
        <v>2332318.23544503</v>
      </c>
      <c r="KZ41" s="84">
        <v>1825292.7490942399</v>
      </c>
      <c r="LA41" s="84">
        <v>1597264.15285921</v>
      </c>
      <c r="LB41" s="84">
        <v>1832304.7862412699</v>
      </c>
      <c r="LC41" s="84">
        <v>1843876.21272081</v>
      </c>
      <c r="LD41" s="84">
        <v>1563453.96546805</v>
      </c>
      <c r="LE41" s="84">
        <v>1144764.20760711</v>
      </c>
      <c r="LF41" s="84">
        <v>2139154.0891752001</v>
      </c>
      <c r="LG41" s="84">
        <v>1786247.6021447401</v>
      </c>
      <c r="LH41" s="84">
        <v>1515406.69393209</v>
      </c>
      <c r="LI41" s="84">
        <v>1611893.5944784801</v>
      </c>
      <c r="LJ41" s="84">
        <v>1737515.1715594099</v>
      </c>
      <c r="LK41" s="84">
        <v>2542025.4924264601</v>
      </c>
      <c r="LL41" s="84">
        <v>2058939.9445082601</v>
      </c>
      <c r="LM41" s="84">
        <v>1669935.0907013901</v>
      </c>
      <c r="LN41" s="84">
        <v>1488617.66795248</v>
      </c>
      <c r="LO41" s="84">
        <v>2499365.8448030902</v>
      </c>
      <c r="LP41" s="84">
        <v>1634256.65362534</v>
      </c>
      <c r="LQ41" s="84">
        <v>861003.980232895</v>
      </c>
      <c r="LR41" s="84">
        <v>1872263.6169604</v>
      </c>
      <c r="LS41" s="84">
        <v>1315220.29824778</v>
      </c>
      <c r="LT41" s="84">
        <v>1379111.79131018</v>
      </c>
      <c r="LU41" s="84">
        <v>1666461.97993205</v>
      </c>
      <c r="LV41" s="84">
        <v>2088027.90099719</v>
      </c>
      <c r="LW41" s="84">
        <v>1515012.1803538201</v>
      </c>
      <c r="LX41" s="84">
        <v>2483084.5811352199</v>
      </c>
      <c r="LY41" s="84">
        <v>1234780.70376937</v>
      </c>
      <c r="LZ41" s="84">
        <v>1448673.9832067799</v>
      </c>
      <c r="MA41" s="84">
        <v>1852087.23225805</v>
      </c>
      <c r="MB41" s="84">
        <v>2849119.5550732701</v>
      </c>
      <c r="MC41" s="84">
        <v>2322085.1406891099</v>
      </c>
      <c r="MD41" s="84">
        <v>1500967.2848859101</v>
      </c>
      <c r="ME41" s="84">
        <v>1914904.75715438</v>
      </c>
      <c r="MF41" s="84">
        <v>1443592.6072352601</v>
      </c>
      <c r="MG41" s="84">
        <v>1942435.5389266601</v>
      </c>
      <c r="MH41" s="84">
        <v>2188819.9700915702</v>
      </c>
      <c r="MI41" s="84">
        <v>1859901.9748935299</v>
      </c>
      <c r="MJ41" s="84">
        <v>998282.34748113295</v>
      </c>
      <c r="MK41" s="84">
        <v>1531702.3739137601</v>
      </c>
      <c r="ML41" s="84">
        <v>2357150.6907437602</v>
      </c>
      <c r="MM41" s="84">
        <v>1603404.0108950301</v>
      </c>
      <c r="MN41" s="84">
        <v>1487606.4032773499</v>
      </c>
      <c r="MO41" s="84">
        <v>1625933.91447404</v>
      </c>
      <c r="MP41" s="84">
        <v>1998049.80443735</v>
      </c>
      <c r="MQ41" s="84">
        <v>1688845.98563217</v>
      </c>
      <c r="MR41" s="84">
        <v>1610847.5084045101</v>
      </c>
      <c r="MS41" s="84">
        <v>1593277.4377173099</v>
      </c>
      <c r="MT41" s="84">
        <v>1251778.59041303</v>
      </c>
      <c r="MU41" s="84">
        <v>2028754.7020254501</v>
      </c>
      <c r="MV41" s="84">
        <v>2294186.0420611198</v>
      </c>
      <c r="MW41" s="84">
        <v>1780715.5338323701</v>
      </c>
      <c r="MX41" s="84">
        <v>1452746.5992749</v>
      </c>
      <c r="MY41" s="84">
        <v>914261.54079467501</v>
      </c>
      <c r="MZ41" s="84">
        <v>1504696.98449918</v>
      </c>
      <c r="NA41" s="84">
        <v>1500522.29488663</v>
      </c>
      <c r="NB41" s="84">
        <v>1335519.1297540499</v>
      </c>
      <c r="NC41" s="84">
        <v>1476489.95606222</v>
      </c>
      <c r="ND41" s="84">
        <v>1440979.20831126</v>
      </c>
      <c r="NE41" s="84">
        <v>982431.03684601095</v>
      </c>
      <c r="NF41" s="84">
        <v>1393043.7254866799</v>
      </c>
      <c r="NG41" s="84">
        <v>1428757.5237682499</v>
      </c>
      <c r="NH41" s="84">
        <v>1469956.60656219</v>
      </c>
      <c r="NI41" s="84">
        <v>1728285.29084266</v>
      </c>
      <c r="NJ41" s="84">
        <v>1476656.2767811201</v>
      </c>
      <c r="NK41" s="84">
        <v>1330807.67178559</v>
      </c>
      <c r="NL41" s="84">
        <v>1202249.35887642</v>
      </c>
      <c r="NM41" s="84">
        <v>1547474.8066241001</v>
      </c>
      <c r="NN41" s="84">
        <v>1766773.4310478701</v>
      </c>
      <c r="NO41" s="84">
        <v>1362353.2241463901</v>
      </c>
      <c r="NP41" s="84">
        <v>1614800.7399649101</v>
      </c>
      <c r="NQ41" s="84">
        <v>2016607.9658294099</v>
      </c>
      <c r="NR41" s="84">
        <v>1374898.64601396</v>
      </c>
      <c r="NS41" s="84">
        <v>1335432.7808185599</v>
      </c>
      <c r="NT41" s="84">
        <v>1529482.9838459301</v>
      </c>
      <c r="NU41" s="84">
        <v>1693030.0764128601</v>
      </c>
      <c r="NV41" s="84">
        <v>2046959.8239313699</v>
      </c>
      <c r="NW41" s="84">
        <v>2250799.7021108498</v>
      </c>
      <c r="NX41" s="84">
        <v>1505426.85090242</v>
      </c>
      <c r="NY41" s="84">
        <v>1292051.10011358</v>
      </c>
      <c r="NZ41" s="84">
        <v>1873180.1181423201</v>
      </c>
      <c r="OA41" s="84">
        <v>1578995.29501061</v>
      </c>
      <c r="OB41" s="84">
        <v>1714572.8184766299</v>
      </c>
      <c r="OC41" s="84">
        <v>997068.48653440701</v>
      </c>
      <c r="OD41" s="84">
        <v>1043600.20017559</v>
      </c>
      <c r="OE41" s="84">
        <v>1465941.6265864801</v>
      </c>
      <c r="OF41" s="84">
        <v>829630.36960964801</v>
      </c>
      <c r="OG41" s="84">
        <v>1832876.0010899799</v>
      </c>
      <c r="OH41" s="84">
        <v>1871369.46411766</v>
      </c>
      <c r="OI41" s="84">
        <v>1485222.8384656699</v>
      </c>
      <c r="OJ41" s="84">
        <v>1130661.1224100201</v>
      </c>
      <c r="OK41" s="84">
        <v>1466214.0108493001</v>
      </c>
      <c r="OL41" s="84">
        <v>938099.282579939</v>
      </c>
      <c r="OM41" s="84">
        <v>1927352.2156927399</v>
      </c>
      <c r="ON41" s="84">
        <v>1621073.44053015</v>
      </c>
      <c r="OO41" s="84">
        <v>1120937.8629870201</v>
      </c>
      <c r="OP41" s="84">
        <v>900368.09182652505</v>
      </c>
      <c r="OQ41" s="84">
        <v>1600877.7849435899</v>
      </c>
    </row>
    <row r="42" spans="1:407" x14ac:dyDescent="0.25">
      <c r="A42" s="57" t="s">
        <v>2052</v>
      </c>
      <c r="B42" s="58">
        <f>STDEV(D42:AQ42)/AVERAGE(D42:AQ42)</f>
        <v>5.2023776614311248E-2</v>
      </c>
      <c r="D42" s="7">
        <v>6018339.9809574196</v>
      </c>
      <c r="E42" s="7">
        <v>5841861.91297145</v>
      </c>
      <c r="F42" s="7">
        <v>5488575.52004168</v>
      </c>
      <c r="G42" s="7">
        <v>5510060.00795657</v>
      </c>
      <c r="H42" s="7">
        <v>5593958.0072184596</v>
      </c>
      <c r="I42" s="7">
        <v>5771141.5647109402</v>
      </c>
      <c r="J42" s="7">
        <v>5559464.93584703</v>
      </c>
      <c r="K42" s="7">
        <v>5469297.5647264998</v>
      </c>
      <c r="L42" s="7">
        <v>5613230.9913256504</v>
      </c>
      <c r="M42" s="7">
        <v>5462603.3483119998</v>
      </c>
      <c r="N42" s="7">
        <v>5478470.9129442098</v>
      </c>
      <c r="O42" s="7">
        <v>5731462.85660607</v>
      </c>
      <c r="P42" s="7">
        <v>5355750.68590282</v>
      </c>
      <c r="Q42" s="7">
        <v>5232992.8357343497</v>
      </c>
      <c r="R42" s="7">
        <v>5327661.6100407904</v>
      </c>
      <c r="S42" s="7">
        <v>5102076.2287682202</v>
      </c>
      <c r="T42" s="7">
        <v>5419990.5534596303</v>
      </c>
      <c r="U42" s="7">
        <v>5316355.5983707402</v>
      </c>
      <c r="V42" s="7">
        <v>5182387.3006289098</v>
      </c>
      <c r="W42" s="7">
        <v>4985693.8945113197</v>
      </c>
      <c r="X42" s="7">
        <v>5235568.8067158004</v>
      </c>
      <c r="Y42" s="7">
        <v>5106425.6252611903</v>
      </c>
      <c r="Z42" s="7">
        <v>5153372.81533622</v>
      </c>
      <c r="AA42" s="7">
        <v>4957944.6714079296</v>
      </c>
      <c r="AB42" s="7">
        <v>5138592.6807033001</v>
      </c>
      <c r="AC42" s="7">
        <v>5199300.0566709796</v>
      </c>
      <c r="AD42" s="7">
        <v>5236919.8099828102</v>
      </c>
      <c r="AE42" s="7">
        <v>5198747.9678019499</v>
      </c>
      <c r="AF42" s="7">
        <v>5141931.4533613296</v>
      </c>
      <c r="AG42" s="7">
        <v>5099419.0907066101</v>
      </c>
      <c r="AH42" s="7">
        <v>5191883.0938904602</v>
      </c>
      <c r="AI42" s="7">
        <v>5210658.5859576203</v>
      </c>
      <c r="AJ42" s="7">
        <v>5083506.5897697201</v>
      </c>
      <c r="AK42" s="7">
        <v>5032719.7874787198</v>
      </c>
      <c r="AL42" s="7">
        <v>5212166.7370194001</v>
      </c>
      <c r="AM42" s="7">
        <v>4943178.95859244</v>
      </c>
      <c r="AN42" s="7">
        <v>5058008.6380679104</v>
      </c>
      <c r="AO42" s="7">
        <v>4948932.4910857799</v>
      </c>
      <c r="AP42" s="7">
        <v>5169304.9063053504</v>
      </c>
      <c r="AQ42" s="7">
        <v>4684828.0453093396</v>
      </c>
      <c r="AS42" s="59">
        <f>STDEV(AU42:CH42)/AVERAGE(AU42:CH42)</f>
        <v>4.451394277271703E-2</v>
      </c>
      <c r="AU42" s="9">
        <v>5427958.9284313796</v>
      </c>
      <c r="AV42" s="9">
        <v>5271824.1351766</v>
      </c>
      <c r="AW42" s="9">
        <v>5141162.4467796404</v>
      </c>
      <c r="AX42" s="9">
        <v>5070992.9757415</v>
      </c>
      <c r="AY42" s="9">
        <v>5223384.6879730001</v>
      </c>
      <c r="AZ42" s="9">
        <v>5384019.4353954503</v>
      </c>
      <c r="BA42" s="9">
        <v>5185019.7366125695</v>
      </c>
      <c r="BB42" s="9">
        <v>5132345.1888931599</v>
      </c>
      <c r="BC42" s="9">
        <v>5147601.5633349</v>
      </c>
      <c r="BD42" s="9">
        <v>5182111.4243602399</v>
      </c>
      <c r="BE42" s="9">
        <v>5043556.0662155403</v>
      </c>
      <c r="BF42" s="9">
        <v>5236674.60428771</v>
      </c>
      <c r="BG42" s="9">
        <v>5031478.2747372203</v>
      </c>
      <c r="BH42" s="9">
        <v>5053268.1116339304</v>
      </c>
      <c r="BI42" s="9">
        <v>5117349.3739569001</v>
      </c>
      <c r="BJ42" s="9">
        <v>4975275.3709166897</v>
      </c>
      <c r="BK42" s="9">
        <v>4919627.6669739196</v>
      </c>
      <c r="BL42" s="9">
        <v>4975281.2978752498</v>
      </c>
      <c r="BM42" s="9">
        <v>4877151.9500885103</v>
      </c>
      <c r="BN42" s="9">
        <v>4947553.5887045199</v>
      </c>
      <c r="BO42" s="9">
        <v>4610323.6174136996</v>
      </c>
      <c r="BP42" s="9">
        <v>4710968.4885699796</v>
      </c>
      <c r="BQ42" s="9">
        <v>4721492.9755251203</v>
      </c>
      <c r="BR42" s="9">
        <v>4657301.6723648803</v>
      </c>
      <c r="BS42" s="9">
        <v>4976081.4085818501</v>
      </c>
      <c r="BT42" s="9">
        <v>4828157.7517733397</v>
      </c>
      <c r="BU42" s="9">
        <v>4875031.6221996704</v>
      </c>
      <c r="BV42" s="9">
        <v>4807904.78844193</v>
      </c>
      <c r="BW42" s="9">
        <v>4873426.2821634198</v>
      </c>
      <c r="BX42" s="9">
        <v>5015762.3924676003</v>
      </c>
      <c r="BY42" s="9">
        <v>4938620.5119634503</v>
      </c>
      <c r="BZ42" s="9">
        <v>4811900.9522303399</v>
      </c>
      <c r="CA42" s="9">
        <v>4819214.29927749</v>
      </c>
      <c r="CB42" s="9">
        <v>4782767.9543293603</v>
      </c>
      <c r="CC42" s="9">
        <v>4586636.5955912499</v>
      </c>
      <c r="CD42" s="9">
        <v>4758590.1328919102</v>
      </c>
      <c r="CE42" s="9">
        <v>4671176.0327364299</v>
      </c>
      <c r="CF42" s="9">
        <v>4626088.6166711701</v>
      </c>
      <c r="CG42" s="9">
        <v>4782344.2680633301</v>
      </c>
      <c r="CH42" s="9">
        <v>4612856.6689397004</v>
      </c>
      <c r="CJ42" s="95">
        <v>5935202.1780862901</v>
      </c>
      <c r="CK42" s="95">
        <v>5496836.0424711704</v>
      </c>
      <c r="CL42" s="95">
        <v>5569594.1644248804</v>
      </c>
      <c r="CM42" s="95">
        <v>5581684.19698893</v>
      </c>
      <c r="CN42" s="95">
        <v>5523674.3035994899</v>
      </c>
      <c r="CO42" s="95">
        <v>5602291.6802354399</v>
      </c>
      <c r="CP42" s="95">
        <v>5755137.01495481</v>
      </c>
      <c r="CQ42" s="95">
        <v>5471242.0658763601</v>
      </c>
      <c r="CR42" s="95">
        <v>5608142.7185281403</v>
      </c>
      <c r="CS42" s="95">
        <v>5597377.4123464404</v>
      </c>
      <c r="CT42" s="84">
        <v>5371763.4207377899</v>
      </c>
      <c r="CU42" s="84">
        <v>5778804.3468428198</v>
      </c>
      <c r="CV42" s="84">
        <v>5411605.0316177197</v>
      </c>
      <c r="CW42" s="84">
        <v>5395076.1758878799</v>
      </c>
      <c r="CX42" s="84">
        <v>5560646.5459171804</v>
      </c>
      <c r="CY42" s="84">
        <v>5462772.5265835896</v>
      </c>
      <c r="CZ42" s="84">
        <v>5401803.0830820501</v>
      </c>
      <c r="DA42" s="84">
        <v>5368251.8965207003</v>
      </c>
      <c r="DB42" s="84">
        <v>5349239.2701699203</v>
      </c>
      <c r="DC42" s="84">
        <v>5590625.5003325501</v>
      </c>
      <c r="DD42" s="84">
        <v>5480976.0506157503</v>
      </c>
      <c r="DE42" s="84">
        <v>5679220.9932472901</v>
      </c>
      <c r="DF42" s="84">
        <v>5248177.2206170103</v>
      </c>
      <c r="DG42" s="84">
        <v>5097935.2501066299</v>
      </c>
      <c r="DH42" s="84">
        <v>4311351.1676413398</v>
      </c>
      <c r="DI42" s="84">
        <v>5316127.6963404603</v>
      </c>
      <c r="DJ42" s="84">
        <v>5610931.1541386601</v>
      </c>
      <c r="DK42" s="84">
        <v>5539103.6482041702</v>
      </c>
      <c r="DL42" s="84">
        <v>4928246.6067609601</v>
      </c>
      <c r="DM42" s="84">
        <v>5346762.6523073399</v>
      </c>
      <c r="DN42" s="84">
        <v>5286736.1238740496</v>
      </c>
      <c r="DO42" s="84">
        <v>5222016.3677663198</v>
      </c>
      <c r="DP42" s="84">
        <v>5185615.7985009002</v>
      </c>
      <c r="DQ42" s="84">
        <v>5351926.3285102602</v>
      </c>
      <c r="DR42" s="84">
        <v>5188771.0507005304</v>
      </c>
      <c r="DS42" s="84">
        <v>5495853.0019588703</v>
      </c>
      <c r="DT42" s="84">
        <v>5244174.4560014997</v>
      </c>
      <c r="DU42" s="84">
        <v>5078558.6123839105</v>
      </c>
      <c r="DV42" s="84">
        <v>5167152.5121433297</v>
      </c>
      <c r="DW42" s="84">
        <v>5341461.3014150904</v>
      </c>
      <c r="DX42" s="84">
        <v>5756840.3729850296</v>
      </c>
      <c r="DY42" s="84">
        <v>5295350.1726814797</v>
      </c>
      <c r="DZ42" s="84">
        <v>5352192.8762675701</v>
      </c>
      <c r="EA42" s="84">
        <v>5264325.0539847799</v>
      </c>
      <c r="EB42" s="84">
        <v>5057519.58893771</v>
      </c>
      <c r="EC42" s="84">
        <v>5538270.3563401802</v>
      </c>
      <c r="ED42" s="84">
        <v>5196477.6486754902</v>
      </c>
      <c r="EE42" s="84">
        <v>5037338.8018784197</v>
      </c>
      <c r="EF42" s="84">
        <v>5015035.1534086</v>
      </c>
      <c r="EG42" s="84">
        <v>4964753.0541129196</v>
      </c>
      <c r="EH42" s="84">
        <v>5287400.1835286804</v>
      </c>
      <c r="EI42" s="84">
        <v>5369620.75555701</v>
      </c>
      <c r="EJ42" s="84">
        <v>5327571.6998967202</v>
      </c>
      <c r="EK42" s="84">
        <v>5242357.3753781803</v>
      </c>
      <c r="EL42" s="84">
        <v>5390164.7061890103</v>
      </c>
      <c r="EM42" s="84">
        <v>5401126.4078363301</v>
      </c>
      <c r="EN42" s="84">
        <v>5586865.6782946195</v>
      </c>
      <c r="EO42" s="84">
        <v>5176224.8444652101</v>
      </c>
      <c r="EP42" s="84">
        <v>5400219.3028066903</v>
      </c>
      <c r="EQ42" s="84">
        <v>5476349.5041861003</v>
      </c>
      <c r="ER42" s="84">
        <v>5197785.4789916696</v>
      </c>
      <c r="ES42" s="84">
        <v>5320267.7972622896</v>
      </c>
      <c r="ET42" s="84">
        <v>5409174.49769386</v>
      </c>
      <c r="EU42" s="84">
        <v>5460821.9063190604</v>
      </c>
      <c r="EV42" s="84">
        <v>4360301.4500623001</v>
      </c>
      <c r="EW42" s="84">
        <v>5203208.4905156102</v>
      </c>
      <c r="EX42" s="84">
        <v>5438618.0954865003</v>
      </c>
      <c r="EY42" s="84">
        <v>5301139.6318060895</v>
      </c>
      <c r="EZ42" s="84">
        <v>5396700.0844177399</v>
      </c>
      <c r="FA42" s="84">
        <v>5363338.6458740002</v>
      </c>
      <c r="FB42" s="84">
        <v>5305956.34418095</v>
      </c>
      <c r="FC42" s="84">
        <v>5449792.9982840596</v>
      </c>
      <c r="FD42" s="84">
        <v>5322713.1020280896</v>
      </c>
      <c r="FE42" s="84">
        <v>5320784.8313043499</v>
      </c>
      <c r="FF42" s="84">
        <v>5158811.6191794397</v>
      </c>
      <c r="FG42" s="84">
        <v>5160921.9078815198</v>
      </c>
      <c r="FH42" s="84">
        <v>5080190.5955806999</v>
      </c>
      <c r="FI42" s="84">
        <v>5225779.3819747102</v>
      </c>
      <c r="FJ42" s="84">
        <v>5340980.7447528401</v>
      </c>
      <c r="FK42" s="84">
        <v>5022606.00745486</v>
      </c>
      <c r="FL42" s="84">
        <v>5476380.8007518901</v>
      </c>
      <c r="FM42" s="84">
        <v>5489474.6248363601</v>
      </c>
      <c r="FN42" s="84">
        <v>5223243.2792652296</v>
      </c>
      <c r="FO42" s="84">
        <v>5229747.6611482603</v>
      </c>
      <c r="FP42" s="84">
        <v>5052657.0465558302</v>
      </c>
      <c r="FQ42" s="84">
        <v>5312448.3222752297</v>
      </c>
      <c r="FR42" s="84">
        <v>5294362.4576026099</v>
      </c>
      <c r="FS42" s="84">
        <v>5533495.0663905004</v>
      </c>
      <c r="FT42" s="84">
        <v>5465099.9954479001</v>
      </c>
      <c r="FU42" s="84">
        <v>5119940.7655578004</v>
      </c>
      <c r="FV42" s="84">
        <v>5195117.5928084403</v>
      </c>
      <c r="FW42" s="84">
        <v>5323668.7231357899</v>
      </c>
      <c r="FX42" s="84">
        <v>5199018.2682012003</v>
      </c>
      <c r="FY42" s="84">
        <v>5249818.2091458803</v>
      </c>
      <c r="FZ42" s="84">
        <v>5004762.1190941297</v>
      </c>
      <c r="GA42" s="84">
        <v>5130141.87726535</v>
      </c>
      <c r="GB42" s="84">
        <v>5072060.5847570701</v>
      </c>
      <c r="GC42" s="84">
        <v>5047257.5907900203</v>
      </c>
      <c r="GD42" s="84">
        <v>4683443.8605334898</v>
      </c>
      <c r="GE42" s="84">
        <v>5277081.25089054</v>
      </c>
      <c r="GF42" s="84">
        <v>5128835.4288208596</v>
      </c>
      <c r="GG42" s="84">
        <v>5097643.9079617504</v>
      </c>
      <c r="GH42" s="84">
        <v>4830523.84926413</v>
      </c>
      <c r="GI42" s="84">
        <v>4999990.80343726</v>
      </c>
      <c r="GJ42" s="84">
        <v>5115841.9014787097</v>
      </c>
      <c r="GK42" s="84">
        <v>5297410.1687653698</v>
      </c>
      <c r="GL42" s="84">
        <v>5253865.3949949397</v>
      </c>
      <c r="GM42" s="84">
        <v>5059133.9286220102</v>
      </c>
      <c r="GN42" s="84">
        <v>5320507.9424196798</v>
      </c>
      <c r="GO42" s="84">
        <v>5100588.2021832597</v>
      </c>
      <c r="GP42" s="84">
        <v>4910909.3728481298</v>
      </c>
      <c r="GQ42" s="84">
        <v>5333218.21775408</v>
      </c>
      <c r="GR42" s="84">
        <v>4936218.1491143201</v>
      </c>
      <c r="GS42" s="84">
        <v>5244248.6573058302</v>
      </c>
      <c r="GT42" s="84">
        <v>4981731.1900253203</v>
      </c>
      <c r="GU42" s="84">
        <v>4831680.93369208</v>
      </c>
      <c r="GV42" s="84">
        <v>5152473.0567272697</v>
      </c>
      <c r="GW42" s="84">
        <v>5305275.05894507</v>
      </c>
      <c r="GX42" s="84">
        <v>5229271.7728828602</v>
      </c>
      <c r="GY42" s="84">
        <v>5014180.9707701597</v>
      </c>
      <c r="GZ42" s="84">
        <v>5017115.6515961196</v>
      </c>
      <c r="HA42" s="84">
        <v>4816479.7619209103</v>
      </c>
      <c r="HB42" s="84">
        <v>4756336.3186362199</v>
      </c>
      <c r="HC42" s="84">
        <v>4901053.0860561896</v>
      </c>
      <c r="HD42" s="84">
        <v>4697256.2807486895</v>
      </c>
      <c r="HE42" s="84">
        <v>4790496.6576243499</v>
      </c>
      <c r="HF42" s="84">
        <v>4817333.0142835602</v>
      </c>
      <c r="HG42" s="84">
        <v>5051320.4950180799</v>
      </c>
      <c r="HH42" s="84">
        <v>4903022.1564998096</v>
      </c>
      <c r="HI42" s="84">
        <v>4837649.2019712599</v>
      </c>
      <c r="HJ42" s="84">
        <v>4809573.6805955097</v>
      </c>
      <c r="HK42" s="84">
        <v>4893485.4286907502</v>
      </c>
      <c r="HL42" s="84">
        <v>4695236.3972106203</v>
      </c>
      <c r="HM42" s="84">
        <v>4971680.9208919602</v>
      </c>
      <c r="HN42" s="84">
        <v>4854003.5092374701</v>
      </c>
      <c r="HO42" s="84">
        <v>5216784.7542104898</v>
      </c>
      <c r="HP42" s="84">
        <v>4839552.0508529898</v>
      </c>
      <c r="HQ42" s="84">
        <v>4814524.7401206195</v>
      </c>
      <c r="HR42" s="84">
        <v>5008170.1435750201</v>
      </c>
      <c r="HS42" s="84">
        <v>4854070.16876789</v>
      </c>
      <c r="HT42" s="84">
        <v>4885777.7572408896</v>
      </c>
      <c r="HU42" s="84">
        <v>4742111.3177525196</v>
      </c>
      <c r="HV42" s="84">
        <v>4613716.7216427503</v>
      </c>
      <c r="HW42" s="84">
        <v>4683531.84010763</v>
      </c>
      <c r="HX42" s="84">
        <v>5096544.3726069797</v>
      </c>
      <c r="HY42" s="84">
        <v>5120272.9222495202</v>
      </c>
      <c r="HZ42" s="84">
        <v>4698011.0044097695</v>
      </c>
      <c r="IA42" s="84">
        <v>4634524.1014419897</v>
      </c>
      <c r="IB42" s="84">
        <v>4668777.4661798803</v>
      </c>
      <c r="IC42" s="84">
        <v>5082651.9613236403</v>
      </c>
      <c r="ID42" s="84">
        <v>4807131.0788834495</v>
      </c>
      <c r="IE42" s="84">
        <v>4802766.9773786496</v>
      </c>
      <c r="IF42" s="84">
        <v>4837912.8816233901</v>
      </c>
      <c r="IG42" s="84">
        <v>4704188.56134512</v>
      </c>
      <c r="IH42" s="84">
        <v>4914517.4043399002</v>
      </c>
      <c r="II42" s="84">
        <v>4887193.2924403604</v>
      </c>
      <c r="IJ42" s="84">
        <v>4383771.8761390802</v>
      </c>
      <c r="IK42" s="84">
        <v>4630782.5632322999</v>
      </c>
      <c r="IL42" s="84">
        <v>4656873.5269545903</v>
      </c>
      <c r="IM42" s="84">
        <v>4557426.2613743702</v>
      </c>
      <c r="IN42" s="84">
        <v>4697931.30707586</v>
      </c>
      <c r="IO42" s="84">
        <v>4792911.0334008103</v>
      </c>
      <c r="IP42" s="84">
        <v>4945302.047146</v>
      </c>
      <c r="IQ42" s="84">
        <v>5046173.5396836996</v>
      </c>
      <c r="IR42" s="84">
        <v>4574683.4377154997</v>
      </c>
      <c r="IS42" s="84">
        <v>4962651.8913196903</v>
      </c>
      <c r="IT42" s="84">
        <v>4967987.2694103597</v>
      </c>
      <c r="IU42" s="84">
        <v>4847169.4506273298</v>
      </c>
      <c r="IV42" s="84">
        <v>4843160.7933034897</v>
      </c>
      <c r="IW42" s="84">
        <v>4890053.5607951898</v>
      </c>
      <c r="IX42" s="84">
        <v>4680549.4707477</v>
      </c>
      <c r="IY42" s="84">
        <v>4873061.4080160297</v>
      </c>
      <c r="IZ42" s="84">
        <v>4828184.6248321496</v>
      </c>
      <c r="JA42" s="84">
        <v>4759664.8213819601</v>
      </c>
      <c r="JB42" s="84">
        <v>5065219.2727037901</v>
      </c>
      <c r="JC42" s="84">
        <v>4653614.0593400104</v>
      </c>
      <c r="JD42" s="84">
        <v>4874921.8244519299</v>
      </c>
      <c r="JE42" s="84">
        <v>4838943.0469337404</v>
      </c>
      <c r="JF42" s="84">
        <v>4823309.2562016696</v>
      </c>
      <c r="JG42" s="84">
        <v>5018567.17767708</v>
      </c>
      <c r="JH42" s="84">
        <v>4761536.6564044002</v>
      </c>
      <c r="JI42" s="84">
        <v>4868319.8887951104</v>
      </c>
      <c r="JJ42" s="84">
        <v>4705327.9517093599</v>
      </c>
      <c r="JK42" s="84">
        <v>5081478.2377432501</v>
      </c>
      <c r="JL42" s="84">
        <v>4779142.1850813497</v>
      </c>
      <c r="JM42" s="84">
        <v>4915617.4499961399</v>
      </c>
      <c r="JN42" s="84">
        <v>5030341.4383057998</v>
      </c>
      <c r="JO42" s="84">
        <v>4831995.6664617499</v>
      </c>
      <c r="JP42" s="84">
        <v>4783987.6562880399</v>
      </c>
      <c r="JQ42" s="84">
        <v>4864714.8655742398</v>
      </c>
      <c r="JR42" s="84">
        <v>4910720.6450308701</v>
      </c>
      <c r="JS42" s="84">
        <v>5063433.3704840401</v>
      </c>
      <c r="JT42" s="84">
        <v>4746556.9498635801</v>
      </c>
      <c r="JU42" s="84">
        <v>4739796.8449786799</v>
      </c>
      <c r="JV42" s="84">
        <v>4998885.9825293003</v>
      </c>
      <c r="JW42" s="84">
        <v>4898298.0564302402</v>
      </c>
      <c r="JX42" s="84">
        <v>4798612.1846462702</v>
      </c>
      <c r="JY42" s="84">
        <v>4847761.89442096</v>
      </c>
      <c r="JZ42" s="84">
        <v>4742670.6379063604</v>
      </c>
      <c r="KA42" s="84">
        <v>4718279.9478227096</v>
      </c>
      <c r="KB42" s="84">
        <v>4877475.3074510004</v>
      </c>
      <c r="KC42" s="84">
        <v>4790265.9763302896</v>
      </c>
      <c r="KD42" s="84">
        <v>4805250.37887826</v>
      </c>
      <c r="KE42" s="84">
        <v>4407576.7210824499</v>
      </c>
      <c r="KF42" s="84">
        <v>5053996.7610250199</v>
      </c>
      <c r="KG42" s="84">
        <v>4748485.9536195304</v>
      </c>
      <c r="KH42" s="84">
        <v>4640105.8519130796</v>
      </c>
      <c r="KI42" s="84">
        <v>4721889.6500061899</v>
      </c>
      <c r="KJ42" s="84">
        <v>4520503.0470726099</v>
      </c>
      <c r="KK42" s="84">
        <v>4964481.0673804497</v>
      </c>
      <c r="KL42" s="84">
        <v>4701444.9729362102</v>
      </c>
      <c r="KM42" s="84">
        <v>4729568.9856951404</v>
      </c>
      <c r="KN42" s="84">
        <v>4762371.5098770699</v>
      </c>
      <c r="KO42" s="84">
        <v>4681340.0956581598</v>
      </c>
      <c r="KP42" s="84">
        <v>4837378.5601862203</v>
      </c>
      <c r="KQ42" s="84">
        <v>5076965.4156968901</v>
      </c>
      <c r="KR42" s="84">
        <v>4858490.1408776101</v>
      </c>
      <c r="KS42" s="84">
        <v>4487211.4960973496</v>
      </c>
      <c r="KT42" s="84">
        <v>4935989.7595404303</v>
      </c>
      <c r="KU42" s="84">
        <v>4922600.5798998503</v>
      </c>
      <c r="KV42" s="84">
        <v>4922029.2321941098</v>
      </c>
      <c r="KW42" s="84">
        <v>4510409.3253700202</v>
      </c>
      <c r="KX42" s="84">
        <v>4815747.5694659604</v>
      </c>
      <c r="KY42" s="84">
        <v>4968115.7246533697</v>
      </c>
      <c r="KZ42" s="84">
        <v>5235874.7431608299</v>
      </c>
      <c r="LA42" s="84">
        <v>4651606.6102157496</v>
      </c>
      <c r="LB42" s="84">
        <v>4889508.3372458797</v>
      </c>
      <c r="LC42" s="84">
        <v>4882710.6917770999</v>
      </c>
      <c r="LD42" s="84">
        <v>4843566.7277306803</v>
      </c>
      <c r="LE42" s="84">
        <v>4639769.6291005202</v>
      </c>
      <c r="LF42" s="84">
        <v>4741398.9332352802</v>
      </c>
      <c r="LG42" s="84">
        <v>4833614.8435973004</v>
      </c>
      <c r="LH42" s="84">
        <v>4717481.7768495297</v>
      </c>
      <c r="LI42" s="84">
        <v>4707044.9451462999</v>
      </c>
      <c r="LJ42" s="84">
        <v>4668126.0322141498</v>
      </c>
      <c r="LK42" s="84">
        <v>4845968.5902155899</v>
      </c>
      <c r="LL42" s="84">
        <v>4824409.7988821296</v>
      </c>
      <c r="LM42" s="84">
        <v>4717987.5432987204</v>
      </c>
      <c r="LN42" s="84">
        <v>4512163.0726779997</v>
      </c>
      <c r="LO42" s="84">
        <v>4937383.9670184003</v>
      </c>
      <c r="LP42" s="84">
        <v>4878642.5640416397</v>
      </c>
      <c r="LQ42" s="84">
        <v>4871517.44687685</v>
      </c>
      <c r="LR42" s="84">
        <v>4855321.0392018203</v>
      </c>
      <c r="LS42" s="84">
        <v>4534720.5517837899</v>
      </c>
      <c r="LT42" s="84">
        <v>4932737.1633057604</v>
      </c>
      <c r="LU42" s="84">
        <v>4755873.2833308103</v>
      </c>
      <c r="LV42" s="84">
        <v>4860675.7848031996</v>
      </c>
      <c r="LW42" s="84">
        <v>4826444.6759748301</v>
      </c>
      <c r="LX42" s="84">
        <v>4701657.5991971502</v>
      </c>
      <c r="LY42" s="84">
        <v>4678178.7048297999</v>
      </c>
      <c r="LZ42" s="84">
        <v>4892272.02477354</v>
      </c>
      <c r="MA42" s="84">
        <v>4875483.14920214</v>
      </c>
      <c r="MB42" s="84">
        <v>5102920.6147657298</v>
      </c>
      <c r="MC42" s="84">
        <v>4663644.2091118405</v>
      </c>
      <c r="MD42" s="84">
        <v>4623275.3237364702</v>
      </c>
      <c r="ME42" s="84">
        <v>4892318.8315354697</v>
      </c>
      <c r="MF42" s="84">
        <v>4756603.0425648903</v>
      </c>
      <c r="MG42" s="84">
        <v>4762016.7237673197</v>
      </c>
      <c r="MH42" s="84">
        <v>4742258.6450293204</v>
      </c>
      <c r="MI42" s="84">
        <v>4601249.2964046402</v>
      </c>
      <c r="MJ42" s="84">
        <v>2951316.82294703</v>
      </c>
      <c r="MK42" s="84">
        <v>4808282.0103308596</v>
      </c>
      <c r="ML42" s="84">
        <v>4685302.5774639398</v>
      </c>
      <c r="MM42" s="84">
        <v>4590283.2149036797</v>
      </c>
      <c r="MN42" s="84">
        <v>4696328.5768235503</v>
      </c>
      <c r="MO42" s="84">
        <v>4619529.8021646999</v>
      </c>
      <c r="MP42" s="84">
        <v>4687932.3692311598</v>
      </c>
      <c r="MQ42" s="84">
        <v>4528461.5886483397</v>
      </c>
      <c r="MR42" s="84">
        <v>4638211.2210119404</v>
      </c>
      <c r="MS42" s="84">
        <v>4606502.8014607197</v>
      </c>
      <c r="MT42" s="84">
        <v>4745302.1644782098</v>
      </c>
      <c r="MU42" s="84">
        <v>4668744.3030089103</v>
      </c>
      <c r="MV42" s="84">
        <v>4483289.9190596901</v>
      </c>
      <c r="MW42" s="84">
        <v>4681803.0862728897</v>
      </c>
      <c r="MX42" s="84">
        <v>4652930.7546549505</v>
      </c>
      <c r="MY42" s="84">
        <v>4689925.41015667</v>
      </c>
      <c r="MZ42" s="84">
        <v>4613181.4641906796</v>
      </c>
      <c r="NA42" s="84">
        <v>4870850.0553476699</v>
      </c>
      <c r="NB42" s="84">
        <v>4651502.0036283303</v>
      </c>
      <c r="NC42" s="84">
        <v>4663286.6061276998</v>
      </c>
      <c r="ND42" s="84">
        <v>4741686.9611952296</v>
      </c>
      <c r="NE42" s="84">
        <v>2943755.8403127599</v>
      </c>
      <c r="NF42" s="84">
        <v>3977829.8325152099</v>
      </c>
      <c r="NG42" s="84">
        <v>4719196.7447728096</v>
      </c>
      <c r="NH42" s="84">
        <v>4440815.9385379301</v>
      </c>
      <c r="NI42" s="84">
        <v>4580879.09287275</v>
      </c>
      <c r="NJ42" s="84">
        <v>4767048.0270917499</v>
      </c>
      <c r="NK42" s="84">
        <v>4671776.58965916</v>
      </c>
      <c r="NL42" s="84">
        <v>4695765.44584757</v>
      </c>
      <c r="NM42" s="84">
        <v>4710349.5454487</v>
      </c>
      <c r="NN42" s="84">
        <v>4632010.50430563</v>
      </c>
      <c r="NO42" s="84">
        <v>4873418.8569199499</v>
      </c>
      <c r="NP42" s="84">
        <v>4607905.1237279903</v>
      </c>
      <c r="NQ42" s="84">
        <v>3746524.4084480298</v>
      </c>
      <c r="NR42" s="84">
        <v>4683366.5764565598</v>
      </c>
      <c r="NS42" s="84">
        <v>2762476.5473897802</v>
      </c>
      <c r="NT42" s="84">
        <v>4625924.0445115902</v>
      </c>
      <c r="NU42" s="84">
        <v>4549269.8697216501</v>
      </c>
      <c r="NV42" s="84">
        <v>5085141.0471542096</v>
      </c>
      <c r="NW42" s="84">
        <v>4327808.1540134801</v>
      </c>
      <c r="NX42" s="84">
        <v>4662021.2391331997</v>
      </c>
      <c r="NY42" s="84">
        <v>4688189.5265938696</v>
      </c>
      <c r="NZ42" s="84">
        <v>4466343.7999511901</v>
      </c>
      <c r="OA42" s="84">
        <v>4386185.2456209799</v>
      </c>
      <c r="OB42" s="84">
        <v>4402148.3188856998</v>
      </c>
      <c r="OC42" s="84">
        <v>3577808.58762583</v>
      </c>
      <c r="OD42" s="84">
        <v>4262040.53013271</v>
      </c>
      <c r="OE42" s="84">
        <v>4512561.7380262399</v>
      </c>
      <c r="OF42" s="84">
        <v>3095080.41250666</v>
      </c>
      <c r="OG42" s="84">
        <v>4440816.5361780701</v>
      </c>
      <c r="OH42" s="84">
        <v>4524431.8407430602</v>
      </c>
      <c r="OI42" s="84">
        <v>3999818.4173199399</v>
      </c>
      <c r="OJ42" s="84">
        <v>4502247.2272500601</v>
      </c>
      <c r="OK42" s="84">
        <v>4429420.0420692004</v>
      </c>
      <c r="OL42" s="84">
        <v>3699994.3153065201</v>
      </c>
      <c r="OM42" s="84">
        <v>4558620.0317138303</v>
      </c>
      <c r="ON42" s="84">
        <v>4486736.5856347</v>
      </c>
      <c r="OO42" s="84">
        <v>4351210.8575507002</v>
      </c>
      <c r="OP42" s="84">
        <v>3622261.5082150102</v>
      </c>
      <c r="OQ42" s="84">
        <v>5239241.6832537502</v>
      </c>
    </row>
    <row r="43" spans="1:407" s="65" customFormat="1" x14ac:dyDescent="0.25">
      <c r="A43" s="61" t="s">
        <v>2034</v>
      </c>
      <c r="B43" s="62">
        <f>STDEV(D43:AQ43)/AVERAGE(D43:AQ43)</f>
        <v>3.8148574555498797E-2</v>
      </c>
      <c r="C43" s="63"/>
      <c r="D43" s="64">
        <f t="shared" ref="D43:AQ43" si="63">(D41/D42)*134.5</f>
        <v>62.398759945522883</v>
      </c>
      <c r="E43" s="64">
        <f t="shared" si="63"/>
        <v>60.259088869713828</v>
      </c>
      <c r="F43" s="64">
        <f t="shared" si="63"/>
        <v>65.253239461120785</v>
      </c>
      <c r="G43" s="64">
        <f t="shared" si="63"/>
        <v>60.220237027157197</v>
      </c>
      <c r="H43" s="64">
        <f t="shared" si="63"/>
        <v>62.353076090395092</v>
      </c>
      <c r="I43" s="64">
        <f t="shared" si="63"/>
        <v>62.155381201455157</v>
      </c>
      <c r="J43" s="64">
        <f t="shared" si="63"/>
        <v>62.961703099907808</v>
      </c>
      <c r="K43" s="64">
        <f t="shared" si="63"/>
        <v>60.435239266337248</v>
      </c>
      <c r="L43" s="64">
        <f t="shared" si="63"/>
        <v>57.062522983187073</v>
      </c>
      <c r="M43" s="64">
        <f t="shared" si="63"/>
        <v>62.038061031675468</v>
      </c>
      <c r="N43" s="64">
        <f t="shared" si="63"/>
        <v>63.770708509445065</v>
      </c>
      <c r="O43" s="64">
        <f t="shared" si="63"/>
        <v>56.172415710486412</v>
      </c>
      <c r="P43" s="64">
        <f t="shared" si="63"/>
        <v>61.727016318602743</v>
      </c>
      <c r="Q43" s="64">
        <f t="shared" si="63"/>
        <v>63.68589727138621</v>
      </c>
      <c r="R43" s="64">
        <f t="shared" si="63"/>
        <v>65.767227291634583</v>
      </c>
      <c r="S43" s="64">
        <f t="shared" si="63"/>
        <v>64.331062300758305</v>
      </c>
      <c r="T43" s="64">
        <f t="shared" si="63"/>
        <v>60.759257644957316</v>
      </c>
      <c r="U43" s="64">
        <f t="shared" si="63"/>
        <v>60.899571069218837</v>
      </c>
      <c r="V43" s="64">
        <f t="shared" si="63"/>
        <v>60.811416144735595</v>
      </c>
      <c r="W43" s="64">
        <f t="shared" si="63"/>
        <v>62.078901950582079</v>
      </c>
      <c r="X43" s="64">
        <f t="shared" si="63"/>
        <v>62.990273653648757</v>
      </c>
      <c r="Y43" s="64">
        <f t="shared" si="63"/>
        <v>63.175619358258622</v>
      </c>
      <c r="Z43" s="64">
        <f t="shared" si="63"/>
        <v>56.806039951286245</v>
      </c>
      <c r="AA43" s="64">
        <f t="shared" si="63"/>
        <v>65.087180078955058</v>
      </c>
      <c r="AB43" s="64">
        <f t="shared" si="63"/>
        <v>62.116300134658758</v>
      </c>
      <c r="AC43" s="64">
        <f t="shared" si="63"/>
        <v>57.969880480678171</v>
      </c>
      <c r="AD43" s="64">
        <f t="shared" si="63"/>
        <v>59.075002334023949</v>
      </c>
      <c r="AE43" s="64">
        <f t="shared" si="63"/>
        <v>59.938942962874656</v>
      </c>
      <c r="AF43" s="64">
        <f t="shared" si="63"/>
        <v>62.727395789976981</v>
      </c>
      <c r="AG43" s="64">
        <f t="shared" si="63"/>
        <v>64.041136362953722</v>
      </c>
      <c r="AH43" s="64">
        <f t="shared" si="63"/>
        <v>60.715825432595153</v>
      </c>
      <c r="AI43" s="64">
        <f t="shared" si="63"/>
        <v>60.78939428348545</v>
      </c>
      <c r="AJ43" s="64">
        <f t="shared" si="63"/>
        <v>59.530510369286468</v>
      </c>
      <c r="AK43" s="64">
        <f t="shared" si="63"/>
        <v>61.091318458261618</v>
      </c>
      <c r="AL43" s="64">
        <f t="shared" si="63"/>
        <v>60.547821291207818</v>
      </c>
      <c r="AM43" s="64">
        <f t="shared" si="63"/>
        <v>58.271937397009864</v>
      </c>
      <c r="AN43" s="64">
        <f t="shared" si="63"/>
        <v>64.277717252296142</v>
      </c>
      <c r="AO43" s="64">
        <f t="shared" si="63"/>
        <v>59.31000784434238</v>
      </c>
      <c r="AP43" s="64">
        <f t="shared" si="63"/>
        <v>58.8391808791676</v>
      </c>
      <c r="AQ43" s="64">
        <f t="shared" si="63"/>
        <v>62.222616503608876</v>
      </c>
      <c r="AS43" s="66">
        <f>STDEV(AU43:CH43)/AVERAGE(AU43:CH43)</f>
        <v>3.1390172937370807E-2</v>
      </c>
      <c r="AT43" s="67"/>
      <c r="AU43" s="68">
        <f>((AU41/AU42)*134.5)</f>
        <v>58.355547300325917</v>
      </c>
      <c r="AV43" s="68">
        <f t="shared" ref="AV43:CH43" si="64">((AV41/AV42)*134.5)</f>
        <v>58.592848295887713</v>
      </c>
      <c r="AW43" s="68">
        <f t="shared" si="64"/>
        <v>59.702069088582661</v>
      </c>
      <c r="AX43" s="68">
        <f t="shared" si="64"/>
        <v>57.640338220313161</v>
      </c>
      <c r="AY43" s="68">
        <f t="shared" si="64"/>
        <v>59.887096827402893</v>
      </c>
      <c r="AZ43" s="68">
        <f t="shared" si="64"/>
        <v>56.334067288090694</v>
      </c>
      <c r="BA43" s="68">
        <f t="shared" si="64"/>
        <v>59.558356543467518</v>
      </c>
      <c r="BB43" s="68">
        <f t="shared" si="64"/>
        <v>56.706389108823153</v>
      </c>
      <c r="BC43" s="68">
        <f t="shared" si="64"/>
        <v>59.436212763846733</v>
      </c>
      <c r="BD43" s="68">
        <f t="shared" si="64"/>
        <v>54.684014702684856</v>
      </c>
      <c r="BE43" s="68">
        <f t="shared" si="64"/>
        <v>57.472149761641653</v>
      </c>
      <c r="BF43" s="68">
        <f t="shared" si="64"/>
        <v>58.377287569437009</v>
      </c>
      <c r="BG43" s="68">
        <f t="shared" si="64"/>
        <v>56.279075230229154</v>
      </c>
      <c r="BH43" s="68">
        <f t="shared" si="64"/>
        <v>53.410036665751292</v>
      </c>
      <c r="BI43" s="68">
        <f t="shared" si="64"/>
        <v>56.92168977115189</v>
      </c>
      <c r="BJ43" s="68">
        <f t="shared" si="64"/>
        <v>56.835372642224392</v>
      </c>
      <c r="BK43" s="68">
        <f t="shared" si="64"/>
        <v>56.720277506920709</v>
      </c>
      <c r="BL43" s="68">
        <f t="shared" si="64"/>
        <v>58.937287239151367</v>
      </c>
      <c r="BM43" s="68">
        <f t="shared" si="64"/>
        <v>55.762131572032416</v>
      </c>
      <c r="BN43" s="68">
        <f t="shared" si="64"/>
        <v>57.631921986116389</v>
      </c>
      <c r="BO43" s="68">
        <f t="shared" si="64"/>
        <v>57.907182735046455</v>
      </c>
      <c r="BP43" s="68">
        <f t="shared" si="64"/>
        <v>60.427443958715315</v>
      </c>
      <c r="BQ43" s="68">
        <f t="shared" si="64"/>
        <v>57.481812184921871</v>
      </c>
      <c r="BR43" s="68">
        <f t="shared" si="64"/>
        <v>59.842577662053976</v>
      </c>
      <c r="BS43" s="68">
        <f t="shared" si="64"/>
        <v>57.331012325707647</v>
      </c>
      <c r="BT43" s="68">
        <f t="shared" si="64"/>
        <v>56.073242154562493</v>
      </c>
      <c r="BU43" s="68">
        <f t="shared" si="64"/>
        <v>54.409090677415399</v>
      </c>
      <c r="BV43" s="68">
        <f t="shared" si="64"/>
        <v>56.045350663591336</v>
      </c>
      <c r="BW43" s="68">
        <f t="shared" si="64"/>
        <v>58.934725737943012</v>
      </c>
      <c r="BX43" s="68">
        <f t="shared" si="64"/>
        <v>57.438086201007529</v>
      </c>
      <c r="BY43" s="68">
        <f t="shared" si="64"/>
        <v>57.103498164737779</v>
      </c>
      <c r="BZ43" s="68">
        <f t="shared" si="64"/>
        <v>58.316764292303795</v>
      </c>
      <c r="CA43" s="68">
        <f t="shared" si="64"/>
        <v>53.77363106647168</v>
      </c>
      <c r="CB43" s="68">
        <f t="shared" si="64"/>
        <v>52.594556524220351</v>
      </c>
      <c r="CC43" s="68">
        <f t="shared" si="64"/>
        <v>57.866826976296572</v>
      </c>
      <c r="CD43" s="68">
        <f t="shared" si="64"/>
        <v>57.554615060953743</v>
      </c>
      <c r="CE43" s="68">
        <f t="shared" si="64"/>
        <v>58.761533039315182</v>
      </c>
      <c r="CF43" s="68">
        <f t="shared" si="64"/>
        <v>58.145383774555384</v>
      </c>
      <c r="CG43" s="68">
        <f t="shared" si="64"/>
        <v>57.424851350052435</v>
      </c>
      <c r="CH43" s="68">
        <f t="shared" si="64"/>
        <v>56.728995459199226</v>
      </c>
      <c r="CI43" s="87"/>
      <c r="CJ43" s="88">
        <f>((CJ41/CJ42)*134.5)</f>
        <v>39.915735702533404</v>
      </c>
      <c r="CK43" s="88">
        <f t="shared" ref="CK43:EV43" si="65">((CK41/CK42)*134.5)</f>
        <v>52.713614143995898</v>
      </c>
      <c r="CL43" s="88">
        <f t="shared" si="65"/>
        <v>44.091659025985578</v>
      </c>
      <c r="CM43" s="88">
        <f t="shared" si="65"/>
        <v>43.671524900794935</v>
      </c>
      <c r="CN43" s="88">
        <f t="shared" si="65"/>
        <v>38.898964674201679</v>
      </c>
      <c r="CO43" s="88">
        <f t="shared" si="65"/>
        <v>50.94127349142277</v>
      </c>
      <c r="CP43" s="88">
        <f t="shared" si="65"/>
        <v>41.999377133225828</v>
      </c>
      <c r="CQ43" s="88">
        <f t="shared" si="65"/>
        <v>43.183644732331977</v>
      </c>
      <c r="CR43" s="88">
        <f t="shared" si="65"/>
        <v>38.433376798952253</v>
      </c>
      <c r="CS43" s="88">
        <f t="shared" si="65"/>
        <v>30.501090890168836</v>
      </c>
      <c r="CT43" s="88">
        <f t="shared" si="65"/>
        <v>43.949802713272774</v>
      </c>
      <c r="CU43" s="88">
        <f t="shared" si="65"/>
        <v>67.667705446256662</v>
      </c>
      <c r="CV43" s="88">
        <f t="shared" si="65"/>
        <v>51.617042111574946</v>
      </c>
      <c r="CW43" s="88">
        <f t="shared" si="65"/>
        <v>36.442327951431217</v>
      </c>
      <c r="CX43" s="88">
        <f t="shared" si="65"/>
        <v>42.588400235931417</v>
      </c>
      <c r="CY43" s="88">
        <f t="shared" si="65"/>
        <v>51.411441394450051</v>
      </c>
      <c r="CZ43" s="88">
        <f t="shared" si="65"/>
        <v>41.008492669852082</v>
      </c>
      <c r="DA43" s="88">
        <f t="shared" si="65"/>
        <v>47.102873289224057</v>
      </c>
      <c r="DB43" s="88">
        <f t="shared" si="65"/>
        <v>42.73087229844171</v>
      </c>
      <c r="DC43" s="88">
        <f t="shared" si="65"/>
        <v>47.97669016356955</v>
      </c>
      <c r="DD43" s="88">
        <f t="shared" si="65"/>
        <v>44.697625371568854</v>
      </c>
      <c r="DE43" s="88">
        <f t="shared" si="65"/>
        <v>47.789276036040334</v>
      </c>
      <c r="DF43" s="88">
        <f t="shared" si="65"/>
        <v>42.452564704998963</v>
      </c>
      <c r="DG43" s="88">
        <f t="shared" si="65"/>
        <v>53.573208979947459</v>
      </c>
      <c r="DH43" s="88">
        <f t="shared" si="65"/>
        <v>45.406292430145541</v>
      </c>
      <c r="DI43" s="88">
        <f t="shared" si="65"/>
        <v>58.529202265601313</v>
      </c>
      <c r="DJ43" s="88">
        <f t="shared" si="65"/>
        <v>47.083003549361635</v>
      </c>
      <c r="DK43" s="88">
        <f t="shared" si="65"/>
        <v>48.174942823421077</v>
      </c>
      <c r="DL43" s="88">
        <f t="shared" si="65"/>
        <v>46.134492322682554</v>
      </c>
      <c r="DM43" s="88">
        <f t="shared" si="65"/>
        <v>42.071449938164733</v>
      </c>
      <c r="DN43" s="88">
        <f t="shared" si="65"/>
        <v>59.256898204277469</v>
      </c>
      <c r="DO43" s="88">
        <f t="shared" si="65"/>
        <v>45.89909197619307</v>
      </c>
      <c r="DP43" s="88">
        <f t="shared" si="65"/>
        <v>50.598468585050895</v>
      </c>
      <c r="DQ43" s="88">
        <f t="shared" si="65"/>
        <v>47.989432741177346</v>
      </c>
      <c r="DR43" s="88">
        <f t="shared" si="65"/>
        <v>53.143587226567412</v>
      </c>
      <c r="DS43" s="88">
        <f t="shared" si="65"/>
        <v>39.932745757686156</v>
      </c>
      <c r="DT43" s="88">
        <f t="shared" si="65"/>
        <v>49.595426890236787</v>
      </c>
      <c r="DU43" s="88">
        <f t="shared" si="65"/>
        <v>54.000570530351297</v>
      </c>
      <c r="DV43" s="88">
        <f t="shared" si="65"/>
        <v>44.452879686679118</v>
      </c>
      <c r="DW43" s="88">
        <f t="shared" si="65"/>
        <v>46.020349257299792</v>
      </c>
      <c r="DX43" s="88">
        <f t="shared" si="65"/>
        <v>36.504352996261694</v>
      </c>
      <c r="DY43" s="88">
        <f t="shared" si="65"/>
        <v>59.490723231029399</v>
      </c>
      <c r="DZ43" s="88">
        <f t="shared" si="65"/>
        <v>58.722411429171295</v>
      </c>
      <c r="EA43" s="88">
        <f t="shared" si="65"/>
        <v>45.111758453385384</v>
      </c>
      <c r="EB43" s="88">
        <f t="shared" si="65"/>
        <v>49.660666613337831</v>
      </c>
      <c r="EC43" s="88">
        <f t="shared" si="65"/>
        <v>40.487743510919735</v>
      </c>
      <c r="ED43" s="88">
        <f t="shared" si="65"/>
        <v>45.943443468621048</v>
      </c>
      <c r="EE43" s="88">
        <f t="shared" si="65"/>
        <v>54.278263589415381</v>
      </c>
      <c r="EF43" s="88">
        <f t="shared" si="65"/>
        <v>39.422188175375254</v>
      </c>
      <c r="EG43" s="88">
        <f t="shared" si="65"/>
        <v>43.851238811125079</v>
      </c>
      <c r="EH43" s="88">
        <f t="shared" si="65"/>
        <v>40.806450672394853</v>
      </c>
      <c r="EI43" s="88">
        <f t="shared" si="65"/>
        <v>29.47328370989668</v>
      </c>
      <c r="EJ43" s="88">
        <f t="shared" si="65"/>
        <v>40.301384753908998</v>
      </c>
      <c r="EK43" s="88">
        <f t="shared" si="65"/>
        <v>48.804870671888203</v>
      </c>
      <c r="EL43" s="88">
        <f t="shared" si="65"/>
        <v>46.776642933942021</v>
      </c>
      <c r="EM43" s="88">
        <f t="shared" si="65"/>
        <v>42.419308860433226</v>
      </c>
      <c r="EN43" s="88">
        <f t="shared" si="65"/>
        <v>41.964480757201521</v>
      </c>
      <c r="EO43" s="88">
        <f t="shared" si="65"/>
        <v>42.52721268695781</v>
      </c>
      <c r="EP43" s="88">
        <f t="shared" si="65"/>
        <v>59.143271816365683</v>
      </c>
      <c r="EQ43" s="88">
        <f t="shared" si="65"/>
        <v>44.648244909871316</v>
      </c>
      <c r="ER43" s="88">
        <f t="shared" si="65"/>
        <v>27.79811319845663</v>
      </c>
      <c r="ES43" s="88">
        <f t="shared" si="65"/>
        <v>61.256498516662418</v>
      </c>
      <c r="ET43" s="88">
        <f t="shared" si="65"/>
        <v>38.8439924548493</v>
      </c>
      <c r="EU43" s="88">
        <f t="shared" si="65"/>
        <v>51.537879820855231</v>
      </c>
      <c r="EV43" s="88">
        <f t="shared" si="65"/>
        <v>39.474018846467708</v>
      </c>
      <c r="EW43" s="88">
        <f t="shared" ref="EW43:HH43" si="66">((EW41/EW42)*134.5)</f>
        <v>37.367441164737613</v>
      </c>
      <c r="EX43" s="88">
        <f t="shared" si="66"/>
        <v>39.223117925536044</v>
      </c>
      <c r="EY43" s="88">
        <f t="shared" si="66"/>
        <v>31.803624083459908</v>
      </c>
      <c r="EZ43" s="88">
        <f t="shared" si="66"/>
        <v>45.115474624740841</v>
      </c>
      <c r="FA43" s="88">
        <f t="shared" si="66"/>
        <v>44.732369843518924</v>
      </c>
      <c r="FB43" s="88">
        <f t="shared" si="66"/>
        <v>42.735367774076565</v>
      </c>
      <c r="FC43" s="88">
        <f t="shared" si="66"/>
        <v>54.406077354498628</v>
      </c>
      <c r="FD43" s="88">
        <f t="shared" si="66"/>
        <v>42.433670419327655</v>
      </c>
      <c r="FE43" s="88">
        <f t="shared" si="66"/>
        <v>37.923669466026539</v>
      </c>
      <c r="FF43" s="88">
        <f t="shared" si="66"/>
        <v>44.07275480286777</v>
      </c>
      <c r="FG43" s="88">
        <f t="shared" si="66"/>
        <v>43.796183666190458</v>
      </c>
      <c r="FH43" s="88">
        <f t="shared" si="66"/>
        <v>34.06093521487648</v>
      </c>
      <c r="FI43" s="88">
        <f t="shared" si="66"/>
        <v>56.679277639043875</v>
      </c>
      <c r="FJ43" s="88">
        <f t="shared" si="66"/>
        <v>39.921946749495639</v>
      </c>
      <c r="FK43" s="88">
        <f t="shared" si="66"/>
        <v>44.456070192590772</v>
      </c>
      <c r="FL43" s="88">
        <f t="shared" si="66"/>
        <v>41.445197240367278</v>
      </c>
      <c r="FM43" s="88">
        <f t="shared" si="66"/>
        <v>46.878711911934033</v>
      </c>
      <c r="FN43" s="88">
        <f t="shared" si="66"/>
        <v>40.181901477803407</v>
      </c>
      <c r="FO43" s="88">
        <f t="shared" si="66"/>
        <v>56.797321291815372</v>
      </c>
      <c r="FP43" s="88">
        <f t="shared" si="66"/>
        <v>40.085817218099677</v>
      </c>
      <c r="FQ43" s="88">
        <f t="shared" si="66"/>
        <v>49.683933841130667</v>
      </c>
      <c r="FR43" s="88">
        <f t="shared" si="66"/>
        <v>54.936137781085307</v>
      </c>
      <c r="FS43" s="88">
        <f t="shared" si="66"/>
        <v>47.099209751993165</v>
      </c>
      <c r="FT43" s="88">
        <f t="shared" si="66"/>
        <v>38.918007034136352</v>
      </c>
      <c r="FU43" s="88">
        <f t="shared" si="66"/>
        <v>44.862968055748738</v>
      </c>
      <c r="FV43" s="88">
        <f t="shared" si="66"/>
        <v>44.630276705227004</v>
      </c>
      <c r="FW43" s="88">
        <f t="shared" si="66"/>
        <v>62.335309106512817</v>
      </c>
      <c r="FX43" s="88">
        <f t="shared" si="66"/>
        <v>58.670588438846167</v>
      </c>
      <c r="FY43" s="88">
        <f t="shared" si="66"/>
        <v>49.395815007340133</v>
      </c>
      <c r="FZ43" s="88">
        <f t="shared" si="66"/>
        <v>45.703984766365551</v>
      </c>
      <c r="GA43" s="88">
        <f t="shared" si="66"/>
        <v>52.373984468764114</v>
      </c>
      <c r="GB43" s="88">
        <f t="shared" si="66"/>
        <v>43.751537016274227</v>
      </c>
      <c r="GC43" s="88">
        <f t="shared" si="66"/>
        <v>46.602337486153147</v>
      </c>
      <c r="GD43" s="88">
        <f t="shared" si="66"/>
        <v>46.596199303395622</v>
      </c>
      <c r="GE43" s="88">
        <f t="shared" si="66"/>
        <v>37.527787560007418</v>
      </c>
      <c r="GF43" s="88">
        <f t="shared" si="66"/>
        <v>51.221189005519662</v>
      </c>
      <c r="GG43" s="88">
        <f t="shared" si="66"/>
        <v>53.851889207727211</v>
      </c>
      <c r="GH43" s="88">
        <f t="shared" si="66"/>
        <v>53.175410854090913</v>
      </c>
      <c r="GI43" s="88">
        <f t="shared" si="66"/>
        <v>34.130397621379302</v>
      </c>
      <c r="GJ43" s="88">
        <f t="shared" si="66"/>
        <v>68.370862341784019</v>
      </c>
      <c r="GK43" s="88">
        <f t="shared" si="66"/>
        <v>57.854977050211303</v>
      </c>
      <c r="GL43" s="88">
        <f t="shared" si="66"/>
        <v>58.438940984930788</v>
      </c>
      <c r="GM43" s="88">
        <f t="shared" si="66"/>
        <v>43.719069980226351</v>
      </c>
      <c r="GN43" s="88">
        <f t="shared" si="66"/>
        <v>54.087959471967949</v>
      </c>
      <c r="GO43" s="88">
        <f t="shared" si="66"/>
        <v>44.116033751901149</v>
      </c>
      <c r="GP43" s="88">
        <f t="shared" si="66"/>
        <v>55.944421654974853</v>
      </c>
      <c r="GQ43" s="88">
        <f t="shared" si="66"/>
        <v>36.772367273649287</v>
      </c>
      <c r="GR43" s="88">
        <f t="shared" si="66"/>
        <v>45.488975839311863</v>
      </c>
      <c r="GS43" s="88">
        <f t="shared" si="66"/>
        <v>54.95409661571712</v>
      </c>
      <c r="GT43" s="88">
        <f t="shared" si="66"/>
        <v>35.006443459146773</v>
      </c>
      <c r="GU43" s="88">
        <f t="shared" si="66"/>
        <v>79.386571790827986</v>
      </c>
      <c r="GV43" s="88">
        <f t="shared" si="66"/>
        <v>51.08169583626578</v>
      </c>
      <c r="GW43" s="88">
        <f t="shared" si="66"/>
        <v>32.057860754950099</v>
      </c>
      <c r="GX43" s="88">
        <f t="shared" si="66"/>
        <v>34.864213144242008</v>
      </c>
      <c r="GY43" s="88">
        <f t="shared" si="66"/>
        <v>52.939040002127726</v>
      </c>
      <c r="GZ43" s="88">
        <f t="shared" si="66"/>
        <v>40.922048374123385</v>
      </c>
      <c r="HA43" s="88">
        <f t="shared" si="66"/>
        <v>59.336187804563011</v>
      </c>
      <c r="HB43" s="88">
        <f t="shared" si="66"/>
        <v>52.760506277570059</v>
      </c>
      <c r="HC43" s="88">
        <f t="shared" si="66"/>
        <v>31.660815436129234</v>
      </c>
      <c r="HD43" s="88">
        <f t="shared" si="66"/>
        <v>41.744883342071049</v>
      </c>
      <c r="HE43" s="88">
        <f t="shared" si="66"/>
        <v>54.712799368608273</v>
      </c>
      <c r="HF43" s="88">
        <f t="shared" si="66"/>
        <v>40.498333979580778</v>
      </c>
      <c r="HG43" s="88">
        <f t="shared" si="66"/>
        <v>55.812450331828309</v>
      </c>
      <c r="HH43" s="88">
        <f t="shared" si="66"/>
        <v>53.767197358884516</v>
      </c>
      <c r="HI43" s="88">
        <f t="shared" ref="HI43:JT43" si="67">((HI41/HI42)*134.5)</f>
        <v>52.77480537192573</v>
      </c>
      <c r="HJ43" s="88">
        <f t="shared" si="67"/>
        <v>38.900789382250231</v>
      </c>
      <c r="HK43" s="88">
        <f t="shared" si="67"/>
        <v>73.15468502682441</v>
      </c>
      <c r="HL43" s="88">
        <f t="shared" si="67"/>
        <v>46.072396228914741</v>
      </c>
      <c r="HM43" s="88">
        <f t="shared" si="67"/>
        <v>40.133784324771824</v>
      </c>
      <c r="HN43" s="88">
        <f t="shared" si="67"/>
        <v>51.430956181120145</v>
      </c>
      <c r="HO43" s="88">
        <f t="shared" si="67"/>
        <v>55.051679917042406</v>
      </c>
      <c r="HP43" s="88">
        <f t="shared" si="67"/>
        <v>33.169782526594105</v>
      </c>
      <c r="HQ43" s="88">
        <f t="shared" si="67"/>
        <v>38.107821072720846</v>
      </c>
      <c r="HR43" s="88">
        <f t="shared" si="67"/>
        <v>29.72569389327791</v>
      </c>
      <c r="HS43" s="88">
        <f t="shared" si="67"/>
        <v>58.76581096367611</v>
      </c>
      <c r="HT43" s="88">
        <f t="shared" si="67"/>
        <v>50.680765309370777</v>
      </c>
      <c r="HU43" s="88">
        <f t="shared" si="67"/>
        <v>45.262187283892928</v>
      </c>
      <c r="HV43" s="88">
        <f t="shared" si="67"/>
        <v>58.432092071477427</v>
      </c>
      <c r="HW43" s="88">
        <f t="shared" si="67"/>
        <v>51.7492120855918</v>
      </c>
      <c r="HX43" s="88">
        <f t="shared" si="67"/>
        <v>34.118398790417288</v>
      </c>
      <c r="HY43" s="88">
        <f t="shared" si="67"/>
        <v>28.444663231986855</v>
      </c>
      <c r="HZ43" s="88">
        <f t="shared" si="67"/>
        <v>40.480160325985814</v>
      </c>
      <c r="IA43" s="88">
        <f t="shared" si="67"/>
        <v>38.914126208202745</v>
      </c>
      <c r="IB43" s="88">
        <f t="shared" si="67"/>
        <v>57.316567571082338</v>
      </c>
      <c r="IC43" s="88">
        <f t="shared" si="67"/>
        <v>47.487960147422314</v>
      </c>
      <c r="ID43" s="88">
        <f t="shared" si="67"/>
        <v>23.645059920733651</v>
      </c>
      <c r="IE43" s="88">
        <f t="shared" si="67"/>
        <v>50.675913833456619</v>
      </c>
      <c r="IF43" s="88">
        <f t="shared" si="67"/>
        <v>45.224694161532604</v>
      </c>
      <c r="IG43" s="88">
        <f t="shared" si="67"/>
        <v>49.418422722229536</v>
      </c>
      <c r="IH43" s="88">
        <f t="shared" si="67"/>
        <v>44.694614065015905</v>
      </c>
      <c r="II43" s="88">
        <f t="shared" si="67"/>
        <v>31.569696709767602</v>
      </c>
      <c r="IJ43" s="88">
        <f t="shared" si="67"/>
        <v>44.53567644081992</v>
      </c>
      <c r="IK43" s="88">
        <f t="shared" si="67"/>
        <v>59.049157832346474</v>
      </c>
      <c r="IL43" s="88">
        <f t="shared" si="67"/>
        <v>50.64265818766944</v>
      </c>
      <c r="IM43" s="88">
        <f t="shared" si="67"/>
        <v>41.487737437026205</v>
      </c>
      <c r="IN43" s="88">
        <f t="shared" si="67"/>
        <v>65.448275676659932</v>
      </c>
      <c r="IO43" s="88">
        <f t="shared" si="67"/>
        <v>75.115178399460092</v>
      </c>
      <c r="IP43" s="88">
        <f t="shared" si="67"/>
        <v>35.838890171334043</v>
      </c>
      <c r="IQ43" s="88">
        <f t="shared" si="67"/>
        <v>49.650612674983726</v>
      </c>
      <c r="IR43" s="88">
        <f t="shared" si="67"/>
        <v>43.466720306194567</v>
      </c>
      <c r="IS43" s="88">
        <f t="shared" si="67"/>
        <v>31.710829571183933</v>
      </c>
      <c r="IT43" s="88">
        <f t="shared" si="67"/>
        <v>36.700874849970127</v>
      </c>
      <c r="IU43" s="88">
        <f t="shared" si="67"/>
        <v>41.362265396216635</v>
      </c>
      <c r="IV43" s="88">
        <f t="shared" si="67"/>
        <v>47.065644891657747</v>
      </c>
      <c r="IW43" s="88">
        <f t="shared" si="67"/>
        <v>65.933433401727783</v>
      </c>
      <c r="IX43" s="88">
        <f t="shared" si="67"/>
        <v>50.844397741250589</v>
      </c>
      <c r="IY43" s="88">
        <f t="shared" si="67"/>
        <v>29.267319290504236</v>
      </c>
      <c r="IZ43" s="88">
        <f t="shared" si="67"/>
        <v>46.455122168723541</v>
      </c>
      <c r="JA43" s="88">
        <f t="shared" si="67"/>
        <v>37.421549812237053</v>
      </c>
      <c r="JB43" s="88">
        <f t="shared" si="67"/>
        <v>45.23155732041112</v>
      </c>
      <c r="JC43" s="88">
        <f t="shared" si="67"/>
        <v>38.138143621902756</v>
      </c>
      <c r="JD43" s="88">
        <f t="shared" si="67"/>
        <v>42.083760760032362</v>
      </c>
      <c r="JE43" s="88">
        <f t="shared" si="67"/>
        <v>43.639745711684427</v>
      </c>
      <c r="JF43" s="88">
        <f t="shared" si="67"/>
        <v>44.968565477115014</v>
      </c>
      <c r="JG43" s="88">
        <f t="shared" si="67"/>
        <v>39.106383747793693</v>
      </c>
      <c r="JH43" s="88">
        <f t="shared" si="67"/>
        <v>70.074321130430889</v>
      </c>
      <c r="JI43" s="88">
        <f t="shared" si="67"/>
        <v>38.975903008710382</v>
      </c>
      <c r="JJ43" s="88">
        <f t="shared" si="67"/>
        <v>55.275603727977163</v>
      </c>
      <c r="JK43" s="88">
        <f t="shared" si="67"/>
        <v>58.509258142843926</v>
      </c>
      <c r="JL43" s="88">
        <f t="shared" si="67"/>
        <v>77.510032263162643</v>
      </c>
      <c r="JM43" s="88">
        <f t="shared" si="67"/>
        <v>41.139741974624947</v>
      </c>
      <c r="JN43" s="88">
        <f t="shared" si="67"/>
        <v>44.989928378415478</v>
      </c>
      <c r="JO43" s="88">
        <f t="shared" si="67"/>
        <v>45.016563941697271</v>
      </c>
      <c r="JP43" s="88">
        <f t="shared" si="67"/>
        <v>61.291985767320575</v>
      </c>
      <c r="JQ43" s="88">
        <f t="shared" si="67"/>
        <v>50.631045448486354</v>
      </c>
      <c r="JR43" s="88">
        <f t="shared" si="67"/>
        <v>44.594390229814309</v>
      </c>
      <c r="JS43" s="88">
        <f t="shared" si="67"/>
        <v>64.894493542164398</v>
      </c>
      <c r="JT43" s="88">
        <f t="shared" si="67"/>
        <v>38.813059626600861</v>
      </c>
      <c r="JU43" s="88">
        <f t="shared" ref="JU43:MF43" si="68">((JU41/JU42)*134.5)</f>
        <v>51.68986883994215</v>
      </c>
      <c r="JV43" s="88">
        <f t="shared" si="68"/>
        <v>58.799973749617386</v>
      </c>
      <c r="JW43" s="88">
        <f t="shared" si="68"/>
        <v>53.243178529519703</v>
      </c>
      <c r="JX43" s="88">
        <f t="shared" si="68"/>
        <v>50.4757446289535</v>
      </c>
      <c r="JY43" s="88">
        <f t="shared" si="68"/>
        <v>31.255964650978697</v>
      </c>
      <c r="JZ43" s="88">
        <f t="shared" si="68"/>
        <v>60.863004507616772</v>
      </c>
      <c r="KA43" s="88">
        <f t="shared" si="68"/>
        <v>45.856835914385513</v>
      </c>
      <c r="KB43" s="88">
        <f t="shared" si="68"/>
        <v>40.697742617463362</v>
      </c>
      <c r="KC43" s="88">
        <f t="shared" si="68"/>
        <v>45.023527331233801</v>
      </c>
      <c r="KD43" s="88">
        <f t="shared" si="68"/>
        <v>57.344346002977566</v>
      </c>
      <c r="KE43" s="88">
        <f t="shared" si="68"/>
        <v>62.248458961617388</v>
      </c>
      <c r="KF43" s="88">
        <f t="shared" si="68"/>
        <v>45.840031926440901</v>
      </c>
      <c r="KG43" s="88">
        <f t="shared" si="68"/>
        <v>52.402301345191866</v>
      </c>
      <c r="KH43" s="88">
        <f t="shared" si="68"/>
        <v>56.745452758338395</v>
      </c>
      <c r="KI43" s="88">
        <f t="shared" si="68"/>
        <v>50.923249022544297</v>
      </c>
      <c r="KJ43" s="88">
        <f t="shared" si="68"/>
        <v>62.37087120159746</v>
      </c>
      <c r="KK43" s="88">
        <f t="shared" si="68"/>
        <v>42.541641201298518</v>
      </c>
      <c r="KL43" s="88">
        <f t="shared" si="68"/>
        <v>65.991009556574582</v>
      </c>
      <c r="KM43" s="88">
        <f t="shared" si="68"/>
        <v>38.232842357346293</v>
      </c>
      <c r="KN43" s="88">
        <f t="shared" si="68"/>
        <v>65.600877219967174</v>
      </c>
      <c r="KO43" s="88">
        <f t="shared" si="68"/>
        <v>55.117597136399375</v>
      </c>
      <c r="KP43" s="88">
        <f t="shared" si="68"/>
        <v>42.248913960079435</v>
      </c>
      <c r="KQ43" s="88">
        <f t="shared" si="68"/>
        <v>37.535915115962872</v>
      </c>
      <c r="KR43" s="88">
        <f t="shared" si="68"/>
        <v>38.233120533192164</v>
      </c>
      <c r="KS43" s="88">
        <f t="shared" si="68"/>
        <v>47.847695155732168</v>
      </c>
      <c r="KT43" s="88">
        <f t="shared" si="68"/>
        <v>61.850478894240034</v>
      </c>
      <c r="KU43" s="88">
        <f t="shared" si="68"/>
        <v>38.423561723028449</v>
      </c>
      <c r="KV43" s="88">
        <f t="shared" si="68"/>
        <v>32.017257654305538</v>
      </c>
      <c r="KW43" s="88">
        <f t="shared" si="68"/>
        <v>66.126864890838519</v>
      </c>
      <c r="KX43" s="88">
        <f t="shared" si="68"/>
        <v>38.445426875202983</v>
      </c>
      <c r="KY43" s="88">
        <f t="shared" si="68"/>
        <v>63.142007967063506</v>
      </c>
      <c r="KZ43" s="88">
        <f t="shared" si="68"/>
        <v>46.888416319327185</v>
      </c>
      <c r="LA43" s="88">
        <f t="shared" si="68"/>
        <v>46.184479162050089</v>
      </c>
      <c r="LB43" s="88">
        <f t="shared" si="68"/>
        <v>50.402816960583451</v>
      </c>
      <c r="LC43" s="88">
        <f t="shared" si="68"/>
        <v>50.791735629269269</v>
      </c>
      <c r="LD43" s="88">
        <f t="shared" si="68"/>
        <v>43.415228936873916</v>
      </c>
      <c r="LE43" s="88">
        <f t="shared" si="68"/>
        <v>33.185006634263772</v>
      </c>
      <c r="LF43" s="88">
        <f t="shared" si="68"/>
        <v>60.681716313151917</v>
      </c>
      <c r="LG43" s="88">
        <f t="shared" si="68"/>
        <v>49.704064196738337</v>
      </c>
      <c r="LH43" s="88">
        <f t="shared" si="68"/>
        <v>43.205720758498494</v>
      </c>
      <c r="LI43" s="88">
        <f t="shared" si="68"/>
        <v>46.058554992322726</v>
      </c>
      <c r="LJ43" s="88">
        <f t="shared" si="68"/>
        <v>50.062013956357518</v>
      </c>
      <c r="LK43" s="88">
        <f t="shared" si="68"/>
        <v>70.553991914369405</v>
      </c>
      <c r="LL43" s="88">
        <f t="shared" si="68"/>
        <v>57.401305875908015</v>
      </c>
      <c r="LM43" s="88">
        <f t="shared" si="68"/>
        <v>47.606371919815807</v>
      </c>
      <c r="LN43" s="88">
        <f t="shared" si="68"/>
        <v>44.373191552400421</v>
      </c>
      <c r="LO43" s="88">
        <f t="shared" si="68"/>
        <v>68.085591149399619</v>
      </c>
      <c r="LP43" s="88">
        <f t="shared" si="68"/>
        <v>45.055057226925008</v>
      </c>
      <c r="LQ43" s="88">
        <f t="shared" si="68"/>
        <v>23.77186094562126</v>
      </c>
      <c r="LR43" s="88">
        <f t="shared" si="68"/>
        <v>51.864635612760864</v>
      </c>
      <c r="LS43" s="88">
        <f t="shared" si="68"/>
        <v>39.00948869820472</v>
      </c>
      <c r="LT43" s="88">
        <f t="shared" si="68"/>
        <v>37.60397722203173</v>
      </c>
      <c r="LU43" s="88">
        <f t="shared" si="68"/>
        <v>47.128912598756891</v>
      </c>
      <c r="LV43" s="88">
        <f t="shared" si="68"/>
        <v>57.777923300739715</v>
      </c>
      <c r="LW43" s="88">
        <f t="shared" si="68"/>
        <v>42.219304672011418</v>
      </c>
      <c r="LX43" s="88">
        <f t="shared" si="68"/>
        <v>71.033432170755319</v>
      </c>
      <c r="LY43" s="88">
        <f t="shared" si="68"/>
        <v>35.500568733195166</v>
      </c>
      <c r="LZ43" s="88">
        <f t="shared" si="68"/>
        <v>39.82743595504202</v>
      </c>
      <c r="MA43" s="88">
        <f t="shared" si="68"/>
        <v>51.093548088556766</v>
      </c>
      <c r="MB43" s="88">
        <f t="shared" si="68"/>
        <v>75.095540198786225</v>
      </c>
      <c r="MC43" s="88">
        <f t="shared" si="68"/>
        <v>66.969184916051859</v>
      </c>
      <c r="MD43" s="88">
        <f t="shared" si="68"/>
        <v>43.666034506030257</v>
      </c>
      <c r="ME43" s="88">
        <f t="shared" si="68"/>
        <v>52.644706673058295</v>
      </c>
      <c r="MF43" s="88">
        <f t="shared" si="68"/>
        <v>40.819720278454092</v>
      </c>
      <c r="MG43" s="88">
        <f t="shared" ref="MG43:OQ43" si="69">((MG41/MG42)*134.5)</f>
        <v>54.862801863272345</v>
      </c>
      <c r="MH43" s="88">
        <f t="shared" si="69"/>
        <v>62.079339828056973</v>
      </c>
      <c r="MI43" s="88">
        <f t="shared" si="69"/>
        <v>54.36715107322032</v>
      </c>
      <c r="MJ43" s="88">
        <f t="shared" si="69"/>
        <v>45.494599120042437</v>
      </c>
      <c r="MK43" s="88">
        <f t="shared" si="69"/>
        <v>42.845650244467429</v>
      </c>
      <c r="ML43" s="88">
        <f t="shared" si="69"/>
        <v>67.66623129741204</v>
      </c>
      <c r="MM43" s="88">
        <f t="shared" si="69"/>
        <v>46.981379877648095</v>
      </c>
      <c r="MN43" s="88">
        <f t="shared" si="69"/>
        <v>42.604144486017518</v>
      </c>
      <c r="MO43" s="88">
        <f t="shared" si="69"/>
        <v>47.339907060299019</v>
      </c>
      <c r="MP43" s="88">
        <f t="shared" si="69"/>
        <v>57.325421428999341</v>
      </c>
      <c r="MQ43" s="88">
        <f t="shared" si="69"/>
        <v>50.160475168196534</v>
      </c>
      <c r="MR43" s="88">
        <f t="shared" si="69"/>
        <v>46.711755794755959</v>
      </c>
      <c r="MS43" s="88">
        <f t="shared" si="69"/>
        <v>46.520283305813926</v>
      </c>
      <c r="MT43" s="88">
        <f t="shared" si="69"/>
        <v>35.480189580101424</v>
      </c>
      <c r="MU43" s="88">
        <f t="shared" si="69"/>
        <v>58.445588302311933</v>
      </c>
      <c r="MV43" s="88">
        <f t="shared" si="69"/>
        <v>68.826247739503458</v>
      </c>
      <c r="MW43" s="88">
        <f t="shared" si="69"/>
        <v>51.156837416483683</v>
      </c>
      <c r="MX43" s="88">
        <f t="shared" si="69"/>
        <v>41.993837412472729</v>
      </c>
      <c r="MY43" s="88">
        <f t="shared" si="69"/>
        <v>26.219644553531598</v>
      </c>
      <c r="MZ43" s="88">
        <f t="shared" si="69"/>
        <v>43.870319428382786</v>
      </c>
      <c r="NA43" s="88">
        <f t="shared" si="69"/>
        <v>41.434297169684953</v>
      </c>
      <c r="NB43" s="88">
        <f t="shared" si="69"/>
        <v>38.61705806249342</v>
      </c>
      <c r="NC43" s="88">
        <f t="shared" si="69"/>
        <v>42.585394350288936</v>
      </c>
      <c r="ND43" s="88">
        <f t="shared" si="69"/>
        <v>40.873998031496086</v>
      </c>
      <c r="NE43" s="88">
        <f t="shared" si="69"/>
        <v>44.88720587701647</v>
      </c>
      <c r="NF43" s="88">
        <f t="shared" si="69"/>
        <v>47.102160968883531</v>
      </c>
      <c r="NG43" s="88">
        <f t="shared" si="69"/>
        <v>40.720465227410415</v>
      </c>
      <c r="NH43" s="88">
        <f t="shared" si="69"/>
        <v>44.520909292112485</v>
      </c>
      <c r="NI43" s="88">
        <f t="shared" si="69"/>
        <v>50.744489628640586</v>
      </c>
      <c r="NJ43" s="88">
        <f t="shared" si="69"/>
        <v>41.663156758298392</v>
      </c>
      <c r="NK43" s="88">
        <f t="shared" si="69"/>
        <v>38.313825248270433</v>
      </c>
      <c r="NL43" s="88">
        <f t="shared" si="69"/>
        <v>34.435821088949581</v>
      </c>
      <c r="NM43" s="88">
        <f t="shared" si="69"/>
        <v>44.186818723898938</v>
      </c>
      <c r="NN43" s="88">
        <f t="shared" si="69"/>
        <v>51.301918735946614</v>
      </c>
      <c r="NO43" s="88">
        <f t="shared" si="69"/>
        <v>37.599170936744969</v>
      </c>
      <c r="NP43" s="88">
        <f t="shared" si="69"/>
        <v>47.134368806092937</v>
      </c>
      <c r="NQ43" s="88">
        <f t="shared" si="69"/>
        <v>72.396104184574682</v>
      </c>
      <c r="NR43" s="88">
        <f t="shared" si="69"/>
        <v>39.485243119446608</v>
      </c>
      <c r="NS43" s="88">
        <f t="shared" si="69"/>
        <v>65.019813178074699</v>
      </c>
      <c r="NT43" s="88">
        <f t="shared" si="69"/>
        <v>44.470133825769992</v>
      </c>
      <c r="NU43" s="88">
        <f t="shared" si="69"/>
        <v>50.054745442363135</v>
      </c>
      <c r="NV43" s="88">
        <f t="shared" si="69"/>
        <v>54.141290038128638</v>
      </c>
      <c r="NW43" s="88">
        <f t="shared" si="69"/>
        <v>69.950549830441119</v>
      </c>
      <c r="NX43" s="88">
        <f t="shared" si="69"/>
        <v>43.431786570758348</v>
      </c>
      <c r="NY43" s="88">
        <f t="shared" si="69"/>
        <v>37.067800262660086</v>
      </c>
      <c r="NZ43" s="88">
        <f t="shared" si="69"/>
        <v>56.409165343002783</v>
      </c>
      <c r="OA43" s="88">
        <f t="shared" si="69"/>
        <v>48.41903733795899</v>
      </c>
      <c r="OB43" s="88">
        <f t="shared" si="69"/>
        <v>52.385796065926336</v>
      </c>
      <c r="OC43" s="88">
        <f t="shared" si="69"/>
        <v>37.4826400447174</v>
      </c>
      <c r="OD43" s="88">
        <f t="shared" si="69"/>
        <v>32.93357393746939</v>
      </c>
      <c r="OE43" s="88">
        <f t="shared" si="69"/>
        <v>43.693396394865026</v>
      </c>
      <c r="OF43" s="88">
        <f t="shared" si="69"/>
        <v>36.052467089902322</v>
      </c>
      <c r="OG43" s="88">
        <f t="shared" si="69"/>
        <v>55.512723873697347</v>
      </c>
      <c r="OH43" s="88">
        <f t="shared" si="69"/>
        <v>55.631116078983297</v>
      </c>
      <c r="OI43" s="88">
        <f t="shared" si="69"/>
        <v>49.942885134141299</v>
      </c>
      <c r="OJ43" s="88">
        <f t="shared" si="69"/>
        <v>33.777336802766676</v>
      </c>
      <c r="OK43" s="88">
        <f t="shared" si="69"/>
        <v>44.521807050637335</v>
      </c>
      <c r="OL43" s="88">
        <f t="shared" si="69"/>
        <v>34.101229016766496</v>
      </c>
      <c r="OM43" s="88">
        <f t="shared" si="69"/>
        <v>56.865646008495133</v>
      </c>
      <c r="ON43" s="88">
        <f t="shared" si="69"/>
        <v>48.595315011224741</v>
      </c>
      <c r="OO43" s="88">
        <f t="shared" si="69"/>
        <v>34.649238455113753</v>
      </c>
      <c r="OP43" s="88">
        <f t="shared" si="69"/>
        <v>33.432017008165552</v>
      </c>
      <c r="OQ43" s="88">
        <f t="shared" si="69"/>
        <v>41.09718067848187</v>
      </c>
    </row>
    <row r="44" spans="1:407" x14ac:dyDescent="0.25">
      <c r="A44" s="69"/>
      <c r="D44" s="7"/>
      <c r="AU44" s="60"/>
    </row>
    <row r="45" spans="1:407" x14ac:dyDescent="0.25">
      <c r="A45" s="57" t="s">
        <v>2053</v>
      </c>
      <c r="B45" s="58">
        <f>STDEV(D45:AQ45)/AVERAGE(D45:AQ45)</f>
        <v>0.14325043155046788</v>
      </c>
      <c r="D45" s="7">
        <v>49122440.323031597</v>
      </c>
      <c r="E45" s="7">
        <v>48434409.621662296</v>
      </c>
      <c r="F45" s="7">
        <v>47027616.973312803</v>
      </c>
      <c r="G45" s="7">
        <v>44503641.0699628</v>
      </c>
      <c r="H45" s="7">
        <v>42888374.237270601</v>
      </c>
      <c r="I45" s="7">
        <v>43767688.917703502</v>
      </c>
      <c r="J45" s="7">
        <v>41330228.396261901</v>
      </c>
      <c r="K45" s="7">
        <v>40498186.494536899</v>
      </c>
      <c r="L45" s="7">
        <v>40904451.013199203</v>
      </c>
      <c r="M45" s="7">
        <v>39645840.428286299</v>
      </c>
      <c r="N45" s="7">
        <v>40083182.564005502</v>
      </c>
      <c r="O45" s="7">
        <v>39329343.930771098</v>
      </c>
      <c r="P45" s="7">
        <v>37358864.260540202</v>
      </c>
      <c r="Q45" s="7">
        <v>37579864.689863898</v>
      </c>
      <c r="R45" s="7">
        <v>36757404.6251311</v>
      </c>
      <c r="S45" s="7">
        <v>36748953.0790722</v>
      </c>
      <c r="T45" s="7">
        <v>36284281.3783755</v>
      </c>
      <c r="U45" s="7">
        <v>34438183.4721798</v>
      </c>
      <c r="V45" s="7">
        <v>33913946.541744798</v>
      </c>
      <c r="W45" s="7">
        <v>33919242.197172701</v>
      </c>
      <c r="X45" s="7">
        <v>33798786.711137503</v>
      </c>
      <c r="Y45" s="7">
        <v>33379645.217495199</v>
      </c>
      <c r="Z45" s="7">
        <v>33703501.740590997</v>
      </c>
      <c r="AA45" s="7">
        <v>33162334.2081156</v>
      </c>
      <c r="AB45" s="7">
        <v>32805586.386377499</v>
      </c>
      <c r="AC45" s="7">
        <v>32242867.7066679</v>
      </c>
      <c r="AD45" s="7">
        <v>31822335.183084</v>
      </c>
      <c r="AE45" s="7">
        <v>33804382.518731102</v>
      </c>
      <c r="AF45" s="7">
        <v>32640013.727442998</v>
      </c>
      <c r="AG45" s="7">
        <v>33062507.484850701</v>
      </c>
      <c r="AH45" s="7">
        <v>32452163.881802101</v>
      </c>
      <c r="AI45" s="7">
        <v>32248401.6014047</v>
      </c>
      <c r="AJ45" s="7">
        <v>31214481.579627901</v>
      </c>
      <c r="AK45" s="7">
        <v>30550070.191263601</v>
      </c>
      <c r="AL45" s="7">
        <v>30961372.128479902</v>
      </c>
      <c r="AM45" s="7">
        <v>30684065.566132601</v>
      </c>
      <c r="AN45" s="7">
        <v>30791391.371184099</v>
      </c>
      <c r="AO45" s="7">
        <v>32375657.211216599</v>
      </c>
      <c r="AP45" s="7">
        <v>32693934.979766201</v>
      </c>
      <c r="AQ45" s="7">
        <v>31487009.606090002</v>
      </c>
      <c r="AS45" s="59">
        <f>STDEV(AU45:CH45)/AVERAGE(AU45:CH45)</f>
        <v>0.11591171937370627</v>
      </c>
      <c r="AU45" s="9">
        <v>25140944.855010699</v>
      </c>
      <c r="AV45" s="9">
        <v>24231494.589497302</v>
      </c>
      <c r="AW45" s="9">
        <v>23219203.494615201</v>
      </c>
      <c r="AX45" s="9">
        <v>22778486.015383299</v>
      </c>
      <c r="AY45" s="9">
        <v>22826229.7363468</v>
      </c>
      <c r="AZ45" s="9">
        <v>22974191.790397</v>
      </c>
      <c r="BA45" s="9">
        <v>22414748.357592899</v>
      </c>
      <c r="BB45" s="9">
        <v>21409935.8033152</v>
      </c>
      <c r="BC45" s="9">
        <v>22002613.415138401</v>
      </c>
      <c r="BD45" s="9">
        <v>21040465.581374299</v>
      </c>
      <c r="BE45" s="9">
        <v>22166017.666265801</v>
      </c>
      <c r="BF45" s="9">
        <v>21484944.290125899</v>
      </c>
      <c r="BG45" s="9">
        <v>20011708.343437999</v>
      </c>
      <c r="BH45" s="9">
        <v>20529108.7665467</v>
      </c>
      <c r="BI45" s="9">
        <v>20139867.976601802</v>
      </c>
      <c r="BJ45" s="9">
        <v>20125957.2611745</v>
      </c>
      <c r="BK45" s="9">
        <v>19016164.2510278</v>
      </c>
      <c r="BL45" s="9">
        <v>19261729.974436201</v>
      </c>
      <c r="BM45" s="9">
        <v>18834350.6569415</v>
      </c>
      <c r="BN45" s="9">
        <v>18461215.852120198</v>
      </c>
      <c r="BO45" s="9">
        <v>18515949.229534999</v>
      </c>
      <c r="BP45" s="9">
        <v>18652082.7397664</v>
      </c>
      <c r="BQ45" s="9">
        <v>18560471.047742799</v>
      </c>
      <c r="BR45" s="9">
        <v>17933797.390243098</v>
      </c>
      <c r="BS45" s="9">
        <v>18663351.324890401</v>
      </c>
      <c r="BT45" s="9">
        <v>18033087.508786298</v>
      </c>
      <c r="BU45" s="9">
        <v>18452778.5825046</v>
      </c>
      <c r="BV45" s="9">
        <v>18595644.630476899</v>
      </c>
      <c r="BW45" s="9">
        <v>17449218.6094453</v>
      </c>
      <c r="BX45" s="9">
        <v>17218734.527686302</v>
      </c>
      <c r="BY45" s="9">
        <v>17993104.868204899</v>
      </c>
      <c r="BZ45" s="9">
        <v>17708854.192184001</v>
      </c>
      <c r="CA45" s="9">
        <v>17084268.363967702</v>
      </c>
      <c r="CB45" s="9">
        <v>17169463.839333501</v>
      </c>
      <c r="CC45" s="9">
        <v>16979783.2095652</v>
      </c>
      <c r="CD45" s="9">
        <v>17350700.724480901</v>
      </c>
      <c r="CE45" s="9">
        <v>17385639.131009702</v>
      </c>
      <c r="CF45" s="9">
        <v>17350263.392863002</v>
      </c>
      <c r="CG45" s="9">
        <v>17895204.0975134</v>
      </c>
      <c r="CH45" s="9">
        <v>17139728.5991777</v>
      </c>
      <c r="CJ45" s="95">
        <v>45393697.739275403</v>
      </c>
      <c r="CK45" s="95">
        <v>31432182.1347588</v>
      </c>
      <c r="CL45" s="95">
        <v>33630359.918587998</v>
      </c>
      <c r="CM45" s="95">
        <v>29624932.8598818</v>
      </c>
      <c r="CN45" s="95">
        <v>28376955.653967801</v>
      </c>
      <c r="CO45" s="95">
        <v>46996337.463820301</v>
      </c>
      <c r="CP45" s="95">
        <v>24562022.693741299</v>
      </c>
      <c r="CQ45" s="95">
        <v>26740100.631839901</v>
      </c>
      <c r="CR45" s="95">
        <v>33339772.824969601</v>
      </c>
      <c r="CS45" s="95">
        <v>19120105.922295399</v>
      </c>
      <c r="CT45" s="84">
        <v>40024618.800430998</v>
      </c>
      <c r="CU45" s="84">
        <v>27192363.9455944</v>
      </c>
      <c r="CV45" s="84">
        <v>29468848.002707101</v>
      </c>
      <c r="CW45" s="84">
        <v>33660554.191070199</v>
      </c>
      <c r="CX45" s="84">
        <v>28829440.200551499</v>
      </c>
      <c r="CY45" s="84">
        <v>47672772.757533297</v>
      </c>
      <c r="CZ45" s="84">
        <v>20566790.6311832</v>
      </c>
      <c r="DA45" s="84">
        <v>28329137.217324499</v>
      </c>
      <c r="DB45" s="84">
        <v>25367933.772284999</v>
      </c>
      <c r="DC45" s="84">
        <v>31426874.403851699</v>
      </c>
      <c r="DD45" s="84">
        <v>26419434.768520702</v>
      </c>
      <c r="DE45" s="84">
        <v>23863089.927065901</v>
      </c>
      <c r="DF45" s="84">
        <v>28338097.751606401</v>
      </c>
      <c r="DG45" s="84">
        <v>28853419.119726799</v>
      </c>
      <c r="DH45" s="84">
        <v>31673926.835347701</v>
      </c>
      <c r="DI45" s="84">
        <v>23372833.2285873</v>
      </c>
      <c r="DJ45" s="84">
        <v>27266664.675489798</v>
      </c>
      <c r="DK45" s="84">
        <v>28510146.927127399</v>
      </c>
      <c r="DL45" s="84">
        <v>27806179.479958002</v>
      </c>
      <c r="DM45" s="84">
        <v>44231639.952704899</v>
      </c>
      <c r="DN45" s="84">
        <v>37420733.6773692</v>
      </c>
      <c r="DO45" s="84">
        <v>28136910.030171402</v>
      </c>
      <c r="DP45" s="84">
        <v>28474398.540631499</v>
      </c>
      <c r="DQ45" s="84">
        <v>32311171.5319563</v>
      </c>
      <c r="DR45" s="84">
        <v>23660387.5998099</v>
      </c>
      <c r="DS45" s="84">
        <v>21230123.726482399</v>
      </c>
      <c r="DT45" s="84">
        <v>30215123.1064565</v>
      </c>
      <c r="DU45" s="84">
        <v>24713281.0742741</v>
      </c>
      <c r="DV45" s="84">
        <v>28995263.158448</v>
      </c>
      <c r="DW45" s="84">
        <v>41888901.934690699</v>
      </c>
      <c r="DX45" s="84">
        <v>40238442.9198066</v>
      </c>
      <c r="DY45" s="84">
        <v>27724858.229221299</v>
      </c>
      <c r="DZ45" s="84">
        <v>23052235.171236198</v>
      </c>
      <c r="EA45" s="84">
        <v>26368334.380239598</v>
      </c>
      <c r="EB45" s="84">
        <v>29423021.425270502</v>
      </c>
      <c r="EC45" s="84">
        <v>25833455.700446598</v>
      </c>
      <c r="ED45" s="84">
        <v>24677286.443256401</v>
      </c>
      <c r="EE45" s="84">
        <v>34798451.5706148</v>
      </c>
      <c r="EF45" s="84">
        <v>32352575.024688099</v>
      </c>
      <c r="EG45" s="84">
        <v>21516992.3629485</v>
      </c>
      <c r="EH45" s="84">
        <v>21363271.771641299</v>
      </c>
      <c r="EI45" s="84">
        <v>15468445.626206901</v>
      </c>
      <c r="EJ45" s="84">
        <v>29722869.656080902</v>
      </c>
      <c r="EK45" s="84">
        <v>32538282.1993597</v>
      </c>
      <c r="EL45" s="84">
        <v>30532309.708013199</v>
      </c>
      <c r="EM45" s="84">
        <v>26361326.684845299</v>
      </c>
      <c r="EN45" s="84">
        <v>28107380.3065001</v>
      </c>
      <c r="EO45" s="84">
        <v>25860389.887566399</v>
      </c>
      <c r="EP45" s="84">
        <v>27203878.126240999</v>
      </c>
      <c r="EQ45" s="84">
        <v>20354592.859768599</v>
      </c>
      <c r="ER45" s="84">
        <v>27545695.692257699</v>
      </c>
      <c r="ES45" s="84">
        <v>34078469.9609029</v>
      </c>
      <c r="ET45" s="84">
        <v>23796208.184270099</v>
      </c>
      <c r="EU45" s="84">
        <v>39649926.0283482</v>
      </c>
      <c r="EV45" s="84">
        <v>22754081.4461766</v>
      </c>
      <c r="EW45" s="84">
        <v>25829855.148457099</v>
      </c>
      <c r="EX45" s="84">
        <v>31146796.595876802</v>
      </c>
      <c r="EY45" s="84">
        <v>17247518.9620905</v>
      </c>
      <c r="EZ45" s="84">
        <v>25248695.4359603</v>
      </c>
      <c r="FA45" s="84">
        <v>24104250.8479289</v>
      </c>
      <c r="FB45" s="84">
        <v>27190281.5926711</v>
      </c>
      <c r="FC45" s="84">
        <v>28181426.351526901</v>
      </c>
      <c r="FD45" s="84">
        <v>25151283.137124401</v>
      </c>
      <c r="FE45" s="84">
        <v>27645111.332511801</v>
      </c>
      <c r="FF45" s="84">
        <v>23652415.678653602</v>
      </c>
      <c r="FG45" s="84">
        <v>25923864.960044399</v>
      </c>
      <c r="FH45" s="84">
        <v>21551962.92275</v>
      </c>
      <c r="FI45" s="84">
        <v>24067241.196333598</v>
      </c>
      <c r="FJ45" s="84">
        <v>23853100.318542201</v>
      </c>
      <c r="FK45" s="84">
        <v>26072999.762777898</v>
      </c>
      <c r="FL45" s="84">
        <v>24601255.5022639</v>
      </c>
      <c r="FM45" s="84">
        <v>25244773.3587717</v>
      </c>
      <c r="FN45" s="84">
        <v>19787836.666343998</v>
      </c>
      <c r="FO45" s="84">
        <v>23092480.337068502</v>
      </c>
      <c r="FP45" s="84">
        <v>25701967.4978908</v>
      </c>
      <c r="FQ45" s="84">
        <v>24800729.842598401</v>
      </c>
      <c r="FR45" s="84">
        <v>22028595.451616202</v>
      </c>
      <c r="FS45" s="84">
        <v>29609685.008955602</v>
      </c>
      <c r="FT45" s="84">
        <v>23623630.143458299</v>
      </c>
      <c r="FU45" s="84">
        <v>26665472.947172198</v>
      </c>
      <c r="FV45" s="84">
        <v>26270555.984210301</v>
      </c>
      <c r="FW45" s="84">
        <v>24866386.343720101</v>
      </c>
      <c r="FX45" s="84">
        <v>34508518.878665403</v>
      </c>
      <c r="FY45" s="84">
        <v>33497636.761084199</v>
      </c>
      <c r="FZ45" s="84">
        <v>27068090.5503942</v>
      </c>
      <c r="GA45" s="84">
        <v>26171922.763699401</v>
      </c>
      <c r="GB45" s="84">
        <v>26516865.110948201</v>
      </c>
      <c r="GC45" s="84">
        <v>19003088.860436901</v>
      </c>
      <c r="GD45" s="84">
        <v>25959969.878904</v>
      </c>
      <c r="GE45" s="84">
        <v>20906808.7715629</v>
      </c>
      <c r="GF45" s="84">
        <v>25328733.184719101</v>
      </c>
      <c r="GG45" s="84">
        <v>19321316.254423399</v>
      </c>
      <c r="GH45" s="84">
        <v>26447875.525991201</v>
      </c>
      <c r="GI45" s="84">
        <v>18910608.521592502</v>
      </c>
      <c r="GJ45" s="84">
        <v>30055921.725370299</v>
      </c>
      <c r="GK45" s="84">
        <v>18624827.4984225</v>
      </c>
      <c r="GL45" s="84">
        <v>42737021.013147399</v>
      </c>
      <c r="GM45" s="84">
        <v>29676771.205076698</v>
      </c>
      <c r="GN45" s="84">
        <v>28738243.418798</v>
      </c>
      <c r="GO45" s="84">
        <v>17645966.659910299</v>
      </c>
      <c r="GP45" s="84">
        <v>47390256.078754596</v>
      </c>
      <c r="GQ45" s="84">
        <v>23078028.516366001</v>
      </c>
      <c r="GR45" s="84">
        <v>23181654.558475401</v>
      </c>
      <c r="GS45" s="84">
        <v>27394185.978967801</v>
      </c>
      <c r="GT45" s="84">
        <v>20997949.747349899</v>
      </c>
      <c r="GU45" s="84">
        <v>22152144.691329598</v>
      </c>
      <c r="GV45" s="84">
        <v>12662057.3354463</v>
      </c>
      <c r="GW45" s="84">
        <v>16598176.0495585</v>
      </c>
      <c r="GX45" s="84">
        <v>23901721.031317301</v>
      </c>
      <c r="GY45" s="84">
        <v>26865352.456133801</v>
      </c>
      <c r="GZ45" s="84">
        <v>22679660.711700201</v>
      </c>
      <c r="HA45" s="84">
        <v>29979835.955061201</v>
      </c>
      <c r="HB45" s="84">
        <v>30477934.183619302</v>
      </c>
      <c r="HC45" s="84">
        <v>24783557.297932699</v>
      </c>
      <c r="HD45" s="84">
        <v>25466077.507390399</v>
      </c>
      <c r="HE45" s="84">
        <v>31636864.207354199</v>
      </c>
      <c r="HF45" s="84">
        <v>24133951.9686011</v>
      </c>
      <c r="HG45" s="84">
        <v>21949022.441446599</v>
      </c>
      <c r="HH45" s="84">
        <v>27024691.822317101</v>
      </c>
      <c r="HI45" s="84">
        <v>38463582.284815297</v>
      </c>
      <c r="HJ45" s="84">
        <v>21197201.2253334</v>
      </c>
      <c r="HK45" s="84">
        <v>23475638.938815098</v>
      </c>
      <c r="HL45" s="84">
        <v>23988491.4169796</v>
      </c>
      <c r="HM45" s="84">
        <v>26806000.474351302</v>
      </c>
      <c r="HN45" s="84">
        <v>19974285.536283199</v>
      </c>
      <c r="HO45" s="84">
        <v>27444277.459127299</v>
      </c>
      <c r="HP45" s="84">
        <v>18265394.810109299</v>
      </c>
      <c r="HQ45" s="84">
        <v>14627737.6021601</v>
      </c>
      <c r="HR45" s="84">
        <v>16550572.202805599</v>
      </c>
      <c r="HS45" s="84">
        <v>32578034.8682377</v>
      </c>
      <c r="HT45" s="84">
        <v>37224747.045763202</v>
      </c>
      <c r="HU45" s="84">
        <v>17735666.5052712</v>
      </c>
      <c r="HV45" s="84">
        <v>28266929.329052299</v>
      </c>
      <c r="HW45" s="84">
        <v>40183109.290333197</v>
      </c>
      <c r="HX45" s="84">
        <v>31687941.684394501</v>
      </c>
      <c r="HY45" s="84">
        <v>20218081.043150101</v>
      </c>
      <c r="HZ45" s="84">
        <v>26453613.010613199</v>
      </c>
      <c r="IA45" s="84">
        <v>19270078.926950298</v>
      </c>
      <c r="IB45" s="84">
        <v>19865622.353437498</v>
      </c>
      <c r="IC45" s="84">
        <v>33788227.860240303</v>
      </c>
      <c r="ID45" s="84">
        <v>17969478.1111154</v>
      </c>
      <c r="IE45" s="84">
        <v>24813029.1508759</v>
      </c>
      <c r="IF45" s="84">
        <v>33336782.524845898</v>
      </c>
      <c r="IG45" s="84">
        <v>26313864.567776501</v>
      </c>
      <c r="IH45" s="84">
        <v>20373608.282284599</v>
      </c>
      <c r="II45" s="84">
        <v>17641250.989698399</v>
      </c>
      <c r="IJ45" s="84">
        <v>20712156.0072814</v>
      </c>
      <c r="IK45" s="84">
        <v>21984294.822008401</v>
      </c>
      <c r="IL45" s="84">
        <v>23152017.776064001</v>
      </c>
      <c r="IM45" s="84">
        <v>18592043.584872998</v>
      </c>
      <c r="IN45" s="84">
        <v>20268415.063818701</v>
      </c>
      <c r="IO45" s="84">
        <v>19005160.853523102</v>
      </c>
      <c r="IP45" s="84">
        <v>22392342.600710999</v>
      </c>
      <c r="IQ45" s="84">
        <v>17062934.1606902</v>
      </c>
      <c r="IR45" s="84">
        <v>20793977.424908198</v>
      </c>
      <c r="IS45" s="84">
        <v>18873477.816142201</v>
      </c>
      <c r="IT45" s="84">
        <v>21990616.322176699</v>
      </c>
      <c r="IU45" s="84">
        <v>24301517.622983798</v>
      </c>
      <c r="IV45" s="84">
        <v>18729005.214438699</v>
      </c>
      <c r="IW45" s="84">
        <v>22431802.7023478</v>
      </c>
      <c r="IX45" s="84">
        <v>26520754.1306675</v>
      </c>
      <c r="IY45" s="84">
        <v>18034169.3322303</v>
      </c>
      <c r="IZ45" s="84">
        <v>25095390.3895423</v>
      </c>
      <c r="JA45" s="84">
        <v>19266262.071130499</v>
      </c>
      <c r="JB45" s="84">
        <v>31668433.335306399</v>
      </c>
      <c r="JC45" s="84">
        <v>19494055.190721299</v>
      </c>
      <c r="JD45" s="84">
        <v>19438711.604488999</v>
      </c>
      <c r="JE45" s="84">
        <v>16639989.2633474</v>
      </c>
      <c r="JF45" s="84">
        <v>24214465.798266701</v>
      </c>
      <c r="JG45" s="84">
        <v>18330703.269595001</v>
      </c>
      <c r="JH45" s="84">
        <v>25116924.657885201</v>
      </c>
      <c r="JI45" s="84">
        <v>20097462.727738101</v>
      </c>
      <c r="JJ45" s="84">
        <v>23871542.782930002</v>
      </c>
      <c r="JK45" s="84">
        <v>21104665.114541098</v>
      </c>
      <c r="JL45" s="84">
        <v>17177269.131014701</v>
      </c>
      <c r="JM45" s="84">
        <v>23439005.8271394</v>
      </c>
      <c r="JN45" s="84">
        <v>13757172.829844801</v>
      </c>
      <c r="JO45" s="84">
        <v>18683698.3384769</v>
      </c>
      <c r="JP45" s="84">
        <v>36894833.6747455</v>
      </c>
      <c r="JQ45" s="84">
        <v>23585813.169877499</v>
      </c>
      <c r="JR45" s="84">
        <v>16685238.813649099</v>
      </c>
      <c r="JS45" s="84">
        <v>24975845.820312601</v>
      </c>
      <c r="JT45" s="84">
        <v>20689370.010344099</v>
      </c>
      <c r="JU45" s="84">
        <v>17524988.659720998</v>
      </c>
      <c r="JV45" s="84">
        <v>20094193.783057898</v>
      </c>
      <c r="JW45" s="84">
        <v>33290423.180316702</v>
      </c>
      <c r="JX45" s="84">
        <v>23645448.9000488</v>
      </c>
      <c r="JY45" s="84">
        <v>21034695.969097</v>
      </c>
      <c r="JZ45" s="84">
        <v>28834803.832490101</v>
      </c>
      <c r="KA45" s="84">
        <v>29572781.016499698</v>
      </c>
      <c r="KB45" s="84">
        <v>18535217.269303501</v>
      </c>
      <c r="KC45" s="84">
        <v>19920052.973756999</v>
      </c>
      <c r="KD45" s="84">
        <v>21855079.529493202</v>
      </c>
      <c r="KE45" s="84">
        <v>36614597.323854104</v>
      </c>
      <c r="KF45" s="84">
        <v>27460956.976097599</v>
      </c>
      <c r="KG45" s="84">
        <v>17266321.3768951</v>
      </c>
      <c r="KH45" s="84">
        <v>28098352.283754598</v>
      </c>
      <c r="KI45" s="84">
        <v>22998184.295382801</v>
      </c>
      <c r="KJ45" s="84">
        <v>23908441.6103811</v>
      </c>
      <c r="KK45" s="84">
        <v>15358322.767996101</v>
      </c>
      <c r="KL45" s="84">
        <v>20525120.9723115</v>
      </c>
      <c r="KM45" s="84">
        <v>18634328.7927862</v>
      </c>
      <c r="KN45" s="84">
        <v>34941733.849054001</v>
      </c>
      <c r="KO45" s="84">
        <v>34332372.937327802</v>
      </c>
      <c r="KP45" s="84">
        <v>22149195.294730101</v>
      </c>
      <c r="KQ45" s="84">
        <v>18499486.804770999</v>
      </c>
      <c r="KR45" s="84">
        <v>18026516.292612199</v>
      </c>
      <c r="KS45" s="84">
        <v>22049503.353881299</v>
      </c>
      <c r="KT45" s="84">
        <v>22468335.3562719</v>
      </c>
      <c r="KU45" s="84">
        <v>21141908.900462002</v>
      </c>
      <c r="KV45" s="84">
        <v>13760438.757380901</v>
      </c>
      <c r="KW45" s="84">
        <v>25446387.840632901</v>
      </c>
      <c r="KX45" s="84">
        <v>16524674.829101199</v>
      </c>
      <c r="KY45" s="84">
        <v>26620233.067359898</v>
      </c>
      <c r="KZ45" s="84">
        <v>31682677.192522202</v>
      </c>
      <c r="LA45" s="84">
        <v>22860088.1112886</v>
      </c>
      <c r="LB45" s="84">
        <v>21408995.148620501</v>
      </c>
      <c r="LC45" s="84">
        <v>16203649.472446</v>
      </c>
      <c r="LD45" s="84">
        <v>16394354.302771199</v>
      </c>
      <c r="LE45" s="84">
        <v>17933960.7202526</v>
      </c>
      <c r="LF45" s="84">
        <v>26675537.207875598</v>
      </c>
      <c r="LG45" s="84">
        <v>27220708.392703101</v>
      </c>
      <c r="LH45" s="84">
        <v>18461579.558660101</v>
      </c>
      <c r="LI45" s="84">
        <v>11594678.1112835</v>
      </c>
      <c r="LJ45" s="84">
        <v>28791350.196777999</v>
      </c>
      <c r="LK45" s="84">
        <v>26521998.4262462</v>
      </c>
      <c r="LL45" s="84">
        <v>22329826.426012501</v>
      </c>
      <c r="LM45" s="84">
        <v>18443893.536801402</v>
      </c>
      <c r="LN45" s="84">
        <v>18271029.408373401</v>
      </c>
      <c r="LO45" s="84">
        <v>27339025.438333798</v>
      </c>
      <c r="LP45" s="84">
        <v>15561289.446383899</v>
      </c>
      <c r="LQ45" s="84">
        <v>30879480.598968402</v>
      </c>
      <c r="LR45" s="84">
        <v>17006225.102048099</v>
      </c>
      <c r="LS45" s="84">
        <v>24220073.230274498</v>
      </c>
      <c r="LT45" s="84">
        <v>23536925.917194601</v>
      </c>
      <c r="LU45" s="84">
        <v>17431958.037913401</v>
      </c>
      <c r="LV45" s="84">
        <v>28247345.406655099</v>
      </c>
      <c r="LW45" s="84">
        <v>17952760.220989902</v>
      </c>
      <c r="LX45" s="84">
        <v>23515852.999011099</v>
      </c>
      <c r="LY45" s="84">
        <v>16461902.019076601</v>
      </c>
      <c r="LZ45" s="84">
        <v>20153555.5208993</v>
      </c>
      <c r="MA45" s="84">
        <v>26920694.104041301</v>
      </c>
      <c r="MB45" s="84">
        <v>25166140.516890898</v>
      </c>
      <c r="MC45" s="84">
        <v>31349529.612014201</v>
      </c>
      <c r="MD45" s="84">
        <v>27543387.718155898</v>
      </c>
      <c r="ME45" s="84">
        <v>15345654.2750104</v>
      </c>
      <c r="MF45" s="84">
        <v>16699238.605357099</v>
      </c>
      <c r="MG45" s="84">
        <v>23868144.179185499</v>
      </c>
      <c r="MH45" s="84">
        <v>20706062.277527299</v>
      </c>
      <c r="MI45" s="84">
        <v>20393377.0740274</v>
      </c>
      <c r="MJ45" s="84">
        <v>14398177.7892277</v>
      </c>
      <c r="MK45" s="84">
        <v>19719365.650235701</v>
      </c>
      <c r="ML45" s="84">
        <v>27047465.688189499</v>
      </c>
      <c r="MM45" s="84">
        <v>29090810.287301499</v>
      </c>
      <c r="MN45" s="84">
        <v>18559162.8729394</v>
      </c>
      <c r="MO45" s="84">
        <v>19313799.546426099</v>
      </c>
      <c r="MP45" s="84">
        <v>27440274.273763198</v>
      </c>
      <c r="MQ45" s="84">
        <v>19539071.4049039</v>
      </c>
      <c r="MR45" s="84">
        <v>17934669.706620298</v>
      </c>
      <c r="MS45" s="84">
        <v>17194063.1036731</v>
      </c>
      <c r="MT45" s="84">
        <v>10538564.7241727</v>
      </c>
      <c r="MU45" s="84">
        <v>19596200.0684154</v>
      </c>
      <c r="MV45" s="84">
        <v>20990076.1145235</v>
      </c>
      <c r="MW45" s="84">
        <v>29889340.848254401</v>
      </c>
      <c r="MX45" s="84">
        <v>23174859.2696523</v>
      </c>
      <c r="MY45" s="84">
        <v>15165502.551233299</v>
      </c>
      <c r="MZ45" s="84">
        <v>15298681.981961699</v>
      </c>
      <c r="NA45" s="84">
        <v>18696398.398565199</v>
      </c>
      <c r="NB45" s="84">
        <v>21727191.523268402</v>
      </c>
      <c r="NC45" s="84">
        <v>24639984.651834901</v>
      </c>
      <c r="ND45" s="84">
        <v>22949116.7165251</v>
      </c>
      <c r="NE45" s="84">
        <v>20940134.219740398</v>
      </c>
      <c r="NF45" s="84">
        <v>19709505.594424199</v>
      </c>
      <c r="NG45" s="84">
        <v>25149774.777703598</v>
      </c>
      <c r="NH45" s="84">
        <v>15522649.8817039</v>
      </c>
      <c r="NI45" s="84">
        <v>19322674.8628009</v>
      </c>
      <c r="NJ45" s="84">
        <v>19258859.532995</v>
      </c>
      <c r="NK45" s="84">
        <v>19755333.569486901</v>
      </c>
      <c r="NL45" s="84">
        <v>20451673.492531098</v>
      </c>
      <c r="NM45" s="84">
        <v>17366942.438466702</v>
      </c>
      <c r="NN45" s="84">
        <v>26780173.954616301</v>
      </c>
      <c r="NO45" s="84">
        <v>14971644.3994567</v>
      </c>
      <c r="NP45" s="84">
        <v>27191072.425683301</v>
      </c>
      <c r="NQ45" s="84">
        <v>15845643.633082701</v>
      </c>
      <c r="NR45" s="84">
        <v>18830122.6258871</v>
      </c>
      <c r="NS45" s="84">
        <v>17469730.9097091</v>
      </c>
      <c r="NT45" s="84">
        <v>20237201.606306899</v>
      </c>
      <c r="NU45" s="84">
        <v>15847220.397562301</v>
      </c>
      <c r="NV45" s="84">
        <v>21060057.666669101</v>
      </c>
      <c r="NW45" s="84">
        <v>21015602.5387449</v>
      </c>
      <c r="NX45" s="84">
        <v>12983180.801594799</v>
      </c>
      <c r="NY45" s="84">
        <v>26621260.995104998</v>
      </c>
      <c r="NZ45" s="84">
        <v>17911439.600359499</v>
      </c>
      <c r="OA45" s="84">
        <v>26621126.715975299</v>
      </c>
      <c r="OB45" s="84">
        <v>22892510.690160301</v>
      </c>
      <c r="OC45" s="84">
        <v>15884280.462944699</v>
      </c>
      <c r="OD45" s="84">
        <v>12466033.419297799</v>
      </c>
      <c r="OE45" s="84">
        <v>22267866.7214467</v>
      </c>
      <c r="OF45" s="84">
        <v>19893323.817524001</v>
      </c>
      <c r="OG45" s="84">
        <v>25123009.714647599</v>
      </c>
      <c r="OH45" s="84">
        <v>19841085.4318831</v>
      </c>
      <c r="OI45" s="84">
        <v>19182455.381322</v>
      </c>
      <c r="OJ45" s="84">
        <v>16186060.957250999</v>
      </c>
      <c r="OK45" s="84">
        <v>19761853.478549499</v>
      </c>
      <c r="OL45" s="84">
        <v>18502873.372834802</v>
      </c>
      <c r="OM45" s="84">
        <v>24245078.761267401</v>
      </c>
      <c r="ON45" s="84">
        <v>23067931.9476786</v>
      </c>
      <c r="OO45" s="84">
        <v>17792469.899911299</v>
      </c>
      <c r="OP45" s="84">
        <v>19217283.3821446</v>
      </c>
      <c r="OQ45" s="84">
        <v>22347595.605926901</v>
      </c>
    </row>
    <row r="46" spans="1:407" x14ac:dyDescent="0.25">
      <c r="A46" s="57" t="s">
        <v>2054</v>
      </c>
      <c r="B46" s="58">
        <f>STDEV(D46:AQ46)/AVERAGE(D46:AQ46)</f>
        <v>0.14666982334704592</v>
      </c>
      <c r="D46" s="7">
        <v>42472287.2990679</v>
      </c>
      <c r="E46" s="7">
        <v>39095060.165021598</v>
      </c>
      <c r="F46" s="7">
        <v>38610841.194824003</v>
      </c>
      <c r="G46" s="7">
        <v>36811376.3881758</v>
      </c>
      <c r="H46" s="7">
        <v>36158055.168488704</v>
      </c>
      <c r="I46" s="7">
        <v>35932114.611263797</v>
      </c>
      <c r="J46" s="7">
        <v>35192128.084749497</v>
      </c>
      <c r="K46" s="7">
        <v>34426751.080188803</v>
      </c>
      <c r="L46" s="7">
        <v>33313670.519616101</v>
      </c>
      <c r="M46" s="7">
        <v>32932364.708746199</v>
      </c>
      <c r="N46" s="7">
        <v>33476769.864951</v>
      </c>
      <c r="O46" s="7">
        <v>31867724.750247099</v>
      </c>
      <c r="P46" s="7">
        <v>31038045.447282001</v>
      </c>
      <c r="Q46" s="7">
        <v>32232767.689509299</v>
      </c>
      <c r="R46" s="7">
        <v>30957276.4440476</v>
      </c>
      <c r="S46" s="7">
        <v>29899856.866131801</v>
      </c>
      <c r="T46" s="7">
        <v>29782668.0072558</v>
      </c>
      <c r="U46" s="7">
        <v>28728159.374265399</v>
      </c>
      <c r="V46" s="7">
        <v>28568388.7122906</v>
      </c>
      <c r="W46" s="7">
        <v>27778016.856105201</v>
      </c>
      <c r="X46" s="7">
        <v>27124263.6457779</v>
      </c>
      <c r="Y46" s="7">
        <v>27768467.853459802</v>
      </c>
      <c r="Z46" s="7">
        <v>27767317.410827</v>
      </c>
      <c r="AA46" s="7">
        <v>27691081.3720171</v>
      </c>
      <c r="AB46" s="7">
        <v>27761354.3017934</v>
      </c>
      <c r="AC46" s="7">
        <v>26765431.6162064</v>
      </c>
      <c r="AD46" s="7">
        <v>27032737.3413499</v>
      </c>
      <c r="AE46" s="7">
        <v>27879847.6620056</v>
      </c>
      <c r="AF46" s="7">
        <v>27192037.5928916</v>
      </c>
      <c r="AG46" s="7">
        <v>27152235.075008702</v>
      </c>
      <c r="AH46" s="7">
        <v>27444439.366264999</v>
      </c>
      <c r="AI46" s="7">
        <v>27040722.8843087</v>
      </c>
      <c r="AJ46" s="7">
        <v>26818356.159175899</v>
      </c>
      <c r="AK46" s="7">
        <v>25751327.916453701</v>
      </c>
      <c r="AL46" s="7">
        <v>24668856.301047999</v>
      </c>
      <c r="AM46" s="7">
        <v>24945034.746962499</v>
      </c>
      <c r="AN46" s="7">
        <v>26000164.756023102</v>
      </c>
      <c r="AO46" s="7">
        <v>26454819.973305799</v>
      </c>
      <c r="AP46" s="7">
        <v>26495624.716925401</v>
      </c>
      <c r="AQ46" s="7">
        <v>25029967.6523402</v>
      </c>
      <c r="AS46" s="59">
        <f>STDEV(AU46:CH46)/AVERAGE(AU46:CH46)</f>
        <v>0.12612013248118836</v>
      </c>
      <c r="AU46" s="9">
        <v>35276723.676489502</v>
      </c>
      <c r="AV46" s="9">
        <v>33172246.9275035</v>
      </c>
      <c r="AW46" s="9">
        <v>32795734.4444337</v>
      </c>
      <c r="AX46" s="9">
        <v>32021948.132969499</v>
      </c>
      <c r="AY46" s="9">
        <v>31431844.1256372</v>
      </c>
      <c r="AZ46" s="9">
        <v>32419094.592603698</v>
      </c>
      <c r="BA46" s="9">
        <v>31239145.675303601</v>
      </c>
      <c r="BB46" s="9">
        <v>31180628.6939697</v>
      </c>
      <c r="BC46" s="9">
        <v>31281849.6036858</v>
      </c>
      <c r="BD46" s="9">
        <v>29941472.681839298</v>
      </c>
      <c r="BE46" s="9">
        <v>29481158.062721498</v>
      </c>
      <c r="BF46" s="9">
        <v>29866679.418943599</v>
      </c>
      <c r="BG46" s="9">
        <v>28122706.726667199</v>
      </c>
      <c r="BH46" s="9">
        <v>29175413.044785801</v>
      </c>
      <c r="BI46" s="9">
        <v>28558936.052338101</v>
      </c>
      <c r="BJ46" s="9">
        <v>27963640.115942799</v>
      </c>
      <c r="BK46" s="9">
        <v>27008621.718629599</v>
      </c>
      <c r="BL46" s="9">
        <v>26041555.517260902</v>
      </c>
      <c r="BM46" s="9">
        <v>25651790.261050001</v>
      </c>
      <c r="BN46" s="9">
        <v>25025510.300283901</v>
      </c>
      <c r="BO46" s="9">
        <v>25907402.814198598</v>
      </c>
      <c r="BP46" s="9">
        <v>25059073.807955999</v>
      </c>
      <c r="BQ46" s="9">
        <v>24619635.361230001</v>
      </c>
      <c r="BR46" s="9">
        <v>25196895.7976707</v>
      </c>
      <c r="BS46" s="9">
        <v>24308144.727740102</v>
      </c>
      <c r="BT46" s="9">
        <v>25188126.389851</v>
      </c>
      <c r="BU46" s="9">
        <v>24898902.5575619</v>
      </c>
      <c r="BV46" s="9">
        <v>25422682.1996019</v>
      </c>
      <c r="BW46" s="9">
        <v>25412703.1802627</v>
      </c>
      <c r="BX46" s="9">
        <v>24948423.3582412</v>
      </c>
      <c r="BY46" s="9">
        <v>25315120.602395602</v>
      </c>
      <c r="BZ46" s="9">
        <v>24643250.301722899</v>
      </c>
      <c r="CA46" s="9">
        <v>24405468.239161</v>
      </c>
      <c r="CB46" s="9">
        <v>22540188.394352701</v>
      </c>
      <c r="CC46" s="9">
        <v>23092836.430923901</v>
      </c>
      <c r="CD46" s="9">
        <v>22992750.567894399</v>
      </c>
      <c r="CE46" s="9">
        <v>23127125.977672201</v>
      </c>
      <c r="CF46" s="9">
        <v>24435970.116296001</v>
      </c>
      <c r="CG46" s="9">
        <v>23095733.656989299</v>
      </c>
      <c r="CH46" s="9">
        <v>23853474.3196912</v>
      </c>
      <c r="CJ46" s="95">
        <v>37154155.703499801</v>
      </c>
      <c r="CK46" s="95">
        <v>37262782.910932504</v>
      </c>
      <c r="CL46" s="95">
        <v>38693148.335948803</v>
      </c>
      <c r="CM46" s="95">
        <v>33338840.8524809</v>
      </c>
      <c r="CN46" s="95">
        <v>38457102.844852701</v>
      </c>
      <c r="CO46" s="95">
        <v>36624508.8752326</v>
      </c>
      <c r="CP46" s="95">
        <v>34287496.796522602</v>
      </c>
      <c r="CQ46" s="95">
        <v>33555321.645947598</v>
      </c>
      <c r="CR46" s="95">
        <v>34517281.051267102</v>
      </c>
      <c r="CS46" s="95">
        <v>34581037.9340543</v>
      </c>
      <c r="CT46" s="84">
        <v>36107856.113412298</v>
      </c>
      <c r="CU46" s="84">
        <v>34093373.782707602</v>
      </c>
      <c r="CV46" s="84">
        <v>34761128.742164098</v>
      </c>
      <c r="CW46" s="84">
        <v>34064205.012873702</v>
      </c>
      <c r="CX46" s="84">
        <v>35457084.6259358</v>
      </c>
      <c r="CY46" s="84">
        <v>34970875.553288698</v>
      </c>
      <c r="CZ46" s="84">
        <v>33867950.604153402</v>
      </c>
      <c r="DA46" s="84">
        <v>33324096.6447106</v>
      </c>
      <c r="DB46" s="84">
        <v>33266971.7283809</v>
      </c>
      <c r="DC46" s="84">
        <v>33661131.383202396</v>
      </c>
      <c r="DD46" s="84">
        <v>33503096.235378899</v>
      </c>
      <c r="DE46" s="84">
        <v>33046066.884488299</v>
      </c>
      <c r="DF46" s="84">
        <v>35068684.147874303</v>
      </c>
      <c r="DG46" s="84">
        <v>32072189.277132399</v>
      </c>
      <c r="DH46" s="84">
        <v>25537553.562899899</v>
      </c>
      <c r="DI46" s="84">
        <v>33549007.015473101</v>
      </c>
      <c r="DJ46" s="84">
        <v>33641356.052736104</v>
      </c>
      <c r="DK46" s="84">
        <v>34144433.398719497</v>
      </c>
      <c r="DL46" s="84">
        <v>31133681.319096901</v>
      </c>
      <c r="DM46" s="84">
        <v>31835614.052709199</v>
      </c>
      <c r="DN46" s="84">
        <v>34716858.515281796</v>
      </c>
      <c r="DO46" s="84">
        <v>34102405.781693198</v>
      </c>
      <c r="DP46" s="84">
        <v>31854468.862102199</v>
      </c>
      <c r="DQ46" s="84">
        <v>33463918.484515201</v>
      </c>
      <c r="DR46" s="84">
        <v>34150861.313953698</v>
      </c>
      <c r="DS46" s="84">
        <v>33859229.606671602</v>
      </c>
      <c r="DT46" s="84">
        <v>32069577.337612402</v>
      </c>
      <c r="DU46" s="84">
        <v>31949014.365771301</v>
      </c>
      <c r="DV46" s="84">
        <v>33023041.199609101</v>
      </c>
      <c r="DW46" s="84">
        <v>33922525.787171297</v>
      </c>
      <c r="DX46" s="84">
        <v>34819054.3850189</v>
      </c>
      <c r="DY46" s="84">
        <v>33621718.525975101</v>
      </c>
      <c r="DZ46" s="84">
        <v>32385679.2775262</v>
      </c>
      <c r="EA46" s="84">
        <v>32912285.444547001</v>
      </c>
      <c r="EB46" s="84">
        <v>31965038.136317801</v>
      </c>
      <c r="EC46" s="84">
        <v>32916197.826418102</v>
      </c>
      <c r="ED46" s="84">
        <v>33223923.131466702</v>
      </c>
      <c r="EE46" s="84">
        <v>33006236.5770078</v>
      </c>
      <c r="EF46" s="84">
        <v>32029031.066765498</v>
      </c>
      <c r="EG46" s="84">
        <v>30623112.5817088</v>
      </c>
      <c r="EH46" s="84">
        <v>32097764.015687</v>
      </c>
      <c r="EI46" s="84">
        <v>32738140.9837837</v>
      </c>
      <c r="EJ46" s="84">
        <v>31091713.474860199</v>
      </c>
      <c r="EK46" s="84">
        <v>32185097.286833499</v>
      </c>
      <c r="EL46" s="84">
        <v>33261802.644333601</v>
      </c>
      <c r="EM46" s="84">
        <v>32806843.686329201</v>
      </c>
      <c r="EN46" s="84">
        <v>32949729.247524898</v>
      </c>
      <c r="EO46" s="84">
        <v>30595162.060464401</v>
      </c>
      <c r="EP46" s="84">
        <v>31772114.624797098</v>
      </c>
      <c r="EQ46" s="84">
        <v>31084865.655384399</v>
      </c>
      <c r="ER46" s="84">
        <v>30749558.327997901</v>
      </c>
      <c r="ES46" s="84">
        <v>30600092.667507701</v>
      </c>
      <c r="ET46" s="84">
        <v>31942340.408297699</v>
      </c>
      <c r="EU46" s="84">
        <v>33163161.062209301</v>
      </c>
      <c r="EV46" s="84">
        <v>26513769.5373643</v>
      </c>
      <c r="EW46" s="84">
        <v>32389354.189127699</v>
      </c>
      <c r="EX46" s="84">
        <v>31568446.1713247</v>
      </c>
      <c r="EY46" s="84">
        <v>32356219.4885328</v>
      </c>
      <c r="EZ46" s="84">
        <v>33484608.8102125</v>
      </c>
      <c r="FA46" s="84">
        <v>29588836.5497851</v>
      </c>
      <c r="FB46" s="84">
        <v>31420972.9536791</v>
      </c>
      <c r="FC46" s="84">
        <v>29902933.655728798</v>
      </c>
      <c r="FD46" s="84">
        <v>30684540.821529999</v>
      </c>
      <c r="FE46" s="84">
        <v>31883217.701165002</v>
      </c>
      <c r="FF46" s="84">
        <v>31236803.421241999</v>
      </c>
      <c r="FG46" s="84">
        <v>31360197.127604399</v>
      </c>
      <c r="FH46" s="84">
        <v>31077010.8352613</v>
      </c>
      <c r="FI46" s="84">
        <v>28825737.898466699</v>
      </c>
      <c r="FJ46" s="84">
        <v>31301551.6306016</v>
      </c>
      <c r="FK46" s="84">
        <v>31520649.3208878</v>
      </c>
      <c r="FL46" s="84">
        <v>33061391.555558302</v>
      </c>
      <c r="FM46" s="84">
        <v>29499827.0469837</v>
      </c>
      <c r="FN46" s="84">
        <v>31480535.3714015</v>
      </c>
      <c r="FO46" s="84">
        <v>30408894.091794699</v>
      </c>
      <c r="FP46" s="84">
        <v>29173074.7121129</v>
      </c>
      <c r="FQ46" s="84">
        <v>30862055.425731398</v>
      </c>
      <c r="FR46" s="84">
        <v>30550217.424121</v>
      </c>
      <c r="FS46" s="84">
        <v>32224106.221795101</v>
      </c>
      <c r="FT46" s="84">
        <v>33570418.174016602</v>
      </c>
      <c r="FU46" s="84">
        <v>30379301.220392201</v>
      </c>
      <c r="FV46" s="84">
        <v>30847276.828252699</v>
      </c>
      <c r="FW46" s="84">
        <v>30585249.328857299</v>
      </c>
      <c r="FX46" s="84">
        <v>31161157.434712101</v>
      </c>
      <c r="FY46" s="84">
        <v>30521529.140486799</v>
      </c>
      <c r="FZ46" s="84">
        <v>29869731.028399799</v>
      </c>
      <c r="GA46" s="84">
        <v>30517260.425183099</v>
      </c>
      <c r="GB46" s="84">
        <v>31688285.752867401</v>
      </c>
      <c r="GC46" s="84">
        <v>29084923.780665301</v>
      </c>
      <c r="GD46" s="84">
        <v>28946876.712460499</v>
      </c>
      <c r="GE46" s="84">
        <v>29321604.424579199</v>
      </c>
      <c r="GF46" s="84">
        <v>29596308.363989901</v>
      </c>
      <c r="GG46" s="84">
        <v>28275260.823542599</v>
      </c>
      <c r="GH46" s="84">
        <v>29814384.961123601</v>
      </c>
      <c r="GI46" s="84">
        <v>28323195.3072211</v>
      </c>
      <c r="GJ46" s="84">
        <v>27029291.568126999</v>
      </c>
      <c r="GK46" s="84">
        <v>30428635.463478699</v>
      </c>
      <c r="GL46" s="84">
        <v>28112715.739969298</v>
      </c>
      <c r="GM46" s="84">
        <v>30461983.433425199</v>
      </c>
      <c r="GN46" s="84">
        <v>31149077.5214522</v>
      </c>
      <c r="GO46" s="84">
        <v>28737072.4821559</v>
      </c>
      <c r="GP46" s="84">
        <v>28336098.713915098</v>
      </c>
      <c r="GQ46" s="84">
        <v>28087622.088788301</v>
      </c>
      <c r="GR46" s="84">
        <v>29137574.994731098</v>
      </c>
      <c r="GS46" s="84">
        <v>28619707.554514099</v>
      </c>
      <c r="GT46" s="84">
        <v>29703666.209469698</v>
      </c>
      <c r="GU46" s="84">
        <v>28307993.278737199</v>
      </c>
      <c r="GV46" s="84">
        <v>26994130.807863802</v>
      </c>
      <c r="GW46" s="84">
        <v>28972073.473062199</v>
      </c>
      <c r="GX46" s="84">
        <v>29770475.6636553</v>
      </c>
      <c r="GY46" s="84">
        <v>29448860.076260399</v>
      </c>
      <c r="GZ46" s="84">
        <v>28166022.526983801</v>
      </c>
      <c r="HA46" s="84">
        <v>27738191.228116602</v>
      </c>
      <c r="HB46" s="84">
        <v>27547157.303675901</v>
      </c>
      <c r="HC46" s="84">
        <v>27930205.0569444</v>
      </c>
      <c r="HD46" s="84">
        <v>25924471.671666499</v>
      </c>
      <c r="HE46" s="84">
        <v>26894036.638275899</v>
      </c>
      <c r="HF46" s="84">
        <v>27504501.897523101</v>
      </c>
      <c r="HG46" s="84">
        <v>27417798.0633642</v>
      </c>
      <c r="HH46" s="84">
        <v>26515706.5770505</v>
      </c>
      <c r="HI46" s="84">
        <v>26239695.861523598</v>
      </c>
      <c r="HJ46" s="84">
        <v>27170897.194323801</v>
      </c>
      <c r="HK46" s="84">
        <v>26153354.0179164</v>
      </c>
      <c r="HL46" s="84">
        <v>25414477.509877499</v>
      </c>
      <c r="HM46" s="84">
        <v>28348360.655838002</v>
      </c>
      <c r="HN46" s="84">
        <v>25948115.594114799</v>
      </c>
      <c r="HO46" s="84">
        <v>26557826.571552198</v>
      </c>
      <c r="HP46" s="84">
        <v>26342186.071513101</v>
      </c>
      <c r="HQ46" s="84">
        <v>25930515.250506401</v>
      </c>
      <c r="HR46" s="84">
        <v>26651509.466631498</v>
      </c>
      <c r="HS46" s="84">
        <v>27621421.642506398</v>
      </c>
      <c r="HT46" s="84">
        <v>24935607.803075999</v>
      </c>
      <c r="HU46" s="84">
        <v>26933014.9135748</v>
      </c>
      <c r="HV46" s="84">
        <v>24795862.623335999</v>
      </c>
      <c r="HW46" s="84">
        <v>27182959.7888318</v>
      </c>
      <c r="HX46" s="84">
        <v>27190178.546810601</v>
      </c>
      <c r="HY46" s="84">
        <v>26435564.862326398</v>
      </c>
      <c r="HZ46" s="84">
        <v>25161826.444907501</v>
      </c>
      <c r="IA46" s="84">
        <v>24821530.044904601</v>
      </c>
      <c r="IB46" s="84">
        <v>25136892.1502437</v>
      </c>
      <c r="IC46" s="84">
        <v>28081242.2586357</v>
      </c>
      <c r="ID46" s="84">
        <v>26150844.692255002</v>
      </c>
      <c r="IE46" s="84">
        <v>25241190.0961213</v>
      </c>
      <c r="IF46" s="84">
        <v>25654548.914884102</v>
      </c>
      <c r="IG46" s="84">
        <v>25652184.4217727</v>
      </c>
      <c r="IH46" s="84">
        <v>25503923.514220301</v>
      </c>
      <c r="II46" s="84">
        <v>25098463.483944099</v>
      </c>
      <c r="IJ46" s="84">
        <v>24107638.198708698</v>
      </c>
      <c r="IK46" s="84">
        <v>24606118.6131396</v>
      </c>
      <c r="IL46" s="84">
        <v>24440650.611641198</v>
      </c>
      <c r="IM46" s="84">
        <v>23657557.5507688</v>
      </c>
      <c r="IN46" s="84">
        <v>24386957.119518001</v>
      </c>
      <c r="IO46" s="84">
        <v>23794298.295232099</v>
      </c>
      <c r="IP46" s="84">
        <v>24200570.691379402</v>
      </c>
      <c r="IQ46" s="84">
        <v>25780122.323902901</v>
      </c>
      <c r="IR46" s="84">
        <v>24443069.8116818</v>
      </c>
      <c r="IS46" s="84">
        <v>27062391.190031499</v>
      </c>
      <c r="IT46" s="84">
        <v>26176980.315794799</v>
      </c>
      <c r="IU46" s="84">
        <v>25522103.854019199</v>
      </c>
      <c r="IV46" s="84">
        <v>24430892.813220698</v>
      </c>
      <c r="IW46" s="84">
        <v>24907923.666922498</v>
      </c>
      <c r="IX46" s="84">
        <v>24431042.062972501</v>
      </c>
      <c r="IY46" s="84">
        <v>23881104.575987801</v>
      </c>
      <c r="IZ46" s="84">
        <v>26123238.330921501</v>
      </c>
      <c r="JA46" s="84">
        <v>25330554.700141199</v>
      </c>
      <c r="JB46" s="84">
        <v>25940493.9725313</v>
      </c>
      <c r="JC46" s="84">
        <v>25568855.270181298</v>
      </c>
      <c r="JD46" s="84">
        <v>25106804.305173099</v>
      </c>
      <c r="JE46" s="84">
        <v>24531155.287503101</v>
      </c>
      <c r="JF46" s="84">
        <v>26663377.226547301</v>
      </c>
      <c r="JG46" s="84">
        <v>25762881.808587499</v>
      </c>
      <c r="JH46" s="84">
        <v>24823437.428346202</v>
      </c>
      <c r="JI46" s="84">
        <v>24530794.580124099</v>
      </c>
      <c r="JJ46" s="84">
        <v>25184550.961909901</v>
      </c>
      <c r="JK46" s="84">
        <v>25711172.966194998</v>
      </c>
      <c r="JL46" s="84">
        <v>23974041.782111902</v>
      </c>
      <c r="JM46" s="84">
        <v>26281429.065407801</v>
      </c>
      <c r="JN46" s="84">
        <v>25989614.5449159</v>
      </c>
      <c r="JO46" s="84">
        <v>26236023.2039514</v>
      </c>
      <c r="JP46" s="84">
        <v>24705387.464898299</v>
      </c>
      <c r="JQ46" s="84">
        <v>23536476.731001999</v>
      </c>
      <c r="JR46" s="84">
        <v>24129353.743748698</v>
      </c>
      <c r="JS46" s="84">
        <v>26770037.6035382</v>
      </c>
      <c r="JT46" s="84">
        <v>24977585.905558299</v>
      </c>
      <c r="JU46" s="84">
        <v>25611212.0849864</v>
      </c>
      <c r="JV46" s="84">
        <v>23790021.431446899</v>
      </c>
      <c r="JW46" s="84">
        <v>25317828.7645749</v>
      </c>
      <c r="JX46" s="84">
        <v>26002610.2881434</v>
      </c>
      <c r="JY46" s="84">
        <v>26623912.407112502</v>
      </c>
      <c r="JZ46" s="84">
        <v>25789008.344253998</v>
      </c>
      <c r="KA46" s="84">
        <v>25504028.159125701</v>
      </c>
      <c r="KB46" s="84">
        <v>24495962.534754299</v>
      </c>
      <c r="KC46" s="84">
        <v>24122136.6962277</v>
      </c>
      <c r="KD46" s="84">
        <v>24307455.468008701</v>
      </c>
      <c r="KE46" s="84">
        <v>24899030.072029501</v>
      </c>
      <c r="KF46" s="84">
        <v>24846140.656248402</v>
      </c>
      <c r="KG46" s="84">
        <v>22819259.887470901</v>
      </c>
      <c r="KH46" s="84">
        <v>23721561.802204799</v>
      </c>
      <c r="KI46" s="84">
        <v>24894750.3338858</v>
      </c>
      <c r="KJ46" s="84">
        <v>22987587.9581283</v>
      </c>
      <c r="KK46" s="84">
        <v>24764318.898482401</v>
      </c>
      <c r="KL46" s="84">
        <v>24371742.443216801</v>
      </c>
      <c r="KM46" s="84">
        <v>24509781.853385501</v>
      </c>
      <c r="KN46" s="84">
        <v>24757562.527911101</v>
      </c>
      <c r="KO46" s="84">
        <v>23791874.4240973</v>
      </c>
      <c r="KP46" s="84">
        <v>25227770.075920898</v>
      </c>
      <c r="KQ46" s="84">
        <v>25591072.682370801</v>
      </c>
      <c r="KR46" s="84">
        <v>25312594.664073199</v>
      </c>
      <c r="KS46" s="84">
        <v>22853638.771772798</v>
      </c>
      <c r="KT46" s="84">
        <v>25735493.6356126</v>
      </c>
      <c r="KU46" s="84">
        <v>23676680.798249699</v>
      </c>
      <c r="KV46" s="84">
        <v>25954049.2854371</v>
      </c>
      <c r="KW46" s="84">
        <v>24201166.992066801</v>
      </c>
      <c r="KX46" s="84">
        <v>25599561.428657301</v>
      </c>
      <c r="KY46" s="84">
        <v>24772868.722663298</v>
      </c>
      <c r="KZ46" s="84">
        <v>26612970.829815999</v>
      </c>
      <c r="LA46" s="84">
        <v>24845831.3264722</v>
      </c>
      <c r="LB46" s="84">
        <v>25216794.9160459</v>
      </c>
      <c r="LC46" s="84">
        <v>25660265.143814899</v>
      </c>
      <c r="LD46" s="84">
        <v>24676774.053695899</v>
      </c>
      <c r="LE46" s="84">
        <v>24046246.998889599</v>
      </c>
      <c r="LF46" s="84">
        <v>24740448.3989329</v>
      </c>
      <c r="LG46" s="84">
        <v>25564385.912448902</v>
      </c>
      <c r="LH46" s="84">
        <v>24129779.9176673</v>
      </c>
      <c r="LI46" s="84">
        <v>23608253.606006499</v>
      </c>
      <c r="LJ46" s="84">
        <v>23749511.6659468</v>
      </c>
      <c r="LK46" s="84">
        <v>24990463.090157099</v>
      </c>
      <c r="LL46" s="84">
        <v>24781848.771213502</v>
      </c>
      <c r="LM46" s="84">
        <v>23067052.8581037</v>
      </c>
      <c r="LN46" s="84">
        <v>24281163.725714602</v>
      </c>
      <c r="LO46" s="84">
        <v>24480153.102297399</v>
      </c>
      <c r="LP46" s="84">
        <v>24708436.8247853</v>
      </c>
      <c r="LQ46" s="84">
        <v>24572827.7529516</v>
      </c>
      <c r="LR46" s="84">
        <v>24173395.216996901</v>
      </c>
      <c r="LS46" s="84">
        <v>23841743.1771143</v>
      </c>
      <c r="LT46" s="84">
        <v>24873355.089291599</v>
      </c>
      <c r="LU46" s="84">
        <v>23761127.3531099</v>
      </c>
      <c r="LV46" s="84">
        <v>23789782.789726999</v>
      </c>
      <c r="LW46" s="84">
        <v>24546605.965780001</v>
      </c>
      <c r="LX46" s="84">
        <v>25030866.5241457</v>
      </c>
      <c r="LY46" s="84">
        <v>24034926.519067202</v>
      </c>
      <c r="LZ46" s="84">
        <v>24651863.091143701</v>
      </c>
      <c r="MA46" s="84">
        <v>24823103.861538701</v>
      </c>
      <c r="MB46" s="84">
        <v>23754405.8575649</v>
      </c>
      <c r="MC46" s="84">
        <v>25028517.055138402</v>
      </c>
      <c r="MD46" s="84">
        <v>24226878.536014199</v>
      </c>
      <c r="ME46" s="84">
        <v>24271854.542920001</v>
      </c>
      <c r="MF46" s="84">
        <v>23621288.0361274</v>
      </c>
      <c r="MG46" s="84">
        <v>23362221.614473902</v>
      </c>
      <c r="MH46" s="84">
        <v>23929410.486327399</v>
      </c>
      <c r="MI46" s="84">
        <v>24411675.212556198</v>
      </c>
      <c r="MJ46" s="84">
        <v>15229327.5659981</v>
      </c>
      <c r="MK46" s="84">
        <v>23755673.141085599</v>
      </c>
      <c r="ML46" s="84">
        <v>23559311.087054599</v>
      </c>
      <c r="MM46" s="84">
        <v>23285446.990542699</v>
      </c>
      <c r="MN46" s="84">
        <v>23191458.332875799</v>
      </c>
      <c r="MO46" s="84">
        <v>22916526.914920598</v>
      </c>
      <c r="MP46" s="84">
        <v>22645257.913871702</v>
      </c>
      <c r="MQ46" s="84">
        <v>22386516.0382673</v>
      </c>
      <c r="MR46" s="84">
        <v>23407904.308876898</v>
      </c>
      <c r="MS46" s="84">
        <v>22457768.181158502</v>
      </c>
      <c r="MT46" s="84">
        <v>22955914.308883499</v>
      </c>
      <c r="MU46" s="84">
        <v>21826963.8462735</v>
      </c>
      <c r="MV46" s="84">
        <v>22164123.0398851</v>
      </c>
      <c r="MW46" s="84">
        <v>22688764.5156365</v>
      </c>
      <c r="MX46" s="84">
        <v>21606075.557175901</v>
      </c>
      <c r="MY46" s="84">
        <v>22120639.2096701</v>
      </c>
      <c r="MZ46" s="84">
        <v>22432252.687860198</v>
      </c>
      <c r="NA46" s="84">
        <v>22892830.341224901</v>
      </c>
      <c r="NB46" s="84">
        <v>21986215.683674101</v>
      </c>
      <c r="NC46" s="84">
        <v>21656024.488825999</v>
      </c>
      <c r="ND46" s="84">
        <v>23577570.1343867</v>
      </c>
      <c r="NE46" s="84">
        <v>17329697.770984899</v>
      </c>
      <c r="NF46" s="84">
        <v>19035305.148690701</v>
      </c>
      <c r="NG46" s="84">
        <v>24159233.0256547</v>
      </c>
      <c r="NH46" s="84">
        <v>22142439.227388699</v>
      </c>
      <c r="NI46" s="84">
        <v>22881822.049886301</v>
      </c>
      <c r="NJ46" s="84">
        <v>23575011.554789402</v>
      </c>
      <c r="NK46" s="84">
        <v>22611546.8601906</v>
      </c>
      <c r="NL46" s="84">
        <v>22741264.183814202</v>
      </c>
      <c r="NM46" s="84">
        <v>23344356.2379274</v>
      </c>
      <c r="NN46" s="84">
        <v>22508831.699695799</v>
      </c>
      <c r="NO46" s="84">
        <v>23887292.5361498</v>
      </c>
      <c r="NP46" s="84">
        <v>23236055.750213001</v>
      </c>
      <c r="NQ46" s="84">
        <v>19856587.7675086</v>
      </c>
      <c r="NR46" s="84">
        <v>23195991.904212199</v>
      </c>
      <c r="NS46" s="84">
        <v>19501522.245248701</v>
      </c>
      <c r="NT46" s="84">
        <v>23607309.979208902</v>
      </c>
      <c r="NU46" s="84">
        <v>23214413.878033102</v>
      </c>
      <c r="NV46" s="84">
        <v>25413716.352321599</v>
      </c>
      <c r="NW46" s="84">
        <v>21608766.057176098</v>
      </c>
      <c r="NX46" s="84">
        <v>24104202.9723607</v>
      </c>
      <c r="NY46" s="84">
        <v>23521093.0984785</v>
      </c>
      <c r="NZ46" s="84">
        <v>22966538.374679498</v>
      </c>
      <c r="OA46" s="84">
        <v>22255190.953960501</v>
      </c>
      <c r="OB46" s="84">
        <v>22559693.829337101</v>
      </c>
      <c r="OC46" s="84">
        <v>21452001.864805199</v>
      </c>
      <c r="OD46" s="84">
        <v>23455984.1352266</v>
      </c>
      <c r="OE46" s="84">
        <v>23512382.961210601</v>
      </c>
      <c r="OF46" s="84">
        <v>19632140.984620601</v>
      </c>
      <c r="OG46" s="84">
        <v>22256682.856028799</v>
      </c>
      <c r="OH46" s="84">
        <v>23445393.321671799</v>
      </c>
      <c r="OI46" s="84">
        <v>20829977.602561701</v>
      </c>
      <c r="OJ46" s="84">
        <v>23904267.5489222</v>
      </c>
      <c r="OK46" s="84">
        <v>22473256.6903724</v>
      </c>
      <c r="OL46" s="84">
        <v>21280320.849955</v>
      </c>
      <c r="OM46" s="84">
        <v>22525433.4518255</v>
      </c>
      <c r="ON46" s="84">
        <v>22865504.868496001</v>
      </c>
      <c r="OO46" s="84">
        <v>22959504.076365799</v>
      </c>
      <c r="OP46" s="84">
        <v>20294995.362913702</v>
      </c>
      <c r="OQ46" s="84">
        <v>27303881.422490802</v>
      </c>
    </row>
    <row r="47" spans="1:407" s="65" customFormat="1" x14ac:dyDescent="0.25">
      <c r="A47" s="61" t="s">
        <v>2034</v>
      </c>
      <c r="B47" s="62">
        <f>STDEV(D47:AQ47)/AVERAGE(D47:AQ47)</f>
        <v>2.0684683470123724E-2</v>
      </c>
      <c r="C47" s="63"/>
      <c r="D47" s="64">
        <f t="shared" ref="D47:AQ47" si="70">(D45/D46)*164.6</f>
        <v>190.37245675601858</v>
      </c>
      <c r="E47" s="64">
        <f t="shared" si="70"/>
        <v>203.92100152996937</v>
      </c>
      <c r="F47" s="64">
        <f t="shared" si="70"/>
        <v>200.48114763283056</v>
      </c>
      <c r="G47" s="64">
        <f t="shared" si="70"/>
        <v>198.99552906880277</v>
      </c>
      <c r="H47" s="64">
        <f t="shared" si="70"/>
        <v>195.23800067673284</v>
      </c>
      <c r="I47" s="64">
        <f t="shared" si="70"/>
        <v>200.49367185296899</v>
      </c>
      <c r="J47" s="64">
        <f t="shared" si="70"/>
        <v>193.3090143807691</v>
      </c>
      <c r="K47" s="64">
        <f t="shared" si="70"/>
        <v>193.62853850117696</v>
      </c>
      <c r="L47" s="64">
        <f t="shared" si="70"/>
        <v>202.10539792689815</v>
      </c>
      <c r="M47" s="64">
        <f t="shared" si="70"/>
        <v>198.15477546812249</v>
      </c>
      <c r="N47" s="64">
        <f t="shared" si="70"/>
        <v>197.08268977715369</v>
      </c>
      <c r="O47" s="64">
        <f t="shared" si="70"/>
        <v>203.14001271630559</v>
      </c>
      <c r="P47" s="64">
        <f t="shared" si="70"/>
        <v>198.12037029617173</v>
      </c>
      <c r="Q47" s="64">
        <f t="shared" si="70"/>
        <v>191.90551017946933</v>
      </c>
      <c r="R47" s="64">
        <f t="shared" si="70"/>
        <v>195.43931173118145</v>
      </c>
      <c r="S47" s="64">
        <f t="shared" si="70"/>
        <v>202.304569680632</v>
      </c>
      <c r="T47" s="64">
        <f t="shared" si="70"/>
        <v>200.53249471892792</v>
      </c>
      <c r="U47" s="64">
        <f t="shared" si="70"/>
        <v>197.31598274961684</v>
      </c>
      <c r="V47" s="64">
        <f t="shared" si="70"/>
        <v>195.39903552102058</v>
      </c>
      <c r="W47" s="64">
        <f t="shared" si="70"/>
        <v>200.99013167772421</v>
      </c>
      <c r="X47" s="64">
        <f t="shared" si="70"/>
        <v>205.10345885534113</v>
      </c>
      <c r="Y47" s="64">
        <f t="shared" si="70"/>
        <v>197.86074016738198</v>
      </c>
      <c r="Z47" s="64">
        <f t="shared" si="70"/>
        <v>199.78870498805065</v>
      </c>
      <c r="AA47" s="64">
        <f t="shared" si="70"/>
        <v>197.12195913634025</v>
      </c>
      <c r="AB47" s="64">
        <f t="shared" si="70"/>
        <v>194.5077844724926</v>
      </c>
      <c r="AC47" s="64">
        <f t="shared" si="70"/>
        <v>198.28471666804933</v>
      </c>
      <c r="AD47" s="64">
        <f t="shared" si="70"/>
        <v>193.76344707509614</v>
      </c>
      <c r="AE47" s="64">
        <f t="shared" si="70"/>
        <v>199.57789691103594</v>
      </c>
      <c r="AF47" s="64">
        <f t="shared" si="70"/>
        <v>197.57792115371228</v>
      </c>
      <c r="AG47" s="64">
        <f t="shared" si="70"/>
        <v>200.42875722652386</v>
      </c>
      <c r="AH47" s="64">
        <f t="shared" si="70"/>
        <v>194.63418813760174</v>
      </c>
      <c r="AI47" s="64">
        <f t="shared" si="70"/>
        <v>196.29974118300706</v>
      </c>
      <c r="AJ47" s="64">
        <f t="shared" si="70"/>
        <v>191.58160319415472</v>
      </c>
      <c r="AK47" s="64">
        <f t="shared" si="70"/>
        <v>195.27309697567182</v>
      </c>
      <c r="AL47" s="64">
        <f t="shared" si="70"/>
        <v>206.58606098943019</v>
      </c>
      <c r="AM47" s="64">
        <f t="shared" si="70"/>
        <v>202.46903816401482</v>
      </c>
      <c r="AN47" s="64">
        <f t="shared" si="70"/>
        <v>194.93195782625983</v>
      </c>
      <c r="AO47" s="64">
        <f t="shared" si="70"/>
        <v>201.43902632274595</v>
      </c>
      <c r="AP47" s="64">
        <f t="shared" si="70"/>
        <v>203.10605072209773</v>
      </c>
      <c r="AQ47" s="64">
        <f t="shared" si="70"/>
        <v>207.06226444834604</v>
      </c>
      <c r="AS47" s="66">
        <f>STDEV(AU47:CH47)/AVERAGE(AU47:CH47)</f>
        <v>3.0559571640699553E-2</v>
      </c>
      <c r="AT47" s="67"/>
      <c r="AU47" s="68">
        <f>((AU45/AU46)*164.6)</f>
        <v>117.30679870060332</v>
      </c>
      <c r="AV47" s="68">
        <f t="shared" ref="AV47:CH47" si="71">((AV45/AV46)*164.6)</f>
        <v>120.23617267012263</v>
      </c>
      <c r="AW47" s="68">
        <f t="shared" si="71"/>
        <v>116.53591419607119</v>
      </c>
      <c r="AX47" s="68">
        <f t="shared" si="71"/>
        <v>117.08653023117624</v>
      </c>
      <c r="AY47" s="68">
        <f t="shared" si="71"/>
        <v>119.53474315998363</v>
      </c>
      <c r="AZ47" s="68">
        <f t="shared" si="71"/>
        <v>116.6458229700867</v>
      </c>
      <c r="BA47" s="68">
        <f t="shared" si="71"/>
        <v>118.10398459700947</v>
      </c>
      <c r="BB47" s="68">
        <f t="shared" si="71"/>
        <v>113.02130780663938</v>
      </c>
      <c r="BC47" s="68">
        <f t="shared" si="71"/>
        <v>115.77416981459626</v>
      </c>
      <c r="BD47" s="68">
        <f t="shared" si="71"/>
        <v>115.66767845707255</v>
      </c>
      <c r="BE47" s="68">
        <f t="shared" si="71"/>
        <v>123.75791005580815</v>
      </c>
      <c r="BF47" s="68">
        <f t="shared" si="71"/>
        <v>118.40693036373068</v>
      </c>
      <c r="BG47" s="68">
        <f t="shared" si="71"/>
        <v>117.12696168773991</v>
      </c>
      <c r="BH47" s="68">
        <f t="shared" si="71"/>
        <v>115.81982739324044</v>
      </c>
      <c r="BI47" s="68">
        <f t="shared" si="71"/>
        <v>116.07653250364199</v>
      </c>
      <c r="BJ47" s="68">
        <f t="shared" si="71"/>
        <v>118.46571302784888</v>
      </c>
      <c r="BK47" s="68">
        <f t="shared" si="71"/>
        <v>115.89116498899942</v>
      </c>
      <c r="BL47" s="68">
        <f t="shared" si="71"/>
        <v>121.74698057843496</v>
      </c>
      <c r="BM47" s="68">
        <f t="shared" si="71"/>
        <v>120.85449345186068</v>
      </c>
      <c r="BN47" s="68">
        <f t="shared" si="71"/>
        <v>121.42474190524347</v>
      </c>
      <c r="BO47" s="68">
        <f t="shared" si="71"/>
        <v>117.63916533969007</v>
      </c>
      <c r="BP47" s="68">
        <f t="shared" si="71"/>
        <v>122.51581373254162</v>
      </c>
      <c r="BQ47" s="68">
        <f t="shared" si="71"/>
        <v>124.09012114246983</v>
      </c>
      <c r="BR47" s="68">
        <f t="shared" si="71"/>
        <v>117.15344120710692</v>
      </c>
      <c r="BS47" s="68">
        <f t="shared" si="71"/>
        <v>126.37688570988523</v>
      </c>
      <c r="BT47" s="68">
        <f t="shared" si="71"/>
        <v>117.8430724860192</v>
      </c>
      <c r="BU47" s="68">
        <f t="shared" si="71"/>
        <v>121.98639468781761</v>
      </c>
      <c r="BV47" s="68">
        <f t="shared" si="71"/>
        <v>120.39811858342892</v>
      </c>
      <c r="BW47" s="68">
        <f t="shared" si="71"/>
        <v>113.01990830103443</v>
      </c>
      <c r="BX47" s="68">
        <f t="shared" si="71"/>
        <v>113.60251758438051</v>
      </c>
      <c r="BY47" s="68">
        <f t="shared" si="71"/>
        <v>116.99193963256333</v>
      </c>
      <c r="BZ47" s="68">
        <f t="shared" si="71"/>
        <v>118.28299288222125</v>
      </c>
      <c r="CA47" s="68">
        <f t="shared" si="71"/>
        <v>115.22297155507293</v>
      </c>
      <c r="CB47" s="68">
        <f t="shared" si="71"/>
        <v>125.380218590469</v>
      </c>
      <c r="CC47" s="68">
        <f t="shared" si="71"/>
        <v>121.0276756021094</v>
      </c>
      <c r="CD47" s="68">
        <f t="shared" si="71"/>
        <v>124.20981695149545</v>
      </c>
      <c r="CE47" s="68">
        <f t="shared" si="71"/>
        <v>123.73678440317084</v>
      </c>
      <c r="CF47" s="68">
        <f t="shared" si="71"/>
        <v>116.87088095433222</v>
      </c>
      <c r="CG47" s="68">
        <f t="shared" si="71"/>
        <v>127.53656749757825</v>
      </c>
      <c r="CH47" s="68">
        <f t="shared" si="71"/>
        <v>118.27205083897277</v>
      </c>
      <c r="CI47" s="87"/>
      <c r="CJ47" s="88">
        <f>((CJ45/CJ46)*164.6)</f>
        <v>201.10274359379162</v>
      </c>
      <c r="CK47" s="88">
        <f t="shared" ref="CK47:EV47" si="72">((CK45/CK46)*164.6)</f>
        <v>138.84462660096648</v>
      </c>
      <c r="CL47" s="88">
        <f t="shared" si="72"/>
        <v>143.06298351681664</v>
      </c>
      <c r="CM47" s="88">
        <f t="shared" si="72"/>
        <v>146.26375194966258</v>
      </c>
      <c r="CN47" s="88">
        <f t="shared" si="72"/>
        <v>121.45602645853678</v>
      </c>
      <c r="CO47" s="88">
        <f t="shared" si="72"/>
        <v>211.21367587200697</v>
      </c>
      <c r="CP47" s="88">
        <f t="shared" si="72"/>
        <v>117.91204704683618</v>
      </c>
      <c r="CQ47" s="88">
        <f t="shared" si="72"/>
        <v>131.1690768588534</v>
      </c>
      <c r="CR47" s="88">
        <f t="shared" si="72"/>
        <v>158.98490378889639</v>
      </c>
      <c r="CS47" s="88">
        <f t="shared" si="72"/>
        <v>91.008530189621368</v>
      </c>
      <c r="CT47" s="88">
        <f t="shared" si="72"/>
        <v>182.45481631084166</v>
      </c>
      <c r="CU47" s="88">
        <f t="shared" si="72"/>
        <v>131.28249301378989</v>
      </c>
      <c r="CV47" s="88">
        <f t="shared" si="72"/>
        <v>139.54012878074366</v>
      </c>
      <c r="CW47" s="88">
        <f t="shared" si="72"/>
        <v>162.64953835723608</v>
      </c>
      <c r="CX47" s="88">
        <f t="shared" si="72"/>
        <v>133.83293937087294</v>
      </c>
      <c r="CY47" s="88">
        <f t="shared" si="72"/>
        <v>224.3849566743846</v>
      </c>
      <c r="CZ47" s="88">
        <f t="shared" si="72"/>
        <v>99.955671291123195</v>
      </c>
      <c r="DA47" s="88">
        <f t="shared" si="72"/>
        <v>139.92805373500644</v>
      </c>
      <c r="DB47" s="88">
        <f t="shared" si="72"/>
        <v>125.51674174045222</v>
      </c>
      <c r="DC47" s="88">
        <f t="shared" si="72"/>
        <v>153.6746780132101</v>
      </c>
      <c r="DD47" s="88">
        <f t="shared" si="72"/>
        <v>129.79812171229693</v>
      </c>
      <c r="DE47" s="88">
        <f t="shared" si="72"/>
        <v>118.8602751342482</v>
      </c>
      <c r="DF47" s="88">
        <f t="shared" si="72"/>
        <v>133.00900798689221</v>
      </c>
      <c r="DG47" s="88">
        <f t="shared" si="72"/>
        <v>148.0807170994492</v>
      </c>
      <c r="DH47" s="88">
        <f t="shared" si="72"/>
        <v>204.15144090670731</v>
      </c>
      <c r="DI47" s="88">
        <f t="shared" si="72"/>
        <v>114.6730914465254</v>
      </c>
      <c r="DJ47" s="88">
        <f t="shared" si="72"/>
        <v>133.40999092159359</v>
      </c>
      <c r="DK47" s="88">
        <f t="shared" si="72"/>
        <v>137.43880677138901</v>
      </c>
      <c r="DL47" s="88">
        <f t="shared" si="72"/>
        <v>147.00790104104044</v>
      </c>
      <c r="DM47" s="88">
        <f t="shared" si="72"/>
        <v>228.69129912685494</v>
      </c>
      <c r="DN47" s="88">
        <f t="shared" si="72"/>
        <v>177.41964644017776</v>
      </c>
      <c r="DO47" s="88">
        <f t="shared" si="72"/>
        <v>135.80670585570238</v>
      </c>
      <c r="DP47" s="88">
        <f t="shared" si="72"/>
        <v>147.13433207998054</v>
      </c>
      <c r="DQ47" s="88">
        <f t="shared" si="72"/>
        <v>158.92994828507619</v>
      </c>
      <c r="DR47" s="88">
        <f t="shared" si="72"/>
        <v>114.03811350835407</v>
      </c>
      <c r="DS47" s="88">
        <f t="shared" si="72"/>
        <v>103.20608017290662</v>
      </c>
      <c r="DT47" s="88">
        <f t="shared" si="72"/>
        <v>155.08184629205383</v>
      </c>
      <c r="DU47" s="88">
        <f t="shared" si="72"/>
        <v>127.32180148829808</v>
      </c>
      <c r="DV47" s="88">
        <f t="shared" si="72"/>
        <v>144.52394880993077</v>
      </c>
      <c r="DW47" s="88">
        <f t="shared" si="72"/>
        <v>203.25471345230969</v>
      </c>
      <c r="DX47" s="88">
        <f t="shared" si="72"/>
        <v>190.21905739777517</v>
      </c>
      <c r="DY47" s="88">
        <f t="shared" si="72"/>
        <v>135.73106505558891</v>
      </c>
      <c r="DZ47" s="88">
        <f t="shared" si="72"/>
        <v>117.16283227131728</v>
      </c>
      <c r="EA47" s="88">
        <f t="shared" si="72"/>
        <v>131.87257525157796</v>
      </c>
      <c r="EB47" s="88">
        <f t="shared" si="72"/>
        <v>151.51020017388959</v>
      </c>
      <c r="EC47" s="88">
        <f t="shared" si="72"/>
        <v>129.18219870706821</v>
      </c>
      <c r="ED47" s="88">
        <f t="shared" si="72"/>
        <v>122.25772773694374</v>
      </c>
      <c r="EE47" s="88">
        <f t="shared" si="72"/>
        <v>173.53766204636636</v>
      </c>
      <c r="EF47" s="88">
        <f t="shared" si="72"/>
        <v>166.26272077862885</v>
      </c>
      <c r="EG47" s="88">
        <f t="shared" si="72"/>
        <v>115.65437489384342</v>
      </c>
      <c r="EH47" s="88">
        <f t="shared" si="72"/>
        <v>109.5526321364194</v>
      </c>
      <c r="EI47" s="88">
        <f t="shared" si="72"/>
        <v>77.771861002578845</v>
      </c>
      <c r="EJ47" s="88">
        <f t="shared" si="72"/>
        <v>157.35332018117134</v>
      </c>
      <c r="EK47" s="88">
        <f t="shared" si="72"/>
        <v>166.40624703674874</v>
      </c>
      <c r="EL47" s="88">
        <f t="shared" si="72"/>
        <v>151.0927784545413</v>
      </c>
      <c r="EM47" s="88">
        <f t="shared" si="72"/>
        <v>132.26125663937776</v>
      </c>
      <c r="EN47" s="88">
        <f t="shared" si="72"/>
        <v>140.41010060188722</v>
      </c>
      <c r="EO47" s="88">
        <f t="shared" si="72"/>
        <v>139.12723087006972</v>
      </c>
      <c r="EP47" s="88">
        <f t="shared" si="72"/>
        <v>140.93359514964499</v>
      </c>
      <c r="EQ47" s="88">
        <f t="shared" si="72"/>
        <v>107.78125991796185</v>
      </c>
      <c r="ER47" s="88">
        <f t="shared" si="72"/>
        <v>147.44997188520028</v>
      </c>
      <c r="ES47" s="88">
        <f t="shared" si="72"/>
        <v>183.31043034783991</v>
      </c>
      <c r="ET47" s="88">
        <f t="shared" si="72"/>
        <v>122.62269505190584</v>
      </c>
      <c r="EU47" s="88">
        <f t="shared" si="72"/>
        <v>196.79601145450434</v>
      </c>
      <c r="EV47" s="88">
        <f t="shared" si="72"/>
        <v>141.25949917316004</v>
      </c>
      <c r="EW47" s="88">
        <f t="shared" ref="EW47:HH47" si="73">((EW45/EW46)*164.6)</f>
        <v>131.26517227265967</v>
      </c>
      <c r="EX47" s="88">
        <f t="shared" si="73"/>
        <v>162.40149077524865</v>
      </c>
      <c r="EY47" s="88">
        <f t="shared" si="73"/>
        <v>87.74021396925653</v>
      </c>
      <c r="EZ47" s="88">
        <f t="shared" si="73"/>
        <v>124.11479233084374</v>
      </c>
      <c r="FA47" s="88">
        <f t="shared" si="73"/>
        <v>134.08974979105466</v>
      </c>
      <c r="FB47" s="88">
        <f t="shared" si="73"/>
        <v>142.43735726298132</v>
      </c>
      <c r="FC47" s="88">
        <f t="shared" si="73"/>
        <v>155.12400324550276</v>
      </c>
      <c r="FD47" s="88">
        <f t="shared" si="73"/>
        <v>134.91814097690158</v>
      </c>
      <c r="FE47" s="88">
        <f t="shared" si="73"/>
        <v>142.72039189962854</v>
      </c>
      <c r="FF47" s="88">
        <f t="shared" si="73"/>
        <v>124.63463588783524</v>
      </c>
      <c r="FG47" s="88">
        <f t="shared" si="73"/>
        <v>136.06636957862989</v>
      </c>
      <c r="FH47" s="88">
        <f t="shared" si="73"/>
        <v>114.15039612045179</v>
      </c>
      <c r="FI47" s="88">
        <f t="shared" si="73"/>
        <v>137.4281523987363</v>
      </c>
      <c r="FJ47" s="88">
        <f t="shared" si="73"/>
        <v>125.43213061021621</v>
      </c>
      <c r="FK47" s="88">
        <f t="shared" si="73"/>
        <v>136.15251758501421</v>
      </c>
      <c r="FL47" s="88">
        <f t="shared" si="73"/>
        <v>122.48022436889399</v>
      </c>
      <c r="FM47" s="88">
        <f t="shared" si="73"/>
        <v>140.85810361653262</v>
      </c>
      <c r="FN47" s="88">
        <f t="shared" si="73"/>
        <v>103.46323138580151</v>
      </c>
      <c r="FO47" s="88">
        <f t="shared" si="73"/>
        <v>124.99705684815135</v>
      </c>
      <c r="FP47" s="88">
        <f t="shared" si="73"/>
        <v>145.01535720526124</v>
      </c>
      <c r="FQ47" s="88">
        <f t="shared" si="73"/>
        <v>132.27246454518843</v>
      </c>
      <c r="FR47" s="88">
        <f t="shared" si="73"/>
        <v>118.68677597276879</v>
      </c>
      <c r="FS47" s="88">
        <f t="shared" si="73"/>
        <v>151.24559604317835</v>
      </c>
      <c r="FT47" s="88">
        <f t="shared" si="73"/>
        <v>115.82964208122029</v>
      </c>
      <c r="FU47" s="88">
        <f t="shared" si="73"/>
        <v>144.47787377539552</v>
      </c>
      <c r="FV47" s="88">
        <f t="shared" si="73"/>
        <v>140.1787762036935</v>
      </c>
      <c r="FW47" s="88">
        <f t="shared" si="73"/>
        <v>133.82291405140063</v>
      </c>
      <c r="FX47" s="88">
        <f t="shared" si="73"/>
        <v>182.28149000335114</v>
      </c>
      <c r="FY47" s="88">
        <f t="shared" si="73"/>
        <v>180.64989422697445</v>
      </c>
      <c r="FZ47" s="88">
        <f t="shared" si="73"/>
        <v>149.16129309496407</v>
      </c>
      <c r="GA47" s="88">
        <f t="shared" si="73"/>
        <v>141.16268717718867</v>
      </c>
      <c r="GB47" s="88">
        <f t="shared" si="73"/>
        <v>137.73783887527347</v>
      </c>
      <c r="GC47" s="88">
        <f t="shared" si="73"/>
        <v>107.54397879863946</v>
      </c>
      <c r="GD47" s="88">
        <f t="shared" si="73"/>
        <v>147.61561616864296</v>
      </c>
      <c r="GE47" s="88">
        <f t="shared" si="73"/>
        <v>117.36263384395751</v>
      </c>
      <c r="GF47" s="88">
        <f t="shared" si="73"/>
        <v>140.86586174637097</v>
      </c>
      <c r="GG47" s="88">
        <f t="shared" si="73"/>
        <v>112.4760148217665</v>
      </c>
      <c r="GH47" s="88">
        <f t="shared" si="73"/>
        <v>146.01409075701724</v>
      </c>
      <c r="GI47" s="88">
        <f t="shared" si="73"/>
        <v>109.89883482039667</v>
      </c>
      <c r="GJ47" s="88">
        <f t="shared" si="73"/>
        <v>183.03123866663623</v>
      </c>
      <c r="GK47" s="88">
        <f t="shared" si="73"/>
        <v>100.74873748183083</v>
      </c>
      <c r="GL47" s="88">
        <f t="shared" si="73"/>
        <v>250.22533304253955</v>
      </c>
      <c r="GM47" s="88">
        <f t="shared" si="73"/>
        <v>160.35713994236025</v>
      </c>
      <c r="GN47" s="88">
        <f t="shared" si="73"/>
        <v>151.86051219258127</v>
      </c>
      <c r="GO47" s="88">
        <f t="shared" si="73"/>
        <v>101.07244271401625</v>
      </c>
      <c r="GP47" s="88">
        <f t="shared" si="73"/>
        <v>275.28264315131077</v>
      </c>
      <c r="GQ47" s="88">
        <f t="shared" si="73"/>
        <v>135.24261618822277</v>
      </c>
      <c r="GR47" s="88">
        <f t="shared" si="73"/>
        <v>130.95462958104915</v>
      </c>
      <c r="GS47" s="88">
        <f t="shared" si="73"/>
        <v>157.55168020320656</v>
      </c>
      <c r="GT47" s="88">
        <f t="shared" si="73"/>
        <v>116.35811229631705</v>
      </c>
      <c r="GU47" s="88">
        <f t="shared" si="73"/>
        <v>128.80612837122689</v>
      </c>
      <c r="GV47" s="88">
        <f t="shared" si="73"/>
        <v>77.208436613462254</v>
      </c>
      <c r="GW47" s="88">
        <f t="shared" si="73"/>
        <v>94.299766991049424</v>
      </c>
      <c r="GX47" s="88">
        <f t="shared" si="73"/>
        <v>132.15184487488207</v>
      </c>
      <c r="GY47" s="88">
        <f t="shared" si="73"/>
        <v>150.15987046114424</v>
      </c>
      <c r="GZ47" s="88">
        <f t="shared" si="73"/>
        <v>132.53813702554098</v>
      </c>
      <c r="HA47" s="88">
        <f t="shared" si="73"/>
        <v>177.90204695110302</v>
      </c>
      <c r="HB47" s="88">
        <f t="shared" si="73"/>
        <v>182.11200202331989</v>
      </c>
      <c r="HC47" s="88">
        <f t="shared" si="73"/>
        <v>146.05598214988581</v>
      </c>
      <c r="HD47" s="88">
        <f t="shared" si="73"/>
        <v>161.68955768142771</v>
      </c>
      <c r="HE47" s="88">
        <f t="shared" si="73"/>
        <v>193.62760297274343</v>
      </c>
      <c r="HF47" s="88">
        <f t="shared" si="73"/>
        <v>144.42902870346026</v>
      </c>
      <c r="HG47" s="88">
        <f t="shared" si="73"/>
        <v>131.76875420530448</v>
      </c>
      <c r="HH47" s="88">
        <f t="shared" si="73"/>
        <v>167.75959792085621</v>
      </c>
      <c r="HI47" s="88">
        <f t="shared" ref="HI47:JT47" si="74">((HI45/HI46)*164.6)</f>
        <v>241.27968851057346</v>
      </c>
      <c r="HJ47" s="88">
        <f t="shared" si="74"/>
        <v>128.41163457858755</v>
      </c>
      <c r="HK47" s="88">
        <f t="shared" si="74"/>
        <v>147.74740427869648</v>
      </c>
      <c r="HL47" s="88">
        <f t="shared" si="74"/>
        <v>155.36442508803219</v>
      </c>
      <c r="HM47" s="88">
        <f t="shared" si="74"/>
        <v>155.64454437578109</v>
      </c>
      <c r="HN47" s="88">
        <f t="shared" si="74"/>
        <v>126.70543983617452</v>
      </c>
      <c r="HO47" s="88">
        <f t="shared" si="74"/>
        <v>170.09404205580418</v>
      </c>
      <c r="HP47" s="88">
        <f t="shared" si="74"/>
        <v>114.13190908233902</v>
      </c>
      <c r="HQ47" s="88">
        <f t="shared" si="74"/>
        <v>92.852979821468509</v>
      </c>
      <c r="HR47" s="88">
        <f t="shared" si="74"/>
        <v>102.21650627303542</v>
      </c>
      <c r="HS47" s="88">
        <f t="shared" si="74"/>
        <v>194.13716675103547</v>
      </c>
      <c r="HT47" s="88">
        <f t="shared" si="74"/>
        <v>245.72063420795325</v>
      </c>
      <c r="HU47" s="88">
        <f t="shared" si="74"/>
        <v>108.39078789119358</v>
      </c>
      <c r="HV47" s="88">
        <f t="shared" si="74"/>
        <v>187.64164966711837</v>
      </c>
      <c r="HW47" s="88">
        <f t="shared" si="74"/>
        <v>243.31933831231589</v>
      </c>
      <c r="HX47" s="88">
        <f t="shared" si="74"/>
        <v>191.82791287198629</v>
      </c>
      <c r="HY47" s="88">
        <f t="shared" si="74"/>
        <v>125.88708268704811</v>
      </c>
      <c r="HZ47" s="88">
        <f t="shared" si="74"/>
        <v>173.05042267423283</v>
      </c>
      <c r="IA47" s="88">
        <f t="shared" si="74"/>
        <v>127.78644127246869</v>
      </c>
      <c r="IB47" s="88">
        <f t="shared" si="74"/>
        <v>130.0829641083578</v>
      </c>
      <c r="IC47" s="88">
        <f t="shared" si="74"/>
        <v>198.05186161538981</v>
      </c>
      <c r="ID47" s="88">
        <f t="shared" si="74"/>
        <v>113.10441906932314</v>
      </c>
      <c r="IE47" s="88">
        <f t="shared" si="74"/>
        <v>161.80792516838488</v>
      </c>
      <c r="IF47" s="88">
        <f t="shared" si="74"/>
        <v>213.88933486201677</v>
      </c>
      <c r="IG47" s="88">
        <f t="shared" si="74"/>
        <v>168.84574181447815</v>
      </c>
      <c r="IH47" s="88">
        <f t="shared" si="74"/>
        <v>131.48941265426183</v>
      </c>
      <c r="II47" s="88">
        <f t="shared" si="74"/>
        <v>115.69432984461113</v>
      </c>
      <c r="IJ47" s="88">
        <f t="shared" si="74"/>
        <v>141.41662699173617</v>
      </c>
      <c r="IK47" s="88">
        <f t="shared" si="74"/>
        <v>147.06159002949178</v>
      </c>
      <c r="IL47" s="88">
        <f t="shared" si="74"/>
        <v>155.92146815130289</v>
      </c>
      <c r="IM47" s="88">
        <f t="shared" si="74"/>
        <v>129.35614200674939</v>
      </c>
      <c r="IN47" s="88">
        <f t="shared" si="74"/>
        <v>136.80186105852704</v>
      </c>
      <c r="IO47" s="88">
        <f t="shared" si="74"/>
        <v>131.47054969537561</v>
      </c>
      <c r="IP47" s="88">
        <f t="shared" si="74"/>
        <v>152.30135020699984</v>
      </c>
      <c r="IQ47" s="88">
        <f t="shared" si="74"/>
        <v>108.94280979596275</v>
      </c>
      <c r="IR47" s="88">
        <f t="shared" si="74"/>
        <v>140.0269569456502</v>
      </c>
      <c r="IS47" s="88">
        <f t="shared" si="74"/>
        <v>114.79305086984779</v>
      </c>
      <c r="IT47" s="88">
        <f t="shared" si="74"/>
        <v>138.27627950066639</v>
      </c>
      <c r="IU47" s="88">
        <f t="shared" si="74"/>
        <v>156.72805908252786</v>
      </c>
      <c r="IV47" s="88">
        <f t="shared" si="74"/>
        <v>126.18426521966343</v>
      </c>
      <c r="IW47" s="88">
        <f t="shared" si="74"/>
        <v>148.23695359680886</v>
      </c>
      <c r="IX47" s="88">
        <f t="shared" si="74"/>
        <v>178.67908043611081</v>
      </c>
      <c r="IY47" s="88">
        <f t="shared" si="74"/>
        <v>124.30012450386513</v>
      </c>
      <c r="IZ47" s="88">
        <f t="shared" si="74"/>
        <v>158.12362945941669</v>
      </c>
      <c r="JA47" s="88">
        <f t="shared" si="74"/>
        <v>125.19373438317965</v>
      </c>
      <c r="JB47" s="88">
        <f t="shared" si="74"/>
        <v>200.94544585431348</v>
      </c>
      <c r="JC47" s="88">
        <f t="shared" si="74"/>
        <v>125.49335707393888</v>
      </c>
      <c r="JD47" s="88">
        <f t="shared" si="74"/>
        <v>127.44003144357282</v>
      </c>
      <c r="JE47" s="88">
        <f t="shared" si="74"/>
        <v>111.6515794159226</v>
      </c>
      <c r="JF47" s="88">
        <f t="shared" si="74"/>
        <v>149.48222937139221</v>
      </c>
      <c r="JG47" s="88">
        <f t="shared" si="74"/>
        <v>117.11553779552749</v>
      </c>
      <c r="JH47" s="88">
        <f t="shared" si="74"/>
        <v>166.54606400187572</v>
      </c>
      <c r="JI47" s="88">
        <f t="shared" si="74"/>
        <v>134.85263814756368</v>
      </c>
      <c r="JJ47" s="88">
        <f t="shared" si="74"/>
        <v>156.01850308997123</v>
      </c>
      <c r="JK47" s="88">
        <f t="shared" si="74"/>
        <v>135.10966156312071</v>
      </c>
      <c r="JL47" s="88">
        <f t="shared" si="74"/>
        <v>117.93499505263449</v>
      </c>
      <c r="JM47" s="88">
        <f t="shared" si="74"/>
        <v>146.7979670947654</v>
      </c>
      <c r="JN47" s="88">
        <f t="shared" si="74"/>
        <v>87.128289027873365</v>
      </c>
      <c r="JO47" s="88">
        <f t="shared" si="74"/>
        <v>117.21809828442758</v>
      </c>
      <c r="JP47" s="88">
        <f t="shared" si="74"/>
        <v>245.81236102819847</v>
      </c>
      <c r="JQ47" s="88">
        <f t="shared" si="74"/>
        <v>164.94502945923981</v>
      </c>
      <c r="JR47" s="88">
        <f t="shared" si="74"/>
        <v>113.81947224501036</v>
      </c>
      <c r="JS47" s="88">
        <f t="shared" si="74"/>
        <v>153.56811532756677</v>
      </c>
      <c r="JT47" s="88">
        <f t="shared" si="74"/>
        <v>136.34105059547866</v>
      </c>
      <c r="JU47" s="88">
        <f t="shared" ref="JU47:MF47" si="75">((JU45/JU46)*164.6)</f>
        <v>112.63087134720465</v>
      </c>
      <c r="JV47" s="88">
        <f t="shared" si="75"/>
        <v>139.02905914659232</v>
      </c>
      <c r="JW47" s="88">
        <f t="shared" si="75"/>
        <v>216.43260590921113</v>
      </c>
      <c r="JX47" s="88">
        <f t="shared" si="75"/>
        <v>149.67885323123556</v>
      </c>
      <c r="JY47" s="88">
        <f t="shared" si="75"/>
        <v>130.04516028938031</v>
      </c>
      <c r="JZ47" s="88">
        <f t="shared" si="75"/>
        <v>184.03998507702858</v>
      </c>
      <c r="KA47" s="88">
        <f t="shared" si="75"/>
        <v>190.85925270099446</v>
      </c>
      <c r="KB47" s="88">
        <f t="shared" si="75"/>
        <v>124.54692311840432</v>
      </c>
      <c r="KC47" s="88">
        <f t="shared" si="75"/>
        <v>135.92662875478845</v>
      </c>
      <c r="KD47" s="88">
        <f t="shared" si="75"/>
        <v>147.99352796466442</v>
      </c>
      <c r="KE47" s="88">
        <f t="shared" si="75"/>
        <v>242.04809191650364</v>
      </c>
      <c r="KF47" s="88">
        <f t="shared" si="75"/>
        <v>181.92256015941612</v>
      </c>
      <c r="KG47" s="88">
        <f t="shared" si="75"/>
        <v>124.5455160531905</v>
      </c>
      <c r="KH47" s="88">
        <f t="shared" si="75"/>
        <v>194.96982637442269</v>
      </c>
      <c r="KI47" s="88">
        <f t="shared" si="75"/>
        <v>152.0602168830481</v>
      </c>
      <c r="KJ47" s="88">
        <f t="shared" si="75"/>
        <v>171.19366747989824</v>
      </c>
      <c r="KK47" s="88">
        <f t="shared" si="75"/>
        <v>102.08154474085201</v>
      </c>
      <c r="KL47" s="88">
        <f t="shared" si="75"/>
        <v>138.62098370331199</v>
      </c>
      <c r="KM47" s="88">
        <f t="shared" si="75"/>
        <v>125.14230186299838</v>
      </c>
      <c r="KN47" s="88">
        <f t="shared" si="75"/>
        <v>232.3091938097817</v>
      </c>
      <c r="KO47" s="88">
        <f t="shared" si="75"/>
        <v>237.52262998498773</v>
      </c>
      <c r="KP47" s="88">
        <f t="shared" si="75"/>
        <v>144.51366627097707</v>
      </c>
      <c r="KQ47" s="88">
        <f t="shared" si="75"/>
        <v>118.98741275362634</v>
      </c>
      <c r="KR47" s="88">
        <f t="shared" si="75"/>
        <v>117.22087842600106</v>
      </c>
      <c r="KS47" s="88">
        <f t="shared" si="75"/>
        <v>158.80833193756334</v>
      </c>
      <c r="KT47" s="88">
        <f t="shared" si="75"/>
        <v>143.70379103685383</v>
      </c>
      <c r="KU47" s="88">
        <f t="shared" si="75"/>
        <v>146.97829626833934</v>
      </c>
      <c r="KV47" s="88">
        <f t="shared" si="75"/>
        <v>87.268394790934494</v>
      </c>
      <c r="KW47" s="88">
        <f t="shared" si="75"/>
        <v>173.06915158021789</v>
      </c>
      <c r="KX47" s="88">
        <f t="shared" si="75"/>
        <v>106.25031543802973</v>
      </c>
      <c r="KY47" s="88">
        <f t="shared" si="75"/>
        <v>176.87456434461618</v>
      </c>
      <c r="KZ47" s="88">
        <f t="shared" si="75"/>
        <v>195.95590057336</v>
      </c>
      <c r="LA47" s="88">
        <f t="shared" si="75"/>
        <v>151.44474152124778</v>
      </c>
      <c r="LB47" s="88">
        <f t="shared" si="75"/>
        <v>139.74498397576292</v>
      </c>
      <c r="LC47" s="88">
        <f t="shared" si="75"/>
        <v>103.93971723271493</v>
      </c>
      <c r="LD47" s="88">
        <f t="shared" si="75"/>
        <v>109.35427428091951</v>
      </c>
      <c r="LE47" s="88">
        <f t="shared" si="75"/>
        <v>122.76052619312657</v>
      </c>
      <c r="LF47" s="88">
        <f t="shared" si="75"/>
        <v>177.47428638381936</v>
      </c>
      <c r="LG47" s="88">
        <f t="shared" si="75"/>
        <v>175.26447209737512</v>
      </c>
      <c r="LH47" s="88">
        <f t="shared" si="75"/>
        <v>125.93467514929661</v>
      </c>
      <c r="LI47" s="88">
        <f t="shared" si="75"/>
        <v>80.839694835864535</v>
      </c>
      <c r="LJ47" s="88">
        <f t="shared" si="75"/>
        <v>199.54331310250674</v>
      </c>
      <c r="LK47" s="88">
        <f t="shared" si="75"/>
        <v>174.68747678707706</v>
      </c>
      <c r="LL47" s="88">
        <f t="shared" si="75"/>
        <v>148.31377043956027</v>
      </c>
      <c r="LM47" s="88">
        <f t="shared" si="75"/>
        <v>131.61043566477889</v>
      </c>
      <c r="LN47" s="88">
        <f t="shared" si="75"/>
        <v>123.85779670985488</v>
      </c>
      <c r="LO47" s="88">
        <f t="shared" si="75"/>
        <v>183.82252628670975</v>
      </c>
      <c r="LP47" s="88">
        <f t="shared" si="75"/>
        <v>103.66451997907991</v>
      </c>
      <c r="LQ47" s="88">
        <f t="shared" si="75"/>
        <v>206.84483518506229</v>
      </c>
      <c r="LR47" s="88">
        <f t="shared" si="75"/>
        <v>115.79774486245583</v>
      </c>
      <c r="LS47" s="88">
        <f t="shared" si="75"/>
        <v>167.21193681550704</v>
      </c>
      <c r="LT47" s="88">
        <f t="shared" si="75"/>
        <v>155.75614918303202</v>
      </c>
      <c r="LU47" s="88">
        <f t="shared" si="75"/>
        <v>120.75606726904758</v>
      </c>
      <c r="LV47" s="88">
        <f t="shared" si="75"/>
        <v>195.44159335255472</v>
      </c>
      <c r="LW47" s="88">
        <f t="shared" si="75"/>
        <v>120.38423301757017</v>
      </c>
      <c r="LX47" s="88">
        <f t="shared" si="75"/>
        <v>154.63745132048854</v>
      </c>
      <c r="LY47" s="88">
        <f t="shared" si="75"/>
        <v>112.73714817436311</v>
      </c>
      <c r="LZ47" s="88">
        <f t="shared" si="75"/>
        <v>134.56488973978489</v>
      </c>
      <c r="MA47" s="88">
        <f t="shared" si="75"/>
        <v>178.50895175082775</v>
      </c>
      <c r="MB47" s="88">
        <f t="shared" si="75"/>
        <v>174.38224950429804</v>
      </c>
      <c r="MC47" s="88">
        <f t="shared" si="75"/>
        <v>206.17012836875818</v>
      </c>
      <c r="MD47" s="88">
        <f t="shared" si="75"/>
        <v>187.13271755868283</v>
      </c>
      <c r="ME47" s="88">
        <f t="shared" si="75"/>
        <v>104.06681900635833</v>
      </c>
      <c r="MF47" s="88">
        <f t="shared" si="75"/>
        <v>116.3651478377389</v>
      </c>
      <c r="MG47" s="88">
        <f t="shared" ref="MG47:OQ47" si="76">((MG45/MG46)*164.6)</f>
        <v>168.16450921174109</v>
      </c>
      <c r="MH47" s="88">
        <f t="shared" si="76"/>
        <v>142.42799056116968</v>
      </c>
      <c r="MI47" s="88">
        <f t="shared" si="76"/>
        <v>137.5059203089167</v>
      </c>
      <c r="MJ47" s="88">
        <f t="shared" si="76"/>
        <v>155.616855296891</v>
      </c>
      <c r="MK47" s="88">
        <f t="shared" si="76"/>
        <v>136.63294518121444</v>
      </c>
      <c r="ML47" s="88">
        <f t="shared" si="76"/>
        <v>188.97041750606576</v>
      </c>
      <c r="MM47" s="88">
        <f t="shared" si="76"/>
        <v>205.63691026565203</v>
      </c>
      <c r="MN47" s="88">
        <f t="shared" si="76"/>
        <v>131.72255772097526</v>
      </c>
      <c r="MO47" s="88">
        <f t="shared" si="76"/>
        <v>138.72308911137421</v>
      </c>
      <c r="MP47" s="88">
        <f t="shared" si="76"/>
        <v>199.45319954579395</v>
      </c>
      <c r="MQ47" s="88">
        <f t="shared" si="76"/>
        <v>143.66376383665764</v>
      </c>
      <c r="MR47" s="88">
        <f t="shared" si="76"/>
        <v>126.11323913308236</v>
      </c>
      <c r="MS47" s="88">
        <f t="shared" si="76"/>
        <v>126.02066082590569</v>
      </c>
      <c r="MT47" s="88">
        <f t="shared" si="76"/>
        <v>75.564306882237787</v>
      </c>
      <c r="MU47" s="88">
        <f t="shared" si="76"/>
        <v>147.77751747693793</v>
      </c>
      <c r="MV47" s="88">
        <f t="shared" si="76"/>
        <v>155.88103902118019</v>
      </c>
      <c r="MW47" s="88">
        <f t="shared" si="76"/>
        <v>216.83796401659893</v>
      </c>
      <c r="MX47" s="88">
        <f t="shared" si="76"/>
        <v>176.55135129423601</v>
      </c>
      <c r="MY47" s="88">
        <f t="shared" si="76"/>
        <v>112.84672636592535</v>
      </c>
      <c r="MZ47" s="88">
        <f t="shared" si="76"/>
        <v>112.25636093131502</v>
      </c>
      <c r="NA47" s="88">
        <f t="shared" si="76"/>
        <v>134.42755354116565</v>
      </c>
      <c r="NB47" s="88">
        <f t="shared" si="76"/>
        <v>162.66081331065823</v>
      </c>
      <c r="NC47" s="88">
        <f t="shared" si="76"/>
        <v>187.28005575467887</v>
      </c>
      <c r="ND47" s="88">
        <f t="shared" si="76"/>
        <v>160.21263387234495</v>
      </c>
      <c r="NE47" s="88">
        <f t="shared" si="76"/>
        <v>198.89245260469306</v>
      </c>
      <c r="NF47" s="88">
        <f t="shared" si="76"/>
        <v>170.42987204570065</v>
      </c>
      <c r="NG47" s="88">
        <f t="shared" si="76"/>
        <v>171.34868991967221</v>
      </c>
      <c r="NH47" s="88">
        <f t="shared" si="76"/>
        <v>115.39054682684034</v>
      </c>
      <c r="NI47" s="88">
        <f t="shared" si="76"/>
        <v>138.99733489242968</v>
      </c>
      <c r="NJ47" s="88">
        <f t="shared" si="76"/>
        <v>134.46476035711513</v>
      </c>
      <c r="NK47" s="88">
        <f t="shared" si="76"/>
        <v>143.80829076592127</v>
      </c>
      <c r="NL47" s="88">
        <f t="shared" si="76"/>
        <v>148.02807045646</v>
      </c>
      <c r="NM47" s="88">
        <f t="shared" si="76"/>
        <v>122.45352565033579</v>
      </c>
      <c r="NN47" s="88">
        <f t="shared" si="76"/>
        <v>195.8349812082613</v>
      </c>
      <c r="NO47" s="88">
        <f t="shared" si="76"/>
        <v>103.16500559538837</v>
      </c>
      <c r="NP47" s="88">
        <f t="shared" si="76"/>
        <v>192.61662002280414</v>
      </c>
      <c r="NQ47" s="88">
        <f t="shared" si="76"/>
        <v>131.3515178208618</v>
      </c>
      <c r="NR47" s="88">
        <f t="shared" si="76"/>
        <v>133.61955794001568</v>
      </c>
      <c r="NS47" s="88">
        <f t="shared" si="76"/>
        <v>147.45093596161198</v>
      </c>
      <c r="NT47" s="88">
        <f t="shared" si="76"/>
        <v>141.10220043417846</v>
      </c>
      <c r="NU47" s="88">
        <f t="shared" si="76"/>
        <v>112.36348637287939</v>
      </c>
      <c r="NV47" s="88">
        <f t="shared" si="76"/>
        <v>136.4021477172528</v>
      </c>
      <c r="NW47" s="88">
        <f t="shared" si="76"/>
        <v>160.08170798483187</v>
      </c>
      <c r="NX47" s="88">
        <f t="shared" si="76"/>
        <v>88.658046996739543</v>
      </c>
      <c r="NY47" s="88">
        <f t="shared" si="76"/>
        <v>186.29489460580089</v>
      </c>
      <c r="NZ47" s="88">
        <f t="shared" si="76"/>
        <v>128.37036692780728</v>
      </c>
      <c r="OA47" s="88">
        <f t="shared" si="76"/>
        <v>196.89058011293983</v>
      </c>
      <c r="OB47" s="88">
        <f t="shared" si="76"/>
        <v>167.02829781759976</v>
      </c>
      <c r="OC47" s="88">
        <f t="shared" si="76"/>
        <v>121.87918781091527</v>
      </c>
      <c r="OD47" s="88">
        <f t="shared" si="76"/>
        <v>87.479130655397469</v>
      </c>
      <c r="OE47" s="88">
        <f t="shared" si="76"/>
        <v>155.8876813293198</v>
      </c>
      <c r="OF47" s="88">
        <f t="shared" si="76"/>
        <v>166.78981181571473</v>
      </c>
      <c r="OG47" s="88">
        <f t="shared" si="76"/>
        <v>185.79801068203008</v>
      </c>
      <c r="OH47" s="88">
        <f t="shared" si="76"/>
        <v>139.29570800030766</v>
      </c>
      <c r="OI47" s="88">
        <f t="shared" si="76"/>
        <v>151.58115942368059</v>
      </c>
      <c r="OJ47" s="88">
        <f t="shared" si="76"/>
        <v>111.4539748231541</v>
      </c>
      <c r="OK47" s="88">
        <f t="shared" si="76"/>
        <v>144.74097490119249</v>
      </c>
      <c r="OL47" s="88">
        <f t="shared" si="76"/>
        <v>143.1168720924172</v>
      </c>
      <c r="OM47" s="88">
        <f t="shared" si="76"/>
        <v>177.1659565459415</v>
      </c>
      <c r="ON47" s="88">
        <f t="shared" si="76"/>
        <v>166.05719490669821</v>
      </c>
      <c r="OO47" s="88">
        <f t="shared" si="76"/>
        <v>127.55678588633378</v>
      </c>
      <c r="OP47" s="88">
        <f t="shared" si="76"/>
        <v>155.85935291619958</v>
      </c>
      <c r="OQ47" s="88">
        <f t="shared" si="76"/>
        <v>134.72129401007354</v>
      </c>
    </row>
    <row r="48" spans="1:407" x14ac:dyDescent="0.25">
      <c r="A48" s="69"/>
      <c r="D48" s="7"/>
      <c r="AU48" s="60"/>
    </row>
    <row r="49" spans="1:407" x14ac:dyDescent="0.25">
      <c r="A49" s="57" t="s">
        <v>2055</v>
      </c>
      <c r="B49" s="58">
        <f>STDEV(D49:AQ49)/AVERAGE(D49:AQ49)</f>
        <v>5.5463701914936464E-2</v>
      </c>
      <c r="D49" s="7">
        <v>11388537.181067999</v>
      </c>
      <c r="E49" s="7">
        <v>10430312.5807028</v>
      </c>
      <c r="F49" s="7">
        <v>11076391.9504015</v>
      </c>
      <c r="G49" s="7">
        <v>11208343.7384334</v>
      </c>
      <c r="H49" s="7">
        <v>11623165.713497801</v>
      </c>
      <c r="I49" s="7">
        <v>11637466.127108799</v>
      </c>
      <c r="J49" s="7">
        <v>11304782.387159901</v>
      </c>
      <c r="K49" s="7">
        <v>10084963.9413031</v>
      </c>
      <c r="L49" s="7">
        <v>10649323.9785547</v>
      </c>
      <c r="M49" s="7">
        <v>11124491.7847098</v>
      </c>
      <c r="N49" s="7">
        <v>11463745.8835134</v>
      </c>
      <c r="O49" s="7">
        <v>11442503.215405</v>
      </c>
      <c r="P49" s="7">
        <v>11365583.5537483</v>
      </c>
      <c r="Q49" s="7">
        <v>11726692.7849348</v>
      </c>
      <c r="R49" s="7">
        <v>10890049.847165899</v>
      </c>
      <c r="S49" s="7">
        <v>11542540.1545559</v>
      </c>
      <c r="T49" s="7">
        <v>11418779.289230101</v>
      </c>
      <c r="U49" s="7">
        <v>11005285.125782499</v>
      </c>
      <c r="V49" s="7">
        <v>11156718.9037218</v>
      </c>
      <c r="W49" s="7">
        <v>10439251.3700918</v>
      </c>
      <c r="X49" s="7">
        <v>10853631.7112447</v>
      </c>
      <c r="Y49" s="7">
        <v>10953748.510127399</v>
      </c>
      <c r="Z49" s="7">
        <v>10488753.316061299</v>
      </c>
      <c r="AA49" s="7">
        <v>11239775.8420783</v>
      </c>
      <c r="AB49" s="7">
        <v>11482706.2289251</v>
      </c>
      <c r="AC49" s="7">
        <v>11700798.7352075</v>
      </c>
      <c r="AD49" s="7">
        <v>11109834.048476901</v>
      </c>
      <c r="AE49" s="7">
        <v>11384388.828877101</v>
      </c>
      <c r="AF49" s="7">
        <v>11892485.3114955</v>
      </c>
      <c r="AG49" s="7">
        <v>11576769.191130601</v>
      </c>
      <c r="AH49" s="7">
        <v>12232921.335806999</v>
      </c>
      <c r="AI49" s="7">
        <v>11989886.3468142</v>
      </c>
      <c r="AJ49" s="7">
        <v>12125389.256472601</v>
      </c>
      <c r="AK49" s="7">
        <v>11745583.6647589</v>
      </c>
      <c r="AL49" s="7">
        <v>10792209.605517801</v>
      </c>
      <c r="AM49" s="7">
        <v>10924504.251161801</v>
      </c>
      <c r="AN49" s="7">
        <v>11457924.6769794</v>
      </c>
      <c r="AO49" s="7">
        <v>10333571.6730846</v>
      </c>
      <c r="AP49" s="7">
        <v>10117572.2455105</v>
      </c>
      <c r="AQ49" s="7">
        <v>9112714.3993854504</v>
      </c>
      <c r="AS49" s="59">
        <f>STDEV(AU49:CH49)/AVERAGE(AU49:CH49)</f>
        <v>5.7687063368517699E-2</v>
      </c>
      <c r="AU49" s="9">
        <v>8328145.0767376199</v>
      </c>
      <c r="AV49" s="9">
        <v>8015340.1669729603</v>
      </c>
      <c r="AW49" s="9">
        <v>7507124.4059503404</v>
      </c>
      <c r="AX49" s="9">
        <v>7799992.59131807</v>
      </c>
      <c r="AY49" s="9">
        <v>7573933.7977757296</v>
      </c>
      <c r="AZ49" s="9">
        <v>8114244.3041453501</v>
      </c>
      <c r="BA49" s="9">
        <v>7556747.5416693296</v>
      </c>
      <c r="BB49" s="9">
        <v>8085276.3934739996</v>
      </c>
      <c r="BC49" s="9">
        <v>7739945.0539043304</v>
      </c>
      <c r="BD49" s="9">
        <v>8147226.9864160297</v>
      </c>
      <c r="BE49" s="9">
        <v>7790261.2151202001</v>
      </c>
      <c r="BF49" s="9">
        <v>8103314.3916450301</v>
      </c>
      <c r="BG49" s="9">
        <v>8110754.6536025601</v>
      </c>
      <c r="BH49" s="9">
        <v>7765985.2432276905</v>
      </c>
      <c r="BI49" s="9">
        <v>8115958.8664329397</v>
      </c>
      <c r="BJ49" s="9">
        <v>8430728.2138691694</v>
      </c>
      <c r="BK49" s="9">
        <v>7603618.0479246303</v>
      </c>
      <c r="BL49" s="9">
        <v>7958146.1433945401</v>
      </c>
      <c r="BM49" s="9">
        <v>7501121.0002755197</v>
      </c>
      <c r="BN49" s="9">
        <v>7045088.3840972604</v>
      </c>
      <c r="BO49" s="9">
        <v>7351160.72750453</v>
      </c>
      <c r="BP49" s="9">
        <v>7008348.2288447097</v>
      </c>
      <c r="BQ49" s="9">
        <v>7274363.63764467</v>
      </c>
      <c r="BR49" s="9">
        <v>7492351.4373501902</v>
      </c>
      <c r="BS49" s="9">
        <v>7342735.4100154797</v>
      </c>
      <c r="BT49" s="9">
        <v>7497143.5938917501</v>
      </c>
      <c r="BU49" s="9">
        <v>7329328.0261854399</v>
      </c>
      <c r="BV49" s="9">
        <v>7916921.3718778696</v>
      </c>
      <c r="BW49" s="9">
        <v>8174408.6203395501</v>
      </c>
      <c r="BX49" s="9">
        <v>7644983.26091005</v>
      </c>
      <c r="BY49" s="9">
        <v>8453906.3361935001</v>
      </c>
      <c r="BZ49" s="9">
        <v>7605335.5002071997</v>
      </c>
      <c r="CA49" s="9">
        <v>7794464.5118057802</v>
      </c>
      <c r="CB49" s="9">
        <v>7039020.6392934797</v>
      </c>
      <c r="CC49" s="9">
        <v>7295486.1000063904</v>
      </c>
      <c r="CD49" s="9">
        <v>7382657.2487603696</v>
      </c>
      <c r="CE49" s="9">
        <v>7537711.6172098396</v>
      </c>
      <c r="CF49" s="9">
        <v>7357413.9052593196</v>
      </c>
      <c r="CG49" s="9">
        <v>6809007.6234616796</v>
      </c>
      <c r="CH49" s="9">
        <v>6532175.5251072403</v>
      </c>
      <c r="CJ49" s="95">
        <v>14212021.703945501</v>
      </c>
      <c r="CK49" s="95">
        <v>8528638.3465346191</v>
      </c>
      <c r="CL49" s="95">
        <v>9500709.1487895604</v>
      </c>
      <c r="CM49" s="95">
        <v>9932633.0070941392</v>
      </c>
      <c r="CN49" s="95">
        <v>7719132.4358015396</v>
      </c>
      <c r="CO49" s="95">
        <v>12876365.8943593</v>
      </c>
      <c r="CP49" s="95">
        <v>8055310.73040241</v>
      </c>
      <c r="CQ49" s="95">
        <v>8794524.5520281401</v>
      </c>
      <c r="CR49" s="95">
        <v>8512873.7486764304</v>
      </c>
      <c r="CS49" s="95">
        <v>5669089.69605924</v>
      </c>
      <c r="CT49" s="84">
        <v>12200943.2898096</v>
      </c>
      <c r="CU49" s="84">
        <v>8698779.4355556294</v>
      </c>
      <c r="CV49" s="84">
        <v>9641399.5880781803</v>
      </c>
      <c r="CW49" s="84">
        <v>11542433.110005699</v>
      </c>
      <c r="CX49" s="84">
        <v>7377352.4895609701</v>
      </c>
      <c r="CY49" s="84">
        <v>12234544.0890893</v>
      </c>
      <c r="CZ49" s="84">
        <v>7393294.2073832303</v>
      </c>
      <c r="DA49" s="84">
        <v>8730412.5153350197</v>
      </c>
      <c r="DB49" s="84">
        <v>9197759.9103194103</v>
      </c>
      <c r="DC49" s="84">
        <v>9739429.4601899292</v>
      </c>
      <c r="DD49" s="84">
        <v>8948212.9316077996</v>
      </c>
      <c r="DE49" s="84">
        <v>8400262.8015396204</v>
      </c>
      <c r="DF49" s="84">
        <v>8083415.95255474</v>
      </c>
      <c r="DG49" s="84">
        <v>9285403.0174405407</v>
      </c>
      <c r="DH49" s="84">
        <v>9980519.6186454799</v>
      </c>
      <c r="DI49" s="84">
        <v>6929075.4624179201</v>
      </c>
      <c r="DJ49" s="84">
        <v>7975675.1610526601</v>
      </c>
      <c r="DK49" s="84">
        <v>9534118.5142991301</v>
      </c>
      <c r="DL49" s="84">
        <v>9716853.7890775204</v>
      </c>
      <c r="DM49" s="84">
        <v>14850901.8952842</v>
      </c>
      <c r="DN49" s="84">
        <v>8930808.0894259401</v>
      </c>
      <c r="DO49" s="84">
        <v>8812923.3075681794</v>
      </c>
      <c r="DP49" s="84">
        <v>9095528.9596953299</v>
      </c>
      <c r="DQ49" s="84">
        <v>10691275.488591701</v>
      </c>
      <c r="DR49" s="84">
        <v>8041681.8628073996</v>
      </c>
      <c r="DS49" s="84">
        <v>6609082.8962840801</v>
      </c>
      <c r="DT49" s="84">
        <v>10208631.9199882</v>
      </c>
      <c r="DU49" s="84">
        <v>8615410.7972329408</v>
      </c>
      <c r="DV49" s="84">
        <v>8549541.4941057805</v>
      </c>
      <c r="DW49" s="84">
        <v>11581140.202384001</v>
      </c>
      <c r="DX49" s="84">
        <v>11458458.60152</v>
      </c>
      <c r="DY49" s="84">
        <v>8842283.57013092</v>
      </c>
      <c r="DZ49" s="84">
        <v>7540548.8034757497</v>
      </c>
      <c r="EA49" s="84">
        <v>7707134.7330408897</v>
      </c>
      <c r="EB49" s="84">
        <v>9851004.9889806304</v>
      </c>
      <c r="EC49" s="84">
        <v>8813087.8335122708</v>
      </c>
      <c r="ED49" s="84">
        <v>8135549.2657941999</v>
      </c>
      <c r="EE49" s="84">
        <v>10683220.557779901</v>
      </c>
      <c r="EF49" s="84">
        <v>9532279.0854334198</v>
      </c>
      <c r="EG49" s="84">
        <v>7836169.6270436402</v>
      </c>
      <c r="EH49" s="84">
        <v>7030467.6684996998</v>
      </c>
      <c r="EI49" s="84">
        <v>5656235.0511334799</v>
      </c>
      <c r="EJ49" s="84">
        <v>8194254.4103365699</v>
      </c>
      <c r="EK49" s="84">
        <v>10135990.8054143</v>
      </c>
      <c r="EL49" s="84">
        <v>10032207.940780999</v>
      </c>
      <c r="EM49" s="84">
        <v>8572497.0195717998</v>
      </c>
      <c r="EN49" s="84">
        <v>9092301.0007575192</v>
      </c>
      <c r="EO49" s="84">
        <v>8941177.6700308006</v>
      </c>
      <c r="EP49" s="84">
        <v>8358128.4034817303</v>
      </c>
      <c r="EQ49" s="84">
        <v>6449951.9965073401</v>
      </c>
      <c r="ER49" s="84">
        <v>10024003.6532629</v>
      </c>
      <c r="ES49" s="84">
        <v>11171301.6264301</v>
      </c>
      <c r="ET49" s="84">
        <v>6782022.3879895704</v>
      </c>
      <c r="EU49" s="84">
        <v>11270804.464040499</v>
      </c>
      <c r="EV49" s="84">
        <v>7274241.3286079196</v>
      </c>
      <c r="EW49" s="84">
        <v>7567051.12187606</v>
      </c>
      <c r="EX49" s="84">
        <v>9992206.6525736097</v>
      </c>
      <c r="EY49" s="84">
        <v>6039620.9090489</v>
      </c>
      <c r="EZ49" s="84">
        <v>7379038.4289271301</v>
      </c>
      <c r="FA49" s="84">
        <v>8781267.8545540497</v>
      </c>
      <c r="FB49" s="84">
        <v>9705303.9303107001</v>
      </c>
      <c r="FC49" s="84">
        <v>9667715.7267856691</v>
      </c>
      <c r="FD49" s="84">
        <v>8506683.0262773894</v>
      </c>
      <c r="FE49" s="84">
        <v>9440408.8841107506</v>
      </c>
      <c r="FF49" s="84">
        <v>7573972.12911868</v>
      </c>
      <c r="FG49" s="84">
        <v>8462513.7736988608</v>
      </c>
      <c r="FH49" s="84">
        <v>7689899.47711867</v>
      </c>
      <c r="FI49" s="84">
        <v>7223318.9325137101</v>
      </c>
      <c r="FJ49" s="84">
        <v>8199563.7793986499</v>
      </c>
      <c r="FK49" s="84">
        <v>8439281.3229697905</v>
      </c>
      <c r="FL49" s="84">
        <v>8125038.3700632202</v>
      </c>
      <c r="FM49" s="84">
        <v>6893949.4800298903</v>
      </c>
      <c r="FN49" s="84">
        <v>6674045.2779189199</v>
      </c>
      <c r="FO49" s="84">
        <v>8481505.9483157191</v>
      </c>
      <c r="FP49" s="84">
        <v>8373523.1161175696</v>
      </c>
      <c r="FQ49" s="84">
        <v>7487057.6197023997</v>
      </c>
      <c r="FR49" s="84">
        <v>7800879.08977139</v>
      </c>
      <c r="FS49" s="84">
        <v>10645725.4280992</v>
      </c>
      <c r="FT49" s="84">
        <v>7948469.7681169501</v>
      </c>
      <c r="FU49" s="84">
        <v>8713173.6513241399</v>
      </c>
      <c r="FV49" s="84">
        <v>7815712.40556922</v>
      </c>
      <c r="FW49" s="84">
        <v>8769423.5823186096</v>
      </c>
      <c r="FX49" s="84">
        <v>11167961.5587015</v>
      </c>
      <c r="FY49" s="84">
        <v>12950770.429715199</v>
      </c>
      <c r="FZ49" s="84">
        <v>8711356.0673833899</v>
      </c>
      <c r="GA49" s="84">
        <v>8487323.0685392991</v>
      </c>
      <c r="GB49" s="84">
        <v>8879382.8704156708</v>
      </c>
      <c r="GC49" s="84">
        <v>6206531.1221966799</v>
      </c>
      <c r="GD49" s="84">
        <v>9010444.0051048491</v>
      </c>
      <c r="GE49" s="84">
        <v>7166347.0843678899</v>
      </c>
      <c r="GF49" s="84">
        <v>9918202.7094659694</v>
      </c>
      <c r="GG49" s="84">
        <v>7502924.7853250401</v>
      </c>
      <c r="GH49" s="84">
        <v>9104979.3970647193</v>
      </c>
      <c r="GI49" s="84">
        <v>6904726.3042075001</v>
      </c>
      <c r="GJ49" s="84">
        <v>11339864.5707938</v>
      </c>
      <c r="GK49" s="84">
        <v>7495061.5443544099</v>
      </c>
      <c r="GL49" s="84">
        <v>17283863.108874202</v>
      </c>
      <c r="GM49" s="84">
        <v>9869875.0738132708</v>
      </c>
      <c r="GN49" s="84">
        <v>9424022.55162815</v>
      </c>
      <c r="GO49" s="84">
        <v>6803575.3911611699</v>
      </c>
      <c r="GP49" s="84">
        <v>15718256.2611735</v>
      </c>
      <c r="GQ49" s="84">
        <v>8332837.3208905002</v>
      </c>
      <c r="GR49" s="84">
        <v>8028191.74841855</v>
      </c>
      <c r="GS49" s="84">
        <v>10416189.7131026</v>
      </c>
      <c r="GT49" s="84">
        <v>7583446.11779451</v>
      </c>
      <c r="GU49" s="84">
        <v>9012580.4391702395</v>
      </c>
      <c r="GV49" s="84">
        <v>5627935.0541022401</v>
      </c>
      <c r="GW49" s="84">
        <v>6400239.9821670996</v>
      </c>
      <c r="GX49" s="84">
        <v>8223735.2847270798</v>
      </c>
      <c r="GY49" s="84">
        <v>9946816.1161253992</v>
      </c>
      <c r="GZ49" s="84">
        <v>8888301.3144748807</v>
      </c>
      <c r="HA49" s="84">
        <v>11112612.0127478</v>
      </c>
      <c r="HB49" s="84">
        <v>11538170.2545304</v>
      </c>
      <c r="HC49" s="84">
        <v>8915457.6668307595</v>
      </c>
      <c r="HD49" s="84">
        <v>11631816.954897599</v>
      </c>
      <c r="HE49" s="84">
        <v>11591192.6546921</v>
      </c>
      <c r="HF49" s="84">
        <v>8589275.3814396206</v>
      </c>
      <c r="HG49" s="84">
        <v>7730261.0747126397</v>
      </c>
      <c r="HH49" s="84">
        <v>7953783.5038510896</v>
      </c>
      <c r="HI49" s="84">
        <v>14402245.5347858</v>
      </c>
      <c r="HJ49" s="84">
        <v>7723928.9427649602</v>
      </c>
      <c r="HK49" s="84">
        <v>9668772.5760087203</v>
      </c>
      <c r="HL49" s="84">
        <v>8528072.9253730308</v>
      </c>
      <c r="HM49" s="84">
        <v>9758059.2256520707</v>
      </c>
      <c r="HN49" s="84">
        <v>6391623.7630749298</v>
      </c>
      <c r="HO49" s="84">
        <v>9497327.1598921102</v>
      </c>
      <c r="HP49" s="84">
        <v>6810103.2634681398</v>
      </c>
      <c r="HQ49" s="84">
        <v>5207005.0313306404</v>
      </c>
      <c r="HR49" s="84">
        <v>5682308.1488873595</v>
      </c>
      <c r="HS49" s="84">
        <v>10943442.758199301</v>
      </c>
      <c r="HT49" s="84">
        <v>11906326.968990199</v>
      </c>
      <c r="HU49" s="84">
        <v>6707152.89370998</v>
      </c>
      <c r="HV49" s="84">
        <v>9855072.4920721892</v>
      </c>
      <c r="HW49" s="84">
        <v>13881424.103866801</v>
      </c>
      <c r="HX49" s="84">
        <v>10579258.5477966</v>
      </c>
      <c r="HY49" s="84">
        <v>5863091.8801109102</v>
      </c>
      <c r="HZ49" s="84">
        <v>8799312.5761681404</v>
      </c>
      <c r="IA49" s="84">
        <v>8147532.2328895396</v>
      </c>
      <c r="IB49" s="84">
        <v>7581494.0976849003</v>
      </c>
      <c r="IC49" s="84">
        <v>11913012.5137392</v>
      </c>
      <c r="ID49" s="84">
        <v>6512486.8645834904</v>
      </c>
      <c r="IE49" s="84">
        <v>9009793.8211049307</v>
      </c>
      <c r="IF49" s="84">
        <v>11559300.549191101</v>
      </c>
      <c r="IG49" s="84">
        <v>8748763.62946162</v>
      </c>
      <c r="IH49" s="84">
        <v>6849681.9199297503</v>
      </c>
      <c r="II49" s="84">
        <v>6592856.4985606</v>
      </c>
      <c r="IJ49" s="84">
        <v>8608821.8902832307</v>
      </c>
      <c r="IK49" s="84">
        <v>8323932.5354145505</v>
      </c>
      <c r="IL49" s="84">
        <v>6931772.4778682897</v>
      </c>
      <c r="IM49" s="84">
        <v>6650081.7015287299</v>
      </c>
      <c r="IN49" s="84">
        <v>5062384.3394966004</v>
      </c>
      <c r="IO49" s="84">
        <v>8514547.4340257607</v>
      </c>
      <c r="IP49" s="84">
        <v>8819375.1088930499</v>
      </c>
      <c r="IQ49" s="84">
        <v>6645562.8131963396</v>
      </c>
      <c r="IR49" s="84">
        <v>7289939.9935038099</v>
      </c>
      <c r="IS49" s="84">
        <v>6382810.2673949003</v>
      </c>
      <c r="IT49" s="84">
        <v>8246786.0724024903</v>
      </c>
      <c r="IU49" s="84">
        <v>8439811.4770102203</v>
      </c>
      <c r="IV49" s="84">
        <v>7071350.0398184704</v>
      </c>
      <c r="IW49" s="84">
        <v>7555447.2572163995</v>
      </c>
      <c r="IX49" s="84">
        <v>9073664.0242704302</v>
      </c>
      <c r="IY49" s="84">
        <v>7317737.2040240997</v>
      </c>
      <c r="IZ49" s="84">
        <v>8672119.1944567207</v>
      </c>
      <c r="JA49" s="84">
        <v>7340031.2950057099</v>
      </c>
      <c r="JB49" s="84">
        <v>12009031.589143001</v>
      </c>
      <c r="JC49" s="84">
        <v>7226907.8736291202</v>
      </c>
      <c r="JD49" s="84">
        <v>7508907.0819723904</v>
      </c>
      <c r="JE49" s="84">
        <v>7233957.8933671797</v>
      </c>
      <c r="JF49" s="84">
        <v>6522320.2054288201</v>
      </c>
      <c r="JG49" s="84">
        <v>7114495.5169812199</v>
      </c>
      <c r="JH49" s="84">
        <v>10116524.245703399</v>
      </c>
      <c r="JI49" s="84">
        <v>7505925.2290537003</v>
      </c>
      <c r="JJ49" s="84">
        <v>9400166.6267911792</v>
      </c>
      <c r="JK49" s="84">
        <v>8641256.0789745301</v>
      </c>
      <c r="JL49" s="84">
        <v>7239467.3843276501</v>
      </c>
      <c r="JM49" s="84">
        <v>8603758.5471452903</v>
      </c>
      <c r="JN49" s="84">
        <v>5324182.7006230699</v>
      </c>
      <c r="JO49" s="84">
        <v>6431045.5185901104</v>
      </c>
      <c r="JP49" s="84">
        <v>11751986.4818704</v>
      </c>
      <c r="JQ49" s="84">
        <v>9288241.5075261891</v>
      </c>
      <c r="JR49" s="84">
        <v>6480713.9305279404</v>
      </c>
      <c r="JS49" s="84">
        <v>10660131.157212799</v>
      </c>
      <c r="JT49" s="84">
        <v>8505781.3972063605</v>
      </c>
      <c r="JU49" s="84">
        <v>6163092.8177694296</v>
      </c>
      <c r="JV49" s="84">
        <v>7467503.0033986298</v>
      </c>
      <c r="JW49" s="84">
        <v>13263643.7574939</v>
      </c>
      <c r="JX49" s="84">
        <v>8816446.1027284898</v>
      </c>
      <c r="JY49" s="84">
        <v>8164361.3098599603</v>
      </c>
      <c r="JZ49" s="84">
        <v>10580405.88576</v>
      </c>
      <c r="KA49" s="84">
        <v>11006906.1051968</v>
      </c>
      <c r="KB49" s="84">
        <v>7236234.5204857802</v>
      </c>
      <c r="KC49" s="84">
        <v>8729178.2261356302</v>
      </c>
      <c r="KD49" s="84">
        <v>8160184.64426398</v>
      </c>
      <c r="KE49" s="84">
        <v>14100442.2764943</v>
      </c>
      <c r="KF49" s="84">
        <v>11233177.117244501</v>
      </c>
      <c r="KG49" s="84">
        <v>6944428.5081559299</v>
      </c>
      <c r="KH49" s="84">
        <v>12798808.5993813</v>
      </c>
      <c r="KI49" s="84">
        <v>8667049.6011184696</v>
      </c>
      <c r="KJ49" s="84">
        <v>7360988.9943746999</v>
      </c>
      <c r="KK49" s="84">
        <v>6193772.2556691198</v>
      </c>
      <c r="KL49" s="84">
        <v>8832370.0245227702</v>
      </c>
      <c r="KM49" s="84">
        <v>6502958.0686673196</v>
      </c>
      <c r="KN49" s="84">
        <v>13776315.2900235</v>
      </c>
      <c r="KO49" s="84">
        <v>12360871.210808899</v>
      </c>
      <c r="KP49" s="84">
        <v>8450918.24009661</v>
      </c>
      <c r="KQ49" s="84">
        <v>7046934.52099327</v>
      </c>
      <c r="KR49" s="84">
        <v>7038907.2157346103</v>
      </c>
      <c r="KS49" s="84">
        <v>9457371.9752804805</v>
      </c>
      <c r="KT49" s="84">
        <v>9430994.9883374106</v>
      </c>
      <c r="KU49" s="84">
        <v>8151171.1362791099</v>
      </c>
      <c r="KV49" s="84">
        <v>5689795.34866965</v>
      </c>
      <c r="KW49" s="84">
        <v>9779411.1048250999</v>
      </c>
      <c r="KX49" s="84">
        <v>6845777.9682402704</v>
      </c>
      <c r="KY49" s="84">
        <v>10904251.891321201</v>
      </c>
      <c r="KZ49" s="84">
        <v>12303937.041874699</v>
      </c>
      <c r="LA49" s="84">
        <v>9784599.3327435404</v>
      </c>
      <c r="LB49" s="84">
        <v>9453274.6841598395</v>
      </c>
      <c r="LC49" s="84">
        <v>6639384.7432560902</v>
      </c>
      <c r="LD49" s="84">
        <v>5946879.1882909201</v>
      </c>
      <c r="LE49" s="84">
        <v>7134208.6263902597</v>
      </c>
      <c r="LF49" s="84">
        <v>10327244.206963001</v>
      </c>
      <c r="LG49" s="84">
        <v>10198980.5877198</v>
      </c>
      <c r="LH49" s="84">
        <v>7422009.0544874398</v>
      </c>
      <c r="LI49" s="84">
        <v>5314729.6353581399</v>
      </c>
      <c r="LJ49" s="84">
        <v>9323337.7176038604</v>
      </c>
      <c r="LK49" s="84">
        <v>11295508.807068201</v>
      </c>
      <c r="LL49" s="84">
        <v>9895302.7670530602</v>
      </c>
      <c r="LM49" s="84">
        <v>7551274.7479157699</v>
      </c>
      <c r="LN49" s="84">
        <v>7022116.0170125002</v>
      </c>
      <c r="LO49" s="84">
        <v>11067403.7517589</v>
      </c>
      <c r="LP49" s="84">
        <v>7308819.2422492197</v>
      </c>
      <c r="LQ49" s="84">
        <v>12484986.623672901</v>
      </c>
      <c r="LR49" s="84">
        <v>6840588.2951563299</v>
      </c>
      <c r="LS49" s="84">
        <v>8991313.1720651798</v>
      </c>
      <c r="LT49" s="84">
        <v>9291352.9777726308</v>
      </c>
      <c r="LU49" s="84">
        <v>7813850.2306414703</v>
      </c>
      <c r="LV49" s="84">
        <v>12272161.531791201</v>
      </c>
      <c r="LW49" s="84">
        <v>7287994.2015682096</v>
      </c>
      <c r="LX49" s="84">
        <v>8974723.4150159992</v>
      </c>
      <c r="LY49" s="84">
        <v>6506027.0601618802</v>
      </c>
      <c r="LZ49" s="84">
        <v>8043873.8247779496</v>
      </c>
      <c r="MA49" s="84">
        <v>9438006.1820898503</v>
      </c>
      <c r="MB49" s="84">
        <v>10207038.908135699</v>
      </c>
      <c r="MC49" s="84">
        <v>14595550.8265329</v>
      </c>
      <c r="MD49" s="84">
        <v>10965174.8845584</v>
      </c>
      <c r="ME49" s="84">
        <v>5970525.7706644703</v>
      </c>
      <c r="MF49" s="84">
        <v>6961187.9382833</v>
      </c>
      <c r="MG49" s="84">
        <v>9052280.7511987798</v>
      </c>
      <c r="MH49" s="84">
        <v>7531565.4086075602</v>
      </c>
      <c r="MI49" s="84">
        <v>8171791.3427685797</v>
      </c>
      <c r="MJ49" s="84">
        <v>6558849.4259601599</v>
      </c>
      <c r="MK49" s="84">
        <v>8156462.28970211</v>
      </c>
      <c r="ML49" s="84">
        <v>9141862.2061668392</v>
      </c>
      <c r="MM49" s="84">
        <v>11153282.8885247</v>
      </c>
      <c r="MN49" s="84">
        <v>6967888.7471697796</v>
      </c>
      <c r="MO49" s="84">
        <v>7415722.9115430396</v>
      </c>
      <c r="MP49" s="84">
        <v>10486015.0358938</v>
      </c>
      <c r="MQ49" s="84">
        <v>8003075.2598610399</v>
      </c>
      <c r="MR49" s="84">
        <v>7323095.9631618802</v>
      </c>
      <c r="MS49" s="84">
        <v>7391936.7958319997</v>
      </c>
      <c r="MT49" s="84">
        <v>4659128.5021464601</v>
      </c>
      <c r="MU49" s="84">
        <v>8845544.9094772805</v>
      </c>
      <c r="MV49" s="84">
        <v>9117656.5801793803</v>
      </c>
      <c r="MW49" s="84">
        <v>11514192.040626099</v>
      </c>
      <c r="MX49" s="84">
        <v>9098641.7758122105</v>
      </c>
      <c r="MY49" s="84">
        <v>6382264.58949026</v>
      </c>
      <c r="MZ49" s="84">
        <v>5592583.9874837603</v>
      </c>
      <c r="NA49" s="84">
        <v>8477860.6040319409</v>
      </c>
      <c r="NB49" s="84">
        <v>8107555.5787075404</v>
      </c>
      <c r="NC49" s="84">
        <v>9692118.88065386</v>
      </c>
      <c r="ND49" s="84">
        <v>8402062.7659381907</v>
      </c>
      <c r="NE49" s="84">
        <v>6286960.1718561901</v>
      </c>
      <c r="NF49" s="84">
        <v>5762615.9262284199</v>
      </c>
      <c r="NG49" s="84">
        <v>10390962.4368327</v>
      </c>
      <c r="NH49" s="84">
        <v>7134232.4247892899</v>
      </c>
      <c r="NI49" s="84">
        <v>8497592.8882249296</v>
      </c>
      <c r="NJ49" s="84">
        <v>6994353.8716298398</v>
      </c>
      <c r="NK49" s="84">
        <v>7560813.3150680801</v>
      </c>
      <c r="NL49" s="84">
        <v>8095909.2450826904</v>
      </c>
      <c r="NM49" s="84">
        <v>6173835.98012417</v>
      </c>
      <c r="NN49" s="84">
        <v>10639128.0314411</v>
      </c>
      <c r="NO49" s="84">
        <v>5663635.6639074003</v>
      </c>
      <c r="NP49" s="84">
        <v>11338659.0091327</v>
      </c>
      <c r="NQ49" s="84">
        <v>5144403.6079908703</v>
      </c>
      <c r="NR49" s="84">
        <v>7786445.0608592601</v>
      </c>
      <c r="NS49" s="84">
        <v>3370388.8323185402</v>
      </c>
      <c r="NT49" s="84">
        <v>7363607.6958627002</v>
      </c>
      <c r="NU49" s="84">
        <v>6348837.4045859799</v>
      </c>
      <c r="NV49" s="84">
        <v>8693621.9479356892</v>
      </c>
      <c r="NW49" s="84">
        <v>7688801.2868836401</v>
      </c>
      <c r="NX49" s="84">
        <v>5306112.4187955298</v>
      </c>
      <c r="NY49" s="84">
        <v>10469836.9241935</v>
      </c>
      <c r="NZ49" s="84">
        <v>6823946.2643012498</v>
      </c>
      <c r="OA49" s="84">
        <v>11365744.616827</v>
      </c>
      <c r="OB49" s="84">
        <v>8162589.1011437196</v>
      </c>
      <c r="OC49" s="84">
        <v>4722964.1787060397</v>
      </c>
      <c r="OD49" s="84">
        <v>5004764.1314145904</v>
      </c>
      <c r="OE49" s="84">
        <v>8514301.5159030203</v>
      </c>
      <c r="OF49" s="84">
        <v>4314741.5879281703</v>
      </c>
      <c r="OG49" s="84">
        <v>8632466.7333293296</v>
      </c>
      <c r="OH49" s="84">
        <v>8553424.6623058598</v>
      </c>
      <c r="OI49" s="84">
        <v>5117639.7262909701</v>
      </c>
      <c r="OJ49" s="84">
        <v>5126873.1090483302</v>
      </c>
      <c r="OK49" s="84">
        <v>6684085.8535994403</v>
      </c>
      <c r="OL49" s="84">
        <v>4399299.6627907697</v>
      </c>
      <c r="OM49" s="84">
        <v>8644974.3341914006</v>
      </c>
      <c r="ON49" s="84">
        <v>7744272.0945560196</v>
      </c>
      <c r="OO49" s="84">
        <v>6495346.4823948601</v>
      </c>
      <c r="OP49" s="84">
        <v>3438974.07337983</v>
      </c>
      <c r="OQ49" s="84">
        <v>7535759.9287733501</v>
      </c>
    </row>
    <row r="50" spans="1:407" x14ac:dyDescent="0.25">
      <c r="A50" s="57" t="s">
        <v>2056</v>
      </c>
      <c r="B50" s="58">
        <f>STDEV(D50:AQ50)/AVERAGE(D50:AQ50)</f>
        <v>5.6106528169825851E-2</v>
      </c>
      <c r="D50" s="7">
        <v>5216803.1176803801</v>
      </c>
      <c r="E50" s="7">
        <v>5152973.6475568302</v>
      </c>
      <c r="F50" s="7">
        <v>5361436.1791601498</v>
      </c>
      <c r="G50" s="7">
        <v>4992175.29426225</v>
      </c>
      <c r="H50" s="7">
        <v>5236519.5838980703</v>
      </c>
      <c r="I50" s="7">
        <v>5466784.0378846303</v>
      </c>
      <c r="J50" s="7">
        <v>5234421.5193691999</v>
      </c>
      <c r="K50" s="7">
        <v>5323884.7427073801</v>
      </c>
      <c r="L50" s="7">
        <v>5477168.1986993598</v>
      </c>
      <c r="M50" s="7">
        <v>5089993.0114997802</v>
      </c>
      <c r="N50" s="7">
        <v>5617640.3220336298</v>
      </c>
      <c r="O50" s="7">
        <v>5942869.6356620602</v>
      </c>
      <c r="P50" s="7">
        <v>5458241.1491288999</v>
      </c>
      <c r="Q50" s="7">
        <v>5517396.0530544901</v>
      </c>
      <c r="R50" s="7">
        <v>5764371.8974950202</v>
      </c>
      <c r="S50" s="7">
        <v>5387483.0892092502</v>
      </c>
      <c r="T50" s="7">
        <v>5759940.5929867299</v>
      </c>
      <c r="U50" s="7">
        <v>5582578.3941563098</v>
      </c>
      <c r="V50" s="7">
        <v>5779257.8674126202</v>
      </c>
      <c r="W50" s="7">
        <v>5516016.4805779401</v>
      </c>
      <c r="X50" s="7">
        <v>5567915.4430126697</v>
      </c>
      <c r="Y50" s="7">
        <v>5184029.1891932003</v>
      </c>
      <c r="Z50" s="7">
        <v>5485385.2187158102</v>
      </c>
      <c r="AA50" s="7">
        <v>5666329.8528267201</v>
      </c>
      <c r="AB50" s="7">
        <v>5442487.0903806901</v>
      </c>
      <c r="AC50" s="7">
        <v>5519947.18190456</v>
      </c>
      <c r="AD50" s="7">
        <v>5633251.2047952302</v>
      </c>
      <c r="AE50" s="7">
        <v>6024249.5357220601</v>
      </c>
      <c r="AF50" s="7">
        <v>5672738.49593319</v>
      </c>
      <c r="AG50" s="7">
        <v>6053424.5356034003</v>
      </c>
      <c r="AH50" s="7">
        <v>5984921.0343152899</v>
      </c>
      <c r="AI50" s="7">
        <v>5754012.3208221002</v>
      </c>
      <c r="AJ50" s="7">
        <v>5937308.3113534003</v>
      </c>
      <c r="AK50" s="7">
        <v>5519884.6714907</v>
      </c>
      <c r="AL50" s="7">
        <v>5573079.8760945396</v>
      </c>
      <c r="AM50" s="7">
        <v>5715940.3269703398</v>
      </c>
      <c r="AN50" s="7">
        <v>5383964.8014516104</v>
      </c>
      <c r="AO50" s="7">
        <v>5556286.0281894198</v>
      </c>
      <c r="AP50" s="7">
        <v>4866876.4066544296</v>
      </c>
      <c r="AQ50" s="7">
        <v>4648472.4852446597</v>
      </c>
      <c r="AS50" s="59">
        <f>STDEV(AU50:CH50)/AVERAGE(AU50:CH50)</f>
        <v>5.4390193575104918E-2</v>
      </c>
      <c r="AU50" s="9">
        <v>6240113.6884828703</v>
      </c>
      <c r="AV50" s="9">
        <v>5663120.9012497002</v>
      </c>
      <c r="AW50" s="9">
        <v>5701554.31682098</v>
      </c>
      <c r="AX50" s="9">
        <v>5743521.3486734796</v>
      </c>
      <c r="AY50" s="9">
        <v>6058282.7011024402</v>
      </c>
      <c r="AZ50" s="9">
        <v>5756809.9374614703</v>
      </c>
      <c r="BA50" s="9">
        <v>5593873.64082551</v>
      </c>
      <c r="BB50" s="9">
        <v>5922681.9707566304</v>
      </c>
      <c r="BC50" s="9">
        <v>5648515.1433180897</v>
      </c>
      <c r="BD50" s="9">
        <v>5985378.4945390299</v>
      </c>
      <c r="BE50" s="9">
        <v>6291974.95809648</v>
      </c>
      <c r="BF50" s="9">
        <v>6497636.17528426</v>
      </c>
      <c r="BG50" s="9">
        <v>6066268.2866740804</v>
      </c>
      <c r="BH50" s="9">
        <v>5867405.5566217601</v>
      </c>
      <c r="BI50" s="9">
        <v>5903672.3835324403</v>
      </c>
      <c r="BJ50" s="9">
        <v>6004390.7303262902</v>
      </c>
      <c r="BK50" s="9">
        <v>5643068.1551663503</v>
      </c>
      <c r="BL50" s="9">
        <v>6013977.7263241</v>
      </c>
      <c r="BM50" s="9">
        <v>5686838.7925524898</v>
      </c>
      <c r="BN50" s="9">
        <v>6109704.4996378496</v>
      </c>
      <c r="BO50" s="9">
        <v>5635806.3088997696</v>
      </c>
      <c r="BP50" s="9">
        <v>6083364.9239017302</v>
      </c>
      <c r="BQ50" s="9">
        <v>6160554.5982905701</v>
      </c>
      <c r="BR50" s="9">
        <v>5816453.0438141497</v>
      </c>
      <c r="BS50" s="9">
        <v>6199489.3420167696</v>
      </c>
      <c r="BT50" s="9">
        <v>6518596.7342289696</v>
      </c>
      <c r="BU50" s="9">
        <v>6212985.4480158798</v>
      </c>
      <c r="BV50" s="9">
        <v>6456678.2694896497</v>
      </c>
      <c r="BW50" s="9">
        <v>6306825.4146122001</v>
      </c>
      <c r="BX50" s="9">
        <v>6378576.1170169199</v>
      </c>
      <c r="BY50" s="9">
        <v>6591294.3326688698</v>
      </c>
      <c r="BZ50" s="9">
        <v>6496478.4160147198</v>
      </c>
      <c r="CA50" s="9">
        <v>6104452.0679144198</v>
      </c>
      <c r="CB50" s="9">
        <v>6332215.9134253301</v>
      </c>
      <c r="CC50" s="9">
        <v>5614266.9167132704</v>
      </c>
      <c r="CD50" s="9">
        <v>6165248.2306744</v>
      </c>
      <c r="CE50" s="9">
        <v>5958698.1597973304</v>
      </c>
      <c r="CF50" s="9">
        <v>5779250.3029117798</v>
      </c>
      <c r="CG50" s="9">
        <v>5591601.8492520498</v>
      </c>
      <c r="CH50" s="9">
        <v>5130375.0884328103</v>
      </c>
      <c r="CJ50" s="95">
        <v>6095055.0546122696</v>
      </c>
      <c r="CK50" s="95">
        <v>5673467.3806469804</v>
      </c>
      <c r="CL50" s="95">
        <v>6264388.6018409301</v>
      </c>
      <c r="CM50" s="95">
        <v>5772622.4949853802</v>
      </c>
      <c r="CN50" s="95">
        <v>5593508.9259715704</v>
      </c>
      <c r="CO50" s="95">
        <v>5340032.8247445803</v>
      </c>
      <c r="CP50" s="95">
        <v>5570165.5241005197</v>
      </c>
      <c r="CQ50" s="95">
        <v>5952757.1659788396</v>
      </c>
      <c r="CR50" s="95">
        <v>6076267.8881238</v>
      </c>
      <c r="CS50" s="95">
        <v>6179365.6687117703</v>
      </c>
      <c r="CT50" s="84">
        <v>5692598.6452050796</v>
      </c>
      <c r="CU50" s="84">
        <v>6143775.8224499999</v>
      </c>
      <c r="CV50" s="84">
        <v>6205855.9858213998</v>
      </c>
      <c r="CW50" s="84">
        <v>5966982.8713392401</v>
      </c>
      <c r="CX50" s="84">
        <v>6350423.0940346997</v>
      </c>
      <c r="CY50" s="84">
        <v>5107489.1152267205</v>
      </c>
      <c r="CZ50" s="84">
        <v>5958857.6997410897</v>
      </c>
      <c r="DA50" s="84">
        <v>6036037.5669948002</v>
      </c>
      <c r="DB50" s="84">
        <v>5995616.7975000497</v>
      </c>
      <c r="DC50" s="84">
        <v>6020312.5827298602</v>
      </c>
      <c r="DD50" s="84">
        <v>5858036.3905369099</v>
      </c>
      <c r="DE50" s="84">
        <v>5663171.0730649699</v>
      </c>
      <c r="DF50" s="84">
        <v>5619634.9512396399</v>
      </c>
      <c r="DG50" s="84">
        <v>6313634.7807750404</v>
      </c>
      <c r="DH50" s="84">
        <v>4878498.5332404999</v>
      </c>
      <c r="DI50" s="84">
        <v>6087776.1266911104</v>
      </c>
      <c r="DJ50" s="84">
        <v>6197823.0900320597</v>
      </c>
      <c r="DK50" s="84">
        <v>5913021.6162092704</v>
      </c>
      <c r="DL50" s="84">
        <v>5670120.6121381503</v>
      </c>
      <c r="DM50" s="84">
        <v>5666167.8159403596</v>
      </c>
      <c r="DN50" s="84">
        <v>5343878.0075147804</v>
      </c>
      <c r="DO50" s="84">
        <v>5311330.2831680803</v>
      </c>
      <c r="DP50" s="84">
        <v>5917295.4074239898</v>
      </c>
      <c r="DQ50" s="84">
        <v>5768451.34402999</v>
      </c>
      <c r="DR50" s="84">
        <v>5936074.7483492102</v>
      </c>
      <c r="DS50" s="84">
        <v>5691253.4160593301</v>
      </c>
      <c r="DT50" s="84">
        <v>5965759.74123058</v>
      </c>
      <c r="DU50" s="84">
        <v>5865484.6474212799</v>
      </c>
      <c r="DV50" s="84">
        <v>6178842.2039815998</v>
      </c>
      <c r="DW50" s="84">
        <v>5591798.0879814597</v>
      </c>
      <c r="DX50" s="84">
        <v>6447635.2738460498</v>
      </c>
      <c r="DY50" s="84">
        <v>5495065.7399480203</v>
      </c>
      <c r="DZ50" s="84">
        <v>6329468.88025162</v>
      </c>
      <c r="EA50" s="84">
        <v>5815565.2382350303</v>
      </c>
      <c r="EB50" s="84">
        <v>6441691.6949765701</v>
      </c>
      <c r="EC50" s="84">
        <v>6933870.3370354902</v>
      </c>
      <c r="ED50" s="84">
        <v>5525950.7187552601</v>
      </c>
      <c r="EE50" s="84">
        <v>5749484.9563870998</v>
      </c>
      <c r="EF50" s="84">
        <v>6056502.1941548297</v>
      </c>
      <c r="EG50" s="84">
        <v>5689224.1755322702</v>
      </c>
      <c r="EH50" s="84">
        <v>6113682.96980251</v>
      </c>
      <c r="EI50" s="84">
        <v>6151216.6333193202</v>
      </c>
      <c r="EJ50" s="84">
        <v>5676950.8547447296</v>
      </c>
      <c r="EK50" s="84">
        <v>5499342.1835099803</v>
      </c>
      <c r="EL50" s="84">
        <v>5769292.77733739</v>
      </c>
      <c r="EM50" s="84">
        <v>6098431.73496853</v>
      </c>
      <c r="EN50" s="84">
        <v>6341726.6716850996</v>
      </c>
      <c r="EO50" s="84">
        <v>5836354.5294179702</v>
      </c>
      <c r="EP50" s="84">
        <v>5727431.5933332304</v>
      </c>
      <c r="EQ50" s="84">
        <v>6118965.7033001296</v>
      </c>
      <c r="ER50" s="84">
        <v>6059944.1041769898</v>
      </c>
      <c r="ES50" s="84">
        <v>5777107.6383269802</v>
      </c>
      <c r="ET50" s="84">
        <v>6264907.1660725297</v>
      </c>
      <c r="EU50" s="84">
        <v>6183988.51349633</v>
      </c>
      <c r="EV50" s="84">
        <v>5000814.2025964595</v>
      </c>
      <c r="EW50" s="84">
        <v>5934791.7133847401</v>
      </c>
      <c r="EX50" s="84">
        <v>5916552.31649068</v>
      </c>
      <c r="EY50" s="84">
        <v>5996705.5404821904</v>
      </c>
      <c r="EZ50" s="84">
        <v>6121497.5669593001</v>
      </c>
      <c r="FA50" s="84">
        <v>6308730.4833436096</v>
      </c>
      <c r="FB50" s="84">
        <v>5892997.3559287405</v>
      </c>
      <c r="FC50" s="84">
        <v>5749689.79188124</v>
      </c>
      <c r="FD50" s="84">
        <v>6338722.4151056996</v>
      </c>
      <c r="FE50" s="84">
        <v>6069957.8097707098</v>
      </c>
      <c r="FF50" s="84">
        <v>6208196.9236067198</v>
      </c>
      <c r="FG50" s="84">
        <v>6190241.4940179205</v>
      </c>
      <c r="FH50" s="84">
        <v>6037526.9084095601</v>
      </c>
      <c r="FI50" s="84">
        <v>6370248.6266620103</v>
      </c>
      <c r="FJ50" s="84">
        <v>6244965.2818120504</v>
      </c>
      <c r="FK50" s="84">
        <v>5734718.6883764202</v>
      </c>
      <c r="FL50" s="84">
        <v>6634840.8811309496</v>
      </c>
      <c r="FM50" s="84">
        <v>6272591.91659577</v>
      </c>
      <c r="FN50" s="84">
        <v>6630859.4790872401</v>
      </c>
      <c r="FO50" s="84">
        <v>5898728.93382385</v>
      </c>
      <c r="FP50" s="84">
        <v>6400009.13492312</v>
      </c>
      <c r="FQ50" s="84">
        <v>6514151.5933325598</v>
      </c>
      <c r="FR50" s="84">
        <v>6239196.8872239199</v>
      </c>
      <c r="FS50" s="84">
        <v>6267573.0678144004</v>
      </c>
      <c r="FT50" s="84">
        <v>6310952.0060723098</v>
      </c>
      <c r="FU50" s="84">
        <v>6351043.5439706203</v>
      </c>
      <c r="FV50" s="84">
        <v>6551271.4829415698</v>
      </c>
      <c r="FW50" s="84">
        <v>5810488.0696717203</v>
      </c>
      <c r="FX50" s="84">
        <v>5532323.0323604196</v>
      </c>
      <c r="FY50" s="84">
        <v>5985162.4139797203</v>
      </c>
      <c r="FZ50" s="84">
        <v>6124253.7272606399</v>
      </c>
      <c r="GA50" s="84">
        <v>6064624.2954040803</v>
      </c>
      <c r="GB50" s="84">
        <v>6076678.6819510004</v>
      </c>
      <c r="GC50" s="84">
        <v>6440302.9786862098</v>
      </c>
      <c r="GD50" s="84">
        <v>5592627.1795626804</v>
      </c>
      <c r="GE50" s="84">
        <v>6356818.93486897</v>
      </c>
      <c r="GF50" s="84">
        <v>6128384.0131563796</v>
      </c>
      <c r="GG50" s="84">
        <v>6505824.5004695999</v>
      </c>
      <c r="GH50" s="84">
        <v>6138932.8868238498</v>
      </c>
      <c r="GI50" s="84">
        <v>5994667.1476085996</v>
      </c>
      <c r="GJ50" s="84">
        <v>5177239.6389752999</v>
      </c>
      <c r="GK50" s="84">
        <v>6119751.5330682304</v>
      </c>
      <c r="GL50" s="84">
        <v>5837931.8289787397</v>
      </c>
      <c r="GM50" s="84">
        <v>5783056.9280569097</v>
      </c>
      <c r="GN50" s="84">
        <v>6306456.8382262997</v>
      </c>
      <c r="GO50" s="84">
        <v>6167465.9690080397</v>
      </c>
      <c r="GP50" s="84">
        <v>6218838.0760663897</v>
      </c>
      <c r="GQ50" s="84">
        <v>6279920.7130511701</v>
      </c>
      <c r="GR50" s="84">
        <v>6709129.8027082104</v>
      </c>
      <c r="GS50" s="84">
        <v>7051548.4982494498</v>
      </c>
      <c r="GT50" s="84">
        <v>6022014.8972394103</v>
      </c>
      <c r="GU50" s="84">
        <v>6092982.14636329</v>
      </c>
      <c r="GV50" s="84">
        <v>6820974.0593472598</v>
      </c>
      <c r="GW50" s="84">
        <v>6125074.2435328905</v>
      </c>
      <c r="GX50" s="84">
        <v>6349491.4587701298</v>
      </c>
      <c r="GY50" s="84">
        <v>6229166.6581532303</v>
      </c>
      <c r="GZ50" s="84">
        <v>6063252.2338482402</v>
      </c>
      <c r="HA50" s="84">
        <v>5690553.8629609803</v>
      </c>
      <c r="HB50" s="84">
        <v>6079934.3250528798</v>
      </c>
      <c r="HC50" s="84">
        <v>5588958.7522791596</v>
      </c>
      <c r="HD50" s="84">
        <v>5864116.3711876003</v>
      </c>
      <c r="HE50" s="84">
        <v>5476476.6195252296</v>
      </c>
      <c r="HF50" s="84">
        <v>6391520.1457168702</v>
      </c>
      <c r="HG50" s="84">
        <v>5597309.0052532004</v>
      </c>
      <c r="HH50" s="84">
        <v>6052229.7514686696</v>
      </c>
      <c r="HI50" s="84">
        <v>5293692.5414480297</v>
      </c>
      <c r="HJ50" s="84">
        <v>5783614.9726649998</v>
      </c>
      <c r="HK50" s="84">
        <v>5921115.33336409</v>
      </c>
      <c r="HL50" s="84">
        <v>5889774.2038999302</v>
      </c>
      <c r="HM50" s="84">
        <v>5327263.8344364604</v>
      </c>
      <c r="HN50" s="84">
        <v>6037611.2812602604</v>
      </c>
      <c r="HO50" s="84">
        <v>5510383.5497519299</v>
      </c>
      <c r="HP50" s="84">
        <v>5935682.0202968298</v>
      </c>
      <c r="HQ50" s="84">
        <v>5550890.3250818904</v>
      </c>
      <c r="HR50" s="84">
        <v>5721788.1270771399</v>
      </c>
      <c r="HS50" s="84">
        <v>5737483.1318463404</v>
      </c>
      <c r="HT50" s="84">
        <v>5482782.7559144702</v>
      </c>
      <c r="HU50" s="84">
        <v>5700984.8495797496</v>
      </c>
      <c r="HV50" s="84">
        <v>5621362.4691802897</v>
      </c>
      <c r="HW50" s="84">
        <v>5554316.6767831398</v>
      </c>
      <c r="HX50" s="84">
        <v>5599783.4908009004</v>
      </c>
      <c r="HY50" s="84">
        <v>5921792.6505748797</v>
      </c>
      <c r="HZ50" s="84">
        <v>5933259.1710952297</v>
      </c>
      <c r="IA50" s="84">
        <v>5597797.8318909099</v>
      </c>
      <c r="IB50" s="84">
        <v>5637931.3540118001</v>
      </c>
      <c r="IC50" s="84">
        <v>5351009.3070275905</v>
      </c>
      <c r="ID50" s="84">
        <v>5464601.5220535602</v>
      </c>
      <c r="IE50" s="84">
        <v>5168777.8291749302</v>
      </c>
      <c r="IF50" s="84">
        <v>5632672.5720709898</v>
      </c>
      <c r="IG50" s="84">
        <v>5819645.7946176501</v>
      </c>
      <c r="IH50" s="84">
        <v>6116263.1799421404</v>
      </c>
      <c r="II50" s="84">
        <v>6294742.5057019899</v>
      </c>
      <c r="IJ50" s="84">
        <v>5457228.8850072296</v>
      </c>
      <c r="IK50" s="84">
        <v>5879529.6848123204</v>
      </c>
      <c r="IL50" s="84">
        <v>5614025.3399608396</v>
      </c>
      <c r="IM50" s="84">
        <v>5619056.0605340302</v>
      </c>
      <c r="IN50" s="84">
        <v>4977129.8265019599</v>
      </c>
      <c r="IO50" s="84">
        <v>5590034.2324394202</v>
      </c>
      <c r="IP50" s="84">
        <v>5565534.7745127399</v>
      </c>
      <c r="IQ50" s="84">
        <v>5761670.1454992397</v>
      </c>
      <c r="IR50" s="84">
        <v>5911958.3310112804</v>
      </c>
      <c r="IS50" s="84">
        <v>5702610.5392218102</v>
      </c>
      <c r="IT50" s="84">
        <v>5678856.4365913896</v>
      </c>
      <c r="IU50" s="84">
        <v>5670049.9558679797</v>
      </c>
      <c r="IV50" s="84">
        <v>5873738.2449178202</v>
      </c>
      <c r="IW50" s="84">
        <v>5836497.3861848004</v>
      </c>
      <c r="IX50" s="84">
        <v>5719790.6097440096</v>
      </c>
      <c r="IY50" s="84">
        <v>5999125.7266062303</v>
      </c>
      <c r="IZ50" s="84">
        <v>5564741.8690746902</v>
      </c>
      <c r="JA50" s="84">
        <v>5838056.1480323197</v>
      </c>
      <c r="JB50" s="84">
        <v>5516768.3340503704</v>
      </c>
      <c r="JC50" s="84">
        <v>5694319.0909530502</v>
      </c>
      <c r="JD50" s="84">
        <v>5981418.1791982697</v>
      </c>
      <c r="JE50" s="84">
        <v>5722856.6130382204</v>
      </c>
      <c r="JF50" s="84">
        <v>5934725.6437804</v>
      </c>
      <c r="JG50" s="84">
        <v>5768055.9894234696</v>
      </c>
      <c r="JH50" s="84">
        <v>5449891.9274440696</v>
      </c>
      <c r="JI50" s="84">
        <v>6187013.7652511699</v>
      </c>
      <c r="JJ50" s="84">
        <v>5738141.8909775596</v>
      </c>
      <c r="JK50" s="84">
        <v>5872323.5526564298</v>
      </c>
      <c r="JL50" s="84">
        <v>5886208.5209273398</v>
      </c>
      <c r="JM50" s="84">
        <v>5468987.2934370497</v>
      </c>
      <c r="JN50" s="84">
        <v>6115557.3846902503</v>
      </c>
      <c r="JO50" s="84">
        <v>5568837.76851332</v>
      </c>
      <c r="JP50" s="84">
        <v>6092545.7201727098</v>
      </c>
      <c r="JQ50" s="84">
        <v>5582186.3940226296</v>
      </c>
      <c r="JR50" s="84">
        <v>5866576.0054056197</v>
      </c>
      <c r="JS50" s="84">
        <v>6557316.5547955697</v>
      </c>
      <c r="JT50" s="84">
        <v>6073781.20747618</v>
      </c>
      <c r="JU50" s="84">
        <v>6318823.2786071301</v>
      </c>
      <c r="JV50" s="84">
        <v>5637828.9076012503</v>
      </c>
      <c r="JW50" s="84">
        <v>5362670.4739460396</v>
      </c>
      <c r="JX50" s="84">
        <v>5549084.7035878403</v>
      </c>
      <c r="JY50" s="84">
        <v>6051007.8884429904</v>
      </c>
      <c r="JZ50" s="84">
        <v>5567968.3651088597</v>
      </c>
      <c r="KA50" s="84">
        <v>5699045.11870855</v>
      </c>
      <c r="KB50" s="84">
        <v>5726013.6579315802</v>
      </c>
      <c r="KC50" s="84">
        <v>5623413.2117564697</v>
      </c>
      <c r="KD50" s="84">
        <v>6143917.0609085001</v>
      </c>
      <c r="KE50" s="84">
        <v>5167590.8020492299</v>
      </c>
      <c r="KF50" s="84">
        <v>6572177.9990637396</v>
      </c>
      <c r="KG50" s="84">
        <v>5808186.2581989104</v>
      </c>
      <c r="KH50" s="84">
        <v>5770705.4300392503</v>
      </c>
      <c r="KI50" s="84">
        <v>5825441.7341948599</v>
      </c>
      <c r="KJ50" s="84">
        <v>5817745.4997108597</v>
      </c>
      <c r="KK50" s="84">
        <v>5906340.6080677696</v>
      </c>
      <c r="KL50" s="84">
        <v>5934629.2575260596</v>
      </c>
      <c r="KM50" s="84">
        <v>5937024.8588756202</v>
      </c>
      <c r="KN50" s="84">
        <v>5597756.0530240303</v>
      </c>
      <c r="KO50" s="84">
        <v>5648685.1979768798</v>
      </c>
      <c r="KP50" s="84">
        <v>5893688.7984187799</v>
      </c>
      <c r="KQ50" s="84">
        <v>6218994.0317583699</v>
      </c>
      <c r="KR50" s="84">
        <v>6404893.6789180096</v>
      </c>
      <c r="KS50" s="84">
        <v>5927537.05623441</v>
      </c>
      <c r="KT50" s="84">
        <v>5733096.22451133</v>
      </c>
      <c r="KU50" s="84">
        <v>6407688.2117896099</v>
      </c>
      <c r="KV50" s="84">
        <v>6291136.3884162297</v>
      </c>
      <c r="KW50" s="84">
        <v>5938140.0853032097</v>
      </c>
      <c r="KX50" s="84">
        <v>6014324.9471330103</v>
      </c>
      <c r="KY50" s="84">
        <v>6609376.4612213802</v>
      </c>
      <c r="KZ50" s="84">
        <v>6307076.4835530296</v>
      </c>
      <c r="LA50" s="84">
        <v>6093826.3977262396</v>
      </c>
      <c r="LB50" s="84">
        <v>6299777.1546067595</v>
      </c>
      <c r="LC50" s="84">
        <v>6522100.2545181802</v>
      </c>
      <c r="LD50" s="84">
        <v>6259558.2401531199</v>
      </c>
      <c r="LE50" s="84">
        <v>6288465.7581201103</v>
      </c>
      <c r="LF50" s="84">
        <v>6013115.3061115602</v>
      </c>
      <c r="LG50" s="84">
        <v>6592498.3748804098</v>
      </c>
      <c r="LH50" s="84">
        <v>6330223.3284128197</v>
      </c>
      <c r="LI50" s="84">
        <v>6143980.8527123602</v>
      </c>
      <c r="LJ50" s="84">
        <v>6046196.0279456303</v>
      </c>
      <c r="LK50" s="84">
        <v>5517511.6497885501</v>
      </c>
      <c r="LL50" s="84">
        <v>5986775.4028365398</v>
      </c>
      <c r="LM50" s="84">
        <v>6413081.5292528402</v>
      </c>
      <c r="LN50" s="84">
        <v>6690869.1404230297</v>
      </c>
      <c r="LO50" s="84">
        <v>5831567.7120221397</v>
      </c>
      <c r="LP50" s="84">
        <v>6240354.1800572602</v>
      </c>
      <c r="LQ50" s="84">
        <v>6003794.2430037698</v>
      </c>
      <c r="LR50" s="84">
        <v>6305504.6370333703</v>
      </c>
      <c r="LS50" s="84">
        <v>6005569.7065280303</v>
      </c>
      <c r="LT50" s="84">
        <v>6144700.19633679</v>
      </c>
      <c r="LU50" s="84">
        <v>6777745.6891239798</v>
      </c>
      <c r="LV50" s="84">
        <v>5925593.8008329403</v>
      </c>
      <c r="LW50" s="84">
        <v>6806040.0615544496</v>
      </c>
      <c r="LX50" s="84">
        <v>6462866.9714277796</v>
      </c>
      <c r="LY50" s="84">
        <v>5806817.2476652404</v>
      </c>
      <c r="LZ50" s="84">
        <v>6654100.0463701002</v>
      </c>
      <c r="MA50" s="84">
        <v>6943363.9288073201</v>
      </c>
      <c r="MB50" s="84">
        <v>5722680.2150007002</v>
      </c>
      <c r="MC50" s="84">
        <v>6054831.6488365401</v>
      </c>
      <c r="MD50" s="84">
        <v>6601323.6691361303</v>
      </c>
      <c r="ME50" s="84">
        <v>6724917.8729614997</v>
      </c>
      <c r="MF50" s="84">
        <v>6317387.3771834103</v>
      </c>
      <c r="MG50" s="84">
        <v>6494857.7899706503</v>
      </c>
      <c r="MH50" s="84">
        <v>6038094.4769769702</v>
      </c>
      <c r="MI50" s="84">
        <v>6149078.9870522302</v>
      </c>
      <c r="MJ50" s="84">
        <v>4078174.33704068</v>
      </c>
      <c r="MK50" s="84">
        <v>6486049.9725724803</v>
      </c>
      <c r="ML50" s="84">
        <v>5628299.2704702802</v>
      </c>
      <c r="MM50" s="84">
        <v>6058001.3339489801</v>
      </c>
      <c r="MN50" s="84">
        <v>6298543.1578406496</v>
      </c>
      <c r="MO50" s="84">
        <v>5956588.8096430702</v>
      </c>
      <c r="MP50" s="84">
        <v>6069372.23684071</v>
      </c>
      <c r="MQ50" s="84">
        <v>5839970.7895065499</v>
      </c>
      <c r="MR50" s="84">
        <v>5888754.9534543902</v>
      </c>
      <c r="MS50" s="84">
        <v>5734641.3498595404</v>
      </c>
      <c r="MT50" s="84">
        <v>6261707.7009682897</v>
      </c>
      <c r="MU50" s="84">
        <v>5543826.6871233499</v>
      </c>
      <c r="MV50" s="84">
        <v>6279070.2149574896</v>
      </c>
      <c r="MW50" s="84">
        <v>5773444.6142840004</v>
      </c>
      <c r="MX50" s="84">
        <v>5894242.6558958897</v>
      </c>
      <c r="MY50" s="84">
        <v>6013388.5671147099</v>
      </c>
      <c r="MZ50" s="84">
        <v>5981235.2285445202</v>
      </c>
      <c r="NA50" s="84">
        <v>6027922.0453360695</v>
      </c>
      <c r="NB50" s="84">
        <v>5446009.6852936698</v>
      </c>
      <c r="NC50" s="84">
        <v>6187342.4620202696</v>
      </c>
      <c r="ND50" s="84">
        <v>5977849.9049115302</v>
      </c>
      <c r="NE50" s="84">
        <v>3231597.3313462702</v>
      </c>
      <c r="NF50" s="84">
        <v>4482802.1903898604</v>
      </c>
      <c r="NG50" s="84">
        <v>5784272.8170902003</v>
      </c>
      <c r="NH50" s="84">
        <v>5724667.5108273104</v>
      </c>
      <c r="NI50" s="84">
        <v>6108637.7240643296</v>
      </c>
      <c r="NJ50" s="84">
        <v>5440359.3475774797</v>
      </c>
      <c r="NK50" s="84">
        <v>5447720.2859835802</v>
      </c>
      <c r="NL50" s="84">
        <v>6144328.93746169</v>
      </c>
      <c r="NM50" s="84">
        <v>6168507.3088547299</v>
      </c>
      <c r="NN50" s="84">
        <v>5861223.1132071503</v>
      </c>
      <c r="NO50" s="84">
        <v>6019746.4368516104</v>
      </c>
      <c r="NP50" s="84">
        <v>5482704.3806220498</v>
      </c>
      <c r="NQ50" s="84">
        <v>4204031.4777558995</v>
      </c>
      <c r="NR50" s="84">
        <v>5683961.2100686403</v>
      </c>
      <c r="NS50" s="84">
        <v>2791293.8131156499</v>
      </c>
      <c r="NT50" s="84">
        <v>5437411.6230549598</v>
      </c>
      <c r="NU50" s="84">
        <v>5885402.7482030103</v>
      </c>
      <c r="NV50" s="84">
        <v>6030972.6970279403</v>
      </c>
      <c r="NW50" s="84">
        <v>5305496.7950322796</v>
      </c>
      <c r="NX50" s="84">
        <v>5565043.1881463397</v>
      </c>
      <c r="NY50" s="84">
        <v>5005724.5622129804</v>
      </c>
      <c r="NZ50" s="84">
        <v>5372633.1928928504</v>
      </c>
      <c r="OA50" s="84">
        <v>5303866.0982671501</v>
      </c>
      <c r="OB50" s="84">
        <v>5768154.7219553599</v>
      </c>
      <c r="OC50" s="84">
        <v>3972625.5030748998</v>
      </c>
      <c r="OD50" s="84">
        <v>5418666.7170020398</v>
      </c>
      <c r="OE50" s="84">
        <v>5597125.3914152002</v>
      </c>
      <c r="OF50" s="84">
        <v>2738423.9545502602</v>
      </c>
      <c r="OG50" s="84">
        <v>5120448.9790636301</v>
      </c>
      <c r="OH50" s="84">
        <v>5611272.9041426899</v>
      </c>
      <c r="OI50" s="84">
        <v>3761253.47030561</v>
      </c>
      <c r="OJ50" s="84">
        <v>5567784.2542132502</v>
      </c>
      <c r="OK50" s="84">
        <v>4914600.4184724297</v>
      </c>
      <c r="OL50" s="84">
        <v>3132306.4518907699</v>
      </c>
      <c r="OM50" s="84">
        <v>4652549.9119005604</v>
      </c>
      <c r="ON50" s="84">
        <v>4630037.9672864303</v>
      </c>
      <c r="OO50" s="84">
        <v>4996163.6186426003</v>
      </c>
      <c r="OP50" s="84">
        <v>3033952.7786691301</v>
      </c>
      <c r="OQ50" s="84">
        <v>6146736.4182371898</v>
      </c>
    </row>
    <row r="51" spans="1:407" s="65" customFormat="1" x14ac:dyDescent="0.25">
      <c r="A51" s="61" t="s">
        <v>2034</v>
      </c>
      <c r="B51" s="62">
        <f>STDEV(D51:AQ51)/AVERAGE(D51:AQ51)</f>
        <v>5.2277765578891473E-2</v>
      </c>
      <c r="C51" s="63"/>
      <c r="D51" s="64">
        <f t="shared" ref="D51:AQ51" si="77">(D49/D50)*31.9</f>
        <v>69.6392652513223</v>
      </c>
      <c r="E51" s="64">
        <f t="shared" si="77"/>
        <v>64.569895769246656</v>
      </c>
      <c r="F51" s="64">
        <f t="shared" si="77"/>
        <v>65.903405619416858</v>
      </c>
      <c r="G51" s="64">
        <f t="shared" si="77"/>
        <v>71.621316195961853</v>
      </c>
      <c r="H51" s="64">
        <f t="shared" si="77"/>
        <v>70.806378228909736</v>
      </c>
      <c r="I51" s="64">
        <f t="shared" si="77"/>
        <v>67.907414465638922</v>
      </c>
      <c r="J51" s="64">
        <f t="shared" si="77"/>
        <v>68.894443601068531</v>
      </c>
      <c r="K51" s="64">
        <f t="shared" si="77"/>
        <v>60.4277450161267</v>
      </c>
      <c r="L51" s="64">
        <f t="shared" si="77"/>
        <v>62.023553521063171</v>
      </c>
      <c r="M51" s="64">
        <f t="shared" si="77"/>
        <v>69.719405730122773</v>
      </c>
      <c r="N51" s="64">
        <f t="shared" si="77"/>
        <v>65.097349192995949</v>
      </c>
      <c r="O51" s="64">
        <f t="shared" si="77"/>
        <v>61.420807614729917</v>
      </c>
      <c r="P51" s="64">
        <f t="shared" si="77"/>
        <v>66.424715482281925</v>
      </c>
      <c r="Q51" s="64">
        <f t="shared" si="77"/>
        <v>67.800371088518204</v>
      </c>
      <c r="R51" s="64">
        <f t="shared" si="77"/>
        <v>60.265471468896024</v>
      </c>
      <c r="S51" s="64">
        <f t="shared" si="77"/>
        <v>68.3449070434812</v>
      </c>
      <c r="T51" s="64">
        <f t="shared" si="77"/>
        <v>63.240072262196577</v>
      </c>
      <c r="U51" s="64">
        <f t="shared" si="77"/>
        <v>62.886460471374782</v>
      </c>
      <c r="V51" s="64">
        <f t="shared" si="77"/>
        <v>61.582186016569267</v>
      </c>
      <c r="W51" s="64">
        <f t="shared" si="77"/>
        <v>60.371849844625025</v>
      </c>
      <c r="X51" s="64">
        <f t="shared" si="77"/>
        <v>62.183209341514079</v>
      </c>
      <c r="Y51" s="64">
        <f t="shared" si="77"/>
        <v>67.404052855544506</v>
      </c>
      <c r="Z51" s="64">
        <f t="shared" si="77"/>
        <v>60.996852079002572</v>
      </c>
      <c r="AA51" s="64">
        <f t="shared" si="77"/>
        <v>63.277087404897742</v>
      </c>
      <c r="AB51" s="64">
        <f t="shared" si="77"/>
        <v>67.303481408366352</v>
      </c>
      <c r="AC51" s="64">
        <f t="shared" si="77"/>
        <v>67.619393329835091</v>
      </c>
      <c r="AD51" s="64">
        <f t="shared" si="77"/>
        <v>62.912817707247228</v>
      </c>
      <c r="AE51" s="64">
        <f t="shared" si="77"/>
        <v>60.283360024802036</v>
      </c>
      <c r="AF51" s="64">
        <f t="shared" si="77"/>
        <v>66.876039096228141</v>
      </c>
      <c r="AG51" s="64">
        <f t="shared" si="77"/>
        <v>61.006614524559318</v>
      </c>
      <c r="AH51" s="64">
        <f t="shared" si="77"/>
        <v>65.202228797140322</v>
      </c>
      <c r="AI51" s="64">
        <f t="shared" si="77"/>
        <v>66.471420834345182</v>
      </c>
      <c r="AJ51" s="64">
        <f t="shared" si="77"/>
        <v>65.147352469776919</v>
      </c>
      <c r="AK51" s="64">
        <f t="shared" si="77"/>
        <v>67.878975957775168</v>
      </c>
      <c r="AL51" s="64">
        <f t="shared" si="77"/>
        <v>61.774008998642557</v>
      </c>
      <c r="AM51" s="64">
        <f t="shared" si="77"/>
        <v>60.968391144274761</v>
      </c>
      <c r="AN51" s="64">
        <f t="shared" si="77"/>
        <v>67.888221909826683</v>
      </c>
      <c r="AO51" s="64">
        <f t="shared" si="77"/>
        <v>59.327567857196158</v>
      </c>
      <c r="AP51" s="64">
        <f t="shared" si="77"/>
        <v>66.315749089188174</v>
      </c>
      <c r="AQ51" s="64">
        <f t="shared" si="77"/>
        <v>62.535723350655886</v>
      </c>
      <c r="AS51" s="66">
        <f>STDEV(AU51:CH51)/AVERAGE(AU51:CH51)</f>
        <v>6.3154613812945806E-2</v>
      </c>
      <c r="AT51" s="67"/>
      <c r="AU51" s="68">
        <f>((AU49/AU50)*31.9)</f>
        <v>42.574196755142879</v>
      </c>
      <c r="AV51" s="68">
        <f t="shared" ref="AV51:CH51" si="78">((AV49/AV50)*31.9)</f>
        <v>45.14990157988921</v>
      </c>
      <c r="AW51" s="68">
        <f t="shared" si="78"/>
        <v>42.002102451834816</v>
      </c>
      <c r="AX51" s="68">
        <f t="shared" si="78"/>
        <v>43.321814015806467</v>
      </c>
      <c r="AY51" s="68">
        <f t="shared" si="78"/>
        <v>39.880688978921313</v>
      </c>
      <c r="AZ51" s="68">
        <f t="shared" si="78"/>
        <v>44.963164689153693</v>
      </c>
      <c r="BA51" s="68">
        <f t="shared" si="78"/>
        <v>43.093616705950012</v>
      </c>
      <c r="BB51" s="68">
        <f t="shared" si="78"/>
        <v>43.547892361147817</v>
      </c>
      <c r="BC51" s="68">
        <f t="shared" si="78"/>
        <v>43.711354392246513</v>
      </c>
      <c r="BD51" s="68">
        <f t="shared" si="78"/>
        <v>43.421905749786262</v>
      </c>
      <c r="BE51" s="68">
        <f t="shared" si="78"/>
        <v>39.496236780560274</v>
      </c>
      <c r="BF51" s="68">
        <f t="shared" si="78"/>
        <v>39.783041420008061</v>
      </c>
      <c r="BG51" s="68">
        <f t="shared" si="78"/>
        <v>42.651109582193541</v>
      </c>
      <c r="BH51" s="68">
        <f t="shared" si="78"/>
        <v>42.222226990833768</v>
      </c>
      <c r="BI51" s="68">
        <f t="shared" si="78"/>
        <v>43.853904996723323</v>
      </c>
      <c r="BJ51" s="68">
        <f t="shared" si="78"/>
        <v>44.790594433519111</v>
      </c>
      <c r="BK51" s="68">
        <f t="shared" si="78"/>
        <v>42.982896725557175</v>
      </c>
      <c r="BL51" s="68">
        <f t="shared" si="78"/>
        <v>42.212471267241398</v>
      </c>
      <c r="BM51" s="68">
        <f t="shared" si="78"/>
        <v>42.077113250011379</v>
      </c>
      <c r="BN51" s="68">
        <f t="shared" si="78"/>
        <v>36.783828001178108</v>
      </c>
      <c r="BO51" s="68">
        <f t="shared" si="78"/>
        <v>41.609312732604245</v>
      </c>
      <c r="BP51" s="68">
        <f t="shared" si="78"/>
        <v>36.7504352109056</v>
      </c>
      <c r="BQ51" s="68">
        <f t="shared" si="78"/>
        <v>37.667420414592996</v>
      </c>
      <c r="BR51" s="68">
        <f t="shared" si="78"/>
        <v>41.091367720342227</v>
      </c>
      <c r="BS51" s="68">
        <f t="shared" si="78"/>
        <v>37.782669935729714</v>
      </c>
      <c r="BT51" s="68">
        <f t="shared" si="78"/>
        <v>36.688706234783666</v>
      </c>
      <c r="BU51" s="68">
        <f t="shared" si="78"/>
        <v>37.631757870925234</v>
      </c>
      <c r="BV51" s="68">
        <f t="shared" si="78"/>
        <v>39.114507680567165</v>
      </c>
      <c r="BW51" s="68">
        <f t="shared" si="78"/>
        <v>41.34625867154525</v>
      </c>
      <c r="BX51" s="68">
        <f t="shared" si="78"/>
        <v>38.23344921328367</v>
      </c>
      <c r="BY51" s="68">
        <f t="shared" si="78"/>
        <v>40.91451519437414</v>
      </c>
      <c r="BZ51" s="68">
        <f t="shared" si="78"/>
        <v>37.344879320855107</v>
      </c>
      <c r="CA51" s="68">
        <f t="shared" si="78"/>
        <v>40.731488290898021</v>
      </c>
      <c r="CB51" s="68">
        <f t="shared" si="78"/>
        <v>35.460692033161799</v>
      </c>
      <c r="CC51" s="68">
        <f t="shared" si="78"/>
        <v>41.452608157512991</v>
      </c>
      <c r="CD51" s="68">
        <f t="shared" si="78"/>
        <v>38.199072839228457</v>
      </c>
      <c r="CE51" s="68">
        <f t="shared" si="78"/>
        <v>40.353277534899043</v>
      </c>
      <c r="CF51" s="68">
        <f t="shared" si="78"/>
        <v>40.6110639401657</v>
      </c>
      <c r="CG51" s="68">
        <f t="shared" si="78"/>
        <v>38.845280662728499</v>
      </c>
      <c r="CH51" s="68">
        <f t="shared" si="78"/>
        <v>40.61621141907078</v>
      </c>
      <c r="CI51" s="87"/>
      <c r="CJ51" s="88">
        <f>((CJ49/CJ50)*31.9)</f>
        <v>74.382181669186195</v>
      </c>
      <c r="CK51" s="88">
        <f t="shared" ref="CK51:EV51" si="79">((CK49/CK50)*31.9)</f>
        <v>47.953666602984725</v>
      </c>
      <c r="CL51" s="88">
        <f t="shared" si="79"/>
        <v>48.380239654564591</v>
      </c>
      <c r="CM51" s="88">
        <f t="shared" si="79"/>
        <v>54.888569831397831</v>
      </c>
      <c r="CN51" s="88">
        <f t="shared" si="79"/>
        <v>44.022513946252111</v>
      </c>
      <c r="CO51" s="88">
        <f t="shared" si="79"/>
        <v>76.920139915002977</v>
      </c>
      <c r="CP51" s="88">
        <f t="shared" si="79"/>
        <v>46.132275816225757</v>
      </c>
      <c r="CQ51" s="88">
        <f t="shared" si="79"/>
        <v>47.128637266285381</v>
      </c>
      <c r="CR51" s="88">
        <f t="shared" si="79"/>
        <v>44.692017794927942</v>
      </c>
      <c r="CS51" s="88">
        <f t="shared" si="79"/>
        <v>29.265780826010058</v>
      </c>
      <c r="CT51" s="88">
        <f t="shared" si="79"/>
        <v>68.371251023073782</v>
      </c>
      <c r="CU51" s="88">
        <f t="shared" si="79"/>
        <v>45.166209186904766</v>
      </c>
      <c r="CV51" s="88">
        <f t="shared" si="79"/>
        <v>49.559746078926381</v>
      </c>
      <c r="CW51" s="88">
        <f t="shared" si="79"/>
        <v>61.706833109534557</v>
      </c>
      <c r="CX51" s="88">
        <f t="shared" si="79"/>
        <v>37.058561442632126</v>
      </c>
      <c r="CY51" s="88">
        <f t="shared" si="79"/>
        <v>76.413663864386749</v>
      </c>
      <c r="CZ51" s="88">
        <f t="shared" si="79"/>
        <v>39.579076578011332</v>
      </c>
      <c r="DA51" s="88">
        <f t="shared" si="79"/>
        <v>46.139566917547491</v>
      </c>
      <c r="DB51" s="88">
        <f t="shared" si="79"/>
        <v>48.937173780273895</v>
      </c>
      <c r="DC51" s="88">
        <f t="shared" si="79"/>
        <v>51.606589443762729</v>
      </c>
      <c r="DD51" s="88">
        <f t="shared" si="79"/>
        <v>48.727589500707502</v>
      </c>
      <c r="DE51" s="88">
        <f t="shared" si="79"/>
        <v>47.317727102332874</v>
      </c>
      <c r="DF51" s="88">
        <f t="shared" si="79"/>
        <v>45.885715197499515</v>
      </c>
      <c r="DG51" s="88">
        <f t="shared" si="79"/>
        <v>46.915028591500537</v>
      </c>
      <c r="DH51" s="88">
        <f t="shared" si="79"/>
        <v>65.261590972194185</v>
      </c>
      <c r="DI51" s="88">
        <f t="shared" si="79"/>
        <v>36.308415856821625</v>
      </c>
      <c r="DJ51" s="88">
        <f t="shared" si="79"/>
        <v>41.050548546112793</v>
      </c>
      <c r="DK51" s="88">
        <f t="shared" si="79"/>
        <v>51.435357478215984</v>
      </c>
      <c r="DL51" s="88">
        <f t="shared" si="79"/>
        <v>54.666850508967734</v>
      </c>
      <c r="DM51" s="88">
        <f t="shared" si="79"/>
        <v>83.609202171316781</v>
      </c>
      <c r="DN51" s="88">
        <f t="shared" si="79"/>
        <v>53.311991338885278</v>
      </c>
      <c r="DO51" s="88">
        <f t="shared" si="79"/>
        <v>52.930666805329288</v>
      </c>
      <c r="DP51" s="88">
        <f t="shared" si="79"/>
        <v>49.033782131318766</v>
      </c>
      <c r="DQ51" s="88">
        <f t="shared" si="79"/>
        <v>59.12361355687672</v>
      </c>
      <c r="DR51" s="88">
        <f t="shared" si="79"/>
        <v>43.215367443763327</v>
      </c>
      <c r="DS51" s="88">
        <f t="shared" si="79"/>
        <v>37.044518839479537</v>
      </c>
      <c r="DT51" s="88">
        <f t="shared" si="79"/>
        <v>54.587407534526257</v>
      </c>
      <c r="DU51" s="88">
        <f t="shared" si="79"/>
        <v>46.855736729710578</v>
      </c>
      <c r="DV51" s="88">
        <f t="shared" si="79"/>
        <v>44.139397747725127</v>
      </c>
      <c r="DW51" s="88">
        <f t="shared" si="79"/>
        <v>66.067902782485902</v>
      </c>
      <c r="DX51" s="88">
        <f t="shared" si="79"/>
        <v>56.691300587548653</v>
      </c>
      <c r="DY51" s="88">
        <f t="shared" si="79"/>
        <v>51.331295972783856</v>
      </c>
      <c r="DZ51" s="88">
        <f t="shared" si="79"/>
        <v>38.003742712344909</v>
      </c>
      <c r="EA51" s="88">
        <f t="shared" si="79"/>
        <v>42.275787118264688</v>
      </c>
      <c r="EB51" s="88">
        <f t="shared" si="79"/>
        <v>48.783312525425835</v>
      </c>
      <c r="EC51" s="88">
        <f t="shared" si="79"/>
        <v>40.545537805548165</v>
      </c>
      <c r="ED51" s="88">
        <f t="shared" si="79"/>
        <v>46.96459211950657</v>
      </c>
      <c r="EE51" s="88">
        <f t="shared" si="79"/>
        <v>59.273959037772613</v>
      </c>
      <c r="EF51" s="88">
        <f t="shared" si="79"/>
        <v>50.207148132266077</v>
      </c>
      <c r="EG51" s="88">
        <f t="shared" si="79"/>
        <v>43.93811939732629</v>
      </c>
      <c r="EH51" s="88">
        <f t="shared" si="79"/>
        <v>36.683602949791997</v>
      </c>
      <c r="EI51" s="88">
        <f t="shared" si="79"/>
        <v>29.333042369829894</v>
      </c>
      <c r="EJ51" s="88">
        <f t="shared" si="79"/>
        <v>46.045266619009787</v>
      </c>
      <c r="EK51" s="88">
        <f t="shared" si="79"/>
        <v>58.795778822830798</v>
      </c>
      <c r="EL51" s="88">
        <f t="shared" si="79"/>
        <v>55.470825569474911</v>
      </c>
      <c r="EM51" s="88">
        <f t="shared" si="79"/>
        <v>44.841471842063925</v>
      </c>
      <c r="EN51" s="88">
        <f t="shared" si="79"/>
        <v>45.735872411400429</v>
      </c>
      <c r="EO51" s="88">
        <f t="shared" si="79"/>
        <v>48.870157944710463</v>
      </c>
      <c r="EP51" s="88">
        <f t="shared" si="79"/>
        <v>46.552157232470435</v>
      </c>
      <c r="EQ51" s="88">
        <f t="shared" si="79"/>
        <v>33.625530631363979</v>
      </c>
      <c r="ER51" s="88">
        <f t="shared" si="79"/>
        <v>52.767106600649804</v>
      </c>
      <c r="ES51" s="88">
        <f t="shared" si="79"/>
        <v>61.685629590644332</v>
      </c>
      <c r="ET51" s="88">
        <f t="shared" si="79"/>
        <v>34.533075820897587</v>
      </c>
      <c r="EU51" s="88">
        <f t="shared" si="79"/>
        <v>58.140253918358979</v>
      </c>
      <c r="EV51" s="88">
        <f t="shared" si="79"/>
        <v>46.40210353388283</v>
      </c>
      <c r="EW51" s="88">
        <f t="shared" ref="EW51:HH51" si="80">((EW49/EW50)*31.9)</f>
        <v>40.673530335267145</v>
      </c>
      <c r="EX51" s="88">
        <f t="shared" si="80"/>
        <v>53.874515962390923</v>
      </c>
      <c r="EY51" s="88">
        <f t="shared" si="80"/>
        <v>32.128292059370978</v>
      </c>
      <c r="EZ51" s="88">
        <f t="shared" si="80"/>
        <v>38.453225425310457</v>
      </c>
      <c r="FA51" s="88">
        <f t="shared" si="80"/>
        <v>44.402347714783033</v>
      </c>
      <c r="FB51" s="88">
        <f t="shared" si="80"/>
        <v>52.536795229584534</v>
      </c>
      <c r="FC51" s="88">
        <f t="shared" si="80"/>
        <v>53.63769922334496</v>
      </c>
      <c r="FD51" s="88">
        <f t="shared" si="80"/>
        <v>42.810391553283324</v>
      </c>
      <c r="FE51" s="88">
        <f t="shared" si="80"/>
        <v>49.613037329251007</v>
      </c>
      <c r="FF51" s="88">
        <f t="shared" si="80"/>
        <v>38.917855521006906</v>
      </c>
      <c r="FG51" s="88">
        <f t="shared" si="80"/>
        <v>43.609637789070099</v>
      </c>
      <c r="FH51" s="88">
        <f t="shared" si="80"/>
        <v>40.630509319701886</v>
      </c>
      <c r="FI51" s="88">
        <f t="shared" si="80"/>
        <v>36.171880793282114</v>
      </c>
      <c r="FJ51" s="88">
        <f t="shared" si="80"/>
        <v>41.884313644562077</v>
      </c>
      <c r="FK51" s="88">
        <f t="shared" si="80"/>
        <v>46.944425495255523</v>
      </c>
      <c r="FL51" s="88">
        <f t="shared" si="80"/>
        <v>39.064798786981065</v>
      </c>
      <c r="FM51" s="88">
        <f t="shared" si="80"/>
        <v>35.059986579249006</v>
      </c>
      <c r="FN51" s="88">
        <f t="shared" si="80"/>
        <v>32.107759942293363</v>
      </c>
      <c r="FO51" s="88">
        <f t="shared" si="80"/>
        <v>45.867515321793391</v>
      </c>
      <c r="FP51" s="88">
        <f t="shared" si="80"/>
        <v>41.736719709753849</v>
      </c>
      <c r="FQ51" s="88">
        <f t="shared" si="80"/>
        <v>36.664350629015743</v>
      </c>
      <c r="FR51" s="88">
        <f t="shared" si="80"/>
        <v>39.884627374602736</v>
      </c>
      <c r="FS51" s="88">
        <f t="shared" si="80"/>
        <v>54.183435515142349</v>
      </c>
      <c r="FT51" s="88">
        <f t="shared" si="80"/>
        <v>40.17716904818203</v>
      </c>
      <c r="FU51" s="88">
        <f t="shared" si="80"/>
        <v>43.764499102059034</v>
      </c>
      <c r="FV51" s="88">
        <f t="shared" si="80"/>
        <v>38.056921681058313</v>
      </c>
      <c r="FW51" s="88">
        <f t="shared" si="80"/>
        <v>48.144770098765321</v>
      </c>
      <c r="FX51" s="88">
        <f t="shared" si="80"/>
        <v>64.395728817479579</v>
      </c>
      <c r="FY51" s="88">
        <f t="shared" si="80"/>
        <v>69.025625059556603</v>
      </c>
      <c r="FZ51" s="88">
        <f t="shared" si="80"/>
        <v>45.375693255908011</v>
      </c>
      <c r="GA51" s="88">
        <f t="shared" si="80"/>
        <v>44.64342598956727</v>
      </c>
      <c r="GB51" s="88">
        <f t="shared" si="80"/>
        <v>46.613014837789294</v>
      </c>
      <c r="GC51" s="88">
        <f t="shared" si="80"/>
        <v>30.742085186567223</v>
      </c>
      <c r="GD51" s="88">
        <f t="shared" si="80"/>
        <v>51.395016069231481</v>
      </c>
      <c r="GE51" s="88">
        <f t="shared" si="80"/>
        <v>35.962401058391613</v>
      </c>
      <c r="GF51" s="88">
        <f t="shared" si="80"/>
        <v>51.627095454974551</v>
      </c>
      <c r="GG51" s="88">
        <f t="shared" si="80"/>
        <v>36.789080405503192</v>
      </c>
      <c r="GH51" s="88">
        <f t="shared" si="80"/>
        <v>47.312594569939407</v>
      </c>
      <c r="GI51" s="88">
        <f t="shared" si="80"/>
        <v>36.742785492616704</v>
      </c>
      <c r="GJ51" s="88">
        <f t="shared" si="80"/>
        <v>69.871534839735475</v>
      </c>
      <c r="GK51" s="88">
        <f t="shared" si="80"/>
        <v>39.068982126637586</v>
      </c>
      <c r="GL51" s="88">
        <f t="shared" si="80"/>
        <v>94.443588812776269</v>
      </c>
      <c r="GM51" s="88">
        <f t="shared" si="80"/>
        <v>54.443353882119169</v>
      </c>
      <c r="GN51" s="88">
        <f t="shared" si="80"/>
        <v>47.669607056486186</v>
      </c>
      <c r="GO51" s="88">
        <f t="shared" si="80"/>
        <v>35.190150390557982</v>
      </c>
      <c r="GP51" s="88">
        <f t="shared" si="80"/>
        <v>80.627983651986909</v>
      </c>
      <c r="GQ51" s="88">
        <f t="shared" si="80"/>
        <v>42.328163472506091</v>
      </c>
      <c r="GR51" s="88">
        <f t="shared" si="80"/>
        <v>38.171763597594222</v>
      </c>
      <c r="GS51" s="88">
        <f t="shared" si="80"/>
        <v>47.121061697364873</v>
      </c>
      <c r="GT51" s="88">
        <f t="shared" si="80"/>
        <v>40.171260829750061</v>
      </c>
      <c r="GU51" s="88">
        <f t="shared" si="80"/>
        <v>47.185648850313989</v>
      </c>
      <c r="GV51" s="88">
        <f t="shared" si="80"/>
        <v>26.320453158715264</v>
      </c>
      <c r="GW51" s="88">
        <f t="shared" si="80"/>
        <v>33.333090720769505</v>
      </c>
      <c r="GX51" s="88">
        <f t="shared" si="80"/>
        <v>41.316246708300554</v>
      </c>
      <c r="GY51" s="88">
        <f t="shared" si="80"/>
        <v>50.938344006110057</v>
      </c>
      <c r="GZ51" s="88">
        <f t="shared" si="80"/>
        <v>46.763156305604127</v>
      </c>
      <c r="HA51" s="88">
        <f t="shared" si="80"/>
        <v>62.294871772323567</v>
      </c>
      <c r="HB51" s="88">
        <f t="shared" si="80"/>
        <v>60.538093249275107</v>
      </c>
      <c r="HC51" s="88">
        <f t="shared" si="80"/>
        <v>50.886598412615328</v>
      </c>
      <c r="HD51" s="88">
        <f t="shared" si="80"/>
        <v>63.275511155329852</v>
      </c>
      <c r="HE51" s="88">
        <f t="shared" si="80"/>
        <v>67.517689086150682</v>
      </c>
      <c r="HF51" s="88">
        <f t="shared" si="80"/>
        <v>42.868969888413361</v>
      </c>
      <c r="HG51" s="88">
        <f t="shared" si="80"/>
        <v>44.056050514970309</v>
      </c>
      <c r="HH51" s="88">
        <f t="shared" si="80"/>
        <v>41.922680432162899</v>
      </c>
      <c r="HI51" s="88">
        <f t="shared" ref="HI51:JT51" si="81">((HI49/HI50)*31.9)</f>
        <v>86.788499513799621</v>
      </c>
      <c r="HJ51" s="88">
        <f t="shared" si="81"/>
        <v>42.601959922769204</v>
      </c>
      <c r="HK51" s="88">
        <f t="shared" si="81"/>
        <v>52.0904977879296</v>
      </c>
      <c r="HL51" s="88">
        <f t="shared" si="81"/>
        <v>46.189466166506691</v>
      </c>
      <c r="HM51" s="88">
        <f t="shared" si="81"/>
        <v>58.431889047077711</v>
      </c>
      <c r="HN51" s="88">
        <f t="shared" si="81"/>
        <v>33.770441411976876</v>
      </c>
      <c r="HO51" s="88">
        <f t="shared" si="81"/>
        <v>54.98069846956431</v>
      </c>
      <c r="HP51" s="88">
        <f t="shared" si="81"/>
        <v>36.599382069622706</v>
      </c>
      <c r="HQ51" s="88">
        <f t="shared" si="81"/>
        <v>29.923751105098074</v>
      </c>
      <c r="HR51" s="88">
        <f t="shared" si="81"/>
        <v>31.679892006435175</v>
      </c>
      <c r="HS51" s="88">
        <f t="shared" si="81"/>
        <v>60.844766941252431</v>
      </c>
      <c r="HT51" s="88">
        <f t="shared" si="81"/>
        <v>69.273550899143501</v>
      </c>
      <c r="HU51" s="88">
        <f t="shared" si="81"/>
        <v>37.530037871460117</v>
      </c>
      <c r="HV51" s="88">
        <f t="shared" si="81"/>
        <v>55.925376493813864</v>
      </c>
      <c r="HW51" s="88">
        <f t="shared" si="81"/>
        <v>79.724915715431408</v>
      </c>
      <c r="HX51" s="88">
        <f t="shared" si="81"/>
        <v>60.266320694203159</v>
      </c>
      <c r="HY51" s="88">
        <f t="shared" si="81"/>
        <v>31.583785858726607</v>
      </c>
      <c r="HZ51" s="88">
        <f t="shared" si="81"/>
        <v>47.30925501235928</v>
      </c>
      <c r="IA51" s="88">
        <f t="shared" si="81"/>
        <v>46.430093768031128</v>
      </c>
      <c r="IB51" s="88">
        <f t="shared" si="81"/>
        <v>42.896879463432029</v>
      </c>
      <c r="IC51" s="88">
        <f t="shared" si="81"/>
        <v>71.019330631547518</v>
      </c>
      <c r="ID51" s="88">
        <f t="shared" si="81"/>
        <v>38.01710520736065</v>
      </c>
      <c r="IE51" s="88">
        <f t="shared" si="81"/>
        <v>55.605489806692987</v>
      </c>
      <c r="IF51" s="88">
        <f t="shared" si="81"/>
        <v>65.464782978432424</v>
      </c>
      <c r="IG51" s="88">
        <f t="shared" si="81"/>
        <v>47.955763912288333</v>
      </c>
      <c r="IH51" s="88">
        <f t="shared" si="81"/>
        <v>35.725220909775516</v>
      </c>
      <c r="II51" s="88">
        <f t="shared" si="81"/>
        <v>33.410758599509876</v>
      </c>
      <c r="IJ51" s="88">
        <f t="shared" si="81"/>
        <v>50.32250324968205</v>
      </c>
      <c r="IK51" s="88">
        <f t="shared" si="81"/>
        <v>45.16236197695126</v>
      </c>
      <c r="IL51" s="88">
        <f t="shared" si="81"/>
        <v>39.387699316216633</v>
      </c>
      <c r="IM51" s="88">
        <f t="shared" si="81"/>
        <v>37.753246095680545</v>
      </c>
      <c r="IN51" s="88">
        <f t="shared" si="81"/>
        <v>32.446423151360797</v>
      </c>
      <c r="IO51" s="88">
        <f t="shared" si="81"/>
        <v>48.588980290894</v>
      </c>
      <c r="IP51" s="88">
        <f t="shared" si="81"/>
        <v>50.550050870595683</v>
      </c>
      <c r="IQ51" s="88">
        <f t="shared" si="81"/>
        <v>36.793750490309321</v>
      </c>
      <c r="IR51" s="88">
        <f t="shared" si="81"/>
        <v>39.335372946208238</v>
      </c>
      <c r="IS51" s="88">
        <f t="shared" si="81"/>
        <v>35.704989167589652</v>
      </c>
      <c r="IT51" s="88">
        <f t="shared" si="81"/>
        <v>46.324903375712559</v>
      </c>
      <c r="IU51" s="88">
        <f t="shared" si="81"/>
        <v>47.482824351132528</v>
      </c>
      <c r="IV51" s="88">
        <f t="shared" si="81"/>
        <v>38.404174116098233</v>
      </c>
      <c r="IW51" s="88">
        <f t="shared" si="81"/>
        <v>41.295104162250333</v>
      </c>
      <c r="IX51" s="88">
        <f t="shared" si="81"/>
        <v>50.604978769875125</v>
      </c>
      <c r="IY51" s="88">
        <f t="shared" si="81"/>
        <v>38.911639369896307</v>
      </c>
      <c r="IZ51" s="88">
        <f t="shared" si="81"/>
        <v>49.713105982608568</v>
      </c>
      <c r="JA51" s="88">
        <f t="shared" si="81"/>
        <v>40.107013768546899</v>
      </c>
      <c r="JB51" s="88">
        <f t="shared" si="81"/>
        <v>69.440673324848731</v>
      </c>
      <c r="JC51" s="88">
        <f t="shared" si="81"/>
        <v>40.485676599163682</v>
      </c>
      <c r="JD51" s="88">
        <f t="shared" si="81"/>
        <v>40.046378423757965</v>
      </c>
      <c r="JE51" s="88">
        <f t="shared" si="81"/>
        <v>40.323089044843741</v>
      </c>
      <c r="JF51" s="88">
        <f t="shared" si="81"/>
        <v>35.058404893784534</v>
      </c>
      <c r="JG51" s="88">
        <f t="shared" si="81"/>
        <v>39.346429266263989</v>
      </c>
      <c r="JH51" s="88">
        <f t="shared" si="81"/>
        <v>59.215325319173559</v>
      </c>
      <c r="JI51" s="88">
        <f t="shared" si="81"/>
        <v>38.700255711665235</v>
      </c>
      <c r="JJ51" s="88">
        <f t="shared" si="81"/>
        <v>52.258260791029869</v>
      </c>
      <c r="JK51" s="88">
        <f t="shared" si="81"/>
        <v>46.941566902353415</v>
      </c>
      <c r="JL51" s="88">
        <f t="shared" si="81"/>
        <v>39.233915811679204</v>
      </c>
      <c r="JM51" s="88">
        <f t="shared" si="81"/>
        <v>50.184775156324633</v>
      </c>
      <c r="JN51" s="88">
        <f t="shared" si="81"/>
        <v>27.772027546509285</v>
      </c>
      <c r="JO51" s="88">
        <f t="shared" si="81"/>
        <v>36.838988774814368</v>
      </c>
      <c r="JP51" s="88">
        <f t="shared" si="81"/>
        <v>61.532302914099184</v>
      </c>
      <c r="JQ51" s="88">
        <f t="shared" si="81"/>
        <v>53.07864753626933</v>
      </c>
      <c r="JR51" s="88">
        <f t="shared" si="81"/>
        <v>35.239426574095404</v>
      </c>
      <c r="JS51" s="88">
        <f t="shared" si="81"/>
        <v>51.859351469984034</v>
      </c>
      <c r="JT51" s="88">
        <f t="shared" si="81"/>
        <v>44.673065641037418</v>
      </c>
      <c r="JU51" s="88">
        <f t="shared" ref="JU51:MF51" si="82">((JU49/JU50)*31.9)</f>
        <v>31.113809046133394</v>
      </c>
      <c r="JV51" s="88">
        <f t="shared" si="82"/>
        <v>42.25267380626665</v>
      </c>
      <c r="JW51" s="88">
        <f t="shared" si="82"/>
        <v>78.899167480025326</v>
      </c>
      <c r="JX51" s="88">
        <f t="shared" si="82"/>
        <v>50.683066793915771</v>
      </c>
      <c r="JY51" s="88">
        <f t="shared" si="82"/>
        <v>43.041280161270528</v>
      </c>
      <c r="JZ51" s="88">
        <f t="shared" si="82"/>
        <v>60.617253120680253</v>
      </c>
      <c r="KA51" s="88">
        <f t="shared" si="82"/>
        <v>61.610374622783233</v>
      </c>
      <c r="KB51" s="88">
        <f t="shared" si="82"/>
        <v>40.3135400984848</v>
      </c>
      <c r="KC51" s="88">
        <f t="shared" si="82"/>
        <v>49.51810847397244</v>
      </c>
      <c r="KD51" s="88">
        <f t="shared" si="82"/>
        <v>42.36871812744311</v>
      </c>
      <c r="KE51" s="88">
        <f t="shared" si="82"/>
        <v>87.043290742331308</v>
      </c>
      <c r="KF51" s="88">
        <f t="shared" si="82"/>
        <v>54.523530873805882</v>
      </c>
      <c r="KG51" s="88">
        <f t="shared" si="82"/>
        <v>38.140524350000554</v>
      </c>
      <c r="KH51" s="88">
        <f t="shared" si="82"/>
        <v>70.750794555369708</v>
      </c>
      <c r="KI51" s="88">
        <f t="shared" si="82"/>
        <v>47.460586662942838</v>
      </c>
      <c r="KJ51" s="88">
        <f t="shared" si="82"/>
        <v>40.3619493035959</v>
      </c>
      <c r="KK51" s="88">
        <f t="shared" si="82"/>
        <v>33.45241124190477</v>
      </c>
      <c r="KL51" s="88">
        <f t="shared" si="82"/>
        <v>47.476024458472949</v>
      </c>
      <c r="KM51" s="88">
        <f t="shared" si="82"/>
        <v>34.940793970294109</v>
      </c>
      <c r="KN51" s="88">
        <f t="shared" si="82"/>
        <v>78.507254262061196</v>
      </c>
      <c r="KO51" s="88">
        <f t="shared" si="82"/>
        <v>69.805942056397413</v>
      </c>
      <c r="KP51" s="88">
        <f t="shared" si="82"/>
        <v>45.741181979511495</v>
      </c>
      <c r="KQ51" s="88">
        <f t="shared" si="82"/>
        <v>36.146876821511555</v>
      </c>
      <c r="KR51" s="88">
        <f t="shared" si="82"/>
        <v>35.057746691568219</v>
      </c>
      <c r="KS51" s="88">
        <f t="shared" si="82"/>
        <v>50.896377896809334</v>
      </c>
      <c r="KT51" s="88">
        <f t="shared" si="82"/>
        <v>52.475787662818576</v>
      </c>
      <c r="KU51" s="88">
        <f t="shared" si="82"/>
        <v>40.579745869795012</v>
      </c>
      <c r="KV51" s="88">
        <f t="shared" si="82"/>
        <v>28.850824464203821</v>
      </c>
      <c r="KW51" s="88">
        <f t="shared" si="82"/>
        <v>52.535509395614298</v>
      </c>
      <c r="KX51" s="88">
        <f t="shared" si="82"/>
        <v>36.310029655275791</v>
      </c>
      <c r="KY51" s="88">
        <f t="shared" si="82"/>
        <v>52.629115223505693</v>
      </c>
      <c r="KZ51" s="88">
        <f t="shared" si="82"/>
        <v>62.230986521142412</v>
      </c>
      <c r="LA51" s="88">
        <f t="shared" si="82"/>
        <v>51.220480916716305</v>
      </c>
      <c r="LB51" s="88">
        <f t="shared" si="82"/>
        <v>47.868274547486372</v>
      </c>
      <c r="LC51" s="88">
        <f t="shared" si="82"/>
        <v>32.473645765127195</v>
      </c>
      <c r="LD51" s="88">
        <f t="shared" si="82"/>
        <v>30.306523052949469</v>
      </c>
      <c r="LE51" s="88">
        <f t="shared" si="82"/>
        <v>36.190267059652875</v>
      </c>
      <c r="LF51" s="88">
        <f t="shared" si="82"/>
        <v>54.786757517735801</v>
      </c>
      <c r="LG51" s="88">
        <f t="shared" si="82"/>
        <v>49.351165862693669</v>
      </c>
      <c r="LH51" s="88">
        <f t="shared" si="82"/>
        <v>37.401854019187155</v>
      </c>
      <c r="LI51" s="88">
        <f t="shared" si="82"/>
        <v>27.59446675246042</v>
      </c>
      <c r="LJ51" s="88">
        <f t="shared" si="82"/>
        <v>49.190345767306901</v>
      </c>
      <c r="LK51" s="88">
        <f t="shared" si="82"/>
        <v>65.306020868897406</v>
      </c>
      <c r="LL51" s="88">
        <f t="shared" si="82"/>
        <v>52.726240259394487</v>
      </c>
      <c r="LM51" s="88">
        <f t="shared" si="82"/>
        <v>37.5616095569235</v>
      </c>
      <c r="LN51" s="88">
        <f t="shared" si="82"/>
        <v>33.479282921461532</v>
      </c>
      <c r="LO51" s="88">
        <f t="shared" si="82"/>
        <v>60.541212434740999</v>
      </c>
      <c r="LP51" s="88">
        <f t="shared" si="82"/>
        <v>37.361875159722224</v>
      </c>
      <c r="LQ51" s="88">
        <f t="shared" si="82"/>
        <v>66.33656270936855</v>
      </c>
      <c r="LR51" s="88">
        <f t="shared" si="82"/>
        <v>34.607026586559314</v>
      </c>
      <c r="LS51" s="88">
        <f t="shared" si="82"/>
        <v>47.759480649621615</v>
      </c>
      <c r="LT51" s="88">
        <f t="shared" si="82"/>
        <v>48.235739827899913</v>
      </c>
      <c r="LU51" s="88">
        <f t="shared" si="82"/>
        <v>36.7765085605742</v>
      </c>
      <c r="LV51" s="88">
        <f t="shared" si="82"/>
        <v>66.06628230391189</v>
      </c>
      <c r="LW51" s="88">
        <f t="shared" si="82"/>
        <v>34.158925443781115</v>
      </c>
      <c r="LX51" s="88">
        <f t="shared" si="82"/>
        <v>44.298246924269002</v>
      </c>
      <c r="LY51" s="88">
        <f t="shared" si="82"/>
        <v>35.741139141689182</v>
      </c>
      <c r="LZ51" s="88">
        <f t="shared" si="82"/>
        <v>38.562626534356824</v>
      </c>
      <c r="MA51" s="88">
        <f t="shared" si="82"/>
        <v>43.361171947151881</v>
      </c>
      <c r="MB51" s="88">
        <f t="shared" si="82"/>
        <v>56.897210561588047</v>
      </c>
      <c r="MC51" s="88">
        <f t="shared" si="82"/>
        <v>76.896947490830073</v>
      </c>
      <c r="MD51" s="88">
        <f t="shared" si="82"/>
        <v>52.987718274263543</v>
      </c>
      <c r="ME51" s="88">
        <f t="shared" si="82"/>
        <v>28.321501568066356</v>
      </c>
      <c r="MF51" s="88">
        <f t="shared" si="82"/>
        <v>35.150906850078734</v>
      </c>
      <c r="MG51" s="88">
        <f t="shared" ref="MG51:OQ51" si="83">((MG49/MG50)*31.9)</f>
        <v>44.460982103281118</v>
      </c>
      <c r="MH51" s="88">
        <f t="shared" si="83"/>
        <v>39.790191665710417</v>
      </c>
      <c r="MI51" s="88">
        <f t="shared" si="83"/>
        <v>42.393364011621443</v>
      </c>
      <c r="MJ51" s="88">
        <f t="shared" si="83"/>
        <v>51.304157055716878</v>
      </c>
      <c r="MK51" s="88">
        <f t="shared" si="83"/>
        <v>40.115501444140271</v>
      </c>
      <c r="ML51" s="88">
        <f t="shared" si="83"/>
        <v>51.814125433375366</v>
      </c>
      <c r="MM51" s="88">
        <f t="shared" si="83"/>
        <v>58.730545691711193</v>
      </c>
      <c r="MN51" s="88">
        <f t="shared" si="83"/>
        <v>35.290010001442845</v>
      </c>
      <c r="MO51" s="88">
        <f t="shared" si="83"/>
        <v>39.714267416823446</v>
      </c>
      <c r="MP51" s="88">
        <f t="shared" si="83"/>
        <v>55.113423034855984</v>
      </c>
      <c r="MQ51" s="88">
        <f t="shared" si="83"/>
        <v>43.71564687417532</v>
      </c>
      <c r="MR51" s="88">
        <f t="shared" si="83"/>
        <v>39.669974904937824</v>
      </c>
      <c r="MS51" s="88">
        <f t="shared" si="83"/>
        <v>41.119011530305436</v>
      </c>
      <c r="MT51" s="88">
        <f t="shared" si="83"/>
        <v>23.735729343528604</v>
      </c>
      <c r="MU51" s="88">
        <f t="shared" si="83"/>
        <v>50.898575755935582</v>
      </c>
      <c r="MV51" s="88">
        <f t="shared" si="83"/>
        <v>46.321069035806495</v>
      </c>
      <c r="MW51" s="88">
        <f t="shared" si="83"/>
        <v>63.619338304074816</v>
      </c>
      <c r="MX51" s="88">
        <f t="shared" si="83"/>
        <v>49.242403069049374</v>
      </c>
      <c r="MY51" s="88">
        <f t="shared" si="83"/>
        <v>33.856824339962131</v>
      </c>
      <c r="MZ51" s="88">
        <f t="shared" si="83"/>
        <v>29.827188261937799</v>
      </c>
      <c r="NA51" s="88">
        <f t="shared" si="83"/>
        <v>44.86517098837848</v>
      </c>
      <c r="NB51" s="88">
        <f t="shared" si="83"/>
        <v>47.490004224409333</v>
      </c>
      <c r="NC51" s="88">
        <f t="shared" si="83"/>
        <v>49.969529598642289</v>
      </c>
      <c r="ND51" s="88">
        <f t="shared" si="83"/>
        <v>44.836489121818275</v>
      </c>
      <c r="NE51" s="88">
        <f t="shared" si="83"/>
        <v>62.060340110091154</v>
      </c>
      <c r="NF51" s="88">
        <f t="shared" si="83"/>
        <v>41.00726292156547</v>
      </c>
      <c r="NG51" s="88">
        <f t="shared" si="83"/>
        <v>57.305682532054426</v>
      </c>
      <c r="NH51" s="88">
        <f t="shared" si="83"/>
        <v>39.754625735091636</v>
      </c>
      <c r="NI51" s="88">
        <f t="shared" si="83"/>
        <v>44.375395199245673</v>
      </c>
      <c r="NJ51" s="88">
        <f t="shared" si="83"/>
        <v>41.011976277696476</v>
      </c>
      <c r="NK51" s="88">
        <f t="shared" si="83"/>
        <v>44.273555191742958</v>
      </c>
      <c r="NL51" s="88">
        <f t="shared" si="83"/>
        <v>42.032174310125477</v>
      </c>
      <c r="NM51" s="88">
        <f t="shared" si="83"/>
        <v>31.927556847221553</v>
      </c>
      <c r="NN51" s="88">
        <f t="shared" si="83"/>
        <v>57.903986531108913</v>
      </c>
      <c r="NO51" s="88">
        <f t="shared" si="83"/>
        <v>30.012888345698883</v>
      </c>
      <c r="NP51" s="88">
        <f t="shared" si="83"/>
        <v>65.971680630772113</v>
      </c>
      <c r="NQ51" s="88">
        <f t="shared" si="83"/>
        <v>39.03550103352422</v>
      </c>
      <c r="NR51" s="88">
        <f t="shared" si="83"/>
        <v>43.699734790838029</v>
      </c>
      <c r="NS51" s="88">
        <f t="shared" si="83"/>
        <v>38.518124908876018</v>
      </c>
      <c r="NT51" s="88">
        <f t="shared" si="83"/>
        <v>43.200533963997415</v>
      </c>
      <c r="NU51" s="88">
        <f t="shared" si="83"/>
        <v>34.411903801847814</v>
      </c>
      <c r="NV51" s="88">
        <f t="shared" si="83"/>
        <v>45.983716735413978</v>
      </c>
      <c r="NW51" s="88">
        <f t="shared" si="83"/>
        <v>46.229932940727714</v>
      </c>
      <c r="NX51" s="88">
        <f t="shared" si="83"/>
        <v>30.415754278442154</v>
      </c>
      <c r="NY51" s="88">
        <f t="shared" si="83"/>
        <v>66.721169679004461</v>
      </c>
      <c r="NZ51" s="88">
        <f t="shared" si="83"/>
        <v>40.517168772878712</v>
      </c>
      <c r="OA51" s="88">
        <f t="shared" si="83"/>
        <v>68.359051031706329</v>
      </c>
      <c r="OB51" s="88">
        <f t="shared" si="83"/>
        <v>45.142095674960601</v>
      </c>
      <c r="OC51" s="88">
        <f t="shared" si="83"/>
        <v>37.925185040499414</v>
      </c>
      <c r="OD51" s="88">
        <f t="shared" si="83"/>
        <v>29.463331872984305</v>
      </c>
      <c r="OE51" s="88">
        <f t="shared" si="83"/>
        <v>48.526019941217058</v>
      </c>
      <c r="OF51" s="88">
        <f t="shared" si="83"/>
        <v>50.262581301993357</v>
      </c>
      <c r="OG51" s="88">
        <f t="shared" si="83"/>
        <v>53.779598218663082</v>
      </c>
      <c r="OH51" s="88">
        <f t="shared" si="83"/>
        <v>48.626087411666276</v>
      </c>
      <c r="OI51" s="88">
        <f t="shared" si="83"/>
        <v>43.4038036940428</v>
      </c>
      <c r="OJ51" s="88">
        <f t="shared" si="83"/>
        <v>29.373848682244173</v>
      </c>
      <c r="OK51" s="88">
        <f t="shared" si="83"/>
        <v>43.385488254220377</v>
      </c>
      <c r="OL51" s="88">
        <f t="shared" si="83"/>
        <v>44.803297952635774</v>
      </c>
      <c r="OM51" s="88">
        <f t="shared" si="83"/>
        <v>59.273879159321488</v>
      </c>
      <c r="ON51" s="88">
        <f t="shared" si="83"/>
        <v>53.356426353696492</v>
      </c>
      <c r="OO51" s="88">
        <f t="shared" si="83"/>
        <v>41.472131139830502</v>
      </c>
      <c r="OP51" s="88">
        <f t="shared" si="83"/>
        <v>36.158530123510644</v>
      </c>
      <c r="OQ51" s="88">
        <f t="shared" si="83"/>
        <v>39.108679040577933</v>
      </c>
    </row>
    <row r="52" spans="1:407" x14ac:dyDescent="0.25">
      <c r="A52" s="69"/>
      <c r="D52" s="7"/>
      <c r="AU52" s="60"/>
    </row>
    <row r="53" spans="1:407" x14ac:dyDescent="0.25">
      <c r="A53" s="57" t="s">
        <v>2057</v>
      </c>
      <c r="B53" s="58">
        <f>STDEV(D53:AQ53)/AVERAGE(D53:AQ53)</f>
        <v>9.7906150728245156E-2</v>
      </c>
      <c r="D53" s="7">
        <v>78929411.965073496</v>
      </c>
      <c r="E53" s="7">
        <v>71552105.402013406</v>
      </c>
      <c r="F53" s="7">
        <v>68774432.798442498</v>
      </c>
      <c r="G53" s="7">
        <v>65991671.799887098</v>
      </c>
      <c r="H53" s="7">
        <v>64054399.553738803</v>
      </c>
      <c r="I53" s="7">
        <v>62091135.526800402</v>
      </c>
      <c r="J53" s="7">
        <v>61144417.228247501</v>
      </c>
      <c r="K53" s="7">
        <v>58569583.678700902</v>
      </c>
      <c r="L53" s="7">
        <v>60174898.687855802</v>
      </c>
      <c r="M53" s="7">
        <v>58954864.366502099</v>
      </c>
      <c r="N53" s="7">
        <v>56918643.462960899</v>
      </c>
      <c r="O53" s="7">
        <v>57640246.598509803</v>
      </c>
      <c r="P53" s="7">
        <v>56678477.476577498</v>
      </c>
      <c r="Q53" s="7">
        <v>57402625.245768599</v>
      </c>
      <c r="R53" s="7">
        <v>57778595.927705102</v>
      </c>
      <c r="S53" s="7">
        <v>55381201.857681602</v>
      </c>
      <c r="T53" s="7">
        <v>56869639.493000098</v>
      </c>
      <c r="U53" s="7">
        <v>56524100.944545597</v>
      </c>
      <c r="V53" s="7">
        <v>55909163.876329303</v>
      </c>
      <c r="W53" s="7">
        <v>54681320.867172301</v>
      </c>
      <c r="X53" s="7">
        <v>55424162.300750703</v>
      </c>
      <c r="Y53" s="7">
        <v>54042934.523570403</v>
      </c>
      <c r="Z53" s="7">
        <v>56317099.920177601</v>
      </c>
      <c r="AA53" s="7">
        <v>56972599.0735479</v>
      </c>
      <c r="AB53" s="7">
        <v>54350961.7406957</v>
      </c>
      <c r="AC53" s="7">
        <v>53058009.023164503</v>
      </c>
      <c r="AD53" s="7">
        <v>54395962.852979101</v>
      </c>
      <c r="AE53" s="7">
        <v>56106615.202136703</v>
      </c>
      <c r="AF53" s="7">
        <v>56080671.5597248</v>
      </c>
      <c r="AG53" s="7">
        <v>54464023.2475641</v>
      </c>
      <c r="AH53" s="7">
        <v>56894336.736046501</v>
      </c>
      <c r="AI53" s="7">
        <v>54665487.060502701</v>
      </c>
      <c r="AJ53" s="7">
        <v>53203765.598212302</v>
      </c>
      <c r="AK53" s="7">
        <v>53015000.5407051</v>
      </c>
      <c r="AL53" s="7">
        <v>53539952.834424302</v>
      </c>
      <c r="AM53" s="7">
        <v>52673327.885588899</v>
      </c>
      <c r="AN53" s="7">
        <v>54662751.664319299</v>
      </c>
      <c r="AO53" s="7">
        <v>51119508.447977699</v>
      </c>
      <c r="AP53" s="7">
        <v>53647683.8678248</v>
      </c>
      <c r="AQ53" s="7">
        <v>50034223.703757502</v>
      </c>
      <c r="AS53" s="59">
        <f>STDEV(AU53:CH53)/AVERAGE(AU53:CH53)</f>
        <v>7.8026561017022864E-2</v>
      </c>
      <c r="AU53" s="9">
        <v>192369690.74756199</v>
      </c>
      <c r="AV53" s="9">
        <v>183457312.48255</v>
      </c>
      <c r="AW53" s="9">
        <v>176802249.064145</v>
      </c>
      <c r="AX53" s="9">
        <v>165569031.19939199</v>
      </c>
      <c r="AY53" s="9">
        <v>162973090.83021501</v>
      </c>
      <c r="AZ53" s="9">
        <v>167651855.683373</v>
      </c>
      <c r="BA53" s="9">
        <v>160242863.95415601</v>
      </c>
      <c r="BB53" s="9">
        <v>157603535.09635699</v>
      </c>
      <c r="BC53" s="9">
        <v>166500034.468317</v>
      </c>
      <c r="BD53" s="9">
        <v>159291821.11265999</v>
      </c>
      <c r="BE53" s="9">
        <v>161832975.45030901</v>
      </c>
      <c r="BF53" s="9">
        <v>154886830.79109699</v>
      </c>
      <c r="BG53" s="9">
        <v>155429358.310545</v>
      </c>
      <c r="BH53" s="9">
        <v>158152441.15933701</v>
      </c>
      <c r="BI53" s="9">
        <v>154721148.997172</v>
      </c>
      <c r="BJ53" s="9">
        <v>151100084.63888401</v>
      </c>
      <c r="BK53" s="9">
        <v>151799603.69827199</v>
      </c>
      <c r="BL53" s="9">
        <v>149627383.06662399</v>
      </c>
      <c r="BM53" s="9">
        <v>151245551.75947601</v>
      </c>
      <c r="BN53" s="9">
        <v>150887138.28848699</v>
      </c>
      <c r="BO53" s="9">
        <v>155486392.65590701</v>
      </c>
      <c r="BP53" s="9">
        <v>149873590.33864301</v>
      </c>
      <c r="BQ53" s="9">
        <v>151321117.18832099</v>
      </c>
      <c r="BR53" s="9">
        <v>153621744.37517199</v>
      </c>
      <c r="BS53" s="9">
        <v>150177229.18912801</v>
      </c>
      <c r="BT53" s="9">
        <v>145879179.91149399</v>
      </c>
      <c r="BU53" s="9">
        <v>147983900.201922</v>
      </c>
      <c r="BV53" s="9">
        <v>143042673.528905</v>
      </c>
      <c r="BW53" s="9">
        <v>149710074.92425099</v>
      </c>
      <c r="BX53" s="9">
        <v>144122503.83950299</v>
      </c>
      <c r="BY53" s="9">
        <v>143070544.10148901</v>
      </c>
      <c r="BZ53" s="9">
        <v>145870110.241272</v>
      </c>
      <c r="CA53" s="9">
        <v>145046985.963736</v>
      </c>
      <c r="CB53" s="9">
        <v>141334630.11556399</v>
      </c>
      <c r="CC53" s="9">
        <v>141873932.76398101</v>
      </c>
      <c r="CD53" s="9">
        <v>138188153.072465</v>
      </c>
      <c r="CE53" s="9">
        <v>145681608.73203</v>
      </c>
      <c r="CF53" s="9">
        <v>142296252.24853101</v>
      </c>
      <c r="CG53" s="9">
        <v>139077098.374378</v>
      </c>
      <c r="CH53" s="9">
        <v>135405288.94910499</v>
      </c>
      <c r="CJ53" s="95">
        <v>134064230.827117</v>
      </c>
      <c r="CK53" s="95">
        <v>221348602.486036</v>
      </c>
      <c r="CL53" s="95">
        <v>183594439.713824</v>
      </c>
      <c r="CM53" s="95">
        <v>175738824.141114</v>
      </c>
      <c r="CN53" s="95">
        <v>188348781.91059801</v>
      </c>
      <c r="CO53" s="95">
        <v>178600428.40376699</v>
      </c>
      <c r="CP53" s="95">
        <v>136890811.66714001</v>
      </c>
      <c r="CQ53" s="95">
        <v>151112292.84335601</v>
      </c>
      <c r="CR53" s="95">
        <v>142060613.013154</v>
      </c>
      <c r="CS53" s="95">
        <v>113290772.14624199</v>
      </c>
      <c r="CT53" s="84">
        <v>164149377.23796299</v>
      </c>
      <c r="CU53" s="84">
        <v>192438527.56583899</v>
      </c>
      <c r="CV53" s="84">
        <v>200292887.47198799</v>
      </c>
      <c r="CW53" s="84">
        <v>175799910.617107</v>
      </c>
      <c r="CX53" s="84">
        <v>142963854.72080699</v>
      </c>
      <c r="CY53" s="84">
        <v>166974107.73052999</v>
      </c>
      <c r="CZ53" s="84">
        <v>140000184.190193</v>
      </c>
      <c r="DA53" s="84">
        <v>168019190.26352501</v>
      </c>
      <c r="DB53" s="84">
        <v>127851719.376535</v>
      </c>
      <c r="DC53" s="84">
        <v>163813908.89466101</v>
      </c>
      <c r="DD53" s="84">
        <v>135277332.09815201</v>
      </c>
      <c r="DE53" s="84">
        <v>116167688.053688</v>
      </c>
      <c r="DF53" s="84">
        <v>139501443.542092</v>
      </c>
      <c r="DG53" s="84">
        <v>164745132.52701899</v>
      </c>
      <c r="DH53" s="84">
        <v>115003090.98849399</v>
      </c>
      <c r="DI53" s="84">
        <v>136748721.217967</v>
      </c>
      <c r="DJ53" s="84">
        <v>179448672.65883699</v>
      </c>
      <c r="DK53" s="84">
        <v>132817771.55129001</v>
      </c>
      <c r="DL53" s="84">
        <v>157152906.09832099</v>
      </c>
      <c r="DM53" s="84">
        <v>132967767.971761</v>
      </c>
      <c r="DN53" s="84">
        <v>160881467.978219</v>
      </c>
      <c r="DO53" s="84">
        <v>172580269.09790501</v>
      </c>
      <c r="DP53" s="84">
        <v>186215447.259022</v>
      </c>
      <c r="DQ53" s="84">
        <v>167126944.55465999</v>
      </c>
      <c r="DR53" s="84">
        <v>173532586.285485</v>
      </c>
      <c r="DS53" s="84">
        <v>129317029.64683101</v>
      </c>
      <c r="DT53" s="84">
        <v>168774413.67265499</v>
      </c>
      <c r="DU53" s="84">
        <v>135981879.69655901</v>
      </c>
      <c r="DV53" s="84">
        <v>171650023.84823501</v>
      </c>
      <c r="DW53" s="84">
        <v>185939118.24516699</v>
      </c>
      <c r="DX53" s="84">
        <v>162519655.942588</v>
      </c>
      <c r="DY53" s="84">
        <v>190235016.13865799</v>
      </c>
      <c r="DZ53" s="84">
        <v>142991582.653752</v>
      </c>
      <c r="EA53" s="84">
        <v>132789283.526219</v>
      </c>
      <c r="EB53" s="84">
        <v>162390668.034843</v>
      </c>
      <c r="EC53" s="84">
        <v>143644733.65229401</v>
      </c>
      <c r="ED53" s="84">
        <v>152821518.46460801</v>
      </c>
      <c r="EE53" s="84">
        <v>156529474.34576401</v>
      </c>
      <c r="EF53" s="84">
        <v>144713189.728131</v>
      </c>
      <c r="EG53" s="84">
        <v>140448312.45980099</v>
      </c>
      <c r="EH53" s="84">
        <v>136735039.65240601</v>
      </c>
      <c r="EI53" s="84">
        <v>102400919.28962301</v>
      </c>
      <c r="EJ53" s="84">
        <v>128808478.460069</v>
      </c>
      <c r="EK53" s="84">
        <v>166040668.52601701</v>
      </c>
      <c r="EL53" s="84">
        <v>143143341.27038899</v>
      </c>
      <c r="EM53" s="84">
        <v>146263202.348028</v>
      </c>
      <c r="EN53" s="84">
        <v>127000479.259004</v>
      </c>
      <c r="EO53" s="84">
        <v>125629016.671399</v>
      </c>
      <c r="EP53" s="84">
        <v>178618904.878382</v>
      </c>
      <c r="EQ53" s="84">
        <v>141047354.311874</v>
      </c>
      <c r="ER53" s="84">
        <v>172568304.24665499</v>
      </c>
      <c r="ES53" s="84">
        <v>122030546.766992</v>
      </c>
      <c r="ET53" s="84">
        <v>138001745.46778101</v>
      </c>
      <c r="EU53" s="84">
        <v>136875551.626331</v>
      </c>
      <c r="EV53" s="84">
        <v>114655236.95548899</v>
      </c>
      <c r="EW53" s="84">
        <v>146952910.116786</v>
      </c>
      <c r="EX53" s="84">
        <v>138981772.10653201</v>
      </c>
      <c r="EY53" s="84">
        <v>131628180.072216</v>
      </c>
      <c r="EZ53" s="84">
        <v>109384521.886398</v>
      </c>
      <c r="FA53" s="84">
        <v>147616152.66924101</v>
      </c>
      <c r="FB53" s="84">
        <v>120976241.40036</v>
      </c>
      <c r="FC53" s="84">
        <v>145636272.55140001</v>
      </c>
      <c r="FD53" s="84">
        <v>143142559.642672</v>
      </c>
      <c r="FE53" s="84">
        <v>126033110.17305601</v>
      </c>
      <c r="FF53" s="84">
        <v>95444950.693588406</v>
      </c>
      <c r="FG53" s="84">
        <v>156023405.99201599</v>
      </c>
      <c r="FH53" s="84">
        <v>132279316.47019701</v>
      </c>
      <c r="FI53" s="84">
        <v>127066146.08877499</v>
      </c>
      <c r="FJ53" s="84">
        <v>134004900.862804</v>
      </c>
      <c r="FK53" s="84">
        <v>164648825.08374801</v>
      </c>
      <c r="FL53" s="84">
        <v>157945828.38318399</v>
      </c>
      <c r="FM53" s="84">
        <v>145233676.68240401</v>
      </c>
      <c r="FN53" s="84">
        <v>130042403.46739499</v>
      </c>
      <c r="FO53" s="84">
        <v>144564418.67341301</v>
      </c>
      <c r="FP53" s="84">
        <v>138297283.64028001</v>
      </c>
      <c r="FQ53" s="84">
        <v>163500689.82056901</v>
      </c>
      <c r="FR53" s="84">
        <v>134879395.881473</v>
      </c>
      <c r="FS53" s="84">
        <v>115893342.68859801</v>
      </c>
      <c r="FT53" s="84">
        <v>131935212.227585</v>
      </c>
      <c r="FU53" s="84">
        <v>132015040.530976</v>
      </c>
      <c r="FV53" s="84">
        <v>143036072.11888701</v>
      </c>
      <c r="FW53" s="84">
        <v>146530472.467778</v>
      </c>
      <c r="FX53" s="84">
        <v>156585138.21967199</v>
      </c>
      <c r="FY53" s="84">
        <v>153010529.39097899</v>
      </c>
      <c r="FZ53" s="84">
        <v>172852260.868361</v>
      </c>
      <c r="GA53" s="84">
        <v>148054529.91335699</v>
      </c>
      <c r="GB53" s="84">
        <v>141095326.38742301</v>
      </c>
      <c r="GC53" s="84">
        <v>161889018.61119699</v>
      </c>
      <c r="GD53" s="84">
        <v>127388658.52405</v>
      </c>
      <c r="GE53" s="84">
        <v>122880979.63297901</v>
      </c>
      <c r="GF53" s="84">
        <v>137056551.781091</v>
      </c>
      <c r="GG53" s="84">
        <v>136925487.870785</v>
      </c>
      <c r="GH53" s="84">
        <v>175635043.56203401</v>
      </c>
      <c r="GI53" s="84">
        <v>137749428.72959501</v>
      </c>
      <c r="GJ53" s="84">
        <v>134416181.75764099</v>
      </c>
      <c r="GK53" s="84">
        <v>54852798.274578199</v>
      </c>
      <c r="GL53" s="84">
        <v>120682950.338229</v>
      </c>
      <c r="GM53" s="84">
        <v>155320507.27753001</v>
      </c>
      <c r="GN53" s="84">
        <v>131379210.503263</v>
      </c>
      <c r="GO53" s="84">
        <v>142204610.25446001</v>
      </c>
      <c r="GP53" s="84">
        <v>180346306.11151901</v>
      </c>
      <c r="GQ53" s="84">
        <v>126127344.175404</v>
      </c>
      <c r="GR53" s="84">
        <v>155017685.86914399</v>
      </c>
      <c r="GS53" s="84">
        <v>123856956.401448</v>
      </c>
      <c r="GT53" s="84">
        <v>147375885.408465</v>
      </c>
      <c r="GU53" s="84">
        <v>136653491.76802999</v>
      </c>
      <c r="GV53" s="84">
        <v>135060351.25785601</v>
      </c>
      <c r="GW53" s="84">
        <v>118596740.73676801</v>
      </c>
      <c r="GX53" s="84">
        <v>133456370.776706</v>
      </c>
      <c r="GY53" s="84">
        <v>146443279.50301999</v>
      </c>
      <c r="GZ53" s="84">
        <v>104839715.419065</v>
      </c>
      <c r="HA53" s="84">
        <v>167839814.350595</v>
      </c>
      <c r="HB53" s="84">
        <v>158285341.90733799</v>
      </c>
      <c r="HC53" s="84">
        <v>88976385.224592298</v>
      </c>
      <c r="HD53" s="84">
        <v>146105233.056288</v>
      </c>
      <c r="HE53" s="84">
        <v>144268732.611904</v>
      </c>
      <c r="HF53" s="84">
        <v>145764015.36490601</v>
      </c>
      <c r="HG53" s="84">
        <v>161663292.021992</v>
      </c>
      <c r="HH53" s="84">
        <v>153498542.65648901</v>
      </c>
      <c r="HI53" s="84">
        <v>149227633.816071</v>
      </c>
      <c r="HJ53" s="84">
        <v>133489988.12219501</v>
      </c>
      <c r="HK53" s="84">
        <v>121055395.702997</v>
      </c>
      <c r="HL53" s="84">
        <v>141374889.715296</v>
      </c>
      <c r="HM53" s="84">
        <v>143587749.56290501</v>
      </c>
      <c r="HN53" s="84">
        <v>139199646.210814</v>
      </c>
      <c r="HO53" s="84">
        <v>131516721.387964</v>
      </c>
      <c r="HP53" s="84">
        <v>108930271.517873</v>
      </c>
      <c r="HQ53" s="84">
        <v>130455160.334093</v>
      </c>
      <c r="HR53" s="84">
        <v>113899526.51368301</v>
      </c>
      <c r="HS53" s="84">
        <v>125092475.897386</v>
      </c>
      <c r="HT53" s="84">
        <v>117656711.852869</v>
      </c>
      <c r="HU53" s="84">
        <v>152438196.04836899</v>
      </c>
      <c r="HV53" s="84">
        <v>151977815.20873499</v>
      </c>
      <c r="HW53" s="84">
        <v>131649508.413902</v>
      </c>
      <c r="HX53" s="84">
        <v>128593196.274891</v>
      </c>
      <c r="HY53" s="84">
        <v>119133835.23077901</v>
      </c>
      <c r="HZ53" s="84">
        <v>112240017.882029</v>
      </c>
      <c r="IA53" s="84">
        <v>140491591.38121</v>
      </c>
      <c r="IB53" s="84">
        <v>136962754.553105</v>
      </c>
      <c r="IC53" s="84">
        <v>140775335.76232201</v>
      </c>
      <c r="ID53" s="84">
        <v>117009372.678652</v>
      </c>
      <c r="IE53" s="84">
        <v>144069502.29778799</v>
      </c>
      <c r="IF53" s="84">
        <v>145730249.006942</v>
      </c>
      <c r="IG53" s="84">
        <v>153255532.574348</v>
      </c>
      <c r="IH53" s="84">
        <v>149589556.08697</v>
      </c>
      <c r="II53" s="84">
        <v>102467699.743948</v>
      </c>
      <c r="IJ53" s="84">
        <v>146346989.13812</v>
      </c>
      <c r="IK53" s="84">
        <v>135522309.995684</v>
      </c>
      <c r="IL53" s="84">
        <v>125052367.96875399</v>
      </c>
      <c r="IM53" s="84">
        <v>151392413.17589101</v>
      </c>
      <c r="IN53" s="84">
        <v>169244846.97130999</v>
      </c>
      <c r="IO53" s="84">
        <v>146423545.254908</v>
      </c>
      <c r="IP53" s="84">
        <v>130640315.982769</v>
      </c>
      <c r="IQ53" s="84">
        <v>107729944.38112099</v>
      </c>
      <c r="IR53" s="84">
        <v>129482790.069814</v>
      </c>
      <c r="IS53" s="84">
        <v>167423936.66128299</v>
      </c>
      <c r="IT53" s="84">
        <v>147169089.07425201</v>
      </c>
      <c r="IU53" s="84">
        <v>135544143.291217</v>
      </c>
      <c r="IV53" s="84">
        <v>136097469.46603799</v>
      </c>
      <c r="IW53" s="84">
        <v>145238809.55135801</v>
      </c>
      <c r="IX53" s="84">
        <v>163146888.8524</v>
      </c>
      <c r="IY53" s="84">
        <v>114832512.73175301</v>
      </c>
      <c r="IZ53" s="84">
        <v>137075319.117753</v>
      </c>
      <c r="JA53" s="84">
        <v>129283069.159881</v>
      </c>
      <c r="JB53" s="84">
        <v>117079864.446125</v>
      </c>
      <c r="JC53" s="84">
        <v>142599396.90182</v>
      </c>
      <c r="JD53" s="84">
        <v>132512038.766856</v>
      </c>
      <c r="JE53" s="84">
        <v>113568863.89548901</v>
      </c>
      <c r="JF53" s="84">
        <v>145498430.89066401</v>
      </c>
      <c r="JG53" s="84">
        <v>122107419.406023</v>
      </c>
      <c r="JH53" s="84">
        <v>175353567.405155</v>
      </c>
      <c r="JI53" s="84">
        <v>128498758.586217</v>
      </c>
      <c r="JJ53" s="84">
        <v>154128148.835044</v>
      </c>
      <c r="JK53" s="84">
        <v>149954156.47735199</v>
      </c>
      <c r="JL53" s="84">
        <v>176828157.558391</v>
      </c>
      <c r="JM53" s="84">
        <v>111173175.608979</v>
      </c>
      <c r="JN53" s="84">
        <v>151173676.18852699</v>
      </c>
      <c r="JO53" s="84">
        <v>149872822.88407299</v>
      </c>
      <c r="JP53" s="84">
        <v>124704400.87105399</v>
      </c>
      <c r="JQ53" s="84">
        <v>138256250.67203999</v>
      </c>
      <c r="JR53" s="84">
        <v>114157211.481345</v>
      </c>
      <c r="JS53" s="84">
        <v>108164232.03389101</v>
      </c>
      <c r="JT53" s="84">
        <v>72083244.308742195</v>
      </c>
      <c r="JU53" s="84">
        <v>102118383.920394</v>
      </c>
      <c r="JV53" s="84">
        <v>121380800.52512001</v>
      </c>
      <c r="JW53" s="84">
        <v>143096902.60261101</v>
      </c>
      <c r="JX53" s="84">
        <v>162684137.37560001</v>
      </c>
      <c r="JY53" s="84">
        <v>121908368.71550301</v>
      </c>
      <c r="JZ53" s="84">
        <v>144593135.55362299</v>
      </c>
      <c r="KA53" s="84">
        <v>120993283.102786</v>
      </c>
      <c r="KB53" s="84">
        <v>150804778.61284599</v>
      </c>
      <c r="KC53" s="84">
        <v>116838960.326821</v>
      </c>
      <c r="KD53" s="84">
        <v>161409198.04352599</v>
      </c>
      <c r="KE53" s="84">
        <v>165072051.414134</v>
      </c>
      <c r="KF53" s="84">
        <v>169858176.30046299</v>
      </c>
      <c r="KG53" s="84">
        <v>127365975.30377699</v>
      </c>
      <c r="KH53" s="84">
        <v>119269268.62209</v>
      </c>
      <c r="KI53" s="84">
        <v>155672772.138284</v>
      </c>
      <c r="KJ53" s="84">
        <v>167673546.42424101</v>
      </c>
      <c r="KK53" s="84">
        <v>110399229.287902</v>
      </c>
      <c r="KL53" s="84">
        <v>142099475.11916599</v>
      </c>
      <c r="KM53" s="84">
        <v>133685257.66824301</v>
      </c>
      <c r="KN53" s="84">
        <v>148532561.97913599</v>
      </c>
      <c r="KO53" s="84">
        <v>116562997.902303</v>
      </c>
      <c r="KP53" s="84">
        <v>151135135.93938601</v>
      </c>
      <c r="KQ53" s="84">
        <v>120197243.246861</v>
      </c>
      <c r="KR53" s="84">
        <v>136956030.40955701</v>
      </c>
      <c r="KS53" s="84">
        <v>108822048.874551</v>
      </c>
      <c r="KT53" s="84">
        <v>149755287.96267101</v>
      </c>
      <c r="KU53" s="84">
        <v>108806781.939124</v>
      </c>
      <c r="KV53" s="84">
        <v>110683592.376975</v>
      </c>
      <c r="KW53" s="84">
        <v>150339772.57397899</v>
      </c>
      <c r="KX53" s="84">
        <v>101848162.95784099</v>
      </c>
      <c r="KY53" s="84">
        <v>133947015.72276799</v>
      </c>
      <c r="KZ53" s="84">
        <v>152952250.43788901</v>
      </c>
      <c r="LA53" s="84">
        <v>131444640.13600001</v>
      </c>
      <c r="LB53" s="84">
        <v>143634357.63704699</v>
      </c>
      <c r="LC53" s="84">
        <v>137606532.96784601</v>
      </c>
      <c r="LD53" s="84">
        <v>117587513.00084899</v>
      </c>
      <c r="LE53" s="84">
        <v>127837890.958326</v>
      </c>
      <c r="LF53" s="84">
        <v>137194225.10137799</v>
      </c>
      <c r="LG53" s="84">
        <v>130935359.81884</v>
      </c>
      <c r="LH53" s="84">
        <v>89675030.070851594</v>
      </c>
      <c r="LI53" s="84">
        <v>102146331.814979</v>
      </c>
      <c r="LJ53" s="84">
        <v>137541525.93968299</v>
      </c>
      <c r="LK53" s="84">
        <v>134867054.423834</v>
      </c>
      <c r="LL53" s="84">
        <v>131635822.326608</v>
      </c>
      <c r="LM53" s="84">
        <v>146658767.285907</v>
      </c>
      <c r="LN53" s="84">
        <v>111578135.46443801</v>
      </c>
      <c r="LO53" s="84">
        <v>183392978.57186201</v>
      </c>
      <c r="LP53" s="84">
        <v>84019793.117096901</v>
      </c>
      <c r="LQ53" s="84">
        <v>115732342.971736</v>
      </c>
      <c r="LR53" s="84">
        <v>137944354.858426</v>
      </c>
      <c r="LS53" s="84">
        <v>130195026.71349999</v>
      </c>
      <c r="LT53" s="84">
        <v>147938180.81070799</v>
      </c>
      <c r="LU53" s="84">
        <v>167075209.95875001</v>
      </c>
      <c r="LV53" s="84">
        <v>107828268.836274</v>
      </c>
      <c r="LW53" s="84">
        <v>125875070.262665</v>
      </c>
      <c r="LX53" s="84">
        <v>152721002.92129499</v>
      </c>
      <c r="LY53" s="84">
        <v>124775792.19134399</v>
      </c>
      <c r="LZ53" s="84">
        <v>132689311.31040999</v>
      </c>
      <c r="MA53" s="84">
        <v>142178693.90846801</v>
      </c>
      <c r="MB53" s="84">
        <v>195591890.72063199</v>
      </c>
      <c r="MC53" s="84">
        <v>147212952.19215599</v>
      </c>
      <c r="MD53" s="84">
        <v>138519184.63487199</v>
      </c>
      <c r="ME53" s="84">
        <v>113599449.331246</v>
      </c>
      <c r="MF53" s="84">
        <v>117566074.183053</v>
      </c>
      <c r="MG53" s="84">
        <v>132005082.729651</v>
      </c>
      <c r="MH53" s="84">
        <v>120764311.409409</v>
      </c>
      <c r="MI53" s="84">
        <v>143359946.46282199</v>
      </c>
      <c r="MJ53" s="84">
        <v>68935098.522548899</v>
      </c>
      <c r="MK53" s="84">
        <v>120537575.686028</v>
      </c>
      <c r="ML53" s="84">
        <v>138123520.42387301</v>
      </c>
      <c r="MM53" s="84">
        <v>152467787.749771</v>
      </c>
      <c r="MN53" s="84">
        <v>119130042.239575</v>
      </c>
      <c r="MO53" s="84">
        <v>177014305.40888301</v>
      </c>
      <c r="MP53" s="84">
        <v>152576349.29490399</v>
      </c>
      <c r="MQ53" s="84">
        <v>128539735.91676199</v>
      </c>
      <c r="MR53" s="84">
        <v>120475450.880264</v>
      </c>
      <c r="MS53" s="84">
        <v>128531006.24313299</v>
      </c>
      <c r="MT53" s="84">
        <v>84358086.859994903</v>
      </c>
      <c r="MU53" s="84">
        <v>160792012.185314</v>
      </c>
      <c r="MV53" s="84">
        <v>138179693.88565299</v>
      </c>
      <c r="MW53" s="84">
        <v>148212248.80989599</v>
      </c>
      <c r="MX53" s="84">
        <v>119018717.25620601</v>
      </c>
      <c r="MY53" s="84">
        <v>84145979.2044916</v>
      </c>
      <c r="MZ53" s="84">
        <v>121801104.507245</v>
      </c>
      <c r="NA53" s="84">
        <v>134738795.15522799</v>
      </c>
      <c r="NB53" s="84">
        <v>116263003.515421</v>
      </c>
      <c r="NC53" s="84">
        <v>157380543.53851801</v>
      </c>
      <c r="ND53" s="84">
        <v>134141090.6399</v>
      </c>
      <c r="NE53" s="84">
        <v>123778715.468656</v>
      </c>
      <c r="NF53" s="84">
        <v>123680463.471058</v>
      </c>
      <c r="NG53" s="84">
        <v>118860720.832398</v>
      </c>
      <c r="NH53" s="84">
        <v>125784640.528034</v>
      </c>
      <c r="NI53" s="84">
        <v>137642470.85253</v>
      </c>
      <c r="NJ53" s="84">
        <v>100940794.25544</v>
      </c>
      <c r="NK53" s="84">
        <v>121674806.28739899</v>
      </c>
      <c r="NL53" s="84">
        <v>105380900.233779</v>
      </c>
      <c r="NM53" s="84">
        <v>118062694.906813</v>
      </c>
      <c r="NN53" s="84">
        <v>138669253.01122999</v>
      </c>
      <c r="NO53" s="84">
        <v>120401452.601382</v>
      </c>
      <c r="NP53" s="84">
        <v>153779467.53502101</v>
      </c>
      <c r="NQ53" s="84">
        <v>142259111.889112</v>
      </c>
      <c r="NR53" s="84">
        <v>90395194.077477902</v>
      </c>
      <c r="NS53" s="84">
        <v>116817352.366583</v>
      </c>
      <c r="NT53" s="84">
        <v>148333602.04269499</v>
      </c>
      <c r="NU53" s="84">
        <v>139103351.07573199</v>
      </c>
      <c r="NV53" s="84">
        <v>138006886.25821301</v>
      </c>
      <c r="NW53" s="84">
        <v>119202871.73398501</v>
      </c>
      <c r="NX53" s="84">
        <v>112292450.522525</v>
      </c>
      <c r="NY53" s="84">
        <v>118264578.16264901</v>
      </c>
      <c r="NZ53" s="84">
        <v>152694119.19241101</v>
      </c>
      <c r="OA53" s="84">
        <v>153980347.57865101</v>
      </c>
      <c r="OB53" s="84">
        <v>122901557.56228501</v>
      </c>
      <c r="OC53" s="84">
        <v>138220592.52331001</v>
      </c>
      <c r="OD53" s="84">
        <v>87418849.378186598</v>
      </c>
      <c r="OE53" s="84">
        <v>110802796.19361401</v>
      </c>
      <c r="OF53" s="84">
        <v>98244545.598287195</v>
      </c>
      <c r="OG53" s="84">
        <v>129723114.990972</v>
      </c>
      <c r="OH53" s="84">
        <v>137618420.11831799</v>
      </c>
      <c r="OI53" s="84">
        <v>114253006.658328</v>
      </c>
      <c r="OJ53" s="84">
        <v>112916847.73678499</v>
      </c>
      <c r="OK53" s="84">
        <v>114495613.246599</v>
      </c>
      <c r="OL53" s="84">
        <v>115577963.42993601</v>
      </c>
      <c r="OM53" s="84">
        <v>125084444.50482599</v>
      </c>
      <c r="ON53" s="84">
        <v>140035497.37134099</v>
      </c>
      <c r="OO53" s="84">
        <v>155288953.98027799</v>
      </c>
      <c r="OP53" s="84">
        <v>69652999.643873394</v>
      </c>
      <c r="OQ53" s="84">
        <v>166326944.34923401</v>
      </c>
    </row>
    <row r="54" spans="1:407" x14ac:dyDescent="0.25">
      <c r="A54" s="57" t="s">
        <v>2058</v>
      </c>
      <c r="B54" s="58">
        <f>STDEV(D54:AQ54)/AVERAGE(D54:AQ54)</f>
        <v>0.12015065448656446</v>
      </c>
      <c r="D54" s="7">
        <v>22887140.700059399</v>
      </c>
      <c r="E54" s="7">
        <v>20433169.9745433</v>
      </c>
      <c r="F54" s="7">
        <v>18976401.839832801</v>
      </c>
      <c r="G54" s="7">
        <v>19128094.971005101</v>
      </c>
      <c r="H54" s="7">
        <v>18117351.168182801</v>
      </c>
      <c r="I54" s="7">
        <v>18291332.949641999</v>
      </c>
      <c r="J54" s="7">
        <v>17216369.422485098</v>
      </c>
      <c r="K54" s="7">
        <v>16554027.4905315</v>
      </c>
      <c r="L54" s="7">
        <v>16860297.300039999</v>
      </c>
      <c r="M54" s="7">
        <v>16586267.153313</v>
      </c>
      <c r="N54" s="7">
        <v>16208422.662680199</v>
      </c>
      <c r="O54" s="7">
        <v>16201999.0354317</v>
      </c>
      <c r="P54" s="7">
        <v>16391322.176206799</v>
      </c>
      <c r="Q54" s="7">
        <v>16048347.919261601</v>
      </c>
      <c r="R54" s="7">
        <v>16035051.7882665</v>
      </c>
      <c r="S54" s="7">
        <v>15306512.708644699</v>
      </c>
      <c r="T54" s="7">
        <v>16027735.5521005</v>
      </c>
      <c r="U54" s="7">
        <v>15279909.778167401</v>
      </c>
      <c r="V54" s="7">
        <v>15650456.266222799</v>
      </c>
      <c r="W54" s="7">
        <v>15572658.8382369</v>
      </c>
      <c r="X54" s="7">
        <v>16089880.0474831</v>
      </c>
      <c r="Y54" s="7">
        <v>14920160.9482833</v>
      </c>
      <c r="Z54" s="7">
        <v>15403822.7602206</v>
      </c>
      <c r="AA54" s="7">
        <v>15010540.4172289</v>
      </c>
      <c r="AB54" s="7">
        <v>15181910.8472679</v>
      </c>
      <c r="AC54" s="7">
        <v>15284403.2343028</v>
      </c>
      <c r="AD54" s="7">
        <v>14654328.665748101</v>
      </c>
      <c r="AE54" s="7">
        <v>15516443.1918125</v>
      </c>
      <c r="AF54" s="7">
        <v>15197327.8260585</v>
      </c>
      <c r="AG54" s="7">
        <v>14687826.7936769</v>
      </c>
      <c r="AH54" s="7">
        <v>14521943.030590501</v>
      </c>
      <c r="AI54" s="7">
        <v>14570401.1569051</v>
      </c>
      <c r="AJ54" s="7">
        <v>14376370.9285738</v>
      </c>
      <c r="AK54" s="7">
        <v>13908306.760586601</v>
      </c>
      <c r="AL54" s="7">
        <v>14366141.0507372</v>
      </c>
      <c r="AM54" s="7">
        <v>14091229.0951552</v>
      </c>
      <c r="AN54" s="7">
        <v>14199497.260741301</v>
      </c>
      <c r="AO54" s="7">
        <v>14086562.1023529</v>
      </c>
      <c r="AP54" s="7">
        <v>13944120.037751701</v>
      </c>
      <c r="AQ54" s="7">
        <v>13465919.093227601</v>
      </c>
      <c r="AS54" s="59">
        <f>STDEV(AU54:CH54)/AVERAGE(AU54:CH54)</f>
        <v>0.10384231411232131</v>
      </c>
      <c r="AU54" s="9">
        <v>19241617.169973299</v>
      </c>
      <c r="AV54" s="9">
        <v>18743283.731306899</v>
      </c>
      <c r="AW54" s="9">
        <v>18193801.116929598</v>
      </c>
      <c r="AX54" s="9">
        <v>17381491.071963198</v>
      </c>
      <c r="AY54" s="9">
        <v>16722967.1388143</v>
      </c>
      <c r="AZ54" s="9">
        <v>16562589.2942714</v>
      </c>
      <c r="BA54" s="9">
        <v>16108081.9831887</v>
      </c>
      <c r="BB54" s="9">
        <v>16014570.9791891</v>
      </c>
      <c r="BC54" s="9">
        <v>16210146.606649401</v>
      </c>
      <c r="BD54" s="9">
        <v>15401824.0083971</v>
      </c>
      <c r="BE54" s="9">
        <v>15592084.7903904</v>
      </c>
      <c r="BF54" s="9">
        <v>15091103.210981101</v>
      </c>
      <c r="BG54" s="9">
        <v>14893890.6261354</v>
      </c>
      <c r="BH54" s="9">
        <v>15293967.041573999</v>
      </c>
      <c r="BI54" s="9">
        <v>15116129.6386996</v>
      </c>
      <c r="BJ54" s="9">
        <v>14072139.0670952</v>
      </c>
      <c r="BK54" s="9">
        <v>14338121.609442901</v>
      </c>
      <c r="BL54" s="9">
        <v>14988520.021142101</v>
      </c>
      <c r="BM54" s="9">
        <v>14341453.831920501</v>
      </c>
      <c r="BN54" s="9">
        <v>14580764.897466799</v>
      </c>
      <c r="BO54" s="9">
        <v>14591194.944451001</v>
      </c>
      <c r="BP54" s="9">
        <v>14290869.7564443</v>
      </c>
      <c r="BQ54" s="9">
        <v>14273863.8033321</v>
      </c>
      <c r="BR54" s="9">
        <v>14381900.002818299</v>
      </c>
      <c r="BS54" s="9">
        <v>14422548.912857801</v>
      </c>
      <c r="BT54" s="9">
        <v>14241608.5377586</v>
      </c>
      <c r="BU54" s="9">
        <v>13863296.814045301</v>
      </c>
      <c r="BV54" s="9">
        <v>13368622.456904501</v>
      </c>
      <c r="BW54" s="9">
        <v>13919547.2990877</v>
      </c>
      <c r="BX54" s="9">
        <v>13648744.999680599</v>
      </c>
      <c r="BY54" s="9">
        <v>13750762.1486159</v>
      </c>
      <c r="BZ54" s="9">
        <v>13538752.775721701</v>
      </c>
      <c r="CA54" s="9">
        <v>13579568.047129899</v>
      </c>
      <c r="CB54" s="9">
        <v>13431827.5193274</v>
      </c>
      <c r="CC54" s="9">
        <v>13400724.886533599</v>
      </c>
      <c r="CD54" s="9">
        <v>13201591.6653523</v>
      </c>
      <c r="CE54" s="9">
        <v>13295824.7121385</v>
      </c>
      <c r="CF54" s="9">
        <v>13926032.3165516</v>
      </c>
      <c r="CG54" s="9">
        <v>13322142.4120088</v>
      </c>
      <c r="CH54" s="9">
        <v>13043293.865146499</v>
      </c>
      <c r="CJ54" s="95">
        <v>22182108.128946401</v>
      </c>
      <c r="CK54" s="95">
        <v>19507765.079359099</v>
      </c>
      <c r="CL54" s="95">
        <v>20193452.264844202</v>
      </c>
      <c r="CM54" s="95">
        <v>20026153.046220701</v>
      </c>
      <c r="CN54" s="95">
        <v>19361985.4749595</v>
      </c>
      <c r="CO54" s="95">
        <v>19643447.1399258</v>
      </c>
      <c r="CP54" s="95">
        <v>20270181.875620201</v>
      </c>
      <c r="CQ54" s="95">
        <v>19270904.524438199</v>
      </c>
      <c r="CR54" s="95">
        <v>19767702.681803301</v>
      </c>
      <c r="CS54" s="95">
        <v>19695685.064440001</v>
      </c>
      <c r="CT54" s="84">
        <v>19263120.907214198</v>
      </c>
      <c r="CU54" s="84">
        <v>19287963.2819148</v>
      </c>
      <c r="CV54" s="84">
        <v>18164436.374291599</v>
      </c>
      <c r="CW54" s="84">
        <v>18375046.163145799</v>
      </c>
      <c r="CX54" s="84">
        <v>19179379.868186299</v>
      </c>
      <c r="CY54" s="84">
        <v>18930064.186574299</v>
      </c>
      <c r="CZ54" s="84">
        <v>19260114.017692</v>
      </c>
      <c r="DA54" s="84">
        <v>18682369.216674499</v>
      </c>
      <c r="DB54" s="84">
        <v>19244974.559578799</v>
      </c>
      <c r="DC54" s="84">
        <v>18278714.519605</v>
      </c>
      <c r="DD54" s="84">
        <v>18522156.239121798</v>
      </c>
      <c r="DE54" s="84">
        <v>19430185.675207499</v>
      </c>
      <c r="DF54" s="84">
        <v>18002567.389730498</v>
      </c>
      <c r="DG54" s="84">
        <v>18182628.329392198</v>
      </c>
      <c r="DH54" s="84">
        <v>13834530.5376716</v>
      </c>
      <c r="DI54" s="84">
        <v>18325673.4965204</v>
      </c>
      <c r="DJ54" s="84">
        <v>18603217.253038902</v>
      </c>
      <c r="DK54" s="84">
        <v>18290095.480505999</v>
      </c>
      <c r="DL54" s="84">
        <v>17921271.111520201</v>
      </c>
      <c r="DM54" s="84">
        <v>18051535.1705282</v>
      </c>
      <c r="DN54" s="84">
        <v>17729139.9332988</v>
      </c>
      <c r="DO54" s="84">
        <v>17132806.1981971</v>
      </c>
      <c r="DP54" s="84">
        <v>17522146.811266299</v>
      </c>
      <c r="DQ54" s="84">
        <v>18086517.9524423</v>
      </c>
      <c r="DR54" s="84">
        <v>16834595.718867701</v>
      </c>
      <c r="DS54" s="84">
        <v>18254132.3771048</v>
      </c>
      <c r="DT54" s="84">
        <v>17177759.475475699</v>
      </c>
      <c r="DU54" s="84">
        <v>16836188.700726099</v>
      </c>
      <c r="DV54" s="84">
        <v>17627306.6585043</v>
      </c>
      <c r="DW54" s="84">
        <v>16782527.860115599</v>
      </c>
      <c r="DX54" s="84">
        <v>17984555.8480087</v>
      </c>
      <c r="DY54" s="84">
        <v>16702308.5790169</v>
      </c>
      <c r="DZ54" s="84">
        <v>17048895.010389999</v>
      </c>
      <c r="EA54" s="84">
        <v>17915902.586332399</v>
      </c>
      <c r="EB54" s="84">
        <v>16738997.630738501</v>
      </c>
      <c r="EC54" s="84">
        <v>17604555.224642299</v>
      </c>
      <c r="ED54" s="84">
        <v>17375334.012989201</v>
      </c>
      <c r="EE54" s="84">
        <v>16183982.628542099</v>
      </c>
      <c r="EF54" s="84">
        <v>16478495.7857705</v>
      </c>
      <c r="EG54" s="84">
        <v>15914085.8181035</v>
      </c>
      <c r="EH54" s="84">
        <v>17215413.183978502</v>
      </c>
      <c r="EI54" s="84">
        <v>16974270.197537299</v>
      </c>
      <c r="EJ54" s="84">
        <v>16701437.713305</v>
      </c>
      <c r="EK54" s="84">
        <v>16261200.452427801</v>
      </c>
      <c r="EL54" s="84">
        <v>15886496.960518399</v>
      </c>
      <c r="EM54" s="84">
        <v>16972231.036577102</v>
      </c>
      <c r="EN54" s="84">
        <v>17186762.565448701</v>
      </c>
      <c r="EO54" s="84">
        <v>16387774.931564201</v>
      </c>
      <c r="EP54" s="84">
        <v>16340826.2846009</v>
      </c>
      <c r="EQ54" s="84">
        <v>16058375.054563601</v>
      </c>
      <c r="ER54" s="84">
        <v>16059314.0940111</v>
      </c>
      <c r="ES54" s="84">
        <v>16582196.1357641</v>
      </c>
      <c r="ET54" s="84">
        <v>16317481.901561899</v>
      </c>
      <c r="EU54" s="84">
        <v>15969904.020310899</v>
      </c>
      <c r="EV54" s="84">
        <v>12994869.4516943</v>
      </c>
      <c r="EW54" s="84">
        <v>15258529.9611967</v>
      </c>
      <c r="EX54" s="84">
        <v>16748930.6078483</v>
      </c>
      <c r="EY54" s="84">
        <v>16883445.809695799</v>
      </c>
      <c r="EZ54" s="84">
        <v>16702727.6928997</v>
      </c>
      <c r="FA54" s="84">
        <v>16384874.817196701</v>
      </c>
      <c r="FB54" s="84">
        <v>16309854.6836909</v>
      </c>
      <c r="FC54" s="84">
        <v>16310353.285883</v>
      </c>
      <c r="FD54" s="84">
        <v>16099247.328034701</v>
      </c>
      <c r="FE54" s="84">
        <v>15908962.662117399</v>
      </c>
      <c r="FF54" s="84">
        <v>16691489.070999</v>
      </c>
      <c r="FG54" s="84">
        <v>16302248.923536399</v>
      </c>
      <c r="FH54" s="84">
        <v>15602384.704567</v>
      </c>
      <c r="FI54" s="84">
        <v>16660537.124506</v>
      </c>
      <c r="FJ54" s="84">
        <v>15908984.341275699</v>
      </c>
      <c r="FK54" s="84">
        <v>15066983.7825401</v>
      </c>
      <c r="FL54" s="84">
        <v>16820358.717155699</v>
      </c>
      <c r="FM54" s="84">
        <v>15522874.965368999</v>
      </c>
      <c r="FN54" s="84">
        <v>16152455.6973467</v>
      </c>
      <c r="FO54" s="84">
        <v>16054708.3734267</v>
      </c>
      <c r="FP54" s="84">
        <v>15658100.694000101</v>
      </c>
      <c r="FQ54" s="84">
        <v>16289609.2625477</v>
      </c>
      <c r="FR54" s="84">
        <v>16548388.381420299</v>
      </c>
      <c r="FS54" s="84">
        <v>16251439.741517499</v>
      </c>
      <c r="FT54" s="84">
        <v>16165171.5909652</v>
      </c>
      <c r="FU54" s="84">
        <v>15004111.1002218</v>
      </c>
      <c r="FV54" s="84">
        <v>15726579.667537</v>
      </c>
      <c r="FW54" s="84">
        <v>16427947.6953576</v>
      </c>
      <c r="FX54" s="84">
        <v>15839450.8347985</v>
      </c>
      <c r="FY54" s="84">
        <v>15785588.5551192</v>
      </c>
      <c r="FZ54" s="84">
        <v>15230220.3969233</v>
      </c>
      <c r="GA54" s="84">
        <v>15149534.189972401</v>
      </c>
      <c r="GB54" s="84">
        <v>14921608.0111342</v>
      </c>
      <c r="GC54" s="84">
        <v>15233482.207855901</v>
      </c>
      <c r="GD54" s="84">
        <v>14135795.792909499</v>
      </c>
      <c r="GE54" s="84">
        <v>15660915.2510169</v>
      </c>
      <c r="GF54" s="84">
        <v>15402760.3394322</v>
      </c>
      <c r="GG54" s="84">
        <v>15227181.063254001</v>
      </c>
      <c r="GH54" s="84">
        <v>14360313.6096333</v>
      </c>
      <c r="GI54" s="84">
        <v>15002040.1156276</v>
      </c>
      <c r="GJ54" s="84">
        <v>15254594.8588276</v>
      </c>
      <c r="GK54" s="84">
        <v>16357945.783192299</v>
      </c>
      <c r="GL54" s="84">
        <v>14820647.534605</v>
      </c>
      <c r="GM54" s="84">
        <v>15620653.1718108</v>
      </c>
      <c r="GN54" s="84">
        <v>15915591.446750199</v>
      </c>
      <c r="GO54" s="84">
        <v>15681441.0141207</v>
      </c>
      <c r="GP54" s="84">
        <v>15098710.6209954</v>
      </c>
      <c r="GQ54" s="84">
        <v>15493994.174083799</v>
      </c>
      <c r="GR54" s="84">
        <v>15130953.544164</v>
      </c>
      <c r="GS54" s="84">
        <v>15228847.642713999</v>
      </c>
      <c r="GT54" s="84">
        <v>14795487.945639299</v>
      </c>
      <c r="GU54" s="84">
        <v>14404333.121471001</v>
      </c>
      <c r="GV54" s="84">
        <v>14870927.106118301</v>
      </c>
      <c r="GW54" s="84">
        <v>15045127.6166598</v>
      </c>
      <c r="GX54" s="84">
        <v>15677328.945457101</v>
      </c>
      <c r="GY54" s="84">
        <v>15555922.503590999</v>
      </c>
      <c r="GZ54" s="84">
        <v>14640704.170189301</v>
      </c>
      <c r="HA54" s="84">
        <v>14366581.5662404</v>
      </c>
      <c r="HB54" s="84">
        <v>14558903.9115384</v>
      </c>
      <c r="HC54" s="84">
        <v>14659498.3325627</v>
      </c>
      <c r="HD54" s="84">
        <v>13857873.9155921</v>
      </c>
      <c r="HE54" s="84">
        <v>14276872.324372901</v>
      </c>
      <c r="HF54" s="84">
        <v>14660850.1411778</v>
      </c>
      <c r="HG54" s="84">
        <v>14612987.535409199</v>
      </c>
      <c r="HH54" s="84">
        <v>14821896.736416999</v>
      </c>
      <c r="HI54" s="84">
        <v>14585702.537891399</v>
      </c>
      <c r="HJ54" s="84">
        <v>15410926.230044501</v>
      </c>
      <c r="HK54" s="84">
        <v>14148926.571063999</v>
      </c>
      <c r="HL54" s="84">
        <v>14655991.5011984</v>
      </c>
      <c r="HM54" s="84">
        <v>14709026.187492199</v>
      </c>
      <c r="HN54" s="84">
        <v>14024994.668488</v>
      </c>
      <c r="HO54" s="84">
        <v>14713765.426841499</v>
      </c>
      <c r="HP54" s="84">
        <v>14894553.5604828</v>
      </c>
      <c r="HQ54" s="84">
        <v>14136348.280770199</v>
      </c>
      <c r="HR54" s="84">
        <v>14362527.4291375</v>
      </c>
      <c r="HS54" s="84">
        <v>14026777.942706401</v>
      </c>
      <c r="HT54" s="84">
        <v>14602614.231709599</v>
      </c>
      <c r="HU54" s="84">
        <v>14594905.086841101</v>
      </c>
      <c r="HV54" s="84">
        <v>14009290.2606594</v>
      </c>
      <c r="HW54" s="84">
        <v>15204378.6309062</v>
      </c>
      <c r="HX54" s="84">
        <v>14681163.5395547</v>
      </c>
      <c r="HY54" s="84">
        <v>15199220.604637301</v>
      </c>
      <c r="HZ54" s="84">
        <v>14528976.566818301</v>
      </c>
      <c r="IA54" s="84">
        <v>14167775.959888799</v>
      </c>
      <c r="IB54" s="84">
        <v>13888883.6721418</v>
      </c>
      <c r="IC54" s="84">
        <v>15161995.7658062</v>
      </c>
      <c r="ID54" s="84">
        <v>14103810.018011799</v>
      </c>
      <c r="IE54" s="84">
        <v>14894553.1549254</v>
      </c>
      <c r="IF54" s="84">
        <v>14799347.520512501</v>
      </c>
      <c r="IG54" s="84">
        <v>14202484.643971</v>
      </c>
      <c r="IH54" s="84">
        <v>14084669.297222201</v>
      </c>
      <c r="II54" s="84">
        <v>14091169.312125999</v>
      </c>
      <c r="IJ54" s="84">
        <v>13957030.843664</v>
      </c>
      <c r="IK54" s="84">
        <v>13684058.2282719</v>
      </c>
      <c r="IL54" s="84">
        <v>13788518.5330048</v>
      </c>
      <c r="IM54" s="84">
        <v>13602544.330519799</v>
      </c>
      <c r="IN54" s="84">
        <v>15511509.170630001</v>
      </c>
      <c r="IO54" s="84">
        <v>14344872.3344579</v>
      </c>
      <c r="IP54" s="84">
        <v>14132044.5634044</v>
      </c>
      <c r="IQ54" s="84">
        <v>14476710.1495749</v>
      </c>
      <c r="IR54" s="84">
        <v>13940537.606816599</v>
      </c>
      <c r="IS54" s="84">
        <v>14670907.605330801</v>
      </c>
      <c r="IT54" s="84">
        <v>14630182.160049399</v>
      </c>
      <c r="IU54" s="84">
        <v>14602571.0594429</v>
      </c>
      <c r="IV54" s="84">
        <v>14576851.7620041</v>
      </c>
      <c r="IW54" s="84">
        <v>14573188.697477899</v>
      </c>
      <c r="IX54" s="84">
        <v>13566377.556952201</v>
      </c>
      <c r="IY54" s="84">
        <v>14391245.494110201</v>
      </c>
      <c r="IZ54" s="84">
        <v>14119119.5134599</v>
      </c>
      <c r="JA54" s="84">
        <v>14530672.878925201</v>
      </c>
      <c r="JB54" s="84">
        <v>14885614.673092199</v>
      </c>
      <c r="JC54" s="84">
        <v>14321655.309006</v>
      </c>
      <c r="JD54" s="84">
        <v>14524085.470969399</v>
      </c>
      <c r="JE54" s="84">
        <v>13868343.5774989</v>
      </c>
      <c r="JF54" s="84">
        <v>15023382.275614001</v>
      </c>
      <c r="JG54" s="84">
        <v>14751270.369306101</v>
      </c>
      <c r="JH54" s="84">
        <v>14248966.748320701</v>
      </c>
      <c r="JI54" s="84">
        <v>14641949.8268573</v>
      </c>
      <c r="JJ54" s="84">
        <v>14268228.578588899</v>
      </c>
      <c r="JK54" s="84">
        <v>14751844.751187099</v>
      </c>
      <c r="JL54" s="84">
        <v>14257798.889126901</v>
      </c>
      <c r="JM54" s="84">
        <v>15284768.1193543</v>
      </c>
      <c r="JN54" s="84">
        <v>14321377.1241083</v>
      </c>
      <c r="JO54" s="84">
        <v>14065315.5717793</v>
      </c>
      <c r="JP54" s="84">
        <v>14582047.7282624</v>
      </c>
      <c r="JQ54" s="84">
        <v>14075692.731174801</v>
      </c>
      <c r="JR54" s="84">
        <v>14642374.9347366</v>
      </c>
      <c r="JS54" s="84">
        <v>15399580.372922201</v>
      </c>
      <c r="JT54" s="84">
        <v>14615528.6855221</v>
      </c>
      <c r="JU54" s="84">
        <v>14295708.661906</v>
      </c>
      <c r="JV54" s="84">
        <v>14480501.980874199</v>
      </c>
      <c r="JW54" s="84">
        <v>13565184.0681291</v>
      </c>
      <c r="JX54" s="84">
        <v>13991904.269487699</v>
      </c>
      <c r="JY54" s="84">
        <v>15150199.9215174</v>
      </c>
      <c r="JZ54" s="84">
        <v>13950929.7058133</v>
      </c>
      <c r="KA54" s="84">
        <v>14177424.0364013</v>
      </c>
      <c r="KB54" s="84">
        <v>13892866.299889</v>
      </c>
      <c r="KC54" s="84">
        <v>13838803.8835591</v>
      </c>
      <c r="KD54" s="84">
        <v>14503523.4272888</v>
      </c>
      <c r="KE54" s="84">
        <v>13755563.9109278</v>
      </c>
      <c r="KF54" s="84">
        <v>14229706.399392899</v>
      </c>
      <c r="KG54" s="84">
        <v>13187904.245017299</v>
      </c>
      <c r="KH54" s="84">
        <v>13557881.586242599</v>
      </c>
      <c r="KI54" s="84">
        <v>13902351.019246399</v>
      </c>
      <c r="KJ54" s="84">
        <v>13367321.663081599</v>
      </c>
      <c r="KK54" s="84">
        <v>14257438.702996099</v>
      </c>
      <c r="KL54" s="84">
        <v>14008993.117618499</v>
      </c>
      <c r="KM54" s="84">
        <v>13748935.2667301</v>
      </c>
      <c r="KN54" s="84">
        <v>13368284.310221801</v>
      </c>
      <c r="KO54" s="84">
        <v>13503415.676555799</v>
      </c>
      <c r="KP54" s="84">
        <v>14006985.4299626</v>
      </c>
      <c r="KQ54" s="84">
        <v>14568766.3794176</v>
      </c>
      <c r="KR54" s="84">
        <v>14043525.8776276</v>
      </c>
      <c r="KS54" s="84">
        <v>13638657.450330099</v>
      </c>
      <c r="KT54" s="84">
        <v>14110289.4926649</v>
      </c>
      <c r="KU54" s="84">
        <v>13632817.329917399</v>
      </c>
      <c r="KV54" s="84">
        <v>14183721.1539611</v>
      </c>
      <c r="KW54" s="84">
        <v>13338406.5029944</v>
      </c>
      <c r="KX54" s="84">
        <v>14086728.4837368</v>
      </c>
      <c r="KY54" s="84">
        <v>14224289.0702866</v>
      </c>
      <c r="KZ54" s="84">
        <v>14712829.8915505</v>
      </c>
      <c r="LA54" s="84">
        <v>13322629.8164487</v>
      </c>
      <c r="LB54" s="84">
        <v>14004897.957543099</v>
      </c>
      <c r="LC54" s="84">
        <v>14266872.361469099</v>
      </c>
      <c r="LD54" s="84">
        <v>14194339.783425</v>
      </c>
      <c r="LE54" s="84">
        <v>13405274.2350986</v>
      </c>
      <c r="LF54" s="84">
        <v>13757981.6149312</v>
      </c>
      <c r="LG54" s="84">
        <v>13783292.8974964</v>
      </c>
      <c r="LH54" s="84">
        <v>13864053.6004295</v>
      </c>
      <c r="LI54" s="84">
        <v>13363490.265104201</v>
      </c>
      <c r="LJ54" s="84">
        <v>13009199.8045219</v>
      </c>
      <c r="LK54" s="84">
        <v>14511669.5876729</v>
      </c>
      <c r="LL54" s="84">
        <v>13569720.8968077</v>
      </c>
      <c r="LM54" s="84">
        <v>13501058.292300601</v>
      </c>
      <c r="LN54" s="84">
        <v>14252611.995668299</v>
      </c>
      <c r="LO54" s="84">
        <v>13657201.6588444</v>
      </c>
      <c r="LP54" s="84">
        <v>14323730.954132</v>
      </c>
      <c r="LQ54" s="84">
        <v>14230339.844070701</v>
      </c>
      <c r="LR54" s="84">
        <v>14159006.170541501</v>
      </c>
      <c r="LS54" s="84">
        <v>13800187.150161199</v>
      </c>
      <c r="LT54" s="84">
        <v>13974870.5432165</v>
      </c>
      <c r="LU54" s="84">
        <v>14267415.8417324</v>
      </c>
      <c r="LV54" s="84">
        <v>14229794.420224199</v>
      </c>
      <c r="LW54" s="84">
        <v>13677909.208037199</v>
      </c>
      <c r="LX54" s="84">
        <v>13875802.781265199</v>
      </c>
      <c r="LY54" s="84">
        <v>13823956.293746799</v>
      </c>
      <c r="LZ54" s="84">
        <v>13802006.511820201</v>
      </c>
      <c r="MA54" s="84">
        <v>13948726.4382498</v>
      </c>
      <c r="MB54" s="84">
        <v>13753875.4885666</v>
      </c>
      <c r="MC54" s="84">
        <v>13414253.0141444</v>
      </c>
      <c r="MD54" s="84">
        <v>13320112.701075099</v>
      </c>
      <c r="ME54" s="84">
        <v>14101595.1181997</v>
      </c>
      <c r="MF54" s="84">
        <v>14002104.473163901</v>
      </c>
      <c r="MG54" s="84">
        <v>13525134.4860075</v>
      </c>
      <c r="MH54" s="84">
        <v>13775433.587535299</v>
      </c>
      <c r="MI54" s="84">
        <v>13424818.5064622</v>
      </c>
      <c r="MJ54" s="84">
        <v>8616564.3000216596</v>
      </c>
      <c r="MK54" s="84">
        <v>13454392.425146</v>
      </c>
      <c r="ML54" s="84">
        <v>13356673.330156799</v>
      </c>
      <c r="MM54" s="84">
        <v>13383754.7741639</v>
      </c>
      <c r="MN54" s="84">
        <v>13937776.8038684</v>
      </c>
      <c r="MO54" s="84">
        <v>12939475.516324099</v>
      </c>
      <c r="MP54" s="84">
        <v>13385509.6033809</v>
      </c>
      <c r="MQ54" s="84">
        <v>13140823.3887183</v>
      </c>
      <c r="MR54" s="84">
        <v>14022898.424074801</v>
      </c>
      <c r="MS54" s="84">
        <v>13081828.034056099</v>
      </c>
      <c r="MT54" s="84">
        <v>13952590.148843501</v>
      </c>
      <c r="MU54" s="84">
        <v>13067491.019750301</v>
      </c>
      <c r="MV54" s="84">
        <v>13349664.5157967</v>
      </c>
      <c r="MW54" s="84">
        <v>12526005.185499899</v>
      </c>
      <c r="MX54" s="84">
        <v>13185065.589569099</v>
      </c>
      <c r="MY54" s="84">
        <v>13314727.465278899</v>
      </c>
      <c r="MZ54" s="84">
        <v>13494751.373198001</v>
      </c>
      <c r="NA54" s="84">
        <v>13687620.379246499</v>
      </c>
      <c r="NB54" s="84">
        <v>13352260.1263949</v>
      </c>
      <c r="NC54" s="84">
        <v>12972336.493490299</v>
      </c>
      <c r="ND54" s="84">
        <v>13358384.0407669</v>
      </c>
      <c r="NE54" s="84">
        <v>9782254.9682408106</v>
      </c>
      <c r="NF54" s="84">
        <v>12177770.0151277</v>
      </c>
      <c r="NG54" s="84">
        <v>13583428.793686399</v>
      </c>
      <c r="NH54" s="84">
        <v>13267277.429423399</v>
      </c>
      <c r="NI54" s="84">
        <v>13061254.516674399</v>
      </c>
      <c r="NJ54" s="84">
        <v>13455867.5726582</v>
      </c>
      <c r="NK54" s="84">
        <v>13146220.941161999</v>
      </c>
      <c r="NL54" s="84">
        <v>13625107.9823249</v>
      </c>
      <c r="NM54" s="84">
        <v>13255866.7895479</v>
      </c>
      <c r="NN54" s="84">
        <v>13336066.298217099</v>
      </c>
      <c r="NO54" s="84">
        <v>13586008.1210688</v>
      </c>
      <c r="NP54" s="84">
        <v>12898085.648126099</v>
      </c>
      <c r="NQ54" s="84">
        <v>12406686.074833101</v>
      </c>
      <c r="NR54" s="84">
        <v>13589114.132820301</v>
      </c>
      <c r="NS54" s="84">
        <v>10513015.157258701</v>
      </c>
      <c r="NT54" s="84">
        <v>13028205.073721301</v>
      </c>
      <c r="NU54" s="84">
        <v>13560473.580563201</v>
      </c>
      <c r="NV54" s="84">
        <v>14563984.849929299</v>
      </c>
      <c r="NW54" s="84">
        <v>12224802.683953401</v>
      </c>
      <c r="NX54" s="84">
        <v>13316128.674835799</v>
      </c>
      <c r="NY54" s="84">
        <v>13233993.9994055</v>
      </c>
      <c r="NZ54" s="84">
        <v>12553129.2477026</v>
      </c>
      <c r="OA54" s="84">
        <v>12311768.9799628</v>
      </c>
      <c r="OB54" s="84">
        <v>12316224.112095499</v>
      </c>
      <c r="OC54" s="84">
        <v>11631865.418697201</v>
      </c>
      <c r="OD54" s="84">
        <v>12036877.398060599</v>
      </c>
      <c r="OE54" s="84">
        <v>12333876.4910453</v>
      </c>
      <c r="OF54" s="84">
        <v>10339225.106011599</v>
      </c>
      <c r="OG54" s="84">
        <v>12689051.7478675</v>
      </c>
      <c r="OH54" s="84">
        <v>13375129.9397777</v>
      </c>
      <c r="OI54" s="84">
        <v>13623711.5565251</v>
      </c>
      <c r="OJ54" s="84">
        <v>13595304.6914421</v>
      </c>
      <c r="OK54" s="84">
        <v>12654975.246151101</v>
      </c>
      <c r="OL54" s="84">
        <v>11782654.266572</v>
      </c>
      <c r="OM54" s="84">
        <v>12938602.750974201</v>
      </c>
      <c r="ON54" s="84">
        <v>12579065.0889886</v>
      </c>
      <c r="OO54" s="84">
        <v>11684128.448692599</v>
      </c>
      <c r="OP54" s="84">
        <v>11601627.4722005</v>
      </c>
      <c r="OQ54" s="84">
        <v>15253425.0389398</v>
      </c>
    </row>
    <row r="55" spans="1:407" s="65" customFormat="1" x14ac:dyDescent="0.25">
      <c r="A55" s="61" t="s">
        <v>2034</v>
      </c>
      <c r="B55" s="62">
        <f>STDEV(D55:AQ55)/AVERAGE(D55:AQ55)</f>
        <v>3.4662557344949045E-2</v>
      </c>
      <c r="C55" s="63"/>
      <c r="D55" s="64">
        <f t="shared" ref="D55:AQ55" si="84">(D53/D54)*121.3</f>
        <v>418.31951823228695</v>
      </c>
      <c r="E55" s="64">
        <f t="shared" si="84"/>
        <v>424.76377361306692</v>
      </c>
      <c r="F55" s="64">
        <f t="shared" si="84"/>
        <v>439.61646516885617</v>
      </c>
      <c r="G55" s="64">
        <f t="shared" si="84"/>
        <v>418.48337753760575</v>
      </c>
      <c r="H55" s="64">
        <f t="shared" si="84"/>
        <v>428.85952773900112</v>
      </c>
      <c r="I55" s="64">
        <f t="shared" si="84"/>
        <v>411.76084652421679</v>
      </c>
      <c r="J55" s="64">
        <f t="shared" si="84"/>
        <v>430.80034052358525</v>
      </c>
      <c r="K55" s="64">
        <f t="shared" si="84"/>
        <v>429.16991072353926</v>
      </c>
      <c r="L55" s="64">
        <f t="shared" si="84"/>
        <v>432.92328011437809</v>
      </c>
      <c r="M55" s="64">
        <f t="shared" si="84"/>
        <v>431.15337414713554</v>
      </c>
      <c r="N55" s="64">
        <f t="shared" si="84"/>
        <v>425.96565969087851</v>
      </c>
      <c r="O55" s="64">
        <f t="shared" si="84"/>
        <v>431.53699102864715</v>
      </c>
      <c r="P55" s="64">
        <f t="shared" si="84"/>
        <v>419.43531119707711</v>
      </c>
      <c r="Q55" s="64">
        <f t="shared" si="84"/>
        <v>433.87260030390104</v>
      </c>
      <c r="R55" s="64">
        <f t="shared" si="84"/>
        <v>437.07646090417148</v>
      </c>
      <c r="S55" s="64">
        <f t="shared" si="84"/>
        <v>438.8811425049667</v>
      </c>
      <c r="T55" s="64">
        <f t="shared" si="84"/>
        <v>430.39687347454787</v>
      </c>
      <c r="U55" s="64">
        <f t="shared" si="84"/>
        <v>448.71818905436635</v>
      </c>
      <c r="V55" s="64">
        <f t="shared" si="84"/>
        <v>433.32804250795886</v>
      </c>
      <c r="W55" s="64">
        <f t="shared" si="84"/>
        <v>425.92882115299426</v>
      </c>
      <c r="X55" s="64">
        <f t="shared" si="84"/>
        <v>417.83722857105539</v>
      </c>
      <c r="Y55" s="64">
        <f t="shared" si="84"/>
        <v>439.36576692648543</v>
      </c>
      <c r="Z55" s="64">
        <f t="shared" si="84"/>
        <v>443.47850054201166</v>
      </c>
      <c r="AA55" s="64">
        <f t="shared" si="84"/>
        <v>460.39490088506489</v>
      </c>
      <c r="AB55" s="64">
        <f t="shared" si="84"/>
        <v>434.25177011448517</v>
      </c>
      <c r="AC55" s="64">
        <f t="shared" si="84"/>
        <v>421.07869020791571</v>
      </c>
      <c r="AD55" s="64">
        <f t="shared" si="84"/>
        <v>450.25810765992713</v>
      </c>
      <c r="AE55" s="64">
        <f t="shared" si="84"/>
        <v>438.61420686993108</v>
      </c>
      <c r="AF55" s="64">
        <f t="shared" si="84"/>
        <v>447.6172086339011</v>
      </c>
      <c r="AG55" s="64">
        <f t="shared" si="84"/>
        <v>449.79329568167384</v>
      </c>
      <c r="AH55" s="64">
        <f t="shared" si="84"/>
        <v>475.23138133408696</v>
      </c>
      <c r="AI55" s="64">
        <f t="shared" si="84"/>
        <v>455.09547122499765</v>
      </c>
      <c r="AJ55" s="64">
        <f t="shared" si="84"/>
        <v>448.90444181822312</v>
      </c>
      <c r="AK55" s="64">
        <f t="shared" si="84"/>
        <v>462.36538180268786</v>
      </c>
      <c r="AL55" s="64">
        <f t="shared" si="84"/>
        <v>452.06268377007251</v>
      </c>
      <c r="AM55" s="64">
        <f t="shared" si="84"/>
        <v>453.42209890822602</v>
      </c>
      <c r="AN55" s="64">
        <f t="shared" si="84"/>
        <v>466.95961519807872</v>
      </c>
      <c r="AO55" s="64">
        <f t="shared" si="84"/>
        <v>440.19231446855059</v>
      </c>
      <c r="AP55" s="64">
        <f t="shared" si="84"/>
        <v>466.68158589779239</v>
      </c>
      <c r="AQ55" s="64">
        <f t="shared" si="84"/>
        <v>450.70457450751621</v>
      </c>
      <c r="AR55" s="87"/>
      <c r="AS55" s="66">
        <f>STDEV(AU55:CH55)/AVERAGE(AU55:CH55)</f>
        <v>3.2028312394019855E-2</v>
      </c>
      <c r="AT55" s="67"/>
      <c r="AU55" s="68">
        <f>((AU53/AU54)*121.3)</f>
        <v>1212.7069820354216</v>
      </c>
      <c r="AV55" s="68">
        <f t="shared" ref="AV55:CH55" si="85">((AV53/AV54)*121.3)</f>
        <v>1187.2717888255363</v>
      </c>
      <c r="AW55" s="68">
        <f t="shared" si="85"/>
        <v>1178.7593298205766</v>
      </c>
      <c r="AX55" s="68">
        <f t="shared" si="85"/>
        <v>1155.4545810446318</v>
      </c>
      <c r="AY55" s="68">
        <f t="shared" si="85"/>
        <v>1182.1249036495281</v>
      </c>
      <c r="AZ55" s="68">
        <f t="shared" si="85"/>
        <v>1227.8376124092467</v>
      </c>
      <c r="BA55" s="68">
        <f t="shared" si="85"/>
        <v>1206.6898726940397</v>
      </c>
      <c r="BB55" s="68">
        <f t="shared" si="85"/>
        <v>1193.7446736494535</v>
      </c>
      <c r="BC55" s="68">
        <f t="shared" si="85"/>
        <v>1245.9143443355576</v>
      </c>
      <c r="BD55" s="68">
        <f t="shared" si="85"/>
        <v>1254.5330923422587</v>
      </c>
      <c r="BE55" s="68">
        <f t="shared" si="85"/>
        <v>1258.9939181334435</v>
      </c>
      <c r="BF55" s="68">
        <f t="shared" si="85"/>
        <v>1244.9568671221509</v>
      </c>
      <c r="BG55" s="68">
        <f t="shared" si="85"/>
        <v>1265.8600520394148</v>
      </c>
      <c r="BH55" s="68">
        <f t="shared" si="85"/>
        <v>1254.3436938551977</v>
      </c>
      <c r="BI55" s="68">
        <f t="shared" si="85"/>
        <v>1241.5661827422309</v>
      </c>
      <c r="BJ55" s="68">
        <f t="shared" si="85"/>
        <v>1302.4629858550727</v>
      </c>
      <c r="BK55" s="68">
        <f t="shared" si="85"/>
        <v>1284.2192603857982</v>
      </c>
      <c r="BL55" s="68">
        <f t="shared" si="85"/>
        <v>1210.9135218407309</v>
      </c>
      <c r="BM55" s="68">
        <f t="shared" si="85"/>
        <v>1279.2347026624755</v>
      </c>
      <c r="BN55" s="68">
        <f t="shared" si="85"/>
        <v>1255.2571832204283</v>
      </c>
      <c r="BO55" s="68">
        <f t="shared" si="85"/>
        <v>1292.5945750820172</v>
      </c>
      <c r="BP55" s="68">
        <f t="shared" si="85"/>
        <v>1272.1175700226006</v>
      </c>
      <c r="BQ55" s="68">
        <f t="shared" si="85"/>
        <v>1285.9343319962516</v>
      </c>
      <c r="BR55" s="68">
        <f t="shared" si="85"/>
        <v>1295.678428375719</v>
      </c>
      <c r="BS55" s="68">
        <f t="shared" si="85"/>
        <v>1263.0567599879032</v>
      </c>
      <c r="BT55" s="68">
        <f t="shared" si="85"/>
        <v>1242.496202332012</v>
      </c>
      <c r="BU55" s="68">
        <f t="shared" si="85"/>
        <v>1294.8180606150645</v>
      </c>
      <c r="BV55" s="68">
        <f t="shared" si="85"/>
        <v>1297.895602556631</v>
      </c>
      <c r="BW55" s="68">
        <f t="shared" si="85"/>
        <v>1304.6280671428055</v>
      </c>
      <c r="BX55" s="68">
        <f t="shared" si="85"/>
        <v>1280.8547391090403</v>
      </c>
      <c r="BY55" s="68">
        <f t="shared" si="85"/>
        <v>1262.0723718399456</v>
      </c>
      <c r="BZ55" s="68">
        <f t="shared" si="85"/>
        <v>1306.9183450927658</v>
      </c>
      <c r="CA55" s="68">
        <f t="shared" si="85"/>
        <v>1295.6376326800607</v>
      </c>
      <c r="CB55" s="68">
        <f t="shared" si="85"/>
        <v>1276.3632207418632</v>
      </c>
      <c r="CC55" s="68">
        <f t="shared" si="85"/>
        <v>1284.2072492335506</v>
      </c>
      <c r="CD55" s="68">
        <f t="shared" si="85"/>
        <v>1269.7122735346084</v>
      </c>
      <c r="CE55" s="68">
        <f t="shared" si="85"/>
        <v>1329.077324783188</v>
      </c>
      <c r="CF55" s="68">
        <f t="shared" si="85"/>
        <v>1239.4438706875637</v>
      </c>
      <c r="CG55" s="68">
        <f t="shared" si="85"/>
        <v>1266.3167462918807</v>
      </c>
      <c r="CH55" s="68">
        <f t="shared" si="85"/>
        <v>1259.2418540392946</v>
      </c>
      <c r="CI55" s="87"/>
      <c r="CJ55" s="88">
        <f>((CJ53/CJ54)*121.3)</f>
        <v>733.11297126481452</v>
      </c>
      <c r="CK55" s="88">
        <f t="shared" ref="CK55:EV55" si="86">((CK53/CK54)*121.3)</f>
        <v>1376.3537428470136</v>
      </c>
      <c r="CL55" s="88">
        <f t="shared" si="86"/>
        <v>1102.8329997866599</v>
      </c>
      <c r="CM55" s="88">
        <f t="shared" si="86"/>
        <v>1064.464019580638</v>
      </c>
      <c r="CN55" s="88">
        <f t="shared" si="86"/>
        <v>1179.9775015482148</v>
      </c>
      <c r="CO55" s="88">
        <f t="shared" si="86"/>
        <v>1102.8732284642565</v>
      </c>
      <c r="CP55" s="88">
        <f t="shared" si="86"/>
        <v>819.17644139125559</v>
      </c>
      <c r="CQ55" s="88">
        <f t="shared" si="86"/>
        <v>951.17077139031971</v>
      </c>
      <c r="CR55" s="88">
        <f t="shared" si="86"/>
        <v>871.72255855294975</v>
      </c>
      <c r="CS55" s="88">
        <f t="shared" si="86"/>
        <v>697.72493906039608</v>
      </c>
      <c r="CT55" s="88">
        <f t="shared" si="86"/>
        <v>1033.6497162050184</v>
      </c>
      <c r="CU55" s="88">
        <f t="shared" si="86"/>
        <v>1210.2259348255523</v>
      </c>
      <c r="CV55" s="88">
        <f t="shared" si="86"/>
        <v>1337.5326792268638</v>
      </c>
      <c r="CW55" s="88">
        <f t="shared" si="86"/>
        <v>1160.5156780843879</v>
      </c>
      <c r="CX55" s="88">
        <f t="shared" si="86"/>
        <v>904.17498880654841</v>
      </c>
      <c r="CY55" s="88">
        <f t="shared" si="86"/>
        <v>1069.9361115784238</v>
      </c>
      <c r="CZ55" s="88">
        <f t="shared" si="86"/>
        <v>881.71972017772191</v>
      </c>
      <c r="DA55" s="88">
        <f t="shared" si="86"/>
        <v>1090.9070226904228</v>
      </c>
      <c r="DB55" s="88">
        <f t="shared" si="86"/>
        <v>805.84224792620967</v>
      </c>
      <c r="DC55" s="88">
        <f t="shared" si="86"/>
        <v>1087.091060348361</v>
      </c>
      <c r="DD55" s="88">
        <f t="shared" si="86"/>
        <v>885.91955340745221</v>
      </c>
      <c r="DE55" s="88">
        <f t="shared" si="86"/>
        <v>725.21903786500343</v>
      </c>
      <c r="DF55" s="88">
        <f t="shared" si="86"/>
        <v>939.95066011021197</v>
      </c>
      <c r="DG55" s="88">
        <f t="shared" si="86"/>
        <v>1099.0481801370795</v>
      </c>
      <c r="DH55" s="88">
        <f t="shared" si="86"/>
        <v>1008.3374277803383</v>
      </c>
      <c r="DI55" s="88">
        <f t="shared" si="86"/>
        <v>905.1574495687147</v>
      </c>
      <c r="DJ55" s="88">
        <f t="shared" si="86"/>
        <v>1170.073095284698</v>
      </c>
      <c r="DK55" s="88">
        <f t="shared" si="86"/>
        <v>880.84809105248962</v>
      </c>
      <c r="DL55" s="88">
        <f t="shared" si="86"/>
        <v>1063.688361785478</v>
      </c>
      <c r="DM55" s="88">
        <f t="shared" si="86"/>
        <v>893.49687451001796</v>
      </c>
      <c r="DN55" s="88">
        <f t="shared" si="86"/>
        <v>1100.7258185776466</v>
      </c>
      <c r="DO55" s="88">
        <f t="shared" si="86"/>
        <v>1221.8656068016912</v>
      </c>
      <c r="DP55" s="88">
        <f t="shared" si="86"/>
        <v>1289.1076644784127</v>
      </c>
      <c r="DQ55" s="88">
        <f t="shared" si="86"/>
        <v>1120.8624251382105</v>
      </c>
      <c r="DR55" s="88">
        <f t="shared" si="86"/>
        <v>1250.3717385287543</v>
      </c>
      <c r="DS55" s="88">
        <f t="shared" si="86"/>
        <v>859.32080320809564</v>
      </c>
      <c r="DT55" s="88">
        <f t="shared" si="86"/>
        <v>1191.7931676550102</v>
      </c>
      <c r="DU55" s="88">
        <f t="shared" si="86"/>
        <v>979.7111626861988</v>
      </c>
      <c r="DV55" s="88">
        <f t="shared" si="86"/>
        <v>1181.1871374431294</v>
      </c>
      <c r="DW55" s="88">
        <f t="shared" si="86"/>
        <v>1343.9223954300885</v>
      </c>
      <c r="DX55" s="88">
        <f t="shared" si="86"/>
        <v>1096.142403095191</v>
      </c>
      <c r="DY55" s="88">
        <f t="shared" si="86"/>
        <v>1381.5759269714943</v>
      </c>
      <c r="DZ55" s="88">
        <f t="shared" si="86"/>
        <v>1017.360888510941</v>
      </c>
      <c r="EA55" s="88">
        <f t="shared" si="86"/>
        <v>899.05267201096842</v>
      </c>
      <c r="EB55" s="88">
        <f t="shared" si="86"/>
        <v>1176.7722576442834</v>
      </c>
      <c r="EC55" s="88">
        <f t="shared" si="86"/>
        <v>989.74986699087685</v>
      </c>
      <c r="ED55" s="88">
        <f t="shared" si="86"/>
        <v>1066.8715879590654</v>
      </c>
      <c r="EE55" s="88">
        <f t="shared" si="86"/>
        <v>1173.1985676168254</v>
      </c>
      <c r="EF55" s="88">
        <f t="shared" si="86"/>
        <v>1065.2495314032399</v>
      </c>
      <c r="EG55" s="88">
        <f t="shared" si="86"/>
        <v>1070.5220831468473</v>
      </c>
      <c r="EH55" s="88">
        <f t="shared" si="86"/>
        <v>963.43666762947908</v>
      </c>
      <c r="EI55" s="88">
        <f t="shared" si="86"/>
        <v>731.76822127135677</v>
      </c>
      <c r="EJ55" s="88">
        <f t="shared" si="86"/>
        <v>935.51637322572071</v>
      </c>
      <c r="EK55" s="88">
        <f t="shared" si="86"/>
        <v>1238.5760295574519</v>
      </c>
      <c r="EL55" s="88">
        <f t="shared" si="86"/>
        <v>1092.9588404070419</v>
      </c>
      <c r="EM55" s="88">
        <f t="shared" si="86"/>
        <v>1045.338494778933</v>
      </c>
      <c r="EN55" s="88">
        <f t="shared" si="86"/>
        <v>896.33856728124272</v>
      </c>
      <c r="EO55" s="88">
        <f t="shared" si="86"/>
        <v>929.88827256161039</v>
      </c>
      <c r="EP55" s="88">
        <f t="shared" si="86"/>
        <v>1325.910500753904</v>
      </c>
      <c r="EQ55" s="88">
        <f t="shared" si="86"/>
        <v>1065.4281033975556</v>
      </c>
      <c r="ER55" s="88">
        <f t="shared" si="86"/>
        <v>1303.4513916709238</v>
      </c>
      <c r="ES55" s="88">
        <f t="shared" si="86"/>
        <v>892.66254009086629</v>
      </c>
      <c r="ET55" s="88">
        <f t="shared" si="86"/>
        <v>1025.8697896051922</v>
      </c>
      <c r="EU55" s="88">
        <f t="shared" si="86"/>
        <v>1039.6433435766339</v>
      </c>
      <c r="EV55" s="88">
        <f t="shared" si="86"/>
        <v>1070.2439369937265</v>
      </c>
      <c r="EW55" s="88">
        <f t="shared" ref="EW55:HH55" si="87">((EW53/EW54)*121.3)</f>
        <v>1168.2244647745952</v>
      </c>
      <c r="EX55" s="88">
        <f t="shared" si="87"/>
        <v>1006.541214555077</v>
      </c>
      <c r="EY55" s="88">
        <f t="shared" si="87"/>
        <v>945.68954837350714</v>
      </c>
      <c r="EZ55" s="88">
        <f t="shared" si="87"/>
        <v>794.38177696331752</v>
      </c>
      <c r="FA55" s="88">
        <f t="shared" si="87"/>
        <v>1092.8273495251799</v>
      </c>
      <c r="FB55" s="88">
        <f t="shared" si="87"/>
        <v>899.72708932455464</v>
      </c>
      <c r="FC55" s="88">
        <f t="shared" si="87"/>
        <v>1083.0960893885044</v>
      </c>
      <c r="FD55" s="88">
        <f t="shared" si="87"/>
        <v>1078.5095806572535</v>
      </c>
      <c r="FE55" s="88">
        <f t="shared" si="87"/>
        <v>960.95619737641437</v>
      </c>
      <c r="FF55" s="88">
        <f t="shared" si="87"/>
        <v>693.61531915374826</v>
      </c>
      <c r="FG55" s="88">
        <f t="shared" si="87"/>
        <v>1160.9219829484764</v>
      </c>
      <c r="FH55" s="88">
        <f t="shared" si="87"/>
        <v>1028.3992730379348</v>
      </c>
      <c r="FI55" s="88">
        <f t="shared" si="87"/>
        <v>925.12764776936444</v>
      </c>
      <c r="FJ55" s="88">
        <f t="shared" si="87"/>
        <v>1021.7367825603565</v>
      </c>
      <c r="FK55" s="88">
        <f t="shared" si="87"/>
        <v>1325.5408495098034</v>
      </c>
      <c r="FL55" s="88">
        <f t="shared" si="87"/>
        <v>1139.026182797126</v>
      </c>
      <c r="FM55" s="88">
        <f t="shared" si="87"/>
        <v>1134.8957600237186</v>
      </c>
      <c r="FN55" s="88">
        <f t="shared" si="87"/>
        <v>976.57865999819262</v>
      </c>
      <c r="FO55" s="88">
        <f t="shared" si="87"/>
        <v>1092.2443171941718</v>
      </c>
      <c r="FP55" s="88">
        <f t="shared" si="87"/>
        <v>1071.3598560516357</v>
      </c>
      <c r="FQ55" s="88">
        <f t="shared" si="87"/>
        <v>1217.502111657968</v>
      </c>
      <c r="FR55" s="88">
        <f t="shared" si="87"/>
        <v>988.66852428915922</v>
      </c>
      <c r="FS55" s="88">
        <f t="shared" si="87"/>
        <v>865.02258825803369</v>
      </c>
      <c r="FT55" s="88">
        <f t="shared" si="87"/>
        <v>990.01369414170881</v>
      </c>
      <c r="FU55" s="88">
        <f t="shared" si="87"/>
        <v>1067.2691177400486</v>
      </c>
      <c r="FV55" s="88">
        <f t="shared" si="87"/>
        <v>1103.2453282792092</v>
      </c>
      <c r="FW55" s="88">
        <f t="shared" si="87"/>
        <v>1081.9456355686045</v>
      </c>
      <c r="FX55" s="88">
        <f t="shared" si="87"/>
        <v>1199.1436738651198</v>
      </c>
      <c r="FY55" s="88">
        <f t="shared" si="87"/>
        <v>1175.7671974230423</v>
      </c>
      <c r="FZ55" s="88">
        <f t="shared" si="87"/>
        <v>1376.669456967792</v>
      </c>
      <c r="GA55" s="88">
        <f t="shared" si="87"/>
        <v>1185.4499454100323</v>
      </c>
      <c r="GB55" s="88">
        <f t="shared" si="87"/>
        <v>1146.9851692943314</v>
      </c>
      <c r="GC55" s="88">
        <f t="shared" si="87"/>
        <v>1289.0774210122051</v>
      </c>
      <c r="GD55" s="88">
        <f t="shared" si="87"/>
        <v>1093.1287141766786</v>
      </c>
      <c r="GE55" s="88">
        <f t="shared" si="87"/>
        <v>951.76192390878975</v>
      </c>
      <c r="GF55" s="88">
        <f t="shared" si="87"/>
        <v>1079.3493740524689</v>
      </c>
      <c r="GG55" s="88">
        <f t="shared" si="87"/>
        <v>1090.7509150729777</v>
      </c>
      <c r="GH55" s="88">
        <f t="shared" si="87"/>
        <v>1483.5700224389982</v>
      </c>
      <c r="GI55" s="88">
        <f t="shared" si="87"/>
        <v>1113.7822306910198</v>
      </c>
      <c r="GJ55" s="88">
        <f t="shared" si="87"/>
        <v>1068.8374878580653</v>
      </c>
      <c r="GK55" s="88">
        <f t="shared" si="87"/>
        <v>406.75305560328479</v>
      </c>
      <c r="GL55" s="88">
        <f t="shared" si="87"/>
        <v>987.73294768981441</v>
      </c>
      <c r="GM55" s="88">
        <f t="shared" si="87"/>
        <v>1206.1197009843315</v>
      </c>
      <c r="GN55" s="88">
        <f t="shared" si="87"/>
        <v>1001.3010378762789</v>
      </c>
      <c r="GO55" s="88">
        <f t="shared" si="87"/>
        <v>1099.9894211465246</v>
      </c>
      <c r="GP55" s="88">
        <f t="shared" si="87"/>
        <v>1448.8658985826071</v>
      </c>
      <c r="GQ55" s="88">
        <f t="shared" si="87"/>
        <v>987.43078618597644</v>
      </c>
      <c r="GR55" s="88">
        <f t="shared" si="87"/>
        <v>1242.7270522669553</v>
      </c>
      <c r="GS55" s="88">
        <f t="shared" si="87"/>
        <v>986.53878244579869</v>
      </c>
      <c r="GT55" s="88">
        <f t="shared" si="87"/>
        <v>1208.2531489146077</v>
      </c>
      <c r="GU55" s="88">
        <f t="shared" si="87"/>
        <v>1150.7695921551453</v>
      </c>
      <c r="GV55" s="88">
        <f t="shared" si="87"/>
        <v>1101.6677366966314</v>
      </c>
      <c r="GW55" s="88">
        <f t="shared" si="87"/>
        <v>956.1756482171852</v>
      </c>
      <c r="GX55" s="88">
        <f t="shared" si="87"/>
        <v>1032.5902984835559</v>
      </c>
      <c r="GY55" s="88">
        <f t="shared" si="87"/>
        <v>1141.9168358299357</v>
      </c>
      <c r="GZ55" s="88">
        <f t="shared" si="87"/>
        <v>868.60968792924905</v>
      </c>
      <c r="HA55" s="88">
        <f t="shared" si="87"/>
        <v>1417.1060378460597</v>
      </c>
      <c r="HB55" s="88">
        <f t="shared" si="87"/>
        <v>1318.7814199490301</v>
      </c>
      <c r="HC55" s="88">
        <f t="shared" si="87"/>
        <v>736.23498450620548</v>
      </c>
      <c r="HD55" s="88">
        <f t="shared" si="87"/>
        <v>1278.8805034361944</v>
      </c>
      <c r="HE55" s="88">
        <f t="shared" si="87"/>
        <v>1225.7444675714446</v>
      </c>
      <c r="HF55" s="88">
        <f t="shared" si="87"/>
        <v>1206.0129456000741</v>
      </c>
      <c r="HG55" s="88">
        <f t="shared" si="87"/>
        <v>1341.9403304595037</v>
      </c>
      <c r="HH55" s="88">
        <f t="shared" si="87"/>
        <v>1256.2071882800815</v>
      </c>
      <c r="HI55" s="88">
        <f t="shared" ref="HI55:JT55" si="88">((HI53/HI54)*121.3)</f>
        <v>1241.0312040071435</v>
      </c>
      <c r="HJ55" s="88">
        <f t="shared" si="88"/>
        <v>1050.7048906414429</v>
      </c>
      <c r="HK55" s="88">
        <f t="shared" si="88"/>
        <v>1037.8186235557866</v>
      </c>
      <c r="HL55" s="88">
        <f t="shared" si="88"/>
        <v>1170.0862490990919</v>
      </c>
      <c r="HM55" s="88">
        <f t="shared" si="88"/>
        <v>1184.116052277551</v>
      </c>
      <c r="HN55" s="88">
        <f t="shared" si="88"/>
        <v>1203.9161143718322</v>
      </c>
      <c r="HO55" s="88">
        <f t="shared" si="88"/>
        <v>1084.221328909995</v>
      </c>
      <c r="HP55" s="88">
        <f t="shared" si="88"/>
        <v>887.11903189730072</v>
      </c>
      <c r="HQ55" s="88">
        <f t="shared" si="88"/>
        <v>1119.3987750041003</v>
      </c>
      <c r="HR55" s="88">
        <f t="shared" si="88"/>
        <v>961.94855914293828</v>
      </c>
      <c r="HS55" s="88">
        <f t="shared" si="88"/>
        <v>1081.767843501287</v>
      </c>
      <c r="HT55" s="88">
        <f t="shared" si="88"/>
        <v>977.34274981817043</v>
      </c>
      <c r="HU55" s="88">
        <f t="shared" si="88"/>
        <v>1266.9320609243696</v>
      </c>
      <c r="HV55" s="88">
        <f t="shared" si="88"/>
        <v>1315.9059910827948</v>
      </c>
      <c r="HW55" s="88">
        <f t="shared" si="88"/>
        <v>1050.2951655088148</v>
      </c>
      <c r="HX55" s="88">
        <f t="shared" si="88"/>
        <v>1062.4740107361681</v>
      </c>
      <c r="HY55" s="88">
        <f t="shared" si="88"/>
        <v>950.76810774655746</v>
      </c>
      <c r="HZ55" s="88">
        <f t="shared" si="88"/>
        <v>937.07317280583936</v>
      </c>
      <c r="IA55" s="88">
        <f t="shared" si="88"/>
        <v>1202.8444042867636</v>
      </c>
      <c r="IB55" s="88">
        <f t="shared" si="88"/>
        <v>1196.1783624565171</v>
      </c>
      <c r="IC55" s="88">
        <f t="shared" si="88"/>
        <v>1126.240139604846</v>
      </c>
      <c r="ID55" s="88">
        <f t="shared" si="88"/>
        <v>1006.340619151455</v>
      </c>
      <c r="IE55" s="88">
        <f t="shared" si="88"/>
        <v>1173.2900240073841</v>
      </c>
      <c r="IF55" s="88">
        <f t="shared" si="88"/>
        <v>1194.4499026082676</v>
      </c>
      <c r="IG55" s="88">
        <f t="shared" si="88"/>
        <v>1308.9185848308509</v>
      </c>
      <c r="IH55" s="88">
        <f t="shared" si="88"/>
        <v>1288.2952925936347</v>
      </c>
      <c r="II55" s="88">
        <f t="shared" si="88"/>
        <v>882.06533493604172</v>
      </c>
      <c r="IJ55" s="88">
        <f t="shared" si="88"/>
        <v>1271.8958624722598</v>
      </c>
      <c r="IK55" s="88">
        <f t="shared" si="88"/>
        <v>1201.3144001764788</v>
      </c>
      <c r="IL55" s="88">
        <f t="shared" si="88"/>
        <v>1100.107469725702</v>
      </c>
      <c r="IM55" s="88">
        <f t="shared" si="88"/>
        <v>1350.0341753735593</v>
      </c>
      <c r="IN55" s="88">
        <f t="shared" si="88"/>
        <v>1323.4946846107623</v>
      </c>
      <c r="IO55" s="88">
        <f t="shared" si="88"/>
        <v>1238.1550442074076</v>
      </c>
      <c r="IP55" s="88">
        <f t="shared" si="88"/>
        <v>1121.3289243189611</v>
      </c>
      <c r="IQ55" s="88">
        <f t="shared" si="88"/>
        <v>902.66656708697724</v>
      </c>
      <c r="IR55" s="88">
        <f t="shared" si="88"/>
        <v>1126.6611717892745</v>
      </c>
      <c r="IS55" s="88">
        <f t="shared" si="88"/>
        <v>1384.2717889951366</v>
      </c>
      <c r="IT55" s="88">
        <f t="shared" si="88"/>
        <v>1220.1905833718267</v>
      </c>
      <c r="IU55" s="88">
        <f t="shared" si="88"/>
        <v>1125.9321741559038</v>
      </c>
      <c r="IV55" s="88">
        <f t="shared" si="88"/>
        <v>1132.5232166565381</v>
      </c>
      <c r="IW55" s="88">
        <f t="shared" si="88"/>
        <v>1208.8958679049208</v>
      </c>
      <c r="IX55" s="88">
        <f t="shared" si="88"/>
        <v>1458.7326303368816</v>
      </c>
      <c r="IY55" s="88">
        <f t="shared" si="88"/>
        <v>967.89286236985765</v>
      </c>
      <c r="IZ55" s="88">
        <f t="shared" si="88"/>
        <v>1177.6397383089311</v>
      </c>
      <c r="JA55" s="88">
        <f t="shared" si="88"/>
        <v>1079.2367579782394</v>
      </c>
      <c r="JB55" s="88">
        <f t="shared" si="88"/>
        <v>954.06121071954465</v>
      </c>
      <c r="JC55" s="88">
        <f t="shared" si="88"/>
        <v>1207.7728775746727</v>
      </c>
      <c r="JD55" s="88">
        <f t="shared" si="88"/>
        <v>1106.6934530609592</v>
      </c>
      <c r="JE55" s="88">
        <f t="shared" si="88"/>
        <v>993.33443201349098</v>
      </c>
      <c r="JF55" s="88">
        <f t="shared" si="88"/>
        <v>1174.7660642094816</v>
      </c>
      <c r="JG55" s="88">
        <f t="shared" si="88"/>
        <v>1004.0918241706207</v>
      </c>
      <c r="JH55" s="88">
        <f t="shared" si="88"/>
        <v>1492.7670266864864</v>
      </c>
      <c r="JI55" s="88">
        <f t="shared" si="88"/>
        <v>1064.5371416256</v>
      </c>
      <c r="JJ55" s="88">
        <f t="shared" si="88"/>
        <v>1310.3059255544817</v>
      </c>
      <c r="JK55" s="88">
        <f t="shared" si="88"/>
        <v>1233.0281051282802</v>
      </c>
      <c r="JL55" s="88">
        <f t="shared" si="88"/>
        <v>1504.3875761349238</v>
      </c>
      <c r="JM55" s="88">
        <f t="shared" si="88"/>
        <v>882.27090499942994</v>
      </c>
      <c r="JN55" s="88">
        <f t="shared" si="88"/>
        <v>1280.4192475875518</v>
      </c>
      <c r="JO55" s="88">
        <f t="shared" si="88"/>
        <v>1292.5108806171129</v>
      </c>
      <c r="JP55" s="88">
        <f t="shared" si="88"/>
        <v>1037.3470247488583</v>
      </c>
      <c r="JQ55" s="88">
        <f t="shared" si="88"/>
        <v>1191.4499361992491</v>
      </c>
      <c r="JR55" s="88">
        <f t="shared" si="88"/>
        <v>945.69834568549413</v>
      </c>
      <c r="JS55" s="88">
        <f t="shared" si="88"/>
        <v>851.99213407016271</v>
      </c>
      <c r="JT55" s="88">
        <f t="shared" si="88"/>
        <v>598.24709203381678</v>
      </c>
      <c r="JU55" s="88">
        <f t="shared" ref="JU55:MF55" si="89">((JU53/JU54)*121.3)</f>
        <v>866.48100227108853</v>
      </c>
      <c r="JV55" s="88">
        <f t="shared" si="89"/>
        <v>1016.7804350390475</v>
      </c>
      <c r="JW55" s="88">
        <f t="shared" si="89"/>
        <v>1279.5738117905737</v>
      </c>
      <c r="JX55" s="88">
        <f t="shared" si="89"/>
        <v>1410.357409798288</v>
      </c>
      <c r="JY55" s="88">
        <f t="shared" si="89"/>
        <v>976.05874521749831</v>
      </c>
      <c r="JZ55" s="88">
        <f t="shared" si="89"/>
        <v>1257.2027608558569</v>
      </c>
      <c r="KA55" s="88">
        <f t="shared" si="89"/>
        <v>1035.2011199414842</v>
      </c>
      <c r="KB55" s="88">
        <f t="shared" si="89"/>
        <v>1316.6915488047539</v>
      </c>
      <c r="KC55" s="88">
        <f t="shared" si="89"/>
        <v>1024.1178361144928</v>
      </c>
      <c r="KD55" s="88">
        <f t="shared" si="89"/>
        <v>1349.9433996735831</v>
      </c>
      <c r="KE55" s="88">
        <f t="shared" si="89"/>
        <v>1455.6465998916583</v>
      </c>
      <c r="KF55" s="88">
        <f t="shared" si="89"/>
        <v>1447.9425089280273</v>
      </c>
      <c r="KG55" s="88">
        <f t="shared" si="89"/>
        <v>1171.4896102756684</v>
      </c>
      <c r="KH55" s="88">
        <f t="shared" si="89"/>
        <v>1067.0813277009133</v>
      </c>
      <c r="KI55" s="88">
        <f t="shared" si="89"/>
        <v>1358.2671905084323</v>
      </c>
      <c r="KJ55" s="88">
        <f t="shared" si="89"/>
        <v>1521.5315149805174</v>
      </c>
      <c r="KK55" s="88">
        <f t="shared" si="89"/>
        <v>939.2589224184004</v>
      </c>
      <c r="KL55" s="88">
        <f t="shared" si="89"/>
        <v>1230.4000856619045</v>
      </c>
      <c r="KM55" s="88">
        <f t="shared" si="89"/>
        <v>1179.4383667219433</v>
      </c>
      <c r="KN55" s="88">
        <f t="shared" si="89"/>
        <v>1347.7421148421301</v>
      </c>
      <c r="KO55" s="88">
        <f t="shared" si="89"/>
        <v>1047.0751981735402</v>
      </c>
      <c r="KP55" s="88">
        <f t="shared" si="89"/>
        <v>1308.8249488881258</v>
      </c>
      <c r="KQ55" s="88">
        <f t="shared" si="89"/>
        <v>1000.7659692067273</v>
      </c>
      <c r="KR55" s="88">
        <f t="shared" si="89"/>
        <v>1182.948401522488</v>
      </c>
      <c r="KS55" s="88">
        <f t="shared" si="89"/>
        <v>967.84559452100257</v>
      </c>
      <c r="KT55" s="88">
        <f t="shared" si="89"/>
        <v>1287.3808463897967</v>
      </c>
      <c r="KU55" s="88">
        <f t="shared" si="89"/>
        <v>968.12436709263159</v>
      </c>
      <c r="KV55" s="88">
        <f t="shared" si="89"/>
        <v>946.57245511186602</v>
      </c>
      <c r="KW55" s="88">
        <f t="shared" si="89"/>
        <v>1367.1958797424354</v>
      </c>
      <c r="KX55" s="88">
        <f t="shared" si="89"/>
        <v>877.00860998698738</v>
      </c>
      <c r="KY55" s="88">
        <f t="shared" si="89"/>
        <v>1142.2555409895353</v>
      </c>
      <c r="KZ55" s="88">
        <f t="shared" si="89"/>
        <v>1261.0155976023952</v>
      </c>
      <c r="LA55" s="88">
        <f t="shared" si="89"/>
        <v>1196.7783439281147</v>
      </c>
      <c r="LB55" s="88">
        <f t="shared" si="89"/>
        <v>1244.0538755935584</v>
      </c>
      <c r="LC55" s="88">
        <f t="shared" si="89"/>
        <v>1169.9601724957838</v>
      </c>
      <c r="LD55" s="88">
        <f t="shared" si="89"/>
        <v>1004.8628921549831</v>
      </c>
      <c r="LE55" s="88">
        <f t="shared" si="89"/>
        <v>1156.7638155916388</v>
      </c>
      <c r="LF55" s="88">
        <f t="shared" si="89"/>
        <v>1209.6003593097089</v>
      </c>
      <c r="LG55" s="88">
        <f t="shared" si="89"/>
        <v>1152.2978771575104</v>
      </c>
      <c r="LH55" s="88">
        <f t="shared" si="89"/>
        <v>784.58879784317321</v>
      </c>
      <c r="LI55" s="88">
        <f t="shared" si="89"/>
        <v>927.17918772400435</v>
      </c>
      <c r="LJ55" s="88">
        <f t="shared" si="89"/>
        <v>1282.4606699240937</v>
      </c>
      <c r="LK55" s="88">
        <f t="shared" si="89"/>
        <v>1127.3253985542583</v>
      </c>
      <c r="LL55" s="88">
        <f t="shared" si="89"/>
        <v>1176.6951855269119</v>
      </c>
      <c r="LM55" s="88">
        <f t="shared" si="89"/>
        <v>1317.6528896201903</v>
      </c>
      <c r="LN55" s="88">
        <f t="shared" si="89"/>
        <v>949.61034762959639</v>
      </c>
      <c r="LO55" s="88">
        <f t="shared" si="89"/>
        <v>1628.8525904836908</v>
      </c>
      <c r="LP55" s="88">
        <f t="shared" si="89"/>
        <v>711.51859370577324</v>
      </c>
      <c r="LQ55" s="88">
        <f t="shared" si="89"/>
        <v>986.5072342823122</v>
      </c>
      <c r="LR55" s="88">
        <f t="shared" si="89"/>
        <v>1181.7672824481258</v>
      </c>
      <c r="LS55" s="88">
        <f t="shared" si="89"/>
        <v>1144.379896338078</v>
      </c>
      <c r="LT55" s="88">
        <f t="shared" si="89"/>
        <v>1284.0835467380739</v>
      </c>
      <c r="LU55" s="88">
        <f t="shared" si="89"/>
        <v>1420.4550559686763</v>
      </c>
      <c r="LV55" s="88">
        <f t="shared" si="89"/>
        <v>919.16781251952614</v>
      </c>
      <c r="LW55" s="88">
        <f t="shared" si="89"/>
        <v>1116.2997056516022</v>
      </c>
      <c r="LX55" s="88">
        <f t="shared" si="89"/>
        <v>1335.062046238161</v>
      </c>
      <c r="LY55" s="88">
        <f t="shared" si="89"/>
        <v>1094.8604922641725</v>
      </c>
      <c r="LZ55" s="88">
        <f t="shared" si="89"/>
        <v>1166.1502585271642</v>
      </c>
      <c r="MA55" s="88">
        <f t="shared" si="89"/>
        <v>1236.4050329214947</v>
      </c>
      <c r="MB55" s="88">
        <f t="shared" si="89"/>
        <v>1724.9899029648159</v>
      </c>
      <c r="MC55" s="88">
        <f t="shared" si="89"/>
        <v>1331.1908670635351</v>
      </c>
      <c r="MD55" s="88">
        <f t="shared" si="89"/>
        <v>1261.4290489339335</v>
      </c>
      <c r="ME55" s="88">
        <f t="shared" si="89"/>
        <v>977.16698631461873</v>
      </c>
      <c r="MF55" s="88">
        <f t="shared" si="89"/>
        <v>1018.4729606707456</v>
      </c>
      <c r="MG55" s="88">
        <f t="shared" ref="MG55:OQ55" si="90">((MG53/MG54)*121.3)</f>
        <v>1183.8859385592202</v>
      </c>
      <c r="MH55" s="88">
        <f t="shared" si="90"/>
        <v>1063.3938221165101</v>
      </c>
      <c r="MI55" s="88">
        <f t="shared" si="90"/>
        <v>1295.3293556683564</v>
      </c>
      <c r="MJ55" s="88">
        <f t="shared" si="90"/>
        <v>970.43637807753169</v>
      </c>
      <c r="MK55" s="88">
        <f t="shared" si="90"/>
        <v>1086.7237604418644</v>
      </c>
      <c r="ML55" s="88">
        <f t="shared" si="90"/>
        <v>1254.3829300360007</v>
      </c>
      <c r="MM55" s="88">
        <f t="shared" si="90"/>
        <v>1381.8500836363828</v>
      </c>
      <c r="MN55" s="88">
        <f t="shared" si="90"/>
        <v>1036.784727364105</v>
      </c>
      <c r="MO55" s="88">
        <f t="shared" si="90"/>
        <v>1659.4053769033535</v>
      </c>
      <c r="MP55" s="88">
        <f t="shared" si="90"/>
        <v>1382.6527131097978</v>
      </c>
      <c r="MQ55" s="88">
        <f t="shared" si="90"/>
        <v>1186.5215371579538</v>
      </c>
      <c r="MR55" s="88">
        <f t="shared" si="90"/>
        <v>1042.1292196402828</v>
      </c>
      <c r="MS55" s="88">
        <f t="shared" si="90"/>
        <v>1191.7914695640598</v>
      </c>
      <c r="MT55" s="88">
        <f t="shared" si="90"/>
        <v>733.38611877491019</v>
      </c>
      <c r="MU55" s="88">
        <f t="shared" si="90"/>
        <v>1492.5643376069663</v>
      </c>
      <c r="MV55" s="88">
        <f t="shared" si="90"/>
        <v>1255.5519165666021</v>
      </c>
      <c r="MW55" s="88">
        <f t="shared" si="90"/>
        <v>1435.2657143597451</v>
      </c>
      <c r="MX55" s="88">
        <f t="shared" si="90"/>
        <v>1094.9486982149781</v>
      </c>
      <c r="MY55" s="88">
        <f t="shared" si="90"/>
        <v>766.58777313479402</v>
      </c>
      <c r="MZ55" s="88">
        <f t="shared" si="90"/>
        <v>1094.8311360572734</v>
      </c>
      <c r="NA55" s="88">
        <f t="shared" si="90"/>
        <v>1194.0582365295609</v>
      </c>
      <c r="NB55" s="88">
        <f t="shared" si="90"/>
        <v>1056.2033837658828</v>
      </c>
      <c r="NC55" s="88">
        <f t="shared" si="90"/>
        <v>1471.6130699201331</v>
      </c>
      <c r="ND55" s="88">
        <f t="shared" si="90"/>
        <v>1218.0600770993958</v>
      </c>
      <c r="NE55" s="88">
        <f t="shared" si="90"/>
        <v>1534.856557623347</v>
      </c>
      <c r="NF55" s="88">
        <f t="shared" si="90"/>
        <v>1231.9529930687409</v>
      </c>
      <c r="NG55" s="88">
        <f t="shared" si="90"/>
        <v>1061.4260696585898</v>
      </c>
      <c r="NH55" s="88">
        <f t="shared" si="90"/>
        <v>1150.0232038724789</v>
      </c>
      <c r="NI55" s="88">
        <f t="shared" si="90"/>
        <v>1278.2869894386654</v>
      </c>
      <c r="NJ55" s="88">
        <f t="shared" si="90"/>
        <v>909.94640643346133</v>
      </c>
      <c r="NK55" s="88">
        <f t="shared" si="90"/>
        <v>1122.6917658480288</v>
      </c>
      <c r="NL55" s="88">
        <f t="shared" si="90"/>
        <v>938.17261594841568</v>
      </c>
      <c r="NM55" s="88">
        <f t="shared" si="90"/>
        <v>1080.3522032590404</v>
      </c>
      <c r="NN55" s="88">
        <f t="shared" si="90"/>
        <v>1261.285000698515</v>
      </c>
      <c r="NO55" s="88">
        <f t="shared" si="90"/>
        <v>1074.9806764725161</v>
      </c>
      <c r="NP55" s="88">
        <f t="shared" si="90"/>
        <v>1446.2184482941557</v>
      </c>
      <c r="NQ55" s="88">
        <f t="shared" si="90"/>
        <v>1390.8653904891696</v>
      </c>
      <c r="NR55" s="88">
        <f t="shared" si="90"/>
        <v>806.89123179234002</v>
      </c>
      <c r="NS55" s="88">
        <f t="shared" si="90"/>
        <v>1347.8478467029408</v>
      </c>
      <c r="NT55" s="88">
        <f t="shared" si="90"/>
        <v>1381.0702108206472</v>
      </c>
      <c r="NU55" s="88">
        <f t="shared" si="90"/>
        <v>1244.2955170585938</v>
      </c>
      <c r="NV55" s="88">
        <f t="shared" si="90"/>
        <v>1149.4268550548859</v>
      </c>
      <c r="NW55" s="88">
        <f t="shared" si="90"/>
        <v>1182.7845990767648</v>
      </c>
      <c r="NX55" s="88">
        <f t="shared" si="90"/>
        <v>1022.9004676203494</v>
      </c>
      <c r="NY55" s="88">
        <f t="shared" si="90"/>
        <v>1083.9881997659779</v>
      </c>
      <c r="NZ55" s="88">
        <f t="shared" si="90"/>
        <v>1475.4724732424152</v>
      </c>
      <c r="OA55" s="88">
        <f t="shared" si="90"/>
        <v>1517.0700645608445</v>
      </c>
      <c r="OB55" s="88">
        <f t="shared" si="90"/>
        <v>1210.4325803607605</v>
      </c>
      <c r="OC55" s="88">
        <f t="shared" si="90"/>
        <v>1441.3988874155455</v>
      </c>
      <c r="OD55" s="88">
        <f t="shared" si="90"/>
        <v>880.95160222223024</v>
      </c>
      <c r="OE55" s="88">
        <f t="shared" si="90"/>
        <v>1089.7124831794308</v>
      </c>
      <c r="OF55" s="88">
        <f t="shared" si="90"/>
        <v>1152.6070144408816</v>
      </c>
      <c r="OG55" s="88">
        <f t="shared" si="90"/>
        <v>1240.077994878488</v>
      </c>
      <c r="OH55" s="88">
        <f t="shared" si="90"/>
        <v>1248.0711914959847</v>
      </c>
      <c r="OI55" s="88">
        <f t="shared" si="90"/>
        <v>1017.2624141486206</v>
      </c>
      <c r="OJ55" s="88">
        <f t="shared" si="90"/>
        <v>1007.4664703244066</v>
      </c>
      <c r="OK55" s="88">
        <f t="shared" si="90"/>
        <v>1097.4591112721828</v>
      </c>
      <c r="OL55" s="88">
        <f t="shared" si="90"/>
        <v>1189.8513396786655</v>
      </c>
      <c r="OM55" s="88">
        <f t="shared" si="90"/>
        <v>1172.6724601149822</v>
      </c>
      <c r="ON55" s="88">
        <f t="shared" si="90"/>
        <v>1350.3631399453564</v>
      </c>
      <c r="OO55" s="88">
        <f t="shared" si="90"/>
        <v>1612.1484970421943</v>
      </c>
      <c r="OP55" s="88">
        <f t="shared" si="90"/>
        <v>728.25203852191294</v>
      </c>
      <c r="OQ55" s="88">
        <f t="shared" si="90"/>
        <v>1322.6838102299675</v>
      </c>
    </row>
    <row r="56" spans="1:407" x14ac:dyDescent="0.25">
      <c r="A56" s="69"/>
      <c r="D56" s="7"/>
      <c r="AU56" s="60"/>
    </row>
    <row r="57" spans="1:407" x14ac:dyDescent="0.25">
      <c r="A57" s="57" t="s">
        <v>2059</v>
      </c>
      <c r="B57" s="58">
        <f>STDEV(D57:AQ57)/AVERAGE(D57:AQ57)</f>
        <v>6.671072112172978E-2</v>
      </c>
      <c r="D57" s="7">
        <v>64528900.353939198</v>
      </c>
      <c r="E57" s="7">
        <v>59882426.811574899</v>
      </c>
      <c r="F57" s="7">
        <v>55309498.135579802</v>
      </c>
      <c r="G57" s="7">
        <v>56753550.297630697</v>
      </c>
      <c r="H57" s="7">
        <v>55787941.540683798</v>
      </c>
      <c r="I57" s="7">
        <v>55772735.220514297</v>
      </c>
      <c r="J57" s="7">
        <v>55409900.459037401</v>
      </c>
      <c r="K57" s="7">
        <v>53121534.831509501</v>
      </c>
      <c r="L57" s="7">
        <v>54382927.4938972</v>
      </c>
      <c r="M57" s="7">
        <v>52153936.8570645</v>
      </c>
      <c r="N57" s="7">
        <v>52829199.577302396</v>
      </c>
      <c r="O57" s="7">
        <v>53754261.803827003</v>
      </c>
      <c r="P57" s="7">
        <v>50823099.648156799</v>
      </c>
      <c r="Q57" s="7">
        <v>51732325.844241403</v>
      </c>
      <c r="R57" s="7">
        <v>51396515.048430301</v>
      </c>
      <c r="S57" s="7">
        <v>50070867.383379497</v>
      </c>
      <c r="T57" s="7">
        <v>52609208.0178333</v>
      </c>
      <c r="U57" s="7">
        <v>51309217.896978401</v>
      </c>
      <c r="V57" s="7">
        <v>50066871.818217203</v>
      </c>
      <c r="W57" s="7">
        <v>50501228.912615098</v>
      </c>
      <c r="X57" s="7">
        <v>52009131.529968701</v>
      </c>
      <c r="Y57" s="7">
        <v>49982601.984543703</v>
      </c>
      <c r="Z57" s="7">
        <v>49000652.523053102</v>
      </c>
      <c r="AA57" s="7">
        <v>50995933.655919597</v>
      </c>
      <c r="AB57" s="7">
        <v>49576744.328845702</v>
      </c>
      <c r="AC57" s="7">
        <v>50692920.2545719</v>
      </c>
      <c r="AD57" s="7">
        <v>49676835.968778796</v>
      </c>
      <c r="AE57" s="7">
        <v>51050115.955266602</v>
      </c>
      <c r="AF57" s="7">
        <v>49716234.726146303</v>
      </c>
      <c r="AG57" s="7">
        <v>49703698.184907697</v>
      </c>
      <c r="AH57" s="7">
        <v>49766225.068756498</v>
      </c>
      <c r="AI57" s="7">
        <v>49757178.375298001</v>
      </c>
      <c r="AJ57" s="7">
        <v>48919849.059622303</v>
      </c>
      <c r="AK57" s="7">
        <v>47367899.250131302</v>
      </c>
      <c r="AL57" s="7">
        <v>48788188.905691698</v>
      </c>
      <c r="AM57" s="7">
        <v>48480155.067056</v>
      </c>
      <c r="AN57" s="7">
        <v>49501226.146304898</v>
      </c>
      <c r="AO57" s="7">
        <v>47608004.867990904</v>
      </c>
      <c r="AP57" s="7">
        <v>49086512.3342942</v>
      </c>
      <c r="AQ57" s="7">
        <v>48072612.588608697</v>
      </c>
      <c r="AS57" s="59">
        <f>STDEV(AU57:CH57)/AVERAGE(AU57:CH57)</f>
        <v>6.4461836190036773E-2</v>
      </c>
      <c r="AU57" s="9">
        <v>5923891.9268521601</v>
      </c>
      <c r="AV57" s="9">
        <v>5696711.56503841</v>
      </c>
      <c r="AW57" s="9">
        <v>5759906.2730704397</v>
      </c>
      <c r="AX57" s="9">
        <v>5560066.48103246</v>
      </c>
      <c r="AY57" s="9">
        <v>5356937.37468741</v>
      </c>
      <c r="AZ57" s="9">
        <v>5427765.10871612</v>
      </c>
      <c r="BA57" s="9">
        <v>5451061.1115653999</v>
      </c>
      <c r="BB57" s="9">
        <v>5192400.1337173199</v>
      </c>
      <c r="BC57" s="9">
        <v>5107365.5197942201</v>
      </c>
      <c r="BD57" s="9">
        <v>5247264.0887286598</v>
      </c>
      <c r="BE57" s="9">
        <v>5237136.5203522798</v>
      </c>
      <c r="BF57" s="9">
        <v>5243250.3360516597</v>
      </c>
      <c r="BG57" s="9">
        <v>5056429.2519473899</v>
      </c>
      <c r="BH57" s="9">
        <v>5181090.4340553395</v>
      </c>
      <c r="BI57" s="9">
        <v>4975989.7131756404</v>
      </c>
      <c r="BJ57" s="9">
        <v>4857258.7527855802</v>
      </c>
      <c r="BK57" s="9">
        <v>5125546.8530730698</v>
      </c>
      <c r="BL57" s="9">
        <v>4837883.8431706401</v>
      </c>
      <c r="BM57" s="9">
        <v>4873221.5255935797</v>
      </c>
      <c r="BN57" s="9">
        <v>4925299.0460865796</v>
      </c>
      <c r="BO57" s="9">
        <v>4977261.8143199701</v>
      </c>
      <c r="BP57" s="9">
        <v>4916926.2396915704</v>
      </c>
      <c r="BQ57" s="9">
        <v>4914737.6800632495</v>
      </c>
      <c r="BR57" s="9">
        <v>4866663.9595673401</v>
      </c>
      <c r="BS57" s="9">
        <v>4943724.4109055996</v>
      </c>
      <c r="BT57" s="9">
        <v>4875931.4046754697</v>
      </c>
      <c r="BU57" s="9">
        <v>4867974.0334533798</v>
      </c>
      <c r="BV57" s="9">
        <v>5053772.5248079402</v>
      </c>
      <c r="BW57" s="9">
        <v>5020256.8375887796</v>
      </c>
      <c r="BX57" s="9">
        <v>4947107.1443733098</v>
      </c>
      <c r="BY57" s="9">
        <v>4637506.5996982604</v>
      </c>
      <c r="BZ57" s="9">
        <v>4858781.9714563498</v>
      </c>
      <c r="CA57" s="9">
        <v>4554226.5409007203</v>
      </c>
      <c r="CB57" s="9">
        <v>4761050.7763358504</v>
      </c>
      <c r="CC57" s="9">
        <v>4657828.5984119801</v>
      </c>
      <c r="CD57" s="9">
        <v>4838390.0158551103</v>
      </c>
      <c r="CE57" s="9">
        <v>4797652.3705849601</v>
      </c>
      <c r="CF57" s="9">
        <v>4634016.8377093803</v>
      </c>
      <c r="CG57" s="9">
        <v>4820396.35785513</v>
      </c>
      <c r="CH57" s="9">
        <v>4504741.0326464297</v>
      </c>
      <c r="CJ57" s="95">
        <v>8909090.7453794796</v>
      </c>
      <c r="CK57" s="95">
        <v>10161172.289408</v>
      </c>
      <c r="CL57" s="95">
        <v>7816310.0956083499</v>
      </c>
      <c r="CM57" s="95">
        <v>9789906.9806856196</v>
      </c>
      <c r="CN57" s="95">
        <v>13615263.670676799</v>
      </c>
      <c r="CO57" s="95">
        <v>19467824.017033499</v>
      </c>
      <c r="CP57" s="95">
        <v>9445955.0478992704</v>
      </c>
      <c r="CQ57" s="95">
        <v>10868879.6470426</v>
      </c>
      <c r="CR57" s="95">
        <v>9854810.3940776307</v>
      </c>
      <c r="CS57" s="95">
        <v>8479223.4061571099</v>
      </c>
      <c r="CT57" s="84">
        <v>7843565.1968806796</v>
      </c>
      <c r="CU57" s="84">
        <v>5683809.2437234502</v>
      </c>
      <c r="CV57" s="84">
        <v>10036366.4281525</v>
      </c>
      <c r="CW57" s="84">
        <v>5181597.4572219104</v>
      </c>
      <c r="CX57" s="84">
        <v>6939080.6944460804</v>
      </c>
      <c r="CY57" s="84">
        <v>22764161.942400198</v>
      </c>
      <c r="CZ57" s="84">
        <v>6351087.8609146401</v>
      </c>
      <c r="DA57" s="84">
        <v>6568466.5243651597</v>
      </c>
      <c r="DB57" s="84">
        <v>9805976.3007902</v>
      </c>
      <c r="DC57" s="84">
        <v>10525762.445152599</v>
      </c>
      <c r="DD57" s="84">
        <v>8679172.9891354404</v>
      </c>
      <c r="DE57" s="84">
        <v>11413916.0958337</v>
      </c>
      <c r="DF57" s="84">
        <v>10932170.7153791</v>
      </c>
      <c r="DG57" s="84">
        <v>8410789.8360128496</v>
      </c>
      <c r="DH57" s="84">
        <v>8177772.4200004796</v>
      </c>
      <c r="DI57" s="84">
        <v>8249396.2875712505</v>
      </c>
      <c r="DJ57" s="84">
        <v>7335607.7147922497</v>
      </c>
      <c r="DK57" s="84">
        <v>10710920.571210001</v>
      </c>
      <c r="DL57" s="84">
        <v>8398165.3691286705</v>
      </c>
      <c r="DM57" s="84">
        <v>13067065.734090701</v>
      </c>
      <c r="DN57" s="84">
        <v>12371204.7740197</v>
      </c>
      <c r="DO57" s="84">
        <v>9530988.4514095709</v>
      </c>
      <c r="DP57" s="84">
        <v>6790206.2284026202</v>
      </c>
      <c r="DQ57" s="84">
        <v>9065812.7873463202</v>
      </c>
      <c r="DR57" s="84">
        <v>8884631.7038075794</v>
      </c>
      <c r="DS57" s="84">
        <v>8425749.5078728292</v>
      </c>
      <c r="DT57" s="84">
        <v>7290184.8507935395</v>
      </c>
      <c r="DU57" s="84">
        <v>8057926.7885680497</v>
      </c>
      <c r="DV57" s="84">
        <v>9253009.9578740094</v>
      </c>
      <c r="DW57" s="84">
        <v>18612369.582924601</v>
      </c>
      <c r="DX57" s="84">
        <v>9809301.8224466108</v>
      </c>
      <c r="DY57" s="84">
        <v>19691930.539499801</v>
      </c>
      <c r="DZ57" s="84">
        <v>8629102.3199429903</v>
      </c>
      <c r="EA57" s="84">
        <v>20579255.3889337</v>
      </c>
      <c r="EB57" s="84">
        <v>7527146.8898479799</v>
      </c>
      <c r="EC57" s="84">
        <v>9227574.9879414104</v>
      </c>
      <c r="ED57" s="84">
        <v>9737551.7918279208</v>
      </c>
      <c r="EE57" s="84">
        <v>5466984.7405549604</v>
      </c>
      <c r="EF57" s="84">
        <v>6301699.0039548399</v>
      </c>
      <c r="EG57" s="84">
        <v>7727296.0025046105</v>
      </c>
      <c r="EH57" s="84">
        <v>5988220.6035954598</v>
      </c>
      <c r="EI57" s="84">
        <v>11437224.4271896</v>
      </c>
      <c r="EJ57" s="84">
        <v>8900767.38473312</v>
      </c>
      <c r="EK57" s="84">
        <v>17206748.394043501</v>
      </c>
      <c r="EL57" s="84">
        <v>19093526.393629201</v>
      </c>
      <c r="EM57" s="84">
        <v>8654034.7917418499</v>
      </c>
      <c r="EN57" s="84">
        <v>6841532.31729702</v>
      </c>
      <c r="EO57" s="84">
        <v>9355989.1519281194</v>
      </c>
      <c r="EP57" s="84">
        <v>6984774.9854939403</v>
      </c>
      <c r="EQ57" s="84">
        <v>11944507.8492053</v>
      </c>
      <c r="ER57" s="84">
        <v>9017974.1800872609</v>
      </c>
      <c r="ES57" s="84">
        <v>9088658.6215399504</v>
      </c>
      <c r="ET57" s="84">
        <v>7108424.1462377198</v>
      </c>
      <c r="EU57" s="84">
        <v>7040355.2663005702</v>
      </c>
      <c r="EV57" s="84">
        <v>6199317.0006579403</v>
      </c>
      <c r="EW57" s="84">
        <v>7526490.4635500005</v>
      </c>
      <c r="EX57" s="84">
        <v>6764831.4073985303</v>
      </c>
      <c r="EY57" s="84">
        <v>5102013.6770004099</v>
      </c>
      <c r="EZ57" s="84">
        <v>5614287.1369733904</v>
      </c>
      <c r="FA57" s="84">
        <v>7137612.4872085899</v>
      </c>
      <c r="FB57" s="84">
        <v>9333068.0991331805</v>
      </c>
      <c r="FC57" s="84">
        <v>14648501.8424141</v>
      </c>
      <c r="FD57" s="84">
        <v>8141228.9782763002</v>
      </c>
      <c r="FE57" s="84">
        <v>7394359.66085763</v>
      </c>
      <c r="FF57" s="84">
        <v>7010968.9857498296</v>
      </c>
      <c r="FG57" s="84">
        <v>6518673.6861993698</v>
      </c>
      <c r="FH57" s="84">
        <v>7448753.6891857004</v>
      </c>
      <c r="FI57" s="84">
        <v>5641104.1568921702</v>
      </c>
      <c r="FJ57" s="84">
        <v>8449434.6378721297</v>
      </c>
      <c r="FK57" s="84">
        <v>8746096.4976013601</v>
      </c>
      <c r="FL57" s="84">
        <v>5863739.4964886596</v>
      </c>
      <c r="FM57" s="84">
        <v>6895431.7628327403</v>
      </c>
      <c r="FN57" s="84">
        <v>12343383.6448528</v>
      </c>
      <c r="FO57" s="84">
        <v>7536977.0447514998</v>
      </c>
      <c r="FP57" s="84">
        <v>5924674.1019119397</v>
      </c>
      <c r="FQ57" s="84">
        <v>7349310.6946057603</v>
      </c>
      <c r="FR57" s="84">
        <v>7111438.0391659597</v>
      </c>
      <c r="FS57" s="84">
        <v>12024142.016024999</v>
      </c>
      <c r="FT57" s="84">
        <v>7358451.3727064403</v>
      </c>
      <c r="FU57" s="84">
        <v>6553497.8712947601</v>
      </c>
      <c r="FV57" s="84">
        <v>5637515.4428773802</v>
      </c>
      <c r="FW57" s="84">
        <v>6967973.9198153596</v>
      </c>
      <c r="FX57" s="84">
        <v>10664707.647564299</v>
      </c>
      <c r="FY57" s="84">
        <v>9368571.7227196805</v>
      </c>
      <c r="FZ57" s="84">
        <v>7821198.0020082304</v>
      </c>
      <c r="GA57" s="84">
        <v>7484078.5263026096</v>
      </c>
      <c r="GB57" s="84">
        <v>9554994.0550447293</v>
      </c>
      <c r="GC57" s="84">
        <v>8202081.2034136597</v>
      </c>
      <c r="GD57" s="84">
        <v>5514437.9053569296</v>
      </c>
      <c r="GE57" s="84">
        <v>9830165.6096826904</v>
      </c>
      <c r="GF57" s="84">
        <v>11814117.815888399</v>
      </c>
      <c r="GG57" s="84">
        <v>8538573.0946527701</v>
      </c>
      <c r="GH57" s="84">
        <v>6520113.0774768302</v>
      </c>
      <c r="GI57" s="84">
        <v>4974849.2618733402</v>
      </c>
      <c r="GJ57" s="84">
        <v>17124517.857232802</v>
      </c>
      <c r="GK57" s="84">
        <v>14168920.263049999</v>
      </c>
      <c r="GL57" s="84">
        <v>8222553.8450152101</v>
      </c>
      <c r="GM57" s="84">
        <v>16438724.2134005</v>
      </c>
      <c r="GN57" s="84">
        <v>19884952.626488499</v>
      </c>
      <c r="GO57" s="84">
        <v>7505744.1640727799</v>
      </c>
      <c r="GP57" s="84">
        <v>12954249.901145101</v>
      </c>
      <c r="GQ57" s="84">
        <v>7494181.9636892099</v>
      </c>
      <c r="GR57" s="84">
        <v>6561508.1905001402</v>
      </c>
      <c r="GS57" s="84">
        <v>6825356.91534808</v>
      </c>
      <c r="GT57" s="84">
        <v>6143042.7548279203</v>
      </c>
      <c r="GU57" s="84">
        <v>16691306.852820599</v>
      </c>
      <c r="GV57" s="84">
        <v>9655354.7956854999</v>
      </c>
      <c r="GW57" s="84">
        <v>8280635.0930126896</v>
      </c>
      <c r="GX57" s="84">
        <v>6152740.9627074599</v>
      </c>
      <c r="GY57" s="84">
        <v>7117530.59843871</v>
      </c>
      <c r="GZ57" s="84">
        <v>8094851.3879277697</v>
      </c>
      <c r="HA57" s="84">
        <v>9827325.7633596696</v>
      </c>
      <c r="HB57" s="84">
        <v>9060941.9841787294</v>
      </c>
      <c r="HC57" s="84">
        <v>11228163.7160374</v>
      </c>
      <c r="HD57" s="84">
        <v>12327266.767360499</v>
      </c>
      <c r="HE57" s="84">
        <v>19223514.158247098</v>
      </c>
      <c r="HF57" s="84">
        <v>7491530.6175179202</v>
      </c>
      <c r="HG57" s="84">
        <v>11863548.243588399</v>
      </c>
      <c r="HH57" s="84">
        <v>8244674.1777069299</v>
      </c>
      <c r="HI57" s="84">
        <v>8675057.6170636993</v>
      </c>
      <c r="HJ57" s="84">
        <v>6545794.0926459599</v>
      </c>
      <c r="HK57" s="84">
        <v>10456436.670545399</v>
      </c>
      <c r="HL57" s="84">
        <v>8323180.7660993896</v>
      </c>
      <c r="HM57" s="84">
        <v>14345579.330402199</v>
      </c>
      <c r="HN57" s="84">
        <v>7845609.981354</v>
      </c>
      <c r="HO57" s="84">
        <v>18395935.6952121</v>
      </c>
      <c r="HP57" s="84">
        <v>6116436.4686937602</v>
      </c>
      <c r="HQ57" s="84">
        <v>7775470.8736569397</v>
      </c>
      <c r="HR57" s="84">
        <v>5708297.8415887402</v>
      </c>
      <c r="HS57" s="84">
        <v>36540987.372292601</v>
      </c>
      <c r="HT57" s="84">
        <v>8626696.4637145791</v>
      </c>
      <c r="HU57" s="84">
        <v>8257318.8549143597</v>
      </c>
      <c r="HV57" s="84">
        <v>16474233.893937699</v>
      </c>
      <c r="HW57" s="84">
        <v>58851542.246416397</v>
      </c>
      <c r="HX57" s="84">
        <v>11442776.8557359</v>
      </c>
      <c r="HY57" s="84">
        <v>6723837.2309500799</v>
      </c>
      <c r="HZ57" s="84">
        <v>6825457.7931367597</v>
      </c>
      <c r="IA57" s="84">
        <v>7201908.3567139702</v>
      </c>
      <c r="IB57" s="84">
        <v>12113189.9043057</v>
      </c>
      <c r="IC57" s="84">
        <v>18820878.945011999</v>
      </c>
      <c r="ID57" s="84">
        <v>6065982.92385781</v>
      </c>
      <c r="IE57" s="84">
        <v>12528689.787828401</v>
      </c>
      <c r="IF57" s="84">
        <v>8887241.6615842599</v>
      </c>
      <c r="IG57" s="84">
        <v>11163067.0735467</v>
      </c>
      <c r="IH57" s="84">
        <v>9957992.1158887707</v>
      </c>
      <c r="II57" s="84">
        <v>7403222.2471474996</v>
      </c>
      <c r="IJ57" s="84">
        <v>8195213.1908586398</v>
      </c>
      <c r="IK57" s="84">
        <v>5203856.4904245799</v>
      </c>
      <c r="IL57" s="84">
        <v>8128040.77845685</v>
      </c>
      <c r="IM57" s="84">
        <v>6244786.5613065604</v>
      </c>
      <c r="IN57" s="84">
        <v>8496286.7741714492</v>
      </c>
      <c r="IO57" s="84">
        <v>6313483.6967694303</v>
      </c>
      <c r="IP57" s="84">
        <v>10694164.001661999</v>
      </c>
      <c r="IQ57" s="84">
        <v>7529977.9963027304</v>
      </c>
      <c r="IR57" s="84">
        <v>6855333.5423726803</v>
      </c>
      <c r="IS57" s="84">
        <v>8499709.4629746098</v>
      </c>
      <c r="IT57" s="84">
        <v>6209493.9883825397</v>
      </c>
      <c r="IU57" s="84">
        <v>8899630.0144866891</v>
      </c>
      <c r="IV57" s="84">
        <v>6831828.5420150403</v>
      </c>
      <c r="IW57" s="84">
        <v>8143488.51941041</v>
      </c>
      <c r="IX57" s="84">
        <v>6444095.4696451398</v>
      </c>
      <c r="IY57" s="84">
        <v>7189849.7471861197</v>
      </c>
      <c r="IZ57" s="84">
        <v>5194871.0699904198</v>
      </c>
      <c r="JA57" s="84">
        <v>6785423.5193849904</v>
      </c>
      <c r="JB57" s="84">
        <v>6417859.6878874004</v>
      </c>
      <c r="JC57" s="84">
        <v>8457787.9302948099</v>
      </c>
      <c r="JD57" s="84">
        <v>9471557.1909579094</v>
      </c>
      <c r="JE57" s="84">
        <v>6197879.5702710003</v>
      </c>
      <c r="JF57" s="84">
        <v>9931091.3674135208</v>
      </c>
      <c r="JG57" s="84">
        <v>5920844.4033814697</v>
      </c>
      <c r="JH57" s="84">
        <v>17028189.637939502</v>
      </c>
      <c r="JI57" s="84">
        <v>6319996.6268224996</v>
      </c>
      <c r="JJ57" s="84">
        <v>7147022.4222758599</v>
      </c>
      <c r="JK57" s="84">
        <v>7290622.4040514603</v>
      </c>
      <c r="JL57" s="84">
        <v>9758258.9439490009</v>
      </c>
      <c r="JM57" s="84">
        <v>10206328.1275959</v>
      </c>
      <c r="JN57" s="84">
        <v>6388566.8761895299</v>
      </c>
      <c r="JO57" s="84">
        <v>10779696.4091774</v>
      </c>
      <c r="JP57" s="84">
        <v>7752233.8371570399</v>
      </c>
      <c r="JQ57" s="84">
        <v>12127836.686019599</v>
      </c>
      <c r="JR57" s="84">
        <v>8279820.4243971501</v>
      </c>
      <c r="JS57" s="84">
        <v>12020006.570217701</v>
      </c>
      <c r="JT57" s="84">
        <v>4369410.5284870099</v>
      </c>
      <c r="JU57" s="84">
        <v>6804332.8762522098</v>
      </c>
      <c r="JV57" s="84">
        <v>9494853.2495635301</v>
      </c>
      <c r="JW57" s="84">
        <v>13912086.138141301</v>
      </c>
      <c r="JX57" s="84">
        <v>16754442.5082231</v>
      </c>
      <c r="JY57" s="84">
        <v>9564783.23902422</v>
      </c>
      <c r="JZ57" s="84">
        <v>26340242.6334332</v>
      </c>
      <c r="KA57" s="84">
        <v>10681817.1438279</v>
      </c>
      <c r="KB57" s="84">
        <v>5777171.7352025704</v>
      </c>
      <c r="KC57" s="84">
        <v>17837465.263000701</v>
      </c>
      <c r="KD57" s="84">
        <v>6974574.8989256201</v>
      </c>
      <c r="KE57" s="84">
        <v>22263193.3792894</v>
      </c>
      <c r="KF57" s="84">
        <v>5953816.9578494504</v>
      </c>
      <c r="KG57" s="84">
        <v>8155652.2326990599</v>
      </c>
      <c r="KH57" s="84">
        <v>12543850.216464</v>
      </c>
      <c r="KI57" s="84">
        <v>5468057.1133323703</v>
      </c>
      <c r="KJ57" s="84">
        <v>7119722.2861661101</v>
      </c>
      <c r="KK57" s="84">
        <v>4768378.6389733097</v>
      </c>
      <c r="KL57" s="84">
        <v>12504417.100390799</v>
      </c>
      <c r="KM57" s="84">
        <v>5760884.5705319401</v>
      </c>
      <c r="KN57" s="84">
        <v>7996913.4363988396</v>
      </c>
      <c r="KO57" s="84">
        <v>9909415.2871089708</v>
      </c>
      <c r="KP57" s="84">
        <v>9908386.9838139396</v>
      </c>
      <c r="KQ57" s="84">
        <v>10117254.3673175</v>
      </c>
      <c r="KR57" s="84">
        <v>6786444.1047017695</v>
      </c>
      <c r="KS57" s="84">
        <v>12179459.878170799</v>
      </c>
      <c r="KT57" s="84">
        <v>19574240.895919599</v>
      </c>
      <c r="KU57" s="84">
        <v>12803309.545963399</v>
      </c>
      <c r="KV57" s="84">
        <v>6853006.01256378</v>
      </c>
      <c r="KW57" s="84">
        <v>9533445.3844708409</v>
      </c>
      <c r="KX57" s="84">
        <v>5810286.6988883596</v>
      </c>
      <c r="KY57" s="84">
        <v>11736464.883037699</v>
      </c>
      <c r="KZ57" s="84">
        <v>8143524.0385535099</v>
      </c>
      <c r="LA57" s="84">
        <v>8698234.1579850502</v>
      </c>
      <c r="LB57" s="84">
        <v>4974392.5176497102</v>
      </c>
      <c r="LC57" s="84">
        <v>6484001.4009933798</v>
      </c>
      <c r="LD57" s="84">
        <v>8049733.9140767502</v>
      </c>
      <c r="LE57" s="84">
        <v>7940396.5873970399</v>
      </c>
      <c r="LF57" s="84">
        <v>8630190.5302405506</v>
      </c>
      <c r="LG57" s="84">
        <v>5892444.4167023804</v>
      </c>
      <c r="LH57" s="84">
        <v>6256491.8462305702</v>
      </c>
      <c r="LI57" s="84">
        <v>5657155.1071301596</v>
      </c>
      <c r="LJ57" s="84">
        <v>6953678.0646749297</v>
      </c>
      <c r="LK57" s="84">
        <v>23047818.655923299</v>
      </c>
      <c r="LL57" s="84">
        <v>4217762.3820065102</v>
      </c>
      <c r="LM57" s="84">
        <v>7507159.0834056102</v>
      </c>
      <c r="LN57" s="84">
        <v>4507924.6245019399</v>
      </c>
      <c r="LO57" s="84">
        <v>20993333.066880502</v>
      </c>
      <c r="LP57" s="84">
        <v>4683892.3929004697</v>
      </c>
      <c r="LQ57" s="84">
        <v>12490727.140287399</v>
      </c>
      <c r="LR57" s="84">
        <v>6605546.2703438196</v>
      </c>
      <c r="LS57" s="84">
        <v>7813306.2588436296</v>
      </c>
      <c r="LT57" s="84">
        <v>8251526.6833702503</v>
      </c>
      <c r="LU57" s="84">
        <v>9291065.3584801797</v>
      </c>
      <c r="LV57" s="84">
        <v>9500564.3461748101</v>
      </c>
      <c r="LW57" s="84">
        <v>4156082.34295541</v>
      </c>
      <c r="LX57" s="84">
        <v>5074767.4589723302</v>
      </c>
      <c r="LY57" s="84">
        <v>9036372.4610352293</v>
      </c>
      <c r="LZ57" s="84">
        <v>6565273.8033104297</v>
      </c>
      <c r="MA57" s="84">
        <v>8486142.1189782806</v>
      </c>
      <c r="MB57" s="84">
        <v>7512567.0577595197</v>
      </c>
      <c r="MC57" s="84">
        <v>13402972.9014351</v>
      </c>
      <c r="MD57" s="84">
        <v>7141983.4197941497</v>
      </c>
      <c r="ME57" s="84">
        <v>6415446.7793598296</v>
      </c>
      <c r="MF57" s="84">
        <v>6926594.5281018103</v>
      </c>
      <c r="MG57" s="84">
        <v>5599998.4407225903</v>
      </c>
      <c r="MH57" s="84">
        <v>5207228.0124169197</v>
      </c>
      <c r="MI57" s="84">
        <v>11875008.777115701</v>
      </c>
      <c r="MJ57" s="84">
        <v>7151659.5754268104</v>
      </c>
      <c r="MK57" s="84">
        <v>5851495.5457877703</v>
      </c>
      <c r="ML57" s="84">
        <v>8541026.2257972397</v>
      </c>
      <c r="MM57" s="84">
        <v>5868029.7611727901</v>
      </c>
      <c r="MN57" s="84">
        <v>3499897.39541429</v>
      </c>
      <c r="MO57" s="84">
        <v>6678435.0433335202</v>
      </c>
      <c r="MP57" s="84">
        <v>5474932.4257529201</v>
      </c>
      <c r="MQ57" s="84">
        <v>6928427.6817739699</v>
      </c>
      <c r="MR57" s="84">
        <v>9264209.4577046093</v>
      </c>
      <c r="MS57" s="84">
        <v>5563292.9146374203</v>
      </c>
      <c r="MT57" s="84">
        <v>3078253.6064856499</v>
      </c>
      <c r="MU57" s="84">
        <v>5871612.8098497996</v>
      </c>
      <c r="MV57" s="84">
        <v>7168161.4459124096</v>
      </c>
      <c r="MW57" s="84">
        <v>9871312.7912466601</v>
      </c>
      <c r="MX57" s="84">
        <v>7913426.5348152798</v>
      </c>
      <c r="MY57" s="84">
        <v>4943304.9956355998</v>
      </c>
      <c r="MZ57" s="84">
        <v>5117935.62253136</v>
      </c>
      <c r="NA57" s="84">
        <v>6196664.9628325803</v>
      </c>
      <c r="NB57" s="84">
        <v>8489685.5698571708</v>
      </c>
      <c r="NC57" s="84">
        <v>6250949.7072281903</v>
      </c>
      <c r="ND57" s="84">
        <v>6010658.3890289403</v>
      </c>
      <c r="NE57" s="84">
        <v>6233916.2805239698</v>
      </c>
      <c r="NF57" s="84">
        <v>6089032.4178771405</v>
      </c>
      <c r="NG57" s="84">
        <v>5859996.3240280803</v>
      </c>
      <c r="NH57" s="84">
        <v>6170090.7002700698</v>
      </c>
      <c r="NI57" s="84">
        <v>7432878.9289234197</v>
      </c>
      <c r="NJ57" s="84">
        <v>6889071.8989306604</v>
      </c>
      <c r="NK57" s="84">
        <v>7776678.3204364097</v>
      </c>
      <c r="NL57" s="84">
        <v>7331724.2936095502</v>
      </c>
      <c r="NM57" s="84">
        <v>11280417.0835704</v>
      </c>
      <c r="NN57" s="84">
        <v>7599902.9684273899</v>
      </c>
      <c r="NO57" s="84">
        <v>6537980.4677034002</v>
      </c>
      <c r="NP57" s="84">
        <v>8905424.4692381807</v>
      </c>
      <c r="NQ57" s="84">
        <v>5648141.3515516603</v>
      </c>
      <c r="NR57" s="84">
        <v>10247493.8205986</v>
      </c>
      <c r="NS57" s="84">
        <v>2640093.22569283</v>
      </c>
      <c r="NT57" s="84">
        <v>6763577.7345833397</v>
      </c>
      <c r="NU57" s="84">
        <v>4950757.6666457905</v>
      </c>
      <c r="NV57" s="84">
        <v>5188426.8010866502</v>
      </c>
      <c r="NW57" s="84">
        <v>5962799.9777095197</v>
      </c>
      <c r="NX57" s="84">
        <v>15046201.435032699</v>
      </c>
      <c r="NY57" s="84">
        <v>26939259.598277099</v>
      </c>
      <c r="NZ57" s="84">
        <v>7874134.62952518</v>
      </c>
      <c r="OA57" s="84">
        <v>7852092.9691491602</v>
      </c>
      <c r="OB57" s="84">
        <v>7588407.4768215697</v>
      </c>
      <c r="OC57" s="84">
        <v>5568700.8632156895</v>
      </c>
      <c r="OD57" s="84">
        <v>8027743.9375461601</v>
      </c>
      <c r="OE57" s="84">
        <v>7011841.7181225</v>
      </c>
      <c r="OF57" s="84">
        <v>4820860.1822688598</v>
      </c>
      <c r="OG57" s="84">
        <v>5619845.2287677303</v>
      </c>
      <c r="OH57" s="84">
        <v>8979728.2967326697</v>
      </c>
      <c r="OI57" s="84">
        <v>5269349.2435236396</v>
      </c>
      <c r="OJ57" s="84">
        <v>4598575.0389815401</v>
      </c>
      <c r="OK57" s="84">
        <v>5957398.8991358504</v>
      </c>
      <c r="OL57" s="84">
        <v>7203989.8407425396</v>
      </c>
      <c r="OM57" s="84">
        <v>5085394.2103135604</v>
      </c>
      <c r="ON57" s="84">
        <v>8327541.12170396</v>
      </c>
      <c r="OO57" s="84">
        <v>5015811.5449486403</v>
      </c>
      <c r="OP57" s="84">
        <v>4427991.9598770598</v>
      </c>
      <c r="OQ57" s="84">
        <v>8305852.8439138196</v>
      </c>
    </row>
    <row r="58" spans="1:407" x14ac:dyDescent="0.25">
      <c r="A58" s="57" t="s">
        <v>2060</v>
      </c>
      <c r="B58" s="58">
        <f>STDEV(D58:AQ58)/AVERAGE(D58:AQ58)</f>
        <v>7.4131463067691875E-2</v>
      </c>
      <c r="D58" s="7">
        <v>23019426.600000501</v>
      </c>
      <c r="E58" s="7">
        <v>21654087.850729201</v>
      </c>
      <c r="F58" s="7">
        <v>20563469.092426699</v>
      </c>
      <c r="G58" s="7">
        <v>20952865.402633298</v>
      </c>
      <c r="H58" s="7">
        <v>20819172.551511899</v>
      </c>
      <c r="I58" s="7">
        <v>20089202.636870898</v>
      </c>
      <c r="J58" s="7">
        <v>20068629.2854563</v>
      </c>
      <c r="K58" s="7">
        <v>19274301.138917901</v>
      </c>
      <c r="L58" s="7">
        <v>19355557.280303899</v>
      </c>
      <c r="M58" s="7">
        <v>18946256.239812501</v>
      </c>
      <c r="N58" s="7">
        <v>18982047.350443002</v>
      </c>
      <c r="O58" s="7">
        <v>19009122.8778066</v>
      </c>
      <c r="P58" s="7">
        <v>18817647.756487601</v>
      </c>
      <c r="Q58" s="7">
        <v>18427531.031626899</v>
      </c>
      <c r="R58" s="7">
        <v>18813699.6779976</v>
      </c>
      <c r="S58" s="7">
        <v>18401583.989567399</v>
      </c>
      <c r="T58" s="7">
        <v>18666048.108527299</v>
      </c>
      <c r="U58" s="7">
        <v>18210650.077316601</v>
      </c>
      <c r="V58" s="7">
        <v>18274361.375875801</v>
      </c>
      <c r="W58" s="7">
        <v>18260192.169256099</v>
      </c>
      <c r="X58" s="7">
        <v>18146671.8139305</v>
      </c>
      <c r="Y58" s="7">
        <v>18382775.1335277</v>
      </c>
      <c r="Z58" s="7">
        <v>17609990.928649399</v>
      </c>
      <c r="AA58" s="7">
        <v>18114942.808311202</v>
      </c>
      <c r="AB58" s="7">
        <v>17843024.0288563</v>
      </c>
      <c r="AC58" s="7">
        <v>18020573.5937257</v>
      </c>
      <c r="AD58" s="7">
        <v>17366661.622438598</v>
      </c>
      <c r="AE58" s="7">
        <v>18563204.9398105</v>
      </c>
      <c r="AF58" s="7">
        <v>17567111.954519998</v>
      </c>
      <c r="AG58" s="7">
        <v>18227184.760994799</v>
      </c>
      <c r="AH58" s="7">
        <v>17123679.902527802</v>
      </c>
      <c r="AI58" s="7">
        <v>17585356.7537692</v>
      </c>
      <c r="AJ58" s="7">
        <v>17603064.968596801</v>
      </c>
      <c r="AK58" s="7">
        <v>17305077.161239699</v>
      </c>
      <c r="AL58" s="7">
        <v>16932711.492178399</v>
      </c>
      <c r="AM58" s="7">
        <v>17361866.156651299</v>
      </c>
      <c r="AN58" s="7">
        <v>17587523.536403801</v>
      </c>
      <c r="AO58" s="7">
        <v>16499530.713226</v>
      </c>
      <c r="AP58" s="7">
        <v>17757334.919026699</v>
      </c>
      <c r="AQ58" s="7">
        <v>16870311.644815799</v>
      </c>
      <c r="AS58" s="59">
        <f>STDEV(AU58:CH58)/AVERAGE(AU58:CH58)</f>
        <v>6.8725034496372406E-2</v>
      </c>
      <c r="AU58" s="9">
        <v>22748121.325091101</v>
      </c>
      <c r="AV58" s="9">
        <v>20948131.0634524</v>
      </c>
      <c r="AW58" s="9">
        <v>20677804.009275001</v>
      </c>
      <c r="AX58" s="9">
        <v>19431893.706821602</v>
      </c>
      <c r="AY58" s="9">
        <v>19628193.3230948</v>
      </c>
      <c r="AZ58" s="9">
        <v>19645931.517144099</v>
      </c>
      <c r="BA58" s="9">
        <v>19552501.2991063</v>
      </c>
      <c r="BB58" s="9">
        <v>18800077.088865001</v>
      </c>
      <c r="BC58" s="9">
        <v>18845507.814662199</v>
      </c>
      <c r="BD58" s="9">
        <v>19095307.534265801</v>
      </c>
      <c r="BE58" s="9">
        <v>18488335.963916499</v>
      </c>
      <c r="BF58" s="9">
        <v>18611660.494339</v>
      </c>
      <c r="BG58" s="9">
        <v>18202764.011470102</v>
      </c>
      <c r="BH58" s="9">
        <v>18038116.4563765</v>
      </c>
      <c r="BI58" s="9">
        <v>17901771.183554001</v>
      </c>
      <c r="BJ58" s="9">
        <v>17833113.775337402</v>
      </c>
      <c r="BK58" s="9">
        <v>18186763.520465799</v>
      </c>
      <c r="BL58" s="9">
        <v>17927746.791924398</v>
      </c>
      <c r="BM58" s="9">
        <v>17979256.751666501</v>
      </c>
      <c r="BN58" s="9">
        <v>17583295.158848699</v>
      </c>
      <c r="BO58" s="9">
        <v>17844432.910411499</v>
      </c>
      <c r="BP58" s="9">
        <v>17976684.291204002</v>
      </c>
      <c r="BQ58" s="9">
        <v>18145008.266460299</v>
      </c>
      <c r="BR58" s="9">
        <v>18178525.971568599</v>
      </c>
      <c r="BS58" s="9">
        <v>17762853.326141998</v>
      </c>
      <c r="BT58" s="9">
        <v>18025479.6310107</v>
      </c>
      <c r="BU58" s="9">
        <v>16951979.381835598</v>
      </c>
      <c r="BV58" s="9">
        <v>16513102.666115399</v>
      </c>
      <c r="BW58" s="9">
        <v>17826082.016618401</v>
      </c>
      <c r="BX58" s="9">
        <v>17601939.980836298</v>
      </c>
      <c r="BY58" s="9">
        <v>17103324.299456</v>
      </c>
      <c r="BZ58" s="9">
        <v>16919460.780243199</v>
      </c>
      <c r="CA58" s="9">
        <v>17531761.9256244</v>
      </c>
      <c r="CB58" s="9">
        <v>17480476.06315</v>
      </c>
      <c r="CC58" s="9">
        <v>17153423.021426201</v>
      </c>
      <c r="CD58" s="9">
        <v>17127580.715014499</v>
      </c>
      <c r="CE58" s="9">
        <v>17788398.809919398</v>
      </c>
      <c r="CF58" s="9">
        <v>17051317.471432898</v>
      </c>
      <c r="CG58" s="9">
        <v>16907397.540007599</v>
      </c>
      <c r="CH58" s="9">
        <v>16717082.7351098</v>
      </c>
      <c r="CJ58" s="95">
        <v>24197143.227744199</v>
      </c>
      <c r="CK58" s="95">
        <v>22437178.028150599</v>
      </c>
      <c r="CL58" s="95">
        <v>22511712.564260799</v>
      </c>
      <c r="CM58" s="95">
        <v>21638987.774236999</v>
      </c>
      <c r="CN58" s="95">
        <v>21833959.057783201</v>
      </c>
      <c r="CO58" s="95">
        <v>21386632.364702798</v>
      </c>
      <c r="CP58" s="95">
        <v>22347673.274923101</v>
      </c>
      <c r="CQ58" s="95">
        <v>21214032.532398898</v>
      </c>
      <c r="CR58" s="95">
        <v>21290012.337343</v>
      </c>
      <c r="CS58" s="95">
        <v>21846165.769425299</v>
      </c>
      <c r="CT58" s="84">
        <v>21504319.6384212</v>
      </c>
      <c r="CU58" s="84">
        <v>21942599.024922501</v>
      </c>
      <c r="CV58" s="84">
        <v>21823275.7146428</v>
      </c>
      <c r="CW58" s="84">
        <v>20013019.7781321</v>
      </c>
      <c r="CX58" s="84">
        <v>21226182.1263013</v>
      </c>
      <c r="CY58" s="84">
        <v>20903384.2007077</v>
      </c>
      <c r="CZ58" s="84">
        <v>21311396.949151799</v>
      </c>
      <c r="DA58" s="84">
        <v>21480848.087154102</v>
      </c>
      <c r="DB58" s="84">
        <v>20426633.780330099</v>
      </c>
      <c r="DC58" s="84">
        <v>21248734.051139802</v>
      </c>
      <c r="DD58" s="84">
        <v>20430464.9671501</v>
      </c>
      <c r="DE58" s="84">
        <v>20474316.170883201</v>
      </c>
      <c r="DF58" s="84">
        <v>20783113.755623199</v>
      </c>
      <c r="DG58" s="84">
        <v>21261059.909817901</v>
      </c>
      <c r="DH58" s="84">
        <v>15708616.8154606</v>
      </c>
      <c r="DI58" s="84">
        <v>19876776.652217701</v>
      </c>
      <c r="DJ58" s="84">
        <v>20999974.804519702</v>
      </c>
      <c r="DK58" s="84">
        <v>20358045.347769499</v>
      </c>
      <c r="DL58" s="84">
        <v>20196063.373326</v>
      </c>
      <c r="DM58" s="84">
        <v>19609976.946549501</v>
      </c>
      <c r="DN58" s="84">
        <v>20009726.993780099</v>
      </c>
      <c r="DO58" s="84">
        <v>20542071.163155202</v>
      </c>
      <c r="DP58" s="84">
        <v>20365958.2463235</v>
      </c>
      <c r="DQ58" s="84">
        <v>20775970.363207601</v>
      </c>
      <c r="DR58" s="84">
        <v>19855856.465215102</v>
      </c>
      <c r="DS58" s="84">
        <v>19929558.495491799</v>
      </c>
      <c r="DT58" s="84">
        <v>19587672.96015</v>
      </c>
      <c r="DU58" s="84">
        <v>19396235.788976301</v>
      </c>
      <c r="DV58" s="84">
        <v>19682307.3849697</v>
      </c>
      <c r="DW58" s="84">
        <v>19589025.809140898</v>
      </c>
      <c r="DX58" s="84">
        <v>21321548.173626401</v>
      </c>
      <c r="DY58" s="84">
        <v>19591834.9654602</v>
      </c>
      <c r="DZ58" s="84">
        <v>19845684.798499901</v>
      </c>
      <c r="EA58" s="84">
        <v>19789968.1064214</v>
      </c>
      <c r="EB58" s="84">
        <v>18690393.423605502</v>
      </c>
      <c r="EC58" s="84">
        <v>20240190.3008909</v>
      </c>
      <c r="ED58" s="84">
        <v>19673591.931516498</v>
      </c>
      <c r="EE58" s="84">
        <v>19567399.193952799</v>
      </c>
      <c r="EF58" s="84">
        <v>19203082.384761799</v>
      </c>
      <c r="EG58" s="84">
        <v>19103179.8294985</v>
      </c>
      <c r="EH58" s="84">
        <v>19101803.568893701</v>
      </c>
      <c r="EI58" s="84">
        <v>20374449.826147299</v>
      </c>
      <c r="EJ58" s="84">
        <v>19756381.838875402</v>
      </c>
      <c r="EK58" s="84">
        <v>19479908.265549202</v>
      </c>
      <c r="EL58" s="84">
        <v>19864465.440260999</v>
      </c>
      <c r="EM58" s="84">
        <v>20105996.561509799</v>
      </c>
      <c r="EN58" s="84">
        <v>20178080.078311801</v>
      </c>
      <c r="EO58" s="84">
        <v>19428319.6134152</v>
      </c>
      <c r="EP58" s="84">
        <v>20569699.630951799</v>
      </c>
      <c r="EQ58" s="84">
        <v>19567219.040330801</v>
      </c>
      <c r="ER58" s="84">
        <v>19742530.7974286</v>
      </c>
      <c r="ES58" s="84">
        <v>19354043.6586373</v>
      </c>
      <c r="ET58" s="84">
        <v>19587717.445000801</v>
      </c>
      <c r="EU58" s="84">
        <v>20243460.512364499</v>
      </c>
      <c r="EV58" s="84">
        <v>15201544.8080865</v>
      </c>
      <c r="EW58" s="84">
        <v>20071023.6622678</v>
      </c>
      <c r="EX58" s="84">
        <v>19880287.4987581</v>
      </c>
      <c r="EY58" s="84">
        <v>19493361.282606199</v>
      </c>
      <c r="EZ58" s="84">
        <v>19928511.2074917</v>
      </c>
      <c r="FA58" s="84">
        <v>19527489.664826401</v>
      </c>
      <c r="FB58" s="84">
        <v>19287393.828884698</v>
      </c>
      <c r="FC58" s="84">
        <v>19158438.029759701</v>
      </c>
      <c r="FD58" s="84">
        <v>19529690.129354201</v>
      </c>
      <c r="FE58" s="84">
        <v>19184916.290174998</v>
      </c>
      <c r="FF58" s="84">
        <v>19686520.346114699</v>
      </c>
      <c r="FG58" s="84">
        <v>19703564.466137201</v>
      </c>
      <c r="FH58" s="84">
        <v>18901985.368739601</v>
      </c>
      <c r="FI58" s="84">
        <v>19414196.473292802</v>
      </c>
      <c r="FJ58" s="84">
        <v>19427890.6378401</v>
      </c>
      <c r="FK58" s="84">
        <v>19876844.059781</v>
      </c>
      <c r="FL58" s="84">
        <v>20690128.3622442</v>
      </c>
      <c r="FM58" s="84">
        <v>19469380.745908398</v>
      </c>
      <c r="FN58" s="84">
        <v>19632915.808973402</v>
      </c>
      <c r="FO58" s="84">
        <v>19187914.6322571</v>
      </c>
      <c r="FP58" s="84">
        <v>18324738.788940702</v>
      </c>
      <c r="FQ58" s="84">
        <v>20052418.159685198</v>
      </c>
      <c r="FR58" s="84">
        <v>19818525.166973401</v>
      </c>
      <c r="FS58" s="84">
        <v>19867312.5283322</v>
      </c>
      <c r="FT58" s="84">
        <v>20405234.3560571</v>
      </c>
      <c r="FU58" s="84">
        <v>18824955.230152</v>
      </c>
      <c r="FV58" s="84">
        <v>19678126.271650001</v>
      </c>
      <c r="FW58" s="84">
        <v>19252289.815547399</v>
      </c>
      <c r="FX58" s="84">
        <v>19911418.7811516</v>
      </c>
      <c r="FY58" s="84">
        <v>19303244.371337399</v>
      </c>
      <c r="FZ58" s="84">
        <v>18718882.628083602</v>
      </c>
      <c r="GA58" s="84">
        <v>18267929.499440201</v>
      </c>
      <c r="GB58" s="84">
        <v>18496343.645113699</v>
      </c>
      <c r="GC58" s="84">
        <v>18510436.712620702</v>
      </c>
      <c r="GD58" s="84">
        <v>18014360.532629501</v>
      </c>
      <c r="GE58" s="84">
        <v>18966387.967284899</v>
      </c>
      <c r="GF58" s="84">
        <v>18863805.796738401</v>
      </c>
      <c r="GG58" s="84">
        <v>18087560.634511098</v>
      </c>
      <c r="GH58" s="84">
        <v>17916682.594172101</v>
      </c>
      <c r="GI58" s="84">
        <v>18300858.916088801</v>
      </c>
      <c r="GJ58" s="84">
        <v>18202378.413003199</v>
      </c>
      <c r="GK58" s="84">
        <v>18520492.919424601</v>
      </c>
      <c r="GL58" s="84">
        <v>18554801.326814901</v>
      </c>
      <c r="GM58" s="84">
        <v>19173393.580246001</v>
      </c>
      <c r="GN58" s="84">
        <v>19229608.9088539</v>
      </c>
      <c r="GO58" s="84">
        <v>17920881.8941589</v>
      </c>
      <c r="GP58" s="84">
        <v>18557665.233368199</v>
      </c>
      <c r="GQ58" s="84">
        <v>18639728.851591501</v>
      </c>
      <c r="GR58" s="84">
        <v>19168555.7310954</v>
      </c>
      <c r="GS58" s="84">
        <v>18805739.523706801</v>
      </c>
      <c r="GT58" s="84">
        <v>18015018.712253399</v>
      </c>
      <c r="GU58" s="84">
        <v>18398816.2789056</v>
      </c>
      <c r="GV58" s="84">
        <v>18283993.413216401</v>
      </c>
      <c r="GW58" s="84">
        <v>18371412.613539301</v>
      </c>
      <c r="GX58" s="84">
        <v>19083000.521212898</v>
      </c>
      <c r="GY58" s="84">
        <v>18066698.780338898</v>
      </c>
      <c r="GZ58" s="84">
        <v>17463853.276200101</v>
      </c>
      <c r="HA58" s="84">
        <v>17663167.489639301</v>
      </c>
      <c r="HB58" s="84">
        <v>17966007.696977202</v>
      </c>
      <c r="HC58" s="84">
        <v>17700638.756732099</v>
      </c>
      <c r="HD58" s="84">
        <v>17126285.1654277</v>
      </c>
      <c r="HE58" s="84">
        <v>16873276.850035399</v>
      </c>
      <c r="HF58" s="84">
        <v>17789304.030880101</v>
      </c>
      <c r="HG58" s="84">
        <v>17488195.973113101</v>
      </c>
      <c r="HH58" s="84">
        <v>17314683.124371</v>
      </c>
      <c r="HI58" s="84">
        <v>17826280.771538898</v>
      </c>
      <c r="HJ58" s="84">
        <v>18475882.866717599</v>
      </c>
      <c r="HK58" s="84">
        <v>17936103.886407301</v>
      </c>
      <c r="HL58" s="84">
        <v>18260880.074007899</v>
      </c>
      <c r="HM58" s="84">
        <v>17748764.394827101</v>
      </c>
      <c r="HN58" s="84">
        <v>17714005.5429781</v>
      </c>
      <c r="HO58" s="84">
        <v>17586659.799844</v>
      </c>
      <c r="HP58" s="84">
        <v>17905217.665374499</v>
      </c>
      <c r="HQ58" s="84">
        <v>17712081.716871001</v>
      </c>
      <c r="HR58" s="84">
        <v>18483482.991203099</v>
      </c>
      <c r="HS58" s="84">
        <v>17542952.848280299</v>
      </c>
      <c r="HT58" s="84">
        <v>17090537.569038399</v>
      </c>
      <c r="HU58" s="84">
        <v>17707134.276719701</v>
      </c>
      <c r="HV58" s="84">
        <v>18023728.076799098</v>
      </c>
      <c r="HW58" s="84">
        <v>17798268.569299102</v>
      </c>
      <c r="HX58" s="84">
        <v>18474358.4844025</v>
      </c>
      <c r="HY58" s="84">
        <v>18190920.494318299</v>
      </c>
      <c r="HZ58" s="84">
        <v>17482553.811102901</v>
      </c>
      <c r="IA58" s="84">
        <v>17052713.9408045</v>
      </c>
      <c r="IB58" s="84">
        <v>17455494.114156298</v>
      </c>
      <c r="IC58" s="84">
        <v>18088966.307571199</v>
      </c>
      <c r="ID58" s="84">
        <v>17593197.484225299</v>
      </c>
      <c r="IE58" s="84">
        <v>17825334.331538402</v>
      </c>
      <c r="IF58" s="84">
        <v>18385687.335242901</v>
      </c>
      <c r="IG58" s="84">
        <v>18065952.7830511</v>
      </c>
      <c r="IH58" s="84">
        <v>17288323.307140499</v>
      </c>
      <c r="II58" s="84">
        <v>17353750.726577301</v>
      </c>
      <c r="IJ58" s="84">
        <v>16411027.2760274</v>
      </c>
      <c r="IK58" s="84">
        <v>16719186.5410526</v>
      </c>
      <c r="IL58" s="84">
        <v>17541926.615295399</v>
      </c>
      <c r="IM58" s="84">
        <v>16806632.605285801</v>
      </c>
      <c r="IN58" s="84">
        <v>20504921.939753599</v>
      </c>
      <c r="IO58" s="84">
        <v>17715008.7914127</v>
      </c>
      <c r="IP58" s="84">
        <v>17898844.379023001</v>
      </c>
      <c r="IQ58" s="84">
        <v>17854203.7573829</v>
      </c>
      <c r="IR58" s="84">
        <v>17763649.2401128</v>
      </c>
      <c r="IS58" s="84">
        <v>18264885.964809101</v>
      </c>
      <c r="IT58" s="84">
        <v>17766054.551620599</v>
      </c>
      <c r="IU58" s="84">
        <v>17890109.137199402</v>
      </c>
      <c r="IV58" s="84">
        <v>18009880.320353299</v>
      </c>
      <c r="IW58" s="84">
        <v>18253716.123379301</v>
      </c>
      <c r="IX58" s="84">
        <v>17801287.082646299</v>
      </c>
      <c r="IY58" s="84">
        <v>18005888.926789001</v>
      </c>
      <c r="IZ58" s="84">
        <v>18098418.930676699</v>
      </c>
      <c r="JA58" s="84">
        <v>18727273.871449601</v>
      </c>
      <c r="JB58" s="84">
        <v>18400804.3633896</v>
      </c>
      <c r="JC58" s="84">
        <v>17903517.287776101</v>
      </c>
      <c r="JD58" s="84">
        <v>18400408.473137099</v>
      </c>
      <c r="JE58" s="84">
        <v>17705534.236108799</v>
      </c>
      <c r="JF58" s="84">
        <v>18944523.039687701</v>
      </c>
      <c r="JG58" s="84">
        <v>18732362.500082701</v>
      </c>
      <c r="JH58" s="84">
        <v>17353654.677353598</v>
      </c>
      <c r="JI58" s="84">
        <v>17631647.988616299</v>
      </c>
      <c r="JJ58" s="84">
        <v>17905438.425498899</v>
      </c>
      <c r="JK58" s="84">
        <v>18012631.445798401</v>
      </c>
      <c r="JL58" s="84">
        <v>17911689.686982099</v>
      </c>
      <c r="JM58" s="84">
        <v>18822354.330541499</v>
      </c>
      <c r="JN58" s="84">
        <v>18568586.623769298</v>
      </c>
      <c r="JO58" s="84">
        <v>17623167.065933999</v>
      </c>
      <c r="JP58" s="84">
        <v>18152988.550843701</v>
      </c>
      <c r="JQ58" s="84">
        <v>17881725.8885266</v>
      </c>
      <c r="JR58" s="84">
        <v>17617374.919622101</v>
      </c>
      <c r="JS58" s="84">
        <v>18799852.368434802</v>
      </c>
      <c r="JT58" s="84">
        <v>18239958.538112499</v>
      </c>
      <c r="JU58" s="84">
        <v>18007354.2727351</v>
      </c>
      <c r="JV58" s="84">
        <v>18474422.381390799</v>
      </c>
      <c r="JW58" s="84">
        <v>17549930.701890301</v>
      </c>
      <c r="JX58" s="84">
        <v>18314842.2971288</v>
      </c>
      <c r="JY58" s="84">
        <v>17960045.734882899</v>
      </c>
      <c r="JZ58" s="84">
        <v>17345248.178711802</v>
      </c>
      <c r="KA58" s="84">
        <v>17632828.3309731</v>
      </c>
      <c r="KB58" s="84">
        <v>17213892.3977369</v>
      </c>
      <c r="KC58" s="84">
        <v>17030240.492239598</v>
      </c>
      <c r="KD58" s="84">
        <v>17317137.271910999</v>
      </c>
      <c r="KE58" s="84">
        <v>16276016.744795199</v>
      </c>
      <c r="KF58" s="84">
        <v>18063326.765790299</v>
      </c>
      <c r="KG58" s="84">
        <v>17279588.106941801</v>
      </c>
      <c r="KH58" s="84">
        <v>16245180.8286249</v>
      </c>
      <c r="KI58" s="84">
        <v>16837214.368721601</v>
      </c>
      <c r="KJ58" s="84">
        <v>16796009.234288</v>
      </c>
      <c r="KK58" s="84">
        <v>17554938.574278802</v>
      </c>
      <c r="KL58" s="84">
        <v>17135803.408880699</v>
      </c>
      <c r="KM58" s="84">
        <v>16431318.385684701</v>
      </c>
      <c r="KN58" s="84">
        <v>17348310.071659502</v>
      </c>
      <c r="KO58" s="84">
        <v>16887595.565867301</v>
      </c>
      <c r="KP58" s="84">
        <v>16599745.0513859</v>
      </c>
      <c r="KQ58" s="84">
        <v>17295750.5431251</v>
      </c>
      <c r="KR58" s="84">
        <v>17451923.591988001</v>
      </c>
      <c r="KS58" s="84">
        <v>16103499.2725493</v>
      </c>
      <c r="KT58" s="84">
        <v>16953481.528567702</v>
      </c>
      <c r="KU58" s="84">
        <v>17262234.0339485</v>
      </c>
      <c r="KV58" s="84">
        <v>17341300.8043174</v>
      </c>
      <c r="KW58" s="84">
        <v>16559783.7066181</v>
      </c>
      <c r="KX58" s="84">
        <v>16932797.917295702</v>
      </c>
      <c r="KY58" s="84">
        <v>17157061.238363702</v>
      </c>
      <c r="KZ58" s="84">
        <v>19087184.1391702</v>
      </c>
      <c r="LA58" s="84">
        <v>16704026.968814099</v>
      </c>
      <c r="LB58" s="84">
        <v>17619552.6756365</v>
      </c>
      <c r="LC58" s="84">
        <v>17053730.167712301</v>
      </c>
      <c r="LD58" s="84">
        <v>16984137.4377205</v>
      </c>
      <c r="LE58" s="84">
        <v>16513717.592819501</v>
      </c>
      <c r="LF58" s="84">
        <v>17551502.7698767</v>
      </c>
      <c r="LG58" s="84">
        <v>17446070.534520801</v>
      </c>
      <c r="LH58" s="84">
        <v>16911160.938413698</v>
      </c>
      <c r="LI58" s="84">
        <v>16876783.406672198</v>
      </c>
      <c r="LJ58" s="84">
        <v>15843715.581793901</v>
      </c>
      <c r="LK58" s="84">
        <v>17203899.225774299</v>
      </c>
      <c r="LL58" s="84">
        <v>16983055.608199202</v>
      </c>
      <c r="LM58" s="84">
        <v>16445654.5210412</v>
      </c>
      <c r="LN58" s="84">
        <v>17093777.193182901</v>
      </c>
      <c r="LO58" s="84">
        <v>17194148.304090701</v>
      </c>
      <c r="LP58" s="84">
        <v>16925348.282867599</v>
      </c>
      <c r="LQ58" s="84">
        <v>16987392.880897999</v>
      </c>
      <c r="LR58" s="84">
        <v>17446723.627077799</v>
      </c>
      <c r="LS58" s="84">
        <v>17599698.207963999</v>
      </c>
      <c r="LT58" s="84">
        <v>16946188.740062598</v>
      </c>
      <c r="LU58" s="84">
        <v>17721072.5654062</v>
      </c>
      <c r="LV58" s="84">
        <v>18002158.1934685</v>
      </c>
      <c r="LW58" s="84">
        <v>16991829.018001702</v>
      </c>
      <c r="LX58" s="84">
        <v>17213504.4141443</v>
      </c>
      <c r="LY58" s="84">
        <v>17249384.837692</v>
      </c>
      <c r="LZ58" s="84">
        <v>17636656.2811209</v>
      </c>
      <c r="MA58" s="84">
        <v>18007469.750197701</v>
      </c>
      <c r="MB58" s="84">
        <v>17451572.9862331</v>
      </c>
      <c r="MC58" s="84">
        <v>17176433.2789101</v>
      </c>
      <c r="MD58" s="84">
        <v>16464878.4500679</v>
      </c>
      <c r="ME58" s="84">
        <v>17675551.9198002</v>
      </c>
      <c r="MF58" s="84">
        <v>17172378.667914499</v>
      </c>
      <c r="MG58" s="84">
        <v>17480095.8806771</v>
      </c>
      <c r="MH58" s="84">
        <v>17081181.9818459</v>
      </c>
      <c r="MI58" s="84">
        <v>16744165.4457222</v>
      </c>
      <c r="MJ58" s="84">
        <v>11204880.1966966</v>
      </c>
      <c r="MK58" s="84">
        <v>17046491.346331701</v>
      </c>
      <c r="ML58" s="84">
        <v>17175551.715668701</v>
      </c>
      <c r="MM58" s="84">
        <v>16875228.246813402</v>
      </c>
      <c r="MN58" s="84">
        <v>16837507.294185899</v>
      </c>
      <c r="MO58" s="84">
        <v>16813249.551115599</v>
      </c>
      <c r="MP58" s="84">
        <v>17506967.132633999</v>
      </c>
      <c r="MQ58" s="84">
        <v>17124400.9645661</v>
      </c>
      <c r="MR58" s="84">
        <v>17072945.263577301</v>
      </c>
      <c r="MS58" s="84">
        <v>16635245.9101792</v>
      </c>
      <c r="MT58" s="84">
        <v>17407177.6240675</v>
      </c>
      <c r="MU58" s="84">
        <v>17296787.6202012</v>
      </c>
      <c r="MV58" s="84">
        <v>17436562.503442299</v>
      </c>
      <c r="MW58" s="84">
        <v>16975774.178526301</v>
      </c>
      <c r="MX58" s="84">
        <v>17033195.772542801</v>
      </c>
      <c r="MY58" s="84">
        <v>16359789.951105099</v>
      </c>
      <c r="MZ58" s="84">
        <v>16546549.548169199</v>
      </c>
      <c r="NA58" s="84">
        <v>17569100.413834199</v>
      </c>
      <c r="NB58" s="84">
        <v>17118761.407613698</v>
      </c>
      <c r="NC58" s="84">
        <v>17326000.601806901</v>
      </c>
      <c r="ND58" s="84">
        <v>17432390.139593899</v>
      </c>
      <c r="NE58" s="84">
        <v>12401282.6667291</v>
      </c>
      <c r="NF58" s="84">
        <v>13933093.8835016</v>
      </c>
      <c r="NG58" s="84">
        <v>17572071.8980905</v>
      </c>
      <c r="NH58" s="84">
        <v>16281190.323317001</v>
      </c>
      <c r="NI58" s="84">
        <v>17011480.060619</v>
      </c>
      <c r="NJ58" s="84">
        <v>17379494.200669099</v>
      </c>
      <c r="NK58" s="84">
        <v>16541894.3773105</v>
      </c>
      <c r="NL58" s="84">
        <v>17025747.164516099</v>
      </c>
      <c r="NM58" s="84">
        <v>16876570.361761201</v>
      </c>
      <c r="NN58" s="84">
        <v>17172421.878485601</v>
      </c>
      <c r="NO58" s="84">
        <v>17649379.022848699</v>
      </c>
      <c r="NP58" s="84">
        <v>17029547.501111701</v>
      </c>
      <c r="NQ58" s="84">
        <v>15028371.0012687</v>
      </c>
      <c r="NR58" s="84">
        <v>17795164.189216301</v>
      </c>
      <c r="NS58" s="84">
        <v>11543601.038426099</v>
      </c>
      <c r="NT58" s="84">
        <v>17574734.942892399</v>
      </c>
      <c r="NU58" s="84">
        <v>16859362.668103602</v>
      </c>
      <c r="NV58" s="84">
        <v>17380770.864638701</v>
      </c>
      <c r="NW58" s="84">
        <v>15496699.4822594</v>
      </c>
      <c r="NX58" s="84">
        <v>16914076.346888401</v>
      </c>
      <c r="NY58" s="84">
        <v>16293075.480167</v>
      </c>
      <c r="NZ58" s="84">
        <v>15525133.0196412</v>
      </c>
      <c r="OA58" s="84">
        <v>15400591.8810593</v>
      </c>
      <c r="OB58" s="84">
        <v>15472393.8665739</v>
      </c>
      <c r="OC58" s="84">
        <v>14388943.6471212</v>
      </c>
      <c r="OD58" s="84">
        <v>15757778.003247401</v>
      </c>
      <c r="OE58" s="84">
        <v>16130954.2759485</v>
      </c>
      <c r="OF58" s="84">
        <v>12236380.526389601</v>
      </c>
      <c r="OG58" s="84">
        <v>16248520.1802257</v>
      </c>
      <c r="OH58" s="84">
        <v>17556882.1708581</v>
      </c>
      <c r="OI58" s="84">
        <v>17892260.1756671</v>
      </c>
      <c r="OJ58" s="84">
        <v>17193897.1406749</v>
      </c>
      <c r="OK58" s="84">
        <v>16176087.650023701</v>
      </c>
      <c r="OL58" s="84">
        <v>14519631.881274501</v>
      </c>
      <c r="OM58" s="84">
        <v>16239453.3556007</v>
      </c>
      <c r="ON58" s="84">
        <v>15935039.275396099</v>
      </c>
      <c r="OO58" s="84">
        <v>15547238.073456399</v>
      </c>
      <c r="OP58" s="84">
        <v>13684684.2884831</v>
      </c>
      <c r="OQ58" s="84">
        <v>20323658.894149501</v>
      </c>
    </row>
    <row r="59" spans="1:407" s="65" customFormat="1" x14ac:dyDescent="0.25">
      <c r="A59" s="61" t="s">
        <v>2034</v>
      </c>
      <c r="B59" s="62">
        <f>STDEV(D59:AQ59)/AVERAGE(D59:AQ59)</f>
        <v>1.9891800828959194E-2</v>
      </c>
      <c r="C59" s="63"/>
      <c r="D59" s="64">
        <f t="shared" ref="D59:AQ59" si="91">(D57/D58)*129.3</f>
        <v>362.45849910806021</v>
      </c>
      <c r="E59" s="64">
        <f t="shared" si="91"/>
        <v>357.5674874929399</v>
      </c>
      <c r="F59" s="64">
        <f t="shared" si="91"/>
        <v>347.77780328730114</v>
      </c>
      <c r="G59" s="64">
        <f t="shared" si="91"/>
        <v>350.22580026507501</v>
      </c>
      <c r="H59" s="64">
        <f t="shared" si="91"/>
        <v>346.47778740306262</v>
      </c>
      <c r="I59" s="64">
        <f t="shared" si="91"/>
        <v>358.9696810951055</v>
      </c>
      <c r="J59" s="64">
        <f t="shared" si="91"/>
        <v>356.99997381214456</v>
      </c>
      <c r="K59" s="64">
        <f t="shared" si="91"/>
        <v>356.36127111479789</v>
      </c>
      <c r="L59" s="64">
        <f t="shared" si="91"/>
        <v>363.29165950268646</v>
      </c>
      <c r="M59" s="64">
        <f t="shared" si="91"/>
        <v>355.9280498618009</v>
      </c>
      <c r="N59" s="64">
        <f t="shared" si="91"/>
        <v>359.85662553864529</v>
      </c>
      <c r="O59" s="64">
        <f t="shared" si="91"/>
        <v>365.63633661127761</v>
      </c>
      <c r="P59" s="64">
        <f t="shared" si="91"/>
        <v>349.21616503535091</v>
      </c>
      <c r="Q59" s="64">
        <f t="shared" si="91"/>
        <v>362.98892782653303</v>
      </c>
      <c r="R59" s="64">
        <f t="shared" si="91"/>
        <v>353.23033265668386</v>
      </c>
      <c r="S59" s="64">
        <f t="shared" si="91"/>
        <v>351.82640561494236</v>
      </c>
      <c r="T59" s="64">
        <f t="shared" si="91"/>
        <v>364.42478649769936</v>
      </c>
      <c r="U59" s="64">
        <f t="shared" si="91"/>
        <v>364.30780043064181</v>
      </c>
      <c r="V59" s="64">
        <f t="shared" si="91"/>
        <v>354.24748328778384</v>
      </c>
      <c r="W59" s="64">
        <f t="shared" si="91"/>
        <v>357.59803828324937</v>
      </c>
      <c r="X59" s="64">
        <f t="shared" si="91"/>
        <v>370.57928725324712</v>
      </c>
      <c r="Y59" s="64">
        <f t="shared" si="91"/>
        <v>351.5655492523714</v>
      </c>
      <c r="Z59" s="64">
        <f t="shared" si="91"/>
        <v>359.78351135452232</v>
      </c>
      <c r="AA59" s="64">
        <f t="shared" si="91"/>
        <v>363.99641398178505</v>
      </c>
      <c r="AB59" s="64">
        <f t="shared" si="91"/>
        <v>359.259340308731</v>
      </c>
      <c r="AC59" s="64">
        <f t="shared" si="91"/>
        <v>363.72841046515236</v>
      </c>
      <c r="AD59" s="64">
        <f t="shared" si="91"/>
        <v>369.85893031185583</v>
      </c>
      <c r="AE59" s="64">
        <f t="shared" si="91"/>
        <v>355.58407152312327</v>
      </c>
      <c r="AF59" s="64">
        <f t="shared" si="91"/>
        <v>365.92862655700901</v>
      </c>
      <c r="AG59" s="64">
        <f t="shared" si="91"/>
        <v>352.58808530110116</v>
      </c>
      <c r="AH59" s="64">
        <f t="shared" si="91"/>
        <v>375.78212966012717</v>
      </c>
      <c r="AI59" s="64">
        <f t="shared" si="91"/>
        <v>365.8500224936904</v>
      </c>
      <c r="AJ59" s="64">
        <f t="shared" si="91"/>
        <v>359.33154224524674</v>
      </c>
      <c r="AK59" s="64">
        <f t="shared" si="91"/>
        <v>353.92326286531392</v>
      </c>
      <c r="AL59" s="64">
        <f t="shared" si="91"/>
        <v>372.55184017160445</v>
      </c>
      <c r="AM59" s="64">
        <f t="shared" si="91"/>
        <v>361.04897904473802</v>
      </c>
      <c r="AN59" s="64">
        <f t="shared" si="91"/>
        <v>363.92323953221927</v>
      </c>
      <c r="AO59" s="64">
        <f t="shared" si="91"/>
        <v>373.08424926878752</v>
      </c>
      <c r="AP59" s="64">
        <f t="shared" si="91"/>
        <v>357.42334498763404</v>
      </c>
      <c r="AQ59" s="64">
        <f t="shared" si="91"/>
        <v>368.44540507449369</v>
      </c>
      <c r="AS59" s="66">
        <f>STDEV(AU59:CH59)/AVERAGE(AU59:CH59)</f>
        <v>2.9737733940735072E-2</v>
      </c>
      <c r="AT59" s="67"/>
      <c r="AU59" s="68">
        <f>((AU57/AU58)*129.3)</f>
        <v>33.671317960535667</v>
      </c>
      <c r="AV59" s="68">
        <f t="shared" ref="AV59:CH59" si="92">((AV57/AV58)*129.3)</f>
        <v>35.162316061911831</v>
      </c>
      <c r="AW59" s="68">
        <f t="shared" si="92"/>
        <v>36.017165109696791</v>
      </c>
      <c r="AX59" s="68">
        <f t="shared" si="92"/>
        <v>36.996733660863953</v>
      </c>
      <c r="AY59" s="68">
        <f t="shared" si="92"/>
        <v>35.288627493397392</v>
      </c>
      <c r="AZ59" s="68">
        <f t="shared" si="92"/>
        <v>35.72291942199621</v>
      </c>
      <c r="BA59" s="68">
        <f t="shared" si="92"/>
        <v>36.047674460843638</v>
      </c>
      <c r="BB59" s="68">
        <f t="shared" si="92"/>
        <v>35.71141406049319</v>
      </c>
      <c r="BC59" s="68">
        <f t="shared" si="92"/>
        <v>35.041897952763115</v>
      </c>
      <c r="BD59" s="68">
        <f t="shared" si="92"/>
        <v>35.53078396119701</v>
      </c>
      <c r="BE59" s="68">
        <f t="shared" si="92"/>
        <v>36.626430491265396</v>
      </c>
      <c r="BF59" s="68">
        <f t="shared" si="92"/>
        <v>36.426210797133791</v>
      </c>
      <c r="BG59" s="68">
        <f t="shared" si="92"/>
        <v>35.917419017508607</v>
      </c>
      <c r="BH59" s="68">
        <f t="shared" si="92"/>
        <v>37.138855087419039</v>
      </c>
      <c r="BI59" s="68">
        <f t="shared" si="92"/>
        <v>35.940324748686599</v>
      </c>
      <c r="BJ59" s="68">
        <f t="shared" si="92"/>
        <v>35.217829294833457</v>
      </c>
      <c r="BK59" s="68">
        <f t="shared" si="92"/>
        <v>36.440414885065493</v>
      </c>
      <c r="BL59" s="68">
        <f t="shared" si="92"/>
        <v>34.892191873422668</v>
      </c>
      <c r="BM59" s="68">
        <f t="shared" si="92"/>
        <v>35.046362147358792</v>
      </c>
      <c r="BN59" s="68">
        <f t="shared" si="92"/>
        <v>36.218533608503293</v>
      </c>
      <c r="BO59" s="68">
        <f t="shared" si="92"/>
        <v>36.065026881077351</v>
      </c>
      <c r="BP59" s="68">
        <f t="shared" si="92"/>
        <v>35.365729991887157</v>
      </c>
      <c r="BQ59" s="68">
        <f t="shared" si="92"/>
        <v>35.022060761846426</v>
      </c>
      <c r="BR59" s="68">
        <f t="shared" si="92"/>
        <v>34.615548639984652</v>
      </c>
      <c r="BS59" s="68">
        <f t="shared" si="92"/>
        <v>35.986536317863646</v>
      </c>
      <c r="BT59" s="68">
        <f t="shared" si="92"/>
        <v>34.975930933893721</v>
      </c>
      <c r="BU59" s="68">
        <f t="shared" si="92"/>
        <v>37.130120816449818</v>
      </c>
      <c r="BV59" s="68">
        <f t="shared" si="92"/>
        <v>39.571775254479618</v>
      </c>
      <c r="BW59" s="68">
        <f t="shared" si="92"/>
        <v>36.414014503864983</v>
      </c>
      <c r="BX59" s="68">
        <f t="shared" si="92"/>
        <v>36.340366713208034</v>
      </c>
      <c r="BY59" s="68">
        <f t="shared" si="92"/>
        <v>35.059243036165633</v>
      </c>
      <c r="BZ59" s="68">
        <f t="shared" si="92"/>
        <v>37.131237045266865</v>
      </c>
      <c r="CA59" s="68">
        <f t="shared" si="92"/>
        <v>33.588266498062808</v>
      </c>
      <c r="CB59" s="68">
        <f t="shared" si="92"/>
        <v>35.216653319754784</v>
      </c>
      <c r="CC59" s="68">
        <f t="shared" si="92"/>
        <v>35.110032383763553</v>
      </c>
      <c r="CD59" s="68">
        <f t="shared" si="92"/>
        <v>36.526106019260773</v>
      </c>
      <c r="CE59" s="68">
        <f t="shared" si="92"/>
        <v>34.87309106037781</v>
      </c>
      <c r="CF59" s="68">
        <f t="shared" si="92"/>
        <v>35.139711527843097</v>
      </c>
      <c r="CG59" s="68">
        <f t="shared" si="92"/>
        <v>36.864174252472694</v>
      </c>
      <c r="CH59" s="68">
        <f t="shared" si="92"/>
        <v>34.842383970372666</v>
      </c>
      <c r="CI59" s="87"/>
      <c r="CJ59" s="88">
        <f>((CJ57/CJ58)*129.3)</f>
        <v>47.606670859259033</v>
      </c>
      <c r="CK59" s="88">
        <f t="shared" ref="CK59:EV59" si="93">((CK57/CK58)*129.3)</f>
        <v>58.556364591485512</v>
      </c>
      <c r="CL59" s="88">
        <f t="shared" si="93"/>
        <v>44.894358546788141</v>
      </c>
      <c r="CM59" s="88">
        <f t="shared" si="93"/>
        <v>58.497882886635374</v>
      </c>
      <c r="CN59" s="88">
        <f t="shared" si="93"/>
        <v>80.629151495589966</v>
      </c>
      <c r="CO59" s="88">
        <f t="shared" si="93"/>
        <v>117.69920586267169</v>
      </c>
      <c r="CP59" s="88">
        <f t="shared" si="93"/>
        <v>54.652758373011366</v>
      </c>
      <c r="CQ59" s="88">
        <f t="shared" si="93"/>
        <v>66.246063129030702</v>
      </c>
      <c r="CR59" s="88">
        <f t="shared" si="93"/>
        <v>59.85092745668468</v>
      </c>
      <c r="CS59" s="88">
        <f t="shared" si="93"/>
        <v>50.185629734190016</v>
      </c>
      <c r="CT59" s="88">
        <f t="shared" si="93"/>
        <v>47.16136092697748</v>
      </c>
      <c r="CU59" s="88">
        <f t="shared" si="93"/>
        <v>33.492683996946795</v>
      </c>
      <c r="CV59" s="88">
        <f t="shared" si="93"/>
        <v>59.464133438473532</v>
      </c>
      <c r="CW59" s="88">
        <f t="shared" si="93"/>
        <v>33.477234252817254</v>
      </c>
      <c r="CX59" s="88">
        <f t="shared" si="93"/>
        <v>42.269642673051962</v>
      </c>
      <c r="CY59" s="88">
        <f t="shared" si="93"/>
        <v>140.81002917473501</v>
      </c>
      <c r="CZ59" s="88">
        <f t="shared" si="93"/>
        <v>38.533169006968684</v>
      </c>
      <c r="DA59" s="88">
        <f t="shared" si="93"/>
        <v>39.537671797432992</v>
      </c>
      <c r="DB59" s="88">
        <f t="shared" si="93"/>
        <v>62.071545871308174</v>
      </c>
      <c r="DC59" s="88">
        <f t="shared" si="93"/>
        <v>64.049984384139208</v>
      </c>
      <c r="DD59" s="88">
        <f t="shared" si="93"/>
        <v>54.92861123325445</v>
      </c>
      <c r="DE59" s="88">
        <f t="shared" si="93"/>
        <v>72.081496586932644</v>
      </c>
      <c r="DF59" s="88">
        <f t="shared" si="93"/>
        <v>68.013373266364624</v>
      </c>
      <c r="DG59" s="88">
        <f t="shared" si="93"/>
        <v>51.150560245318275</v>
      </c>
      <c r="DH59" s="88">
        <f t="shared" si="93"/>
        <v>67.31248118964686</v>
      </c>
      <c r="DI59" s="88">
        <f t="shared" si="93"/>
        <v>53.662973561860412</v>
      </c>
      <c r="DJ59" s="88">
        <f t="shared" si="93"/>
        <v>45.166438833940845</v>
      </c>
      <c r="DK59" s="88">
        <f t="shared" si="93"/>
        <v>68.028241719639865</v>
      </c>
      <c r="DL59" s="88">
        <f t="shared" si="93"/>
        <v>53.767051635543964</v>
      </c>
      <c r="DM59" s="88">
        <f t="shared" si="93"/>
        <v>86.158775404130111</v>
      </c>
      <c r="DN59" s="88">
        <f t="shared" si="93"/>
        <v>79.940959603195594</v>
      </c>
      <c r="DO59" s="88">
        <f t="shared" si="93"/>
        <v>59.991847802457485</v>
      </c>
      <c r="DP59" s="88">
        <f t="shared" si="93"/>
        <v>43.109862777556877</v>
      </c>
      <c r="DQ59" s="88">
        <f t="shared" si="93"/>
        <v>56.421412473698865</v>
      </c>
      <c r="DR59" s="88">
        <f t="shared" si="93"/>
        <v>57.856123270977477</v>
      </c>
      <c r="DS59" s="88">
        <f t="shared" si="93"/>
        <v>54.665004827598047</v>
      </c>
      <c r="DT59" s="88">
        <f t="shared" si="93"/>
        <v>48.123169256772513</v>
      </c>
      <c r="DU59" s="88">
        <f t="shared" si="93"/>
        <v>53.716089301925223</v>
      </c>
      <c r="DV59" s="88">
        <f t="shared" si="93"/>
        <v>60.786276941632636</v>
      </c>
      <c r="DW59" s="88">
        <f t="shared" si="93"/>
        <v>122.85344919751753</v>
      </c>
      <c r="DX59" s="88">
        <f t="shared" si="93"/>
        <v>59.48642731352961</v>
      </c>
      <c r="DY59" s="88">
        <f t="shared" si="93"/>
        <v>129.96059956844971</v>
      </c>
      <c r="DZ59" s="88">
        <f t="shared" si="93"/>
        <v>56.220933734318187</v>
      </c>
      <c r="EA59" s="88">
        <f t="shared" si="93"/>
        <v>134.45689793333858</v>
      </c>
      <c r="EB59" s="88">
        <f t="shared" si="93"/>
        <v>52.072745115581178</v>
      </c>
      <c r="EC59" s="88">
        <f t="shared" si="93"/>
        <v>58.948331423954414</v>
      </c>
      <c r="ED59" s="88">
        <f t="shared" si="93"/>
        <v>63.997741290260549</v>
      </c>
      <c r="EE59" s="88">
        <f t="shared" si="93"/>
        <v>36.125451315584876</v>
      </c>
      <c r="EF59" s="88">
        <f t="shared" si="93"/>
        <v>42.431192289105411</v>
      </c>
      <c r="EG59" s="88">
        <f t="shared" si="93"/>
        <v>52.302254495924714</v>
      </c>
      <c r="EH59" s="88">
        <f t="shared" si="93"/>
        <v>40.534231296659492</v>
      </c>
      <c r="EI59" s="88">
        <f t="shared" si="93"/>
        <v>72.582726456631633</v>
      </c>
      <c r="EJ59" s="88">
        <f t="shared" si="93"/>
        <v>58.253036018031516</v>
      </c>
      <c r="EK59" s="88">
        <f t="shared" si="93"/>
        <v>114.21165526146278</v>
      </c>
      <c r="EL59" s="88">
        <f t="shared" si="93"/>
        <v>124.28187257898939</v>
      </c>
      <c r="EM59" s="88">
        <f t="shared" si="93"/>
        <v>55.653381574446854</v>
      </c>
      <c r="EN59" s="88">
        <f t="shared" si="93"/>
        <v>43.840153532610799</v>
      </c>
      <c r="EO59" s="88">
        <f t="shared" si="93"/>
        <v>62.26629072485462</v>
      </c>
      <c r="EP59" s="88">
        <f t="shared" si="93"/>
        <v>43.90591121055553</v>
      </c>
      <c r="EQ59" s="88">
        <f t="shared" si="93"/>
        <v>78.929195902543327</v>
      </c>
      <c r="ER59" s="88">
        <f t="shared" si="93"/>
        <v>59.06152931705968</v>
      </c>
      <c r="ES59" s="88">
        <f t="shared" si="93"/>
        <v>60.719278125667813</v>
      </c>
      <c r="ET59" s="88">
        <f t="shared" si="93"/>
        <v>46.923243848563679</v>
      </c>
      <c r="EU59" s="88">
        <f t="shared" si="93"/>
        <v>44.968494165147845</v>
      </c>
      <c r="EV59" s="88">
        <f t="shared" si="93"/>
        <v>52.729620463222503</v>
      </c>
      <c r="EW59" s="88">
        <f t="shared" ref="EW59:HH59" si="94">((EW57/EW58)*129.3)</f>
        <v>48.486576136448896</v>
      </c>
      <c r="EX59" s="88">
        <f t="shared" si="94"/>
        <v>43.997990523591326</v>
      </c>
      <c r="EY59" s="88">
        <f t="shared" si="94"/>
        <v>33.841796644111376</v>
      </c>
      <c r="EZ59" s="88">
        <f t="shared" si="94"/>
        <v>36.426570919043996</v>
      </c>
      <c r="FA59" s="88">
        <f t="shared" si="94"/>
        <v>47.261235849399455</v>
      </c>
      <c r="FB59" s="88">
        <f t="shared" si="94"/>
        <v>62.567587716836805</v>
      </c>
      <c r="FC59" s="88">
        <f t="shared" si="94"/>
        <v>98.862510883299805</v>
      </c>
      <c r="FD59" s="88">
        <f t="shared" si="94"/>
        <v>53.90054322003391</v>
      </c>
      <c r="FE59" s="88">
        <f t="shared" si="94"/>
        <v>49.83554213569991</v>
      </c>
      <c r="FF59" s="88">
        <f t="shared" si="94"/>
        <v>46.047664793964572</v>
      </c>
      <c r="FG59" s="88">
        <f t="shared" si="94"/>
        <v>42.777260382208325</v>
      </c>
      <c r="FH59" s="88">
        <f t="shared" si="94"/>
        <v>50.953581500731687</v>
      </c>
      <c r="FI59" s="88">
        <f t="shared" si="94"/>
        <v>37.570175437832404</v>
      </c>
      <c r="FJ59" s="88">
        <f t="shared" si="94"/>
        <v>56.234200564674723</v>
      </c>
      <c r="FK59" s="88">
        <f t="shared" si="94"/>
        <v>56.893854665191533</v>
      </c>
      <c r="FL59" s="88">
        <f t="shared" si="94"/>
        <v>36.644601890413114</v>
      </c>
      <c r="FM59" s="88">
        <f t="shared" si="94"/>
        <v>45.793923215644334</v>
      </c>
      <c r="FN59" s="88">
        <f t="shared" si="94"/>
        <v>81.292026146722492</v>
      </c>
      <c r="FO59" s="88">
        <f t="shared" si="94"/>
        <v>50.788798603891514</v>
      </c>
      <c r="FP59" s="88">
        <f t="shared" si="94"/>
        <v>41.804708389051889</v>
      </c>
      <c r="FQ59" s="88">
        <f t="shared" si="94"/>
        <v>47.389091193151287</v>
      </c>
      <c r="FR59" s="88">
        <f t="shared" si="94"/>
        <v>46.396436198818421</v>
      </c>
      <c r="FS59" s="88">
        <f t="shared" si="94"/>
        <v>78.25525271497537</v>
      </c>
      <c r="FT59" s="88">
        <f t="shared" si="94"/>
        <v>46.627632199113393</v>
      </c>
      <c r="FU59" s="88">
        <f t="shared" si="94"/>
        <v>45.012976891503108</v>
      </c>
      <c r="FV59" s="88">
        <f t="shared" si="94"/>
        <v>37.042690787801561</v>
      </c>
      <c r="FW59" s="88">
        <f t="shared" si="94"/>
        <v>46.79749975011007</v>
      </c>
      <c r="FX59" s="88">
        <f t="shared" si="94"/>
        <v>69.254065417748748</v>
      </c>
      <c r="FY59" s="88">
        <f t="shared" si="94"/>
        <v>62.754027273588711</v>
      </c>
      <c r="FZ59" s="88">
        <f t="shared" si="94"/>
        <v>54.024640345917753</v>
      </c>
      <c r="GA59" s="88">
        <f t="shared" si="94"/>
        <v>52.972141888361307</v>
      </c>
      <c r="GB59" s="88">
        <f t="shared" si="94"/>
        <v>66.79486254266601</v>
      </c>
      <c r="GC59" s="88">
        <f t="shared" si="94"/>
        <v>57.29357529843157</v>
      </c>
      <c r="GD59" s="88">
        <f t="shared" si="94"/>
        <v>39.580468031111074</v>
      </c>
      <c r="GE59" s="88">
        <f t="shared" si="94"/>
        <v>67.015417776141035</v>
      </c>
      <c r="GF59" s="88">
        <f t="shared" si="94"/>
        <v>80.978645033468808</v>
      </c>
      <c r="GG59" s="88">
        <f t="shared" si="94"/>
        <v>61.038496204518466</v>
      </c>
      <c r="GH59" s="88">
        <f t="shared" si="94"/>
        <v>47.053946314368474</v>
      </c>
      <c r="GI59" s="88">
        <f t="shared" si="94"/>
        <v>35.148514750568644</v>
      </c>
      <c r="GJ59" s="88">
        <f t="shared" si="94"/>
        <v>121.64345277859114</v>
      </c>
      <c r="GK59" s="88">
        <f t="shared" si="94"/>
        <v>98.919688476049657</v>
      </c>
      <c r="GL59" s="88">
        <f t="shared" si="94"/>
        <v>57.299250659396343</v>
      </c>
      <c r="GM59" s="88">
        <f t="shared" si="94"/>
        <v>110.85815517721269</v>
      </c>
      <c r="GN59" s="88">
        <f t="shared" si="94"/>
        <v>133.70653489583654</v>
      </c>
      <c r="GO59" s="88">
        <f t="shared" si="94"/>
        <v>54.15429475772234</v>
      </c>
      <c r="GP59" s="88">
        <f t="shared" si="94"/>
        <v>90.258364463127762</v>
      </c>
      <c r="GQ59" s="88">
        <f t="shared" si="94"/>
        <v>51.985612860579771</v>
      </c>
      <c r="GR59" s="88">
        <f t="shared" si="94"/>
        <v>44.260142544562257</v>
      </c>
      <c r="GS59" s="88">
        <f t="shared" si="94"/>
        <v>46.928154462736785</v>
      </c>
      <c r="GT59" s="88">
        <f t="shared" si="94"/>
        <v>44.090735673729213</v>
      </c>
      <c r="GU59" s="88">
        <f t="shared" si="94"/>
        <v>117.30026232959793</v>
      </c>
      <c r="GV59" s="88">
        <f t="shared" si="94"/>
        <v>68.280344827717713</v>
      </c>
      <c r="GW59" s="88">
        <f t="shared" si="94"/>
        <v>58.280010364443633</v>
      </c>
      <c r="GX59" s="88">
        <f t="shared" si="94"/>
        <v>41.688905557264547</v>
      </c>
      <c r="GY59" s="88">
        <f t="shared" si="94"/>
        <v>50.938841543073664</v>
      </c>
      <c r="GZ59" s="88">
        <f t="shared" si="94"/>
        <v>59.933181291981214</v>
      </c>
      <c r="HA59" s="88">
        <f t="shared" si="94"/>
        <v>71.939148057546589</v>
      </c>
      <c r="HB59" s="88">
        <f t="shared" si="94"/>
        <v>65.210914874061274</v>
      </c>
      <c r="HC59" s="88">
        <f t="shared" si="94"/>
        <v>82.019727561044704</v>
      </c>
      <c r="HD59" s="88">
        <f t="shared" si="94"/>
        <v>93.068378671943435</v>
      </c>
      <c r="HE59" s="88">
        <f t="shared" si="94"/>
        <v>147.30987956593242</v>
      </c>
      <c r="HF59" s="88">
        <f t="shared" si="94"/>
        <v>54.451534875315993</v>
      </c>
      <c r="HG59" s="88">
        <f t="shared" si="94"/>
        <v>87.713837965581661</v>
      </c>
      <c r="HH59" s="88">
        <f t="shared" si="94"/>
        <v>61.568344249801719</v>
      </c>
      <c r="HI59" s="88">
        <f t="shared" ref="HI59:JT59" si="95">((HI57/HI58)*129.3)</f>
        <v>62.923105737075417</v>
      </c>
      <c r="HJ59" s="88">
        <f t="shared" si="95"/>
        <v>45.8095119072103</v>
      </c>
      <c r="HK59" s="88">
        <f t="shared" si="95"/>
        <v>75.379651571160522</v>
      </c>
      <c r="HL59" s="88">
        <f t="shared" si="95"/>
        <v>58.934031037664525</v>
      </c>
      <c r="HM59" s="88">
        <f t="shared" si="95"/>
        <v>104.50774860483315</v>
      </c>
      <c r="HN59" s="88">
        <f t="shared" si="95"/>
        <v>57.267531509337203</v>
      </c>
      <c r="HO59" s="88">
        <f t="shared" si="95"/>
        <v>135.2499287790865</v>
      </c>
      <c r="HP59" s="88">
        <f t="shared" si="95"/>
        <v>44.168981923714696</v>
      </c>
      <c r="HQ59" s="88">
        <f t="shared" si="95"/>
        <v>56.761729086096935</v>
      </c>
      <c r="HR59" s="88">
        <f t="shared" si="95"/>
        <v>39.932025326000634</v>
      </c>
      <c r="HS59" s="88">
        <f t="shared" si="95"/>
        <v>269.32465179033932</v>
      </c>
      <c r="HT59" s="88">
        <f t="shared" si="95"/>
        <v>65.266048434838979</v>
      </c>
      <c r="HU59" s="88">
        <f t="shared" si="95"/>
        <v>60.296110666768833</v>
      </c>
      <c r="HV59" s="88">
        <f t="shared" si="95"/>
        <v>118.18412003386373</v>
      </c>
      <c r="HW59" s="88">
        <f t="shared" si="95"/>
        <v>427.54183547873635</v>
      </c>
      <c r="HX59" s="88">
        <f t="shared" si="95"/>
        <v>80.08673474079248</v>
      </c>
      <c r="HY59" s="88">
        <f t="shared" si="95"/>
        <v>47.792642171867492</v>
      </c>
      <c r="HZ59" s="88">
        <f t="shared" si="95"/>
        <v>50.480707921064763</v>
      </c>
      <c r="IA59" s="88">
        <f t="shared" si="95"/>
        <v>54.607539524537678</v>
      </c>
      <c r="IB59" s="88">
        <f t="shared" si="95"/>
        <v>89.727362879777772</v>
      </c>
      <c r="IC59" s="88">
        <f t="shared" si="95"/>
        <v>134.5317143175553</v>
      </c>
      <c r="ID59" s="88">
        <f t="shared" si="95"/>
        <v>44.581526056197298</v>
      </c>
      <c r="IE59" s="88">
        <f t="shared" si="95"/>
        <v>90.879618829926486</v>
      </c>
      <c r="IF59" s="88">
        <f t="shared" si="95"/>
        <v>62.500809781537789</v>
      </c>
      <c r="IG59" s="88">
        <f t="shared" si="95"/>
        <v>79.895291986134595</v>
      </c>
      <c r="IH59" s="88">
        <f t="shared" si="95"/>
        <v>74.476185903616283</v>
      </c>
      <c r="II59" s="88">
        <f t="shared" si="95"/>
        <v>55.16021588867023</v>
      </c>
      <c r="IJ59" s="88">
        <f t="shared" si="95"/>
        <v>64.568844335899996</v>
      </c>
      <c r="IK59" s="88">
        <f t="shared" si="95"/>
        <v>40.244699857839898</v>
      </c>
      <c r="IL59" s="88">
        <f t="shared" si="95"/>
        <v>59.911074518924679</v>
      </c>
      <c r="IM59" s="88">
        <f t="shared" si="95"/>
        <v>48.043586204353012</v>
      </c>
      <c r="IN59" s="88">
        <f t="shared" si="95"/>
        <v>53.575911341097729</v>
      </c>
      <c r="IO59" s="88">
        <f t="shared" si="95"/>
        <v>46.081458474240371</v>
      </c>
      <c r="IP59" s="88">
        <f t="shared" si="95"/>
        <v>77.253892828715323</v>
      </c>
      <c r="IQ59" s="88">
        <f t="shared" si="95"/>
        <v>54.532040081559984</v>
      </c>
      <c r="IR59" s="88">
        <f t="shared" si="95"/>
        <v>49.899354296367484</v>
      </c>
      <c r="IS59" s="88">
        <f t="shared" si="95"/>
        <v>60.170779915083017</v>
      </c>
      <c r="IT59" s="88">
        <f t="shared" si="95"/>
        <v>45.1922271410916</v>
      </c>
      <c r="IU59" s="88">
        <f t="shared" si="95"/>
        <v>64.321695974475659</v>
      </c>
      <c r="IV59" s="88">
        <f t="shared" si="95"/>
        <v>49.048378710448645</v>
      </c>
      <c r="IW59" s="88">
        <f t="shared" si="95"/>
        <v>57.684312522596272</v>
      </c>
      <c r="IX59" s="88">
        <f t="shared" si="95"/>
        <v>46.806814605972406</v>
      </c>
      <c r="IY59" s="88">
        <f t="shared" si="95"/>
        <v>51.630195881528735</v>
      </c>
      <c r="IZ59" s="88">
        <f t="shared" si="95"/>
        <v>37.113564003717464</v>
      </c>
      <c r="JA59" s="88">
        <f t="shared" si="95"/>
        <v>46.849064475638329</v>
      </c>
      <c r="JB59" s="88">
        <f t="shared" si="95"/>
        <v>45.097444723388094</v>
      </c>
      <c r="JC59" s="88">
        <f t="shared" si="95"/>
        <v>61.082521484970194</v>
      </c>
      <c r="JD59" s="88">
        <f t="shared" si="95"/>
        <v>66.556802072017391</v>
      </c>
      <c r="JE59" s="88">
        <f t="shared" si="95"/>
        <v>45.261883530274289</v>
      </c>
      <c r="JF59" s="88">
        <f t="shared" si="95"/>
        <v>67.781601633172428</v>
      </c>
      <c r="JG59" s="88">
        <f t="shared" si="95"/>
        <v>40.868586722782254</v>
      </c>
      <c r="JH59" s="88">
        <f t="shared" si="95"/>
        <v>126.87499902016836</v>
      </c>
      <c r="JI59" s="88">
        <f t="shared" si="95"/>
        <v>46.347089300770449</v>
      </c>
      <c r="JJ59" s="88">
        <f t="shared" si="95"/>
        <v>51.610576476265216</v>
      </c>
      <c r="JK59" s="88">
        <f t="shared" si="95"/>
        <v>52.334245536553262</v>
      </c>
      <c r="JL59" s="88">
        <f t="shared" si="95"/>
        <v>70.442426342927234</v>
      </c>
      <c r="JM59" s="88">
        <f t="shared" si="95"/>
        <v>70.11228264664085</v>
      </c>
      <c r="JN59" s="88">
        <f t="shared" si="95"/>
        <v>44.485975902651944</v>
      </c>
      <c r="JO59" s="88">
        <f t="shared" si="95"/>
        <v>79.089912754723585</v>
      </c>
      <c r="JP59" s="88">
        <f t="shared" si="95"/>
        <v>55.21756554503078</v>
      </c>
      <c r="JQ59" s="88">
        <f t="shared" si="95"/>
        <v>87.694515242988288</v>
      </c>
      <c r="JR59" s="88">
        <f t="shared" si="95"/>
        <v>60.768462143707161</v>
      </c>
      <c r="JS59" s="88">
        <f t="shared" si="95"/>
        <v>82.670162460352557</v>
      </c>
      <c r="JT59" s="88">
        <f t="shared" si="95"/>
        <v>30.974016752991695</v>
      </c>
      <c r="JU59" s="88">
        <f t="shared" ref="JU59:MF59" si="96">((JU57/JU58)*129.3)</f>
        <v>48.857829283200957</v>
      </c>
      <c r="JV59" s="88">
        <f t="shared" si="96"/>
        <v>66.453202152896836</v>
      </c>
      <c r="JW59" s="88">
        <f t="shared" si="96"/>
        <v>102.49799661419279</v>
      </c>
      <c r="JX59" s="88">
        <f t="shared" si="96"/>
        <v>118.28381490638679</v>
      </c>
      <c r="JY59" s="88">
        <f t="shared" si="96"/>
        <v>68.859873246525183</v>
      </c>
      <c r="JZ59" s="88">
        <f t="shared" si="96"/>
        <v>196.35310705343019</v>
      </c>
      <c r="KA59" s="88">
        <f t="shared" si="96"/>
        <v>78.328838163237876</v>
      </c>
      <c r="KB59" s="88">
        <f t="shared" si="96"/>
        <v>43.394503003858588</v>
      </c>
      <c r="KC59" s="88">
        <f t="shared" si="96"/>
        <v>135.42875448863876</v>
      </c>
      <c r="KD59" s="88">
        <f t="shared" si="96"/>
        <v>52.076305700587945</v>
      </c>
      <c r="KE59" s="88">
        <f t="shared" si="96"/>
        <v>176.86335355133238</v>
      </c>
      <c r="KF59" s="88">
        <f t="shared" si="96"/>
        <v>42.61831403658676</v>
      </c>
      <c r="KG59" s="88">
        <f t="shared" si="96"/>
        <v>61.027255230947873</v>
      </c>
      <c r="KH59" s="88">
        <f t="shared" si="96"/>
        <v>99.840060267650799</v>
      </c>
      <c r="KI59" s="88">
        <f t="shared" si="96"/>
        <v>41.991493917622279</v>
      </c>
      <c r="KJ59" s="88">
        <f t="shared" si="96"/>
        <v>54.809453767265836</v>
      </c>
      <c r="KK59" s="88">
        <f t="shared" si="96"/>
        <v>35.121248383210499</v>
      </c>
      <c r="KL59" s="88">
        <f t="shared" si="96"/>
        <v>94.353389362684112</v>
      </c>
      <c r="KM59" s="88">
        <f t="shared" si="96"/>
        <v>45.333086334614308</v>
      </c>
      <c r="KN59" s="88">
        <f t="shared" si="96"/>
        <v>59.602399487632617</v>
      </c>
      <c r="KO59" s="88">
        <f t="shared" si="96"/>
        <v>75.871511229987618</v>
      </c>
      <c r="KP59" s="88">
        <f t="shared" si="96"/>
        <v>77.179163477584851</v>
      </c>
      <c r="KQ59" s="88">
        <f t="shared" si="96"/>
        <v>75.634820612866363</v>
      </c>
      <c r="KR59" s="88">
        <f t="shared" si="96"/>
        <v>50.280258110961718</v>
      </c>
      <c r="KS59" s="88">
        <f t="shared" si="96"/>
        <v>97.792668263845101</v>
      </c>
      <c r="KT59" s="88">
        <f t="shared" si="96"/>
        <v>149.28788187709958</v>
      </c>
      <c r="KU59" s="88">
        <f t="shared" si="96"/>
        <v>95.901140086350807</v>
      </c>
      <c r="KV59" s="88">
        <f t="shared" si="96"/>
        <v>51.097301605188079</v>
      </c>
      <c r="KW59" s="88">
        <f t="shared" si="96"/>
        <v>74.437837477275906</v>
      </c>
      <c r="KX59" s="88">
        <f t="shared" si="96"/>
        <v>44.367745592646195</v>
      </c>
      <c r="KY59" s="88">
        <f t="shared" si="96"/>
        <v>88.448999994447973</v>
      </c>
      <c r="KZ59" s="88">
        <f t="shared" si="96"/>
        <v>55.165688689727567</v>
      </c>
      <c r="LA59" s="88">
        <f t="shared" si="96"/>
        <v>67.329972510653434</v>
      </c>
      <c r="LB59" s="88">
        <f t="shared" si="96"/>
        <v>36.504272518874977</v>
      </c>
      <c r="LC59" s="88">
        <f t="shared" si="96"/>
        <v>49.161173121863115</v>
      </c>
      <c r="LD59" s="88">
        <f t="shared" si="96"/>
        <v>61.282511337815542</v>
      </c>
      <c r="LE59" s="88">
        <f t="shared" si="96"/>
        <v>62.172147063775903</v>
      </c>
      <c r="LF59" s="88">
        <f t="shared" si="96"/>
        <v>63.577669114195317</v>
      </c>
      <c r="LG59" s="88">
        <f t="shared" si="96"/>
        <v>43.67132768218773</v>
      </c>
      <c r="LH59" s="88">
        <f t="shared" si="96"/>
        <v>47.836124241479503</v>
      </c>
      <c r="LI59" s="88">
        <f t="shared" si="96"/>
        <v>43.341799069527944</v>
      </c>
      <c r="LJ59" s="88">
        <f t="shared" si="96"/>
        <v>56.748719649804961</v>
      </c>
      <c r="LK59" s="88">
        <f t="shared" si="96"/>
        <v>173.22136761567538</v>
      </c>
      <c r="LL59" s="88">
        <f t="shared" si="96"/>
        <v>32.111811241444123</v>
      </c>
      <c r="LM59" s="88">
        <f t="shared" si="96"/>
        <v>59.023231227582087</v>
      </c>
      <c r="LN59" s="88">
        <f t="shared" si="96"/>
        <v>34.09864580313792</v>
      </c>
      <c r="LO59" s="88">
        <f t="shared" si="96"/>
        <v>157.86987046644529</v>
      </c>
      <c r="LP59" s="88">
        <f t="shared" si="96"/>
        <v>35.782264345784057</v>
      </c>
      <c r="LQ59" s="88">
        <f t="shared" si="96"/>
        <v>95.073507192222237</v>
      </c>
      <c r="LR59" s="88">
        <f t="shared" si="96"/>
        <v>48.95458603069023</v>
      </c>
      <c r="LS59" s="88">
        <f t="shared" si="96"/>
        <v>57.402149021585537</v>
      </c>
      <c r="LT59" s="88">
        <f t="shared" si="96"/>
        <v>62.959430968537198</v>
      </c>
      <c r="LU59" s="88">
        <f t="shared" si="96"/>
        <v>67.791311525728219</v>
      </c>
      <c r="LV59" s="88">
        <f t="shared" si="96"/>
        <v>68.237538897202697</v>
      </c>
      <c r="LW59" s="88">
        <f t="shared" si="96"/>
        <v>31.625874199582338</v>
      </c>
      <c r="LX59" s="88">
        <f t="shared" si="96"/>
        <v>38.11934029574774</v>
      </c>
      <c r="LY59" s="88">
        <f t="shared" si="96"/>
        <v>67.735920452000869</v>
      </c>
      <c r="LZ59" s="88">
        <f t="shared" si="96"/>
        <v>48.132133962191574</v>
      </c>
      <c r="MA59" s="88">
        <f t="shared" si="96"/>
        <v>60.933500997376115</v>
      </c>
      <c r="MB59" s="88">
        <f t="shared" si="96"/>
        <v>55.661167124280873</v>
      </c>
      <c r="MC59" s="88">
        <f t="shared" si="96"/>
        <v>100.89431071137507</v>
      </c>
      <c r="MD59" s="88">
        <f t="shared" si="96"/>
        <v>56.086563832214338</v>
      </c>
      <c r="ME59" s="88">
        <f t="shared" si="96"/>
        <v>46.930204631516972</v>
      </c>
      <c r="MF59" s="88">
        <f t="shared" si="96"/>
        <v>52.15402535683377</v>
      </c>
      <c r="MG59" s="88">
        <f t="shared" ref="MG59:OQ59" si="97">((MG57/MG58)*129.3)</f>
        <v>41.423102214550518</v>
      </c>
      <c r="MH59" s="88">
        <f t="shared" si="97"/>
        <v>39.417329709448317</v>
      </c>
      <c r="MI59" s="88">
        <f t="shared" si="97"/>
        <v>91.699920181649546</v>
      </c>
      <c r="MJ59" s="88">
        <f t="shared" si="97"/>
        <v>82.527395819484781</v>
      </c>
      <c r="MK59" s="88">
        <f t="shared" si="97"/>
        <v>44.384404901784912</v>
      </c>
      <c r="ML59" s="88">
        <f t="shared" si="97"/>
        <v>64.298062110465779</v>
      </c>
      <c r="MM59" s="88">
        <f t="shared" si="97"/>
        <v>44.961539898751667</v>
      </c>
      <c r="MN59" s="88">
        <f t="shared" si="97"/>
        <v>26.876705994558446</v>
      </c>
      <c r="MO59" s="88">
        <f t="shared" si="97"/>
        <v>51.35959283050834</v>
      </c>
      <c r="MP59" s="88">
        <f t="shared" si="97"/>
        <v>40.435830905872315</v>
      </c>
      <c r="MQ59" s="88">
        <f t="shared" si="97"/>
        <v>52.313987572882873</v>
      </c>
      <c r="MR59" s="88">
        <f t="shared" si="97"/>
        <v>70.16143169138337</v>
      </c>
      <c r="MS59" s="88">
        <f t="shared" si="97"/>
        <v>43.24154735954064</v>
      </c>
      <c r="MT59" s="88">
        <f t="shared" si="97"/>
        <v>22.865176648067688</v>
      </c>
      <c r="MU59" s="88">
        <f t="shared" si="97"/>
        <v>43.89251651716517</v>
      </c>
      <c r="MV59" s="88">
        <f t="shared" si="97"/>
        <v>53.155160300288472</v>
      </c>
      <c r="MW59" s="88">
        <f t="shared" si="97"/>
        <v>75.187189137019757</v>
      </c>
      <c r="MX59" s="88">
        <f t="shared" si="97"/>
        <v>60.071290473922993</v>
      </c>
      <c r="MY59" s="88">
        <f t="shared" si="97"/>
        <v>39.069531934455391</v>
      </c>
      <c r="MZ59" s="88">
        <f t="shared" si="97"/>
        <v>39.99317646660203</v>
      </c>
      <c r="NA59" s="88">
        <f t="shared" si="97"/>
        <v>45.604428275869601</v>
      </c>
      <c r="NB59" s="88">
        <f t="shared" si="97"/>
        <v>64.12358453073098</v>
      </c>
      <c r="NC59" s="88">
        <f t="shared" si="97"/>
        <v>46.649415275924333</v>
      </c>
      <c r="ND59" s="88">
        <f t="shared" si="97"/>
        <v>44.582419477650987</v>
      </c>
      <c r="NE59" s="88">
        <f t="shared" si="97"/>
        <v>64.996935940687493</v>
      </c>
      <c r="NF59" s="88">
        <f t="shared" si="97"/>
        <v>56.506609243750447</v>
      </c>
      <c r="NG59" s="88">
        <f t="shared" si="97"/>
        <v>43.119418648586759</v>
      </c>
      <c r="NH59" s="88">
        <f t="shared" si="97"/>
        <v>49.000884560778481</v>
      </c>
      <c r="NI59" s="88">
        <f t="shared" si="97"/>
        <v>56.49545142956994</v>
      </c>
      <c r="NJ59" s="88">
        <f t="shared" si="97"/>
        <v>51.253332591085474</v>
      </c>
      <c r="NK59" s="88">
        <f t="shared" si="97"/>
        <v>60.786538947536997</v>
      </c>
      <c r="NL59" s="88">
        <f t="shared" si="97"/>
        <v>55.679903031771502</v>
      </c>
      <c r="NM59" s="88">
        <f t="shared" si="97"/>
        <v>86.425019873139732</v>
      </c>
      <c r="NN59" s="88">
        <f t="shared" si="97"/>
        <v>57.223579805524842</v>
      </c>
      <c r="NO59" s="88">
        <f t="shared" si="97"/>
        <v>47.897485423121942</v>
      </c>
      <c r="NP59" s="88">
        <f t="shared" si="97"/>
        <v>67.616088084391436</v>
      </c>
      <c r="NQ59" s="88">
        <f t="shared" si="97"/>
        <v>48.595065738926536</v>
      </c>
      <c r="NR59" s="88">
        <f t="shared" si="97"/>
        <v>74.458484165396854</v>
      </c>
      <c r="NS59" s="88">
        <f t="shared" si="97"/>
        <v>29.571712756336378</v>
      </c>
      <c r="NT59" s="88">
        <f t="shared" si="97"/>
        <v>49.760670867773449</v>
      </c>
      <c r="NU59" s="88">
        <f t="shared" si="97"/>
        <v>37.968989629031157</v>
      </c>
      <c r="NV59" s="88">
        <f t="shared" si="97"/>
        <v>38.598034034576713</v>
      </c>
      <c r="NW59" s="88">
        <f t="shared" si="97"/>
        <v>49.751886716295253</v>
      </c>
      <c r="NX59" s="88">
        <f t="shared" si="97"/>
        <v>115.02099231730307</v>
      </c>
      <c r="NY59" s="88">
        <f t="shared" si="97"/>
        <v>213.78691029187615</v>
      </c>
      <c r="NZ59" s="88">
        <f t="shared" si="97"/>
        <v>65.57918739308397</v>
      </c>
      <c r="OA59" s="88">
        <f t="shared" si="97"/>
        <v>65.924454641229843</v>
      </c>
      <c r="OB59" s="88">
        <f t="shared" si="97"/>
        <v>63.41495021483027</v>
      </c>
      <c r="OC59" s="88">
        <f t="shared" si="97"/>
        <v>50.040714542505413</v>
      </c>
      <c r="OD59" s="88">
        <f t="shared" si="97"/>
        <v>65.871424950320261</v>
      </c>
      <c r="OE59" s="88">
        <f t="shared" si="97"/>
        <v>56.204432710161498</v>
      </c>
      <c r="OF59" s="88">
        <f t="shared" si="97"/>
        <v>50.941307376232935</v>
      </c>
      <c r="OG59" s="88">
        <f t="shared" si="97"/>
        <v>44.720748721719843</v>
      </c>
      <c r="OH59" s="88">
        <f t="shared" si="97"/>
        <v>66.132406509782143</v>
      </c>
      <c r="OI59" s="88">
        <f t="shared" si="97"/>
        <v>38.07941816731401</v>
      </c>
      <c r="OJ59" s="88">
        <f t="shared" si="97"/>
        <v>34.581790717690311</v>
      </c>
      <c r="OK59" s="88">
        <f t="shared" si="97"/>
        <v>47.619158249129349</v>
      </c>
      <c r="OL59" s="88">
        <f t="shared" si="97"/>
        <v>64.152858283501303</v>
      </c>
      <c r="OM59" s="88">
        <f t="shared" si="97"/>
        <v>40.490369780012884</v>
      </c>
      <c r="ON59" s="88">
        <f t="shared" si="97"/>
        <v>67.57128416362545</v>
      </c>
      <c r="OO59" s="88">
        <f t="shared" si="97"/>
        <v>41.714446623745403</v>
      </c>
      <c r="OP59" s="88">
        <f t="shared" si="97"/>
        <v>41.837966323705949</v>
      </c>
      <c r="OQ59" s="88">
        <f t="shared" si="97"/>
        <v>52.842196295038697</v>
      </c>
    </row>
    <row r="60" spans="1:407" x14ac:dyDescent="0.25">
      <c r="A60" s="69"/>
      <c r="D60" s="7"/>
      <c r="AU60" s="60"/>
    </row>
    <row r="61" spans="1:407" x14ac:dyDescent="0.25">
      <c r="A61" s="57" t="s">
        <v>2061</v>
      </c>
      <c r="B61" s="58">
        <f>STDEV(D61:AQ61)/AVERAGE(D61:AQ61)</f>
        <v>5.9866453317058574E-2</v>
      </c>
      <c r="D61" s="7">
        <v>48810944.0610765</v>
      </c>
      <c r="E61" s="7">
        <v>48718330.420835897</v>
      </c>
      <c r="F61" s="7">
        <v>45318437.228829898</v>
      </c>
      <c r="G61" s="7">
        <v>44741728.027427301</v>
      </c>
      <c r="H61" s="7">
        <v>43960295.350919403</v>
      </c>
      <c r="I61" s="7">
        <v>44852818.503842898</v>
      </c>
      <c r="J61" s="7">
        <v>43118961.826974303</v>
      </c>
      <c r="K61" s="7">
        <v>42108757.0844514</v>
      </c>
      <c r="L61" s="7">
        <v>41727937.944688797</v>
      </c>
      <c r="M61" s="7">
        <v>41984087.185235299</v>
      </c>
      <c r="N61" s="7">
        <v>41464624.835742101</v>
      </c>
      <c r="O61" s="7">
        <v>42668353.353235401</v>
      </c>
      <c r="P61" s="7">
        <v>39804635.328541003</v>
      </c>
      <c r="Q61" s="7">
        <v>41564177.056762099</v>
      </c>
      <c r="R61" s="7">
        <v>41939350.776750199</v>
      </c>
      <c r="S61" s="7">
        <v>41829039.830731899</v>
      </c>
      <c r="T61" s="7">
        <v>40283887.341169603</v>
      </c>
      <c r="U61" s="7">
        <v>39745703.395060197</v>
      </c>
      <c r="V61" s="7">
        <v>41117042.354764</v>
      </c>
      <c r="W61" s="7">
        <v>41082951.135892503</v>
      </c>
      <c r="X61" s="7">
        <v>39356816.402216598</v>
      </c>
      <c r="Y61" s="7">
        <v>38952563.293975398</v>
      </c>
      <c r="Z61" s="7">
        <v>39646231.619092502</v>
      </c>
      <c r="AA61" s="7">
        <v>39999747.478171803</v>
      </c>
      <c r="AB61" s="7">
        <v>40729255.1112822</v>
      </c>
      <c r="AC61" s="7">
        <v>39893953.304214597</v>
      </c>
      <c r="AD61" s="7">
        <v>39543869.025925301</v>
      </c>
      <c r="AE61" s="7">
        <v>39812389.135902397</v>
      </c>
      <c r="AF61" s="7">
        <v>38623812.351222299</v>
      </c>
      <c r="AG61" s="7">
        <v>41186847.275889598</v>
      </c>
      <c r="AH61" s="7">
        <v>40821771.856582999</v>
      </c>
      <c r="AI61" s="7">
        <v>39430115.529947497</v>
      </c>
      <c r="AJ61" s="7">
        <v>38078769.243859701</v>
      </c>
      <c r="AK61" s="7">
        <v>39679786.727604501</v>
      </c>
      <c r="AL61" s="7">
        <v>40983796.291901402</v>
      </c>
      <c r="AM61" s="7">
        <v>40822861.701370299</v>
      </c>
      <c r="AN61" s="7">
        <v>41583037.351688199</v>
      </c>
      <c r="AO61" s="7">
        <v>38726229.680114701</v>
      </c>
      <c r="AP61" s="7">
        <v>39962964.458859801</v>
      </c>
      <c r="AQ61" s="7">
        <v>37786506.969336197</v>
      </c>
      <c r="AS61" s="59">
        <f>STDEV(AU61:CH61)/AVERAGE(AU61:CH61)</f>
        <v>5.3405245492536578E-2</v>
      </c>
      <c r="AU61" s="9">
        <v>25713333.712781601</v>
      </c>
      <c r="AV61" s="9">
        <v>24346234.554324299</v>
      </c>
      <c r="AW61" s="9">
        <v>23229089.375369798</v>
      </c>
      <c r="AX61" s="9">
        <v>22995548.580019802</v>
      </c>
      <c r="AY61" s="9">
        <v>22692588.557279799</v>
      </c>
      <c r="AZ61" s="9">
        <v>22711902.617771</v>
      </c>
      <c r="BA61" s="9">
        <v>22115933.251251899</v>
      </c>
      <c r="BB61" s="9">
        <v>21817110.307095699</v>
      </c>
      <c r="BC61" s="9">
        <v>21816573.312876701</v>
      </c>
      <c r="BD61" s="9">
        <v>22465431.9155614</v>
      </c>
      <c r="BE61" s="9">
        <v>20741534.761946399</v>
      </c>
      <c r="BF61" s="9">
        <v>22515086.285750799</v>
      </c>
      <c r="BG61" s="9">
        <v>21245945.907661598</v>
      </c>
      <c r="BH61" s="9">
        <v>21691022.941040698</v>
      </c>
      <c r="BI61" s="9">
        <v>20540181.3226806</v>
      </c>
      <c r="BJ61" s="9">
        <v>20828419.0317352</v>
      </c>
      <c r="BK61" s="9">
        <v>21262802.108955301</v>
      </c>
      <c r="BL61" s="9">
        <v>21031442.775507402</v>
      </c>
      <c r="BM61" s="9">
        <v>20707926.816638399</v>
      </c>
      <c r="BN61" s="9">
        <v>20395147.498420902</v>
      </c>
      <c r="BO61" s="9">
        <v>20541902.428789299</v>
      </c>
      <c r="BP61" s="9">
        <v>20593561.3396945</v>
      </c>
      <c r="BQ61" s="9">
        <v>20591787.392345101</v>
      </c>
      <c r="BR61" s="9">
        <v>20565720.0623683</v>
      </c>
      <c r="BS61" s="9">
        <v>20205628.154748902</v>
      </c>
      <c r="BT61" s="9">
        <v>21720863.3059882</v>
      </c>
      <c r="BU61" s="9">
        <v>20917540.012318499</v>
      </c>
      <c r="BV61" s="9">
        <v>21790556.079178698</v>
      </c>
      <c r="BW61" s="9">
        <v>21024492.546980198</v>
      </c>
      <c r="BX61" s="9">
        <v>21407996.693015601</v>
      </c>
      <c r="BY61" s="9">
        <v>20753233.3870501</v>
      </c>
      <c r="BZ61" s="9">
        <v>20830379.364773698</v>
      </c>
      <c r="CA61" s="9">
        <v>21532144.1960687</v>
      </c>
      <c r="CB61" s="9">
        <v>20732444.660685498</v>
      </c>
      <c r="CC61" s="9">
        <v>21003835.5422787</v>
      </c>
      <c r="CD61" s="9">
        <v>20535830.236784901</v>
      </c>
      <c r="CE61" s="9">
        <v>21320025.976234499</v>
      </c>
      <c r="CF61" s="9">
        <v>21131417.615433399</v>
      </c>
      <c r="CG61" s="9">
        <v>20773680.339557901</v>
      </c>
      <c r="CH61" s="9">
        <v>20332943.871575601</v>
      </c>
      <c r="CJ61" s="95">
        <v>38331146.479622997</v>
      </c>
      <c r="CK61" s="95">
        <v>35173496.690593503</v>
      </c>
      <c r="CL61" s="95">
        <v>34149374.998426802</v>
      </c>
      <c r="CM61" s="95">
        <v>30991660.313314799</v>
      </c>
      <c r="CN61" s="95">
        <v>40947197.359965503</v>
      </c>
      <c r="CO61" s="95">
        <v>46116016.726853698</v>
      </c>
      <c r="CP61" s="95">
        <v>32113282.3905463</v>
      </c>
      <c r="CQ61" s="95">
        <v>33351705.871074099</v>
      </c>
      <c r="CR61" s="95">
        <v>34219320.089101501</v>
      </c>
      <c r="CS61" s="95">
        <v>19634008.732771501</v>
      </c>
      <c r="CT61" s="84">
        <v>42782533.177465796</v>
      </c>
      <c r="CU61" s="84">
        <v>31978540.908668298</v>
      </c>
      <c r="CV61" s="84">
        <v>33991058.943365499</v>
      </c>
      <c r="CW61" s="84">
        <v>29281581.574777398</v>
      </c>
      <c r="CX61" s="84">
        <v>29702570.161947101</v>
      </c>
      <c r="CY61" s="84">
        <v>61302944.043808199</v>
      </c>
      <c r="CZ61" s="84">
        <v>23082098.016511299</v>
      </c>
      <c r="DA61" s="84">
        <v>40346348.527655803</v>
      </c>
      <c r="DB61" s="84">
        <v>24852356.806146</v>
      </c>
      <c r="DC61" s="84">
        <v>61475128.717927702</v>
      </c>
      <c r="DD61" s="84">
        <v>34542878.020863198</v>
      </c>
      <c r="DE61" s="84">
        <v>38298660.527178697</v>
      </c>
      <c r="DF61" s="84">
        <v>34697796.949639499</v>
      </c>
      <c r="DG61" s="84">
        <v>38320298.450110704</v>
      </c>
      <c r="DH61" s="84">
        <v>43247119.481465898</v>
      </c>
      <c r="DI61" s="84">
        <v>23392721.682896499</v>
      </c>
      <c r="DJ61" s="84">
        <v>38784616.978137098</v>
      </c>
      <c r="DK61" s="84">
        <v>30077968.721589498</v>
      </c>
      <c r="DL61" s="84">
        <v>43329636.488667801</v>
      </c>
      <c r="DM61" s="84">
        <v>49970126.017017998</v>
      </c>
      <c r="DN61" s="84">
        <v>32841927.6039165</v>
      </c>
      <c r="DO61" s="84">
        <v>29119658.059080198</v>
      </c>
      <c r="DP61" s="84">
        <v>40649425.050477102</v>
      </c>
      <c r="DQ61" s="84">
        <v>36404603.628581502</v>
      </c>
      <c r="DR61" s="84">
        <v>32741122.219103798</v>
      </c>
      <c r="DS61" s="84">
        <v>39597056.885748699</v>
      </c>
      <c r="DT61" s="84">
        <v>28465509.882393099</v>
      </c>
      <c r="DU61" s="84">
        <v>31798530.449179601</v>
      </c>
      <c r="DV61" s="84">
        <v>37514770.853925399</v>
      </c>
      <c r="DW61" s="84">
        <v>33770059.1304662</v>
      </c>
      <c r="DX61" s="84">
        <v>45701675.130843803</v>
      </c>
      <c r="DY61" s="84">
        <v>33779251.398574799</v>
      </c>
      <c r="DZ61" s="84">
        <v>24922737.889902599</v>
      </c>
      <c r="EA61" s="84">
        <v>28494780.8337343</v>
      </c>
      <c r="EB61" s="84">
        <v>32805262.229633499</v>
      </c>
      <c r="EC61" s="84">
        <v>23626447.176449299</v>
      </c>
      <c r="ED61" s="84">
        <v>18235758.511409301</v>
      </c>
      <c r="EE61" s="84">
        <v>30001669.5444098</v>
      </c>
      <c r="EF61" s="84">
        <v>25855623.6555916</v>
      </c>
      <c r="EG61" s="84">
        <v>22287869.706711899</v>
      </c>
      <c r="EH61" s="84">
        <v>37988665.9151555</v>
      </c>
      <c r="EI61" s="84">
        <v>24088215.5868835</v>
      </c>
      <c r="EJ61" s="84">
        <v>50050236.788151398</v>
      </c>
      <c r="EK61" s="84">
        <v>41997457.110286497</v>
      </c>
      <c r="EL61" s="84">
        <v>37096365.981142201</v>
      </c>
      <c r="EM61" s="84">
        <v>23315356.295193098</v>
      </c>
      <c r="EN61" s="84">
        <v>32392897.778754801</v>
      </c>
      <c r="EO61" s="84">
        <v>29214574.925463501</v>
      </c>
      <c r="EP61" s="84">
        <v>31578870.275496799</v>
      </c>
      <c r="EQ61" s="84">
        <v>26672715.2153534</v>
      </c>
      <c r="ER61" s="84">
        <v>20999729.541515999</v>
      </c>
      <c r="ES61" s="84">
        <v>41196327.716793701</v>
      </c>
      <c r="ET61" s="84">
        <v>39546053.911633402</v>
      </c>
      <c r="EU61" s="84">
        <v>42736029.518521301</v>
      </c>
      <c r="EV61" s="84">
        <v>21958915.153275602</v>
      </c>
      <c r="EW61" s="84">
        <v>18121956.975398801</v>
      </c>
      <c r="EX61" s="84">
        <v>33465029.697928399</v>
      </c>
      <c r="EY61" s="84">
        <v>26303055.401158001</v>
      </c>
      <c r="EZ61" s="84">
        <v>40083583.6874993</v>
      </c>
      <c r="FA61" s="84">
        <v>46203040.4978453</v>
      </c>
      <c r="FB61" s="84">
        <v>29730045.445029002</v>
      </c>
      <c r="FC61" s="84">
        <v>35233729.647620402</v>
      </c>
      <c r="FD61" s="84">
        <v>23781625.662115298</v>
      </c>
      <c r="FE61" s="84">
        <v>17507181.177281398</v>
      </c>
      <c r="FF61" s="84">
        <v>33660908.8516533</v>
      </c>
      <c r="FG61" s="84">
        <v>45666076.296045102</v>
      </c>
      <c r="FH61" s="84">
        <v>25886515.884455301</v>
      </c>
      <c r="FI61" s="84">
        <v>17434800.381403401</v>
      </c>
      <c r="FJ61" s="84">
        <v>22479969.339936402</v>
      </c>
      <c r="FK61" s="84">
        <v>26175511.713819802</v>
      </c>
      <c r="FL61" s="84">
        <v>22546124.239881098</v>
      </c>
      <c r="FM61" s="84">
        <v>18753156.167480499</v>
      </c>
      <c r="FN61" s="84">
        <v>30260638.179752201</v>
      </c>
      <c r="FO61" s="84">
        <v>25241926.394086599</v>
      </c>
      <c r="FP61" s="84">
        <v>15194716.3073404</v>
      </c>
      <c r="FQ61" s="84">
        <v>22554115.383667398</v>
      </c>
      <c r="FR61" s="84">
        <v>35269525.515012503</v>
      </c>
      <c r="FS61" s="84">
        <v>28233715.646432701</v>
      </c>
      <c r="FT61" s="84">
        <v>31788943.526696801</v>
      </c>
      <c r="FU61" s="84">
        <v>26248301.671463098</v>
      </c>
      <c r="FV61" s="84">
        <v>30875704.509224601</v>
      </c>
      <c r="FW61" s="84">
        <v>65044261.400680199</v>
      </c>
      <c r="FX61" s="84">
        <v>50176162.840855896</v>
      </c>
      <c r="FY61" s="84">
        <v>44122347.577662103</v>
      </c>
      <c r="FZ61" s="84">
        <v>22699827.0891187</v>
      </c>
      <c r="GA61" s="84">
        <v>24813330.7997072</v>
      </c>
      <c r="GB61" s="84">
        <v>39828644.865707301</v>
      </c>
      <c r="GC61" s="84">
        <v>27400753.4038685</v>
      </c>
      <c r="GD61" s="84">
        <v>28561906.9263543</v>
      </c>
      <c r="GE61" s="84">
        <v>18015999.063978702</v>
      </c>
      <c r="GF61" s="84">
        <v>32177044.0089496</v>
      </c>
      <c r="GG61" s="84">
        <v>28416583.234989099</v>
      </c>
      <c r="GH61" s="84">
        <v>30867410.676274698</v>
      </c>
      <c r="GI61" s="84">
        <v>23263065.025557</v>
      </c>
      <c r="GJ61" s="84">
        <v>47971355.537664302</v>
      </c>
      <c r="GK61" s="84">
        <v>32506980.888382498</v>
      </c>
      <c r="GL61" s="84">
        <v>50151613.999196999</v>
      </c>
      <c r="GM61" s="84">
        <v>36007787.871585898</v>
      </c>
      <c r="GN61" s="84">
        <v>31920539.9251329</v>
      </c>
      <c r="GO61" s="84">
        <v>26133789.635918099</v>
      </c>
      <c r="GP61" s="84">
        <v>51318772.3007406</v>
      </c>
      <c r="GQ61" s="84">
        <v>17380203.426738799</v>
      </c>
      <c r="GR61" s="84">
        <v>18672449.836628601</v>
      </c>
      <c r="GS61" s="84">
        <v>24103458.314599998</v>
      </c>
      <c r="GT61" s="84">
        <v>31095344.102148</v>
      </c>
      <c r="GU61" s="84">
        <v>38016572.598790303</v>
      </c>
      <c r="GV61" s="84">
        <v>21094877.2960109</v>
      </c>
      <c r="GW61" s="84">
        <v>26119025.6884408</v>
      </c>
      <c r="GX61" s="84">
        <v>36460989.321514897</v>
      </c>
      <c r="GY61" s="84">
        <v>30783231.594810698</v>
      </c>
      <c r="GZ61" s="84">
        <v>24882321.849635798</v>
      </c>
      <c r="HA61" s="84">
        <v>26675954.264672201</v>
      </c>
      <c r="HB61" s="84">
        <v>42632187.146248601</v>
      </c>
      <c r="HC61" s="84">
        <v>31898940.564902499</v>
      </c>
      <c r="HD61" s="84">
        <v>36664319.109103598</v>
      </c>
      <c r="HE61" s="84">
        <v>35627568.910116598</v>
      </c>
      <c r="HF61" s="84">
        <v>32982899.240859099</v>
      </c>
      <c r="HG61" s="84">
        <v>29401176.235879499</v>
      </c>
      <c r="HH61" s="84">
        <v>33753106.180138499</v>
      </c>
      <c r="HI61" s="84">
        <v>54583438.259062</v>
      </c>
      <c r="HJ61" s="84">
        <v>18613853.840679001</v>
      </c>
      <c r="HK61" s="84">
        <v>42548397.255249903</v>
      </c>
      <c r="HL61" s="84">
        <v>27111738.675021298</v>
      </c>
      <c r="HM61" s="84">
        <v>40636557.160167202</v>
      </c>
      <c r="HN61" s="84">
        <v>21560740.617079601</v>
      </c>
      <c r="HO61" s="84">
        <v>39782135.489977904</v>
      </c>
      <c r="HP61" s="84">
        <v>47794920.8887932</v>
      </c>
      <c r="HQ61" s="84">
        <v>13271381.544705899</v>
      </c>
      <c r="HR61" s="84">
        <v>12971165.118159199</v>
      </c>
      <c r="HS61" s="84">
        <v>40531404.012284704</v>
      </c>
      <c r="HT61" s="84">
        <v>38079062.888156898</v>
      </c>
      <c r="HU61" s="84">
        <v>19611165.087336201</v>
      </c>
      <c r="HV61" s="84">
        <v>31964568.264539201</v>
      </c>
      <c r="HW61" s="84">
        <v>65830993.783620998</v>
      </c>
      <c r="HX61" s="84">
        <v>28066335.327703901</v>
      </c>
      <c r="HY61" s="84">
        <v>16755878.0618711</v>
      </c>
      <c r="HZ61" s="84">
        <v>37098998.454254501</v>
      </c>
      <c r="IA61" s="84">
        <v>29599607.304569799</v>
      </c>
      <c r="IB61" s="84">
        <v>22883533.015872099</v>
      </c>
      <c r="IC61" s="84">
        <v>43370924.033927202</v>
      </c>
      <c r="ID61" s="84">
        <v>31186849.603608001</v>
      </c>
      <c r="IE61" s="84">
        <v>34691380.832766503</v>
      </c>
      <c r="IF61" s="84">
        <v>38385459.252034299</v>
      </c>
      <c r="IG61" s="84">
        <v>24740443.4502967</v>
      </c>
      <c r="IH61" s="84">
        <v>20184322.118162502</v>
      </c>
      <c r="II61" s="84">
        <v>25338275.255226701</v>
      </c>
      <c r="IJ61" s="84">
        <v>15689183.4065785</v>
      </c>
      <c r="IK61" s="84">
        <v>28924758.371559098</v>
      </c>
      <c r="IL61" s="84">
        <v>15219268.1926197</v>
      </c>
      <c r="IM61" s="84">
        <v>20831223.266419102</v>
      </c>
      <c r="IN61" s="84">
        <v>23795219.072071299</v>
      </c>
      <c r="IO61" s="84">
        <v>44767244.506691001</v>
      </c>
      <c r="IP61" s="84">
        <v>48399569.785640299</v>
      </c>
      <c r="IQ61" s="84">
        <v>30790862.529513001</v>
      </c>
      <c r="IR61" s="84">
        <v>23914120.846891601</v>
      </c>
      <c r="IS61" s="84">
        <v>36611663.172456697</v>
      </c>
      <c r="IT61" s="84">
        <v>24600336.222288501</v>
      </c>
      <c r="IU61" s="84">
        <v>35510080.446805596</v>
      </c>
      <c r="IV61" s="84">
        <v>26023961.828450698</v>
      </c>
      <c r="IW61" s="84">
        <v>35918268.434330598</v>
      </c>
      <c r="IX61" s="84">
        <v>39292654.495158903</v>
      </c>
      <c r="IY61" s="84">
        <v>27613906.476114299</v>
      </c>
      <c r="IZ61" s="84">
        <v>30941039.8640089</v>
      </c>
      <c r="JA61" s="84">
        <v>20590805.303983498</v>
      </c>
      <c r="JB61" s="84">
        <v>45488616.243413202</v>
      </c>
      <c r="JC61" s="84">
        <v>27985921.304394498</v>
      </c>
      <c r="JD61" s="84">
        <v>27368034.970089499</v>
      </c>
      <c r="JE61" s="84">
        <v>28700867.547844</v>
      </c>
      <c r="JF61" s="84">
        <v>29517893.011697602</v>
      </c>
      <c r="JG61" s="84">
        <v>21559566.4496517</v>
      </c>
      <c r="JH61" s="84">
        <v>38713597.458332002</v>
      </c>
      <c r="JI61" s="84">
        <v>32602395.960816499</v>
      </c>
      <c r="JJ61" s="84">
        <v>39461668.420514502</v>
      </c>
      <c r="JK61" s="84">
        <v>35255817.515769698</v>
      </c>
      <c r="JL61" s="84">
        <v>32381870.6264203</v>
      </c>
      <c r="JM61" s="84">
        <v>29502274.6160472</v>
      </c>
      <c r="JN61" s="84">
        <v>30809067.022192799</v>
      </c>
      <c r="JO61" s="84">
        <v>23607048.647126298</v>
      </c>
      <c r="JP61" s="84">
        <v>25639139.234188098</v>
      </c>
      <c r="JQ61" s="84">
        <v>39146963.242235303</v>
      </c>
      <c r="JR61" s="84">
        <v>18187808.305880599</v>
      </c>
      <c r="JS61" s="84">
        <v>35175640.622418202</v>
      </c>
      <c r="JT61" s="84">
        <v>26549385.324772</v>
      </c>
      <c r="JU61" s="84">
        <v>20599065.812268302</v>
      </c>
      <c r="JV61" s="84">
        <v>21835672.781685401</v>
      </c>
      <c r="JW61" s="84">
        <v>41050848.4911028</v>
      </c>
      <c r="JX61" s="84">
        <v>39732055.381900698</v>
      </c>
      <c r="JY61" s="84">
        <v>29392176.180441801</v>
      </c>
      <c r="JZ61" s="84">
        <v>30845866.5994999</v>
      </c>
      <c r="KA61" s="84">
        <v>31695921.623955499</v>
      </c>
      <c r="KB61" s="84">
        <v>19947060.398109701</v>
      </c>
      <c r="KC61" s="84">
        <v>22062464.296599001</v>
      </c>
      <c r="KD61" s="84">
        <v>39312307.204848699</v>
      </c>
      <c r="KE61" s="84">
        <v>48194803.186191499</v>
      </c>
      <c r="KF61" s="84">
        <v>27397124.737286899</v>
      </c>
      <c r="KG61" s="84">
        <v>33397965.913869798</v>
      </c>
      <c r="KH61" s="84">
        <v>34235390.4622695</v>
      </c>
      <c r="KI61" s="84">
        <v>29131399.172595799</v>
      </c>
      <c r="KJ61" s="84">
        <v>20106674.273292299</v>
      </c>
      <c r="KK61" s="84">
        <v>22187074.784138098</v>
      </c>
      <c r="KL61" s="84">
        <v>29610355.905780599</v>
      </c>
      <c r="KM61" s="84">
        <v>23363699.578372601</v>
      </c>
      <c r="KN61" s="84">
        <v>53321965.0108217</v>
      </c>
      <c r="KO61" s="84">
        <v>51236023.832078703</v>
      </c>
      <c r="KP61" s="84">
        <v>29489794.3287686</v>
      </c>
      <c r="KQ61" s="84">
        <v>13046913.889469</v>
      </c>
      <c r="KR61" s="84">
        <v>23637961.285434201</v>
      </c>
      <c r="KS61" s="84">
        <v>27120486.4232217</v>
      </c>
      <c r="KT61" s="84">
        <v>33328416.025922701</v>
      </c>
      <c r="KU61" s="84">
        <v>24170182.009410799</v>
      </c>
      <c r="KV61" s="84">
        <v>15181548.227325199</v>
      </c>
      <c r="KW61" s="84">
        <v>32280956.1613947</v>
      </c>
      <c r="KX61" s="84">
        <v>25709718.685855899</v>
      </c>
      <c r="KY61" s="84">
        <v>31978552.470513001</v>
      </c>
      <c r="KZ61" s="84">
        <v>52269965.752287701</v>
      </c>
      <c r="LA61" s="84">
        <v>27964876.164473299</v>
      </c>
      <c r="LB61" s="84">
        <v>42511502.692255199</v>
      </c>
      <c r="LC61" s="84">
        <v>24967339.773344301</v>
      </c>
      <c r="LD61" s="84">
        <v>14538302.4833358</v>
      </c>
      <c r="LE61" s="84">
        <v>30486975.946721502</v>
      </c>
      <c r="LF61" s="84">
        <v>23678278.198452901</v>
      </c>
      <c r="LG61" s="84">
        <v>21543867.819392301</v>
      </c>
      <c r="LH61" s="84">
        <v>25367404.136793301</v>
      </c>
      <c r="LI61" s="84">
        <v>17466718.131290302</v>
      </c>
      <c r="LJ61" s="84">
        <v>26005113.941696499</v>
      </c>
      <c r="LK61" s="84">
        <v>42382220.0520446</v>
      </c>
      <c r="LL61" s="84">
        <v>32215437.442336202</v>
      </c>
      <c r="LM61" s="84">
        <v>26567244.499308601</v>
      </c>
      <c r="LN61" s="84">
        <v>30837504.953290202</v>
      </c>
      <c r="LO61" s="84">
        <v>46178337.953795202</v>
      </c>
      <c r="LP61" s="84">
        <v>36297506.531898201</v>
      </c>
      <c r="LQ61" s="84">
        <v>36541142.866003297</v>
      </c>
      <c r="LR61" s="84">
        <v>61633414.193919197</v>
      </c>
      <c r="LS61" s="84">
        <v>33879909.779841296</v>
      </c>
      <c r="LT61" s="84">
        <v>36326738.889834501</v>
      </c>
      <c r="LU61" s="84">
        <v>24360840.604846898</v>
      </c>
      <c r="LV61" s="84">
        <v>47132428.180150002</v>
      </c>
      <c r="LW61" s="84">
        <v>23492686.077316198</v>
      </c>
      <c r="LX61" s="84">
        <v>45464987.380033098</v>
      </c>
      <c r="LY61" s="84">
        <v>32541523.391837101</v>
      </c>
      <c r="LZ61" s="84">
        <v>22719078.353809901</v>
      </c>
      <c r="MA61" s="84">
        <v>20000221.011909001</v>
      </c>
      <c r="MB61" s="84">
        <v>41208461.466136597</v>
      </c>
      <c r="MC61" s="84">
        <v>37381878.549020298</v>
      </c>
      <c r="MD61" s="84">
        <v>21694485.3217021</v>
      </c>
      <c r="ME61" s="84">
        <v>21707476.5659847</v>
      </c>
      <c r="MF61" s="84">
        <v>28793522.3681699</v>
      </c>
      <c r="MG61" s="84">
        <v>31913322.271264799</v>
      </c>
      <c r="MH61" s="84">
        <v>25345086.088210501</v>
      </c>
      <c r="MI61" s="84">
        <v>30072650.9991863</v>
      </c>
      <c r="MJ61" s="84">
        <v>28722336.032173399</v>
      </c>
      <c r="MK61" s="84">
        <v>17828543.619144302</v>
      </c>
      <c r="ML61" s="84">
        <v>42636478.163146801</v>
      </c>
      <c r="MM61" s="84">
        <v>40337480.860519297</v>
      </c>
      <c r="MN61" s="84">
        <v>29019759.552292701</v>
      </c>
      <c r="MO61" s="84">
        <v>36017165.223192997</v>
      </c>
      <c r="MP61" s="84">
        <v>43091078.234717898</v>
      </c>
      <c r="MQ61" s="84">
        <v>25997675.709686901</v>
      </c>
      <c r="MR61" s="84">
        <v>26430746.957586002</v>
      </c>
      <c r="MS61" s="84">
        <v>28542999.2311568</v>
      </c>
      <c r="MT61" s="84">
        <v>12196320.6070699</v>
      </c>
      <c r="MU61" s="84">
        <v>23394677.5232029</v>
      </c>
      <c r="MV61" s="84">
        <v>23097586.858861901</v>
      </c>
      <c r="MW61" s="84">
        <v>45732431.597207002</v>
      </c>
      <c r="MX61" s="84">
        <v>38216247.987854302</v>
      </c>
      <c r="MY61" s="84">
        <v>15853830.5565171</v>
      </c>
      <c r="MZ61" s="84">
        <v>16975111.361172799</v>
      </c>
      <c r="NA61" s="84">
        <v>23999239.611249998</v>
      </c>
      <c r="NB61" s="84">
        <v>25326201.600309301</v>
      </c>
      <c r="NC61" s="84">
        <v>32470083.275476199</v>
      </c>
      <c r="ND61" s="84">
        <v>25179667.599580001</v>
      </c>
      <c r="NE61" s="84">
        <v>23384338.7767586</v>
      </c>
      <c r="NF61" s="84">
        <v>11043184.8799983</v>
      </c>
      <c r="NG61" s="84">
        <v>37138332.794479601</v>
      </c>
      <c r="NH61" s="84">
        <v>21888141.959646601</v>
      </c>
      <c r="NI61" s="84">
        <v>19300111.174593601</v>
      </c>
      <c r="NJ61" s="84">
        <v>31097690.842612501</v>
      </c>
      <c r="NK61" s="84">
        <v>31520778.579305399</v>
      </c>
      <c r="NL61" s="84">
        <v>40785926.194507003</v>
      </c>
      <c r="NM61" s="84">
        <v>20012503.911587398</v>
      </c>
      <c r="NN61" s="84">
        <v>29290107.492945898</v>
      </c>
      <c r="NO61" s="84">
        <v>21114662.2545937</v>
      </c>
      <c r="NP61" s="84">
        <v>36816963.552979998</v>
      </c>
      <c r="NQ61" s="84">
        <v>25821403.048930101</v>
      </c>
      <c r="NR61" s="84">
        <v>43420234.999864399</v>
      </c>
      <c r="NS61" s="84">
        <v>15509290.3077255</v>
      </c>
      <c r="NT61" s="84">
        <v>29003854.065595999</v>
      </c>
      <c r="NU61" s="84">
        <v>23847883.869042799</v>
      </c>
      <c r="NV61" s="84">
        <v>25678539.159748401</v>
      </c>
      <c r="NW61" s="84">
        <v>30138335.499674201</v>
      </c>
      <c r="NX61" s="84">
        <v>35057116.396995902</v>
      </c>
      <c r="NY61" s="84">
        <v>45768280.612972699</v>
      </c>
      <c r="NZ61" s="84">
        <v>22859604.486899</v>
      </c>
      <c r="OA61" s="84">
        <v>26168345.295301501</v>
      </c>
      <c r="OB61" s="84">
        <v>32090379.0869896</v>
      </c>
      <c r="OC61" s="84">
        <v>22049758.0922856</v>
      </c>
      <c r="OD61" s="84">
        <v>16384813.8020571</v>
      </c>
      <c r="OE61" s="84">
        <v>42290242.605839603</v>
      </c>
      <c r="OF61" s="84">
        <v>21844409.755878702</v>
      </c>
      <c r="OG61" s="84">
        <v>31388761.5007817</v>
      </c>
      <c r="OH61" s="84">
        <v>25601749.302888401</v>
      </c>
      <c r="OI61" s="84">
        <v>21732941.602272701</v>
      </c>
      <c r="OJ61" s="84">
        <v>16157322.0642583</v>
      </c>
      <c r="OK61" s="84">
        <v>21775908.4418111</v>
      </c>
      <c r="OL61" s="84">
        <v>15054799.0971714</v>
      </c>
      <c r="OM61" s="84">
        <v>32653741.527155802</v>
      </c>
      <c r="ON61" s="84">
        <v>26616083.11115</v>
      </c>
      <c r="OO61" s="84">
        <v>26488479.862877201</v>
      </c>
      <c r="OP61" s="84">
        <v>16404980.631851699</v>
      </c>
      <c r="OQ61" s="84">
        <v>49388126.982272901</v>
      </c>
    </row>
    <row r="62" spans="1:407" x14ac:dyDescent="0.25">
      <c r="A62" s="57" t="s">
        <v>2062</v>
      </c>
      <c r="B62" s="58">
        <f>STDEV(D62:AQ62)/AVERAGE(D62:AQ62)</f>
        <v>6.0833937492814218E-2</v>
      </c>
      <c r="D62" s="7">
        <v>39182042.640649997</v>
      </c>
      <c r="E62" s="7">
        <v>37763608.561778799</v>
      </c>
      <c r="F62" s="7">
        <v>37894727.085769802</v>
      </c>
      <c r="G62" s="7">
        <v>37759702.385462001</v>
      </c>
      <c r="H62" s="7">
        <v>35224752.474968903</v>
      </c>
      <c r="I62" s="7">
        <v>35401329.969289303</v>
      </c>
      <c r="J62" s="7">
        <v>35345863.0381523</v>
      </c>
      <c r="K62" s="7">
        <v>33727905.4273699</v>
      </c>
      <c r="L62" s="7">
        <v>35207621.636641704</v>
      </c>
      <c r="M62" s="7">
        <v>34606325.792851098</v>
      </c>
      <c r="N62" s="7">
        <v>32982337.0591694</v>
      </c>
      <c r="O62" s="7">
        <v>32887579.899570599</v>
      </c>
      <c r="P62" s="7">
        <v>33874806.584955998</v>
      </c>
      <c r="Q62" s="7">
        <v>32527664.274005499</v>
      </c>
      <c r="R62" s="7">
        <v>33115627.0993426</v>
      </c>
      <c r="S62" s="7">
        <v>32721602.226958599</v>
      </c>
      <c r="T62" s="7">
        <v>33695927.096173801</v>
      </c>
      <c r="U62" s="7">
        <v>32133962.847357702</v>
      </c>
      <c r="V62" s="7">
        <v>33452920.5409212</v>
      </c>
      <c r="W62" s="7">
        <v>31777610.106507301</v>
      </c>
      <c r="X62" s="7">
        <v>32564541.800509699</v>
      </c>
      <c r="Y62" s="7">
        <v>33220379.524266802</v>
      </c>
      <c r="Z62" s="7">
        <v>32542327.7780056</v>
      </c>
      <c r="AA62" s="7">
        <v>31256281.4613485</v>
      </c>
      <c r="AB62" s="7">
        <v>33023754.197535198</v>
      </c>
      <c r="AC62" s="7">
        <v>33148276.933047201</v>
      </c>
      <c r="AD62" s="7">
        <v>33425057.9789932</v>
      </c>
      <c r="AE62" s="7">
        <v>31640980.889633801</v>
      </c>
      <c r="AF62" s="7">
        <v>32988812.493670002</v>
      </c>
      <c r="AG62" s="7">
        <v>33041420.6476961</v>
      </c>
      <c r="AH62" s="7">
        <v>32288114.999021299</v>
      </c>
      <c r="AI62" s="7">
        <v>31441409.4505364</v>
      </c>
      <c r="AJ62" s="7">
        <v>31569588.3720618</v>
      </c>
      <c r="AK62" s="7">
        <v>30953358.076651599</v>
      </c>
      <c r="AL62" s="7">
        <v>32272680.193752099</v>
      </c>
      <c r="AM62" s="7">
        <v>32433635.3943635</v>
      </c>
      <c r="AN62" s="7">
        <v>32344112.9428236</v>
      </c>
      <c r="AO62" s="7">
        <v>31487960.355821699</v>
      </c>
      <c r="AP62" s="7">
        <v>30635247.741468702</v>
      </c>
      <c r="AQ62" s="7">
        <v>30565535.869766802</v>
      </c>
      <c r="AS62" s="59">
        <f>STDEV(AU62:CH62)/AVERAGE(AU62:CH62)</f>
        <v>5.4597592215895226E-2</v>
      </c>
      <c r="AU62" s="9">
        <v>36589639.985412799</v>
      </c>
      <c r="AV62" s="9">
        <v>36077557.5396806</v>
      </c>
      <c r="AW62" s="9">
        <v>32925038.3139943</v>
      </c>
      <c r="AX62" s="9">
        <v>31926818.908427902</v>
      </c>
      <c r="AY62" s="9">
        <v>33451705.6412258</v>
      </c>
      <c r="AZ62" s="9">
        <v>32232332.906574201</v>
      </c>
      <c r="BA62" s="9">
        <v>31813840.3477537</v>
      </c>
      <c r="BB62" s="9">
        <v>32051902.9797321</v>
      </c>
      <c r="BC62" s="9">
        <v>32645686.368163601</v>
      </c>
      <c r="BD62" s="9">
        <v>30734105.469573099</v>
      </c>
      <c r="BE62" s="9">
        <v>29140291.418168999</v>
      </c>
      <c r="BF62" s="9">
        <v>32312138.138430201</v>
      </c>
      <c r="BG62" s="9">
        <v>31019432.303068101</v>
      </c>
      <c r="BH62" s="9">
        <v>31296898.795198701</v>
      </c>
      <c r="BI62" s="9">
        <v>29814276.366860799</v>
      </c>
      <c r="BJ62" s="9">
        <v>28801360.217541602</v>
      </c>
      <c r="BK62" s="9">
        <v>30824340.2689026</v>
      </c>
      <c r="BL62" s="9">
        <v>30465304.331623599</v>
      </c>
      <c r="BM62" s="9">
        <v>29103143.533720601</v>
      </c>
      <c r="BN62" s="9">
        <v>29634350.5410996</v>
      </c>
      <c r="BO62" s="9">
        <v>31237990.5906124</v>
      </c>
      <c r="BP62" s="9">
        <v>30503994.752585001</v>
      </c>
      <c r="BQ62" s="9">
        <v>30114682.317567699</v>
      </c>
      <c r="BR62" s="9">
        <v>31006379.317219902</v>
      </c>
      <c r="BS62" s="9">
        <v>29000863.909125201</v>
      </c>
      <c r="BT62" s="9">
        <v>29593175.862004299</v>
      </c>
      <c r="BU62" s="9">
        <v>29327166.269943502</v>
      </c>
      <c r="BV62" s="9">
        <v>31748258.072347801</v>
      </c>
      <c r="BW62" s="9">
        <v>29674261.179402702</v>
      </c>
      <c r="BX62" s="9">
        <v>30892749.064318102</v>
      </c>
      <c r="BY62" s="9">
        <v>30911886.626881901</v>
      </c>
      <c r="BZ62" s="9">
        <v>29488968.4750764</v>
      </c>
      <c r="CA62" s="9">
        <v>31402276.3471209</v>
      </c>
      <c r="CB62" s="9">
        <v>31255344.062134098</v>
      </c>
      <c r="CC62" s="9">
        <v>30465359.253630001</v>
      </c>
      <c r="CD62" s="9">
        <v>31031111.1481199</v>
      </c>
      <c r="CE62" s="9">
        <v>31878769.8936987</v>
      </c>
      <c r="CF62" s="9">
        <v>29581900.273583401</v>
      </c>
      <c r="CG62" s="9">
        <v>29630373.005670201</v>
      </c>
      <c r="CH62" s="9">
        <v>29809797.470603399</v>
      </c>
      <c r="CJ62" s="95">
        <v>36816257.031293601</v>
      </c>
      <c r="CK62" s="95">
        <v>37478036.276564598</v>
      </c>
      <c r="CL62" s="95">
        <v>36787368.574475497</v>
      </c>
      <c r="CM62" s="95">
        <v>35732662.940973997</v>
      </c>
      <c r="CN62" s="95">
        <v>37387745.999450497</v>
      </c>
      <c r="CO62" s="95">
        <v>36667986.539560199</v>
      </c>
      <c r="CP62" s="95">
        <v>37155368.478045799</v>
      </c>
      <c r="CQ62" s="95">
        <v>36399889.977938101</v>
      </c>
      <c r="CR62" s="95">
        <v>36466479.500856698</v>
      </c>
      <c r="CS62" s="95">
        <v>35881750.461700797</v>
      </c>
      <c r="CT62" s="84">
        <v>36108640.0041904</v>
      </c>
      <c r="CU62" s="84">
        <v>39268652.306197204</v>
      </c>
      <c r="CV62" s="84">
        <v>35306032.106049702</v>
      </c>
      <c r="CW62" s="84">
        <v>34594822.476375401</v>
      </c>
      <c r="CX62" s="84">
        <v>36970839.0725042</v>
      </c>
      <c r="CY62" s="84">
        <v>34572443.1595027</v>
      </c>
      <c r="CZ62" s="84">
        <v>35082970.070002399</v>
      </c>
      <c r="DA62" s="84">
        <v>36153539.473563403</v>
      </c>
      <c r="DB62" s="84">
        <v>34172840.931663103</v>
      </c>
      <c r="DC62" s="84">
        <v>35658277.629533201</v>
      </c>
      <c r="DD62" s="84">
        <v>37126433.272272199</v>
      </c>
      <c r="DE62" s="84">
        <v>36371434.6220994</v>
      </c>
      <c r="DF62" s="84">
        <v>35096878.032217398</v>
      </c>
      <c r="DG62" s="84">
        <v>33497410.992550001</v>
      </c>
      <c r="DH62" s="84">
        <v>25915824.312716302</v>
      </c>
      <c r="DI62" s="84">
        <v>34898096.906997301</v>
      </c>
      <c r="DJ62" s="84">
        <v>37060942.189160302</v>
      </c>
      <c r="DK62" s="84">
        <v>34460228.263262503</v>
      </c>
      <c r="DL62" s="84">
        <v>31049444.983358499</v>
      </c>
      <c r="DM62" s="84">
        <v>34781806.3535835</v>
      </c>
      <c r="DN62" s="84">
        <v>34370798.5395227</v>
      </c>
      <c r="DO62" s="84">
        <v>32619813.161021899</v>
      </c>
      <c r="DP62" s="84">
        <v>32998311.411647301</v>
      </c>
      <c r="DQ62" s="84">
        <v>33121457.998916399</v>
      </c>
      <c r="DR62" s="84">
        <v>33708748.613425203</v>
      </c>
      <c r="DS62" s="84">
        <v>33111354.872065902</v>
      </c>
      <c r="DT62" s="84">
        <v>32774509.900336701</v>
      </c>
      <c r="DU62" s="84">
        <v>31068516.862615801</v>
      </c>
      <c r="DV62" s="84">
        <v>34268390.4679906</v>
      </c>
      <c r="DW62" s="84">
        <v>32630083.6063818</v>
      </c>
      <c r="DX62" s="84">
        <v>36151742.881328598</v>
      </c>
      <c r="DY62" s="84">
        <v>31837798.901686698</v>
      </c>
      <c r="DZ62" s="84">
        <v>33060604.898801502</v>
      </c>
      <c r="EA62" s="84">
        <v>32504260.727101099</v>
      </c>
      <c r="EB62" s="84">
        <v>31663436.6375282</v>
      </c>
      <c r="EC62" s="84">
        <v>31123294.633083299</v>
      </c>
      <c r="ED62" s="84">
        <v>31859028.758752599</v>
      </c>
      <c r="EE62" s="84">
        <v>33191415.897950701</v>
      </c>
      <c r="EF62" s="84">
        <v>30556122.7984115</v>
      </c>
      <c r="EG62" s="84">
        <v>31396051.204011999</v>
      </c>
      <c r="EH62" s="84">
        <v>33391500.567419499</v>
      </c>
      <c r="EI62" s="84">
        <v>33044842.258279301</v>
      </c>
      <c r="EJ62" s="84">
        <v>32912505.942439001</v>
      </c>
      <c r="EK62" s="84">
        <v>32921662.156534299</v>
      </c>
      <c r="EL62" s="84">
        <v>32789358.605041198</v>
      </c>
      <c r="EM62" s="84">
        <v>34393171.841374002</v>
      </c>
      <c r="EN62" s="84">
        <v>34708839.265952498</v>
      </c>
      <c r="EO62" s="84">
        <v>31190722.399966501</v>
      </c>
      <c r="EP62" s="84">
        <v>32324563.183522802</v>
      </c>
      <c r="EQ62" s="84">
        <v>32897713.352933701</v>
      </c>
      <c r="ER62" s="84">
        <v>32322779.820673</v>
      </c>
      <c r="ES62" s="84">
        <v>34181944.489271604</v>
      </c>
      <c r="ET62" s="84">
        <v>31381134.847323298</v>
      </c>
      <c r="EU62" s="84">
        <v>33545853.9861927</v>
      </c>
      <c r="EV62" s="84">
        <v>27305099.775325201</v>
      </c>
      <c r="EW62" s="84">
        <v>30929966.584487699</v>
      </c>
      <c r="EX62" s="84">
        <v>34100800.663184904</v>
      </c>
      <c r="EY62" s="84">
        <v>32713910.029638</v>
      </c>
      <c r="EZ62" s="84">
        <v>30662592.524328198</v>
      </c>
      <c r="FA62" s="84">
        <v>30895204.773866799</v>
      </c>
      <c r="FB62" s="84">
        <v>34033659.269517399</v>
      </c>
      <c r="FC62" s="84">
        <v>33554344.199392401</v>
      </c>
      <c r="FD62" s="84">
        <v>31562828.333404899</v>
      </c>
      <c r="FE62" s="84">
        <v>31709315.880711202</v>
      </c>
      <c r="FF62" s="84">
        <v>32155594.1032531</v>
      </c>
      <c r="FG62" s="84">
        <v>30290205.394574702</v>
      </c>
      <c r="FH62" s="84">
        <v>30430954.380924601</v>
      </c>
      <c r="FI62" s="84">
        <v>32316091.136517201</v>
      </c>
      <c r="FJ62" s="84">
        <v>32831987.070071001</v>
      </c>
      <c r="FK62" s="84">
        <v>31079975.901989002</v>
      </c>
      <c r="FL62" s="84">
        <v>30926533.712452602</v>
      </c>
      <c r="FM62" s="84">
        <v>32109235.161720902</v>
      </c>
      <c r="FN62" s="84">
        <v>32007135.378536198</v>
      </c>
      <c r="FO62" s="84">
        <v>31538423.804345101</v>
      </c>
      <c r="FP62" s="84">
        <v>32594468.162628401</v>
      </c>
      <c r="FQ62" s="84">
        <v>32838667.053179</v>
      </c>
      <c r="FR62" s="84">
        <v>32547820.208402701</v>
      </c>
      <c r="FS62" s="84">
        <v>32094824.425758</v>
      </c>
      <c r="FT62" s="84">
        <v>32164996.824291501</v>
      </c>
      <c r="FU62" s="84">
        <v>31224684.031846002</v>
      </c>
      <c r="FV62" s="84">
        <v>32899443.325587399</v>
      </c>
      <c r="FW62" s="84">
        <v>30456129.4510112</v>
      </c>
      <c r="FX62" s="84">
        <v>31807799.419539399</v>
      </c>
      <c r="FY62" s="84">
        <v>30424450.703441899</v>
      </c>
      <c r="FZ62" s="84">
        <v>32305318.791337401</v>
      </c>
      <c r="GA62" s="84">
        <v>29699855.728471301</v>
      </c>
      <c r="GB62" s="84">
        <v>31716483.1139795</v>
      </c>
      <c r="GC62" s="84">
        <v>31443642.0468335</v>
      </c>
      <c r="GD62" s="84">
        <v>30028585.547350399</v>
      </c>
      <c r="GE62" s="84">
        <v>31692113.374464899</v>
      </c>
      <c r="GF62" s="84">
        <v>28882795.132823601</v>
      </c>
      <c r="GG62" s="84">
        <v>29919415.421704099</v>
      </c>
      <c r="GH62" s="84">
        <v>30441279.0938471</v>
      </c>
      <c r="GI62" s="84">
        <v>31173832.912339799</v>
      </c>
      <c r="GJ62" s="84">
        <v>29422538.507948499</v>
      </c>
      <c r="GK62" s="84">
        <v>31034589.892376099</v>
      </c>
      <c r="GL62" s="84">
        <v>31751409.207276601</v>
      </c>
      <c r="GM62" s="84">
        <v>28539768.381345998</v>
      </c>
      <c r="GN62" s="84">
        <v>31723970.3941219</v>
      </c>
      <c r="GO62" s="84">
        <v>30571011.3751355</v>
      </c>
      <c r="GP62" s="84">
        <v>29892890.022992101</v>
      </c>
      <c r="GQ62" s="84">
        <v>31216513.129097</v>
      </c>
      <c r="GR62" s="84">
        <v>31420853.845274098</v>
      </c>
      <c r="GS62" s="84">
        <v>32577324.179951102</v>
      </c>
      <c r="GT62" s="84">
        <v>30243849.1387146</v>
      </c>
      <c r="GU62" s="84">
        <v>29084588.944742601</v>
      </c>
      <c r="GV62" s="84">
        <v>30053484.358546302</v>
      </c>
      <c r="GW62" s="84">
        <v>29851528.813301299</v>
      </c>
      <c r="GX62" s="84">
        <v>31014372.679659501</v>
      </c>
      <c r="GY62" s="84">
        <v>27898594.7949223</v>
      </c>
      <c r="GZ62" s="84">
        <v>29254659.296674602</v>
      </c>
      <c r="HA62" s="84">
        <v>28387536.557342999</v>
      </c>
      <c r="HB62" s="84">
        <v>28888417.792656299</v>
      </c>
      <c r="HC62" s="84">
        <v>31085240.992467798</v>
      </c>
      <c r="HD62" s="84">
        <v>28929989.985614602</v>
      </c>
      <c r="HE62" s="84">
        <v>27854413.097229701</v>
      </c>
      <c r="HF62" s="84">
        <v>29118594.320316199</v>
      </c>
      <c r="HG62" s="84">
        <v>29776849.005412601</v>
      </c>
      <c r="HH62" s="84">
        <v>27838992.086541899</v>
      </c>
      <c r="HI62" s="84">
        <v>29314509.542225</v>
      </c>
      <c r="HJ62" s="84">
        <v>30134976.764375199</v>
      </c>
      <c r="HK62" s="84">
        <v>29879883.244554799</v>
      </c>
      <c r="HL62" s="84">
        <v>30577793.945451401</v>
      </c>
      <c r="HM62" s="84">
        <v>29730534.5231646</v>
      </c>
      <c r="HN62" s="84">
        <v>28589339.370019801</v>
      </c>
      <c r="HO62" s="84">
        <v>30215749.716426902</v>
      </c>
      <c r="HP62" s="84">
        <v>30110631.1927412</v>
      </c>
      <c r="HQ62" s="84">
        <v>28915991.6918955</v>
      </c>
      <c r="HR62" s="84">
        <v>31166365.4358573</v>
      </c>
      <c r="HS62" s="84">
        <v>30072402.127916101</v>
      </c>
      <c r="HT62" s="84">
        <v>27298165.662744898</v>
      </c>
      <c r="HU62" s="84">
        <v>29714985.419661</v>
      </c>
      <c r="HV62" s="84">
        <v>27177201.132162899</v>
      </c>
      <c r="HW62" s="84">
        <v>23854036.889081899</v>
      </c>
      <c r="HX62" s="84">
        <v>30931731.091782302</v>
      </c>
      <c r="HY62" s="84">
        <v>30477664.109811898</v>
      </c>
      <c r="HZ62" s="84">
        <v>28993449.617104299</v>
      </c>
      <c r="IA62" s="84">
        <v>28813518.771674</v>
      </c>
      <c r="IB62" s="84">
        <v>28899593.274528101</v>
      </c>
      <c r="IC62" s="84">
        <v>28071200.415289499</v>
      </c>
      <c r="ID62" s="84">
        <v>28442609.139097601</v>
      </c>
      <c r="IE62" s="84">
        <v>27561629.941985901</v>
      </c>
      <c r="IF62" s="84">
        <v>27644076.340810101</v>
      </c>
      <c r="IG62" s="84">
        <v>27347589.142439101</v>
      </c>
      <c r="IH62" s="84">
        <v>29411477.507450599</v>
      </c>
      <c r="II62" s="84">
        <v>28426944.690941598</v>
      </c>
      <c r="IJ62" s="84">
        <v>26837638.153315801</v>
      </c>
      <c r="IK62" s="84">
        <v>28230344.582070999</v>
      </c>
      <c r="IL62" s="84">
        <v>27451392.317654599</v>
      </c>
      <c r="IM62" s="84">
        <v>29196546.928280398</v>
      </c>
      <c r="IN62" s="84">
        <v>29498666.6744394</v>
      </c>
      <c r="IO62" s="84">
        <v>28119483.110719498</v>
      </c>
      <c r="IP62" s="84">
        <v>28393648.7654473</v>
      </c>
      <c r="IQ62" s="84">
        <v>29159773.760338601</v>
      </c>
      <c r="IR62" s="84">
        <v>28854679.8934782</v>
      </c>
      <c r="IS62" s="84">
        <v>30935333.914278202</v>
      </c>
      <c r="IT62" s="84">
        <v>30225955.670172099</v>
      </c>
      <c r="IU62" s="84">
        <v>29293653.4645686</v>
      </c>
      <c r="IV62" s="84">
        <v>30390706.069573998</v>
      </c>
      <c r="IW62" s="84">
        <v>28700913.737748701</v>
      </c>
      <c r="IX62" s="84">
        <v>29454203.818073001</v>
      </c>
      <c r="IY62" s="84">
        <v>29074958.360485598</v>
      </c>
      <c r="IZ62" s="84">
        <v>30047149.6587402</v>
      </c>
      <c r="JA62" s="84">
        <v>30397638.740276899</v>
      </c>
      <c r="JB62" s="84">
        <v>27923759.134758901</v>
      </c>
      <c r="JC62" s="84">
        <v>27051391.744925</v>
      </c>
      <c r="JD62" s="84">
        <v>28510836.804404501</v>
      </c>
      <c r="JE62" s="84">
        <v>28998554.053976201</v>
      </c>
      <c r="JF62" s="84">
        <v>28928329.472033501</v>
      </c>
      <c r="JG62" s="84">
        <v>30159146.5034962</v>
      </c>
      <c r="JH62" s="84">
        <v>27210091.699715901</v>
      </c>
      <c r="JI62" s="84">
        <v>29209072.798996098</v>
      </c>
      <c r="JJ62" s="84">
        <v>29535620.714342799</v>
      </c>
      <c r="JK62" s="84">
        <v>29496067.568780798</v>
      </c>
      <c r="JL62" s="84">
        <v>29743494.555573098</v>
      </c>
      <c r="JM62" s="84">
        <v>28134638.070860401</v>
      </c>
      <c r="JN62" s="84">
        <v>30424042.266469099</v>
      </c>
      <c r="JO62" s="84">
        <v>29573564.504126702</v>
      </c>
      <c r="JP62" s="84">
        <v>31164791.290046301</v>
      </c>
      <c r="JQ62" s="84">
        <v>27304492.209052701</v>
      </c>
      <c r="JR62" s="84">
        <v>30672164.196751401</v>
      </c>
      <c r="JS62" s="84">
        <v>29303695.621566501</v>
      </c>
      <c r="JT62" s="84">
        <v>30467818.7946379</v>
      </c>
      <c r="JU62" s="84">
        <v>29650882.4329146</v>
      </c>
      <c r="JV62" s="84">
        <v>27667710.683445599</v>
      </c>
      <c r="JW62" s="84">
        <v>27695985.043572299</v>
      </c>
      <c r="JX62" s="84">
        <v>28784712.228233598</v>
      </c>
      <c r="JY62" s="84">
        <v>31765521.902918398</v>
      </c>
      <c r="JZ62" s="84">
        <v>28936430.0730762</v>
      </c>
      <c r="KA62" s="84">
        <v>28233571.288369998</v>
      </c>
      <c r="KB62" s="84">
        <v>29750576.641849499</v>
      </c>
      <c r="KC62" s="84">
        <v>27429243.930606298</v>
      </c>
      <c r="KD62" s="84">
        <v>29758244.4324557</v>
      </c>
      <c r="KE62" s="84">
        <v>27508382.571788602</v>
      </c>
      <c r="KF62" s="84">
        <v>29080274.863820702</v>
      </c>
      <c r="KG62" s="84">
        <v>28904201.0023336</v>
      </c>
      <c r="KH62" s="84">
        <v>28224398.869780701</v>
      </c>
      <c r="KI62" s="84">
        <v>30609305.281042099</v>
      </c>
      <c r="KJ62" s="84">
        <v>27734516.365234099</v>
      </c>
      <c r="KK62" s="84">
        <v>28802836.368636999</v>
      </c>
      <c r="KL62" s="84">
        <v>28023764.205316201</v>
      </c>
      <c r="KM62" s="84">
        <v>27218371.8700414</v>
      </c>
      <c r="KN62" s="84">
        <v>28718379.9938193</v>
      </c>
      <c r="KO62" s="84">
        <v>26545155.712410901</v>
      </c>
      <c r="KP62" s="84">
        <v>28524875.688263699</v>
      </c>
      <c r="KQ62" s="84">
        <v>29834040.118165299</v>
      </c>
      <c r="KR62" s="84">
        <v>30468821.510325499</v>
      </c>
      <c r="KS62" s="84">
        <v>26995180.090844098</v>
      </c>
      <c r="KT62" s="84">
        <v>30328206.821633201</v>
      </c>
      <c r="KU62" s="84">
        <v>27919305.849162601</v>
      </c>
      <c r="KV62" s="84">
        <v>31012625.4431662</v>
      </c>
      <c r="KW62" s="84">
        <v>26862314.8679717</v>
      </c>
      <c r="KX62" s="84">
        <v>29716937.369522002</v>
      </c>
      <c r="KY62" s="84">
        <v>30017141.251766399</v>
      </c>
      <c r="KZ62" s="84">
        <v>31502371.559863601</v>
      </c>
      <c r="LA62" s="84">
        <v>28732152.516291</v>
      </c>
      <c r="LB62" s="84">
        <v>31552825.763618398</v>
      </c>
      <c r="LC62" s="84">
        <v>30165400.8899277</v>
      </c>
      <c r="LD62" s="84">
        <v>29961109.289708</v>
      </c>
      <c r="LE62" s="84">
        <v>28763104.5421951</v>
      </c>
      <c r="LF62" s="84">
        <v>31067972.687741801</v>
      </c>
      <c r="LG62" s="84">
        <v>30252149.8535835</v>
      </c>
      <c r="LH62" s="84">
        <v>29489454.784068499</v>
      </c>
      <c r="LI62" s="84">
        <v>29613238.148616299</v>
      </c>
      <c r="LJ62" s="84">
        <v>29673555.986159202</v>
      </c>
      <c r="LK62" s="84">
        <v>29334516.514348999</v>
      </c>
      <c r="LL62" s="84">
        <v>30347378.1019045</v>
      </c>
      <c r="LM62" s="84">
        <v>28484108.599589501</v>
      </c>
      <c r="LN62" s="84">
        <v>29358893.440697301</v>
      </c>
      <c r="LO62" s="84">
        <v>30718557.560747501</v>
      </c>
      <c r="LP62" s="84">
        <v>29774171.069586001</v>
      </c>
      <c r="LQ62" s="84">
        <v>29733650.986721799</v>
      </c>
      <c r="LR62" s="84">
        <v>28064544.443805899</v>
      </c>
      <c r="LS62" s="84">
        <v>27806662.5666003</v>
      </c>
      <c r="LT62" s="84">
        <v>29718821.2919342</v>
      </c>
      <c r="LU62" s="84">
        <v>28536046.745479401</v>
      </c>
      <c r="LV62" s="84">
        <v>28438606.987821698</v>
      </c>
      <c r="LW62" s="84">
        <v>28867006.813664299</v>
      </c>
      <c r="LX62" s="84">
        <v>29176226.5004232</v>
      </c>
      <c r="LY62" s="84">
        <v>28264215.1879928</v>
      </c>
      <c r="LZ62" s="84">
        <v>30036730.460873399</v>
      </c>
      <c r="MA62" s="84">
        <v>30694848.2240845</v>
      </c>
      <c r="MB62" s="84">
        <v>29019718.088465601</v>
      </c>
      <c r="MC62" s="84">
        <v>28734691.535753701</v>
      </c>
      <c r="MD62" s="84">
        <v>29990092.6004389</v>
      </c>
      <c r="ME62" s="84">
        <v>30727887.833666701</v>
      </c>
      <c r="MF62" s="84">
        <v>29839629.812401801</v>
      </c>
      <c r="MG62" s="84">
        <v>30914229.7141972</v>
      </c>
      <c r="MH62" s="84">
        <v>29504286.989144001</v>
      </c>
      <c r="MI62" s="84">
        <v>28225731.050529402</v>
      </c>
      <c r="MJ62" s="84">
        <v>18841109.996886801</v>
      </c>
      <c r="MK62" s="84">
        <v>30875237.730870198</v>
      </c>
      <c r="ML62" s="84">
        <v>27946203.940666799</v>
      </c>
      <c r="MM62" s="84">
        <v>29340317.952463899</v>
      </c>
      <c r="MN62" s="84">
        <v>30985078.304586899</v>
      </c>
      <c r="MO62" s="84">
        <v>29092533.901491702</v>
      </c>
      <c r="MP62" s="84">
        <v>28972073.768356901</v>
      </c>
      <c r="MQ62" s="84">
        <v>28259969.057509001</v>
      </c>
      <c r="MR62" s="84">
        <v>29822506.837258499</v>
      </c>
      <c r="MS62" s="84">
        <v>29541837.269855998</v>
      </c>
      <c r="MT62" s="84">
        <v>32499544.8831756</v>
      </c>
      <c r="MU62" s="84">
        <v>27932274.315414902</v>
      </c>
      <c r="MV62" s="84">
        <v>29487829.3061883</v>
      </c>
      <c r="MW62" s="84">
        <v>28374404.154184099</v>
      </c>
      <c r="MX62" s="84">
        <v>27029388.482827201</v>
      </c>
      <c r="MY62" s="84">
        <v>29828720.9327095</v>
      </c>
      <c r="MZ62" s="84">
        <v>29787481.857553199</v>
      </c>
      <c r="NA62" s="84">
        <v>29616799.742618699</v>
      </c>
      <c r="NB62" s="84">
        <v>26620097.559017401</v>
      </c>
      <c r="NC62" s="84">
        <v>28744238.130054601</v>
      </c>
      <c r="ND62" s="84">
        <v>29919462.2165181</v>
      </c>
      <c r="NE62" s="84">
        <v>16418163.471986201</v>
      </c>
      <c r="NF62" s="84">
        <v>21938549.051015802</v>
      </c>
      <c r="NG62" s="84">
        <v>29305460.425833799</v>
      </c>
      <c r="NH62" s="84">
        <v>28427238.959337499</v>
      </c>
      <c r="NI62" s="84">
        <v>28623397.5334896</v>
      </c>
      <c r="NJ62" s="84">
        <v>28333267.8597802</v>
      </c>
      <c r="NK62" s="84">
        <v>27354946.0698338</v>
      </c>
      <c r="NL62" s="84">
        <v>28376465.659810301</v>
      </c>
      <c r="NM62" s="84">
        <v>30984595.503979601</v>
      </c>
      <c r="NN62" s="84">
        <v>28039245.476913702</v>
      </c>
      <c r="NO62" s="84">
        <v>28195572.260081701</v>
      </c>
      <c r="NP62" s="84">
        <v>27608834.1340064</v>
      </c>
      <c r="NQ62" s="84">
        <v>24234721.984434199</v>
      </c>
      <c r="NR62" s="84">
        <v>27856991.322561201</v>
      </c>
      <c r="NS62" s="84">
        <v>16650323.6408576</v>
      </c>
      <c r="NT62" s="84">
        <v>29343614.931965798</v>
      </c>
      <c r="NU62" s="84">
        <v>28497820.949153598</v>
      </c>
      <c r="NV62" s="84">
        <v>27660274.189586099</v>
      </c>
      <c r="NW62" s="84">
        <v>27243679.517731301</v>
      </c>
      <c r="NX62" s="84">
        <v>28088091.223358698</v>
      </c>
      <c r="NY62" s="84">
        <v>25263200.9251104</v>
      </c>
      <c r="NZ62" s="84">
        <v>28089410.9282827</v>
      </c>
      <c r="OA62" s="84">
        <v>25014754.9921159</v>
      </c>
      <c r="OB62" s="84">
        <v>26547721.776913598</v>
      </c>
      <c r="OC62" s="84">
        <v>21509910.719299801</v>
      </c>
      <c r="OD62" s="84">
        <v>27032259.453159802</v>
      </c>
      <c r="OE62" s="84">
        <v>27119068.357516401</v>
      </c>
      <c r="OF62" s="84">
        <v>16928241.101183601</v>
      </c>
      <c r="OG62" s="84">
        <v>26721294.209342901</v>
      </c>
      <c r="OH62" s="84">
        <v>29383453.706478901</v>
      </c>
      <c r="OI62" s="84">
        <v>27761490.8984101</v>
      </c>
      <c r="OJ62" s="84">
        <v>29510089.319524799</v>
      </c>
      <c r="OK62" s="84">
        <v>26392643.865324799</v>
      </c>
      <c r="OL62" s="84">
        <v>21627585.059298102</v>
      </c>
      <c r="OM62" s="84">
        <v>27657301.5581218</v>
      </c>
      <c r="ON62" s="84">
        <v>26665744.204419799</v>
      </c>
      <c r="OO62" s="84">
        <v>25682371.778497498</v>
      </c>
      <c r="OP62" s="84">
        <v>21176226.2745267</v>
      </c>
      <c r="OQ62" s="84">
        <v>33935625.249619603</v>
      </c>
    </row>
    <row r="63" spans="1:407" s="65" customFormat="1" ht="14.1" customHeight="1" x14ac:dyDescent="0.25">
      <c r="A63" s="61" t="s">
        <v>2034</v>
      </c>
      <c r="B63" s="62">
        <f>STDEV(D63:AQ63)/AVERAGE(D63:AQ63)</f>
        <v>3.0971107498673899E-2</v>
      </c>
      <c r="C63" s="63"/>
      <c r="D63" s="64">
        <f t="shared" ref="D63:AQ63" si="98">(D61/D62)*187</f>
        <v>232.95484166391296</v>
      </c>
      <c r="E63" s="64">
        <f t="shared" si="98"/>
        <v>241.24621919519188</v>
      </c>
      <c r="F63" s="64">
        <f t="shared" si="98"/>
        <v>223.63395684603168</v>
      </c>
      <c r="G63" s="64">
        <f t="shared" si="98"/>
        <v>221.5775711291146</v>
      </c>
      <c r="H63" s="64">
        <f t="shared" si="98"/>
        <v>233.37496087342444</v>
      </c>
      <c r="I63" s="64">
        <f t="shared" si="98"/>
        <v>236.92547900021748</v>
      </c>
      <c r="J63" s="64">
        <f t="shared" si="98"/>
        <v>228.124175464063</v>
      </c>
      <c r="K63" s="64">
        <f t="shared" si="98"/>
        <v>233.46654572870261</v>
      </c>
      <c r="L63" s="64">
        <f t="shared" si="98"/>
        <v>221.63168180425578</v>
      </c>
      <c r="M63" s="64">
        <f t="shared" si="98"/>
        <v>226.86673964275195</v>
      </c>
      <c r="N63" s="64">
        <f t="shared" si="98"/>
        <v>235.09203821346915</v>
      </c>
      <c r="O63" s="64">
        <f t="shared" si="98"/>
        <v>242.61384089132076</v>
      </c>
      <c r="P63" s="64">
        <f t="shared" si="98"/>
        <v>219.73459207123136</v>
      </c>
      <c r="Q63" s="64">
        <f t="shared" si="98"/>
        <v>238.95048362958883</v>
      </c>
      <c r="R63" s="64">
        <f t="shared" si="98"/>
        <v>236.82651612561423</v>
      </c>
      <c r="S63" s="64">
        <f t="shared" si="98"/>
        <v>239.04790462560138</v>
      </c>
      <c r="T63" s="64">
        <f t="shared" si="98"/>
        <v>223.56075591266648</v>
      </c>
      <c r="U63" s="64">
        <f t="shared" si="98"/>
        <v>231.29567212677003</v>
      </c>
      <c r="V63" s="64">
        <f t="shared" si="98"/>
        <v>229.84202264001004</v>
      </c>
      <c r="W63" s="64">
        <f t="shared" si="98"/>
        <v>241.75864190739446</v>
      </c>
      <c r="X63" s="64">
        <f t="shared" si="98"/>
        <v>226.00424450312119</v>
      </c>
      <c r="Y63" s="64">
        <f t="shared" si="98"/>
        <v>219.26689099540522</v>
      </c>
      <c r="Z63" s="64">
        <f t="shared" si="98"/>
        <v>227.82160401509745</v>
      </c>
      <c r="AA63" s="64">
        <f t="shared" si="98"/>
        <v>239.31038590332099</v>
      </c>
      <c r="AB63" s="64">
        <f t="shared" si="98"/>
        <v>230.63309702015152</v>
      </c>
      <c r="AC63" s="64">
        <f t="shared" si="98"/>
        <v>225.05451136890639</v>
      </c>
      <c r="AD63" s="64">
        <f t="shared" si="98"/>
        <v>221.23233151892853</v>
      </c>
      <c r="AE63" s="64">
        <f t="shared" si="98"/>
        <v>235.29348835240592</v>
      </c>
      <c r="AF63" s="64">
        <f t="shared" si="98"/>
        <v>218.94249485532333</v>
      </c>
      <c r="AG63" s="64">
        <f t="shared" si="98"/>
        <v>233.09955472899415</v>
      </c>
      <c r="AH63" s="64">
        <f t="shared" si="98"/>
        <v>236.42356753909013</v>
      </c>
      <c r="AI63" s="64">
        <f t="shared" si="98"/>
        <v>234.51339278221795</v>
      </c>
      <c r="AJ63" s="64">
        <f t="shared" si="98"/>
        <v>225.55662635447635</v>
      </c>
      <c r="AK63" s="64">
        <f t="shared" si="98"/>
        <v>239.71939004767003</v>
      </c>
      <c r="AL63" s="64">
        <f t="shared" si="98"/>
        <v>237.47547029172014</v>
      </c>
      <c r="AM63" s="64">
        <f t="shared" si="98"/>
        <v>235.36908660824693</v>
      </c>
      <c r="AN63" s="64">
        <f t="shared" si="98"/>
        <v>240.41555872970727</v>
      </c>
      <c r="AO63" s="64">
        <f t="shared" si="98"/>
        <v>229.98647318998346</v>
      </c>
      <c r="AP63" s="64">
        <f t="shared" si="98"/>
        <v>243.93712813658848</v>
      </c>
      <c r="AQ63" s="64">
        <f t="shared" si="98"/>
        <v>231.17791336533105</v>
      </c>
      <c r="AS63" s="66">
        <f>STDEV(AU63:CH63)/AVERAGE(AU63:CH63)</f>
        <v>2.7690257448000612E-2</v>
      </c>
      <c r="AT63" s="67"/>
      <c r="AU63" s="68">
        <f>((AU61/AU62)*187)</f>
        <v>131.41406710224871</v>
      </c>
      <c r="AV63" s="68">
        <f t="shared" ref="AV63:CH63" si="99">((AV61/AV62)*187)</f>
        <v>126.19329500483002</v>
      </c>
      <c r="AW63" s="68">
        <f t="shared" si="99"/>
        <v>131.93119691368341</v>
      </c>
      <c r="AX63" s="68">
        <f t="shared" si="99"/>
        <v>134.68825681623306</v>
      </c>
      <c r="AY63" s="68">
        <f t="shared" si="99"/>
        <v>126.85493845137827</v>
      </c>
      <c r="AZ63" s="68">
        <f t="shared" si="99"/>
        <v>131.76600656966164</v>
      </c>
      <c r="BA63" s="68">
        <f t="shared" si="99"/>
        <v>129.996236630895</v>
      </c>
      <c r="BB63" s="68">
        <f t="shared" si="99"/>
        <v>127.28728244331519</v>
      </c>
      <c r="BC63" s="68">
        <f t="shared" si="99"/>
        <v>124.96901316452353</v>
      </c>
      <c r="BD63" s="68">
        <f t="shared" si="99"/>
        <v>136.68970363783731</v>
      </c>
      <c r="BE63" s="68">
        <f t="shared" si="99"/>
        <v>133.10323307424522</v>
      </c>
      <c r="BF63" s="68">
        <f t="shared" si="99"/>
        <v>130.30153304611821</v>
      </c>
      <c r="BG63" s="68">
        <f t="shared" si="99"/>
        <v>128.08074132097363</v>
      </c>
      <c r="BH63" s="68">
        <f t="shared" si="99"/>
        <v>129.60457572866233</v>
      </c>
      <c r="BI63" s="68">
        <f t="shared" si="99"/>
        <v>128.83136454757764</v>
      </c>
      <c r="BJ63" s="68">
        <f t="shared" si="99"/>
        <v>135.23369485036568</v>
      </c>
      <c r="BK63" s="68">
        <f t="shared" si="99"/>
        <v>128.99364462265584</v>
      </c>
      <c r="BL63" s="68">
        <f t="shared" si="99"/>
        <v>129.09373089496682</v>
      </c>
      <c r="BM63" s="68">
        <f t="shared" si="99"/>
        <v>133.05718367586692</v>
      </c>
      <c r="BN63" s="68">
        <f t="shared" si="99"/>
        <v>128.69836904018723</v>
      </c>
      <c r="BO63" s="68">
        <f t="shared" si="99"/>
        <v>122.9700016408223</v>
      </c>
      <c r="BP63" s="68">
        <f t="shared" si="99"/>
        <v>126.24562788441099</v>
      </c>
      <c r="BQ63" s="68">
        <f t="shared" si="99"/>
        <v>127.86667319821636</v>
      </c>
      <c r="BR63" s="68">
        <f t="shared" si="99"/>
        <v>124.03220680226438</v>
      </c>
      <c r="BS63" s="68">
        <f t="shared" si="99"/>
        <v>130.28758304503972</v>
      </c>
      <c r="BT63" s="68">
        <f t="shared" si="99"/>
        <v>137.25466496601607</v>
      </c>
      <c r="BU63" s="68">
        <f t="shared" si="99"/>
        <v>133.37735894082667</v>
      </c>
      <c r="BV63" s="68">
        <f t="shared" si="99"/>
        <v>128.34826961279896</v>
      </c>
      <c r="BW63" s="68">
        <f t="shared" si="99"/>
        <v>132.49125504813779</v>
      </c>
      <c r="BX63" s="68">
        <f t="shared" si="99"/>
        <v>129.58689345707415</v>
      </c>
      <c r="BY63" s="68">
        <f t="shared" si="99"/>
        <v>125.54570642101999</v>
      </c>
      <c r="BZ63" s="68">
        <f t="shared" si="99"/>
        <v>132.09281784491412</v>
      </c>
      <c r="CA63" s="68">
        <f t="shared" si="99"/>
        <v>128.22353768738856</v>
      </c>
      <c r="CB63" s="68">
        <f t="shared" si="99"/>
        <v>124.04173647364004</v>
      </c>
      <c r="CC63" s="68">
        <f t="shared" si="99"/>
        <v>128.92404168639905</v>
      </c>
      <c r="CD63" s="68">
        <f t="shared" si="99"/>
        <v>123.75323061905389</v>
      </c>
      <c r="CE63" s="68">
        <f t="shared" si="99"/>
        <v>125.06269441544259</v>
      </c>
      <c r="CF63" s="68">
        <f t="shared" si="99"/>
        <v>133.58084022799568</v>
      </c>
      <c r="CG63" s="68">
        <f t="shared" si="99"/>
        <v>131.10460076739292</v>
      </c>
      <c r="CH63" s="68">
        <f t="shared" si="99"/>
        <v>127.55069898526463</v>
      </c>
      <c r="CI63" s="87"/>
      <c r="CJ63" s="88">
        <f>((CJ61/CJ62)*187)</f>
        <v>194.6945444670491</v>
      </c>
      <c r="CK63" s="88">
        <f t="shared" ref="CK63:EV63" si="100">((CK61/CK62)*187)</f>
        <v>175.50129448094719</v>
      </c>
      <c r="CL63" s="88">
        <f t="shared" si="100"/>
        <v>173.59037550559188</v>
      </c>
      <c r="CM63" s="88">
        <f t="shared" si="100"/>
        <v>162.18887711120854</v>
      </c>
      <c r="CN63" s="88">
        <f t="shared" si="100"/>
        <v>204.80308993289106</v>
      </c>
      <c r="CO63" s="88">
        <f t="shared" si="100"/>
        <v>235.18321952632294</v>
      </c>
      <c r="CP63" s="88">
        <f t="shared" si="100"/>
        <v>161.6235836977495</v>
      </c>
      <c r="CQ63" s="88">
        <f t="shared" si="100"/>
        <v>171.34032552491092</v>
      </c>
      <c r="CR63" s="88">
        <f t="shared" si="100"/>
        <v>175.47657312276743</v>
      </c>
      <c r="CS63" s="88">
        <f t="shared" si="100"/>
        <v>102.32387176727049</v>
      </c>
      <c r="CT63" s="88">
        <f t="shared" si="100"/>
        <v>221.56286426898566</v>
      </c>
      <c r="CU63" s="88">
        <f t="shared" si="100"/>
        <v>152.28399241440829</v>
      </c>
      <c r="CV63" s="88">
        <f t="shared" si="100"/>
        <v>180.03518501644905</v>
      </c>
      <c r="CW63" s="88">
        <f t="shared" si="100"/>
        <v>158.27963153222325</v>
      </c>
      <c r="CX63" s="88">
        <f t="shared" si="100"/>
        <v>150.23680175046363</v>
      </c>
      <c r="CY63" s="88">
        <f t="shared" si="100"/>
        <v>331.58346615261394</v>
      </c>
      <c r="CZ63" s="88">
        <f t="shared" si="100"/>
        <v>123.03269422386501</v>
      </c>
      <c r="DA63" s="88">
        <f t="shared" si="100"/>
        <v>208.68681972863556</v>
      </c>
      <c r="DB63" s="88">
        <f t="shared" si="100"/>
        <v>135.99661591036252</v>
      </c>
      <c r="DC63" s="88">
        <f t="shared" si="100"/>
        <v>322.38935345355242</v>
      </c>
      <c r="DD63" s="88">
        <f t="shared" si="100"/>
        <v>173.98703889839305</v>
      </c>
      <c r="DE63" s="88">
        <f t="shared" si="100"/>
        <v>196.9086342893622</v>
      </c>
      <c r="DF63" s="88">
        <f t="shared" si="100"/>
        <v>184.87365239798362</v>
      </c>
      <c r="DG63" s="88">
        <f t="shared" si="100"/>
        <v>213.92387046761419</v>
      </c>
      <c r="DH63" s="88">
        <f t="shared" si="100"/>
        <v>312.05688252277253</v>
      </c>
      <c r="DI63" s="88">
        <f t="shared" si="100"/>
        <v>125.34892565515632</v>
      </c>
      <c r="DJ63" s="88">
        <f t="shared" si="100"/>
        <v>195.69722048331886</v>
      </c>
      <c r="DK63" s="88">
        <f t="shared" si="100"/>
        <v>163.2194687733253</v>
      </c>
      <c r="DL63" s="88">
        <f t="shared" si="100"/>
        <v>260.95931916733565</v>
      </c>
      <c r="DM63" s="88">
        <f t="shared" si="100"/>
        <v>268.65808722495029</v>
      </c>
      <c r="DN63" s="88">
        <f t="shared" si="100"/>
        <v>178.68192543942189</v>
      </c>
      <c r="DO63" s="88">
        <f t="shared" si="100"/>
        <v>166.93461823854932</v>
      </c>
      <c r="DP63" s="88">
        <f t="shared" si="100"/>
        <v>230.35852924753488</v>
      </c>
      <c r="DQ63" s="88">
        <f t="shared" si="100"/>
        <v>205.53626832392041</v>
      </c>
      <c r="DR63" s="88">
        <f t="shared" si="100"/>
        <v>181.63207199373647</v>
      </c>
      <c r="DS63" s="88">
        <f t="shared" si="100"/>
        <v>223.62871184959795</v>
      </c>
      <c r="DT63" s="88">
        <f t="shared" si="100"/>
        <v>162.41433858795321</v>
      </c>
      <c r="DU63" s="88">
        <f t="shared" si="100"/>
        <v>191.39391881147998</v>
      </c>
      <c r="DV63" s="88">
        <f t="shared" si="100"/>
        <v>204.7152508150875</v>
      </c>
      <c r="DW63" s="88">
        <f t="shared" si="100"/>
        <v>193.53309459991974</v>
      </c>
      <c r="DX63" s="88">
        <f t="shared" si="100"/>
        <v>236.3983744164567</v>
      </c>
      <c r="DY63" s="88">
        <f t="shared" si="100"/>
        <v>198.40316320356055</v>
      </c>
      <c r="DZ63" s="88">
        <f t="shared" si="100"/>
        <v>140.96995501678612</v>
      </c>
      <c r="EA63" s="88">
        <f t="shared" si="100"/>
        <v>163.93309359180557</v>
      </c>
      <c r="EB63" s="88">
        <f t="shared" si="100"/>
        <v>193.74346844178692</v>
      </c>
      <c r="EC63" s="88">
        <f t="shared" si="100"/>
        <v>141.95623162914245</v>
      </c>
      <c r="ED63" s="88">
        <f t="shared" si="100"/>
        <v>107.03674827804313</v>
      </c>
      <c r="EE63" s="88">
        <f t="shared" si="100"/>
        <v>169.02901105677216</v>
      </c>
      <c r="EF63" s="88">
        <f t="shared" si="100"/>
        <v>158.23347927659799</v>
      </c>
      <c r="EG63" s="88">
        <f t="shared" si="100"/>
        <v>132.75018594129861</v>
      </c>
      <c r="EH63" s="88">
        <f t="shared" si="100"/>
        <v>212.74517183769282</v>
      </c>
      <c r="EI63" s="88">
        <f t="shared" si="100"/>
        <v>136.31465629461809</v>
      </c>
      <c r="EJ63" s="88">
        <f t="shared" si="100"/>
        <v>284.3719738555626</v>
      </c>
      <c r="EK63" s="88">
        <f t="shared" si="100"/>
        <v>238.55188241353136</v>
      </c>
      <c r="EL63" s="88">
        <f t="shared" si="100"/>
        <v>211.56316358707485</v>
      </c>
      <c r="EM63" s="88">
        <f t="shared" si="100"/>
        <v>126.76852391834905</v>
      </c>
      <c r="EN63" s="88">
        <f t="shared" si="100"/>
        <v>174.52245631761016</v>
      </c>
      <c r="EO63" s="88">
        <f t="shared" si="100"/>
        <v>175.15225973309109</v>
      </c>
      <c r="EP63" s="88">
        <f t="shared" si="100"/>
        <v>182.68611111589769</v>
      </c>
      <c r="EQ63" s="88">
        <f t="shared" si="100"/>
        <v>151.61533240200998</v>
      </c>
      <c r="ER63" s="88">
        <f t="shared" si="100"/>
        <v>121.49169861163655</v>
      </c>
      <c r="ES63" s="88">
        <f t="shared" si="100"/>
        <v>225.37375793405553</v>
      </c>
      <c r="ET63" s="88">
        <f t="shared" si="100"/>
        <v>235.65470520599172</v>
      </c>
      <c r="EU63" s="88">
        <f t="shared" si="100"/>
        <v>238.23026008676959</v>
      </c>
      <c r="EV63" s="88">
        <f t="shared" si="100"/>
        <v>150.3864540855219</v>
      </c>
      <c r="EW63" s="88">
        <f t="shared" ref="EW63:HH63" si="101">((EW61/EW62)*187)</f>
        <v>109.56384143328377</v>
      </c>
      <c r="EX63" s="88">
        <f t="shared" si="101"/>
        <v>183.51359592177204</v>
      </c>
      <c r="EY63" s="88">
        <f t="shared" si="101"/>
        <v>150.35412628940873</v>
      </c>
      <c r="EZ63" s="88">
        <f t="shared" si="101"/>
        <v>244.45519874469892</v>
      </c>
      <c r="FA63" s="88">
        <f t="shared" si="101"/>
        <v>279.65403163164422</v>
      </c>
      <c r="FB63" s="88">
        <f t="shared" si="101"/>
        <v>163.35353345915007</v>
      </c>
      <c r="FC63" s="88">
        <f t="shared" si="101"/>
        <v>196.35929717333957</v>
      </c>
      <c r="FD63" s="88">
        <f t="shared" si="101"/>
        <v>140.89877978738841</v>
      </c>
      <c r="FE63" s="88">
        <f t="shared" si="101"/>
        <v>103.24545923562806</v>
      </c>
      <c r="FF63" s="88">
        <f t="shared" si="101"/>
        <v>195.75411777642634</v>
      </c>
      <c r="FG63" s="88">
        <f t="shared" si="101"/>
        <v>281.92467354116917</v>
      </c>
      <c r="FH63" s="88">
        <f t="shared" si="101"/>
        <v>159.07415882518441</v>
      </c>
      <c r="FI63" s="88">
        <f t="shared" si="101"/>
        <v>100.88805782696555</v>
      </c>
      <c r="FJ63" s="88">
        <f t="shared" si="101"/>
        <v>128.03837482015115</v>
      </c>
      <c r="FK63" s="88">
        <f t="shared" si="101"/>
        <v>157.49113531877134</v>
      </c>
      <c r="FL63" s="88">
        <f t="shared" si="101"/>
        <v>136.32711871489622</v>
      </c>
      <c r="FM63" s="88">
        <f t="shared" si="101"/>
        <v>109.21593696194735</v>
      </c>
      <c r="FN63" s="88">
        <f t="shared" si="101"/>
        <v>176.79618224779904</v>
      </c>
      <c r="FO63" s="88">
        <f t="shared" si="101"/>
        <v>149.66633288261789</v>
      </c>
      <c r="FP63" s="88">
        <f t="shared" si="101"/>
        <v>87.174668268725171</v>
      </c>
      <c r="FQ63" s="88">
        <f t="shared" si="101"/>
        <v>128.43455460344302</v>
      </c>
      <c r="FR63" s="88">
        <f t="shared" si="101"/>
        <v>202.63726507880355</v>
      </c>
      <c r="FS63" s="88">
        <f t="shared" si="101"/>
        <v>164.50330918918002</v>
      </c>
      <c r="FT63" s="88">
        <f t="shared" si="101"/>
        <v>184.81371137592959</v>
      </c>
      <c r="FU63" s="88">
        <f t="shared" si="101"/>
        <v>157.19718436726205</v>
      </c>
      <c r="FV63" s="88">
        <f t="shared" si="101"/>
        <v>175.49709537895086</v>
      </c>
      <c r="FW63" s="88">
        <f t="shared" si="101"/>
        <v>399.37040921407544</v>
      </c>
      <c r="FX63" s="88">
        <f t="shared" si="101"/>
        <v>294.98873302992945</v>
      </c>
      <c r="FY63" s="88">
        <f t="shared" si="101"/>
        <v>271.19237344486868</v>
      </c>
      <c r="FZ63" s="88">
        <f t="shared" si="101"/>
        <v>131.39841439371429</v>
      </c>
      <c r="GA63" s="88">
        <f t="shared" si="101"/>
        <v>156.23284173387731</v>
      </c>
      <c r="GB63" s="88">
        <f t="shared" si="101"/>
        <v>234.82920735951555</v>
      </c>
      <c r="GC63" s="88">
        <f t="shared" si="101"/>
        <v>162.95634198136443</v>
      </c>
      <c r="GD63" s="88">
        <f t="shared" si="101"/>
        <v>177.86640622170526</v>
      </c>
      <c r="GE63" s="88">
        <f t="shared" si="101"/>
        <v>106.30379189790779</v>
      </c>
      <c r="GF63" s="88">
        <f t="shared" si="101"/>
        <v>208.32842534812312</v>
      </c>
      <c r="GG63" s="88">
        <f t="shared" si="101"/>
        <v>177.60711531443087</v>
      </c>
      <c r="GH63" s="88">
        <f t="shared" si="101"/>
        <v>189.61771542740684</v>
      </c>
      <c r="GI63" s="88">
        <f t="shared" si="101"/>
        <v>139.54630385079102</v>
      </c>
      <c r="GJ63" s="88">
        <f t="shared" si="101"/>
        <v>304.89019440385147</v>
      </c>
      <c r="GK63" s="88">
        <f t="shared" si="101"/>
        <v>195.87194311921084</v>
      </c>
      <c r="GL63" s="88">
        <f t="shared" si="101"/>
        <v>295.36804985967564</v>
      </c>
      <c r="GM63" s="88">
        <f t="shared" si="101"/>
        <v>235.93240989256404</v>
      </c>
      <c r="GN63" s="88">
        <f t="shared" si="101"/>
        <v>188.15869803944426</v>
      </c>
      <c r="GO63" s="88">
        <f t="shared" si="101"/>
        <v>159.85793214193339</v>
      </c>
      <c r="GP63" s="88">
        <f t="shared" si="101"/>
        <v>321.03320933028772</v>
      </c>
      <c r="GQ63" s="88">
        <f t="shared" si="101"/>
        <v>104.11470452703219</v>
      </c>
      <c r="GR63" s="88">
        <f t="shared" si="101"/>
        <v>111.12836515022745</v>
      </c>
      <c r="GS63" s="88">
        <f t="shared" si="101"/>
        <v>138.35840782786369</v>
      </c>
      <c r="GT63" s="88">
        <f t="shared" si="101"/>
        <v>192.26485757258388</v>
      </c>
      <c r="GU63" s="88">
        <f t="shared" si="101"/>
        <v>244.42838403115351</v>
      </c>
      <c r="GV63" s="88">
        <f t="shared" si="101"/>
        <v>131.25739456005118</v>
      </c>
      <c r="GW63" s="88">
        <f t="shared" si="101"/>
        <v>163.61834713008375</v>
      </c>
      <c r="GX63" s="88">
        <f t="shared" si="101"/>
        <v>219.84017131498985</v>
      </c>
      <c r="GY63" s="88">
        <f t="shared" si="101"/>
        <v>206.33527783547399</v>
      </c>
      <c r="GZ63" s="88">
        <f t="shared" si="101"/>
        <v>159.05138865899571</v>
      </c>
      <c r="HA63" s="88">
        <f t="shared" si="101"/>
        <v>175.72512632144378</v>
      </c>
      <c r="HB63" s="88">
        <f t="shared" si="101"/>
        <v>275.96592702197415</v>
      </c>
      <c r="HC63" s="88">
        <f t="shared" si="101"/>
        <v>191.89498601867552</v>
      </c>
      <c r="HD63" s="88">
        <f t="shared" si="101"/>
        <v>236.99377970098237</v>
      </c>
      <c r="HE63" s="88">
        <f t="shared" si="101"/>
        <v>239.18491346186067</v>
      </c>
      <c r="HF63" s="88">
        <f t="shared" si="101"/>
        <v>211.81661759466672</v>
      </c>
      <c r="HG63" s="88">
        <f t="shared" si="101"/>
        <v>184.64075749284552</v>
      </c>
      <c r="HH63" s="88">
        <f t="shared" si="101"/>
        <v>226.72627069487922</v>
      </c>
      <c r="HI63" s="88">
        <f t="shared" ref="HI63:JT63" si="102">((HI61/HI62)*187)</f>
        <v>348.1928612771826</v>
      </c>
      <c r="HJ63" s="88">
        <f t="shared" si="102"/>
        <v>115.50666507637314</v>
      </c>
      <c r="HK63" s="88">
        <f t="shared" si="102"/>
        <v>266.28451729916662</v>
      </c>
      <c r="HL63" s="88">
        <f t="shared" si="102"/>
        <v>165.80316883792574</v>
      </c>
      <c r="HM63" s="88">
        <f t="shared" si="102"/>
        <v>255.59702544299913</v>
      </c>
      <c r="HN63" s="88">
        <f t="shared" si="102"/>
        <v>141.02664084717858</v>
      </c>
      <c r="HO63" s="88">
        <f t="shared" si="102"/>
        <v>246.2046914752371</v>
      </c>
      <c r="HP63" s="88">
        <f t="shared" si="102"/>
        <v>296.82706247482906</v>
      </c>
      <c r="HQ63" s="88">
        <f t="shared" si="102"/>
        <v>85.826153752685627</v>
      </c>
      <c r="HR63" s="88">
        <f t="shared" si="102"/>
        <v>77.827742926516464</v>
      </c>
      <c r="HS63" s="88">
        <f t="shared" si="102"/>
        <v>252.03748333962773</v>
      </c>
      <c r="HT63" s="88">
        <f t="shared" si="102"/>
        <v>260.85213373158666</v>
      </c>
      <c r="HU63" s="88">
        <f t="shared" si="102"/>
        <v>123.41543566450478</v>
      </c>
      <c r="HV63" s="88">
        <f t="shared" si="102"/>
        <v>219.94075977142833</v>
      </c>
      <c r="HW63" s="88">
        <f t="shared" si="102"/>
        <v>516.07180347623466</v>
      </c>
      <c r="HX63" s="88">
        <f t="shared" si="102"/>
        <v>169.67704428527713</v>
      </c>
      <c r="HY63" s="88">
        <f t="shared" si="102"/>
        <v>102.80804940563519</v>
      </c>
      <c r="HZ63" s="88">
        <f t="shared" si="102"/>
        <v>239.27862336370276</v>
      </c>
      <c r="IA63" s="88">
        <f t="shared" si="102"/>
        <v>192.10172175833054</v>
      </c>
      <c r="IB63" s="88">
        <f t="shared" si="102"/>
        <v>148.07200341257942</v>
      </c>
      <c r="IC63" s="88">
        <f t="shared" si="102"/>
        <v>288.92112465297095</v>
      </c>
      <c r="ID63" s="88">
        <f t="shared" si="102"/>
        <v>205.04240125629087</v>
      </c>
      <c r="IE63" s="88">
        <f t="shared" si="102"/>
        <v>235.37389586110621</v>
      </c>
      <c r="IF63" s="88">
        <f t="shared" si="102"/>
        <v>259.66072411446908</v>
      </c>
      <c r="IG63" s="88">
        <f t="shared" si="102"/>
        <v>169.17260607904737</v>
      </c>
      <c r="IH63" s="88">
        <f t="shared" si="102"/>
        <v>128.33317316820376</v>
      </c>
      <c r="II63" s="88">
        <f t="shared" si="102"/>
        <v>166.68191127262668</v>
      </c>
      <c r="IJ63" s="88">
        <f t="shared" si="102"/>
        <v>109.31950420785063</v>
      </c>
      <c r="IK63" s="88">
        <f t="shared" si="102"/>
        <v>191.59985099568163</v>
      </c>
      <c r="IL63" s="88">
        <f t="shared" si="102"/>
        <v>103.67427338793145</v>
      </c>
      <c r="IM63" s="88">
        <f t="shared" si="102"/>
        <v>133.42121451517156</v>
      </c>
      <c r="IN63" s="88">
        <f t="shared" si="102"/>
        <v>150.84430817115555</v>
      </c>
      <c r="IO63" s="88">
        <f t="shared" si="102"/>
        <v>297.71083237159172</v>
      </c>
      <c r="IP63" s="88">
        <f t="shared" si="102"/>
        <v>318.75859367989034</v>
      </c>
      <c r="IQ63" s="88">
        <f t="shared" si="102"/>
        <v>197.46008114954836</v>
      </c>
      <c r="IR63" s="88">
        <f t="shared" si="102"/>
        <v>154.98146626050382</v>
      </c>
      <c r="IS63" s="88">
        <f t="shared" si="102"/>
        <v>221.31265924656643</v>
      </c>
      <c r="IT63" s="88">
        <f t="shared" si="102"/>
        <v>152.1957791431432</v>
      </c>
      <c r="IU63" s="88">
        <f t="shared" si="102"/>
        <v>226.68340265526649</v>
      </c>
      <c r="IV63" s="88">
        <f t="shared" si="102"/>
        <v>160.13056263909621</v>
      </c>
      <c r="IW63" s="88">
        <f t="shared" si="102"/>
        <v>234.02447248171413</v>
      </c>
      <c r="IX63" s="88">
        <f t="shared" si="102"/>
        <v>249.46274005499259</v>
      </c>
      <c r="IY63" s="88">
        <f t="shared" si="102"/>
        <v>177.6030234337756</v>
      </c>
      <c r="IZ63" s="88">
        <f t="shared" si="102"/>
        <v>192.56317222377945</v>
      </c>
      <c r="JA63" s="88">
        <f t="shared" si="102"/>
        <v>126.67038465533916</v>
      </c>
      <c r="JB63" s="88">
        <f t="shared" si="102"/>
        <v>304.6284419109503</v>
      </c>
      <c r="JC63" s="88">
        <f t="shared" si="102"/>
        <v>193.46018619923987</v>
      </c>
      <c r="JD63" s="88">
        <f t="shared" si="102"/>
        <v>179.50446612693278</v>
      </c>
      <c r="JE63" s="88">
        <f t="shared" si="102"/>
        <v>185.08033957337648</v>
      </c>
      <c r="JF63" s="88">
        <f t="shared" si="102"/>
        <v>190.81108705304848</v>
      </c>
      <c r="JG63" s="88">
        <f t="shared" si="102"/>
        <v>133.67881367655744</v>
      </c>
      <c r="JH63" s="88">
        <f t="shared" si="102"/>
        <v>266.05727039073781</v>
      </c>
      <c r="JI63" s="88">
        <f t="shared" si="102"/>
        <v>208.72446334148012</v>
      </c>
      <c r="JJ63" s="88">
        <f t="shared" si="102"/>
        <v>249.84516377719913</v>
      </c>
      <c r="JK63" s="88">
        <f t="shared" si="102"/>
        <v>223.51582495108326</v>
      </c>
      <c r="JL63" s="88">
        <f t="shared" si="102"/>
        <v>203.58770539980085</v>
      </c>
      <c r="JM63" s="88">
        <f t="shared" si="102"/>
        <v>196.09014835398983</v>
      </c>
      <c r="JN63" s="88">
        <f t="shared" si="102"/>
        <v>189.36653725003808</v>
      </c>
      <c r="JO63" s="88">
        <f t="shared" si="102"/>
        <v>149.27243878216353</v>
      </c>
      <c r="JP63" s="88">
        <f t="shared" si="102"/>
        <v>153.8440925906182</v>
      </c>
      <c r="JQ63" s="88">
        <f t="shared" si="102"/>
        <v>268.1054117487277</v>
      </c>
      <c r="JR63" s="88">
        <f t="shared" si="102"/>
        <v>110.88621368165134</v>
      </c>
      <c r="JS63" s="88">
        <f t="shared" si="102"/>
        <v>224.47150971467022</v>
      </c>
      <c r="JT63" s="88">
        <f t="shared" si="102"/>
        <v>162.95013073289377</v>
      </c>
      <c r="JU63" s="88">
        <f t="shared" ref="JU63:MF63" si="103">((JU61/JU62)*187)</f>
        <v>129.91267007345957</v>
      </c>
      <c r="JV63" s="88">
        <f t="shared" si="103"/>
        <v>147.58253246512047</v>
      </c>
      <c r="JW63" s="88">
        <f t="shared" si="103"/>
        <v>277.17045108737852</v>
      </c>
      <c r="JX63" s="88">
        <f t="shared" si="103"/>
        <v>258.11945929852965</v>
      </c>
      <c r="JY63" s="88">
        <f t="shared" si="103"/>
        <v>173.02838475440413</v>
      </c>
      <c r="JZ63" s="88">
        <f t="shared" si="103"/>
        <v>199.33962273644329</v>
      </c>
      <c r="KA63" s="88">
        <f t="shared" si="103"/>
        <v>209.93225699793743</v>
      </c>
      <c r="KB63" s="88">
        <f t="shared" si="103"/>
        <v>125.37909228957471</v>
      </c>
      <c r="KC63" s="88">
        <f t="shared" si="103"/>
        <v>150.41175884766062</v>
      </c>
      <c r="KD63" s="88">
        <f t="shared" si="103"/>
        <v>247.0374710441229</v>
      </c>
      <c r="KE63" s="88">
        <f t="shared" si="103"/>
        <v>327.62479481656493</v>
      </c>
      <c r="KF63" s="88">
        <f t="shared" si="103"/>
        <v>176.17654406171357</v>
      </c>
      <c r="KG63" s="88">
        <f t="shared" si="103"/>
        <v>216.07307620748361</v>
      </c>
      <c r="KH63" s="88">
        <f t="shared" si="103"/>
        <v>226.82566406397086</v>
      </c>
      <c r="KI63" s="88">
        <f t="shared" si="103"/>
        <v>177.97109719603381</v>
      </c>
      <c r="KJ63" s="88">
        <f t="shared" si="103"/>
        <v>135.56926825732745</v>
      </c>
      <c r="KK63" s="88">
        <f t="shared" si="103"/>
        <v>144.04772264552366</v>
      </c>
      <c r="KL63" s="88">
        <f t="shared" si="103"/>
        <v>197.58718043062032</v>
      </c>
      <c r="KM63" s="88">
        <f t="shared" si="103"/>
        <v>160.51701556640651</v>
      </c>
      <c r="KN63" s="88">
        <f t="shared" si="103"/>
        <v>347.20647401314551</v>
      </c>
      <c r="KO63" s="88">
        <f t="shared" si="103"/>
        <v>360.93728589880379</v>
      </c>
      <c r="KP63" s="88">
        <f t="shared" si="103"/>
        <v>193.3256992859975</v>
      </c>
      <c r="KQ63" s="88">
        <f t="shared" si="103"/>
        <v>81.778159701715296</v>
      </c>
      <c r="KR63" s="88">
        <f t="shared" si="103"/>
        <v>145.07613164093704</v>
      </c>
      <c r="KS63" s="88">
        <f t="shared" si="103"/>
        <v>187.86801733034403</v>
      </c>
      <c r="KT63" s="88">
        <f t="shared" si="103"/>
        <v>205.49892163099949</v>
      </c>
      <c r="KU63" s="88">
        <f t="shared" si="103"/>
        <v>161.88883993673448</v>
      </c>
      <c r="KV63" s="88">
        <f t="shared" si="103"/>
        <v>91.541734307934576</v>
      </c>
      <c r="KW63" s="88">
        <f t="shared" si="103"/>
        <v>224.72146692682304</v>
      </c>
      <c r="KX63" s="88">
        <f t="shared" si="103"/>
        <v>161.78374421537455</v>
      </c>
      <c r="KY63" s="88">
        <f t="shared" si="103"/>
        <v>199.21914821365712</v>
      </c>
      <c r="KZ63" s="88">
        <f t="shared" si="103"/>
        <v>310.27770646103448</v>
      </c>
      <c r="LA63" s="88">
        <f t="shared" si="103"/>
        <v>182.00626770971797</v>
      </c>
      <c r="LB63" s="88">
        <f t="shared" si="103"/>
        <v>251.94735530210326</v>
      </c>
      <c r="LC63" s="88">
        <f t="shared" si="103"/>
        <v>154.77641270712695</v>
      </c>
      <c r="LD63" s="88">
        <f t="shared" si="103"/>
        <v>90.73971654706682</v>
      </c>
      <c r="LE63" s="88">
        <f t="shared" si="103"/>
        <v>198.20755070696674</v>
      </c>
      <c r="LF63" s="88">
        <f t="shared" si="103"/>
        <v>142.52098350973969</v>
      </c>
      <c r="LG63" s="88">
        <f t="shared" si="103"/>
        <v>133.17080940444774</v>
      </c>
      <c r="LH63" s="88">
        <f t="shared" si="103"/>
        <v>160.86104705276222</v>
      </c>
      <c r="LI63" s="88">
        <f t="shared" si="103"/>
        <v>110.29784294980607</v>
      </c>
      <c r="LJ63" s="88">
        <f t="shared" si="103"/>
        <v>163.88181818739557</v>
      </c>
      <c r="LK63" s="88">
        <f t="shared" si="103"/>
        <v>270.17575509913684</v>
      </c>
      <c r="LL63" s="88">
        <f t="shared" si="103"/>
        <v>198.51094817772102</v>
      </c>
      <c r="LM63" s="88">
        <f t="shared" si="103"/>
        <v>174.41566422908198</v>
      </c>
      <c r="LN63" s="88">
        <f t="shared" si="103"/>
        <v>196.41794190620237</v>
      </c>
      <c r="LO63" s="88">
        <f t="shared" si="103"/>
        <v>281.11180612184876</v>
      </c>
      <c r="LP63" s="88">
        <f t="shared" si="103"/>
        <v>227.97053545508979</v>
      </c>
      <c r="LQ63" s="88">
        <f t="shared" si="103"/>
        <v>229.81347695895556</v>
      </c>
      <c r="LR63" s="88">
        <f t="shared" si="103"/>
        <v>410.67648460642164</v>
      </c>
      <c r="LS63" s="88">
        <f t="shared" si="103"/>
        <v>227.84262993287797</v>
      </c>
      <c r="LT63" s="88">
        <f t="shared" si="103"/>
        <v>228.57905788621315</v>
      </c>
      <c r="LU63" s="88">
        <f t="shared" si="103"/>
        <v>159.63939342186688</v>
      </c>
      <c r="LV63" s="88">
        <f t="shared" si="103"/>
        <v>309.92249632558935</v>
      </c>
      <c r="LW63" s="88">
        <f t="shared" si="103"/>
        <v>152.18523779814348</v>
      </c>
      <c r="LX63" s="88">
        <f t="shared" si="103"/>
        <v>291.40000815194071</v>
      </c>
      <c r="LY63" s="88">
        <f t="shared" si="103"/>
        <v>215.29926919246921</v>
      </c>
      <c r="LZ63" s="88">
        <f t="shared" si="103"/>
        <v>141.44241357083163</v>
      </c>
      <c r="MA63" s="88">
        <f t="shared" si="103"/>
        <v>121.84589745885714</v>
      </c>
      <c r="MB63" s="88">
        <f t="shared" si="103"/>
        <v>265.54297566489532</v>
      </c>
      <c r="MC63" s="88">
        <f t="shared" si="103"/>
        <v>243.27427632097042</v>
      </c>
      <c r="MD63" s="88">
        <f t="shared" si="103"/>
        <v>135.27363216940921</v>
      </c>
      <c r="ME63" s="88">
        <f t="shared" si="103"/>
        <v>132.1046906905072</v>
      </c>
      <c r="MF63" s="88">
        <f t="shared" si="103"/>
        <v>180.4442185341702</v>
      </c>
      <c r="MG63" s="88">
        <f t="shared" ref="MG63:OQ63" si="104">((MG61/MG62)*187)</f>
        <v>193.04350520452527</v>
      </c>
      <c r="MH63" s="88">
        <f t="shared" si="104"/>
        <v>160.63872684804272</v>
      </c>
      <c r="MI63" s="88">
        <f t="shared" si="104"/>
        <v>199.23614119260739</v>
      </c>
      <c r="MJ63" s="88">
        <f t="shared" si="104"/>
        <v>285.07220853250749</v>
      </c>
      <c r="MK63" s="88">
        <f t="shared" si="104"/>
        <v>107.98095502424556</v>
      </c>
      <c r="ML63" s="88">
        <f t="shared" si="104"/>
        <v>285.2989061926317</v>
      </c>
      <c r="MM63" s="88">
        <f t="shared" si="104"/>
        <v>257.09022421427659</v>
      </c>
      <c r="MN63" s="88">
        <f t="shared" si="104"/>
        <v>175.1389808647148</v>
      </c>
      <c r="MO63" s="88">
        <f t="shared" si="104"/>
        <v>231.50990970888745</v>
      </c>
      <c r="MP63" s="88">
        <f t="shared" si="104"/>
        <v>278.13099242806618</v>
      </c>
      <c r="MQ63" s="88">
        <f t="shared" si="104"/>
        <v>172.0301019374144</v>
      </c>
      <c r="MR63" s="88">
        <f t="shared" si="104"/>
        <v>165.73220044981761</v>
      </c>
      <c r="MS63" s="88">
        <f t="shared" si="104"/>
        <v>180.67734946440382</v>
      </c>
      <c r="MT63" s="88">
        <f t="shared" si="104"/>
        <v>70.176735142612813</v>
      </c>
      <c r="MU63" s="88">
        <f t="shared" si="104"/>
        <v>156.62185783506473</v>
      </c>
      <c r="MV63" s="88">
        <f t="shared" si="104"/>
        <v>146.47564246788218</v>
      </c>
      <c r="MW63" s="88">
        <f t="shared" si="104"/>
        <v>301.39715576782021</v>
      </c>
      <c r="MX63" s="88">
        <f t="shared" si="104"/>
        <v>264.39511860466831</v>
      </c>
      <c r="MY63" s="88">
        <f t="shared" si="104"/>
        <v>99.389656055205222</v>
      </c>
      <c r="MZ63" s="88">
        <f t="shared" si="104"/>
        <v>106.56643752967643</v>
      </c>
      <c r="NA63" s="88">
        <f t="shared" si="104"/>
        <v>151.53081515575442</v>
      </c>
      <c r="NB63" s="88">
        <f t="shared" si="104"/>
        <v>177.9106815351827</v>
      </c>
      <c r="NC63" s="88">
        <f t="shared" si="104"/>
        <v>211.23905058959775</v>
      </c>
      <c r="ND63" s="88">
        <f t="shared" si="104"/>
        <v>157.3757511765005</v>
      </c>
      <c r="NE63" s="88">
        <f t="shared" si="104"/>
        <v>266.34351392073489</v>
      </c>
      <c r="NF63" s="88">
        <f t="shared" si="104"/>
        <v>94.129997738572627</v>
      </c>
      <c r="NG63" s="88">
        <f t="shared" si="104"/>
        <v>236.98205493627185</v>
      </c>
      <c r="NH63" s="88">
        <f t="shared" si="104"/>
        <v>143.98452668261893</v>
      </c>
      <c r="NI63" s="88">
        <f t="shared" si="104"/>
        <v>126.08988102919312</v>
      </c>
      <c r="NJ63" s="88">
        <f t="shared" si="104"/>
        <v>205.24523384835041</v>
      </c>
      <c r="NK63" s="88">
        <f t="shared" si="104"/>
        <v>215.47787296975366</v>
      </c>
      <c r="NL63" s="88">
        <f t="shared" si="104"/>
        <v>268.77794753611317</v>
      </c>
      <c r="NM63" s="88">
        <f t="shared" si="104"/>
        <v>120.78060631729676</v>
      </c>
      <c r="NN63" s="88">
        <f t="shared" si="104"/>
        <v>195.34227858201865</v>
      </c>
      <c r="NO63" s="88">
        <f t="shared" si="104"/>
        <v>140.03765574210695</v>
      </c>
      <c r="NP63" s="88">
        <f t="shared" si="104"/>
        <v>249.36845036593328</v>
      </c>
      <c r="NQ63" s="88">
        <f t="shared" si="104"/>
        <v>199.24315093242282</v>
      </c>
      <c r="NR63" s="88">
        <f t="shared" si="104"/>
        <v>291.47382970962281</v>
      </c>
      <c r="NS63" s="88">
        <f t="shared" si="104"/>
        <v>174.1850398888275</v>
      </c>
      <c r="NT63" s="88">
        <f t="shared" si="104"/>
        <v>184.83478340489197</v>
      </c>
      <c r="NU63" s="88">
        <f t="shared" si="104"/>
        <v>156.48755360867179</v>
      </c>
      <c r="NV63" s="88">
        <f t="shared" si="104"/>
        <v>173.60228571706742</v>
      </c>
      <c r="NW63" s="88">
        <f t="shared" si="104"/>
        <v>206.86885318743461</v>
      </c>
      <c r="NX63" s="88">
        <f t="shared" si="104"/>
        <v>233.397161598022</v>
      </c>
      <c r="NY63" s="88">
        <f t="shared" si="104"/>
        <v>338.78005008142071</v>
      </c>
      <c r="NZ63" s="88">
        <f t="shared" si="104"/>
        <v>152.1835416899381</v>
      </c>
      <c r="OA63" s="88">
        <f t="shared" si="104"/>
        <v>195.6237657240176</v>
      </c>
      <c r="OB63" s="88">
        <f t="shared" si="104"/>
        <v>226.04202875463133</v>
      </c>
      <c r="OC63" s="88">
        <f t="shared" si="104"/>
        <v>191.69325326663329</v>
      </c>
      <c r="OD63" s="88">
        <f t="shared" si="104"/>
        <v>113.34458321154251</v>
      </c>
      <c r="OE63" s="88">
        <f t="shared" si="104"/>
        <v>291.6130916827799</v>
      </c>
      <c r="OF63" s="88">
        <f t="shared" si="104"/>
        <v>241.30709150070564</v>
      </c>
      <c r="OG63" s="88">
        <f t="shared" si="104"/>
        <v>219.66370171523658</v>
      </c>
      <c r="OH63" s="88">
        <f t="shared" si="104"/>
        <v>162.93275690000002</v>
      </c>
      <c r="OI63" s="88">
        <f t="shared" si="104"/>
        <v>146.39199654287094</v>
      </c>
      <c r="OJ63" s="88">
        <f t="shared" si="104"/>
        <v>102.38597360046744</v>
      </c>
      <c r="OK63" s="88">
        <f t="shared" si="104"/>
        <v>154.28900944511579</v>
      </c>
      <c r="OL63" s="88">
        <f t="shared" si="104"/>
        <v>130.16929183042211</v>
      </c>
      <c r="OM63" s="88">
        <f t="shared" si="104"/>
        <v>220.78255366836333</v>
      </c>
      <c r="ON63" s="88">
        <f t="shared" si="104"/>
        <v>186.65173953630315</v>
      </c>
      <c r="OO63" s="88">
        <f t="shared" si="104"/>
        <v>192.8694817238497</v>
      </c>
      <c r="OP63" s="88">
        <f t="shared" si="104"/>
        <v>144.86676419048763</v>
      </c>
      <c r="OQ63" s="88">
        <f t="shared" si="104"/>
        <v>272.14998037463761</v>
      </c>
    </row>
    <row r="64" spans="1:407" x14ac:dyDescent="0.25">
      <c r="A64" s="69"/>
      <c r="D64" s="7"/>
      <c r="AU64" s="60"/>
    </row>
    <row r="65" spans="1:407" x14ac:dyDescent="0.25">
      <c r="A65" s="57" t="s">
        <v>2063</v>
      </c>
      <c r="B65" s="58">
        <f>STDEV(D65:AQ65)/AVERAGE(D65:AQ65)</f>
        <v>0.34237070066562542</v>
      </c>
      <c r="D65" s="7">
        <v>1256765.27266591</v>
      </c>
      <c r="E65" s="7">
        <v>1182077.38252839</v>
      </c>
      <c r="F65" s="7">
        <v>1083998.8159285299</v>
      </c>
      <c r="G65" s="7">
        <v>1061104.92978825</v>
      </c>
      <c r="H65" s="7">
        <v>1057569.65713299</v>
      </c>
      <c r="I65" s="7">
        <v>989305.17754208005</v>
      </c>
      <c r="J65" s="7">
        <v>890090.52908577502</v>
      </c>
      <c r="K65" s="7">
        <v>882994.97696408199</v>
      </c>
      <c r="L65" s="7">
        <v>851665.95859885903</v>
      </c>
      <c r="M65" s="7">
        <v>822128.93761864002</v>
      </c>
      <c r="N65" s="7">
        <v>826827.05062717304</v>
      </c>
      <c r="O65" s="7">
        <v>805045.74346089095</v>
      </c>
      <c r="P65" s="7">
        <v>728434.00071080599</v>
      </c>
      <c r="Q65" s="7">
        <v>712632.53506251902</v>
      </c>
      <c r="R65" s="7">
        <v>678313.47339252301</v>
      </c>
      <c r="S65" s="7">
        <v>710750.69634880801</v>
      </c>
      <c r="T65" s="7">
        <v>631552.12959356001</v>
      </c>
      <c r="U65" s="7">
        <v>621979.74088897405</v>
      </c>
      <c r="V65" s="7">
        <v>622201.14901508298</v>
      </c>
      <c r="W65" s="7">
        <v>580946.04435170104</v>
      </c>
      <c r="X65" s="7">
        <v>603438.56572504796</v>
      </c>
      <c r="Y65" s="7">
        <v>623049.72862330102</v>
      </c>
      <c r="Z65" s="7">
        <v>581198.55025664705</v>
      </c>
      <c r="AA65" s="7">
        <v>539609.97826500703</v>
      </c>
      <c r="AB65" s="7">
        <v>527695.40907932899</v>
      </c>
      <c r="AC65" s="7">
        <v>519251.45438138198</v>
      </c>
      <c r="AD65" s="7">
        <v>544094.79096103495</v>
      </c>
      <c r="AE65" s="7">
        <v>476187.21453702397</v>
      </c>
      <c r="AF65" s="7">
        <v>463492.54966860701</v>
      </c>
      <c r="AG65" s="7">
        <v>440495.83681459498</v>
      </c>
      <c r="AH65" s="7">
        <v>443260.42427930998</v>
      </c>
      <c r="AI65" s="7">
        <v>478542.97709748999</v>
      </c>
      <c r="AJ65" s="7">
        <v>465356.61448114901</v>
      </c>
      <c r="AK65" s="7">
        <v>454345.00126742001</v>
      </c>
      <c r="AL65" s="7">
        <v>398847.27939021302</v>
      </c>
      <c r="AM65" s="7">
        <v>406901.90597679099</v>
      </c>
      <c r="AN65" s="7">
        <v>424274.73508145497</v>
      </c>
      <c r="AO65" s="7">
        <v>507114.44694017898</v>
      </c>
      <c r="AP65" s="7">
        <v>490684.35232778202</v>
      </c>
      <c r="AQ65" s="7">
        <v>548709.28861285001</v>
      </c>
      <c r="AS65" s="59">
        <f>STDEV(AU65:CH65)/AVERAGE(AU65:CH65)</f>
        <v>0.37880290838875341</v>
      </c>
      <c r="AU65" s="9">
        <v>3193372.2693490102</v>
      </c>
      <c r="AV65" s="9">
        <v>3083219.9341412401</v>
      </c>
      <c r="AW65" s="9">
        <v>2818818.71779125</v>
      </c>
      <c r="AX65" s="9">
        <v>2770119.8054612302</v>
      </c>
      <c r="AY65" s="9">
        <v>2758434.3579824301</v>
      </c>
      <c r="AZ65" s="9">
        <v>2621160.0323439399</v>
      </c>
      <c r="BA65" s="9">
        <v>2248802.7465234199</v>
      </c>
      <c r="BB65" s="9">
        <v>2176360.83290178</v>
      </c>
      <c r="BC65" s="9">
        <v>2052963.7631190999</v>
      </c>
      <c r="BD65" s="9">
        <v>2035001.8433306599</v>
      </c>
      <c r="BE65" s="9">
        <v>2054398.7876903</v>
      </c>
      <c r="BF65" s="9">
        <v>2012803.6187</v>
      </c>
      <c r="BG65" s="9">
        <v>1740081.52762474</v>
      </c>
      <c r="BH65" s="9">
        <v>1812985.7911783401</v>
      </c>
      <c r="BI65" s="9">
        <v>1658402.63994722</v>
      </c>
      <c r="BJ65" s="9">
        <v>1666443.39526031</v>
      </c>
      <c r="BK65" s="9">
        <v>1512773.59272613</v>
      </c>
      <c r="BL65" s="9">
        <v>1519923.6286393399</v>
      </c>
      <c r="BM65" s="9">
        <v>1600996.1089631999</v>
      </c>
      <c r="BN65" s="9">
        <v>1355827.20649478</v>
      </c>
      <c r="BO65" s="9">
        <v>1370607.3288538</v>
      </c>
      <c r="BP65" s="9">
        <v>1394791.9732216899</v>
      </c>
      <c r="BQ65" s="9">
        <v>1369549.2705067</v>
      </c>
      <c r="BR65" s="9">
        <v>1315384.11005935</v>
      </c>
      <c r="BS65" s="9">
        <v>1304373.2542216899</v>
      </c>
      <c r="BT65" s="9">
        <v>1307795.8984741601</v>
      </c>
      <c r="BU65" s="9">
        <v>1246357.33963038</v>
      </c>
      <c r="BV65" s="9">
        <v>1148062.9682302601</v>
      </c>
      <c r="BW65" s="9">
        <v>1077450.44863972</v>
      </c>
      <c r="BX65" s="9">
        <v>1237388.49381087</v>
      </c>
      <c r="BY65" s="9">
        <v>1038447.66164698</v>
      </c>
      <c r="BZ65" s="9">
        <v>1065760.8934271601</v>
      </c>
      <c r="CA65" s="9">
        <v>1056942.6435219999</v>
      </c>
      <c r="CB65" s="9">
        <v>1029064.80121035</v>
      </c>
      <c r="CC65" s="9">
        <v>1022293.14706388</v>
      </c>
      <c r="CD65" s="9">
        <v>930073.02040875098</v>
      </c>
      <c r="CE65" s="9">
        <v>1126496.81098866</v>
      </c>
      <c r="CF65" s="9">
        <v>1122105.3936846501</v>
      </c>
      <c r="CG65" s="9">
        <v>1160420.7190344301</v>
      </c>
      <c r="CH65" s="9">
        <v>1307245.6034267701</v>
      </c>
      <c r="CJ65" s="95">
        <v>3396017.3928807098</v>
      </c>
      <c r="CK65" s="95">
        <v>3307455.15682167</v>
      </c>
      <c r="CL65" s="95">
        <v>2645276.6438601301</v>
      </c>
      <c r="CM65" s="95">
        <v>3430353.03984239</v>
      </c>
      <c r="CN65" s="95">
        <v>2641724.1614133101</v>
      </c>
      <c r="CO65" s="95">
        <v>3965982.87279063</v>
      </c>
      <c r="CP65" s="95">
        <v>1282649.3862911901</v>
      </c>
      <c r="CQ65" s="95">
        <v>3182981.7987450599</v>
      </c>
      <c r="CR65" s="95">
        <v>2758704.26239079</v>
      </c>
      <c r="CS65" s="95">
        <v>4556400.1569870804</v>
      </c>
      <c r="CT65" s="84">
        <v>3295481.49809566</v>
      </c>
      <c r="CU65" s="84">
        <v>2123177.99292645</v>
      </c>
      <c r="CV65" s="84">
        <v>2877623.7265894799</v>
      </c>
      <c r="CW65" s="84">
        <v>1800066.6066811699</v>
      </c>
      <c r="CX65" s="84">
        <v>1871888.9200440799</v>
      </c>
      <c r="CY65" s="84">
        <v>3005603.1481158398</v>
      </c>
      <c r="CZ65" s="84">
        <v>2604097.0984227201</v>
      </c>
      <c r="DA65" s="84">
        <v>3082255.2470265599</v>
      </c>
      <c r="DB65" s="84">
        <v>3150205.49851471</v>
      </c>
      <c r="DC65" s="84">
        <v>3073928.1228509201</v>
      </c>
      <c r="DD65" s="84">
        <v>2659195.11186291</v>
      </c>
      <c r="DE65" s="84">
        <v>2882536.4880746198</v>
      </c>
      <c r="DF65" s="84">
        <v>2240829.5618573599</v>
      </c>
      <c r="DG65" s="84">
        <v>2971639.3599312999</v>
      </c>
      <c r="DH65" s="84">
        <v>2057970.6663313201</v>
      </c>
      <c r="DI65" s="84">
        <v>1846422.6035851401</v>
      </c>
      <c r="DJ65" s="84">
        <v>1903169.9034359199</v>
      </c>
      <c r="DK65" s="84">
        <v>1835106.2425049001</v>
      </c>
      <c r="DL65" s="84">
        <v>3001034.3716640002</v>
      </c>
      <c r="DM65" s="84">
        <v>2676530.1232806598</v>
      </c>
      <c r="DN65" s="84">
        <v>3253097.7876214702</v>
      </c>
      <c r="DO65" s="84">
        <v>2724459.67981986</v>
      </c>
      <c r="DP65" s="84">
        <v>3296508.9838397298</v>
      </c>
      <c r="DQ65" s="84">
        <v>3298243.0698784199</v>
      </c>
      <c r="DR65" s="84">
        <v>3180706.4209898398</v>
      </c>
      <c r="DS65" s="84">
        <v>2292585.1448120102</v>
      </c>
      <c r="DT65" s="84">
        <v>2798253.06709352</v>
      </c>
      <c r="DU65" s="84">
        <v>2996701.4176283898</v>
      </c>
      <c r="DV65" s="84">
        <v>2828290.1188021698</v>
      </c>
      <c r="DW65" s="84">
        <v>2382742.3699375801</v>
      </c>
      <c r="DX65" s="84">
        <v>3012768.3684694902</v>
      </c>
      <c r="DY65" s="84">
        <v>2698628.80987394</v>
      </c>
      <c r="DZ65" s="84">
        <v>2719353.5373915499</v>
      </c>
      <c r="EA65" s="84">
        <v>2044910.19087967</v>
      </c>
      <c r="EB65" s="84">
        <v>2249304.7580679902</v>
      </c>
      <c r="EC65" s="84">
        <v>1987044.13991203</v>
      </c>
      <c r="ED65" s="84">
        <v>2256342.43392336</v>
      </c>
      <c r="EE65" s="84">
        <v>2217965.49726552</v>
      </c>
      <c r="EF65" s="84">
        <v>1671523.2172260401</v>
      </c>
      <c r="EG65" s="84">
        <v>1879434.47935463</v>
      </c>
      <c r="EH65" s="84">
        <v>1788307.85186872</v>
      </c>
      <c r="EI65" s="84">
        <v>1410733.94289693</v>
      </c>
      <c r="EJ65" s="84">
        <v>2481960.2675459199</v>
      </c>
      <c r="EK65" s="84">
        <v>2857087.4934207899</v>
      </c>
      <c r="EL65" s="84">
        <v>2069556.5132965201</v>
      </c>
      <c r="EM65" s="84">
        <v>2401597.0164228999</v>
      </c>
      <c r="EN65" s="84">
        <v>1468996.81328723</v>
      </c>
      <c r="EO65" s="84">
        <v>3097079.1462415601</v>
      </c>
      <c r="EP65" s="84">
        <v>1540350.5558625001</v>
      </c>
      <c r="EQ65" s="84">
        <v>1820755.6830350801</v>
      </c>
      <c r="ER65" s="84">
        <v>1723434.9651681299</v>
      </c>
      <c r="ES65" s="84">
        <v>1872392.8791070201</v>
      </c>
      <c r="ET65" s="84">
        <v>2001060.8078497299</v>
      </c>
      <c r="EU65" s="84">
        <v>2377930.05424638</v>
      </c>
      <c r="EV65" s="84">
        <v>1031159.06942971</v>
      </c>
      <c r="EW65" s="84">
        <v>1911973.09055649</v>
      </c>
      <c r="EX65" s="84">
        <v>1893984.75459232</v>
      </c>
      <c r="EY65" s="84">
        <v>1041852.80588265</v>
      </c>
      <c r="EZ65" s="84">
        <v>1278091.1511347599</v>
      </c>
      <c r="FA65" s="84">
        <v>2141252.8264697799</v>
      </c>
      <c r="FB65" s="84">
        <v>2062540.1166457699</v>
      </c>
      <c r="FC65" s="84">
        <v>2664449.5647390499</v>
      </c>
      <c r="FD65" s="84">
        <v>1698524.8093214601</v>
      </c>
      <c r="FE65" s="84">
        <v>1872385.91974113</v>
      </c>
      <c r="FF65" s="84">
        <v>1298364.3667890199</v>
      </c>
      <c r="FG65" s="84">
        <v>1274681.2790850501</v>
      </c>
      <c r="FH65" s="84">
        <v>1603907.1535421901</v>
      </c>
      <c r="FI65" s="84">
        <v>1319370.67162344</v>
      </c>
      <c r="FJ65" s="84">
        <v>1808649.96209948</v>
      </c>
      <c r="FK65" s="84">
        <v>1414872.61153151</v>
      </c>
      <c r="FL65" s="84">
        <v>1901887.07697377</v>
      </c>
      <c r="FM65" s="84">
        <v>1893647.5603219301</v>
      </c>
      <c r="FN65" s="84">
        <v>1991353.69723633</v>
      </c>
      <c r="FO65" s="84">
        <v>2510800.4911664599</v>
      </c>
      <c r="FP65" s="84">
        <v>1488314.52629957</v>
      </c>
      <c r="FQ65" s="84">
        <v>1773203.6025670499</v>
      </c>
      <c r="FR65" s="84">
        <v>1605257.2852022401</v>
      </c>
      <c r="FS65" s="84">
        <v>2216351.32504234</v>
      </c>
      <c r="FT65" s="84">
        <v>1409315.25844435</v>
      </c>
      <c r="FU65" s="84">
        <v>1796711.1087743801</v>
      </c>
      <c r="FV65" s="84">
        <v>2466453.9202218298</v>
      </c>
      <c r="FW65" s="84">
        <v>1853926.4507659499</v>
      </c>
      <c r="FX65" s="84">
        <v>1961269.28241796</v>
      </c>
      <c r="FY65" s="84">
        <v>1452459.3870222999</v>
      </c>
      <c r="FZ65" s="84">
        <v>1822949.3106120001</v>
      </c>
      <c r="GA65" s="84">
        <v>2177592.7515901499</v>
      </c>
      <c r="GB65" s="84">
        <v>1655542.7771065801</v>
      </c>
      <c r="GC65" s="84">
        <v>1802949.7366489901</v>
      </c>
      <c r="GD65" s="84">
        <v>1356203.6204607901</v>
      </c>
      <c r="GE65" s="84">
        <v>1603406.41335574</v>
      </c>
      <c r="GF65" s="84">
        <v>2218976.8915601801</v>
      </c>
      <c r="GG65" s="84">
        <v>1130021.78358749</v>
      </c>
      <c r="GH65" s="84">
        <v>2219854.70589132</v>
      </c>
      <c r="GI65" s="84">
        <v>1551093.02941198</v>
      </c>
      <c r="GJ65" s="84">
        <v>1670899.48150097</v>
      </c>
      <c r="GK65" s="84">
        <v>1374278.05479285</v>
      </c>
      <c r="GL65" s="84">
        <v>2350671.4401217098</v>
      </c>
      <c r="GM65" s="84">
        <v>2696764.5363736302</v>
      </c>
      <c r="GN65" s="84">
        <v>2131883.6492248098</v>
      </c>
      <c r="GO65" s="84">
        <v>1528355.5151007699</v>
      </c>
      <c r="GP65" s="84">
        <v>1946228.44388645</v>
      </c>
      <c r="GQ65" s="84">
        <v>1303615.6315810999</v>
      </c>
      <c r="GR65" s="84">
        <v>1664617.2671294401</v>
      </c>
      <c r="GS65" s="84">
        <v>1870351.45304735</v>
      </c>
      <c r="GT65" s="84">
        <v>1242265.21781058</v>
      </c>
      <c r="GU65" s="84">
        <v>1672465.9250765699</v>
      </c>
      <c r="GV65" s="84">
        <v>1747171.3327601501</v>
      </c>
      <c r="GW65" s="84">
        <v>1530470.2260533699</v>
      </c>
      <c r="GX65" s="84">
        <v>1084976.5655436299</v>
      </c>
      <c r="GY65" s="84">
        <v>2386392.1016045702</v>
      </c>
      <c r="GZ65" s="84">
        <v>1101881.55772527</v>
      </c>
      <c r="HA65" s="84">
        <v>1708182.1844232299</v>
      </c>
      <c r="HB65" s="84">
        <v>2005349.20921956</v>
      </c>
      <c r="HC65" s="84">
        <v>1050357.0756965</v>
      </c>
      <c r="HD65" s="84">
        <v>870022.32544181403</v>
      </c>
      <c r="HE65" s="84">
        <v>1408134.4323352</v>
      </c>
      <c r="HF65" s="84">
        <v>1597485.4913473499</v>
      </c>
      <c r="HG65" s="84">
        <v>1816656.9587639</v>
      </c>
      <c r="HH65" s="84">
        <v>1567773.6351216401</v>
      </c>
      <c r="HI65" s="84">
        <v>1668902.7842320499</v>
      </c>
      <c r="HJ65" s="84">
        <v>1119530.9234583301</v>
      </c>
      <c r="HK65" s="84">
        <v>2198259.99361277</v>
      </c>
      <c r="HL65" s="84">
        <v>1619157.3762169101</v>
      </c>
      <c r="HM65" s="84">
        <v>1786876.2137316</v>
      </c>
      <c r="HN65" s="84">
        <v>1026227.2954481801</v>
      </c>
      <c r="HO65" s="84">
        <v>1163008.28193297</v>
      </c>
      <c r="HP65" s="84">
        <v>1105387.6089433399</v>
      </c>
      <c r="HQ65" s="84">
        <v>1042238.20933381</v>
      </c>
      <c r="HR65" s="84">
        <v>944832.59955039702</v>
      </c>
      <c r="HS65" s="84">
        <v>2285398.9396615298</v>
      </c>
      <c r="HT65" s="84">
        <v>2137351.2249418902</v>
      </c>
      <c r="HU65" s="84">
        <v>1614974.9080946899</v>
      </c>
      <c r="HV65" s="84">
        <v>2135207.4685143302</v>
      </c>
      <c r="HW65" s="84">
        <v>2439937.7806509701</v>
      </c>
      <c r="HX65" s="84">
        <v>1713972.5091235</v>
      </c>
      <c r="HY65" s="84">
        <v>773461.51242666703</v>
      </c>
      <c r="HZ65" s="84">
        <v>1095319.4315058501</v>
      </c>
      <c r="IA65" s="84">
        <v>1587319.11114938</v>
      </c>
      <c r="IB65" s="84">
        <v>1464287.7436700601</v>
      </c>
      <c r="IC65" s="84">
        <v>1990704.9544490499</v>
      </c>
      <c r="ID65" s="84">
        <v>587651.99335337698</v>
      </c>
      <c r="IE65" s="84">
        <v>1793441.6798130099</v>
      </c>
      <c r="IF65" s="84">
        <v>1160721.2894804401</v>
      </c>
      <c r="IG65" s="84">
        <v>1256189.3600343601</v>
      </c>
      <c r="IH65" s="84">
        <v>1058818.5287437299</v>
      </c>
      <c r="II65" s="84">
        <v>1317695.75063303</v>
      </c>
      <c r="IJ65" s="84">
        <v>1047291.02561734</v>
      </c>
      <c r="IK65" s="84">
        <v>1459786.41121608</v>
      </c>
      <c r="IL65" s="84">
        <v>1493631.505775</v>
      </c>
      <c r="IM65" s="84">
        <v>1251878.2688466001</v>
      </c>
      <c r="IN65" s="84">
        <v>1428928.6321181001</v>
      </c>
      <c r="IO65" s="84">
        <v>1882878.4839477399</v>
      </c>
      <c r="IP65" s="84">
        <v>1095159.1031999099</v>
      </c>
      <c r="IQ65" s="84">
        <v>1316535.2570137801</v>
      </c>
      <c r="IR65" s="84">
        <v>965124.201806981</v>
      </c>
      <c r="IS65" s="84">
        <v>774940.38370597304</v>
      </c>
      <c r="IT65" s="84">
        <v>1026883.2870804199</v>
      </c>
      <c r="IU65" s="84">
        <v>1561660.13615424</v>
      </c>
      <c r="IV65" s="84">
        <v>1032493.10659954</v>
      </c>
      <c r="IW65" s="84">
        <v>2068994.0634979301</v>
      </c>
      <c r="IX65" s="84">
        <v>1231366.50131774</v>
      </c>
      <c r="IY65" s="84">
        <v>980118.07361231698</v>
      </c>
      <c r="IZ65" s="84">
        <v>1353662.50512603</v>
      </c>
      <c r="JA65" s="84">
        <v>995671.08906141098</v>
      </c>
      <c r="JB65" s="84">
        <v>1251319.4620797299</v>
      </c>
      <c r="JC65" s="84">
        <v>832938.75397366297</v>
      </c>
      <c r="JD65" s="84">
        <v>1325545.4718333699</v>
      </c>
      <c r="JE65" s="84">
        <v>1050035.8496584301</v>
      </c>
      <c r="JF65" s="84">
        <v>837419.26757572801</v>
      </c>
      <c r="JG65" s="84">
        <v>1794003.8065832099</v>
      </c>
      <c r="JH65" s="84">
        <v>1170156.7730012999</v>
      </c>
      <c r="JI65" s="84">
        <v>870561.80909916398</v>
      </c>
      <c r="JJ65" s="84">
        <v>1255956.6015228799</v>
      </c>
      <c r="JK65" s="84">
        <v>1280475.99984624</v>
      </c>
      <c r="JL65" s="84">
        <v>1647069.0330811201</v>
      </c>
      <c r="JM65" s="84">
        <v>1597593.0096698899</v>
      </c>
      <c r="JN65" s="84">
        <v>1366963.61342886</v>
      </c>
      <c r="JO65" s="84">
        <v>1385832.0497224601</v>
      </c>
      <c r="JP65" s="84">
        <v>1518648.0111742599</v>
      </c>
      <c r="JQ65" s="84">
        <v>1338040.8843916799</v>
      </c>
      <c r="JR65" s="84">
        <v>732203.78077344794</v>
      </c>
      <c r="JS65" s="84">
        <v>2656200.4045482501</v>
      </c>
      <c r="JT65" s="84">
        <v>911637.46350708895</v>
      </c>
      <c r="JU65" s="84">
        <v>1637465.2340788201</v>
      </c>
      <c r="JV65" s="84">
        <v>1493429.4283402001</v>
      </c>
      <c r="JW65" s="84">
        <v>2054446.2214594099</v>
      </c>
      <c r="JX65" s="84">
        <v>1186208.7567582601</v>
      </c>
      <c r="JY65" s="84">
        <v>1247245.79525835</v>
      </c>
      <c r="JZ65" s="84">
        <v>1861883.76670074</v>
      </c>
      <c r="KA65" s="84">
        <v>1299257.8712404401</v>
      </c>
      <c r="KB65" s="84">
        <v>896347.96217115002</v>
      </c>
      <c r="KC65" s="84">
        <v>908272.73534732405</v>
      </c>
      <c r="KD65" s="84">
        <v>1325335.17728603</v>
      </c>
      <c r="KE65" s="84">
        <v>2469000.3855229998</v>
      </c>
      <c r="KF65" s="84">
        <v>826235.65161124</v>
      </c>
      <c r="KG65" s="84">
        <v>887991.78787741903</v>
      </c>
      <c r="KH65" s="84">
        <v>880048.32669499097</v>
      </c>
      <c r="KI65" s="84">
        <v>1168420.99401677</v>
      </c>
      <c r="KJ65" s="84">
        <v>932342.77310323203</v>
      </c>
      <c r="KK65" s="84">
        <v>802957.94803388498</v>
      </c>
      <c r="KL65" s="84">
        <v>1025767.28136618</v>
      </c>
      <c r="KM65" s="84">
        <v>1170865.2527993601</v>
      </c>
      <c r="KN65" s="84">
        <v>1796992.7165779499</v>
      </c>
      <c r="KO65" s="84">
        <v>1934795.1759782601</v>
      </c>
      <c r="KP65" s="84">
        <v>475335.06248719501</v>
      </c>
      <c r="KQ65" s="84">
        <v>847916.20420837903</v>
      </c>
      <c r="KR65" s="84">
        <v>1325301.85509237</v>
      </c>
      <c r="KS65" s="84">
        <v>1199228.8396332299</v>
      </c>
      <c r="KT65" s="84">
        <v>1360557.9093989199</v>
      </c>
      <c r="KU65" s="84">
        <v>1003339.34635572</v>
      </c>
      <c r="KV65" s="84">
        <v>767370.33472204802</v>
      </c>
      <c r="KW65" s="84">
        <v>1092901.7800994599</v>
      </c>
      <c r="KX65" s="84">
        <v>915530.26653335302</v>
      </c>
      <c r="KY65" s="84">
        <v>1183667.27334627</v>
      </c>
      <c r="KZ65" s="84">
        <v>905330.35860558203</v>
      </c>
      <c r="LA65" s="84">
        <v>1222446.5790468899</v>
      </c>
      <c r="LB65" s="84">
        <v>1373916.5466343199</v>
      </c>
      <c r="LC65" s="84">
        <v>941239.220180045</v>
      </c>
      <c r="LD65" s="84">
        <v>850702.80233825895</v>
      </c>
      <c r="LE65" s="84">
        <v>564254.37909720803</v>
      </c>
      <c r="LF65" s="84">
        <v>915419.79170434398</v>
      </c>
      <c r="LG65" s="84">
        <v>906939.04586627497</v>
      </c>
      <c r="LH65" s="84">
        <v>882539.37343560997</v>
      </c>
      <c r="LI65" s="84">
        <v>838587.06788474903</v>
      </c>
      <c r="LJ65" s="84">
        <v>1733695.58198577</v>
      </c>
      <c r="LK65" s="84">
        <v>1469043.96159021</v>
      </c>
      <c r="LL65" s="84">
        <v>1202426.4731084199</v>
      </c>
      <c r="LM65" s="84">
        <v>1134162.07129208</v>
      </c>
      <c r="LN65" s="84">
        <v>1087502.5946885601</v>
      </c>
      <c r="LO65" s="84">
        <v>1773098.87216253</v>
      </c>
      <c r="LP65" s="84">
        <v>701282.63506899099</v>
      </c>
      <c r="LQ65" s="84">
        <v>1297872.05594567</v>
      </c>
      <c r="LR65" s="84">
        <v>953637.29081752105</v>
      </c>
      <c r="LS65" s="84">
        <v>727199.513862569</v>
      </c>
      <c r="LT65" s="84">
        <v>735584.55822199106</v>
      </c>
      <c r="LU65" s="84">
        <v>609190.034292244</v>
      </c>
      <c r="LV65" s="84">
        <v>1558721.8207813399</v>
      </c>
      <c r="LW65" s="84">
        <v>947238.51018623298</v>
      </c>
      <c r="LX65" s="84">
        <v>1939159.36972311</v>
      </c>
      <c r="LY65" s="84">
        <v>730245.27652707405</v>
      </c>
      <c r="LZ65" s="84">
        <v>602191.14021761797</v>
      </c>
      <c r="MA65" s="84">
        <v>1214343.47509711</v>
      </c>
      <c r="MB65" s="84">
        <v>1544654.81128954</v>
      </c>
      <c r="MC65" s="84">
        <v>1900036.96871725</v>
      </c>
      <c r="MD65" s="84">
        <v>1159648.0617905101</v>
      </c>
      <c r="ME65" s="84">
        <v>794363.68871570204</v>
      </c>
      <c r="MF65" s="84">
        <v>779261.66446443403</v>
      </c>
      <c r="MG65" s="84">
        <v>633632.05184136203</v>
      </c>
      <c r="MH65" s="84">
        <v>716680.54079401598</v>
      </c>
      <c r="MI65" s="84">
        <v>1447714.50282808</v>
      </c>
      <c r="MJ65" s="84">
        <v>618156.99422465404</v>
      </c>
      <c r="MK65" s="84">
        <v>579203.88740485301</v>
      </c>
      <c r="ML65" s="84">
        <v>1379258.65885181</v>
      </c>
      <c r="MM65" s="84">
        <v>1391482.13050456</v>
      </c>
      <c r="MN65" s="84">
        <v>520518.94671649701</v>
      </c>
      <c r="MO65" s="84">
        <v>1047025.89237437</v>
      </c>
      <c r="MP65" s="84">
        <v>1291483.6491116299</v>
      </c>
      <c r="MQ65" s="84">
        <v>899620.68197874899</v>
      </c>
      <c r="MR65" s="84">
        <v>1201176.03106801</v>
      </c>
      <c r="MS65" s="84">
        <v>686725.91609024396</v>
      </c>
      <c r="MT65" s="84">
        <v>524669.02135871502</v>
      </c>
      <c r="MU65" s="84">
        <v>809571.31539674103</v>
      </c>
      <c r="MV65" s="84">
        <v>795695.63384843897</v>
      </c>
      <c r="MW65" s="84">
        <v>1394026.6657920701</v>
      </c>
      <c r="MX65" s="84">
        <v>1017427.27277624</v>
      </c>
      <c r="MY65" s="84">
        <v>497718.88812358503</v>
      </c>
      <c r="MZ65" s="84">
        <v>789593.48197131802</v>
      </c>
      <c r="NA65" s="84">
        <v>877226.74643767998</v>
      </c>
      <c r="NB65" s="84">
        <v>1399050.20812213</v>
      </c>
      <c r="NC65" s="84">
        <v>1085209.2276699201</v>
      </c>
      <c r="ND65" s="84">
        <v>754969.671254382</v>
      </c>
      <c r="NE65" s="84">
        <v>934427.23684529494</v>
      </c>
      <c r="NF65" s="84">
        <v>792083.57105364196</v>
      </c>
      <c r="NG65" s="84">
        <v>902552.48769573704</v>
      </c>
      <c r="NH65" s="84">
        <v>1243909.41651384</v>
      </c>
      <c r="NI65" s="84">
        <v>812103.01988667296</v>
      </c>
      <c r="NJ65" s="84">
        <v>920674.63642754103</v>
      </c>
      <c r="NK65" s="84">
        <v>557098.73226677498</v>
      </c>
      <c r="NL65" s="84">
        <v>807641.23430911195</v>
      </c>
      <c r="NM65" s="84">
        <v>808719.78881838103</v>
      </c>
      <c r="NN65" s="84">
        <v>922351.207763265</v>
      </c>
      <c r="NO65" s="84">
        <v>740358.98195781896</v>
      </c>
      <c r="NP65" s="84">
        <v>1131007.6862444801</v>
      </c>
      <c r="NQ65" s="84">
        <v>990974.54498784605</v>
      </c>
      <c r="NR65" s="84">
        <v>756089.55508020602</v>
      </c>
      <c r="NS65" s="84">
        <v>823609.57492427796</v>
      </c>
      <c r="NT65" s="84">
        <v>1049764.0472583</v>
      </c>
      <c r="NU65" s="84">
        <v>876173.78252100002</v>
      </c>
      <c r="NV65" s="84">
        <v>1977213.74795003</v>
      </c>
      <c r="NW65" s="84">
        <v>887090.88468232204</v>
      </c>
      <c r="NX65" s="84">
        <v>930849.02098031703</v>
      </c>
      <c r="NY65" s="84">
        <v>1819097.27538597</v>
      </c>
      <c r="NZ65" s="84">
        <v>1271318.21538618</v>
      </c>
      <c r="OA65" s="84">
        <v>845323.83012992295</v>
      </c>
      <c r="OB65" s="84">
        <v>1181672.3363743699</v>
      </c>
      <c r="OC65" s="84">
        <v>1067488.31022527</v>
      </c>
      <c r="OD65" s="84">
        <v>877025.85222592205</v>
      </c>
      <c r="OE65" s="84">
        <v>1012409.1941086201</v>
      </c>
      <c r="OF65" s="84">
        <v>934543.67059879296</v>
      </c>
      <c r="OG65" s="84">
        <v>875221.21376447706</v>
      </c>
      <c r="OH65" s="84">
        <v>939993.014118438</v>
      </c>
      <c r="OI65" s="84">
        <v>1473847.8372376801</v>
      </c>
      <c r="OJ65" s="84">
        <v>703493.28276561899</v>
      </c>
      <c r="OK65" s="84">
        <v>919570.54123593098</v>
      </c>
      <c r="OL65" s="84">
        <v>600782.11344079697</v>
      </c>
      <c r="OM65" s="84">
        <v>1848821.8569237399</v>
      </c>
      <c r="ON65" s="84">
        <v>1578005.09915564</v>
      </c>
      <c r="OO65" s="84">
        <v>1142793.72547399</v>
      </c>
      <c r="OP65" s="84">
        <v>1153212.9298272701</v>
      </c>
      <c r="OQ65" s="84">
        <v>1384563.2395377599</v>
      </c>
    </row>
    <row r="66" spans="1:407" x14ac:dyDescent="0.25">
      <c r="A66" s="57" t="s">
        <v>2064</v>
      </c>
      <c r="B66" s="58">
        <f>STDEV(D66:AQ66)/AVERAGE(D66:AQ66)</f>
        <v>0.33888205882777517</v>
      </c>
      <c r="D66" s="7">
        <v>1406717.3918852401</v>
      </c>
      <c r="E66" s="7">
        <v>1370218.9727885399</v>
      </c>
      <c r="F66" s="7">
        <v>1253156.2412431501</v>
      </c>
      <c r="G66" s="7">
        <v>1194119.8746581599</v>
      </c>
      <c r="H66" s="7">
        <v>1164458.4531619099</v>
      </c>
      <c r="I66" s="7">
        <v>1121712.3793303</v>
      </c>
      <c r="J66" s="7">
        <v>1012112.37483262</v>
      </c>
      <c r="K66" s="7">
        <v>1014632.73379105</v>
      </c>
      <c r="L66" s="7">
        <v>967180.85582752805</v>
      </c>
      <c r="M66" s="7">
        <v>906247.46354680101</v>
      </c>
      <c r="N66" s="7">
        <v>954722.08997933206</v>
      </c>
      <c r="O66" s="7">
        <v>882770.88232568395</v>
      </c>
      <c r="P66" s="7">
        <v>820517.90286393196</v>
      </c>
      <c r="Q66" s="7">
        <v>815555.49189452</v>
      </c>
      <c r="R66" s="7">
        <v>773396.25907843094</v>
      </c>
      <c r="S66" s="7">
        <v>789495.41954153904</v>
      </c>
      <c r="T66" s="7">
        <v>728491.84174010204</v>
      </c>
      <c r="U66" s="7">
        <v>719728.14999725402</v>
      </c>
      <c r="V66" s="7">
        <v>719322.48226063396</v>
      </c>
      <c r="W66" s="7">
        <v>667701.63744158205</v>
      </c>
      <c r="X66" s="7">
        <v>671009.06287290703</v>
      </c>
      <c r="Y66" s="7">
        <v>659742.886804446</v>
      </c>
      <c r="Z66" s="7">
        <v>640254.17358530103</v>
      </c>
      <c r="AA66" s="7">
        <v>614718.39161042799</v>
      </c>
      <c r="AB66" s="7">
        <v>632708.39666265005</v>
      </c>
      <c r="AC66" s="7">
        <v>610391.76482585503</v>
      </c>
      <c r="AD66" s="7">
        <v>564960.79354483995</v>
      </c>
      <c r="AE66" s="7">
        <v>560283.80687008996</v>
      </c>
      <c r="AF66" s="7">
        <v>544452.30316664197</v>
      </c>
      <c r="AG66" s="7">
        <v>543321.53925313102</v>
      </c>
      <c r="AH66" s="7">
        <v>530341.10485194996</v>
      </c>
      <c r="AI66" s="7">
        <v>526042.94181369001</v>
      </c>
      <c r="AJ66" s="7">
        <v>511197.47167822701</v>
      </c>
      <c r="AK66" s="7">
        <v>446491.09280460502</v>
      </c>
      <c r="AL66" s="7">
        <v>473056.97253006801</v>
      </c>
      <c r="AM66" s="7">
        <v>489217.42060505698</v>
      </c>
      <c r="AN66" s="7">
        <v>500521.58076559502</v>
      </c>
      <c r="AO66" s="7">
        <v>567320.51278698805</v>
      </c>
      <c r="AP66" s="7">
        <v>594935.91195760295</v>
      </c>
      <c r="AQ66" s="7">
        <v>624117.83719595999</v>
      </c>
      <c r="AS66" s="59">
        <f>STDEV(AU66:CH66)/AVERAGE(AU66:CH66)</f>
        <v>0.37971402202597465</v>
      </c>
      <c r="AU66" s="9">
        <v>1346433.38432741</v>
      </c>
      <c r="AV66" s="9">
        <v>1238376.6685688901</v>
      </c>
      <c r="AW66" s="9">
        <v>1159817.3469630701</v>
      </c>
      <c r="AX66" s="9">
        <v>1178921.9578745901</v>
      </c>
      <c r="AY66" s="9">
        <v>1077562.88003529</v>
      </c>
      <c r="AZ66" s="9">
        <v>1105860.0222467999</v>
      </c>
      <c r="BA66" s="9">
        <v>938928.46679968003</v>
      </c>
      <c r="BB66" s="9">
        <v>905714.17916433595</v>
      </c>
      <c r="BC66" s="9">
        <v>874450.10655654396</v>
      </c>
      <c r="BD66" s="9">
        <v>761510.42574331397</v>
      </c>
      <c r="BE66" s="9">
        <v>816568.61050775496</v>
      </c>
      <c r="BF66" s="9">
        <v>789995.62185532297</v>
      </c>
      <c r="BG66" s="9">
        <v>762900.47542398202</v>
      </c>
      <c r="BH66" s="9">
        <v>742176.84050972306</v>
      </c>
      <c r="BI66" s="9">
        <v>725970.07363270898</v>
      </c>
      <c r="BJ66" s="9">
        <v>683858.85846311098</v>
      </c>
      <c r="BK66" s="9">
        <v>620264.66879096301</v>
      </c>
      <c r="BL66" s="9">
        <v>630595.49287069705</v>
      </c>
      <c r="BM66" s="9">
        <v>630699.00339909794</v>
      </c>
      <c r="BN66" s="9">
        <v>584912.17592277005</v>
      </c>
      <c r="BO66" s="9">
        <v>588064.69953106402</v>
      </c>
      <c r="BP66" s="9">
        <v>591658.08991475101</v>
      </c>
      <c r="BQ66" s="9">
        <v>529496.40156044904</v>
      </c>
      <c r="BR66" s="9">
        <v>530806.84828928695</v>
      </c>
      <c r="BS66" s="9">
        <v>526666.28577570198</v>
      </c>
      <c r="BT66" s="9">
        <v>519970.14120497502</v>
      </c>
      <c r="BU66" s="9">
        <v>474501.76369341498</v>
      </c>
      <c r="BV66" s="9">
        <v>473933.70142405602</v>
      </c>
      <c r="BW66" s="9">
        <v>493097.57042590599</v>
      </c>
      <c r="BX66" s="9">
        <v>459317.22206930298</v>
      </c>
      <c r="BY66" s="9">
        <v>475973.44359713799</v>
      </c>
      <c r="BZ66" s="9">
        <v>462269.90573282598</v>
      </c>
      <c r="CA66" s="9">
        <v>421864.58944355597</v>
      </c>
      <c r="CB66" s="9">
        <v>408328.64737521199</v>
      </c>
      <c r="CC66" s="9">
        <v>419907.601679374</v>
      </c>
      <c r="CD66" s="9">
        <v>396185.31712302897</v>
      </c>
      <c r="CE66" s="9">
        <v>426938.46334473602</v>
      </c>
      <c r="CF66" s="9">
        <v>475178.46614422399</v>
      </c>
      <c r="CG66" s="9">
        <v>471482.10519286903</v>
      </c>
      <c r="CH66" s="9">
        <v>565436.76559507998</v>
      </c>
      <c r="CJ66" s="95">
        <v>1402319.7819797201</v>
      </c>
      <c r="CK66" s="95">
        <v>1386101.6881162201</v>
      </c>
      <c r="CL66" s="95">
        <v>1372091.22119702</v>
      </c>
      <c r="CM66" s="95">
        <v>1327873.2861101499</v>
      </c>
      <c r="CN66" s="95">
        <v>1401220.02902201</v>
      </c>
      <c r="CO66" s="95">
        <v>1409047.4344526399</v>
      </c>
      <c r="CP66" s="95">
        <v>1280554.0473475601</v>
      </c>
      <c r="CQ66" s="95">
        <v>1303265.9980639899</v>
      </c>
      <c r="CR66" s="95">
        <v>1356080.3576947399</v>
      </c>
      <c r="CS66" s="95">
        <v>1311151.1438532399</v>
      </c>
      <c r="CT66" s="84">
        <v>1290261.1496003701</v>
      </c>
      <c r="CU66" s="84">
        <v>1265565.98873053</v>
      </c>
      <c r="CV66" s="84">
        <v>1246337.5044714599</v>
      </c>
      <c r="CW66" s="84">
        <v>1216669.9067269899</v>
      </c>
      <c r="CX66" s="84">
        <v>1229833.9998035501</v>
      </c>
      <c r="CY66" s="84">
        <v>1335943.5175292001</v>
      </c>
      <c r="CZ66" s="84">
        <v>1243930.99798461</v>
      </c>
      <c r="DA66" s="84">
        <v>1247506.82855977</v>
      </c>
      <c r="DB66" s="84">
        <v>1239151.5717814199</v>
      </c>
      <c r="DC66" s="84">
        <v>1285808.89580297</v>
      </c>
      <c r="DD66" s="84">
        <v>1256787.43331775</v>
      </c>
      <c r="DE66" s="84">
        <v>1226960.61823389</v>
      </c>
      <c r="DF66" s="84">
        <v>1243461.3247005199</v>
      </c>
      <c r="DG66" s="84">
        <v>1225626.7351862099</v>
      </c>
      <c r="DH66" s="84">
        <v>949112.30698475905</v>
      </c>
      <c r="DI66" s="84">
        <v>1136846.74987598</v>
      </c>
      <c r="DJ66" s="84">
        <v>1190482.55487606</v>
      </c>
      <c r="DK66" s="84">
        <v>1162021.2258816001</v>
      </c>
      <c r="DL66" s="84">
        <v>1127980.8011810901</v>
      </c>
      <c r="DM66" s="84">
        <v>1219386.98573886</v>
      </c>
      <c r="DN66" s="84">
        <v>1243177.34385133</v>
      </c>
      <c r="DO66" s="84">
        <v>1209325.0158040801</v>
      </c>
      <c r="DP66" s="84">
        <v>1153287.95256506</v>
      </c>
      <c r="DQ66" s="84">
        <v>1152623.89531828</v>
      </c>
      <c r="DR66" s="84">
        <v>1118358.9458709201</v>
      </c>
      <c r="DS66" s="84">
        <v>1124445.1289006399</v>
      </c>
      <c r="DT66" s="84">
        <v>1139849.5621577101</v>
      </c>
      <c r="DU66" s="84">
        <v>1128201.3465877101</v>
      </c>
      <c r="DV66" s="84">
        <v>1150772.22454532</v>
      </c>
      <c r="DW66" s="84">
        <v>1243368.6661405901</v>
      </c>
      <c r="DX66" s="84">
        <v>1172970.46870828</v>
      </c>
      <c r="DY66" s="84">
        <v>1291310.9461892601</v>
      </c>
      <c r="DZ66" s="84">
        <v>1051627.9151163199</v>
      </c>
      <c r="EA66" s="84">
        <v>1136338.3807111101</v>
      </c>
      <c r="EB66" s="84">
        <v>991446.335502445</v>
      </c>
      <c r="EC66" s="84">
        <v>1108445.2432898199</v>
      </c>
      <c r="ED66" s="84">
        <v>1127466.66315582</v>
      </c>
      <c r="EE66" s="84">
        <v>967450.98132825003</v>
      </c>
      <c r="EF66" s="84">
        <v>949983.87736054196</v>
      </c>
      <c r="EG66" s="84">
        <v>941102.55035935296</v>
      </c>
      <c r="EH66" s="84">
        <v>920189.86660100997</v>
      </c>
      <c r="EI66" s="84">
        <v>880921.03425388201</v>
      </c>
      <c r="EJ66" s="84">
        <v>976596.96445205505</v>
      </c>
      <c r="EK66" s="84">
        <v>1086671.0972708701</v>
      </c>
      <c r="EL66" s="84">
        <v>982318.96542630601</v>
      </c>
      <c r="EM66" s="84">
        <v>995167.27524414402</v>
      </c>
      <c r="EN66" s="84">
        <v>941140.51029492996</v>
      </c>
      <c r="EO66" s="84">
        <v>968959.05503317295</v>
      </c>
      <c r="EP66" s="84">
        <v>887123.68335255503</v>
      </c>
      <c r="EQ66" s="84">
        <v>911566.518861018</v>
      </c>
      <c r="ER66" s="84">
        <v>889082.10708124202</v>
      </c>
      <c r="ES66" s="84">
        <v>915270.38477676804</v>
      </c>
      <c r="ET66" s="84">
        <v>881228.36639331398</v>
      </c>
      <c r="EU66" s="84">
        <v>934738.77467206202</v>
      </c>
      <c r="EV66" s="84">
        <v>723091.86838605395</v>
      </c>
      <c r="EW66" s="84">
        <v>899543.98581501294</v>
      </c>
      <c r="EX66" s="84">
        <v>933324.79802329896</v>
      </c>
      <c r="EY66" s="84">
        <v>874536.70458973001</v>
      </c>
      <c r="EZ66" s="84">
        <v>932065.40980859695</v>
      </c>
      <c r="FA66" s="84">
        <v>871105.10023591702</v>
      </c>
      <c r="FB66" s="84">
        <v>975543.34329683904</v>
      </c>
      <c r="FC66" s="84">
        <v>958539.21272926102</v>
      </c>
      <c r="FD66" s="84">
        <v>847266.57639612595</v>
      </c>
      <c r="FE66" s="84">
        <v>887531.50359105505</v>
      </c>
      <c r="FF66" s="84">
        <v>913185.02484817302</v>
      </c>
      <c r="FG66" s="84">
        <v>819138.47302082705</v>
      </c>
      <c r="FH66" s="84">
        <v>830667.02006609901</v>
      </c>
      <c r="FI66" s="84">
        <v>901475.23699754803</v>
      </c>
      <c r="FJ66" s="84">
        <v>888398.83928882703</v>
      </c>
      <c r="FK66" s="84">
        <v>811996.84688317997</v>
      </c>
      <c r="FL66" s="84">
        <v>888336.34287187096</v>
      </c>
      <c r="FM66" s="84">
        <v>828395.03947895695</v>
      </c>
      <c r="FN66" s="84">
        <v>849185.09045127104</v>
      </c>
      <c r="FO66" s="84">
        <v>823028.22915322694</v>
      </c>
      <c r="FP66" s="84">
        <v>777718.52693416795</v>
      </c>
      <c r="FQ66" s="84">
        <v>835195.71822929406</v>
      </c>
      <c r="FR66" s="84">
        <v>853365.56640905805</v>
      </c>
      <c r="FS66" s="84">
        <v>830561.35230097198</v>
      </c>
      <c r="FT66" s="84">
        <v>788268.31618610001</v>
      </c>
      <c r="FU66" s="84">
        <v>782225.28692535905</v>
      </c>
      <c r="FV66" s="84">
        <v>840995.73802171997</v>
      </c>
      <c r="FW66" s="84">
        <v>791707.06503327505</v>
      </c>
      <c r="FX66" s="84">
        <v>884481.66669366602</v>
      </c>
      <c r="FY66" s="84">
        <v>823237.74388087704</v>
      </c>
      <c r="FZ66" s="84">
        <v>784232.14952320396</v>
      </c>
      <c r="GA66" s="84">
        <v>814219.92314326297</v>
      </c>
      <c r="GB66" s="84">
        <v>848163.27791923797</v>
      </c>
      <c r="GC66" s="84">
        <v>796989.25283047406</v>
      </c>
      <c r="GD66" s="84">
        <v>762188.83553142601</v>
      </c>
      <c r="GE66" s="84">
        <v>810957.53755559504</v>
      </c>
      <c r="GF66" s="84">
        <v>777751.26934880496</v>
      </c>
      <c r="GG66" s="84">
        <v>724280.57744250703</v>
      </c>
      <c r="GH66" s="84">
        <v>751983.34736328304</v>
      </c>
      <c r="GI66" s="84">
        <v>791867.73185615905</v>
      </c>
      <c r="GJ66" s="84">
        <v>798686.77452652901</v>
      </c>
      <c r="GK66" s="84">
        <v>728794.75635458203</v>
      </c>
      <c r="GL66" s="84">
        <v>769616.36939796701</v>
      </c>
      <c r="GM66" s="84">
        <v>897676.710206146</v>
      </c>
      <c r="GN66" s="84">
        <v>846575.04386639094</v>
      </c>
      <c r="GO66" s="84">
        <v>724816.19145122904</v>
      </c>
      <c r="GP66" s="84">
        <v>741634.08204020199</v>
      </c>
      <c r="GQ66" s="84">
        <v>740499.500103464</v>
      </c>
      <c r="GR66" s="84">
        <v>819323.95345996297</v>
      </c>
      <c r="GS66" s="84">
        <v>719414.65938371397</v>
      </c>
      <c r="GT66" s="84">
        <v>708819.65388219804</v>
      </c>
      <c r="GU66" s="84">
        <v>708952.43013353494</v>
      </c>
      <c r="GV66" s="84">
        <v>688694.63340513397</v>
      </c>
      <c r="GW66" s="84">
        <v>711603.25308892201</v>
      </c>
      <c r="GX66" s="84">
        <v>726460.40251568099</v>
      </c>
      <c r="GY66" s="84">
        <v>713727.19455161202</v>
      </c>
      <c r="GZ66" s="84">
        <v>700387.56412099698</v>
      </c>
      <c r="HA66" s="84">
        <v>700892.60069514799</v>
      </c>
      <c r="HB66" s="84">
        <v>650187.80758615094</v>
      </c>
      <c r="HC66" s="84">
        <v>631452.97428476205</v>
      </c>
      <c r="HD66" s="84">
        <v>568939.54983700102</v>
      </c>
      <c r="HE66" s="84">
        <v>738410.51518804999</v>
      </c>
      <c r="HF66" s="84">
        <v>661542.07363373996</v>
      </c>
      <c r="HG66" s="84">
        <v>683418.26882096496</v>
      </c>
      <c r="HH66" s="84">
        <v>646813.71492945997</v>
      </c>
      <c r="HI66" s="84">
        <v>652311.53831047704</v>
      </c>
      <c r="HJ66" s="84">
        <v>611360.42654622102</v>
      </c>
      <c r="HK66" s="84">
        <v>678509.45247928298</v>
      </c>
      <c r="HL66" s="84">
        <v>635638.00987354899</v>
      </c>
      <c r="HM66" s="84">
        <v>755486.79887944402</v>
      </c>
      <c r="HN66" s="84">
        <v>624385.24416877795</v>
      </c>
      <c r="HO66" s="84">
        <v>717371.43584586796</v>
      </c>
      <c r="HP66" s="84">
        <v>603364.22901485499</v>
      </c>
      <c r="HQ66" s="84">
        <v>581853.84226579603</v>
      </c>
      <c r="HR66" s="84">
        <v>607089.64264583599</v>
      </c>
      <c r="HS66" s="84">
        <v>792121.84645112895</v>
      </c>
      <c r="HT66" s="84">
        <v>688588.20239333797</v>
      </c>
      <c r="HU66" s="84">
        <v>613079.22561921796</v>
      </c>
      <c r="HV66" s="84">
        <v>701090.82443466503</v>
      </c>
      <c r="HW66" s="84">
        <v>834259.57192769402</v>
      </c>
      <c r="HX66" s="84">
        <v>727122.70989263104</v>
      </c>
      <c r="HY66" s="84">
        <v>616576.41114406299</v>
      </c>
      <c r="HZ66" s="84">
        <v>571999.23828719801</v>
      </c>
      <c r="IA66" s="84">
        <v>613130.19322832499</v>
      </c>
      <c r="IB66" s="84">
        <v>590240.13850758295</v>
      </c>
      <c r="IC66" s="84">
        <v>753445.15919545502</v>
      </c>
      <c r="ID66" s="84">
        <v>568940.95440153498</v>
      </c>
      <c r="IE66" s="84">
        <v>644738.57507357094</v>
      </c>
      <c r="IF66" s="84">
        <v>621084.12123593898</v>
      </c>
      <c r="IG66" s="84">
        <v>602369.46031841298</v>
      </c>
      <c r="IH66" s="84">
        <v>583960.72663067095</v>
      </c>
      <c r="II66" s="84">
        <v>608442.68701830995</v>
      </c>
      <c r="IJ66" s="84">
        <v>515434.99614024302</v>
      </c>
      <c r="IK66" s="84">
        <v>525991.190751152</v>
      </c>
      <c r="IL66" s="84">
        <v>566971.17119187897</v>
      </c>
      <c r="IM66" s="84">
        <v>516094.07361303101</v>
      </c>
      <c r="IN66" s="84">
        <v>615508.42467043397</v>
      </c>
      <c r="IO66" s="84">
        <v>552921.93820275401</v>
      </c>
      <c r="IP66" s="84">
        <v>606768.14630905399</v>
      </c>
      <c r="IQ66" s="84">
        <v>614098.76126258494</v>
      </c>
      <c r="IR66" s="84">
        <v>548392.25395815796</v>
      </c>
      <c r="IS66" s="84">
        <v>615453.27336047299</v>
      </c>
      <c r="IT66" s="84">
        <v>629317.52457091201</v>
      </c>
      <c r="IU66" s="84">
        <v>608793.74882320105</v>
      </c>
      <c r="IV66" s="84">
        <v>532009.93746681605</v>
      </c>
      <c r="IW66" s="84">
        <v>588618.33758781804</v>
      </c>
      <c r="IX66" s="84">
        <v>537853.96718916099</v>
      </c>
      <c r="IY66" s="84">
        <v>568407.49738193303</v>
      </c>
      <c r="IZ66" s="84">
        <v>588707.384576204</v>
      </c>
      <c r="JA66" s="84">
        <v>596606.06909054297</v>
      </c>
      <c r="JB66" s="84">
        <v>610682.59632027405</v>
      </c>
      <c r="JC66" s="84">
        <v>527954.13584424998</v>
      </c>
      <c r="JD66" s="84">
        <v>585540.48149530904</v>
      </c>
      <c r="JE66" s="84">
        <v>515944.047670473</v>
      </c>
      <c r="JF66" s="84">
        <v>574231.40552299796</v>
      </c>
      <c r="JG66" s="84">
        <v>647426.588785814</v>
      </c>
      <c r="JH66" s="84">
        <v>524702.31488321896</v>
      </c>
      <c r="JI66" s="84">
        <v>550789.61390054901</v>
      </c>
      <c r="JJ66" s="84">
        <v>548415.98536157503</v>
      </c>
      <c r="JK66" s="84">
        <v>579254.37915409904</v>
      </c>
      <c r="JL66" s="84">
        <v>523874.01522080298</v>
      </c>
      <c r="JM66" s="84">
        <v>566316.84927224903</v>
      </c>
      <c r="JN66" s="84">
        <v>547661.27050318499</v>
      </c>
      <c r="JO66" s="84">
        <v>579838.50057458901</v>
      </c>
      <c r="JP66" s="84">
        <v>529766.77240551496</v>
      </c>
      <c r="JQ66" s="84">
        <v>581919.71277644904</v>
      </c>
      <c r="JR66" s="84">
        <v>491807.62513818999</v>
      </c>
      <c r="JS66" s="84">
        <v>605031.00037596305</v>
      </c>
      <c r="JT66" s="84">
        <v>555057.62011197896</v>
      </c>
      <c r="JU66" s="84">
        <v>556899.96590455703</v>
      </c>
      <c r="JV66" s="84">
        <v>538958.80568242795</v>
      </c>
      <c r="JW66" s="84">
        <v>633450.71387953905</v>
      </c>
      <c r="JX66" s="84">
        <v>566518.05130642897</v>
      </c>
      <c r="JY66" s="84">
        <v>595257.52748654096</v>
      </c>
      <c r="JZ66" s="84">
        <v>637090.61403530103</v>
      </c>
      <c r="KA66" s="84">
        <v>559933.72343269398</v>
      </c>
      <c r="KB66" s="84">
        <v>462654.79007475002</v>
      </c>
      <c r="KC66" s="84">
        <v>474885.17280675803</v>
      </c>
      <c r="KD66" s="84">
        <v>498016.34892036102</v>
      </c>
      <c r="KE66" s="84">
        <v>624709.52308569103</v>
      </c>
      <c r="KF66" s="84">
        <v>489017.266607153</v>
      </c>
      <c r="KG66" s="84">
        <v>471479.72644408501</v>
      </c>
      <c r="KH66" s="84">
        <v>460228.96199669503</v>
      </c>
      <c r="KI66" s="84">
        <v>490830.67931515502</v>
      </c>
      <c r="KJ66" s="84">
        <v>453958.81075828802</v>
      </c>
      <c r="KK66" s="84">
        <v>452763.56572267198</v>
      </c>
      <c r="KL66" s="84">
        <v>486338.77855645498</v>
      </c>
      <c r="KM66" s="84">
        <v>482515.61788844399</v>
      </c>
      <c r="KN66" s="84">
        <v>539341.53774639999</v>
      </c>
      <c r="KO66" s="84">
        <v>537445.73469585902</v>
      </c>
      <c r="KP66" s="84">
        <v>441639.13731139002</v>
      </c>
      <c r="KQ66" s="84">
        <v>498546.77987631998</v>
      </c>
      <c r="KR66" s="84">
        <v>485995.159656837</v>
      </c>
      <c r="KS66" s="84">
        <v>486378.34527243703</v>
      </c>
      <c r="KT66" s="84">
        <v>575158.51389168203</v>
      </c>
      <c r="KU66" s="84">
        <v>468359.24753332202</v>
      </c>
      <c r="KV66" s="84">
        <v>454842.199752833</v>
      </c>
      <c r="KW66" s="84">
        <v>479821.19432388002</v>
      </c>
      <c r="KX66" s="84">
        <v>480067.01403837302</v>
      </c>
      <c r="KY66" s="84">
        <v>492941.21180360997</v>
      </c>
      <c r="KZ66" s="84">
        <v>498992.384560026</v>
      </c>
      <c r="LA66" s="84">
        <v>439008.96479796403</v>
      </c>
      <c r="LB66" s="84">
        <v>468695.10156162502</v>
      </c>
      <c r="LC66" s="84">
        <v>458105.96819064597</v>
      </c>
      <c r="LD66" s="84">
        <v>437747.093611788</v>
      </c>
      <c r="LE66" s="84">
        <v>412835.69894548302</v>
      </c>
      <c r="LF66" s="84">
        <v>450048.18660330999</v>
      </c>
      <c r="LG66" s="84">
        <v>457433.58178017999</v>
      </c>
      <c r="LH66" s="84">
        <v>454102.63514200097</v>
      </c>
      <c r="LI66" s="84">
        <v>435376.668010408</v>
      </c>
      <c r="LJ66" s="84">
        <v>459292.20235195599</v>
      </c>
      <c r="LK66" s="84">
        <v>589603.83796981105</v>
      </c>
      <c r="LL66" s="84">
        <v>482726.53468496498</v>
      </c>
      <c r="LM66" s="84">
        <v>469722.52959317801</v>
      </c>
      <c r="LN66" s="84">
        <v>475679.16405351798</v>
      </c>
      <c r="LO66" s="84">
        <v>560594.595033127</v>
      </c>
      <c r="LP66" s="84">
        <v>423678.88659172901</v>
      </c>
      <c r="LQ66" s="84">
        <v>543621.55154860695</v>
      </c>
      <c r="LR66" s="84">
        <v>461752.35545223398</v>
      </c>
      <c r="LS66" s="84">
        <v>417084.59633801901</v>
      </c>
      <c r="LT66" s="84">
        <v>461323.77782094898</v>
      </c>
      <c r="LU66" s="84">
        <v>420589.85771405097</v>
      </c>
      <c r="LV66" s="84">
        <v>458287.00503032003</v>
      </c>
      <c r="LW66" s="84">
        <v>417103.94738082303</v>
      </c>
      <c r="LX66" s="84">
        <v>456623.62363026699</v>
      </c>
      <c r="LY66" s="84">
        <v>437008.72075092501</v>
      </c>
      <c r="LZ66" s="84">
        <v>419918.268861702</v>
      </c>
      <c r="MA66" s="84">
        <v>448277.22925775597</v>
      </c>
      <c r="MB66" s="84">
        <v>444705.79903619702</v>
      </c>
      <c r="MC66" s="84">
        <v>493735.75935235299</v>
      </c>
      <c r="MD66" s="84">
        <v>419316.92537506798</v>
      </c>
      <c r="ME66" s="84">
        <v>419348.927970791</v>
      </c>
      <c r="MF66" s="84">
        <v>400558.03563802101</v>
      </c>
      <c r="MG66" s="84">
        <v>418558.00080626801</v>
      </c>
      <c r="MH66" s="84">
        <v>415242.923447915</v>
      </c>
      <c r="MI66" s="84">
        <v>478496.45108568203</v>
      </c>
      <c r="MJ66" s="84">
        <v>289466.23551911302</v>
      </c>
      <c r="MK66" s="84">
        <v>396972.31493905198</v>
      </c>
      <c r="ML66" s="84">
        <v>465010.86803041497</v>
      </c>
      <c r="MM66" s="84">
        <v>436376.168476875</v>
      </c>
      <c r="MN66" s="84">
        <v>403333.11374162597</v>
      </c>
      <c r="MO66" s="84">
        <v>423964.720140199</v>
      </c>
      <c r="MP66" s="84">
        <v>404362.61985182902</v>
      </c>
      <c r="MQ66" s="84">
        <v>410443.64237975102</v>
      </c>
      <c r="MR66" s="84">
        <v>430974.96016934799</v>
      </c>
      <c r="MS66" s="84">
        <v>377425.294514001</v>
      </c>
      <c r="MT66" s="84">
        <v>382782.73158424802</v>
      </c>
      <c r="MU66" s="84">
        <v>388655.11124832899</v>
      </c>
      <c r="MV66" s="84">
        <v>404417.707269651</v>
      </c>
      <c r="MW66" s="84">
        <v>416648.53505463898</v>
      </c>
      <c r="MX66" s="84">
        <v>420166.35913360998</v>
      </c>
      <c r="MY66" s="84">
        <v>377339.199751804</v>
      </c>
      <c r="MZ66" s="84">
        <v>385492.54596676899</v>
      </c>
      <c r="NA66" s="84">
        <v>388900.27411705197</v>
      </c>
      <c r="NB66" s="84">
        <v>413381.84915729798</v>
      </c>
      <c r="NC66" s="84">
        <v>405990.29980731499</v>
      </c>
      <c r="ND66" s="84">
        <v>414756.01916579099</v>
      </c>
      <c r="NE66" s="84">
        <v>343760.46357660601</v>
      </c>
      <c r="NF66" s="84">
        <v>353218.82036896999</v>
      </c>
      <c r="NG66" s="84">
        <v>440503.57401738001</v>
      </c>
      <c r="NH66" s="84">
        <v>437244.534476728</v>
      </c>
      <c r="NI66" s="84">
        <v>378955.598584313</v>
      </c>
      <c r="NJ66" s="84">
        <v>412394.16766848601</v>
      </c>
      <c r="NK66" s="84">
        <v>390458.84385514702</v>
      </c>
      <c r="NL66" s="84">
        <v>406685.77988434699</v>
      </c>
      <c r="NM66" s="84">
        <v>426309.24833424698</v>
      </c>
      <c r="NN66" s="84">
        <v>444182.07888165797</v>
      </c>
      <c r="NO66" s="84">
        <v>412880.30691121798</v>
      </c>
      <c r="NP66" s="84">
        <v>425967.838868947</v>
      </c>
      <c r="NQ66" s="84">
        <v>390704.49665272603</v>
      </c>
      <c r="NR66" s="84">
        <v>478716.21930268599</v>
      </c>
      <c r="NS66" s="84">
        <v>397480.85413719103</v>
      </c>
      <c r="NT66" s="84">
        <v>498810.87999501999</v>
      </c>
      <c r="NU66" s="84">
        <v>484479.99077477702</v>
      </c>
      <c r="NV66" s="84">
        <v>527631.314565507</v>
      </c>
      <c r="NW66" s="84">
        <v>459237.52817511902</v>
      </c>
      <c r="NX66" s="84">
        <v>465147.78179812501</v>
      </c>
      <c r="NY66" s="84">
        <v>590708.37366993097</v>
      </c>
      <c r="NZ66" s="84">
        <v>478220.53915419301</v>
      </c>
      <c r="OA66" s="84">
        <v>439348.49465296499</v>
      </c>
      <c r="OB66" s="84">
        <v>445280.350677974</v>
      </c>
      <c r="OC66" s="84">
        <v>446957.375764722</v>
      </c>
      <c r="OD66" s="84">
        <v>447600.464469178</v>
      </c>
      <c r="OE66" s="84">
        <v>450462.84187887801</v>
      </c>
      <c r="OF66" s="84">
        <v>445585.58385361498</v>
      </c>
      <c r="OG66" s="84">
        <v>494048.998591916</v>
      </c>
      <c r="OH66" s="84">
        <v>436623.18966015102</v>
      </c>
      <c r="OI66" s="84">
        <v>444645.88086119603</v>
      </c>
      <c r="OJ66" s="84">
        <v>444477.54991706298</v>
      </c>
      <c r="OK66" s="84">
        <v>468709.81762754498</v>
      </c>
      <c r="OL66" s="84">
        <v>458718.90131500398</v>
      </c>
      <c r="OM66" s="84">
        <v>522956.50199375697</v>
      </c>
      <c r="ON66" s="84">
        <v>557314.23024451802</v>
      </c>
      <c r="OO66" s="84">
        <v>495693.127913718</v>
      </c>
      <c r="OP66" s="84">
        <v>497647.69515177998</v>
      </c>
      <c r="OQ66" s="84">
        <v>671335.74552027904</v>
      </c>
    </row>
    <row r="67" spans="1:407" s="65" customFormat="1" x14ac:dyDescent="0.25">
      <c r="A67" s="61" t="s">
        <v>2034</v>
      </c>
      <c r="B67" s="62">
        <f>STDEV(D67:AQ67)/AVERAGE(D67:AQ67)</f>
        <v>4.3533088580769541E-2</v>
      </c>
      <c r="C67" s="63"/>
      <c r="D67" s="64">
        <f t="shared" ref="D67:AQ67" si="105">(D65/D66)*28.3</f>
        <v>25.283299560816666</v>
      </c>
      <c r="E67" s="64">
        <f t="shared" si="105"/>
        <v>24.414192614391762</v>
      </c>
      <c r="F67" s="64">
        <f t="shared" si="105"/>
        <v>24.479921562171036</v>
      </c>
      <c r="G67" s="64">
        <f t="shared" si="105"/>
        <v>25.147617211884977</v>
      </c>
      <c r="H67" s="64">
        <f t="shared" si="105"/>
        <v>25.702266332985403</v>
      </c>
      <c r="I67" s="64">
        <f t="shared" si="105"/>
        <v>24.959461124211018</v>
      </c>
      <c r="J67" s="64">
        <f t="shared" si="105"/>
        <v>24.888107881590919</v>
      </c>
      <c r="K67" s="64">
        <f t="shared" si="105"/>
        <v>24.628377358491196</v>
      </c>
      <c r="L67" s="64">
        <f t="shared" si="105"/>
        <v>24.919999690984074</v>
      </c>
      <c r="M67" s="64">
        <f t="shared" si="105"/>
        <v>25.673174127903071</v>
      </c>
      <c r="N67" s="64">
        <f t="shared" si="105"/>
        <v>24.508918122189407</v>
      </c>
      <c r="O67" s="64">
        <f t="shared" si="105"/>
        <v>25.808275959353487</v>
      </c>
      <c r="P67" s="64">
        <f t="shared" si="105"/>
        <v>25.123988334882661</v>
      </c>
      <c r="Q67" s="64">
        <f t="shared" si="105"/>
        <v>24.72854507474478</v>
      </c>
      <c r="R67" s="64">
        <f t="shared" si="105"/>
        <v>24.82074495664413</v>
      </c>
      <c r="S67" s="64">
        <f t="shared" si="105"/>
        <v>25.477341867735767</v>
      </c>
      <c r="T67" s="64">
        <f t="shared" si="105"/>
        <v>24.534146085707466</v>
      </c>
      <c r="U67" s="64">
        <f t="shared" si="105"/>
        <v>24.456493284617427</v>
      </c>
      <c r="V67" s="64">
        <f t="shared" si="105"/>
        <v>24.478996488179817</v>
      </c>
      <c r="W67" s="64">
        <f t="shared" si="105"/>
        <v>24.622933557792216</v>
      </c>
      <c r="X67" s="64">
        <f t="shared" si="105"/>
        <v>25.450194870547371</v>
      </c>
      <c r="Y67" s="64">
        <f t="shared" si="105"/>
        <v>26.726028688909231</v>
      </c>
      <c r="Z67" s="64">
        <f t="shared" si="105"/>
        <v>25.689670838313958</v>
      </c>
      <c r="AA67" s="64">
        <f t="shared" si="105"/>
        <v>24.842208388939056</v>
      </c>
      <c r="AB67" s="64">
        <f t="shared" si="105"/>
        <v>23.60294277066069</v>
      </c>
      <c r="AC67" s="64">
        <f t="shared" si="105"/>
        <v>24.074401074505889</v>
      </c>
      <c r="AD67" s="64">
        <f t="shared" si="105"/>
        <v>27.254780792103208</v>
      </c>
      <c r="AE67" s="64">
        <f t="shared" si="105"/>
        <v>24.052271377749118</v>
      </c>
      <c r="AF67" s="64">
        <f t="shared" si="105"/>
        <v>24.09180580067612</v>
      </c>
      <c r="AG67" s="64">
        <f t="shared" si="105"/>
        <v>22.944115558144972</v>
      </c>
      <c r="AH67" s="64">
        <f t="shared" si="105"/>
        <v>23.653210909620764</v>
      </c>
      <c r="AI67" s="64">
        <f t="shared" si="105"/>
        <v>25.744602151995878</v>
      </c>
      <c r="AJ67" s="64">
        <f t="shared" si="105"/>
        <v>25.762240463712839</v>
      </c>
      <c r="AK67" s="64">
        <f t="shared" si="105"/>
        <v>28.797805248703884</v>
      </c>
      <c r="AL67" s="64">
        <f t="shared" si="105"/>
        <v>23.860504468149639</v>
      </c>
      <c r="AM67" s="64">
        <f t="shared" si="105"/>
        <v>23.538254064831136</v>
      </c>
      <c r="AN67" s="64">
        <f t="shared" si="105"/>
        <v>23.988925681165185</v>
      </c>
      <c r="AO67" s="64">
        <f t="shared" si="105"/>
        <v>25.296703582786837</v>
      </c>
      <c r="AP67" s="64">
        <f t="shared" si="105"/>
        <v>23.340946296524489</v>
      </c>
      <c r="AQ67" s="64">
        <f t="shared" si="105"/>
        <v>24.880674677573811</v>
      </c>
      <c r="AS67" s="66">
        <f>STDEV(AU67:CH67)/AVERAGE(AU67:CH67)</f>
        <v>4.9725100472199718E-2</v>
      </c>
      <c r="AT67" s="67"/>
      <c r="AU67" s="68">
        <f>((AU65/AU66)*28.3)</f>
        <v>67.119871116179382</v>
      </c>
      <c r="AV67" s="68">
        <f t="shared" ref="AV67:CH67" si="106">((AV65/AV66)*28.3)</f>
        <v>70.459276527740187</v>
      </c>
      <c r="AW67" s="68">
        <f t="shared" si="106"/>
        <v>68.780286760129329</v>
      </c>
      <c r="AX67" s="68">
        <f t="shared" si="106"/>
        <v>66.496675179318501</v>
      </c>
      <c r="AY67" s="68">
        <f t="shared" si="106"/>
        <v>72.444674716658952</v>
      </c>
      <c r="AZ67" s="68">
        <f t="shared" si="106"/>
        <v>67.077955096543562</v>
      </c>
      <c r="BA67" s="68">
        <f t="shared" si="106"/>
        <v>67.780581776940181</v>
      </c>
      <c r="BB67" s="68">
        <f t="shared" si="106"/>
        <v>68.002702163664694</v>
      </c>
      <c r="BC67" s="68">
        <f t="shared" si="106"/>
        <v>66.440468198986622</v>
      </c>
      <c r="BD67" s="68">
        <f t="shared" si="106"/>
        <v>75.626741564363044</v>
      </c>
      <c r="BE67" s="68">
        <f t="shared" si="106"/>
        <v>71.199755836173352</v>
      </c>
      <c r="BF67" s="68">
        <f t="shared" si="106"/>
        <v>72.104630498372416</v>
      </c>
      <c r="BG67" s="68">
        <f t="shared" si="106"/>
        <v>64.548796098747502</v>
      </c>
      <c r="BH67" s="68">
        <f t="shared" si="106"/>
        <v>69.131095299483221</v>
      </c>
      <c r="BI67" s="68">
        <f t="shared" si="106"/>
        <v>64.648387605920931</v>
      </c>
      <c r="BJ67" s="68">
        <f t="shared" si="106"/>
        <v>68.96210746155117</v>
      </c>
      <c r="BK67" s="68">
        <f t="shared" si="106"/>
        <v>69.021330454947275</v>
      </c>
      <c r="BL67" s="68">
        <f t="shared" si="106"/>
        <v>68.211459131556566</v>
      </c>
      <c r="BM67" s="68">
        <f t="shared" si="106"/>
        <v>71.838055299713446</v>
      </c>
      <c r="BN67" s="68">
        <f t="shared" si="106"/>
        <v>65.599437869914539</v>
      </c>
      <c r="BO67" s="68">
        <f t="shared" si="106"/>
        <v>65.959047427082623</v>
      </c>
      <c r="BP67" s="68">
        <f t="shared" si="106"/>
        <v>66.715242324940121</v>
      </c>
      <c r="BQ67" s="68">
        <f t="shared" si="106"/>
        <v>73.198314929275014</v>
      </c>
      <c r="BR67" s="68">
        <f t="shared" si="106"/>
        <v>70.129785315791509</v>
      </c>
      <c r="BS67" s="68">
        <f t="shared" si="106"/>
        <v>70.089474286559422</v>
      </c>
      <c r="BT67" s="68">
        <f t="shared" si="106"/>
        <v>71.178363898070344</v>
      </c>
      <c r="BU67" s="68">
        <f t="shared" si="106"/>
        <v>74.334629310945274</v>
      </c>
      <c r="BV67" s="68">
        <f t="shared" si="106"/>
        <v>68.554276480636915</v>
      </c>
      <c r="BW67" s="68">
        <f t="shared" si="106"/>
        <v>61.837351318050864</v>
      </c>
      <c r="BX67" s="68">
        <f t="shared" si="106"/>
        <v>76.239454329809561</v>
      </c>
      <c r="BY67" s="68">
        <f t="shared" si="106"/>
        <v>61.743085081619554</v>
      </c>
      <c r="BZ67" s="68">
        <f t="shared" si="106"/>
        <v>65.245504649875556</v>
      </c>
      <c r="CA67" s="68">
        <f t="shared" si="106"/>
        <v>70.903028033535989</v>
      </c>
      <c r="CB67" s="68">
        <f t="shared" si="106"/>
        <v>71.321309590831362</v>
      </c>
      <c r="CC67" s="68">
        <f t="shared" si="106"/>
        <v>68.898243199698911</v>
      </c>
      <c r="CD67" s="68">
        <f t="shared" si="106"/>
        <v>66.436249249979326</v>
      </c>
      <c r="CE67" s="68">
        <f t="shared" si="106"/>
        <v>74.670854205134816</v>
      </c>
      <c r="CF67" s="68">
        <f t="shared" si="106"/>
        <v>66.828749414829943</v>
      </c>
      <c r="CG67" s="68">
        <f t="shared" si="106"/>
        <v>69.652497914508473</v>
      </c>
      <c r="CH67" s="68">
        <f t="shared" si="106"/>
        <v>65.42738786722343</v>
      </c>
      <c r="CI67" s="87"/>
      <c r="CJ67" s="88">
        <f>((CJ65/CJ66)*28.3)</f>
        <v>68.534505077611428</v>
      </c>
      <c r="CK67" s="88">
        <f t="shared" ref="CK67:EV67" si="107">((CK65/CK66)*28.3)</f>
        <v>67.528220866148402</v>
      </c>
      <c r="CL67" s="88">
        <f t="shared" si="107"/>
        <v>54.560023316767705</v>
      </c>
      <c r="CM67" s="88">
        <f t="shared" si="107"/>
        <v>73.108625682139618</v>
      </c>
      <c r="CN67" s="88">
        <f t="shared" si="107"/>
        <v>53.354071608708317</v>
      </c>
      <c r="CO67" s="88">
        <f t="shared" si="107"/>
        <v>79.654745862813812</v>
      </c>
      <c r="CP67" s="88">
        <f t="shared" si="107"/>
        <v>28.346306590672651</v>
      </c>
      <c r="CQ67" s="88">
        <f t="shared" si="107"/>
        <v>69.117421185158832</v>
      </c>
      <c r="CR67" s="88">
        <f t="shared" si="107"/>
        <v>57.571315875687645</v>
      </c>
      <c r="CS67" s="88">
        <f t="shared" si="107"/>
        <v>98.345736147386233</v>
      </c>
      <c r="CT67" s="88">
        <f t="shared" si="107"/>
        <v>72.281589215480196</v>
      </c>
      <c r="CU67" s="88">
        <f t="shared" si="107"/>
        <v>47.47752210067673</v>
      </c>
      <c r="CV67" s="88">
        <f t="shared" si="107"/>
        <v>65.340849625653803</v>
      </c>
      <c r="CW67" s="88">
        <f t="shared" si="107"/>
        <v>41.869930938061756</v>
      </c>
      <c r="CX67" s="88">
        <f t="shared" si="107"/>
        <v>43.074477080410396</v>
      </c>
      <c r="CY67" s="88">
        <f t="shared" si="107"/>
        <v>63.669285396879907</v>
      </c>
      <c r="CZ67" s="88">
        <f t="shared" si="107"/>
        <v>59.244401823544521</v>
      </c>
      <c r="DA67" s="88">
        <f t="shared" si="107"/>
        <v>69.921720261487465</v>
      </c>
      <c r="DB67" s="88">
        <f t="shared" si="107"/>
        <v>71.945045011565426</v>
      </c>
      <c r="DC67" s="88">
        <f t="shared" si="107"/>
        <v>67.655594980431076</v>
      </c>
      <c r="DD67" s="88">
        <f t="shared" si="107"/>
        <v>59.879037354038999</v>
      </c>
      <c r="DE67" s="88">
        <f t="shared" si="107"/>
        <v>66.486064344863351</v>
      </c>
      <c r="DF67" s="88">
        <f t="shared" si="107"/>
        <v>50.999154811539086</v>
      </c>
      <c r="DG67" s="88">
        <f t="shared" si="107"/>
        <v>68.615828515913407</v>
      </c>
      <c r="DH67" s="88">
        <f t="shared" si="107"/>
        <v>61.363201623842805</v>
      </c>
      <c r="DI67" s="88">
        <f t="shared" si="107"/>
        <v>45.963767488590605</v>
      </c>
      <c r="DJ67" s="88">
        <f t="shared" si="107"/>
        <v>45.241913076873118</v>
      </c>
      <c r="DK67" s="88">
        <f t="shared" si="107"/>
        <v>44.692390729341334</v>
      </c>
      <c r="DL67" s="88">
        <f t="shared" si="107"/>
        <v>75.29318994539905</v>
      </c>
      <c r="DM67" s="88">
        <f t="shared" si="107"/>
        <v>62.117935794555173</v>
      </c>
      <c r="DN67" s="88">
        <f t="shared" si="107"/>
        <v>74.054331704984222</v>
      </c>
      <c r="DO67" s="88">
        <f t="shared" si="107"/>
        <v>63.756399587613586</v>
      </c>
      <c r="DP67" s="88">
        <f t="shared" si="107"/>
        <v>80.891510255676195</v>
      </c>
      <c r="DQ67" s="88">
        <f t="shared" si="107"/>
        <v>80.980690454786</v>
      </c>
      <c r="DR67" s="88">
        <f t="shared" si="107"/>
        <v>80.487568008779363</v>
      </c>
      <c r="DS67" s="88">
        <f t="shared" si="107"/>
        <v>57.69971155605667</v>
      </c>
      <c r="DT67" s="88">
        <f t="shared" si="107"/>
        <v>69.474573161076307</v>
      </c>
      <c r="DU67" s="88">
        <f t="shared" si="107"/>
        <v>75.169782747897372</v>
      </c>
      <c r="DV67" s="88">
        <f t="shared" si="107"/>
        <v>69.553825383408196</v>
      </c>
      <c r="DW67" s="88">
        <f t="shared" si="107"/>
        <v>54.232996942524608</v>
      </c>
      <c r="DX67" s="88">
        <f t="shared" si="107"/>
        <v>72.688398473986851</v>
      </c>
      <c r="DY67" s="88">
        <f t="shared" si="107"/>
        <v>59.142374301719279</v>
      </c>
      <c r="DZ67" s="88">
        <f t="shared" si="107"/>
        <v>73.179595179982101</v>
      </c>
      <c r="EA67" s="88">
        <f t="shared" si="107"/>
        <v>50.927575257714651</v>
      </c>
      <c r="EB67" s="88">
        <f t="shared" si="107"/>
        <v>64.204508478076008</v>
      </c>
      <c r="EC67" s="88">
        <f t="shared" si="107"/>
        <v>50.731733930863541</v>
      </c>
      <c r="ED67" s="88">
        <f t="shared" si="107"/>
        <v>56.635369334380194</v>
      </c>
      <c r="EE67" s="88">
        <f t="shared" si="107"/>
        <v>64.880210764205415</v>
      </c>
      <c r="EF67" s="88">
        <f t="shared" si="107"/>
        <v>49.794641966901381</v>
      </c>
      <c r="EG67" s="88">
        <f t="shared" si="107"/>
        <v>56.516684335226373</v>
      </c>
      <c r="EH67" s="88">
        <f t="shared" si="107"/>
        <v>54.998554151464759</v>
      </c>
      <c r="EI67" s="88">
        <f t="shared" si="107"/>
        <v>45.320487344018922</v>
      </c>
      <c r="EJ67" s="88">
        <f t="shared" si="107"/>
        <v>71.922684718725506</v>
      </c>
      <c r="EK67" s="88">
        <f t="shared" si="107"/>
        <v>74.406668463782481</v>
      </c>
      <c r="EL67" s="88">
        <f t="shared" si="107"/>
        <v>59.622639272646062</v>
      </c>
      <c r="EM67" s="88">
        <f t="shared" si="107"/>
        <v>68.295247699030483</v>
      </c>
      <c r="EN67" s="88">
        <f t="shared" si="107"/>
        <v>44.172585667363094</v>
      </c>
      <c r="EO67" s="88">
        <f t="shared" si="107"/>
        <v>90.455153273360452</v>
      </c>
      <c r="EP67" s="88">
        <f t="shared" si="107"/>
        <v>49.138492804260679</v>
      </c>
      <c r="EQ67" s="88">
        <f t="shared" si="107"/>
        <v>56.526193935111927</v>
      </c>
      <c r="ER67" s="88">
        <f t="shared" si="107"/>
        <v>54.857936208361131</v>
      </c>
      <c r="ES67" s="88">
        <f t="shared" si="107"/>
        <v>57.894059897559643</v>
      </c>
      <c r="ET67" s="88">
        <f t="shared" si="107"/>
        <v>64.262594149031258</v>
      </c>
      <c r="EU67" s="88">
        <f t="shared" si="107"/>
        <v>71.993825824527363</v>
      </c>
      <c r="EV67" s="88">
        <f t="shared" si="107"/>
        <v>40.356976672956897</v>
      </c>
      <c r="EW67" s="88">
        <f t="shared" ref="EW67:HH67" si="108">((EW65/EW66)*28.3)</f>
        <v>60.151409287367407</v>
      </c>
      <c r="EX67" s="88">
        <f t="shared" si="108"/>
        <v>57.428848637132887</v>
      </c>
      <c r="EY67" s="88">
        <f t="shared" si="108"/>
        <v>33.714347553097817</v>
      </c>
      <c r="EZ67" s="88">
        <f t="shared" si="108"/>
        <v>38.806267453419757</v>
      </c>
      <c r="FA67" s="88">
        <f t="shared" si="108"/>
        <v>69.563884969429608</v>
      </c>
      <c r="FB67" s="88">
        <f t="shared" si="108"/>
        <v>59.833205466622161</v>
      </c>
      <c r="FC67" s="88">
        <f t="shared" si="108"/>
        <v>78.6654543504971</v>
      </c>
      <c r="FD67" s="88">
        <f t="shared" si="108"/>
        <v>56.733327435453781</v>
      </c>
      <c r="FE67" s="88">
        <f t="shared" si="108"/>
        <v>59.703257083581022</v>
      </c>
      <c r="FF67" s="88">
        <f t="shared" si="108"/>
        <v>40.236874872360403</v>
      </c>
      <c r="FG67" s="88">
        <f t="shared" si="108"/>
        <v>44.03831755707283</v>
      </c>
      <c r="FH67" s="88">
        <f t="shared" si="108"/>
        <v>54.643523034816162</v>
      </c>
      <c r="FI67" s="88">
        <f t="shared" si="108"/>
        <v>41.418985763049761</v>
      </c>
      <c r="FJ67" s="88">
        <f t="shared" si="108"/>
        <v>57.614656462619052</v>
      </c>
      <c r="FK67" s="88">
        <f t="shared" si="108"/>
        <v>49.311638413421477</v>
      </c>
      <c r="FL67" s="88">
        <f t="shared" si="108"/>
        <v>60.588992795627298</v>
      </c>
      <c r="FM67" s="88">
        <f t="shared" si="108"/>
        <v>64.691630687235588</v>
      </c>
      <c r="FN67" s="88">
        <f t="shared" si="108"/>
        <v>66.363988564424744</v>
      </c>
      <c r="FO67" s="88">
        <f t="shared" si="108"/>
        <v>86.334406747040092</v>
      </c>
      <c r="FP67" s="88">
        <f t="shared" si="108"/>
        <v>54.157512821914729</v>
      </c>
      <c r="FQ67" s="88">
        <f t="shared" si="108"/>
        <v>60.083715538003609</v>
      </c>
      <c r="FR67" s="88">
        <f t="shared" si="108"/>
        <v>53.234842088117787</v>
      </c>
      <c r="FS67" s="88">
        <f t="shared" si="108"/>
        <v>75.518493997983754</v>
      </c>
      <c r="FT67" s="88">
        <f t="shared" si="108"/>
        <v>50.596505016141101</v>
      </c>
      <c r="FU67" s="88">
        <f t="shared" si="108"/>
        <v>65.002915692198584</v>
      </c>
      <c r="FV67" s="88">
        <f t="shared" si="108"/>
        <v>82.997621493861942</v>
      </c>
      <c r="FW67" s="88">
        <f t="shared" si="108"/>
        <v>66.269610154952019</v>
      </c>
      <c r="FX67" s="88">
        <f t="shared" si="108"/>
        <v>62.753048234352676</v>
      </c>
      <c r="FY67" s="88">
        <f t="shared" si="108"/>
        <v>49.930413125808947</v>
      </c>
      <c r="FZ67" s="88">
        <f t="shared" si="108"/>
        <v>65.783410590454451</v>
      </c>
      <c r="GA67" s="88">
        <f t="shared" si="108"/>
        <v>75.687014181742271</v>
      </c>
      <c r="GB67" s="88">
        <f t="shared" si="108"/>
        <v>55.239199587909354</v>
      </c>
      <c r="GC67" s="88">
        <f t="shared" si="108"/>
        <v>64.020283041406984</v>
      </c>
      <c r="GD67" s="88">
        <f t="shared" si="108"/>
        <v>50.355713269245186</v>
      </c>
      <c r="GE67" s="88">
        <f t="shared" si="108"/>
        <v>55.954102892664309</v>
      </c>
      <c r="GF67" s="88">
        <f t="shared" si="108"/>
        <v>80.741811046778196</v>
      </c>
      <c r="GG67" s="88">
        <f t="shared" si="108"/>
        <v>44.153629783154706</v>
      </c>
      <c r="GH67" s="88">
        <f t="shared" si="108"/>
        <v>83.541594899674166</v>
      </c>
      <c r="GI67" s="88">
        <f t="shared" si="108"/>
        <v>55.433415160718575</v>
      </c>
      <c r="GJ67" s="88">
        <f t="shared" si="108"/>
        <v>59.205256471799501</v>
      </c>
      <c r="GK67" s="88">
        <f t="shared" si="108"/>
        <v>53.364913250988621</v>
      </c>
      <c r="GL67" s="88">
        <f t="shared" si="108"/>
        <v>86.437872686469547</v>
      </c>
      <c r="GM67" s="88">
        <f t="shared" si="108"/>
        <v>85.017730227007519</v>
      </c>
      <c r="GN67" s="88">
        <f t="shared" si="108"/>
        <v>71.266342789315615</v>
      </c>
      <c r="GO67" s="88">
        <f t="shared" si="108"/>
        <v>59.673696017678061</v>
      </c>
      <c r="GP67" s="88">
        <f t="shared" si="108"/>
        <v>74.266091993060385</v>
      </c>
      <c r="GQ67" s="88">
        <f t="shared" si="108"/>
        <v>49.820860606375106</v>
      </c>
      <c r="GR67" s="88">
        <f t="shared" si="108"/>
        <v>57.496999155005376</v>
      </c>
      <c r="GS67" s="88">
        <f t="shared" si="108"/>
        <v>73.575017454583516</v>
      </c>
      <c r="GT67" s="88">
        <f t="shared" si="108"/>
        <v>49.598096598323394</v>
      </c>
      <c r="GU67" s="88">
        <f t="shared" si="108"/>
        <v>66.761581832439617</v>
      </c>
      <c r="GV67" s="88">
        <f t="shared" si="108"/>
        <v>71.795170629746423</v>
      </c>
      <c r="GW67" s="88">
        <f t="shared" si="108"/>
        <v>60.865808593904873</v>
      </c>
      <c r="GX67" s="88">
        <f t="shared" si="108"/>
        <v>42.266359871172675</v>
      </c>
      <c r="GY67" s="88">
        <f t="shared" si="108"/>
        <v>94.62284328095005</v>
      </c>
      <c r="GZ67" s="88">
        <f t="shared" si="108"/>
        <v>44.522846608164521</v>
      </c>
      <c r="HA67" s="88">
        <f t="shared" si="108"/>
        <v>68.971416977768158</v>
      </c>
      <c r="HB67" s="88">
        <f t="shared" si="108"/>
        <v>87.284599862930989</v>
      </c>
      <c r="HC67" s="88">
        <f t="shared" si="108"/>
        <v>47.074139251430658</v>
      </c>
      <c r="HD67" s="88">
        <f t="shared" si="108"/>
        <v>43.276358300380664</v>
      </c>
      <c r="HE67" s="88">
        <f t="shared" si="108"/>
        <v>53.967547340435104</v>
      </c>
      <c r="HF67" s="88">
        <f t="shared" si="108"/>
        <v>68.338570148388925</v>
      </c>
      <c r="HG67" s="88">
        <f t="shared" si="108"/>
        <v>75.226832934556228</v>
      </c>
      <c r="HH67" s="88">
        <f t="shared" si="108"/>
        <v>68.594701766305448</v>
      </c>
      <c r="HI67" s="88">
        <f t="shared" ref="HI67:JT67" si="109">((HI65/HI66)*28.3)</f>
        <v>72.403975738487148</v>
      </c>
      <c r="HJ67" s="88">
        <f t="shared" si="109"/>
        <v>51.82331691447061</v>
      </c>
      <c r="HK67" s="88">
        <f t="shared" si="109"/>
        <v>91.687385624360019</v>
      </c>
      <c r="HL67" s="88">
        <f t="shared" si="109"/>
        <v>72.088441904306848</v>
      </c>
      <c r="HM67" s="88">
        <f t="shared" si="109"/>
        <v>66.935116435666146</v>
      </c>
      <c r="HN67" s="88">
        <f t="shared" si="109"/>
        <v>46.513322876241894</v>
      </c>
      <c r="HO67" s="88">
        <f t="shared" si="109"/>
        <v>45.880185262596179</v>
      </c>
      <c r="HP67" s="88">
        <f t="shared" si="109"/>
        <v>51.846741700569623</v>
      </c>
      <c r="HQ67" s="88">
        <f t="shared" si="109"/>
        <v>50.69201091684652</v>
      </c>
      <c r="HR67" s="88">
        <f t="shared" si="109"/>
        <v>44.044175174431523</v>
      </c>
      <c r="HS67" s="88">
        <f t="shared" si="109"/>
        <v>81.650052049677456</v>
      </c>
      <c r="HT67" s="88">
        <f t="shared" si="109"/>
        <v>87.842108615308319</v>
      </c>
      <c r="HU67" s="88">
        <f t="shared" si="109"/>
        <v>74.547934409159438</v>
      </c>
      <c r="HV67" s="88">
        <f t="shared" si="109"/>
        <v>86.189077438976966</v>
      </c>
      <c r="HW67" s="88">
        <f t="shared" si="109"/>
        <v>82.768291208059523</v>
      </c>
      <c r="HX67" s="88">
        <f t="shared" si="109"/>
        <v>66.708715528026204</v>
      </c>
      <c r="HY67" s="88">
        <f t="shared" si="109"/>
        <v>35.50080801998169</v>
      </c>
      <c r="HZ67" s="88">
        <f t="shared" si="109"/>
        <v>54.191575507049613</v>
      </c>
      <c r="IA67" s="88">
        <f t="shared" si="109"/>
        <v>73.265240142560017</v>
      </c>
      <c r="IB67" s="88">
        <f t="shared" si="109"/>
        <v>70.207599318205837</v>
      </c>
      <c r="IC67" s="88">
        <f t="shared" si="109"/>
        <v>74.772462897055348</v>
      </c>
      <c r="ID67" s="88">
        <f t="shared" si="109"/>
        <v>29.230715917426139</v>
      </c>
      <c r="IE67" s="88">
        <f t="shared" si="109"/>
        <v>78.720897897130797</v>
      </c>
      <c r="IF67" s="88">
        <f t="shared" si="109"/>
        <v>52.888829981563674</v>
      </c>
      <c r="IG67" s="88">
        <f t="shared" si="109"/>
        <v>59.017199959275068</v>
      </c>
      <c r="IH67" s="88">
        <f t="shared" si="109"/>
        <v>51.312636273224591</v>
      </c>
      <c r="II67" s="88">
        <f t="shared" si="109"/>
        <v>61.288911081599629</v>
      </c>
      <c r="IJ67" s="88">
        <f t="shared" si="109"/>
        <v>57.501598158667754</v>
      </c>
      <c r="IK67" s="88">
        <f t="shared" si="109"/>
        <v>78.54115461214991</v>
      </c>
      <c r="IL67" s="88">
        <f t="shared" si="109"/>
        <v>74.553652392190543</v>
      </c>
      <c r="IM67" s="88">
        <f t="shared" si="109"/>
        <v>68.6466999327005</v>
      </c>
      <c r="IN67" s="88">
        <f t="shared" si="109"/>
        <v>65.699637353614776</v>
      </c>
      <c r="IO67" s="88">
        <f t="shared" si="109"/>
        <v>96.370676245769616</v>
      </c>
      <c r="IP67" s="88">
        <f t="shared" si="109"/>
        <v>51.078822791022617</v>
      </c>
      <c r="IQ67" s="88">
        <f t="shared" si="109"/>
        <v>60.670937842127806</v>
      </c>
      <c r="IR67" s="88">
        <f t="shared" si="109"/>
        <v>49.805617628620865</v>
      </c>
      <c r="IS67" s="88">
        <f t="shared" si="109"/>
        <v>35.633595283575801</v>
      </c>
      <c r="IT67" s="88">
        <f t="shared" si="109"/>
        <v>46.178273907421257</v>
      </c>
      <c r="IU67" s="88">
        <f t="shared" si="109"/>
        <v>72.594342400187159</v>
      </c>
      <c r="IV67" s="88">
        <f t="shared" si="109"/>
        <v>54.922949477028411</v>
      </c>
      <c r="IW67" s="88">
        <f t="shared" si="109"/>
        <v>99.47452917784058</v>
      </c>
      <c r="IX67" s="88">
        <f t="shared" si="109"/>
        <v>64.790210936635631</v>
      </c>
      <c r="IY67" s="88">
        <f t="shared" si="109"/>
        <v>48.798338535268954</v>
      </c>
      <c r="IZ67" s="88">
        <f t="shared" si="109"/>
        <v>65.072478957681327</v>
      </c>
      <c r="JA67" s="88">
        <f t="shared" si="109"/>
        <v>47.229643277667726</v>
      </c>
      <c r="JB67" s="88">
        <f t="shared" si="109"/>
        <v>57.9881283505323</v>
      </c>
      <c r="JC67" s="88">
        <f t="shared" si="109"/>
        <v>44.648133496975973</v>
      </c>
      <c r="JD67" s="88">
        <f t="shared" si="109"/>
        <v>64.065488276893618</v>
      </c>
      <c r="JE67" s="88">
        <f t="shared" si="109"/>
        <v>57.595420820346042</v>
      </c>
      <c r="JF67" s="88">
        <f t="shared" si="109"/>
        <v>41.270757824206044</v>
      </c>
      <c r="JG67" s="88">
        <f t="shared" si="109"/>
        <v>78.418632483907786</v>
      </c>
      <c r="JH67" s="88">
        <f t="shared" si="109"/>
        <v>63.112808418440402</v>
      </c>
      <c r="JI67" s="88">
        <f t="shared" si="109"/>
        <v>44.730144824326331</v>
      </c>
      <c r="JJ67" s="88">
        <f t="shared" si="109"/>
        <v>64.811334410070742</v>
      </c>
      <c r="JK67" s="88">
        <f t="shared" si="109"/>
        <v>62.558820614471934</v>
      </c>
      <c r="JL67" s="88">
        <f t="shared" si="109"/>
        <v>88.975693166513707</v>
      </c>
      <c r="JM67" s="88">
        <f t="shared" si="109"/>
        <v>79.834958524998598</v>
      </c>
      <c r="JN67" s="88">
        <f t="shared" si="109"/>
        <v>70.636855924636293</v>
      </c>
      <c r="JO67" s="88">
        <f t="shared" si="109"/>
        <v>67.637880148147531</v>
      </c>
      <c r="JP67" s="88">
        <f t="shared" si="109"/>
        <v>81.125772613262058</v>
      </c>
      <c r="JQ67" s="88">
        <f t="shared" si="109"/>
        <v>65.071789452905861</v>
      </c>
      <c r="JR67" s="88">
        <f t="shared" si="109"/>
        <v>42.133073862094363</v>
      </c>
      <c r="JS67" s="88">
        <f t="shared" si="109"/>
        <v>124.24234692438066</v>
      </c>
      <c r="JT67" s="88">
        <f t="shared" si="109"/>
        <v>46.480472085124752</v>
      </c>
      <c r="JU67" s="88">
        <f t="shared" ref="JU67:MF67" si="110">((JU65/JU66)*28.3)</f>
        <v>83.211113236757726</v>
      </c>
      <c r="JV67" s="88">
        <f t="shared" si="110"/>
        <v>78.41796511425963</v>
      </c>
      <c r="JW67" s="88">
        <f t="shared" si="110"/>
        <v>91.784296383882079</v>
      </c>
      <c r="JX67" s="88">
        <f t="shared" si="110"/>
        <v>59.256201525873266</v>
      </c>
      <c r="JY67" s="88">
        <f t="shared" si="110"/>
        <v>59.297118265521455</v>
      </c>
      <c r="JZ67" s="88">
        <f t="shared" si="110"/>
        <v>82.706147974597741</v>
      </c>
      <c r="KA67" s="88">
        <f t="shared" si="110"/>
        <v>65.666696284500929</v>
      </c>
      <c r="KB67" s="88">
        <f t="shared" si="110"/>
        <v>54.82845498118612</v>
      </c>
      <c r="KC67" s="88">
        <f t="shared" si="110"/>
        <v>54.127018239815385</v>
      </c>
      <c r="KD67" s="88">
        <f t="shared" si="110"/>
        <v>75.312759507805808</v>
      </c>
      <c r="KE67" s="88">
        <f t="shared" si="110"/>
        <v>111.84832042446149</v>
      </c>
      <c r="KF67" s="88">
        <f t="shared" si="110"/>
        <v>47.815221541823711</v>
      </c>
      <c r="KG67" s="88">
        <f t="shared" si="110"/>
        <v>53.30063242901975</v>
      </c>
      <c r="KH67" s="88">
        <f t="shared" si="110"/>
        <v>54.115168105494185</v>
      </c>
      <c r="KI67" s="88">
        <f t="shared" si="110"/>
        <v>67.368067083360145</v>
      </c>
      <c r="KJ67" s="88">
        <f t="shared" si="110"/>
        <v>58.122675127172307</v>
      </c>
      <c r="KK67" s="88">
        <f t="shared" si="110"/>
        <v>50.188910172329848</v>
      </c>
      <c r="KL67" s="88">
        <f t="shared" si="110"/>
        <v>59.689285211487899</v>
      </c>
      <c r="KM67" s="88">
        <f t="shared" si="110"/>
        <v>68.672360905596022</v>
      </c>
      <c r="KN67" s="88">
        <f t="shared" si="110"/>
        <v>94.290705091340669</v>
      </c>
      <c r="KO67" s="88">
        <f t="shared" si="110"/>
        <v>101.87950139965385</v>
      </c>
      <c r="KP67" s="88">
        <f t="shared" si="110"/>
        <v>30.45921688526197</v>
      </c>
      <c r="KQ67" s="88">
        <f t="shared" si="110"/>
        <v>48.131949794260208</v>
      </c>
      <c r="KR67" s="88">
        <f t="shared" si="110"/>
        <v>77.173695568485144</v>
      </c>
      <c r="KS67" s="88">
        <f t="shared" si="110"/>
        <v>69.777317373392677</v>
      </c>
      <c r="KT67" s="88">
        <f t="shared" si="110"/>
        <v>66.944655961818455</v>
      </c>
      <c r="KU67" s="88">
        <f t="shared" si="110"/>
        <v>60.625478521904732</v>
      </c>
      <c r="KV67" s="88">
        <f t="shared" si="110"/>
        <v>47.745307019522429</v>
      </c>
      <c r="KW67" s="88">
        <f t="shared" si="110"/>
        <v>64.459679444542232</v>
      </c>
      <c r="KX67" s="88">
        <f t="shared" si="110"/>
        <v>53.970603655811423</v>
      </c>
      <c r="KY67" s="88">
        <f t="shared" si="110"/>
        <v>67.954926538065777</v>
      </c>
      <c r="KZ67" s="88">
        <f t="shared" si="110"/>
        <v>51.345170670547432</v>
      </c>
      <c r="LA67" s="88">
        <f t="shared" si="110"/>
        <v>78.803033562077786</v>
      </c>
      <c r="LB67" s="88">
        <f t="shared" si="110"/>
        <v>82.9576373642535</v>
      </c>
      <c r="LC67" s="88">
        <f t="shared" si="110"/>
        <v>58.146087981132681</v>
      </c>
      <c r="LD67" s="88">
        <f t="shared" si="110"/>
        <v>54.997256766536808</v>
      </c>
      <c r="LE67" s="88">
        <f t="shared" si="110"/>
        <v>38.679791910533616</v>
      </c>
      <c r="LF67" s="88">
        <f t="shared" si="110"/>
        <v>57.563569582978516</v>
      </c>
      <c r="LG67" s="88">
        <f t="shared" si="110"/>
        <v>56.10951189488658</v>
      </c>
      <c r="LH67" s="88">
        <f t="shared" si="110"/>
        <v>55.000483008467107</v>
      </c>
      <c r="LI67" s="88">
        <f t="shared" si="110"/>
        <v>54.509154405515979</v>
      </c>
      <c r="LJ67" s="88">
        <f t="shared" si="110"/>
        <v>106.82433692309853</v>
      </c>
      <c r="LK67" s="88">
        <f t="shared" si="110"/>
        <v>70.511657889058071</v>
      </c>
      <c r="LL67" s="88">
        <f t="shared" si="110"/>
        <v>70.492642819346855</v>
      </c>
      <c r="LM67" s="88">
        <f t="shared" si="110"/>
        <v>68.331375642902557</v>
      </c>
      <c r="LN67" s="88">
        <f t="shared" si="110"/>
        <v>64.69975091493319</v>
      </c>
      <c r="LO67" s="88">
        <f t="shared" si="110"/>
        <v>89.509778593627729</v>
      </c>
      <c r="LP67" s="88">
        <f t="shared" si="110"/>
        <v>46.842784005843072</v>
      </c>
      <c r="LQ67" s="88">
        <f t="shared" si="110"/>
        <v>67.564979862610059</v>
      </c>
      <c r="LR67" s="88">
        <f t="shared" si="110"/>
        <v>58.446773495511962</v>
      </c>
      <c r="LS67" s="88">
        <f t="shared" si="110"/>
        <v>49.341899516308686</v>
      </c>
      <c r="LT67" s="88">
        <f t="shared" si="110"/>
        <v>45.124582773537313</v>
      </c>
      <c r="LU67" s="88">
        <f t="shared" si="110"/>
        <v>40.990237054626327</v>
      </c>
      <c r="LV67" s="88">
        <f t="shared" si="110"/>
        <v>96.253716653374241</v>
      </c>
      <c r="LW67" s="88">
        <f t="shared" si="110"/>
        <v>64.268990995175798</v>
      </c>
      <c r="LX67" s="88">
        <f t="shared" si="110"/>
        <v>120.18259091999911</v>
      </c>
      <c r="LY67" s="88">
        <f t="shared" si="110"/>
        <v>47.289539875097454</v>
      </c>
      <c r="LZ67" s="88">
        <f t="shared" si="110"/>
        <v>40.584110127800344</v>
      </c>
      <c r="MA67" s="88">
        <f t="shared" si="110"/>
        <v>76.662203882517701</v>
      </c>
      <c r="MB67" s="88">
        <f t="shared" si="110"/>
        <v>98.298091129537724</v>
      </c>
      <c r="MC67" s="88">
        <f t="shared" si="110"/>
        <v>108.90652580082748</v>
      </c>
      <c r="MD67" s="88">
        <f t="shared" si="110"/>
        <v>78.265479313329791</v>
      </c>
      <c r="ME67" s="88">
        <f t="shared" si="110"/>
        <v>53.608083605784742</v>
      </c>
      <c r="MF67" s="88">
        <f t="shared" si="110"/>
        <v>55.055954798701336</v>
      </c>
      <c r="MG67" s="88">
        <f t="shared" ref="MG67:OQ67" si="111">((MG65/MG66)*28.3)</f>
        <v>42.841821282996754</v>
      </c>
      <c r="MH67" s="88">
        <f t="shared" si="111"/>
        <v>48.843840940289219</v>
      </c>
      <c r="MI67" s="88">
        <f t="shared" si="111"/>
        <v>85.623039287073638</v>
      </c>
      <c r="MJ67" s="88">
        <f t="shared" si="111"/>
        <v>60.434830698596684</v>
      </c>
      <c r="MK67" s="88">
        <f t="shared" si="111"/>
        <v>41.291217036316397</v>
      </c>
      <c r="ML67" s="88">
        <f t="shared" si="111"/>
        <v>83.940016737314608</v>
      </c>
      <c r="MM67" s="88">
        <f t="shared" si="111"/>
        <v>90.240822340796242</v>
      </c>
      <c r="MN67" s="88">
        <f t="shared" si="111"/>
        <v>36.522382344022709</v>
      </c>
      <c r="MO67" s="88">
        <f t="shared" si="111"/>
        <v>69.889854854894963</v>
      </c>
      <c r="MP67" s="88">
        <f t="shared" si="111"/>
        <v>90.386661564443827</v>
      </c>
      <c r="MQ67" s="88">
        <f t="shared" si="111"/>
        <v>62.028650638576963</v>
      </c>
      <c r="MR67" s="88">
        <f t="shared" si="111"/>
        <v>78.875305576610089</v>
      </c>
      <c r="MS67" s="88">
        <f t="shared" si="111"/>
        <v>51.491894443320007</v>
      </c>
      <c r="MT67" s="88">
        <f t="shared" si="111"/>
        <v>38.789976870165198</v>
      </c>
      <c r="MU67" s="88">
        <f t="shared" si="111"/>
        <v>58.949097960245275</v>
      </c>
      <c r="MV67" s="88">
        <f t="shared" si="111"/>
        <v>55.680515548980445</v>
      </c>
      <c r="MW67" s="88">
        <f t="shared" si="111"/>
        <v>94.686411502063763</v>
      </c>
      <c r="MX67" s="88">
        <f t="shared" si="111"/>
        <v>68.52807511515114</v>
      </c>
      <c r="MY67" s="88">
        <f t="shared" si="111"/>
        <v>37.328336263929643</v>
      </c>
      <c r="MZ67" s="88">
        <f t="shared" si="111"/>
        <v>57.966089807906613</v>
      </c>
      <c r="NA67" s="88">
        <f t="shared" si="111"/>
        <v>63.835174661549125</v>
      </c>
      <c r="NB67" s="88">
        <f t="shared" si="111"/>
        <v>95.778566404328274</v>
      </c>
      <c r="NC67" s="88">
        <f t="shared" si="111"/>
        <v>75.645701775718607</v>
      </c>
      <c r="ND67" s="88">
        <f t="shared" si="111"/>
        <v>51.513759196243264</v>
      </c>
      <c r="NE67" s="88">
        <f t="shared" si="111"/>
        <v>76.926504367564704</v>
      </c>
      <c r="NF67" s="88">
        <f t="shared" si="111"/>
        <v>63.461978151114664</v>
      </c>
      <c r="NG67" s="88">
        <f t="shared" si="111"/>
        <v>57.984172906578038</v>
      </c>
      <c r="NH67" s="88">
        <f t="shared" si="111"/>
        <v>80.510180714941114</v>
      </c>
      <c r="NI67" s="88">
        <f t="shared" si="111"/>
        <v>60.646987532708302</v>
      </c>
      <c r="NJ67" s="88">
        <f t="shared" si="111"/>
        <v>63.180069587803892</v>
      </c>
      <c r="NK67" s="88">
        <f t="shared" si="111"/>
        <v>40.377864072656493</v>
      </c>
      <c r="NL67" s="88">
        <f t="shared" si="111"/>
        <v>56.201244453267364</v>
      </c>
      <c r="NM67" s="88">
        <f t="shared" si="111"/>
        <v>53.685839828686646</v>
      </c>
      <c r="NN67" s="88">
        <f t="shared" si="111"/>
        <v>58.765403695304904</v>
      </c>
      <c r="NO67" s="88">
        <f t="shared" si="111"/>
        <v>50.746327297978006</v>
      </c>
      <c r="NP67" s="88">
        <f t="shared" si="111"/>
        <v>75.140690446740976</v>
      </c>
      <c r="NQ67" s="88">
        <f t="shared" si="111"/>
        <v>71.779515883287118</v>
      </c>
      <c r="NR67" s="88">
        <f t="shared" si="111"/>
        <v>44.697324941147599</v>
      </c>
      <c r="NS67" s="88">
        <f t="shared" si="111"/>
        <v>58.639682207969265</v>
      </c>
      <c r="NT67" s="88">
        <f t="shared" si="111"/>
        <v>59.558288980598199</v>
      </c>
      <c r="NU67" s="88">
        <f t="shared" si="111"/>
        <v>51.180066292709348</v>
      </c>
      <c r="NV67" s="88">
        <f t="shared" si="111"/>
        <v>106.04971221820621</v>
      </c>
      <c r="NW67" s="88">
        <f t="shared" si="111"/>
        <v>54.665985456956513</v>
      </c>
      <c r="NX67" s="88">
        <f t="shared" si="111"/>
        <v>56.633672833843363</v>
      </c>
      <c r="NY67" s="88">
        <f t="shared" si="111"/>
        <v>87.150369265272332</v>
      </c>
      <c r="NZ67" s="88">
        <f t="shared" si="111"/>
        <v>75.233710285765</v>
      </c>
      <c r="OA67" s="88">
        <f t="shared" si="111"/>
        <v>54.450316056216344</v>
      </c>
      <c r="OB67" s="88">
        <f t="shared" si="111"/>
        <v>75.101735498720402</v>
      </c>
      <c r="OC67" s="88">
        <f t="shared" si="111"/>
        <v>67.590156953305581</v>
      </c>
      <c r="OD67" s="88">
        <f t="shared" si="111"/>
        <v>55.450862070547963</v>
      </c>
      <c r="OE67" s="88">
        <f t="shared" si="111"/>
        <v>63.603870352036218</v>
      </c>
      <c r="OF67" s="88">
        <f t="shared" si="111"/>
        <v>59.354671327595007</v>
      </c>
      <c r="OG67" s="88">
        <f t="shared" si="111"/>
        <v>50.134218306540227</v>
      </c>
      <c r="OH67" s="88">
        <f t="shared" si="111"/>
        <v>60.926224097848561</v>
      </c>
      <c r="OI67" s="88">
        <f t="shared" si="111"/>
        <v>93.804745729437712</v>
      </c>
      <c r="OJ67" s="88">
        <f t="shared" si="111"/>
        <v>44.791598374275367</v>
      </c>
      <c r="OK67" s="88">
        <f t="shared" si="111"/>
        <v>55.522298313914149</v>
      </c>
      <c r="OL67" s="88">
        <f t="shared" si="111"/>
        <v>37.06438466266539</v>
      </c>
      <c r="OM67" s="88">
        <f t="shared" si="111"/>
        <v>100.04973329802189</v>
      </c>
      <c r="ON67" s="88">
        <f t="shared" si="111"/>
        <v>80.129919321298146</v>
      </c>
      <c r="OO67" s="88">
        <f t="shared" si="111"/>
        <v>65.244121029136608</v>
      </c>
      <c r="OP67" s="88">
        <f t="shared" si="111"/>
        <v>65.580381928942643</v>
      </c>
      <c r="OQ67" s="88">
        <f t="shared" si="111"/>
        <v>58.365936776615449</v>
      </c>
    </row>
    <row r="68" spans="1:407" x14ac:dyDescent="0.25">
      <c r="A68" s="69"/>
      <c r="D68" s="7"/>
      <c r="AU68" s="60"/>
    </row>
    <row r="69" spans="1:407" x14ac:dyDescent="0.25">
      <c r="A69" s="57" t="s">
        <v>2065</v>
      </c>
      <c r="B69" s="58">
        <f>STDEV(D69:AQ69)/AVERAGE(D69:AQ69)</f>
        <v>0.11764315282678577</v>
      </c>
      <c r="D69" s="7">
        <v>35191368.085660003</v>
      </c>
      <c r="E69" s="7">
        <v>34455971.979264997</v>
      </c>
      <c r="F69" s="7">
        <v>31667836.895746201</v>
      </c>
      <c r="G69" s="7">
        <v>31155226.233166698</v>
      </c>
      <c r="H69" s="7">
        <v>32262804.858492602</v>
      </c>
      <c r="I69" s="7">
        <v>31839608.632714499</v>
      </c>
      <c r="J69" s="7">
        <v>28854105.861731399</v>
      </c>
      <c r="K69" s="7">
        <v>26456222.683479398</v>
      </c>
      <c r="L69" s="7">
        <v>25979505.077499799</v>
      </c>
      <c r="M69" s="7">
        <v>24398026.351342101</v>
      </c>
      <c r="N69" s="7">
        <v>23402280.486244399</v>
      </c>
      <c r="O69" s="7">
        <v>23998604.448136002</v>
      </c>
      <c r="P69" s="7">
        <v>22060352.3882831</v>
      </c>
      <c r="Q69" s="7">
        <v>22628390.079841401</v>
      </c>
      <c r="R69" s="7">
        <v>21178889.401108</v>
      </c>
      <c r="S69" s="7">
        <v>20565808.967835601</v>
      </c>
      <c r="T69" s="7">
        <v>27296579.373524301</v>
      </c>
      <c r="U69" s="7">
        <v>28530719.731372401</v>
      </c>
      <c r="V69" s="7">
        <v>27996991.339502402</v>
      </c>
      <c r="W69" s="7">
        <v>26735318.248767301</v>
      </c>
      <c r="X69" s="7">
        <v>28107729.286193699</v>
      </c>
      <c r="Y69" s="7">
        <v>28212640.6118965</v>
      </c>
      <c r="Z69" s="7">
        <v>27053274.374229699</v>
      </c>
      <c r="AA69" s="7">
        <v>26990995.057613999</v>
      </c>
      <c r="AB69" s="7">
        <v>26957896.819521502</v>
      </c>
      <c r="AC69" s="7">
        <v>27036846.956979901</v>
      </c>
      <c r="AD69" s="7">
        <v>26647229.0821907</v>
      </c>
      <c r="AE69" s="7">
        <v>27107565.3534858</v>
      </c>
      <c r="AF69" s="7">
        <v>25692349.5632171</v>
      </c>
      <c r="AG69" s="7">
        <v>25974204.7195496</v>
      </c>
      <c r="AH69" s="7">
        <v>26139639.1926971</v>
      </c>
      <c r="AI69" s="7">
        <v>26659884.524473999</v>
      </c>
      <c r="AJ69" s="7">
        <v>25236394.973149501</v>
      </c>
      <c r="AK69" s="7">
        <v>24984789.394598398</v>
      </c>
      <c r="AL69" s="7">
        <v>25341028.306161001</v>
      </c>
      <c r="AM69" s="7">
        <v>25190266.374345101</v>
      </c>
      <c r="AN69" s="7">
        <v>25748611.5721035</v>
      </c>
      <c r="AO69" s="7">
        <v>26150094.115718301</v>
      </c>
      <c r="AP69" s="7">
        <v>26784171.3261218</v>
      </c>
      <c r="AQ69" s="7">
        <v>26778883.396619599</v>
      </c>
      <c r="AS69" s="59">
        <f>STDEV(AU69:CH69)/AVERAGE(AU69:CH69)</f>
        <v>7.125413367274179E-2</v>
      </c>
      <c r="AU69" s="9">
        <v>29380199.416324399</v>
      </c>
      <c r="AV69" s="9">
        <v>29192358.795561802</v>
      </c>
      <c r="AW69" s="9">
        <v>29286185.1162575</v>
      </c>
      <c r="AX69" s="9">
        <v>26267940.993274599</v>
      </c>
      <c r="AY69" s="9">
        <v>27033465.504296701</v>
      </c>
      <c r="AZ69" s="9">
        <v>29920357.285998601</v>
      </c>
      <c r="BA69" s="9">
        <v>25310037.767278101</v>
      </c>
      <c r="BB69" s="9">
        <v>28982310.762465499</v>
      </c>
      <c r="BC69" s="9">
        <v>29098171.4144587</v>
      </c>
      <c r="BD69" s="9">
        <v>28635301.7955142</v>
      </c>
      <c r="BE69" s="9">
        <v>31320586.334277101</v>
      </c>
      <c r="BF69" s="9">
        <v>31010981.787546799</v>
      </c>
      <c r="BG69" s="9">
        <v>29200540.5087655</v>
      </c>
      <c r="BH69" s="9">
        <v>28816661.362970699</v>
      </c>
      <c r="BI69" s="9">
        <v>27523145.002823301</v>
      </c>
      <c r="BJ69" s="9">
        <v>26285658.306679498</v>
      </c>
      <c r="BK69" s="9">
        <v>27351646.422079399</v>
      </c>
      <c r="BL69" s="9">
        <v>27331785.542560998</v>
      </c>
      <c r="BM69" s="9">
        <v>27084122.836471099</v>
      </c>
      <c r="BN69" s="9">
        <v>26845572.1128354</v>
      </c>
      <c r="BO69" s="9">
        <v>26809363.7866919</v>
      </c>
      <c r="BP69" s="9">
        <v>27467823.7790769</v>
      </c>
      <c r="BQ69" s="9">
        <v>26040212.404359698</v>
      </c>
      <c r="BR69" s="9">
        <v>26493552.9995283</v>
      </c>
      <c r="BS69" s="9">
        <v>25853706.874570701</v>
      </c>
      <c r="BT69" s="9">
        <v>26415964.081390601</v>
      </c>
      <c r="BU69" s="9">
        <v>26141687.420430601</v>
      </c>
      <c r="BV69" s="9">
        <v>25665132.277616799</v>
      </c>
      <c r="BW69" s="9">
        <v>24898129.485571198</v>
      </c>
      <c r="BX69" s="9">
        <v>25515480.4261995</v>
      </c>
      <c r="BY69" s="9">
        <v>24855167.2910279</v>
      </c>
      <c r="BZ69" s="9">
        <v>25571501.2322824</v>
      </c>
      <c r="CA69" s="9">
        <v>25010007.641240399</v>
      </c>
      <c r="CB69" s="9">
        <v>24328835.3725367</v>
      </c>
      <c r="CC69" s="9">
        <v>23826546.0003024</v>
      </c>
      <c r="CD69" s="9">
        <v>24080552.781731401</v>
      </c>
      <c r="CE69" s="9">
        <v>24320774.167934299</v>
      </c>
      <c r="CF69" s="9">
        <v>25055391.8409984</v>
      </c>
      <c r="CG69" s="9">
        <v>26148739.539220098</v>
      </c>
      <c r="CH69" s="9">
        <v>26051959.6079982</v>
      </c>
      <c r="CJ69" s="95">
        <v>30457739.1501812</v>
      </c>
      <c r="CK69" s="95">
        <v>32704795.2605967</v>
      </c>
      <c r="CL69" s="95">
        <v>26590294.525559202</v>
      </c>
      <c r="CM69" s="95">
        <v>24293760.927018799</v>
      </c>
      <c r="CN69" s="95">
        <v>26254528.0964185</v>
      </c>
      <c r="CO69" s="95">
        <v>36027496.667404197</v>
      </c>
      <c r="CP69" s="95">
        <v>26189815.975964099</v>
      </c>
      <c r="CQ69" s="95">
        <v>26131337.441689201</v>
      </c>
      <c r="CR69" s="95">
        <v>29638529.480579399</v>
      </c>
      <c r="CS69" s="95">
        <v>27421463.7997429</v>
      </c>
      <c r="CT69" s="84">
        <v>29383211.629731402</v>
      </c>
      <c r="CU69" s="84">
        <v>30005530.887795001</v>
      </c>
      <c r="CV69" s="84">
        <v>29129275.716228999</v>
      </c>
      <c r="CW69" s="84">
        <v>26524255.871414501</v>
      </c>
      <c r="CX69" s="84">
        <v>24138480.860544901</v>
      </c>
      <c r="CY69" s="84">
        <v>32422361.636652201</v>
      </c>
      <c r="CZ69" s="84">
        <v>18639608.2301725</v>
      </c>
      <c r="DA69" s="84">
        <v>27968226.180464301</v>
      </c>
      <c r="DB69" s="84">
        <v>23431295.031624898</v>
      </c>
      <c r="DC69" s="84">
        <v>32091053.7563123</v>
      </c>
      <c r="DD69" s="84">
        <v>24407960.061132502</v>
      </c>
      <c r="DE69" s="84">
        <v>23591682.114115302</v>
      </c>
      <c r="DF69" s="84">
        <v>30520296.365019701</v>
      </c>
      <c r="DG69" s="84">
        <v>24116536.631030101</v>
      </c>
      <c r="DH69" s="84">
        <v>21433314.683735501</v>
      </c>
      <c r="DI69" s="84">
        <v>25379601.771574199</v>
      </c>
      <c r="DJ69" s="84">
        <v>22980675.262922</v>
      </c>
      <c r="DK69" s="84">
        <v>25734132.405420501</v>
      </c>
      <c r="DL69" s="84">
        <v>28590410.0817031</v>
      </c>
      <c r="DM69" s="84">
        <v>30251991.849880099</v>
      </c>
      <c r="DN69" s="84">
        <v>30335745.697587602</v>
      </c>
      <c r="DO69" s="84">
        <v>24954535.1557335</v>
      </c>
      <c r="DP69" s="84">
        <v>29981645.219831899</v>
      </c>
      <c r="DQ69" s="84">
        <v>28015728.978623498</v>
      </c>
      <c r="DR69" s="84">
        <v>25816024.343671501</v>
      </c>
      <c r="DS69" s="84">
        <v>21985784.8671983</v>
      </c>
      <c r="DT69" s="84">
        <v>24252861.0916683</v>
      </c>
      <c r="DU69" s="84">
        <v>24366103.1986623</v>
      </c>
      <c r="DV69" s="84">
        <v>24970383.574994799</v>
      </c>
      <c r="DW69" s="84">
        <v>29691239.043988898</v>
      </c>
      <c r="DX69" s="84">
        <v>20823041.840037301</v>
      </c>
      <c r="DY69" s="84">
        <v>34289163.372106597</v>
      </c>
      <c r="DZ69" s="84">
        <v>22067883.2565214</v>
      </c>
      <c r="EA69" s="84">
        <v>21916798.053307898</v>
      </c>
      <c r="EB69" s="84">
        <v>23578650.8392381</v>
      </c>
      <c r="EC69" s="84">
        <v>24012394.583634902</v>
      </c>
      <c r="ED69" s="84">
        <v>23733994.544345699</v>
      </c>
      <c r="EE69" s="84">
        <v>24599443.2626324</v>
      </c>
      <c r="EF69" s="84">
        <v>20862057.2189794</v>
      </c>
      <c r="EG69" s="84">
        <v>21940926.123838499</v>
      </c>
      <c r="EH69" s="84">
        <v>21352571.138385899</v>
      </c>
      <c r="EI69" s="84">
        <v>17253896.5887384</v>
      </c>
      <c r="EJ69" s="84">
        <v>23529843.213080499</v>
      </c>
      <c r="EK69" s="84">
        <v>29914937.712136898</v>
      </c>
      <c r="EL69" s="84">
        <v>22124432.5998541</v>
      </c>
      <c r="EM69" s="84">
        <v>23220356.126398701</v>
      </c>
      <c r="EN69" s="84">
        <v>18401441.685231499</v>
      </c>
      <c r="EO69" s="84">
        <v>22954494.533032998</v>
      </c>
      <c r="EP69" s="84">
        <v>24937520.160319</v>
      </c>
      <c r="EQ69" s="84">
        <v>21149937.525892701</v>
      </c>
      <c r="ER69" s="84">
        <v>23240762.5463387</v>
      </c>
      <c r="ES69" s="84">
        <v>26186246.391688898</v>
      </c>
      <c r="ET69" s="84">
        <v>18741595.634575501</v>
      </c>
      <c r="EU69" s="84">
        <v>23383732.778573599</v>
      </c>
      <c r="EV69" s="84">
        <v>15393939.251333799</v>
      </c>
      <c r="EW69" s="84">
        <v>21187787.133528698</v>
      </c>
      <c r="EX69" s="84">
        <v>21101748.828785501</v>
      </c>
      <c r="EY69" s="84">
        <v>15991772.8981994</v>
      </c>
      <c r="EZ69" s="84">
        <v>17682230.1005309</v>
      </c>
      <c r="FA69" s="84">
        <v>20545857.625794001</v>
      </c>
      <c r="FB69" s="84">
        <v>22599337.881971098</v>
      </c>
      <c r="FC69" s="84">
        <v>24753486.4984475</v>
      </c>
      <c r="FD69" s="84">
        <v>21594585.7820509</v>
      </c>
      <c r="FE69" s="84">
        <v>19075981.608810101</v>
      </c>
      <c r="FF69" s="84">
        <v>17358354.988203298</v>
      </c>
      <c r="FG69" s="84">
        <v>19478853.407507099</v>
      </c>
      <c r="FH69" s="84">
        <v>16429263.615900001</v>
      </c>
      <c r="FI69" s="84">
        <v>17413874.566040002</v>
      </c>
      <c r="FJ69" s="84">
        <v>20893430.683181901</v>
      </c>
      <c r="FK69" s="84">
        <v>20219860.885320202</v>
      </c>
      <c r="FL69" s="84">
        <v>21334286.684262399</v>
      </c>
      <c r="FM69" s="84">
        <v>16544754.6318262</v>
      </c>
      <c r="FN69" s="84">
        <v>20544474.2802951</v>
      </c>
      <c r="FO69" s="84">
        <v>18142764.103518199</v>
      </c>
      <c r="FP69" s="84">
        <v>16132754.0807241</v>
      </c>
      <c r="FQ69" s="84">
        <v>23230530.580064598</v>
      </c>
      <c r="FR69" s="84">
        <v>20588142.453847501</v>
      </c>
      <c r="FS69" s="84">
        <v>21903953.813417599</v>
      </c>
      <c r="FT69" s="84">
        <v>18897824.369743198</v>
      </c>
      <c r="FU69" s="84">
        <v>19930485.178324901</v>
      </c>
      <c r="FV69" s="84">
        <v>20014879.763933599</v>
      </c>
      <c r="FW69" s="84">
        <v>18737962.985323399</v>
      </c>
      <c r="FX69" s="84">
        <v>21330337.070606101</v>
      </c>
      <c r="FY69" s="84">
        <v>19330205.737990599</v>
      </c>
      <c r="FZ69" s="84">
        <v>18652963.611692999</v>
      </c>
      <c r="GA69" s="84">
        <v>20515766.682980601</v>
      </c>
      <c r="GB69" s="84">
        <v>19266404.8828669</v>
      </c>
      <c r="GC69" s="84">
        <v>18590463.657589801</v>
      </c>
      <c r="GD69" s="84">
        <v>18590106.180312101</v>
      </c>
      <c r="GE69" s="84">
        <v>20452153.070193499</v>
      </c>
      <c r="GF69" s="84">
        <v>21438178.457595799</v>
      </c>
      <c r="GG69" s="84">
        <v>16635862.5473134</v>
      </c>
      <c r="GH69" s="84">
        <v>19914934.3339925</v>
      </c>
      <c r="GI69" s="84">
        <v>16519520.1684845</v>
      </c>
      <c r="GJ69" s="84">
        <v>23357455.531924602</v>
      </c>
      <c r="GK69" s="84">
        <v>20804763.1123439</v>
      </c>
      <c r="GL69" s="84">
        <v>20352914.322546799</v>
      </c>
      <c r="GM69" s="84">
        <v>27148491.138833702</v>
      </c>
      <c r="GN69" s="84">
        <v>23665106.1271699</v>
      </c>
      <c r="GO69" s="84">
        <v>22690014.916930001</v>
      </c>
      <c r="GP69" s="84">
        <v>25895192.583642401</v>
      </c>
      <c r="GQ69" s="84">
        <v>23661680.3414777</v>
      </c>
      <c r="GR69" s="84">
        <v>23245796.9148417</v>
      </c>
      <c r="GS69" s="84">
        <v>26245668.240330599</v>
      </c>
      <c r="GT69" s="84">
        <v>16794641.708039898</v>
      </c>
      <c r="GU69" s="84">
        <v>30467632.011104401</v>
      </c>
      <c r="GV69" s="84">
        <v>25763949.039335702</v>
      </c>
      <c r="GW69" s="84">
        <v>22736660.584674299</v>
      </c>
      <c r="GX69" s="84">
        <v>19482126.213887099</v>
      </c>
      <c r="GY69" s="84">
        <v>29726202.3735683</v>
      </c>
      <c r="GZ69" s="84">
        <v>20470717.212577499</v>
      </c>
      <c r="HA69" s="84">
        <v>28640793.1756217</v>
      </c>
      <c r="HB69" s="84">
        <v>28681076.129870299</v>
      </c>
      <c r="HC69" s="84">
        <v>28485983.118599001</v>
      </c>
      <c r="HD69" s="84">
        <v>31082006.786533698</v>
      </c>
      <c r="HE69" s="84">
        <v>27525274.642898101</v>
      </c>
      <c r="HF69" s="84">
        <v>26185004.679073401</v>
      </c>
      <c r="HG69" s="84">
        <v>29033748.914641999</v>
      </c>
      <c r="HH69" s="84">
        <v>29964501.214281</v>
      </c>
      <c r="HI69" s="84">
        <v>26745318.134157501</v>
      </c>
      <c r="HJ69" s="84">
        <v>23856637.177164201</v>
      </c>
      <c r="HK69" s="84">
        <v>28503751.795295801</v>
      </c>
      <c r="HL69" s="84">
        <v>28438361.226541001</v>
      </c>
      <c r="HM69" s="84">
        <v>32863728.955581401</v>
      </c>
      <c r="HN69" s="84">
        <v>26053746.582819302</v>
      </c>
      <c r="HO69" s="84">
        <v>30050075.902194701</v>
      </c>
      <c r="HP69" s="84">
        <v>20857108.054014899</v>
      </c>
      <c r="HQ69" s="84">
        <v>24712515.4686221</v>
      </c>
      <c r="HR69" s="84">
        <v>21096602.189942401</v>
      </c>
      <c r="HS69" s="84">
        <v>33523476.2350378</v>
      </c>
      <c r="HT69" s="84">
        <v>27272927.509153701</v>
      </c>
      <c r="HU69" s="84">
        <v>24298496.195057999</v>
      </c>
      <c r="HV69" s="84">
        <v>29324979.440506998</v>
      </c>
      <c r="HW69" s="84">
        <v>33212817.745266099</v>
      </c>
      <c r="HX69" s="84">
        <v>26054469.507936601</v>
      </c>
      <c r="HY69" s="84">
        <v>18910805.1258214</v>
      </c>
      <c r="HZ69" s="84">
        <v>21647631.874990001</v>
      </c>
      <c r="IA69" s="84">
        <v>24148064.324285802</v>
      </c>
      <c r="IB69" s="84">
        <v>26960974.9644535</v>
      </c>
      <c r="IC69" s="84">
        <v>29786977.9966099</v>
      </c>
      <c r="ID69" s="84">
        <v>14881794.866904</v>
      </c>
      <c r="IE69" s="84">
        <v>24594111.611483801</v>
      </c>
      <c r="IF69" s="84">
        <v>21189843.0647747</v>
      </c>
      <c r="IG69" s="84">
        <v>26427102.439132702</v>
      </c>
      <c r="IH69" s="84">
        <v>25166291.2659306</v>
      </c>
      <c r="II69" s="84">
        <v>18077809.983796701</v>
      </c>
      <c r="IJ69" s="84">
        <v>14990136.556715</v>
      </c>
      <c r="IK69" s="84">
        <v>20775040.233681198</v>
      </c>
      <c r="IL69" s="84">
        <v>18193284.4638374</v>
      </c>
      <c r="IM69" s="84">
        <v>21712164.321665298</v>
      </c>
      <c r="IN69" s="84">
        <v>20911154.7976222</v>
      </c>
      <c r="IO69" s="84">
        <v>17106295.256960101</v>
      </c>
      <c r="IP69" s="84">
        <v>19439430.3521019</v>
      </c>
      <c r="IQ69" s="84">
        <v>23713028.771630902</v>
      </c>
      <c r="IR69" s="84">
        <v>20047809.969871599</v>
      </c>
      <c r="IS69" s="84">
        <v>20155741.4559373</v>
      </c>
      <c r="IT69" s="84">
        <v>23573697.526206098</v>
      </c>
      <c r="IU69" s="84">
        <v>27007690.949109599</v>
      </c>
      <c r="IV69" s="84">
        <v>23909660.468908101</v>
      </c>
      <c r="IW69" s="84">
        <v>28160100.261153501</v>
      </c>
      <c r="IX69" s="84">
        <v>23813276.5384681</v>
      </c>
      <c r="IY69" s="84">
        <v>22034297.606853001</v>
      </c>
      <c r="IZ69" s="84">
        <v>22341883.529327702</v>
      </c>
      <c r="JA69" s="84">
        <v>20884710.0867652</v>
      </c>
      <c r="JB69" s="84">
        <v>20186906.280156702</v>
      </c>
      <c r="JC69" s="84">
        <v>19936083.166060001</v>
      </c>
      <c r="JD69" s="84">
        <v>21946648.0208655</v>
      </c>
      <c r="JE69" s="84">
        <v>21192742.042745799</v>
      </c>
      <c r="JF69" s="84">
        <v>16202755.0253589</v>
      </c>
      <c r="JG69" s="84">
        <v>24192196.652005699</v>
      </c>
      <c r="JH69" s="84">
        <v>30424239.758168001</v>
      </c>
      <c r="JI69" s="84">
        <v>19976780.445261601</v>
      </c>
      <c r="JJ69" s="84">
        <v>22751369.094541799</v>
      </c>
      <c r="JK69" s="84">
        <v>22557010.587374199</v>
      </c>
      <c r="JL69" s="84">
        <v>21449448.568660598</v>
      </c>
      <c r="JM69" s="84">
        <v>22483474.5089471</v>
      </c>
      <c r="JN69" s="84">
        <v>25723536.322243001</v>
      </c>
      <c r="JO69" s="84">
        <v>21465056.5938273</v>
      </c>
      <c r="JP69" s="84">
        <v>23399114.234726202</v>
      </c>
      <c r="JQ69" s="84">
        <v>23633017.666039798</v>
      </c>
      <c r="JR69" s="84">
        <v>22555590.0801282</v>
      </c>
      <c r="JS69" s="84">
        <v>27984224.870268598</v>
      </c>
      <c r="JT69" s="84">
        <v>20026768.617518298</v>
      </c>
      <c r="JU69" s="84">
        <v>19599265.742015399</v>
      </c>
      <c r="JV69" s="84">
        <v>24771641.523031499</v>
      </c>
      <c r="JW69" s="84">
        <v>32981414.5398685</v>
      </c>
      <c r="JX69" s="84">
        <v>26843786.168233801</v>
      </c>
      <c r="JY69" s="84">
        <v>22489917.1557943</v>
      </c>
      <c r="JZ69" s="84">
        <v>27434941.496854</v>
      </c>
      <c r="KA69" s="84">
        <v>26250181.8674566</v>
      </c>
      <c r="KB69" s="84">
        <v>21196084.150826901</v>
      </c>
      <c r="KC69" s="84">
        <v>28298589.246389199</v>
      </c>
      <c r="KD69" s="84">
        <v>27047620.984264702</v>
      </c>
      <c r="KE69" s="84">
        <v>32133487.032166801</v>
      </c>
      <c r="KF69" s="84">
        <v>23607695.619105101</v>
      </c>
      <c r="KG69" s="84">
        <v>25939742.298802901</v>
      </c>
      <c r="KH69" s="84">
        <v>28273236.785623498</v>
      </c>
      <c r="KI69" s="84">
        <v>28471205.558400001</v>
      </c>
      <c r="KJ69" s="84">
        <v>24205425.3405146</v>
      </c>
      <c r="KK69" s="84">
        <v>19583760.762554701</v>
      </c>
      <c r="KL69" s="84">
        <v>28115684.4980014</v>
      </c>
      <c r="KM69" s="84">
        <v>24705942.472754601</v>
      </c>
      <c r="KN69" s="84">
        <v>26618433.255506199</v>
      </c>
      <c r="KO69" s="84">
        <v>28998572.9194653</v>
      </c>
      <c r="KP69" s="84">
        <v>20762448.091210101</v>
      </c>
      <c r="KQ69" s="84">
        <v>18783267.326622002</v>
      </c>
      <c r="KR69" s="84">
        <v>25070539.575951599</v>
      </c>
      <c r="KS69" s="84">
        <v>25831737.225093499</v>
      </c>
      <c r="KT69" s="84">
        <v>28797219.447567198</v>
      </c>
      <c r="KU69" s="84">
        <v>21044737.3173219</v>
      </c>
      <c r="KV69" s="84">
        <v>20123101.025405899</v>
      </c>
      <c r="KW69" s="84">
        <v>24481988.298339199</v>
      </c>
      <c r="KX69" s="84">
        <v>21151683.3143466</v>
      </c>
      <c r="KY69" s="84">
        <v>21908195.365713902</v>
      </c>
      <c r="KZ69" s="84">
        <v>24179267.750864401</v>
      </c>
      <c r="LA69" s="84">
        <v>22560533.5998763</v>
      </c>
      <c r="LB69" s="84">
        <v>22266485.5207747</v>
      </c>
      <c r="LC69" s="84">
        <v>21658683.719144098</v>
      </c>
      <c r="LD69" s="84">
        <v>18875088.144157499</v>
      </c>
      <c r="LE69" s="84">
        <v>16278290.1589341</v>
      </c>
      <c r="LF69" s="84">
        <v>23775532.281475801</v>
      </c>
      <c r="LG69" s="84">
        <v>21862247.193406001</v>
      </c>
      <c r="LH69" s="84">
        <v>21288911.465263799</v>
      </c>
      <c r="LI69" s="84">
        <v>22033191.796967901</v>
      </c>
      <c r="LJ69" s="84">
        <v>22337849.831265099</v>
      </c>
      <c r="LK69" s="84">
        <v>29604124.806277599</v>
      </c>
      <c r="LL69" s="84">
        <v>27098535.024341598</v>
      </c>
      <c r="LM69" s="84">
        <v>21096528.857915599</v>
      </c>
      <c r="LN69" s="84">
        <v>18138569.306598101</v>
      </c>
      <c r="LO69" s="84">
        <v>30274888.211204801</v>
      </c>
      <c r="LP69" s="84">
        <v>18474575.450075001</v>
      </c>
      <c r="LQ69" s="84">
        <v>25003758.8268608</v>
      </c>
      <c r="LR69" s="84">
        <v>21323795.436083101</v>
      </c>
      <c r="LS69" s="84">
        <v>21480245.436246999</v>
      </c>
      <c r="LT69" s="84">
        <v>23712092.986824401</v>
      </c>
      <c r="LU69" s="84">
        <v>20303217.937059801</v>
      </c>
      <c r="LV69" s="84">
        <v>20303113.621727198</v>
      </c>
      <c r="LW69" s="84">
        <v>21820163.144306201</v>
      </c>
      <c r="LX69" s="84">
        <v>27799319.3223713</v>
      </c>
      <c r="LY69" s="84">
        <v>19297598.386564899</v>
      </c>
      <c r="LZ69" s="84">
        <v>19289049.3644525</v>
      </c>
      <c r="MA69" s="84">
        <v>24963901.0118117</v>
      </c>
      <c r="MB69" s="84">
        <v>27313190.2334093</v>
      </c>
      <c r="MC69" s="84">
        <v>26464911.652391899</v>
      </c>
      <c r="MD69" s="84">
        <v>23113795.609027799</v>
      </c>
      <c r="ME69" s="84">
        <v>20582475.138315</v>
      </c>
      <c r="MF69" s="84">
        <v>17492214.837151501</v>
      </c>
      <c r="MG69" s="84">
        <v>21686993.6186161</v>
      </c>
      <c r="MH69" s="84">
        <v>22493395.267292</v>
      </c>
      <c r="MI69" s="84">
        <v>27462067.111265201</v>
      </c>
      <c r="MJ69" s="84">
        <v>14532119.896903601</v>
      </c>
      <c r="MK69" s="84">
        <v>18378417.773646399</v>
      </c>
      <c r="ML69" s="84">
        <v>29675529.069565099</v>
      </c>
      <c r="MM69" s="84">
        <v>24482052.5282203</v>
      </c>
      <c r="MN69" s="84">
        <v>21048424.548342898</v>
      </c>
      <c r="MO69" s="84">
        <v>21884332.0265228</v>
      </c>
      <c r="MP69" s="84">
        <v>24602923.432028499</v>
      </c>
      <c r="MQ69" s="84">
        <v>22905952.143563099</v>
      </c>
      <c r="MR69" s="84">
        <v>20179356.527811799</v>
      </c>
      <c r="MS69" s="84">
        <v>19136436.322995201</v>
      </c>
      <c r="MT69" s="84">
        <v>16606927.015827</v>
      </c>
      <c r="MU69" s="84">
        <v>21873073.665682301</v>
      </c>
      <c r="MV69" s="84">
        <v>22429276.472002599</v>
      </c>
      <c r="MW69" s="84">
        <v>26088744.373360299</v>
      </c>
      <c r="MX69" s="84">
        <v>20163928.2017662</v>
      </c>
      <c r="MY69" s="84">
        <v>16373909.577080199</v>
      </c>
      <c r="MZ69" s="84">
        <v>17727890.7727561</v>
      </c>
      <c r="NA69" s="84">
        <v>20182278.5072993</v>
      </c>
      <c r="NB69" s="84">
        <v>26542221.576559301</v>
      </c>
      <c r="NC69" s="84">
        <v>22520745.6795155</v>
      </c>
      <c r="ND69" s="84">
        <v>23532819.868646901</v>
      </c>
      <c r="NE69" s="84">
        <v>14098500.010343401</v>
      </c>
      <c r="NF69" s="84">
        <v>14178104.033703901</v>
      </c>
      <c r="NG69" s="84">
        <v>21968455.6513616</v>
      </c>
      <c r="NH69" s="84">
        <v>20839869.138400599</v>
      </c>
      <c r="NI69" s="84">
        <v>19923580.1532856</v>
      </c>
      <c r="NJ69" s="84">
        <v>27971451.497427199</v>
      </c>
      <c r="NK69" s="84">
        <v>20273112.747776099</v>
      </c>
      <c r="NL69" s="84">
        <v>20063840.4974773</v>
      </c>
      <c r="NM69" s="84">
        <v>20178919.671627901</v>
      </c>
      <c r="NN69" s="84">
        <v>24300874.545388099</v>
      </c>
      <c r="NO69" s="84">
        <v>19306357.2654614</v>
      </c>
      <c r="NP69" s="84">
        <v>24436242.736454599</v>
      </c>
      <c r="NQ69" s="84">
        <v>18949808.6857468</v>
      </c>
      <c r="NR69" s="84">
        <v>18306013.766518399</v>
      </c>
      <c r="NS69" s="84">
        <v>14457524.484909501</v>
      </c>
      <c r="NT69" s="84">
        <v>24987042.021244001</v>
      </c>
      <c r="NU69" s="84">
        <v>17238025.471551001</v>
      </c>
      <c r="NV69" s="84">
        <v>25928141.440636899</v>
      </c>
      <c r="NW69" s="84">
        <v>20683757.847622</v>
      </c>
      <c r="NX69" s="84">
        <v>19737826.387419701</v>
      </c>
      <c r="NY69" s="84">
        <v>30395668.190942101</v>
      </c>
      <c r="NZ69" s="84">
        <v>24369793.263345201</v>
      </c>
      <c r="OA69" s="84">
        <v>23702702.058472201</v>
      </c>
      <c r="OB69" s="84">
        <v>19925843.290610399</v>
      </c>
      <c r="OC69" s="84">
        <v>21739472.0013263</v>
      </c>
      <c r="OD69" s="84">
        <v>17242785.5056841</v>
      </c>
      <c r="OE69" s="84">
        <v>19701692.562872998</v>
      </c>
      <c r="OF69" s="84">
        <v>15876744.3953663</v>
      </c>
      <c r="OG69" s="84">
        <v>23832679.282338999</v>
      </c>
      <c r="OH69" s="84">
        <v>23520153.9080333</v>
      </c>
      <c r="OI69" s="84">
        <v>21183033.567047302</v>
      </c>
      <c r="OJ69" s="84">
        <v>20368762.810832299</v>
      </c>
      <c r="OK69" s="84">
        <v>20733493.3430737</v>
      </c>
      <c r="OL69" s="84">
        <v>21215669.297481801</v>
      </c>
      <c r="OM69" s="84">
        <v>25691550.829725601</v>
      </c>
      <c r="ON69" s="84">
        <v>21035585.655868299</v>
      </c>
      <c r="OO69" s="84">
        <v>21330652.0004934</v>
      </c>
      <c r="OP69" s="84">
        <v>13706458.327296499</v>
      </c>
      <c r="OQ69" s="84">
        <v>27039578.110766899</v>
      </c>
    </row>
    <row r="70" spans="1:407" x14ac:dyDescent="0.25">
      <c r="A70" s="57" t="s">
        <v>2066</v>
      </c>
      <c r="B70" s="58">
        <f>STDEV(D70:AQ70)/AVERAGE(D70:AQ70)</f>
        <v>0.12818069736469598</v>
      </c>
      <c r="D70" s="7">
        <v>4414330.9040221404</v>
      </c>
      <c r="E70" s="7">
        <v>4394503.18632688</v>
      </c>
      <c r="F70" s="7">
        <v>4018559.8111080001</v>
      </c>
      <c r="G70" s="7">
        <v>3743460.02361657</v>
      </c>
      <c r="H70" s="7">
        <v>3256406.61668998</v>
      </c>
      <c r="I70" s="7">
        <v>3240129.3919563498</v>
      </c>
      <c r="J70" s="7">
        <v>3273749.9996014298</v>
      </c>
      <c r="K70" s="7">
        <v>3119992.78067418</v>
      </c>
      <c r="L70" s="7">
        <v>2992661.3280440299</v>
      </c>
      <c r="M70" s="7">
        <v>3096187.4342215601</v>
      </c>
      <c r="N70" s="7">
        <v>3016197.9145078901</v>
      </c>
      <c r="O70" s="7">
        <v>2856295.2156616701</v>
      </c>
      <c r="P70" s="7">
        <v>2888602.6489815302</v>
      </c>
      <c r="Q70" s="7">
        <v>2645725.3278740798</v>
      </c>
      <c r="R70" s="7">
        <v>2721195.6168875801</v>
      </c>
      <c r="S70" s="7">
        <v>3004124.8684943002</v>
      </c>
      <c r="T70" s="7">
        <v>3023188.5815368402</v>
      </c>
      <c r="U70" s="7">
        <v>3074241.6570485998</v>
      </c>
      <c r="V70" s="7">
        <v>3159371.5187278902</v>
      </c>
      <c r="W70" s="7">
        <v>2956144.5643397602</v>
      </c>
      <c r="X70" s="7">
        <v>3109901.22618595</v>
      </c>
      <c r="Y70" s="7">
        <v>3067652.3824194302</v>
      </c>
      <c r="Z70" s="7">
        <v>3167806.5245999601</v>
      </c>
      <c r="AA70" s="7">
        <v>2973352.4838535199</v>
      </c>
      <c r="AB70" s="7">
        <v>3049503.6385464198</v>
      </c>
      <c r="AC70" s="7">
        <v>3018921.1289625298</v>
      </c>
      <c r="AD70" s="7">
        <v>2968809.7062031799</v>
      </c>
      <c r="AE70" s="7">
        <v>2977068.7263432001</v>
      </c>
      <c r="AF70" s="7">
        <v>2900178.44423908</v>
      </c>
      <c r="AG70" s="7">
        <v>2899825.3059910899</v>
      </c>
      <c r="AH70" s="7">
        <v>2891852.3507592501</v>
      </c>
      <c r="AI70" s="7">
        <v>2878106.0797054502</v>
      </c>
      <c r="AJ70" s="7">
        <v>2782361.3644521199</v>
      </c>
      <c r="AK70" s="7">
        <v>2819282.44870931</v>
      </c>
      <c r="AL70" s="7">
        <v>2745973.9186378499</v>
      </c>
      <c r="AM70" s="7">
        <v>2733675.9180751201</v>
      </c>
      <c r="AN70" s="7">
        <v>2774159.4112241301</v>
      </c>
      <c r="AO70" s="7">
        <v>2902067.7407864998</v>
      </c>
      <c r="AP70" s="7">
        <v>2945566.01452279</v>
      </c>
      <c r="AQ70" s="7">
        <v>2960589.6711287699</v>
      </c>
      <c r="AS70" s="59">
        <f>STDEV(AU70:CH70)/AVERAGE(AU70:CH70)</f>
        <v>0.11248807496058928</v>
      </c>
      <c r="AU70" s="9">
        <v>4082319.1032969402</v>
      </c>
      <c r="AV70" s="9">
        <v>4164855.8793024402</v>
      </c>
      <c r="AW70" s="9">
        <v>3944446.6454759398</v>
      </c>
      <c r="AX70" s="9">
        <v>3654372.0377469799</v>
      </c>
      <c r="AY70" s="9">
        <v>3968113.2420465699</v>
      </c>
      <c r="AZ70" s="9">
        <v>3577515.3984019202</v>
      </c>
      <c r="BA70" s="9">
        <v>3070653.1351135601</v>
      </c>
      <c r="BB70" s="9">
        <v>3421764.3243877902</v>
      </c>
      <c r="BC70" s="9">
        <v>3218163.0896730102</v>
      </c>
      <c r="BD70" s="9">
        <v>3578867.6157637602</v>
      </c>
      <c r="BE70" s="9">
        <v>3273844.4679878498</v>
      </c>
      <c r="BF70" s="9">
        <v>3445068.4537281198</v>
      </c>
      <c r="BG70" s="9">
        <v>3218008.9806641201</v>
      </c>
      <c r="BH70" s="9">
        <v>3225416.6890376401</v>
      </c>
      <c r="BI70" s="9">
        <v>3138382.2620469499</v>
      </c>
      <c r="BJ70" s="9">
        <v>3051583.6879886799</v>
      </c>
      <c r="BK70" s="9">
        <v>3178526.4836863</v>
      </c>
      <c r="BL70" s="9">
        <v>3134049.6136591602</v>
      </c>
      <c r="BM70" s="9">
        <v>3172253.0707326401</v>
      </c>
      <c r="BN70" s="9">
        <v>3145806.7737489501</v>
      </c>
      <c r="BO70" s="9">
        <v>3167245.0378988101</v>
      </c>
      <c r="BP70" s="9">
        <v>3066701.42519848</v>
      </c>
      <c r="BQ70" s="9">
        <v>3023708.3558765799</v>
      </c>
      <c r="BR70" s="9">
        <v>3009917.1672112802</v>
      </c>
      <c r="BS70" s="9">
        <v>2983334.0404653801</v>
      </c>
      <c r="BT70" s="9">
        <v>3019647.3020552401</v>
      </c>
      <c r="BU70" s="9">
        <v>3051528.8634264399</v>
      </c>
      <c r="BV70" s="9">
        <v>2984969.91176973</v>
      </c>
      <c r="BW70" s="9">
        <v>2825603.09250791</v>
      </c>
      <c r="BX70" s="9">
        <v>2948743.84504973</v>
      </c>
      <c r="BY70" s="9">
        <v>2927796.54335638</v>
      </c>
      <c r="BZ70" s="9">
        <v>2937689.2539072302</v>
      </c>
      <c r="CA70" s="9">
        <v>2891460.9892100901</v>
      </c>
      <c r="CB70" s="9">
        <v>2859082.5944706402</v>
      </c>
      <c r="CC70" s="9">
        <v>2728577.0446306798</v>
      </c>
      <c r="CD70" s="9">
        <v>2787944.20561257</v>
      </c>
      <c r="CE70" s="9">
        <v>2804109.0181622598</v>
      </c>
      <c r="CF70" s="9">
        <v>2889714.4579733498</v>
      </c>
      <c r="CG70" s="9">
        <v>3023959.8470370402</v>
      </c>
      <c r="CH70" s="9">
        <v>2989586.2266805898</v>
      </c>
      <c r="CJ70" s="95">
        <v>4661050.7550349301</v>
      </c>
      <c r="CK70" s="95">
        <v>4492493.9562657299</v>
      </c>
      <c r="CL70" s="95">
        <v>4301137.8960003303</v>
      </c>
      <c r="CM70" s="95">
        <v>4452742.6117124101</v>
      </c>
      <c r="CN70" s="95">
        <v>4733360.9203387704</v>
      </c>
      <c r="CO70" s="95">
        <v>4374981.8610118004</v>
      </c>
      <c r="CP70" s="95">
        <v>4299698.5968174404</v>
      </c>
      <c r="CQ70" s="95">
        <v>4268721.3937162403</v>
      </c>
      <c r="CR70" s="95">
        <v>4366029.34994689</v>
      </c>
      <c r="CS70" s="95">
        <v>4345784.2927770298</v>
      </c>
      <c r="CT70" s="84">
        <v>4388358.3367335396</v>
      </c>
      <c r="CU70" s="84">
        <v>4456091.1615461502</v>
      </c>
      <c r="CV70" s="84">
        <v>4259954.6864770604</v>
      </c>
      <c r="CW70" s="84">
        <v>4164992.6832115701</v>
      </c>
      <c r="CX70" s="84">
        <v>4126600.0173180299</v>
      </c>
      <c r="CY70" s="84">
        <v>4255539.8042803202</v>
      </c>
      <c r="CZ70" s="84">
        <v>3827264.4375677998</v>
      </c>
      <c r="DA70" s="84">
        <v>4095125.0298548602</v>
      </c>
      <c r="DB70" s="84">
        <v>4066775.60413267</v>
      </c>
      <c r="DC70" s="84">
        <v>4197500.1735689398</v>
      </c>
      <c r="DD70" s="84">
        <v>3742808.83470975</v>
      </c>
      <c r="DE70" s="84">
        <v>3822325.8250600402</v>
      </c>
      <c r="DF70" s="84">
        <v>3973478.0381146502</v>
      </c>
      <c r="DG70" s="84">
        <v>3868828.6245005801</v>
      </c>
      <c r="DH70" s="84">
        <v>2809793.4096348602</v>
      </c>
      <c r="DI70" s="84">
        <v>3474637.4030399998</v>
      </c>
      <c r="DJ70" s="84">
        <v>3815553.9405828002</v>
      </c>
      <c r="DK70" s="84">
        <v>3680778.3604024099</v>
      </c>
      <c r="DL70" s="84">
        <v>3643947.3027120698</v>
      </c>
      <c r="DM70" s="84">
        <v>3841845.2850830001</v>
      </c>
      <c r="DN70" s="84">
        <v>3632402.9257159098</v>
      </c>
      <c r="DO70" s="84">
        <v>3369320.8787281699</v>
      </c>
      <c r="DP70" s="84">
        <v>3834038.8799377498</v>
      </c>
      <c r="DQ70" s="84">
        <v>3454651.8294654898</v>
      </c>
      <c r="DR70" s="84">
        <v>3647390.3635983299</v>
      </c>
      <c r="DS70" s="84">
        <v>3438127.98463507</v>
      </c>
      <c r="DT70" s="84">
        <v>3512248.75398398</v>
      </c>
      <c r="DU70" s="84">
        <v>3216491.0247010598</v>
      </c>
      <c r="DV70" s="84">
        <v>3558891.9386115498</v>
      </c>
      <c r="DW70" s="84">
        <v>3802933.7443368402</v>
      </c>
      <c r="DX70" s="84">
        <v>3430139.5994714801</v>
      </c>
      <c r="DY70" s="84">
        <v>3458202.7708672001</v>
      </c>
      <c r="DZ70" s="84">
        <v>3241387.6926705102</v>
      </c>
      <c r="EA70" s="84">
        <v>3519467.9333846499</v>
      </c>
      <c r="EB70" s="84">
        <v>3229436.3518209001</v>
      </c>
      <c r="EC70" s="84">
        <v>3538752.4744162201</v>
      </c>
      <c r="ED70" s="84">
        <v>3367611.8983526798</v>
      </c>
      <c r="EE70" s="84">
        <v>3352846.4244569102</v>
      </c>
      <c r="EF70" s="84">
        <v>2978297.2263942701</v>
      </c>
      <c r="EG70" s="84">
        <v>2939653.4136212599</v>
      </c>
      <c r="EH70" s="84">
        <v>3203516.6861819401</v>
      </c>
      <c r="EI70" s="84">
        <v>3132072.5987903499</v>
      </c>
      <c r="EJ70" s="84">
        <v>3217600.16213752</v>
      </c>
      <c r="EK70" s="84">
        <v>3057873.7542131701</v>
      </c>
      <c r="EL70" s="84">
        <v>3284124.3015721501</v>
      </c>
      <c r="EM70" s="84">
        <v>3312981.7871936602</v>
      </c>
      <c r="EN70" s="84">
        <v>3197057.5016318099</v>
      </c>
      <c r="EO70" s="84">
        <v>3313855.8850034298</v>
      </c>
      <c r="EP70" s="84">
        <v>3430029.7228680998</v>
      </c>
      <c r="EQ70" s="84">
        <v>3586689.63624423</v>
      </c>
      <c r="ER70" s="84">
        <v>3578969.8787124301</v>
      </c>
      <c r="ES70" s="84">
        <v>3852503.7081193398</v>
      </c>
      <c r="ET70" s="84">
        <v>3853715.17713776</v>
      </c>
      <c r="EU70" s="84">
        <v>3925742.2483063298</v>
      </c>
      <c r="EV70" s="84">
        <v>3042999.7974584699</v>
      </c>
      <c r="EW70" s="84">
        <v>3729228.6662980602</v>
      </c>
      <c r="EX70" s="84">
        <v>3859394.5289477399</v>
      </c>
      <c r="EY70" s="84">
        <v>3746585.59059344</v>
      </c>
      <c r="EZ70" s="84">
        <v>3988979.6857312601</v>
      </c>
      <c r="FA70" s="84">
        <v>3927966.8911551102</v>
      </c>
      <c r="FB70" s="84">
        <v>3883096.3978364398</v>
      </c>
      <c r="FC70" s="84">
        <v>3849455.7603290202</v>
      </c>
      <c r="FD70" s="84">
        <v>3572438.7652557502</v>
      </c>
      <c r="FE70" s="84">
        <v>3588825.11269147</v>
      </c>
      <c r="FF70" s="84">
        <v>3736158.0235229698</v>
      </c>
      <c r="FG70" s="84">
        <v>3700444.60415379</v>
      </c>
      <c r="FH70" s="84">
        <v>3594603.03651975</v>
      </c>
      <c r="FI70" s="84">
        <v>3645214.4947941201</v>
      </c>
      <c r="FJ70" s="84">
        <v>3567707.2857105699</v>
      </c>
      <c r="FK70" s="84">
        <v>3589364.8684944999</v>
      </c>
      <c r="FL70" s="84">
        <v>3802135.0753252902</v>
      </c>
      <c r="FM70" s="84">
        <v>3367610.5731937899</v>
      </c>
      <c r="FN70" s="84">
        <v>3605365.0429372699</v>
      </c>
      <c r="FO70" s="84">
        <v>3513937.61259457</v>
      </c>
      <c r="FP70" s="84">
        <v>3465684.9449196002</v>
      </c>
      <c r="FQ70" s="84">
        <v>3619335.97742469</v>
      </c>
      <c r="FR70" s="84">
        <v>3680766.5160730602</v>
      </c>
      <c r="FS70" s="84">
        <v>3480065.0264224</v>
      </c>
      <c r="FT70" s="84">
        <v>3609100.9516779301</v>
      </c>
      <c r="FU70" s="84">
        <v>3462161.4518180401</v>
      </c>
      <c r="FV70" s="84">
        <v>3500422.7599592102</v>
      </c>
      <c r="FW70" s="84">
        <v>3450247.6265924699</v>
      </c>
      <c r="FX70" s="84">
        <v>3664081.1621448798</v>
      </c>
      <c r="FY70" s="84">
        <v>3591670.26664967</v>
      </c>
      <c r="FZ70" s="84">
        <v>3444023.98471339</v>
      </c>
      <c r="GA70" s="84">
        <v>3393393.48171583</v>
      </c>
      <c r="GB70" s="84">
        <v>3406285.2006808198</v>
      </c>
      <c r="GC70" s="84">
        <v>3429064.0884727798</v>
      </c>
      <c r="GD70" s="84">
        <v>3406318.1450268598</v>
      </c>
      <c r="GE70" s="84">
        <v>3483803.00611126</v>
      </c>
      <c r="GF70" s="84">
        <v>3454047.7555160699</v>
      </c>
      <c r="GG70" s="84">
        <v>3221314.4582954198</v>
      </c>
      <c r="GH70" s="84">
        <v>3340118.53036422</v>
      </c>
      <c r="GI70" s="84">
        <v>3290598.7790300399</v>
      </c>
      <c r="GJ70" s="84">
        <v>3573167.5748056401</v>
      </c>
      <c r="GK70" s="84">
        <v>3462612.8218173301</v>
      </c>
      <c r="GL70" s="84">
        <v>3358025.2470427002</v>
      </c>
      <c r="GM70" s="84">
        <v>3550054.8441643701</v>
      </c>
      <c r="GN70" s="84">
        <v>3453180.45980671</v>
      </c>
      <c r="GO70" s="84">
        <v>3273010.2158010099</v>
      </c>
      <c r="GP70" s="84">
        <v>3312017.4243351701</v>
      </c>
      <c r="GQ70" s="84">
        <v>3229650.6736974502</v>
      </c>
      <c r="GR70" s="84">
        <v>3314107.1481588599</v>
      </c>
      <c r="GS70" s="84">
        <v>3515959.6433815002</v>
      </c>
      <c r="GT70" s="84">
        <v>3147740.0111965602</v>
      </c>
      <c r="GU70" s="84">
        <v>3489874.9561630301</v>
      </c>
      <c r="GV70" s="84">
        <v>3430448.4904203499</v>
      </c>
      <c r="GW70" s="84">
        <v>3346003.1824010001</v>
      </c>
      <c r="GX70" s="84">
        <v>3390812.8611115399</v>
      </c>
      <c r="GY70" s="84">
        <v>3271387.4482158101</v>
      </c>
      <c r="GZ70" s="84">
        <v>3149944.75722314</v>
      </c>
      <c r="HA70" s="84">
        <v>3250088.89004754</v>
      </c>
      <c r="HB70" s="84">
        <v>3196490.9944583001</v>
      </c>
      <c r="HC70" s="84">
        <v>3205436.03920497</v>
      </c>
      <c r="HD70" s="84">
        <v>3124060.0298498599</v>
      </c>
      <c r="HE70" s="84">
        <v>3209545.9587867102</v>
      </c>
      <c r="HF70" s="84">
        <v>3155568.09168845</v>
      </c>
      <c r="HG70" s="84">
        <v>3178859.9944466902</v>
      </c>
      <c r="HH70" s="84">
        <v>3186446.0198193002</v>
      </c>
      <c r="HI70" s="84">
        <v>3177860.4704308501</v>
      </c>
      <c r="HJ70" s="84">
        <v>3235646.4981814502</v>
      </c>
      <c r="HK70" s="84">
        <v>3269903.53335799</v>
      </c>
      <c r="HL70" s="84">
        <v>3184720.01330698</v>
      </c>
      <c r="HM70" s="84">
        <v>3294956.2985142702</v>
      </c>
      <c r="HN70" s="84">
        <v>3222483.91712471</v>
      </c>
      <c r="HO70" s="84">
        <v>3249723.3630784801</v>
      </c>
      <c r="HP70" s="84">
        <v>3128655.0203778301</v>
      </c>
      <c r="HQ70" s="84">
        <v>3034479.4428837998</v>
      </c>
      <c r="HR70" s="84">
        <v>2998917.5812142598</v>
      </c>
      <c r="HS70" s="84">
        <v>3268124.8076527398</v>
      </c>
      <c r="HT70" s="84">
        <v>3167523.8662537001</v>
      </c>
      <c r="HU70" s="84">
        <v>3168063.3352055899</v>
      </c>
      <c r="HV70" s="84">
        <v>3142720.7594635198</v>
      </c>
      <c r="HW70" s="84">
        <v>3698027.0243731798</v>
      </c>
      <c r="HX70" s="84">
        <v>3291772.0884226202</v>
      </c>
      <c r="HY70" s="84">
        <v>3083563.6197941601</v>
      </c>
      <c r="HZ70" s="84">
        <v>3002956.3004557798</v>
      </c>
      <c r="IA70" s="84">
        <v>3063670.0944346199</v>
      </c>
      <c r="IB70" s="84">
        <v>3055918.88552516</v>
      </c>
      <c r="IC70" s="84">
        <v>3299243.4345264798</v>
      </c>
      <c r="ID70" s="84">
        <v>2946232.72491305</v>
      </c>
      <c r="IE70" s="84">
        <v>3208244.4072146299</v>
      </c>
      <c r="IF70" s="84">
        <v>3045649.8576352498</v>
      </c>
      <c r="IG70" s="84">
        <v>3080004.4988851799</v>
      </c>
      <c r="IH70" s="84">
        <v>3133426.9110821402</v>
      </c>
      <c r="II70" s="84">
        <v>2768731.6808930598</v>
      </c>
      <c r="IJ70" s="84">
        <v>2844141.3546628798</v>
      </c>
      <c r="IK70" s="84">
        <v>2955668.2874891502</v>
      </c>
      <c r="IL70" s="84">
        <v>3009187.1532417601</v>
      </c>
      <c r="IM70" s="84">
        <v>2882775.1659359299</v>
      </c>
      <c r="IN70" s="84">
        <v>3121224.32285228</v>
      </c>
      <c r="IO70" s="84">
        <v>3048911.2520194901</v>
      </c>
      <c r="IP70" s="84">
        <v>3094241.2648540498</v>
      </c>
      <c r="IQ70" s="84">
        <v>3164780.45169813</v>
      </c>
      <c r="IR70" s="84">
        <v>2893084.4595771902</v>
      </c>
      <c r="IS70" s="84">
        <v>3205287.2574682599</v>
      </c>
      <c r="IT70" s="84">
        <v>3129015.1339253299</v>
      </c>
      <c r="IU70" s="84">
        <v>3140955.68598097</v>
      </c>
      <c r="IV70" s="84">
        <v>3056360.1099036601</v>
      </c>
      <c r="IW70" s="84">
        <v>3151651.2133383299</v>
      </c>
      <c r="IX70" s="84">
        <v>3050231.8219679799</v>
      </c>
      <c r="IY70" s="84">
        <v>3049898.9600472199</v>
      </c>
      <c r="IZ70" s="84">
        <v>3093022.9479672201</v>
      </c>
      <c r="JA70" s="84">
        <v>3215640.22486916</v>
      </c>
      <c r="JB70" s="84">
        <v>3152958.8433143399</v>
      </c>
      <c r="JC70" s="84">
        <v>3047862.6668920401</v>
      </c>
      <c r="JD70" s="84">
        <v>3085734.73235226</v>
      </c>
      <c r="JE70" s="84">
        <v>2990314.2350281598</v>
      </c>
      <c r="JF70" s="84">
        <v>2976630.97497288</v>
      </c>
      <c r="JG70" s="84">
        <v>3151515.4110962101</v>
      </c>
      <c r="JH70" s="84">
        <v>3037863.7295855</v>
      </c>
      <c r="JI70" s="84">
        <v>2979401.0052877399</v>
      </c>
      <c r="JJ70" s="84">
        <v>3077576.60785056</v>
      </c>
      <c r="JK70" s="84">
        <v>3111575.46439882</v>
      </c>
      <c r="JL70" s="84">
        <v>2973130.69509809</v>
      </c>
      <c r="JM70" s="84">
        <v>3090663.8402394601</v>
      </c>
      <c r="JN70" s="84">
        <v>3313181.6350183501</v>
      </c>
      <c r="JO70" s="84">
        <v>3070535.8708997401</v>
      </c>
      <c r="JP70" s="84">
        <v>3111113.1495293598</v>
      </c>
      <c r="JQ70" s="84">
        <v>2985361.8020366002</v>
      </c>
      <c r="JR70" s="84">
        <v>3000571.4100639201</v>
      </c>
      <c r="JS70" s="84">
        <v>3153156.3319435399</v>
      </c>
      <c r="JT70" s="84">
        <v>3015474.8841381599</v>
      </c>
      <c r="JU70" s="84">
        <v>2996682.5619451199</v>
      </c>
      <c r="JV70" s="84">
        <v>3049024.6582933101</v>
      </c>
      <c r="JW70" s="84">
        <v>3094174.35543122</v>
      </c>
      <c r="JX70" s="84">
        <v>2998698.4239089601</v>
      </c>
      <c r="JY70" s="84">
        <v>3073370.3968203198</v>
      </c>
      <c r="JZ70" s="84">
        <v>3124600.9836347601</v>
      </c>
      <c r="KA70" s="84">
        <v>2974986.0576115702</v>
      </c>
      <c r="KB70" s="84">
        <v>2842426.9911807901</v>
      </c>
      <c r="KC70" s="84">
        <v>2849452.4115188401</v>
      </c>
      <c r="KD70" s="84">
        <v>3023712.80722155</v>
      </c>
      <c r="KE70" s="84">
        <v>3030351.41787594</v>
      </c>
      <c r="KF70" s="84">
        <v>3001849.72041752</v>
      </c>
      <c r="KG70" s="84">
        <v>2767237.1225906601</v>
      </c>
      <c r="KH70" s="84">
        <v>3021034.1626342302</v>
      </c>
      <c r="KI70" s="84">
        <v>2991530.9424076499</v>
      </c>
      <c r="KJ70" s="84">
        <v>2801127.4696114599</v>
      </c>
      <c r="KK70" s="84">
        <v>2921469.0488003502</v>
      </c>
      <c r="KL70" s="84">
        <v>2994220.8304941901</v>
      </c>
      <c r="KM70" s="84">
        <v>2972300.5930135199</v>
      </c>
      <c r="KN70" s="84">
        <v>3024934.9392978102</v>
      </c>
      <c r="KO70" s="84">
        <v>2883242.1843678299</v>
      </c>
      <c r="KP70" s="84">
        <v>2772437.5066478401</v>
      </c>
      <c r="KQ70" s="84">
        <v>2934019.7038060199</v>
      </c>
      <c r="KR70" s="84">
        <v>2932716.77206149</v>
      </c>
      <c r="KS70" s="84">
        <v>2668095.7464201199</v>
      </c>
      <c r="KT70" s="84">
        <v>2956489.2793446002</v>
      </c>
      <c r="KU70" s="84">
        <v>2841795.2624486601</v>
      </c>
      <c r="KV70" s="84">
        <v>2846554.4294652799</v>
      </c>
      <c r="KW70" s="84">
        <v>2825895.1679064198</v>
      </c>
      <c r="KX70" s="84">
        <v>2825072.77019613</v>
      </c>
      <c r="KY70" s="84">
        <v>2903144.3597309198</v>
      </c>
      <c r="KZ70" s="84">
        <v>3094635.7653750698</v>
      </c>
      <c r="LA70" s="84">
        <v>2888905.4768328001</v>
      </c>
      <c r="LB70" s="84">
        <v>3015795.4371612701</v>
      </c>
      <c r="LC70" s="84">
        <v>2953087.9184371498</v>
      </c>
      <c r="LD70" s="84">
        <v>2789592.9785676198</v>
      </c>
      <c r="LE70" s="84">
        <v>2740311.55780291</v>
      </c>
      <c r="LF70" s="84">
        <v>2845392.1167334798</v>
      </c>
      <c r="LG70" s="84">
        <v>2860429.9197839899</v>
      </c>
      <c r="LH70" s="84">
        <v>2786118.9275621502</v>
      </c>
      <c r="LI70" s="84">
        <v>2753739.2797097899</v>
      </c>
      <c r="LJ70" s="84">
        <v>2828635.24199472</v>
      </c>
      <c r="LK70" s="84">
        <v>3131219.0453225598</v>
      </c>
      <c r="LL70" s="84">
        <v>2970284.1709197201</v>
      </c>
      <c r="LM70" s="84">
        <v>2766275.2396541298</v>
      </c>
      <c r="LN70" s="84">
        <v>2781442.7744911602</v>
      </c>
      <c r="LO70" s="84">
        <v>2994973.2131078201</v>
      </c>
      <c r="LP70" s="84">
        <v>2727382.67993095</v>
      </c>
      <c r="LQ70" s="84">
        <v>2820715.3472643201</v>
      </c>
      <c r="LR70" s="84">
        <v>2772979.9552235799</v>
      </c>
      <c r="LS70" s="84">
        <v>2886469.7876757202</v>
      </c>
      <c r="LT70" s="84">
        <v>2847827.2019245699</v>
      </c>
      <c r="LU70" s="84">
        <v>2826792.8276041402</v>
      </c>
      <c r="LV70" s="84">
        <v>2900135.9824404898</v>
      </c>
      <c r="LW70" s="84">
        <v>2761217.1324358699</v>
      </c>
      <c r="LX70" s="84">
        <v>2978653.6570944898</v>
      </c>
      <c r="LY70" s="84">
        <v>2785313.5808025198</v>
      </c>
      <c r="LZ70" s="84">
        <v>2699309.12415653</v>
      </c>
      <c r="MA70" s="84">
        <v>2867656.9556626999</v>
      </c>
      <c r="MB70" s="84">
        <v>2964568.18323468</v>
      </c>
      <c r="MC70" s="84">
        <v>2838963.8788233399</v>
      </c>
      <c r="MD70" s="84">
        <v>2692954.1270410102</v>
      </c>
      <c r="ME70" s="84">
        <v>2882443.2630236102</v>
      </c>
      <c r="MF70" s="84">
        <v>2839734.7556969598</v>
      </c>
      <c r="MG70" s="84">
        <v>2791455.2107158802</v>
      </c>
      <c r="MH70" s="84">
        <v>2845488.4237758098</v>
      </c>
      <c r="MI70" s="84">
        <v>2891325.62073295</v>
      </c>
      <c r="MJ70" s="84">
        <v>1800357.4978614</v>
      </c>
      <c r="MK70" s="84">
        <v>2613447.9634576002</v>
      </c>
      <c r="ML70" s="84">
        <v>2844926.7157077701</v>
      </c>
      <c r="MM70" s="84">
        <v>2853656.7655868698</v>
      </c>
      <c r="MN70" s="84">
        <v>2763225.4603413399</v>
      </c>
      <c r="MO70" s="84">
        <v>2761977.3464290099</v>
      </c>
      <c r="MP70" s="84">
        <v>2826479.8594429898</v>
      </c>
      <c r="MQ70" s="84">
        <v>2806987.55544715</v>
      </c>
      <c r="MR70" s="84">
        <v>2730547.39118372</v>
      </c>
      <c r="MS70" s="84">
        <v>2694316.9501224998</v>
      </c>
      <c r="MT70" s="84">
        <v>2792676.9869563398</v>
      </c>
      <c r="MU70" s="84">
        <v>2577833.1936814701</v>
      </c>
      <c r="MV70" s="84">
        <v>2786490.3892079401</v>
      </c>
      <c r="MW70" s="84">
        <v>2653282.7119565099</v>
      </c>
      <c r="MX70" s="84">
        <v>2676716.2933362899</v>
      </c>
      <c r="MY70" s="84">
        <v>2674607.3654120099</v>
      </c>
      <c r="MZ70" s="84">
        <v>2806647.6946189799</v>
      </c>
      <c r="NA70" s="84">
        <v>2789414.3419240299</v>
      </c>
      <c r="NB70" s="84">
        <v>2760107.7677926002</v>
      </c>
      <c r="NC70" s="84">
        <v>2733989.3276384701</v>
      </c>
      <c r="ND70" s="84">
        <v>2750536.6182231102</v>
      </c>
      <c r="NE70" s="84">
        <v>1756345.0796477001</v>
      </c>
      <c r="NF70" s="84">
        <v>2241138.3568021501</v>
      </c>
      <c r="NG70" s="84">
        <v>2745127.0381280598</v>
      </c>
      <c r="NH70" s="84">
        <v>2760479.5844085901</v>
      </c>
      <c r="NI70" s="84">
        <v>2761850.0243412401</v>
      </c>
      <c r="NJ70" s="84">
        <v>2905641.1341168899</v>
      </c>
      <c r="NK70" s="84">
        <v>2740243.7419593702</v>
      </c>
      <c r="NL70" s="84">
        <v>2779508.7453754302</v>
      </c>
      <c r="NM70" s="84">
        <v>2699451.5660849102</v>
      </c>
      <c r="NN70" s="84">
        <v>2749979.7339026099</v>
      </c>
      <c r="NO70" s="84">
        <v>2785220.3771421001</v>
      </c>
      <c r="NP70" s="84">
        <v>2751010.4790060599</v>
      </c>
      <c r="NQ70" s="84">
        <v>2412266.29143477</v>
      </c>
      <c r="NR70" s="84">
        <v>2791259.9527024999</v>
      </c>
      <c r="NS70" s="84">
        <v>1837871.12754971</v>
      </c>
      <c r="NT70" s="84">
        <v>2868549.7709109699</v>
      </c>
      <c r="NU70" s="84">
        <v>2730543.12813691</v>
      </c>
      <c r="NV70" s="84">
        <v>3127755.1840595002</v>
      </c>
      <c r="NW70" s="84">
        <v>2648986.8843117501</v>
      </c>
      <c r="NX70" s="84">
        <v>2758516.5112317698</v>
      </c>
      <c r="NY70" s="84">
        <v>2946969.0827026898</v>
      </c>
      <c r="NZ70" s="84">
        <v>2691733.5906259599</v>
      </c>
      <c r="OA70" s="84">
        <v>2669710.6893901699</v>
      </c>
      <c r="OB70" s="84">
        <v>2732524.9753250899</v>
      </c>
      <c r="OC70" s="84">
        <v>2397020.0776684601</v>
      </c>
      <c r="OD70" s="84">
        <v>2750823.5611020899</v>
      </c>
      <c r="OE70" s="84">
        <v>2854708.2072300701</v>
      </c>
      <c r="OF70" s="84">
        <v>2086494.05003013</v>
      </c>
      <c r="OG70" s="84">
        <v>2817428.5393051198</v>
      </c>
      <c r="OH70" s="84">
        <v>2917660.8849492301</v>
      </c>
      <c r="OI70" s="84">
        <v>3212302.58018906</v>
      </c>
      <c r="OJ70" s="84">
        <v>3089647.1664020098</v>
      </c>
      <c r="OK70" s="84">
        <v>2905059.4125498701</v>
      </c>
      <c r="OL70" s="84">
        <v>2488309.0581567902</v>
      </c>
      <c r="OM70" s="84">
        <v>3031545.3234644402</v>
      </c>
      <c r="ON70" s="84">
        <v>2873235.1599496999</v>
      </c>
      <c r="OO70" s="84">
        <v>2808559.4725621301</v>
      </c>
      <c r="OP70" s="84">
        <v>2391911.0916150901</v>
      </c>
      <c r="OQ70" s="84">
        <v>3782513.1156781702</v>
      </c>
    </row>
    <row r="71" spans="1:407" s="65" customFormat="1" ht="15.95" customHeight="1" x14ac:dyDescent="0.25">
      <c r="A71" s="61" t="s">
        <v>2034</v>
      </c>
      <c r="B71" s="62">
        <f>STDEV(D71:AQ71)/AVERAGE(D71:AQ71)</f>
        <v>7.1647863000493472E-2</v>
      </c>
      <c r="C71" s="63"/>
      <c r="D71" s="64">
        <f t="shared" ref="D71:AQ71" si="112">(D69/D70)*13.4</f>
        <v>106.82577781338861</v>
      </c>
      <c r="E71" s="64">
        <f t="shared" si="112"/>
        <v>105.06535208774501</v>
      </c>
      <c r="F71" s="64">
        <f t="shared" si="112"/>
        <v>105.59728717487903</v>
      </c>
      <c r="G71" s="64">
        <f t="shared" si="112"/>
        <v>111.52250294931821</v>
      </c>
      <c r="H71" s="64">
        <f t="shared" si="112"/>
        <v>132.76032019098406</v>
      </c>
      <c r="I71" s="64">
        <f t="shared" si="112"/>
        <v>131.67707337168036</v>
      </c>
      <c r="J71" s="64">
        <f t="shared" si="112"/>
        <v>118.10462576381022</v>
      </c>
      <c r="K71" s="64">
        <f t="shared" si="112"/>
        <v>113.62634752059243</v>
      </c>
      <c r="L71" s="64">
        <f t="shared" si="112"/>
        <v>116.32634965281159</v>
      </c>
      <c r="M71" s="64">
        <f t="shared" si="112"/>
        <v>105.59230022525475</v>
      </c>
      <c r="N71" s="64">
        <f t="shared" si="112"/>
        <v>103.96882678265463</v>
      </c>
      <c r="O71" s="64">
        <f t="shared" si="112"/>
        <v>112.58685651319381</v>
      </c>
      <c r="P71" s="64">
        <f t="shared" si="112"/>
        <v>102.33623586380767</v>
      </c>
      <c r="Q71" s="64">
        <f t="shared" si="112"/>
        <v>114.60767445331204</v>
      </c>
      <c r="R71" s="64">
        <f t="shared" si="112"/>
        <v>104.29133290294125</v>
      </c>
      <c r="S71" s="64">
        <f t="shared" si="112"/>
        <v>91.734482497434158</v>
      </c>
      <c r="T71" s="64">
        <f t="shared" si="112"/>
        <v>120.98952934629175</v>
      </c>
      <c r="U71" s="64">
        <f t="shared" si="112"/>
        <v>124.359659080095</v>
      </c>
      <c r="V71" s="64">
        <f t="shared" si="112"/>
        <v>118.74503575330986</v>
      </c>
      <c r="W71" s="64">
        <f t="shared" si="112"/>
        <v>121.18935888830454</v>
      </c>
      <c r="X71" s="64">
        <f t="shared" si="112"/>
        <v>121.11110451469848</v>
      </c>
      <c r="Y71" s="64">
        <f t="shared" si="112"/>
        <v>123.23736104064338</v>
      </c>
      <c r="Z71" s="64">
        <f t="shared" si="112"/>
        <v>114.43687415867588</v>
      </c>
      <c r="AA71" s="64">
        <f t="shared" si="112"/>
        <v>121.6402480822874</v>
      </c>
      <c r="AB71" s="64">
        <f t="shared" si="112"/>
        <v>118.45725081796434</v>
      </c>
      <c r="AC71" s="64">
        <f t="shared" si="112"/>
        <v>120.00768941851589</v>
      </c>
      <c r="AD71" s="64">
        <f t="shared" si="112"/>
        <v>120.27475824916277</v>
      </c>
      <c r="AE71" s="64">
        <f t="shared" si="112"/>
        <v>122.01309715240843</v>
      </c>
      <c r="AF71" s="64">
        <f t="shared" si="112"/>
        <v>118.70906937846621</v>
      </c>
      <c r="AG71" s="64">
        <f t="shared" si="112"/>
        <v>120.02596933093807</v>
      </c>
      <c r="AH71" s="64">
        <f t="shared" si="112"/>
        <v>121.12346091603818</v>
      </c>
      <c r="AI71" s="64">
        <f t="shared" si="112"/>
        <v>124.12414370234481</v>
      </c>
      <c r="AJ71" s="64">
        <f t="shared" si="112"/>
        <v>121.53981756672091</v>
      </c>
      <c r="AK71" s="64">
        <f t="shared" si="112"/>
        <v>118.75226550673946</v>
      </c>
      <c r="AL71" s="64">
        <f t="shared" si="112"/>
        <v>123.66096305495945</v>
      </c>
      <c r="AM71" s="64">
        <f t="shared" si="112"/>
        <v>123.47826865077161</v>
      </c>
      <c r="AN71" s="64">
        <f t="shared" si="112"/>
        <v>124.37331238796324</v>
      </c>
      <c r="AO71" s="64">
        <f t="shared" si="112"/>
        <v>120.74537621084579</v>
      </c>
      <c r="AP71" s="64">
        <f t="shared" si="112"/>
        <v>121.84683486992861</v>
      </c>
      <c r="AQ71" s="64">
        <f t="shared" si="112"/>
        <v>121.20458333487686</v>
      </c>
      <c r="AS71" s="66">
        <f>STDEV(AU71:CH71)/AVERAGE(AU71:CH71)</f>
        <v>6.8359514112582911E-2</v>
      </c>
      <c r="AT71" s="67"/>
      <c r="AU71" s="68">
        <f>((AU69/AU70)*13.4)</f>
        <v>96.43897554720634</v>
      </c>
      <c r="AV71" s="68">
        <f t="shared" ref="AV71:CH71" si="113">((AV69/AV70)*13.4)</f>
        <v>93.923443979061616</v>
      </c>
      <c r="AW71" s="68">
        <f t="shared" si="113"/>
        <v>99.490477582692478</v>
      </c>
      <c r="AX71" s="68">
        <f t="shared" si="113"/>
        <v>96.320354269920287</v>
      </c>
      <c r="AY71" s="68">
        <f t="shared" si="113"/>
        <v>91.289843727026494</v>
      </c>
      <c r="AZ71" s="68">
        <f t="shared" si="113"/>
        <v>112.07017803794174</v>
      </c>
      <c r="BA71" s="68">
        <f t="shared" si="113"/>
        <v>110.45028245073465</v>
      </c>
      <c r="BB71" s="68">
        <f t="shared" si="113"/>
        <v>113.49787051348787</v>
      </c>
      <c r="BC71" s="68">
        <f t="shared" si="113"/>
        <v>121.16088777631371</v>
      </c>
      <c r="BD71" s="68">
        <f t="shared" si="113"/>
        <v>107.21632797194225</v>
      </c>
      <c r="BE71" s="68">
        <f t="shared" si="113"/>
        <v>128.19663883949383</v>
      </c>
      <c r="BF71" s="68">
        <f t="shared" si="113"/>
        <v>120.62087053841792</v>
      </c>
      <c r="BG71" s="68">
        <f t="shared" si="113"/>
        <v>121.59296172526696</v>
      </c>
      <c r="BH71" s="68">
        <f t="shared" si="113"/>
        <v>119.71887650244038</v>
      </c>
      <c r="BI71" s="68">
        <f t="shared" si="113"/>
        <v>117.5160041840419</v>
      </c>
      <c r="BJ71" s="68">
        <f t="shared" si="113"/>
        <v>115.42459828183874</v>
      </c>
      <c r="BK71" s="68">
        <f t="shared" si="113"/>
        <v>115.3087960528179</v>
      </c>
      <c r="BL71" s="68">
        <f t="shared" si="113"/>
        <v>116.86028347289209</v>
      </c>
      <c r="BM71" s="68">
        <f t="shared" si="113"/>
        <v>114.40677585186916</v>
      </c>
      <c r="BN71" s="68">
        <f t="shared" si="113"/>
        <v>114.35243553859249</v>
      </c>
      <c r="BO71" s="68">
        <f t="shared" si="113"/>
        <v>113.42522300705835</v>
      </c>
      <c r="BP71" s="68">
        <f t="shared" si="113"/>
        <v>120.02108702701916</v>
      </c>
      <c r="BQ71" s="68">
        <f t="shared" si="113"/>
        <v>115.40095973219672</v>
      </c>
      <c r="BR71" s="68">
        <f t="shared" si="113"/>
        <v>117.94796682813802</v>
      </c>
      <c r="BS71" s="68">
        <f t="shared" si="113"/>
        <v>116.12500223582242</v>
      </c>
      <c r="BT71" s="68">
        <f t="shared" si="113"/>
        <v>117.22359709020037</v>
      </c>
      <c r="BU71" s="68">
        <f t="shared" si="113"/>
        <v>114.79446110840115</v>
      </c>
      <c r="BV71" s="68">
        <f t="shared" si="113"/>
        <v>115.21482047910024</v>
      </c>
      <c r="BW71" s="68">
        <f t="shared" si="113"/>
        <v>118.07565471289563</v>
      </c>
      <c r="BX71" s="68">
        <f t="shared" si="113"/>
        <v>115.95019970454811</v>
      </c>
      <c r="BY71" s="68">
        <f t="shared" si="113"/>
        <v>113.75764564499416</v>
      </c>
      <c r="BZ71" s="68">
        <f t="shared" si="113"/>
        <v>116.64205669705767</v>
      </c>
      <c r="CA71" s="68">
        <f t="shared" si="113"/>
        <v>115.90476359294603</v>
      </c>
      <c r="CB71" s="68">
        <f t="shared" si="113"/>
        <v>114.02482552357041</v>
      </c>
      <c r="CC71" s="68">
        <f t="shared" si="113"/>
        <v>117.01180182261153</v>
      </c>
      <c r="CD71" s="68">
        <f t="shared" si="113"/>
        <v>115.74098456690646</v>
      </c>
      <c r="CE71" s="68">
        <f t="shared" si="113"/>
        <v>116.22172024677734</v>
      </c>
      <c r="CF71" s="68">
        <f t="shared" si="113"/>
        <v>116.18526866659533</v>
      </c>
      <c r="CG71" s="68">
        <f t="shared" si="113"/>
        <v>115.8722759394025</v>
      </c>
      <c r="CH71" s="68">
        <f t="shared" si="113"/>
        <v>116.77076099416804</v>
      </c>
      <c r="CI71" s="87"/>
      <c r="CJ71" s="88">
        <f>((CJ69/CJ70)*13.4)</f>
        <v>87.562596088780325</v>
      </c>
      <c r="CK71" s="88">
        <f t="shared" ref="CK71:EV71" si="114">((CK69/CK70)*13.4)</f>
        <v>97.550327448025129</v>
      </c>
      <c r="CL71" s="88">
        <f t="shared" si="114"/>
        <v>82.840856363575185</v>
      </c>
      <c r="CM71" s="88">
        <f t="shared" si="114"/>
        <v>73.109187934143577</v>
      </c>
      <c r="CN71" s="88">
        <f t="shared" si="114"/>
        <v>74.325766070428571</v>
      </c>
      <c r="CO71" s="88">
        <f t="shared" si="114"/>
        <v>110.34753301390069</v>
      </c>
      <c r="CP71" s="88">
        <f t="shared" si="114"/>
        <v>81.620496454723835</v>
      </c>
      <c r="CQ71" s="88">
        <f t="shared" si="114"/>
        <v>82.029228291658313</v>
      </c>
      <c r="CR71" s="88">
        <f t="shared" si="114"/>
        <v>90.965099683673699</v>
      </c>
      <c r="CS71" s="88">
        <f t="shared" si="114"/>
        <v>84.552658429751375</v>
      </c>
      <c r="CT71" s="88">
        <f t="shared" si="114"/>
        <v>89.722626464336599</v>
      </c>
      <c r="CU71" s="88">
        <f t="shared" si="114"/>
        <v>90.230226294774354</v>
      </c>
      <c r="CV71" s="88">
        <f t="shared" si="114"/>
        <v>91.628273849144961</v>
      </c>
      <c r="CW71" s="88">
        <f t="shared" si="114"/>
        <v>85.336291251991071</v>
      </c>
      <c r="CX71" s="88">
        <f t="shared" si="114"/>
        <v>78.383085875505515</v>
      </c>
      <c r="CY71" s="88">
        <f t="shared" si="114"/>
        <v>102.0927228771659</v>
      </c>
      <c r="CZ71" s="88">
        <f t="shared" si="114"/>
        <v>65.26090745980413</v>
      </c>
      <c r="DA71" s="88">
        <f t="shared" si="114"/>
        <v>91.51716445431812</v>
      </c>
      <c r="DB71" s="88">
        <f t="shared" si="114"/>
        <v>77.205969541252017</v>
      </c>
      <c r="DC71" s="88">
        <f t="shared" si="114"/>
        <v>102.44671889291637</v>
      </c>
      <c r="DD71" s="88">
        <f t="shared" si="114"/>
        <v>87.385351286459468</v>
      </c>
      <c r="DE71" s="88">
        <f t="shared" si="114"/>
        <v>82.705806568486182</v>
      </c>
      <c r="DF71" s="88">
        <f t="shared" si="114"/>
        <v>102.92543896513254</v>
      </c>
      <c r="DG71" s="88">
        <f t="shared" si="114"/>
        <v>83.529569857212195</v>
      </c>
      <c r="DH71" s="88">
        <f t="shared" si="114"/>
        <v>102.21620414412564</v>
      </c>
      <c r="DI71" s="88">
        <f t="shared" si="114"/>
        <v>97.876878733173299</v>
      </c>
      <c r="DJ71" s="88">
        <f t="shared" si="114"/>
        <v>80.706773726312178</v>
      </c>
      <c r="DK71" s="88">
        <f t="shared" si="114"/>
        <v>93.685992599384477</v>
      </c>
      <c r="DL71" s="88">
        <f t="shared" si="114"/>
        <v>105.13639832543249</v>
      </c>
      <c r="DM71" s="88">
        <f t="shared" si="114"/>
        <v>105.51614151730098</v>
      </c>
      <c r="DN71" s="88">
        <f t="shared" si="114"/>
        <v>111.90911379071667</v>
      </c>
      <c r="DO71" s="88">
        <f t="shared" si="114"/>
        <v>99.245748066907964</v>
      </c>
      <c r="DP71" s="88">
        <f t="shared" si="114"/>
        <v>104.78611681482751</v>
      </c>
      <c r="DQ71" s="88">
        <f t="shared" si="114"/>
        <v>108.66819200464528</v>
      </c>
      <c r="DR71" s="88">
        <f t="shared" si="114"/>
        <v>94.844448145088734</v>
      </c>
      <c r="DS71" s="88">
        <f t="shared" si="114"/>
        <v>85.688932621781873</v>
      </c>
      <c r="DT71" s="88">
        <f t="shared" si="114"/>
        <v>92.529989016215779</v>
      </c>
      <c r="DU71" s="88">
        <f t="shared" si="114"/>
        <v>101.50993127438315</v>
      </c>
      <c r="DV71" s="88">
        <f t="shared" si="114"/>
        <v>94.018909727130094</v>
      </c>
      <c r="DW71" s="88">
        <f t="shared" si="114"/>
        <v>104.61991450204216</v>
      </c>
      <c r="DX71" s="88">
        <f t="shared" si="114"/>
        <v>81.346182149406658</v>
      </c>
      <c r="DY71" s="88">
        <f t="shared" si="114"/>
        <v>132.86519606570315</v>
      </c>
      <c r="DZ71" s="88">
        <f t="shared" si="114"/>
        <v>91.229332518924309</v>
      </c>
      <c r="EA71" s="88">
        <f t="shared" si="114"/>
        <v>83.445878602420109</v>
      </c>
      <c r="EB71" s="88">
        <f t="shared" si="114"/>
        <v>97.835624184895806</v>
      </c>
      <c r="EC71" s="88">
        <f t="shared" si="114"/>
        <v>90.926418207249355</v>
      </c>
      <c r="ED71" s="88">
        <f t="shared" si="114"/>
        <v>94.439483079925111</v>
      </c>
      <c r="EE71" s="88">
        <f t="shared" si="114"/>
        <v>98.314237513180359</v>
      </c>
      <c r="EF71" s="88">
        <f t="shared" si="114"/>
        <v>93.862883884416121</v>
      </c>
      <c r="EG71" s="88">
        <f t="shared" si="114"/>
        <v>100.01465094392093</v>
      </c>
      <c r="EH71" s="88">
        <f t="shared" si="114"/>
        <v>89.315736824016327</v>
      </c>
      <c r="EI71" s="88">
        <f t="shared" si="114"/>
        <v>73.817642151203032</v>
      </c>
      <c r="EJ71" s="88">
        <f t="shared" si="114"/>
        <v>97.992256081258489</v>
      </c>
      <c r="EK71" s="88">
        <f t="shared" si="114"/>
        <v>131.09114291926707</v>
      </c>
      <c r="EL71" s="88">
        <f t="shared" si="114"/>
        <v>90.272891527315949</v>
      </c>
      <c r="EM71" s="88">
        <f t="shared" si="114"/>
        <v>93.919252226651068</v>
      </c>
      <c r="EN71" s="88">
        <f t="shared" si="114"/>
        <v>77.12695766536747</v>
      </c>
      <c r="EO71" s="88">
        <f t="shared" si="114"/>
        <v>92.819433740198335</v>
      </c>
      <c r="EP71" s="88">
        <f t="shared" si="114"/>
        <v>97.422703925975483</v>
      </c>
      <c r="EQ71" s="88">
        <f t="shared" si="114"/>
        <v>79.016918548807467</v>
      </c>
      <c r="ER71" s="88">
        <f t="shared" si="114"/>
        <v>87.01560188401956</v>
      </c>
      <c r="ES71" s="88">
        <f t="shared" si="114"/>
        <v>91.082508476007789</v>
      </c>
      <c r="ET71" s="88">
        <f t="shared" si="114"/>
        <v>65.167603198386104</v>
      </c>
      <c r="EU71" s="88">
        <f t="shared" si="114"/>
        <v>79.817267516243675</v>
      </c>
      <c r="EV71" s="88">
        <f t="shared" si="114"/>
        <v>67.78797229633669</v>
      </c>
      <c r="EW71" s="88">
        <f t="shared" ref="EW71:HH71" si="115">((EW69/EW70)*13.4)</f>
        <v>76.13272689741585</v>
      </c>
      <c r="EX71" s="88">
        <f t="shared" si="115"/>
        <v>73.266268111444134</v>
      </c>
      <c r="EY71" s="88">
        <f t="shared" si="115"/>
        <v>57.196012650528978</v>
      </c>
      <c r="EZ71" s="88">
        <f t="shared" si="115"/>
        <v>59.399120079418964</v>
      </c>
      <c r="FA71" s="88">
        <f t="shared" si="115"/>
        <v>70.090838292345424</v>
      </c>
      <c r="FB71" s="88">
        <f t="shared" si="115"/>
        <v>77.987022878737264</v>
      </c>
      <c r="FC71" s="88">
        <f t="shared" si="115"/>
        <v>86.16717264230769</v>
      </c>
      <c r="FD71" s="88">
        <f t="shared" si="115"/>
        <v>80.999974665420567</v>
      </c>
      <c r="FE71" s="88">
        <f t="shared" si="115"/>
        <v>71.226138229497721</v>
      </c>
      <c r="FF71" s="88">
        <f t="shared" si="115"/>
        <v>62.256991106225939</v>
      </c>
      <c r="FG71" s="88">
        <f t="shared" si="115"/>
        <v>70.536560760185694</v>
      </c>
      <c r="FH71" s="88">
        <f t="shared" si="115"/>
        <v>61.245186246270073</v>
      </c>
      <c r="FI71" s="88">
        <f t="shared" si="115"/>
        <v>64.014317818111081</v>
      </c>
      <c r="FJ71" s="88">
        <f t="shared" si="115"/>
        <v>78.473918607612532</v>
      </c>
      <c r="FK71" s="88">
        <f t="shared" si="115"/>
        <v>75.485815956329517</v>
      </c>
      <c r="FL71" s="88">
        <f t="shared" si="115"/>
        <v>75.189186050855355</v>
      </c>
      <c r="FM71" s="88">
        <f t="shared" si="115"/>
        <v>65.832942155248816</v>
      </c>
      <c r="FN71" s="88">
        <f t="shared" si="115"/>
        <v>76.357304205643587</v>
      </c>
      <c r="FO71" s="88">
        <f t="shared" si="115"/>
        <v>69.18536006893919</v>
      </c>
      <c r="FP71" s="88">
        <f t="shared" si="115"/>
        <v>62.376963895290842</v>
      </c>
      <c r="FQ71" s="88">
        <f t="shared" si="115"/>
        <v>86.007243238678541</v>
      </c>
      <c r="FR71" s="88">
        <f t="shared" si="115"/>
        <v>74.952080681251374</v>
      </c>
      <c r="FS71" s="88">
        <f t="shared" si="115"/>
        <v>84.341234681334399</v>
      </c>
      <c r="FT71" s="88">
        <f t="shared" si="115"/>
        <v>70.164522950467116</v>
      </c>
      <c r="FU71" s="88">
        <f t="shared" si="115"/>
        <v>77.13923949136209</v>
      </c>
      <c r="FV71" s="88">
        <f t="shared" si="115"/>
        <v>76.619142094663886</v>
      </c>
      <c r="FW71" s="88">
        <f t="shared" si="115"/>
        <v>72.77411107193879</v>
      </c>
      <c r="FX71" s="88">
        <f t="shared" si="115"/>
        <v>78.00769254216101</v>
      </c>
      <c r="FY71" s="88">
        <f t="shared" si="115"/>
        <v>72.118189493684724</v>
      </c>
      <c r="FZ71" s="88">
        <f t="shared" si="115"/>
        <v>72.574904677235253</v>
      </c>
      <c r="GA71" s="88">
        <f t="shared" si="115"/>
        <v>81.013674079710427</v>
      </c>
      <c r="GB71" s="88">
        <f t="shared" si="115"/>
        <v>75.792193025650249</v>
      </c>
      <c r="GC71" s="88">
        <f t="shared" si="115"/>
        <v>72.647289926462634</v>
      </c>
      <c r="GD71" s="88">
        <f t="shared" si="115"/>
        <v>73.130991354953977</v>
      </c>
      <c r="GE71" s="88">
        <f t="shared" si="115"/>
        <v>78.666575193787082</v>
      </c>
      <c r="GF71" s="88">
        <f t="shared" si="115"/>
        <v>83.169548212822093</v>
      </c>
      <c r="GG71" s="88">
        <f t="shared" si="115"/>
        <v>69.201737681939775</v>
      </c>
      <c r="GH71" s="88">
        <f t="shared" si="115"/>
        <v>79.895404204832218</v>
      </c>
      <c r="GI71" s="88">
        <f t="shared" si="115"/>
        <v>67.270908768446816</v>
      </c>
      <c r="GJ71" s="88">
        <f t="shared" si="115"/>
        <v>87.594521548521143</v>
      </c>
      <c r="GK71" s="88">
        <f t="shared" si="115"/>
        <v>80.512560904539811</v>
      </c>
      <c r="GL71" s="88">
        <f t="shared" si="115"/>
        <v>81.217093934094279</v>
      </c>
      <c r="GM71" s="88">
        <f t="shared" si="115"/>
        <v>102.4744115878588</v>
      </c>
      <c r="GN71" s="88">
        <f t="shared" si="115"/>
        <v>91.831986713438909</v>
      </c>
      <c r="GO71" s="88">
        <f t="shared" si="115"/>
        <v>92.89497430195226</v>
      </c>
      <c r="GP71" s="88">
        <f t="shared" si="115"/>
        <v>104.76864586256261</v>
      </c>
      <c r="GQ71" s="88">
        <f t="shared" si="115"/>
        <v>98.173625760215444</v>
      </c>
      <c r="GR71" s="88">
        <f t="shared" si="115"/>
        <v>93.990225642501613</v>
      </c>
      <c r="GS71" s="88">
        <f t="shared" si="115"/>
        <v>100.02730124689022</v>
      </c>
      <c r="GT71" s="88">
        <f t="shared" si="115"/>
        <v>71.495167354112695</v>
      </c>
      <c r="GU71" s="88">
        <f t="shared" si="115"/>
        <v>116.98593046372942</v>
      </c>
      <c r="GV71" s="88">
        <f t="shared" si="115"/>
        <v>100.63900335223946</v>
      </c>
      <c r="GW71" s="88">
        <f t="shared" si="115"/>
        <v>91.055278559541563</v>
      </c>
      <c r="GX71" s="88">
        <f t="shared" si="115"/>
        <v>76.990533526674511</v>
      </c>
      <c r="GY71" s="88">
        <f t="shared" si="115"/>
        <v>121.76213246250059</v>
      </c>
      <c r="GZ71" s="88">
        <f t="shared" si="115"/>
        <v>87.083308372162264</v>
      </c>
      <c r="HA71" s="88">
        <f t="shared" si="115"/>
        <v>118.0849636847062</v>
      </c>
      <c r="HB71" s="88">
        <f t="shared" si="115"/>
        <v>120.23385043366677</v>
      </c>
      <c r="HC71" s="88">
        <f t="shared" si="115"/>
        <v>119.08276100991894</v>
      </c>
      <c r="HD71" s="88">
        <f t="shared" si="115"/>
        <v>133.31974640691146</v>
      </c>
      <c r="HE71" s="88">
        <f t="shared" si="115"/>
        <v>114.91927049839315</v>
      </c>
      <c r="HF71" s="88">
        <f t="shared" si="115"/>
        <v>111.19362742441686</v>
      </c>
      <c r="HG71" s="88">
        <f t="shared" si="115"/>
        <v>122.3873451916277</v>
      </c>
      <c r="HH71" s="88">
        <f t="shared" si="115"/>
        <v>126.01007949732518</v>
      </c>
      <c r="HI71" s="88">
        <f t="shared" ref="HI71:JT71" si="116">((HI69/HI70)*13.4)</f>
        <v>112.77627395299734</v>
      </c>
      <c r="HJ71" s="88">
        <f t="shared" si="116"/>
        <v>98.799092655415663</v>
      </c>
      <c r="HK71" s="88">
        <f t="shared" si="116"/>
        <v>116.8078110441149</v>
      </c>
      <c r="HL71" s="88">
        <f t="shared" si="116"/>
        <v>119.65699931026154</v>
      </c>
      <c r="HM71" s="88">
        <f t="shared" si="116"/>
        <v>133.65092830012949</v>
      </c>
      <c r="HN71" s="88">
        <f t="shared" si="116"/>
        <v>108.33885077114186</v>
      </c>
      <c r="HO71" s="88">
        <f t="shared" si="116"/>
        <v>123.90932153312787</v>
      </c>
      <c r="HP71" s="88">
        <f t="shared" si="116"/>
        <v>89.33079745239786</v>
      </c>
      <c r="HQ71" s="88">
        <f t="shared" si="116"/>
        <v>109.12834096013246</v>
      </c>
      <c r="HR71" s="88">
        <f t="shared" si="116"/>
        <v>94.265501364917597</v>
      </c>
      <c r="HS71" s="88">
        <f t="shared" si="116"/>
        <v>137.45331282869373</v>
      </c>
      <c r="HT71" s="88">
        <f t="shared" si="116"/>
        <v>115.37631413489362</v>
      </c>
      <c r="HU71" s="88">
        <f t="shared" si="116"/>
        <v>102.77567540885276</v>
      </c>
      <c r="HV71" s="88">
        <f t="shared" si="116"/>
        <v>125.0364746277596</v>
      </c>
      <c r="HW71" s="88">
        <f t="shared" si="116"/>
        <v>120.34843305721991</v>
      </c>
      <c r="HX71" s="88">
        <f t="shared" si="116"/>
        <v>106.06138032285507</v>
      </c>
      <c r="HY71" s="88">
        <f t="shared" si="116"/>
        <v>82.179199112137184</v>
      </c>
      <c r="HZ71" s="88">
        <f t="shared" si="116"/>
        <v>96.597565232913581</v>
      </c>
      <c r="IA71" s="88">
        <f t="shared" si="116"/>
        <v>105.61974754828981</v>
      </c>
      <c r="IB71" s="88">
        <f t="shared" si="116"/>
        <v>118.22207265870914</v>
      </c>
      <c r="IC71" s="88">
        <f t="shared" si="116"/>
        <v>120.98091973981896</v>
      </c>
      <c r="ID71" s="88">
        <f t="shared" si="116"/>
        <v>67.685098169696971</v>
      </c>
      <c r="IE71" s="88">
        <f t="shared" si="116"/>
        <v>102.72318868624009</v>
      </c>
      <c r="IF71" s="88">
        <f t="shared" si="116"/>
        <v>93.229330468225612</v>
      </c>
      <c r="IG71" s="88">
        <f t="shared" si="116"/>
        <v>114.97488812518117</v>
      </c>
      <c r="IH71" s="88">
        <f t="shared" si="116"/>
        <v>107.62283995544261</v>
      </c>
      <c r="II71" s="88">
        <f t="shared" si="116"/>
        <v>87.492282280217182</v>
      </c>
      <c r="IJ71" s="88">
        <f t="shared" si="116"/>
        <v>70.625121895107128</v>
      </c>
      <c r="IK71" s="88">
        <f t="shared" si="116"/>
        <v>94.187003429879979</v>
      </c>
      <c r="IL71" s="88">
        <f t="shared" si="116"/>
        <v>81.015237471284962</v>
      </c>
      <c r="IM71" s="88">
        <f t="shared" si="116"/>
        <v>100.92462476720992</v>
      </c>
      <c r="IN71" s="88">
        <f t="shared" si="116"/>
        <v>89.775500029447613</v>
      </c>
      <c r="IO71" s="88">
        <f t="shared" si="116"/>
        <v>75.182364291986303</v>
      </c>
      <c r="IP71" s="88">
        <f t="shared" si="116"/>
        <v>84.184892004680918</v>
      </c>
      <c r="IQ71" s="88">
        <f t="shared" si="116"/>
        <v>100.40335827066808</v>
      </c>
      <c r="IR71" s="88">
        <f t="shared" si="116"/>
        <v>92.856139303841786</v>
      </c>
      <c r="IS71" s="88">
        <f t="shared" si="116"/>
        <v>84.262942386914702</v>
      </c>
      <c r="IT71" s="88">
        <f t="shared" si="116"/>
        <v>100.95430457534502</v>
      </c>
      <c r="IU71" s="88">
        <f t="shared" si="116"/>
        <v>115.22068277924163</v>
      </c>
      <c r="IV71" s="88">
        <f t="shared" si="116"/>
        <v>104.82712728948277</v>
      </c>
      <c r="IW71" s="88">
        <f t="shared" si="116"/>
        <v>119.7294110155548</v>
      </c>
      <c r="IX71" s="88">
        <f t="shared" si="116"/>
        <v>104.61431269495894</v>
      </c>
      <c r="IY71" s="88">
        <f t="shared" si="116"/>
        <v>96.809629367937774</v>
      </c>
      <c r="IZ71" s="88">
        <f t="shared" si="116"/>
        <v>96.792440382554858</v>
      </c>
      <c r="JA71" s="88">
        <f t="shared" si="116"/>
        <v>87.02936136894499</v>
      </c>
      <c r="JB71" s="88">
        <f t="shared" si="116"/>
        <v>85.793870962727112</v>
      </c>
      <c r="JC71" s="88">
        <f t="shared" si="116"/>
        <v>87.649459185644687</v>
      </c>
      <c r="JD71" s="88">
        <f t="shared" si="116"/>
        <v>95.304719617105974</v>
      </c>
      <c r="JE71" s="88">
        <f t="shared" si="116"/>
        <v>94.967525501586437</v>
      </c>
      <c r="JF71" s="88">
        <f t="shared" si="116"/>
        <v>72.9404884801978</v>
      </c>
      <c r="JG71" s="88">
        <f t="shared" si="116"/>
        <v>102.86335075357177</v>
      </c>
      <c r="JH71" s="88">
        <f t="shared" si="116"/>
        <v>134.20115220740254</v>
      </c>
      <c r="JI71" s="88">
        <f t="shared" si="116"/>
        <v>89.84653542487915</v>
      </c>
      <c r="JJ71" s="88">
        <f t="shared" si="116"/>
        <v>99.061172056342784</v>
      </c>
      <c r="JK71" s="88">
        <f t="shared" si="116"/>
        <v>97.141767997972693</v>
      </c>
      <c r="JL71" s="88">
        <f t="shared" si="116"/>
        <v>96.673385833302348</v>
      </c>
      <c r="JM71" s="88">
        <f t="shared" si="116"/>
        <v>97.480209428583009</v>
      </c>
      <c r="JN71" s="88">
        <f t="shared" si="116"/>
        <v>104.03757616993646</v>
      </c>
      <c r="JO71" s="88">
        <f t="shared" si="116"/>
        <v>93.674775495458661</v>
      </c>
      <c r="JP71" s="88">
        <f t="shared" si="116"/>
        <v>100.78326170578649</v>
      </c>
      <c r="JQ71" s="88">
        <f t="shared" si="116"/>
        <v>106.07841116908979</v>
      </c>
      <c r="JR71" s="88">
        <f t="shared" si="116"/>
        <v>100.72911648094363</v>
      </c>
      <c r="JS71" s="88">
        <f t="shared" si="116"/>
        <v>118.92484031404305</v>
      </c>
      <c r="JT71" s="88">
        <f t="shared" si="116"/>
        <v>88.993843353281207</v>
      </c>
      <c r="JU71" s="88">
        <f t="shared" ref="JU71:MF71" si="117">((JU69/JU70)*13.4)</f>
        <v>87.640300737271104</v>
      </c>
      <c r="JV71" s="88">
        <f t="shared" si="117"/>
        <v>108.86759984237889</v>
      </c>
      <c r="JW71" s="88">
        <f t="shared" si="117"/>
        <v>142.83324210818282</v>
      </c>
      <c r="JX71" s="88">
        <f t="shared" si="117"/>
        <v>119.95428809591209</v>
      </c>
      <c r="JY71" s="88">
        <f t="shared" si="117"/>
        <v>98.056807666083103</v>
      </c>
      <c r="JZ71" s="88">
        <f t="shared" si="117"/>
        <v>117.6560520793897</v>
      </c>
      <c r="KA71" s="88">
        <f t="shared" si="117"/>
        <v>118.23666740351665</v>
      </c>
      <c r="KB71" s="88">
        <f t="shared" si="117"/>
        <v>99.924300079591802</v>
      </c>
      <c r="KC71" s="88">
        <f t="shared" si="117"/>
        <v>133.07858533404675</v>
      </c>
      <c r="KD71" s="88">
        <f t="shared" si="117"/>
        <v>119.86525979700653</v>
      </c>
      <c r="KE71" s="88">
        <f t="shared" si="117"/>
        <v>142.09201074535676</v>
      </c>
      <c r="KF71" s="88">
        <f t="shared" si="117"/>
        <v>105.38273090233477</v>
      </c>
      <c r="KG71" s="88">
        <f t="shared" si="117"/>
        <v>125.60996091240139</v>
      </c>
      <c r="KH71" s="88">
        <f t="shared" si="117"/>
        <v>125.40784133238722</v>
      </c>
      <c r="KI71" s="88">
        <f t="shared" si="117"/>
        <v>127.53140844182913</v>
      </c>
      <c r="KJ71" s="88">
        <f t="shared" si="117"/>
        <v>115.7936234897179</v>
      </c>
      <c r="KK71" s="88">
        <f t="shared" si="117"/>
        <v>89.825491844930596</v>
      </c>
      <c r="KL71" s="88">
        <f t="shared" si="117"/>
        <v>125.82578026185092</v>
      </c>
      <c r="KM71" s="88">
        <f t="shared" si="117"/>
        <v>111.381611238472</v>
      </c>
      <c r="KN71" s="88">
        <f t="shared" si="117"/>
        <v>117.91559580008096</v>
      </c>
      <c r="KO71" s="88">
        <f t="shared" si="117"/>
        <v>134.77219472842651</v>
      </c>
      <c r="KP71" s="88">
        <f t="shared" si="117"/>
        <v>100.35097409954169</v>
      </c>
      <c r="KQ71" s="88">
        <f t="shared" si="117"/>
        <v>85.785307389120206</v>
      </c>
      <c r="KR71" s="88">
        <f t="shared" si="117"/>
        <v>114.5508606620768</v>
      </c>
      <c r="KS71" s="88">
        <f t="shared" si="117"/>
        <v>129.73495395758883</v>
      </c>
      <c r="KT71" s="88">
        <f t="shared" si="117"/>
        <v>130.52059525240139</v>
      </c>
      <c r="KU71" s="88">
        <f t="shared" si="117"/>
        <v>99.23286303501186</v>
      </c>
      <c r="KV71" s="88">
        <f t="shared" si="117"/>
        <v>94.728402502773235</v>
      </c>
      <c r="KW71" s="88">
        <f t="shared" si="117"/>
        <v>116.09016743561276</v>
      </c>
      <c r="KX71" s="88">
        <f t="shared" si="117"/>
        <v>100.32752409155366</v>
      </c>
      <c r="KY71" s="88">
        <f t="shared" si="117"/>
        <v>101.12132967710087</v>
      </c>
      <c r="KZ71" s="88">
        <f t="shared" si="117"/>
        <v>104.69800403871243</v>
      </c>
      <c r="LA71" s="88">
        <f t="shared" si="117"/>
        <v>104.64556651738424</v>
      </c>
      <c r="LB71" s="88">
        <f t="shared" si="117"/>
        <v>98.936055908100229</v>
      </c>
      <c r="LC71" s="88">
        <f t="shared" si="117"/>
        <v>98.278943889393645</v>
      </c>
      <c r="LD71" s="88">
        <f t="shared" si="117"/>
        <v>90.667772350639197</v>
      </c>
      <c r="LE71" s="88">
        <f t="shared" si="117"/>
        <v>79.600105144469609</v>
      </c>
      <c r="LF71" s="88">
        <f t="shared" si="117"/>
        <v>111.96774275790173</v>
      </c>
      <c r="LG71" s="88">
        <f t="shared" si="117"/>
        <v>102.41611247506575</v>
      </c>
      <c r="LH71" s="88">
        <f t="shared" si="117"/>
        <v>102.3902500400968</v>
      </c>
      <c r="LI71" s="88">
        <f t="shared" si="117"/>
        <v>107.21594896612181</v>
      </c>
      <c r="LJ71" s="88">
        <f t="shared" si="117"/>
        <v>105.82035580093755</v>
      </c>
      <c r="LK71" s="88">
        <f t="shared" si="117"/>
        <v>126.69036137753008</v>
      </c>
      <c r="LL71" s="88">
        <f t="shared" si="117"/>
        <v>122.25105357974576</v>
      </c>
      <c r="LM71" s="88">
        <f t="shared" si="117"/>
        <v>102.19282689000046</v>
      </c>
      <c r="LN71" s="88">
        <f t="shared" si="117"/>
        <v>87.3851624550786</v>
      </c>
      <c r="LO71" s="88">
        <f t="shared" si="117"/>
        <v>135.45480148357493</v>
      </c>
      <c r="LP71" s="88">
        <f t="shared" si="117"/>
        <v>90.768087974098506</v>
      </c>
      <c r="LQ71" s="88">
        <f t="shared" si="117"/>
        <v>118.78205597912758</v>
      </c>
      <c r="LR71" s="88">
        <f t="shared" si="117"/>
        <v>103.0439683868811</v>
      </c>
      <c r="LS71" s="88">
        <f t="shared" si="117"/>
        <v>99.718794935832051</v>
      </c>
      <c r="LT71" s="88">
        <f t="shared" si="117"/>
        <v>111.57349919570822</v>
      </c>
      <c r="LU71" s="88">
        <f t="shared" si="117"/>
        <v>96.244449787708561</v>
      </c>
      <c r="LV71" s="88">
        <f t="shared" si="117"/>
        <v>93.809988282757047</v>
      </c>
      <c r="LW71" s="88">
        <f t="shared" si="117"/>
        <v>105.89177602116519</v>
      </c>
      <c r="LX71" s="88">
        <f t="shared" si="117"/>
        <v>125.06015193560268</v>
      </c>
      <c r="LY71" s="88">
        <f t="shared" si="117"/>
        <v>92.8397506701791</v>
      </c>
      <c r="LZ71" s="88">
        <f t="shared" si="117"/>
        <v>95.755339457251026</v>
      </c>
      <c r="MA71" s="88">
        <f t="shared" si="117"/>
        <v>116.65142613997632</v>
      </c>
      <c r="MB71" s="88">
        <f t="shared" si="117"/>
        <v>123.45701852886401</v>
      </c>
      <c r="MC71" s="88">
        <f t="shared" si="117"/>
        <v>124.91522656816409</v>
      </c>
      <c r="MD71" s="88">
        <f t="shared" si="117"/>
        <v>115.01304758625614</v>
      </c>
      <c r="ME71" s="88">
        <f t="shared" si="117"/>
        <v>95.684508483302579</v>
      </c>
      <c r="MF71" s="88">
        <f t="shared" si="117"/>
        <v>82.541398751272496</v>
      </c>
      <c r="MG71" s="88">
        <f t="shared" ref="MG71:OQ71" si="118">((MG69/MG70)*13.4)</f>
        <v>104.10545488026251</v>
      </c>
      <c r="MH71" s="88">
        <f t="shared" si="118"/>
        <v>105.92610184713244</v>
      </c>
      <c r="MI71" s="88">
        <f t="shared" si="118"/>
        <v>127.27438813953718</v>
      </c>
      <c r="MJ71" s="88">
        <f t="shared" si="118"/>
        <v>108.16207717068619</v>
      </c>
      <c r="MK71" s="88">
        <f t="shared" si="118"/>
        <v>94.232141450807646</v>
      </c>
      <c r="ML71" s="88">
        <f t="shared" si="118"/>
        <v>139.7758639393434</v>
      </c>
      <c r="MM71" s="88">
        <f t="shared" si="118"/>
        <v>114.96109407211236</v>
      </c>
      <c r="MN71" s="88">
        <f t="shared" si="118"/>
        <v>102.07234009524271</v>
      </c>
      <c r="MO71" s="88">
        <f t="shared" si="118"/>
        <v>106.17395162004195</v>
      </c>
      <c r="MP71" s="88">
        <f t="shared" si="118"/>
        <v>116.63949165876996</v>
      </c>
      <c r="MQ71" s="88">
        <f t="shared" si="118"/>
        <v>109.34845725557568</v>
      </c>
      <c r="MR71" s="88">
        <f t="shared" si="118"/>
        <v>99.028999952810011</v>
      </c>
      <c r="MS71" s="88">
        <f t="shared" si="118"/>
        <v>95.173749590402466</v>
      </c>
      <c r="MT71" s="88">
        <f t="shared" si="118"/>
        <v>79.684411427264308</v>
      </c>
      <c r="MU71" s="88">
        <f t="shared" si="118"/>
        <v>113.69982659799656</v>
      </c>
      <c r="MV71" s="88">
        <f t="shared" si="118"/>
        <v>107.86052085048348</v>
      </c>
      <c r="MW71" s="88">
        <f t="shared" si="118"/>
        <v>131.75722776456178</v>
      </c>
      <c r="MX71" s="88">
        <f t="shared" si="118"/>
        <v>100.94332319653157</v>
      </c>
      <c r="MY71" s="88">
        <f t="shared" si="118"/>
        <v>82.034616060019573</v>
      </c>
      <c r="MZ71" s="88">
        <f t="shared" si="118"/>
        <v>84.639670597196613</v>
      </c>
      <c r="NA71" s="88">
        <f t="shared" si="118"/>
        <v>96.953158924130946</v>
      </c>
      <c r="NB71" s="88">
        <f t="shared" si="118"/>
        <v>128.8593776214538</v>
      </c>
      <c r="NC71" s="88">
        <f t="shared" si="118"/>
        <v>110.38009148564365</v>
      </c>
      <c r="ND71" s="88">
        <f t="shared" si="118"/>
        <v>114.64664173188972</v>
      </c>
      <c r="NE71" s="88">
        <f t="shared" si="118"/>
        <v>107.56422660203907</v>
      </c>
      <c r="NF71" s="88">
        <f t="shared" si="118"/>
        <v>84.772362882013923</v>
      </c>
      <c r="NG71" s="88">
        <f t="shared" si="118"/>
        <v>107.23631425414301</v>
      </c>
      <c r="NH71" s="88">
        <f t="shared" si="118"/>
        <v>101.1614967311544</v>
      </c>
      <c r="NI71" s="88">
        <f t="shared" si="118"/>
        <v>96.665630537887907</v>
      </c>
      <c r="NJ71" s="88">
        <f t="shared" si="118"/>
        <v>128.99647023321845</v>
      </c>
      <c r="NK71" s="88">
        <f t="shared" si="118"/>
        <v>99.137060933839962</v>
      </c>
      <c r="NL71" s="88">
        <f t="shared" si="118"/>
        <v>96.727690860307519</v>
      </c>
      <c r="NM71" s="88">
        <f t="shared" si="118"/>
        <v>100.16757736905018</v>
      </c>
      <c r="NN71" s="88">
        <f t="shared" si="118"/>
        <v>118.41240678747953</v>
      </c>
      <c r="NO71" s="88">
        <f t="shared" si="118"/>
        <v>92.884997352575311</v>
      </c>
      <c r="NP71" s="88">
        <f t="shared" si="118"/>
        <v>119.02741017067945</v>
      </c>
      <c r="NQ71" s="88">
        <f t="shared" si="118"/>
        <v>105.26509336495181</v>
      </c>
      <c r="NR71" s="88">
        <f t="shared" si="118"/>
        <v>87.881669435283641</v>
      </c>
      <c r="NS71" s="88">
        <f t="shared" si="118"/>
        <v>105.41045299300909</v>
      </c>
      <c r="NT71" s="88">
        <f t="shared" si="118"/>
        <v>116.72321898683261</v>
      </c>
      <c r="NU71" s="88">
        <f t="shared" si="118"/>
        <v>84.594723642541766</v>
      </c>
      <c r="NV71" s="88">
        <f t="shared" si="118"/>
        <v>111.08193412171003</v>
      </c>
      <c r="NW71" s="88">
        <f t="shared" si="118"/>
        <v>104.62956868514134</v>
      </c>
      <c r="NX71" s="88">
        <f t="shared" si="118"/>
        <v>95.880112558514938</v>
      </c>
      <c r="NY71" s="88">
        <f t="shared" si="118"/>
        <v>138.21046041822882</v>
      </c>
      <c r="NZ71" s="88">
        <f t="shared" si="118"/>
        <v>121.31781201009778</v>
      </c>
      <c r="OA71" s="88">
        <f t="shared" si="118"/>
        <v>118.97027226425017</v>
      </c>
      <c r="OB71" s="88">
        <f t="shared" si="118"/>
        <v>97.714129790309968</v>
      </c>
      <c r="OC71" s="88">
        <f t="shared" si="118"/>
        <v>121.52961401187912</v>
      </c>
      <c r="OD71" s="88">
        <f t="shared" si="118"/>
        <v>83.994236869047953</v>
      </c>
      <c r="OE71" s="88">
        <f t="shared" si="118"/>
        <v>92.479742648955565</v>
      </c>
      <c r="OF71" s="88">
        <f t="shared" si="118"/>
        <v>101.96452508208027</v>
      </c>
      <c r="OG71" s="88">
        <f t="shared" si="118"/>
        <v>113.35084383794445</v>
      </c>
      <c r="OH71" s="88">
        <f t="shared" si="118"/>
        <v>108.0214852909921</v>
      </c>
      <c r="OI71" s="88">
        <f t="shared" si="118"/>
        <v>88.3642317971577</v>
      </c>
      <c r="OJ71" s="88">
        <f t="shared" si="118"/>
        <v>88.34064440536153</v>
      </c>
      <c r="OK71" s="88">
        <f t="shared" si="118"/>
        <v>95.63618891819074</v>
      </c>
      <c r="OL71" s="88">
        <f t="shared" si="118"/>
        <v>114.25026471464254</v>
      </c>
      <c r="OM71" s="88">
        <f t="shared" si="118"/>
        <v>113.56148247353138</v>
      </c>
      <c r="ON71" s="88">
        <f t="shared" si="118"/>
        <v>98.104343047775416</v>
      </c>
      <c r="OO71" s="88">
        <f t="shared" si="118"/>
        <v>101.77129578312268</v>
      </c>
      <c r="OP71" s="88">
        <f t="shared" si="118"/>
        <v>76.786525314264892</v>
      </c>
      <c r="OQ71" s="88">
        <f t="shared" si="118"/>
        <v>95.790902927064636</v>
      </c>
    </row>
    <row r="72" spans="1:407" x14ac:dyDescent="0.25">
      <c r="A72" s="69"/>
      <c r="D72" s="7"/>
      <c r="AU72" s="60"/>
    </row>
    <row r="73" spans="1:407" x14ac:dyDescent="0.25">
      <c r="A73" s="57" t="s">
        <v>2067</v>
      </c>
      <c r="B73" s="58">
        <f>STDEV(D73:AQ73)/AVERAGE(D73:AQ73)</f>
        <v>0.12612822507308327</v>
      </c>
      <c r="D73" s="7">
        <v>85204945.174259603</v>
      </c>
      <c r="E73" s="7">
        <v>82274562.771631807</v>
      </c>
      <c r="F73" s="7">
        <v>80313851.279211804</v>
      </c>
      <c r="G73" s="7">
        <v>75503480.091580704</v>
      </c>
      <c r="H73" s="7">
        <v>75787591.247416094</v>
      </c>
      <c r="I73" s="7">
        <v>75381300.911391407</v>
      </c>
      <c r="J73" s="7">
        <v>72677594.240878895</v>
      </c>
      <c r="K73" s="7">
        <v>71628033.136255294</v>
      </c>
      <c r="L73" s="7">
        <v>70611024.721956104</v>
      </c>
      <c r="M73" s="7">
        <v>68710080.523981497</v>
      </c>
      <c r="N73" s="7">
        <v>68878873.922238499</v>
      </c>
      <c r="O73" s="7">
        <v>67132760.762382701</v>
      </c>
      <c r="P73" s="7">
        <v>64880529.673782997</v>
      </c>
      <c r="Q73" s="7">
        <v>67439335.294927195</v>
      </c>
      <c r="R73" s="7">
        <v>65227165.444454499</v>
      </c>
      <c r="S73" s="7">
        <v>64232959.637483403</v>
      </c>
      <c r="T73" s="7">
        <v>65703821.101080701</v>
      </c>
      <c r="U73" s="7">
        <v>64421617.206947498</v>
      </c>
      <c r="V73" s="7">
        <v>63275825.544261098</v>
      </c>
      <c r="W73" s="7">
        <v>61706122.473336898</v>
      </c>
      <c r="X73" s="7">
        <v>61474782.803389199</v>
      </c>
      <c r="Y73" s="7">
        <v>62106886.777663</v>
      </c>
      <c r="Z73" s="7">
        <v>60074742.174105197</v>
      </c>
      <c r="AA73" s="7">
        <v>60553097.490043901</v>
      </c>
      <c r="AB73" s="7">
        <v>59308137.900864497</v>
      </c>
      <c r="AC73" s="7">
        <v>59349965.051707402</v>
      </c>
      <c r="AD73" s="7">
        <v>58809315.756462</v>
      </c>
      <c r="AE73" s="7">
        <v>59803980.620238103</v>
      </c>
      <c r="AF73" s="7">
        <v>57328412.330140002</v>
      </c>
      <c r="AG73" s="7">
        <v>57293628.886109397</v>
      </c>
      <c r="AH73" s="7">
        <v>57712929.777405404</v>
      </c>
      <c r="AI73" s="7">
        <v>57227816.033898599</v>
      </c>
      <c r="AJ73" s="7">
        <v>56037767.837113596</v>
      </c>
      <c r="AK73" s="7">
        <v>54304060.132669397</v>
      </c>
      <c r="AL73" s="7">
        <v>55080202.936340198</v>
      </c>
      <c r="AM73" s="7">
        <v>55014340.075699203</v>
      </c>
      <c r="AN73" s="7">
        <v>56010840.681644097</v>
      </c>
      <c r="AO73" s="7">
        <v>56428229.015737496</v>
      </c>
      <c r="AP73" s="7">
        <v>57412144.373666704</v>
      </c>
      <c r="AQ73" s="7">
        <v>55660052.685543299</v>
      </c>
      <c r="AS73" s="59">
        <f>STDEV(AU73:CH73)/AVERAGE(AU73:CH73)</f>
        <v>0.10502572166547693</v>
      </c>
      <c r="AU73" s="9">
        <v>47516807.649942897</v>
      </c>
      <c r="AV73" s="9">
        <v>46713156.571781702</v>
      </c>
      <c r="AW73" s="9">
        <v>45313521.037714504</v>
      </c>
      <c r="AX73" s="9">
        <v>44177827.418898299</v>
      </c>
      <c r="AY73" s="9">
        <v>43721457.175444998</v>
      </c>
      <c r="AZ73" s="9">
        <v>43666088.806875601</v>
      </c>
      <c r="BA73" s="9">
        <v>43817312.889463097</v>
      </c>
      <c r="BB73" s="9">
        <v>43721617.5708699</v>
      </c>
      <c r="BC73" s="9">
        <v>43677867.785948202</v>
      </c>
      <c r="BD73" s="9">
        <v>41248753.087622903</v>
      </c>
      <c r="BE73" s="9">
        <v>43043345.867414497</v>
      </c>
      <c r="BF73" s="9">
        <v>41951950.263559602</v>
      </c>
      <c r="BG73" s="9">
        <v>39503804.8218918</v>
      </c>
      <c r="BH73" s="9">
        <v>39897818.334265202</v>
      </c>
      <c r="BI73" s="9">
        <v>40188280.768801197</v>
      </c>
      <c r="BJ73" s="9">
        <v>38910831.354231201</v>
      </c>
      <c r="BK73" s="9">
        <v>38636981.139279597</v>
      </c>
      <c r="BL73" s="9">
        <v>37164219.353513502</v>
      </c>
      <c r="BM73" s="9">
        <v>38186886.395063803</v>
      </c>
      <c r="BN73" s="9">
        <v>37045027.690051503</v>
      </c>
      <c r="BO73" s="9">
        <v>38097754.455526598</v>
      </c>
      <c r="BP73" s="9">
        <v>37536790.028337702</v>
      </c>
      <c r="BQ73" s="9">
        <v>36366670.660848103</v>
      </c>
      <c r="BR73" s="9">
        <v>36858064.986524098</v>
      </c>
      <c r="BS73" s="9">
        <v>35376504.669991098</v>
      </c>
      <c r="BT73" s="9">
        <v>36857416.700535603</v>
      </c>
      <c r="BU73" s="9">
        <v>35736598.081384897</v>
      </c>
      <c r="BV73" s="9">
        <v>35633452.974496797</v>
      </c>
      <c r="BW73" s="9">
        <v>35077869.123911798</v>
      </c>
      <c r="BX73" s="9">
        <v>35140818.658008903</v>
      </c>
      <c r="BY73" s="9">
        <v>35021384.733828098</v>
      </c>
      <c r="BZ73" s="9">
        <v>35020155.993728198</v>
      </c>
      <c r="CA73" s="9">
        <v>35591313.487448096</v>
      </c>
      <c r="CB73" s="9">
        <v>33963416.271904796</v>
      </c>
      <c r="CC73" s="9">
        <v>33562608.366635799</v>
      </c>
      <c r="CD73" s="9">
        <v>33457116.889438801</v>
      </c>
      <c r="CE73" s="9">
        <v>34014790.768975899</v>
      </c>
      <c r="CF73" s="9">
        <v>34399286.378033802</v>
      </c>
      <c r="CG73" s="9">
        <v>34370874.8662275</v>
      </c>
      <c r="CH73" s="9">
        <v>35018418.605385303</v>
      </c>
      <c r="CJ73" s="95">
        <v>43707726.572992802</v>
      </c>
      <c r="CK73" s="95">
        <v>55902991.056867696</v>
      </c>
      <c r="CL73" s="95">
        <v>40759461.631804399</v>
      </c>
      <c r="CM73" s="95">
        <v>39167993.5332122</v>
      </c>
      <c r="CN73" s="95">
        <v>38628806.231062897</v>
      </c>
      <c r="CO73" s="95">
        <v>67191751.324525401</v>
      </c>
      <c r="CP73" s="95">
        <v>33897605.388335504</v>
      </c>
      <c r="CQ73" s="95">
        <v>31167083.886075798</v>
      </c>
      <c r="CR73" s="95">
        <v>43049764.224025801</v>
      </c>
      <c r="CS73" s="95">
        <v>25289799.3680439</v>
      </c>
      <c r="CT73" s="84">
        <v>42496859.0578859</v>
      </c>
      <c r="CU73" s="84">
        <v>36718036.980587699</v>
      </c>
      <c r="CV73" s="84">
        <v>40179552.841572501</v>
      </c>
      <c r="CW73" s="84">
        <v>42824594.9119609</v>
      </c>
      <c r="CX73" s="84">
        <v>41156142.292050101</v>
      </c>
      <c r="CY73" s="84">
        <v>52941648.043809697</v>
      </c>
      <c r="CZ73" s="84">
        <v>30120689.3431453</v>
      </c>
      <c r="DA73" s="84">
        <v>48170079.729972497</v>
      </c>
      <c r="DB73" s="84">
        <v>39538787.8948735</v>
      </c>
      <c r="DC73" s="84">
        <v>52263878.179607198</v>
      </c>
      <c r="DD73" s="84">
        <v>43320173.676841401</v>
      </c>
      <c r="DE73" s="84">
        <v>47176775.469883397</v>
      </c>
      <c r="DF73" s="84">
        <v>46737998.326188304</v>
      </c>
      <c r="DG73" s="84">
        <v>50730716.922743</v>
      </c>
      <c r="DH73" s="84">
        <v>32718303.7891316</v>
      </c>
      <c r="DI73" s="84">
        <v>27618009.496061299</v>
      </c>
      <c r="DJ73" s="84">
        <v>33389799.287121199</v>
      </c>
      <c r="DK73" s="84">
        <v>30386374.966956802</v>
      </c>
      <c r="DL73" s="84">
        <v>48245434.500631303</v>
      </c>
      <c r="DM73" s="84">
        <v>57453705.659543999</v>
      </c>
      <c r="DN73" s="84">
        <v>52038234.880912498</v>
      </c>
      <c r="DO73" s="84">
        <v>46366103.133408703</v>
      </c>
      <c r="DP73" s="84">
        <v>43195978.1592049</v>
      </c>
      <c r="DQ73" s="84">
        <v>43187818.978590898</v>
      </c>
      <c r="DR73" s="84">
        <v>46736439.761873104</v>
      </c>
      <c r="DS73" s="84">
        <v>39370759.9244674</v>
      </c>
      <c r="DT73" s="84">
        <v>51452073.028419003</v>
      </c>
      <c r="DU73" s="84">
        <v>40772228.774098396</v>
      </c>
      <c r="DV73" s="84">
        <v>40159926.636773899</v>
      </c>
      <c r="DW73" s="84">
        <v>44784972.055880301</v>
      </c>
      <c r="DX73" s="84">
        <v>45673457.709164597</v>
      </c>
      <c r="DY73" s="84">
        <v>49453806.250838801</v>
      </c>
      <c r="DZ73" s="84">
        <v>30527297.612032499</v>
      </c>
      <c r="EA73" s="84">
        <v>37592976.979180902</v>
      </c>
      <c r="EB73" s="84">
        <v>42262788.4608972</v>
      </c>
      <c r="EC73" s="84">
        <v>39160948.565553598</v>
      </c>
      <c r="ED73" s="84">
        <v>39792753.810368001</v>
      </c>
      <c r="EE73" s="84">
        <v>46739676.201582201</v>
      </c>
      <c r="EF73" s="84">
        <v>40806068.013587996</v>
      </c>
      <c r="EG73" s="84">
        <v>35656878.309487998</v>
      </c>
      <c r="EH73" s="84">
        <v>36082121.420376398</v>
      </c>
      <c r="EI73" s="84">
        <v>30767721.845586199</v>
      </c>
      <c r="EJ73" s="84">
        <v>51009371.598001897</v>
      </c>
      <c r="EK73" s="84">
        <v>50569484.103728302</v>
      </c>
      <c r="EL73" s="84">
        <v>33831709.238543801</v>
      </c>
      <c r="EM73" s="84">
        <v>31664726.5814845</v>
      </c>
      <c r="EN73" s="84">
        <v>32522678.359216899</v>
      </c>
      <c r="EO73" s="84">
        <v>36386489.820917398</v>
      </c>
      <c r="EP73" s="84">
        <v>40997738.728066802</v>
      </c>
      <c r="EQ73" s="84">
        <v>34546530.109998599</v>
      </c>
      <c r="ER73" s="84">
        <v>47858349.1817981</v>
      </c>
      <c r="ES73" s="84">
        <v>39819901.350302704</v>
      </c>
      <c r="ET73" s="84">
        <v>42538627.230747901</v>
      </c>
      <c r="EU73" s="84">
        <v>52296732.062795103</v>
      </c>
      <c r="EV73" s="84">
        <v>30269680.661906101</v>
      </c>
      <c r="EW73" s="84">
        <v>42517993.018738203</v>
      </c>
      <c r="EX73" s="84">
        <v>41311612.296761498</v>
      </c>
      <c r="EY73" s="84">
        <v>27614214.8549635</v>
      </c>
      <c r="EZ73" s="84">
        <v>34284262.763530798</v>
      </c>
      <c r="FA73" s="84">
        <v>33594519.4289876</v>
      </c>
      <c r="FB73" s="84">
        <v>37764878.0784031</v>
      </c>
      <c r="FC73" s="84">
        <v>47946036.540276699</v>
      </c>
      <c r="FD73" s="84">
        <v>39961837.502122</v>
      </c>
      <c r="FE73" s="84">
        <v>29184812.5511126</v>
      </c>
      <c r="FF73" s="84">
        <v>32902781.185800601</v>
      </c>
      <c r="FG73" s="84">
        <v>42362426.949772097</v>
      </c>
      <c r="FH73" s="84">
        <v>35890556.2592026</v>
      </c>
      <c r="FI73" s="84">
        <v>34907872.415047899</v>
      </c>
      <c r="FJ73" s="84">
        <v>43049758.722186796</v>
      </c>
      <c r="FK73" s="84">
        <v>36504225.667940699</v>
      </c>
      <c r="FL73" s="84">
        <v>41884328.741893902</v>
      </c>
      <c r="FM73" s="84">
        <v>28502754.622511402</v>
      </c>
      <c r="FN73" s="84">
        <v>35141494.884840503</v>
      </c>
      <c r="FO73" s="84">
        <v>40773867.316108599</v>
      </c>
      <c r="FP73" s="84">
        <v>36376804.267246597</v>
      </c>
      <c r="FQ73" s="84">
        <v>33080277.077604</v>
      </c>
      <c r="FR73" s="84">
        <v>31010595.267740499</v>
      </c>
      <c r="FS73" s="84">
        <v>34820082.924903303</v>
      </c>
      <c r="FT73" s="84">
        <v>29724966.292794999</v>
      </c>
      <c r="FU73" s="84">
        <v>35825034.684851304</v>
      </c>
      <c r="FV73" s="84">
        <v>40348828.620937698</v>
      </c>
      <c r="FW73" s="84">
        <v>38262180.572387002</v>
      </c>
      <c r="FX73" s="84">
        <v>50994024.114621803</v>
      </c>
      <c r="FY73" s="84">
        <v>49511891.9040685</v>
      </c>
      <c r="FZ73" s="84">
        <v>40285415.072324902</v>
      </c>
      <c r="GA73" s="84">
        <v>40474285.247568198</v>
      </c>
      <c r="GB73" s="84">
        <v>35151124.7335243</v>
      </c>
      <c r="GC73" s="84">
        <v>35418972.703549303</v>
      </c>
      <c r="GD73" s="84">
        <v>34206795.7706386</v>
      </c>
      <c r="GE73" s="84">
        <v>36491725.623862498</v>
      </c>
      <c r="GF73" s="84">
        <v>44657645.573935002</v>
      </c>
      <c r="GG73" s="84">
        <v>31495331.1992484</v>
      </c>
      <c r="GH73" s="84">
        <v>52412596.072572</v>
      </c>
      <c r="GI73" s="84">
        <v>41051919.542224802</v>
      </c>
      <c r="GJ73" s="84">
        <v>43604362.524696201</v>
      </c>
      <c r="GK73" s="84">
        <v>38960239.406841598</v>
      </c>
      <c r="GL73" s="84">
        <v>34135294.2996068</v>
      </c>
      <c r="GM73" s="84">
        <v>42960618.947308697</v>
      </c>
      <c r="GN73" s="84">
        <v>34642004.754156999</v>
      </c>
      <c r="GO73" s="84">
        <v>29021101.865892898</v>
      </c>
      <c r="GP73" s="84">
        <v>38164561.616537698</v>
      </c>
      <c r="GQ73" s="84">
        <v>29507527.815677099</v>
      </c>
      <c r="GR73" s="84">
        <v>30997083.827257499</v>
      </c>
      <c r="GS73" s="84">
        <v>35377985.9864287</v>
      </c>
      <c r="GT73" s="84">
        <v>30990285.2849475</v>
      </c>
      <c r="GU73" s="84">
        <v>39202972.656139098</v>
      </c>
      <c r="GV73" s="84">
        <v>31668812.924380001</v>
      </c>
      <c r="GW73" s="84">
        <v>36617284.457043797</v>
      </c>
      <c r="GX73" s="84">
        <v>32618604.3334665</v>
      </c>
      <c r="GY73" s="84">
        <v>48089093.295720004</v>
      </c>
      <c r="GZ73" s="84">
        <v>32146857.0687695</v>
      </c>
      <c r="HA73" s="84">
        <v>42318814.612573102</v>
      </c>
      <c r="HB73" s="84">
        <v>39302224.811923698</v>
      </c>
      <c r="HC73" s="84">
        <v>37448759.321679197</v>
      </c>
      <c r="HD73" s="84">
        <v>35508098.990683198</v>
      </c>
      <c r="HE73" s="84">
        <v>40047194.173201799</v>
      </c>
      <c r="HF73" s="84">
        <v>31915862.3547079</v>
      </c>
      <c r="HG73" s="84">
        <v>36962411.9882707</v>
      </c>
      <c r="HH73" s="84">
        <v>37446903.136935703</v>
      </c>
      <c r="HI73" s="84">
        <v>43719572.277572803</v>
      </c>
      <c r="HJ73" s="84">
        <v>26177793.424098801</v>
      </c>
      <c r="HK73" s="84">
        <v>42584403.613119401</v>
      </c>
      <c r="HL73" s="84">
        <v>40598076.649923198</v>
      </c>
      <c r="HM73" s="84">
        <v>39717134.016958803</v>
      </c>
      <c r="HN73" s="84">
        <v>29881838.405389901</v>
      </c>
      <c r="HO73" s="84">
        <v>43922317.138539203</v>
      </c>
      <c r="HP73" s="84">
        <v>28226287.581553198</v>
      </c>
      <c r="HQ73" s="84">
        <v>29664503.230820701</v>
      </c>
      <c r="HR73" s="84">
        <v>29050738.328606799</v>
      </c>
      <c r="HS73" s="84">
        <v>45664698.546671703</v>
      </c>
      <c r="HT73" s="84">
        <v>36345112.475083597</v>
      </c>
      <c r="HU73" s="84">
        <v>37364225.209595799</v>
      </c>
      <c r="HV73" s="84">
        <v>52075618.201678798</v>
      </c>
      <c r="HW73" s="84">
        <v>64167056.721325003</v>
      </c>
      <c r="HX73" s="84">
        <v>45765248.518321998</v>
      </c>
      <c r="HY73" s="84">
        <v>24786078.8683732</v>
      </c>
      <c r="HZ73" s="84">
        <v>33661157.940496497</v>
      </c>
      <c r="IA73" s="84">
        <v>33157909.2064052</v>
      </c>
      <c r="IB73" s="84">
        <v>30870708.296358801</v>
      </c>
      <c r="IC73" s="84">
        <v>46921618.037887201</v>
      </c>
      <c r="ID73" s="84">
        <v>26949533.700032301</v>
      </c>
      <c r="IE73" s="84">
        <v>36170045.163549498</v>
      </c>
      <c r="IF73" s="84">
        <v>38382151.198794097</v>
      </c>
      <c r="IG73" s="84">
        <v>37695832.712958999</v>
      </c>
      <c r="IH73" s="84">
        <v>32107274.796145201</v>
      </c>
      <c r="II73" s="84">
        <v>21229951.072301</v>
      </c>
      <c r="IJ73" s="84">
        <v>29788029.129598498</v>
      </c>
      <c r="IK73" s="84">
        <v>29247735.352881301</v>
      </c>
      <c r="IL73" s="84">
        <v>26196537.141591199</v>
      </c>
      <c r="IM73" s="84">
        <v>35559112.990891501</v>
      </c>
      <c r="IN73" s="84">
        <v>26094917.747211199</v>
      </c>
      <c r="IO73" s="84">
        <v>32506693.779904999</v>
      </c>
      <c r="IP73" s="84">
        <v>39308281.744110301</v>
      </c>
      <c r="IQ73" s="84">
        <v>26917809.7301705</v>
      </c>
      <c r="IR73" s="84">
        <v>26914338.842271399</v>
      </c>
      <c r="IS73" s="84">
        <v>39338238.476529099</v>
      </c>
      <c r="IT73" s="84">
        <v>33508250.698064201</v>
      </c>
      <c r="IU73" s="84">
        <v>45397375.000268303</v>
      </c>
      <c r="IV73" s="84">
        <v>26199130.916243799</v>
      </c>
      <c r="IW73" s="84">
        <v>32530408.3520495</v>
      </c>
      <c r="IX73" s="84">
        <v>42569554.247038499</v>
      </c>
      <c r="IY73" s="84">
        <v>34094567.773900501</v>
      </c>
      <c r="IZ73" s="84">
        <v>35603380.531579897</v>
      </c>
      <c r="JA73" s="84">
        <v>27203466.856977001</v>
      </c>
      <c r="JB73" s="84">
        <v>34435522.7549899</v>
      </c>
      <c r="JC73" s="84">
        <v>24563486.878634099</v>
      </c>
      <c r="JD73" s="84">
        <v>32840129.392004799</v>
      </c>
      <c r="JE73" s="84">
        <v>26034379.7925703</v>
      </c>
      <c r="JF73" s="84">
        <v>22741739.7218627</v>
      </c>
      <c r="JG73" s="84">
        <v>34796305.193191499</v>
      </c>
      <c r="JH73" s="84">
        <v>35442859.499922998</v>
      </c>
      <c r="JI73" s="84">
        <v>32536144.781022198</v>
      </c>
      <c r="JJ73" s="84">
        <v>38765074.124435797</v>
      </c>
      <c r="JK73" s="84">
        <v>38381489.020407699</v>
      </c>
      <c r="JL73" s="84">
        <v>32043354.6544879</v>
      </c>
      <c r="JM73" s="84">
        <v>48918432.308490098</v>
      </c>
      <c r="JN73" s="84">
        <v>35917972.482820198</v>
      </c>
      <c r="JO73" s="84">
        <v>32467701.5945177</v>
      </c>
      <c r="JP73" s="84">
        <v>33748013.171957903</v>
      </c>
      <c r="JQ73" s="84">
        <v>36527419.7906629</v>
      </c>
      <c r="JR73" s="84">
        <v>23760095.158638</v>
      </c>
      <c r="JS73" s="84">
        <v>33154524.658427302</v>
      </c>
      <c r="JT73" s="84">
        <v>36381277.202194802</v>
      </c>
      <c r="JU73" s="84">
        <v>27022891.304962698</v>
      </c>
      <c r="JV73" s="84">
        <v>28403012.216786701</v>
      </c>
      <c r="JW73" s="84">
        <v>38630523.457946502</v>
      </c>
      <c r="JX73" s="84">
        <v>39096815.474876702</v>
      </c>
      <c r="JY73" s="84">
        <v>29958316.8047092</v>
      </c>
      <c r="JZ73" s="84">
        <v>35117276.774951801</v>
      </c>
      <c r="KA73" s="84">
        <v>39651958.094635203</v>
      </c>
      <c r="KB73" s="84">
        <v>31215077.9391375</v>
      </c>
      <c r="KC73" s="84">
        <v>35323508.5097358</v>
      </c>
      <c r="KD73" s="84">
        <v>32669894.216981601</v>
      </c>
      <c r="KE73" s="84">
        <v>50672309.709805101</v>
      </c>
      <c r="KF73" s="84">
        <v>29486847.656503301</v>
      </c>
      <c r="KG73" s="84">
        <v>31736601.199372701</v>
      </c>
      <c r="KH73" s="84">
        <v>35929234.7803616</v>
      </c>
      <c r="KI73" s="84">
        <v>33084839.660737898</v>
      </c>
      <c r="KJ73" s="84">
        <v>32470265.836897399</v>
      </c>
      <c r="KK73" s="84">
        <v>28796187.621188998</v>
      </c>
      <c r="KL73" s="84">
        <v>35984748.527988501</v>
      </c>
      <c r="KM73" s="84">
        <v>30951197.209600199</v>
      </c>
      <c r="KN73" s="84">
        <v>45994334.4842695</v>
      </c>
      <c r="KO73" s="84">
        <v>51813255.006519698</v>
      </c>
      <c r="KP73" s="84">
        <v>24026595.917098802</v>
      </c>
      <c r="KQ73" s="84">
        <v>26867816.763538901</v>
      </c>
      <c r="KR73" s="84">
        <v>32731142.9922143</v>
      </c>
      <c r="KS73" s="84">
        <v>34127762.169155501</v>
      </c>
      <c r="KT73" s="84">
        <v>35849740.155000404</v>
      </c>
      <c r="KU73" s="84">
        <v>30535499.815169401</v>
      </c>
      <c r="KV73" s="84">
        <v>30620043.745709699</v>
      </c>
      <c r="KW73" s="84">
        <v>43472156.726413302</v>
      </c>
      <c r="KX73" s="84">
        <v>28316623.673230499</v>
      </c>
      <c r="KY73" s="84">
        <v>36100837.419747703</v>
      </c>
      <c r="KZ73" s="84">
        <v>42620762.418460898</v>
      </c>
      <c r="LA73" s="84">
        <v>36614180.234818198</v>
      </c>
      <c r="LB73" s="84">
        <v>25526667.883690499</v>
      </c>
      <c r="LC73" s="84">
        <v>27581735.020771801</v>
      </c>
      <c r="LD73" s="84">
        <v>26288881.560209502</v>
      </c>
      <c r="LE73" s="84">
        <v>23203320.621586099</v>
      </c>
      <c r="LF73" s="84">
        <v>32152183.584780801</v>
      </c>
      <c r="LG73" s="84">
        <v>34509831.983906999</v>
      </c>
      <c r="LH73" s="84">
        <v>24809306.452722002</v>
      </c>
      <c r="LI73" s="84">
        <v>23708550.313722599</v>
      </c>
      <c r="LJ73" s="84">
        <v>31010195.001936398</v>
      </c>
      <c r="LK73" s="84">
        <v>51716299.0779038</v>
      </c>
      <c r="LL73" s="84">
        <v>31234439.039716698</v>
      </c>
      <c r="LM73" s="84">
        <v>38445779.113749698</v>
      </c>
      <c r="LN73" s="84">
        <v>26113430.120735999</v>
      </c>
      <c r="LO73" s="84">
        <v>48089254.684929803</v>
      </c>
      <c r="LP73" s="84">
        <v>24917716.232639</v>
      </c>
      <c r="LQ73" s="84">
        <v>44004870.375725798</v>
      </c>
      <c r="LR73" s="84">
        <v>31643417.9736888</v>
      </c>
      <c r="LS73" s="84">
        <v>38387090.529762797</v>
      </c>
      <c r="LT73" s="84">
        <v>31151873.5717673</v>
      </c>
      <c r="LU73" s="84">
        <v>30575171.0704908</v>
      </c>
      <c r="LV73" s="84">
        <v>38843319.234817497</v>
      </c>
      <c r="LW73" s="84">
        <v>26529980.514420699</v>
      </c>
      <c r="LX73" s="84">
        <v>58365559.966205701</v>
      </c>
      <c r="LY73" s="84">
        <v>21792084.439294301</v>
      </c>
      <c r="LZ73" s="84">
        <v>27375610.016035698</v>
      </c>
      <c r="MA73" s="84">
        <v>29474218.493500698</v>
      </c>
      <c r="MB73" s="84">
        <v>45656193.675050698</v>
      </c>
      <c r="MC73" s="84">
        <v>48480625.983845398</v>
      </c>
      <c r="MD73" s="84">
        <v>39629937.762463801</v>
      </c>
      <c r="ME73" s="84">
        <v>23561215.772499502</v>
      </c>
      <c r="MF73" s="84">
        <v>26387953.451741599</v>
      </c>
      <c r="MG73" s="84">
        <v>28665830.7555333</v>
      </c>
      <c r="MH73" s="84">
        <v>31752026.012241099</v>
      </c>
      <c r="MI73" s="84">
        <v>33714368.293744303</v>
      </c>
      <c r="MJ73" s="84">
        <v>20908667.400919899</v>
      </c>
      <c r="MK73" s="84">
        <v>26189662.7237624</v>
      </c>
      <c r="ML73" s="84">
        <v>39545845.753482901</v>
      </c>
      <c r="MM73" s="84">
        <v>45859853.019231699</v>
      </c>
      <c r="MN73" s="84">
        <v>26529803.316929001</v>
      </c>
      <c r="MO73" s="84">
        <v>28575256.8381772</v>
      </c>
      <c r="MP73" s="84">
        <v>37014724.572495103</v>
      </c>
      <c r="MQ73" s="84">
        <v>29548427.4158585</v>
      </c>
      <c r="MR73" s="84">
        <v>25258953.481897399</v>
      </c>
      <c r="MS73" s="84">
        <v>29145677.531393401</v>
      </c>
      <c r="MT73" s="84">
        <v>18108606.206927601</v>
      </c>
      <c r="MU73" s="84">
        <v>28974466.6258475</v>
      </c>
      <c r="MV73" s="84">
        <v>20706765.458402999</v>
      </c>
      <c r="MW73" s="84">
        <v>40661599.681034699</v>
      </c>
      <c r="MX73" s="84">
        <v>31609999.460549701</v>
      </c>
      <c r="MY73" s="84">
        <v>25192193.8308658</v>
      </c>
      <c r="MZ73" s="84">
        <v>23825368.515666299</v>
      </c>
      <c r="NA73" s="84">
        <v>30503766.785273399</v>
      </c>
      <c r="NB73" s="84">
        <v>28099745.943533499</v>
      </c>
      <c r="NC73" s="84">
        <v>30906033.468451899</v>
      </c>
      <c r="ND73" s="84">
        <v>31977186.411494002</v>
      </c>
      <c r="NE73" s="84">
        <v>23458505.8885196</v>
      </c>
      <c r="NF73" s="84">
        <v>15173268.7320781</v>
      </c>
      <c r="NG73" s="84">
        <v>49538940.630964696</v>
      </c>
      <c r="NH73" s="84">
        <v>31158443.7315377</v>
      </c>
      <c r="NI73" s="84">
        <v>26664598.080086399</v>
      </c>
      <c r="NJ73" s="84">
        <v>26900341.299764</v>
      </c>
      <c r="NK73" s="84">
        <v>35735713.5441401</v>
      </c>
      <c r="NL73" s="84">
        <v>25553908.3459979</v>
      </c>
      <c r="NM73" s="84">
        <v>28917716.096730001</v>
      </c>
      <c r="NN73" s="84">
        <v>36318045.1399839</v>
      </c>
      <c r="NO73" s="84">
        <v>17790863.588353701</v>
      </c>
      <c r="NP73" s="84">
        <v>34714107.439463198</v>
      </c>
      <c r="NQ73" s="84">
        <v>23202658.292914901</v>
      </c>
      <c r="NR73" s="84">
        <v>36138793.279961303</v>
      </c>
      <c r="NS73" s="84">
        <v>17295272.427288599</v>
      </c>
      <c r="NT73" s="84">
        <v>34884073.705698498</v>
      </c>
      <c r="NU73" s="84">
        <v>24713824.8960591</v>
      </c>
      <c r="NV73" s="84">
        <v>32118389.6152215</v>
      </c>
      <c r="NW73" s="84">
        <v>27391740.757412098</v>
      </c>
      <c r="NX73" s="84">
        <v>22638118.132514499</v>
      </c>
      <c r="NY73" s="84">
        <v>44955047.985152602</v>
      </c>
      <c r="NZ73" s="84">
        <v>29636650.9074318</v>
      </c>
      <c r="OA73" s="84">
        <v>35726991.292599201</v>
      </c>
      <c r="OB73" s="84">
        <v>30627931.802596901</v>
      </c>
      <c r="OC73" s="84">
        <v>23064692.432656001</v>
      </c>
      <c r="OD73" s="84">
        <v>19711008.674113002</v>
      </c>
      <c r="OE73" s="84">
        <v>34510445.727405697</v>
      </c>
      <c r="OF73" s="84">
        <v>32038457.039074801</v>
      </c>
      <c r="OG73" s="84">
        <v>30582000.315746099</v>
      </c>
      <c r="OH73" s="84">
        <v>34639970.010238796</v>
      </c>
      <c r="OI73" s="84">
        <v>26345662.678924501</v>
      </c>
      <c r="OJ73" s="84">
        <v>22881396.740304399</v>
      </c>
      <c r="OK73" s="84">
        <v>32439324.6325946</v>
      </c>
      <c r="OL73" s="84">
        <v>22407052.796146199</v>
      </c>
      <c r="OM73" s="84">
        <v>28201054.0339019</v>
      </c>
      <c r="ON73" s="84">
        <v>46222110.380955398</v>
      </c>
      <c r="OO73" s="84">
        <v>36365868.316717699</v>
      </c>
      <c r="OP73" s="84">
        <v>19897449.478379101</v>
      </c>
      <c r="OQ73" s="84">
        <v>39505620.597628601</v>
      </c>
    </row>
    <row r="74" spans="1:407" x14ac:dyDescent="0.25">
      <c r="A74" s="57" t="s">
        <v>2068</v>
      </c>
      <c r="B74" s="58">
        <f>STDEV(D74:AQ74)/AVERAGE(D74:AQ74)</f>
        <v>0.12621447829565194</v>
      </c>
      <c r="D74" s="7">
        <v>15296076.964597899</v>
      </c>
      <c r="E74" s="7">
        <v>14997448.7100306</v>
      </c>
      <c r="F74" s="7">
        <v>14873319.2859235</v>
      </c>
      <c r="G74" s="7">
        <v>13736442.908901799</v>
      </c>
      <c r="H74" s="7">
        <v>13767140.666125299</v>
      </c>
      <c r="I74" s="7">
        <v>13916288.5884169</v>
      </c>
      <c r="J74" s="7">
        <v>13261780.574430101</v>
      </c>
      <c r="K74" s="7">
        <v>13177762.156091301</v>
      </c>
      <c r="L74" s="7">
        <v>13245433.1520424</v>
      </c>
      <c r="M74" s="7">
        <v>12536781.503915099</v>
      </c>
      <c r="N74" s="7">
        <v>12857441.227074901</v>
      </c>
      <c r="O74" s="7">
        <v>12407209.570762301</v>
      </c>
      <c r="P74" s="7">
        <v>12091231.8966881</v>
      </c>
      <c r="Q74" s="7">
        <v>12304513.6045972</v>
      </c>
      <c r="R74" s="7">
        <v>11944542.601382701</v>
      </c>
      <c r="S74" s="7">
        <v>11727475.9522848</v>
      </c>
      <c r="T74" s="7">
        <v>11792604.34028</v>
      </c>
      <c r="U74" s="7">
        <v>11360279.7362573</v>
      </c>
      <c r="V74" s="7">
        <v>11430315.3798333</v>
      </c>
      <c r="W74" s="7">
        <v>11301980.3443905</v>
      </c>
      <c r="X74" s="7">
        <v>11318677.2185148</v>
      </c>
      <c r="Y74" s="7">
        <v>11335268.637663599</v>
      </c>
      <c r="Z74" s="7">
        <v>10897696.378881101</v>
      </c>
      <c r="AA74" s="7">
        <v>11024148.23906</v>
      </c>
      <c r="AB74" s="7">
        <v>10947306.1932189</v>
      </c>
      <c r="AC74" s="7">
        <v>10985151.8188737</v>
      </c>
      <c r="AD74" s="7">
        <v>10746312.415507199</v>
      </c>
      <c r="AE74" s="7">
        <v>11067819.551947599</v>
      </c>
      <c r="AF74" s="7">
        <v>10771367.0880113</v>
      </c>
      <c r="AG74" s="7">
        <v>10446945.2548807</v>
      </c>
      <c r="AH74" s="7">
        <v>10553596.1887336</v>
      </c>
      <c r="AI74" s="7">
        <v>10249997.659728</v>
      </c>
      <c r="AJ74" s="7">
        <v>10371433.0043242</v>
      </c>
      <c r="AK74" s="7">
        <v>10005615.7394174</v>
      </c>
      <c r="AL74" s="7">
        <v>10186686.784192599</v>
      </c>
      <c r="AM74" s="7">
        <v>9963404.5740226805</v>
      </c>
      <c r="AN74" s="7">
        <v>10074167.6362867</v>
      </c>
      <c r="AO74" s="7">
        <v>10327765.8426382</v>
      </c>
      <c r="AP74" s="7">
        <v>10460478.7972793</v>
      </c>
      <c r="AQ74" s="7">
        <v>10117059.937755801</v>
      </c>
      <c r="AS74" s="59">
        <f>STDEV(AU74:CH74)/AVERAGE(AU74:CH74)</f>
        <v>0.10404821313836929</v>
      </c>
      <c r="AU74" s="9">
        <v>13748563.520271201</v>
      </c>
      <c r="AV74" s="9">
        <v>12758379.4615581</v>
      </c>
      <c r="AW74" s="9">
        <v>12995275.485294901</v>
      </c>
      <c r="AX74" s="9">
        <v>12285377.4463632</v>
      </c>
      <c r="AY74" s="9">
        <v>12302993.9296437</v>
      </c>
      <c r="AZ74" s="9">
        <v>12104892.1455878</v>
      </c>
      <c r="BA74" s="9">
        <v>12066709.3391503</v>
      </c>
      <c r="BB74" s="9">
        <v>12001954.7555902</v>
      </c>
      <c r="BC74" s="9">
        <v>11893511.8316571</v>
      </c>
      <c r="BD74" s="9">
        <v>11850825.144200601</v>
      </c>
      <c r="BE74" s="9">
        <v>11615268.3522534</v>
      </c>
      <c r="BF74" s="9">
        <v>11438961.918994</v>
      </c>
      <c r="BG74" s="9">
        <v>10984976.2541044</v>
      </c>
      <c r="BH74" s="9">
        <v>11363417.74822</v>
      </c>
      <c r="BI74" s="9">
        <v>11081360.441012099</v>
      </c>
      <c r="BJ74" s="9">
        <v>10980096.8183343</v>
      </c>
      <c r="BK74" s="9">
        <v>10786711.9698976</v>
      </c>
      <c r="BL74" s="9">
        <v>10576520.909473499</v>
      </c>
      <c r="BM74" s="9">
        <v>10599642.166993</v>
      </c>
      <c r="BN74" s="9">
        <v>10449447.457837099</v>
      </c>
      <c r="BO74" s="9">
        <v>10449748.7667909</v>
      </c>
      <c r="BP74" s="9">
        <v>10365269.0765623</v>
      </c>
      <c r="BQ74" s="9">
        <v>10150701.696827799</v>
      </c>
      <c r="BR74" s="9">
        <v>9989778.6894999109</v>
      </c>
      <c r="BS74" s="9">
        <v>10586233.7203175</v>
      </c>
      <c r="BT74" s="9">
        <v>10307141.713654701</v>
      </c>
      <c r="BU74" s="9">
        <v>10089300.3503957</v>
      </c>
      <c r="BV74" s="9">
        <v>10394095.503920799</v>
      </c>
      <c r="BW74" s="9">
        <v>9805187.8909687996</v>
      </c>
      <c r="BX74" s="9">
        <v>9591673.4943352602</v>
      </c>
      <c r="BY74" s="9">
        <v>9861462.4019304197</v>
      </c>
      <c r="BZ74" s="9">
        <v>9708655.4916439708</v>
      </c>
      <c r="CA74" s="9">
        <v>9667559.5656660609</v>
      </c>
      <c r="CB74" s="9">
        <v>9589026.9514587596</v>
      </c>
      <c r="CC74" s="9">
        <v>9436904.15496061</v>
      </c>
      <c r="CD74" s="9">
        <v>9612252.2363430597</v>
      </c>
      <c r="CE74" s="9">
        <v>9435330.1071935203</v>
      </c>
      <c r="CF74" s="9">
        <v>9428184.1765985508</v>
      </c>
      <c r="CG74" s="9">
        <v>9814554.0792650301</v>
      </c>
      <c r="CH74" s="9">
        <v>9790161.4525927808</v>
      </c>
      <c r="CJ74" s="95">
        <v>15224368.0814694</v>
      </c>
      <c r="CK74" s="95">
        <v>14814035.881915901</v>
      </c>
      <c r="CL74" s="95">
        <v>15310574.5750234</v>
      </c>
      <c r="CM74" s="95">
        <v>13060346.581001399</v>
      </c>
      <c r="CN74" s="95">
        <v>14799264.399013299</v>
      </c>
      <c r="CO74" s="95">
        <v>14127013.929205</v>
      </c>
      <c r="CP74" s="95">
        <v>13500897.0332863</v>
      </c>
      <c r="CQ74" s="95">
        <v>12743331.174242901</v>
      </c>
      <c r="CR74" s="95">
        <v>13474836.7849936</v>
      </c>
      <c r="CS74" s="95">
        <v>13217288.3617016</v>
      </c>
      <c r="CT74" s="84">
        <v>14437840.794018799</v>
      </c>
      <c r="CU74" s="84">
        <v>13754236.159496401</v>
      </c>
      <c r="CV74" s="84">
        <v>13419554.505016999</v>
      </c>
      <c r="CW74" s="84">
        <v>13383730.3167702</v>
      </c>
      <c r="CX74" s="84">
        <v>14095973.8090658</v>
      </c>
      <c r="CY74" s="84">
        <v>13669368.905361701</v>
      </c>
      <c r="CZ74" s="84">
        <v>13840835.469847601</v>
      </c>
      <c r="DA74" s="84">
        <v>13716512.6308764</v>
      </c>
      <c r="DB74" s="84">
        <v>13248960.667274101</v>
      </c>
      <c r="DC74" s="84">
        <v>13467323.650905499</v>
      </c>
      <c r="DD74" s="84">
        <v>12363081.744505901</v>
      </c>
      <c r="DE74" s="84">
        <v>13015356.292573201</v>
      </c>
      <c r="DF74" s="84">
        <v>12801973.7008493</v>
      </c>
      <c r="DG74" s="84">
        <v>13211219.010238601</v>
      </c>
      <c r="DH74" s="84">
        <v>9808444.6916881502</v>
      </c>
      <c r="DI74" s="84">
        <v>12892800.8072537</v>
      </c>
      <c r="DJ74" s="84">
        <v>13329659.3825641</v>
      </c>
      <c r="DK74" s="84">
        <v>13144718.4712542</v>
      </c>
      <c r="DL74" s="84">
        <v>12292370.4567334</v>
      </c>
      <c r="DM74" s="84">
        <v>12766078.8470023</v>
      </c>
      <c r="DN74" s="84">
        <v>12409439.4603594</v>
      </c>
      <c r="DO74" s="84">
        <v>13080319.775424501</v>
      </c>
      <c r="DP74" s="84">
        <v>12842118.20356</v>
      </c>
      <c r="DQ74" s="84">
        <v>12783577.7551568</v>
      </c>
      <c r="DR74" s="84">
        <v>13172801.5149188</v>
      </c>
      <c r="DS74" s="84">
        <v>12946138.340954101</v>
      </c>
      <c r="DT74" s="84">
        <v>12847967.921794901</v>
      </c>
      <c r="DU74" s="84">
        <v>12193583.003738601</v>
      </c>
      <c r="DV74" s="84">
        <v>12569992.1742716</v>
      </c>
      <c r="DW74" s="84">
        <v>13281918.6388514</v>
      </c>
      <c r="DX74" s="84">
        <v>13213117.985247901</v>
      </c>
      <c r="DY74" s="84">
        <v>12688686.5999787</v>
      </c>
      <c r="DZ74" s="84">
        <v>12550331.191304101</v>
      </c>
      <c r="EA74" s="84">
        <v>12443306.2338576</v>
      </c>
      <c r="EB74" s="84">
        <v>12415302.740941901</v>
      </c>
      <c r="EC74" s="84">
        <v>13267339.3187571</v>
      </c>
      <c r="ED74" s="84">
        <v>12486447.190504201</v>
      </c>
      <c r="EE74" s="84">
        <v>12741063.8219136</v>
      </c>
      <c r="EF74" s="84">
        <v>12205938.494094601</v>
      </c>
      <c r="EG74" s="84">
        <v>11704915.112192299</v>
      </c>
      <c r="EH74" s="84">
        <v>12511262.8992834</v>
      </c>
      <c r="EI74" s="84">
        <v>12391724.405556001</v>
      </c>
      <c r="EJ74" s="84">
        <v>12054869.2037246</v>
      </c>
      <c r="EK74" s="84">
        <v>12523090.307295101</v>
      </c>
      <c r="EL74" s="84">
        <v>12308096.139928</v>
      </c>
      <c r="EM74" s="84">
        <v>12696980.5174278</v>
      </c>
      <c r="EN74" s="84">
        <v>13229243.0662721</v>
      </c>
      <c r="EO74" s="84">
        <v>11782781.0211579</v>
      </c>
      <c r="EP74" s="84">
        <v>12282155.820324801</v>
      </c>
      <c r="EQ74" s="84">
        <v>12020518.1824988</v>
      </c>
      <c r="ER74" s="84">
        <v>11892201.629097</v>
      </c>
      <c r="ES74" s="84">
        <v>11926459.5340726</v>
      </c>
      <c r="ET74" s="84">
        <v>12176167.3214509</v>
      </c>
      <c r="EU74" s="84">
        <v>12775417.768207399</v>
      </c>
      <c r="EV74" s="84">
        <v>10044245.436910801</v>
      </c>
      <c r="EW74" s="84">
        <v>12292201.247427201</v>
      </c>
      <c r="EX74" s="84">
        <v>12326866.6540667</v>
      </c>
      <c r="EY74" s="84">
        <v>12348780.495050199</v>
      </c>
      <c r="EZ74" s="84">
        <v>12753251.6788624</v>
      </c>
      <c r="FA74" s="84">
        <v>11831546.3290997</v>
      </c>
      <c r="FB74" s="84">
        <v>12196135.6029597</v>
      </c>
      <c r="FC74" s="84">
        <v>12223385.698486499</v>
      </c>
      <c r="FD74" s="84">
        <v>12411246.456531201</v>
      </c>
      <c r="FE74" s="84">
        <v>12437382.5928152</v>
      </c>
      <c r="FF74" s="84">
        <v>12119209.8500748</v>
      </c>
      <c r="FG74" s="84">
        <v>12720821.782072401</v>
      </c>
      <c r="FH74" s="84">
        <v>11792921.0468091</v>
      </c>
      <c r="FI74" s="84">
        <v>11941908.784824301</v>
      </c>
      <c r="FJ74" s="84">
        <v>12279839.766404601</v>
      </c>
      <c r="FK74" s="84">
        <v>12550239.1401389</v>
      </c>
      <c r="FL74" s="84">
        <v>12866547.335604699</v>
      </c>
      <c r="FM74" s="84">
        <v>11508730.7750437</v>
      </c>
      <c r="FN74" s="84">
        <v>11886558.4604613</v>
      </c>
      <c r="FO74" s="84">
        <v>11802966.546956901</v>
      </c>
      <c r="FP74" s="84">
        <v>11845795.7488268</v>
      </c>
      <c r="FQ74" s="84">
        <v>12225768.826637501</v>
      </c>
      <c r="FR74" s="84">
        <v>11662953.010801701</v>
      </c>
      <c r="FS74" s="84">
        <v>12132657.098284001</v>
      </c>
      <c r="FT74" s="84">
        <v>12469859.511386801</v>
      </c>
      <c r="FU74" s="84">
        <v>12454645.149870601</v>
      </c>
      <c r="FV74" s="84">
        <v>11865850.877740201</v>
      </c>
      <c r="FW74" s="84">
        <v>12024346.857727</v>
      </c>
      <c r="FX74" s="84">
        <v>11849132.521527801</v>
      </c>
      <c r="FY74" s="84">
        <v>11969954.433958801</v>
      </c>
      <c r="FZ74" s="84">
        <v>12066176.426595701</v>
      </c>
      <c r="GA74" s="84">
        <v>12107152.4779264</v>
      </c>
      <c r="GB74" s="84">
        <v>11864418.8334591</v>
      </c>
      <c r="GC74" s="84">
        <v>11398596.6978644</v>
      </c>
      <c r="GD74" s="84">
        <v>11337496.8118561</v>
      </c>
      <c r="GE74" s="84">
        <v>11399164.6427643</v>
      </c>
      <c r="GF74" s="84">
        <v>11228534.5764299</v>
      </c>
      <c r="GG74" s="84">
        <v>11147953.989430901</v>
      </c>
      <c r="GH74" s="84">
        <v>11676627.861527801</v>
      </c>
      <c r="GI74" s="84">
        <v>11386552.5718036</v>
      </c>
      <c r="GJ74" s="84">
        <v>11000942.6299851</v>
      </c>
      <c r="GK74" s="84">
        <v>11561735.999242101</v>
      </c>
      <c r="GL74" s="84">
        <v>11154004.075520899</v>
      </c>
      <c r="GM74" s="84">
        <v>11875986.6420442</v>
      </c>
      <c r="GN74" s="84">
        <v>12179884.8215496</v>
      </c>
      <c r="GO74" s="84">
        <v>10695249.913953099</v>
      </c>
      <c r="GP74" s="84">
        <v>10983843.9654299</v>
      </c>
      <c r="GQ74" s="84">
        <v>11235330.609298101</v>
      </c>
      <c r="GR74" s="84">
        <v>11678052.751302401</v>
      </c>
      <c r="GS74" s="84">
        <v>11695215.8475924</v>
      </c>
      <c r="GT74" s="84">
        <v>11454210.206307501</v>
      </c>
      <c r="GU74" s="84">
        <v>11251723.5679285</v>
      </c>
      <c r="GV74" s="84">
        <v>10748893.844707999</v>
      </c>
      <c r="GW74" s="84">
        <v>11550194.970843401</v>
      </c>
      <c r="GX74" s="84">
        <v>11541024.485208901</v>
      </c>
      <c r="GY74" s="84">
        <v>11133436.452861</v>
      </c>
      <c r="GZ74" s="84">
        <v>10976861.769675899</v>
      </c>
      <c r="HA74" s="84">
        <v>10737927.6629897</v>
      </c>
      <c r="HB74" s="84">
        <v>10758675.126414901</v>
      </c>
      <c r="HC74" s="84">
        <v>11118492.8916317</v>
      </c>
      <c r="HD74" s="84">
        <v>10245865.5432702</v>
      </c>
      <c r="HE74" s="84">
        <v>10421776.753959401</v>
      </c>
      <c r="HF74" s="84">
        <v>10800675.4785921</v>
      </c>
      <c r="HG74" s="84">
        <v>10860342.1417745</v>
      </c>
      <c r="HH74" s="84">
        <v>10516803.8548526</v>
      </c>
      <c r="HI74" s="84">
        <v>10636268.1989302</v>
      </c>
      <c r="HJ74" s="84">
        <v>10497638.9304177</v>
      </c>
      <c r="HK74" s="84">
        <v>10566378.663794899</v>
      </c>
      <c r="HL74" s="84">
        <v>10582427.6247079</v>
      </c>
      <c r="HM74" s="84">
        <v>10666952.8481282</v>
      </c>
      <c r="HN74" s="84">
        <v>10288591.2903622</v>
      </c>
      <c r="HO74" s="84">
        <v>10742754.380897401</v>
      </c>
      <c r="HP74" s="84">
        <v>10589292.504368899</v>
      </c>
      <c r="HQ74" s="84">
        <v>10678659.224008599</v>
      </c>
      <c r="HR74" s="84">
        <v>10837300.9810613</v>
      </c>
      <c r="HS74" s="84">
        <v>10864958.6264845</v>
      </c>
      <c r="HT74" s="84">
        <v>10321555.1764499</v>
      </c>
      <c r="HU74" s="84">
        <v>10634862.7169245</v>
      </c>
      <c r="HV74" s="84">
        <v>10162244.3655078</v>
      </c>
      <c r="HW74" s="84">
        <v>11083131.064157501</v>
      </c>
      <c r="HX74" s="84">
        <v>10991486.3138452</v>
      </c>
      <c r="HY74" s="84">
        <v>10680910.146820201</v>
      </c>
      <c r="HZ74" s="84">
        <v>10136741.419012001</v>
      </c>
      <c r="IA74" s="84">
        <v>10048794.3906876</v>
      </c>
      <c r="IB74" s="84">
        <v>9860815.0657869596</v>
      </c>
      <c r="IC74" s="84">
        <v>11074028.439726001</v>
      </c>
      <c r="ID74" s="84">
        <v>10761560.1816159</v>
      </c>
      <c r="IE74" s="84">
        <v>10414318.995743699</v>
      </c>
      <c r="IF74" s="84">
        <v>10438283.7990047</v>
      </c>
      <c r="IG74" s="84">
        <v>10366342.1589792</v>
      </c>
      <c r="IH74" s="84">
        <v>10502269.489631901</v>
      </c>
      <c r="II74" s="84">
        <v>10498342.2423332</v>
      </c>
      <c r="IJ74" s="84">
        <v>9629649.5211037602</v>
      </c>
      <c r="IK74" s="84">
        <v>10268094.463868201</v>
      </c>
      <c r="IL74" s="84">
        <v>9990975.4724106602</v>
      </c>
      <c r="IM74" s="84">
        <v>9887398.3777069207</v>
      </c>
      <c r="IN74" s="84">
        <v>9050791.0716075208</v>
      </c>
      <c r="IO74" s="84">
        <v>10135714.717382699</v>
      </c>
      <c r="IP74" s="84">
        <v>10177557.882235</v>
      </c>
      <c r="IQ74" s="84">
        <v>10857392.392066499</v>
      </c>
      <c r="IR74" s="84">
        <v>10344713.9248571</v>
      </c>
      <c r="IS74" s="84">
        <v>11211508.8750576</v>
      </c>
      <c r="IT74" s="84">
        <v>10767741.4307884</v>
      </c>
      <c r="IU74" s="84">
        <v>10808981.4754826</v>
      </c>
      <c r="IV74" s="84">
        <v>10165052.848291</v>
      </c>
      <c r="IW74" s="84">
        <v>10563838.0612869</v>
      </c>
      <c r="IX74" s="84">
        <v>10143695.001302</v>
      </c>
      <c r="IY74" s="84">
        <v>9944775.2226629406</v>
      </c>
      <c r="IZ74" s="84">
        <v>10782534.5895926</v>
      </c>
      <c r="JA74" s="84">
        <v>10886920.2022631</v>
      </c>
      <c r="JB74" s="84">
        <v>10517036.576792501</v>
      </c>
      <c r="JC74" s="84">
        <v>10181070.983021099</v>
      </c>
      <c r="JD74" s="84">
        <v>10145223.414592801</v>
      </c>
      <c r="JE74" s="84">
        <v>10437259.1730684</v>
      </c>
      <c r="JF74" s="84">
        <v>10902134.77974</v>
      </c>
      <c r="JG74" s="84">
        <v>10826703.400476599</v>
      </c>
      <c r="JH74" s="84">
        <v>10409575.076987401</v>
      </c>
      <c r="JI74" s="84">
        <v>10731280.689034199</v>
      </c>
      <c r="JJ74" s="84">
        <v>10542137.1415463</v>
      </c>
      <c r="JK74" s="84">
        <v>10709753.087762499</v>
      </c>
      <c r="JL74" s="84">
        <v>10206858.041759999</v>
      </c>
      <c r="JM74" s="84">
        <v>10653527.598382801</v>
      </c>
      <c r="JN74" s="84">
        <v>10739454.943134001</v>
      </c>
      <c r="JO74" s="84">
        <v>10355284.199534999</v>
      </c>
      <c r="JP74" s="84">
        <v>10147021.0057697</v>
      </c>
      <c r="JQ74" s="84">
        <v>10204950.0013276</v>
      </c>
      <c r="JR74" s="84">
        <v>9761107.6440779101</v>
      </c>
      <c r="JS74" s="84">
        <v>10848791.8077778</v>
      </c>
      <c r="JT74" s="84">
        <v>10543198.8453792</v>
      </c>
      <c r="JU74" s="84">
        <v>10534877.8679223</v>
      </c>
      <c r="JV74" s="84">
        <v>10141315.369773399</v>
      </c>
      <c r="JW74" s="84">
        <v>10131262.9028062</v>
      </c>
      <c r="JX74" s="84">
        <v>10295797.653808</v>
      </c>
      <c r="JY74" s="84">
        <v>10325501.2076049</v>
      </c>
      <c r="JZ74" s="84">
        <v>10254735.5501942</v>
      </c>
      <c r="KA74" s="84">
        <v>10367813.449523101</v>
      </c>
      <c r="KB74" s="84">
        <v>10125409.4219136</v>
      </c>
      <c r="KC74" s="84">
        <v>9987289.5039775595</v>
      </c>
      <c r="KD74" s="84">
        <v>10063807.3563447</v>
      </c>
      <c r="KE74" s="84">
        <v>9783219.8448752295</v>
      </c>
      <c r="KF74" s="84">
        <v>10136374.1270814</v>
      </c>
      <c r="KG74" s="84">
        <v>9439075.0578880198</v>
      </c>
      <c r="KH74" s="84">
        <v>9689054.0729202293</v>
      </c>
      <c r="KI74" s="84">
        <v>10262796.7823231</v>
      </c>
      <c r="KJ74" s="84">
        <v>9434369.4548442699</v>
      </c>
      <c r="KK74" s="84">
        <v>10122583.643739199</v>
      </c>
      <c r="KL74" s="84">
        <v>9848927.2936678007</v>
      </c>
      <c r="KM74" s="84">
        <v>9772270.0839456692</v>
      </c>
      <c r="KN74" s="84">
        <v>10057369.3512537</v>
      </c>
      <c r="KO74" s="84">
        <v>9722656.6454213392</v>
      </c>
      <c r="KP74" s="84">
        <v>9820561.6887187492</v>
      </c>
      <c r="KQ74" s="84">
        <v>10234097.0710932</v>
      </c>
      <c r="KR74" s="84">
        <v>10140720.8727754</v>
      </c>
      <c r="KS74" s="84">
        <v>9720795.8448973298</v>
      </c>
      <c r="KT74" s="84">
        <v>10615221.6232315</v>
      </c>
      <c r="KU74" s="84">
        <v>9698222.0453488994</v>
      </c>
      <c r="KV74" s="84">
        <v>10268100.048669601</v>
      </c>
      <c r="KW74" s="84">
        <v>9525002.4385608602</v>
      </c>
      <c r="KX74" s="84">
        <v>9760465.8514713403</v>
      </c>
      <c r="KY74" s="84">
        <v>9989693.0401848201</v>
      </c>
      <c r="KZ74" s="84">
        <v>10274976.0032531</v>
      </c>
      <c r="LA74" s="84">
        <v>9910512.2105139792</v>
      </c>
      <c r="LB74" s="84">
        <v>9954492.8685177807</v>
      </c>
      <c r="LC74" s="84">
        <v>10053546.665291799</v>
      </c>
      <c r="LD74" s="84">
        <v>9803423.7643805705</v>
      </c>
      <c r="LE74" s="84">
        <v>9651876.7690883595</v>
      </c>
      <c r="LF74" s="84">
        <v>9947297.3022890799</v>
      </c>
      <c r="LG74" s="84">
        <v>10196411.7901948</v>
      </c>
      <c r="LH74" s="84">
        <v>9617468.5509722605</v>
      </c>
      <c r="LI74" s="84">
        <v>9688303.7944888808</v>
      </c>
      <c r="LJ74" s="84">
        <v>9389245.0863941107</v>
      </c>
      <c r="LK74" s="84">
        <v>9740548.4983909205</v>
      </c>
      <c r="LL74" s="84">
        <v>9581038.1951771304</v>
      </c>
      <c r="LM74" s="84">
        <v>9482259.8208323307</v>
      </c>
      <c r="LN74" s="84">
        <v>9813820.6349075101</v>
      </c>
      <c r="LO74" s="84">
        <v>9865733.2403340694</v>
      </c>
      <c r="LP74" s="84">
        <v>9346706.4234711304</v>
      </c>
      <c r="LQ74" s="84">
        <v>9794549.8165429495</v>
      </c>
      <c r="LR74" s="84">
        <v>9746398.3409891501</v>
      </c>
      <c r="LS74" s="84">
        <v>9578516.2013252806</v>
      </c>
      <c r="LT74" s="84">
        <v>9757692.8516465295</v>
      </c>
      <c r="LU74" s="84">
        <v>9719868.6867338009</v>
      </c>
      <c r="LV74" s="84">
        <v>9537484.4426230993</v>
      </c>
      <c r="LW74" s="84">
        <v>9894032.7505781204</v>
      </c>
      <c r="LX74" s="84">
        <v>9823905.9015756305</v>
      </c>
      <c r="LY74" s="84">
        <v>9815349.1760225203</v>
      </c>
      <c r="LZ74" s="84">
        <v>10103450.123466199</v>
      </c>
      <c r="MA74" s="84">
        <v>10088166.6504803</v>
      </c>
      <c r="MB74" s="84">
        <v>9834262.4723048303</v>
      </c>
      <c r="MC74" s="84">
        <v>9741681.5596243907</v>
      </c>
      <c r="MD74" s="84">
        <v>9828112.4519924205</v>
      </c>
      <c r="ME74" s="84">
        <v>10097498.348039201</v>
      </c>
      <c r="MF74" s="84">
        <v>9601359.5263284091</v>
      </c>
      <c r="MG74" s="84">
        <v>9559024.1308782399</v>
      </c>
      <c r="MH74" s="84">
        <v>9581290.7090732008</v>
      </c>
      <c r="MI74" s="84">
        <v>9824029.9211415909</v>
      </c>
      <c r="MJ74" s="84">
        <v>6140901.0212088199</v>
      </c>
      <c r="MK74" s="84">
        <v>9636870.2214980591</v>
      </c>
      <c r="ML74" s="84">
        <v>9832991.8600854594</v>
      </c>
      <c r="MM74" s="84">
        <v>9623015.8732133601</v>
      </c>
      <c r="MN74" s="84">
        <v>9451514.4155515805</v>
      </c>
      <c r="MO74" s="84">
        <v>9170572.2845278904</v>
      </c>
      <c r="MP74" s="84">
        <v>9343221.2744524106</v>
      </c>
      <c r="MQ74" s="84">
        <v>9169277.9991724007</v>
      </c>
      <c r="MR74" s="84">
        <v>9727489.9854469392</v>
      </c>
      <c r="MS74" s="84">
        <v>9361737.2535002399</v>
      </c>
      <c r="MT74" s="84">
        <v>9660906.3005306609</v>
      </c>
      <c r="MU74" s="84">
        <v>9008345.1018066909</v>
      </c>
      <c r="MV74" s="84">
        <v>9402070.3639620394</v>
      </c>
      <c r="MW74" s="84">
        <v>8954012.5285919495</v>
      </c>
      <c r="MX74" s="84">
        <v>9285463.6085124705</v>
      </c>
      <c r="MY74" s="84">
        <v>8861487.0246638004</v>
      </c>
      <c r="MZ74" s="84">
        <v>8977805.3710618895</v>
      </c>
      <c r="NA74" s="84">
        <v>9535206.5746769104</v>
      </c>
      <c r="NB74" s="84">
        <v>9280383.29087645</v>
      </c>
      <c r="NC74" s="84">
        <v>9622903.5373038091</v>
      </c>
      <c r="ND74" s="84">
        <v>9555200.3689263798</v>
      </c>
      <c r="NE74" s="84">
        <v>6181976.4736386202</v>
      </c>
      <c r="NF74" s="84">
        <v>6693980.7977746101</v>
      </c>
      <c r="NG74" s="84">
        <v>9750545.2638158407</v>
      </c>
      <c r="NH74" s="84">
        <v>9027173.8631933704</v>
      </c>
      <c r="NI74" s="84">
        <v>9518187.3348447606</v>
      </c>
      <c r="NJ74" s="84">
        <v>9273258.4395135902</v>
      </c>
      <c r="NK74" s="84">
        <v>9510121.8389541302</v>
      </c>
      <c r="NL74" s="84">
        <v>9648140.0943241809</v>
      </c>
      <c r="NM74" s="84">
        <v>9541010.0110573396</v>
      </c>
      <c r="NN74" s="84">
        <v>9010737.4627231508</v>
      </c>
      <c r="NO74" s="84">
        <v>9414653.3862107191</v>
      </c>
      <c r="NP74" s="84">
        <v>9333622.9516864009</v>
      </c>
      <c r="NQ74" s="84">
        <v>6899887.2029033704</v>
      </c>
      <c r="NR74" s="84">
        <v>9689912.4096463192</v>
      </c>
      <c r="NS74" s="84">
        <v>7136884.2505914001</v>
      </c>
      <c r="NT74" s="84">
        <v>9626631.5585549194</v>
      </c>
      <c r="NU74" s="84">
        <v>9517085.3544098306</v>
      </c>
      <c r="NV74" s="84">
        <v>10886432.2161806</v>
      </c>
      <c r="NW74" s="84">
        <v>9154846.0654189102</v>
      </c>
      <c r="NX74" s="84">
        <v>9131795.2860235199</v>
      </c>
      <c r="NY74" s="84">
        <v>9610690.7303996999</v>
      </c>
      <c r="NZ74" s="84">
        <v>9193721.1783358008</v>
      </c>
      <c r="OA74" s="84">
        <v>9004706.3098297305</v>
      </c>
      <c r="OB74" s="84">
        <v>9167441.6802816</v>
      </c>
      <c r="OC74" s="84">
        <v>7810507.4484365303</v>
      </c>
      <c r="OD74" s="84">
        <v>9414334.5473742709</v>
      </c>
      <c r="OE74" s="84">
        <v>9544369.5081616007</v>
      </c>
      <c r="OF74" s="84">
        <v>7028691.1594016002</v>
      </c>
      <c r="OG74" s="84">
        <v>9195097.8806207795</v>
      </c>
      <c r="OH74" s="84">
        <v>9142028.1378943101</v>
      </c>
      <c r="OI74" s="84">
        <v>7297440.9417822901</v>
      </c>
      <c r="OJ74" s="84">
        <v>9678124.2765696291</v>
      </c>
      <c r="OK74" s="84">
        <v>9214216.5591463707</v>
      </c>
      <c r="OL74" s="84">
        <v>7529032.8677375698</v>
      </c>
      <c r="OM74" s="84">
        <v>9419022.9631607197</v>
      </c>
      <c r="ON74" s="84">
        <v>9319142.5727394801</v>
      </c>
      <c r="OO74" s="84">
        <v>9378363.4574941508</v>
      </c>
      <c r="OP74" s="84">
        <v>7451307.75391973</v>
      </c>
      <c r="OQ74" s="84">
        <v>11407543.040233999</v>
      </c>
    </row>
    <row r="75" spans="1:407" s="65" customFormat="1" x14ac:dyDescent="0.25">
      <c r="A75" s="61" t="s">
        <v>2034</v>
      </c>
      <c r="B75" s="62">
        <f>STDEV(D75:AQ75)/AVERAGE(D75:AQ75)</f>
        <v>1.2947046454413132E-2</v>
      </c>
      <c r="C75" s="63"/>
      <c r="D75" s="64">
        <f t="shared" ref="D75:AQ75" si="119">(D73/D74)*22.3</f>
        <v>124.21945063323221</v>
      </c>
      <c r="E75" s="64">
        <f t="shared" si="119"/>
        <v>122.3356575695631</v>
      </c>
      <c r="F75" s="64">
        <f t="shared" si="119"/>
        <v>120.41689209358074</v>
      </c>
      <c r="G75" s="64">
        <f t="shared" si="119"/>
        <v>122.57377089603908</v>
      </c>
      <c r="H75" s="64">
        <f t="shared" si="119"/>
        <v>122.76066075040981</v>
      </c>
      <c r="I75" s="64">
        <f t="shared" si="119"/>
        <v>120.7939171168954</v>
      </c>
      <c r="J75" s="64">
        <f t="shared" si="119"/>
        <v>122.20910627163249</v>
      </c>
      <c r="K75" s="64">
        <f t="shared" si="119"/>
        <v>121.21216941225134</v>
      </c>
      <c r="L75" s="64">
        <f t="shared" si="119"/>
        <v>118.88066122298305</v>
      </c>
      <c r="M75" s="64">
        <f t="shared" si="119"/>
        <v>122.21915131936274</v>
      </c>
      <c r="N75" s="64">
        <f t="shared" si="119"/>
        <v>119.46380787115308</v>
      </c>
      <c r="O75" s="64">
        <f t="shared" si="119"/>
        <v>120.66053663903371</v>
      </c>
      <c r="P75" s="64">
        <f t="shared" si="119"/>
        <v>119.6599175408804</v>
      </c>
      <c r="Q75" s="64">
        <f t="shared" si="119"/>
        <v>122.22321218085305</v>
      </c>
      <c r="R75" s="64">
        <f t="shared" si="119"/>
        <v>121.77660023942271</v>
      </c>
      <c r="S75" s="64">
        <f t="shared" si="119"/>
        <v>122.1400926971685</v>
      </c>
      <c r="T75" s="64">
        <f t="shared" si="119"/>
        <v>124.24695752315137</v>
      </c>
      <c r="U75" s="64">
        <f t="shared" si="119"/>
        <v>126.45833527583758</v>
      </c>
      <c r="V75" s="64">
        <f t="shared" si="119"/>
        <v>123.44811693705002</v>
      </c>
      <c r="W75" s="64">
        <f t="shared" si="119"/>
        <v>121.75269193760229</v>
      </c>
      <c r="X75" s="64">
        <f t="shared" si="119"/>
        <v>121.11730284817351</v>
      </c>
      <c r="Y75" s="64">
        <f t="shared" si="119"/>
        <v>122.18356877224876</v>
      </c>
      <c r="Z75" s="64">
        <f t="shared" si="119"/>
        <v>122.93118691384332</v>
      </c>
      <c r="AA75" s="64">
        <f t="shared" si="119"/>
        <v>122.48874423182815</v>
      </c>
      <c r="AB75" s="64">
        <f t="shared" si="119"/>
        <v>120.81250417646307</v>
      </c>
      <c r="AC75" s="64">
        <f t="shared" si="119"/>
        <v>120.48119520561831</v>
      </c>
      <c r="AD75" s="64">
        <f t="shared" si="119"/>
        <v>122.0370012206839</v>
      </c>
      <c r="AE75" s="64">
        <f t="shared" si="119"/>
        <v>120.49607075466203</v>
      </c>
      <c r="AF75" s="64">
        <f t="shared" si="119"/>
        <v>118.68721811412662</v>
      </c>
      <c r="AG75" s="64">
        <f t="shared" si="119"/>
        <v>122.29870962167972</v>
      </c>
      <c r="AH75" s="64">
        <f t="shared" si="119"/>
        <v>121.9487946118371</v>
      </c>
      <c r="AI75" s="64">
        <f t="shared" si="119"/>
        <v>124.50542331048732</v>
      </c>
      <c r="AJ75" s="64">
        <f t="shared" si="119"/>
        <v>120.48886805194762</v>
      </c>
      <c r="AK75" s="64">
        <f t="shared" si="119"/>
        <v>121.03008675296574</v>
      </c>
      <c r="AL75" s="64">
        <f t="shared" si="119"/>
        <v>120.57782392862107</v>
      </c>
      <c r="AM75" s="64">
        <f t="shared" si="119"/>
        <v>123.1325873172657</v>
      </c>
      <c r="AN75" s="64">
        <f t="shared" si="119"/>
        <v>123.98461017282172</v>
      </c>
      <c r="AO75" s="64">
        <f t="shared" si="119"/>
        <v>121.84140560738199</v>
      </c>
      <c r="AP75" s="64">
        <f t="shared" si="119"/>
        <v>122.39313747911449</v>
      </c>
      <c r="AQ75" s="64">
        <f t="shared" si="119"/>
        <v>122.68575876036047</v>
      </c>
      <c r="AS75" s="66">
        <f>STDEV(AU75:CH75)/AVERAGE(AU75:CH75)</f>
        <v>2.1772078332635666E-2</v>
      </c>
      <c r="AT75" s="67"/>
      <c r="AU75" s="68">
        <f>((AU73/AU74)*22.3)</f>
        <v>77.071674363026446</v>
      </c>
      <c r="AV75" s="68">
        <f t="shared" ref="AV75:CH75" si="120">((AV73/AV74)*22.3)</f>
        <v>81.64856631592265</v>
      </c>
      <c r="AW75" s="68">
        <f t="shared" si="120"/>
        <v>77.758376133270744</v>
      </c>
      <c r="AX75" s="68">
        <f t="shared" si="120"/>
        <v>80.190092306286246</v>
      </c>
      <c r="AY75" s="68">
        <f t="shared" si="120"/>
        <v>79.248067631994644</v>
      </c>
      <c r="AZ75" s="68">
        <f t="shared" si="120"/>
        <v>80.442995169375095</v>
      </c>
      <c r="BA75" s="68">
        <f t="shared" si="120"/>
        <v>80.977012868351167</v>
      </c>
      <c r="BB75" s="68">
        <f t="shared" si="120"/>
        <v>81.236106258130391</v>
      </c>
      <c r="BC75" s="68">
        <f t="shared" si="120"/>
        <v>81.894773000022909</v>
      </c>
      <c r="BD75" s="68">
        <f t="shared" si="120"/>
        <v>77.618830981075888</v>
      </c>
      <c r="BE75" s="68">
        <f t="shared" si="120"/>
        <v>82.638350121039267</v>
      </c>
      <c r="BF75" s="68">
        <f t="shared" si="120"/>
        <v>81.784387211217705</v>
      </c>
      <c r="BG75" s="68">
        <f t="shared" si="120"/>
        <v>80.194515413634761</v>
      </c>
      <c r="BH75" s="68">
        <f t="shared" si="120"/>
        <v>78.296984988823681</v>
      </c>
      <c r="BI75" s="68">
        <f t="shared" si="120"/>
        <v>80.874425655124142</v>
      </c>
      <c r="BJ75" s="68">
        <f t="shared" si="120"/>
        <v>79.025855013452343</v>
      </c>
      <c r="BK75" s="68">
        <f t="shared" si="120"/>
        <v>79.876488944027528</v>
      </c>
      <c r="BL75" s="68">
        <f t="shared" si="120"/>
        <v>78.358668098601342</v>
      </c>
      <c r="BM75" s="68">
        <f t="shared" si="120"/>
        <v>80.33927496738346</v>
      </c>
      <c r="BN75" s="68">
        <f t="shared" si="120"/>
        <v>79.057205734698371</v>
      </c>
      <c r="BO75" s="68">
        <f t="shared" si="120"/>
        <v>81.301468898294644</v>
      </c>
      <c r="BP75" s="68">
        <f t="shared" si="120"/>
        <v>80.757229884624451</v>
      </c>
      <c r="BQ75" s="68">
        <f t="shared" si="120"/>
        <v>79.893664493199665</v>
      </c>
      <c r="BR75" s="68">
        <f t="shared" si="120"/>
        <v>82.277583392654066</v>
      </c>
      <c r="BS75" s="68">
        <f t="shared" si="120"/>
        <v>74.520936811240276</v>
      </c>
      <c r="BT75" s="68">
        <f t="shared" si="120"/>
        <v>79.742805062346221</v>
      </c>
      <c r="BU75" s="68">
        <f t="shared" si="120"/>
        <v>78.987254768724171</v>
      </c>
      <c r="BV75" s="68">
        <f t="shared" si="120"/>
        <v>76.449749863423378</v>
      </c>
      <c r="BW75" s="68">
        <f t="shared" si="120"/>
        <v>79.77781661723408</v>
      </c>
      <c r="BX75" s="68">
        <f t="shared" si="120"/>
        <v>81.700055421653815</v>
      </c>
      <c r="BY75" s="68">
        <f t="shared" si="120"/>
        <v>79.194834166937284</v>
      </c>
      <c r="BZ75" s="68">
        <f t="shared" si="120"/>
        <v>80.438478771060019</v>
      </c>
      <c r="CA75" s="68">
        <f t="shared" si="120"/>
        <v>82.097895066386428</v>
      </c>
      <c r="CB75" s="68">
        <f t="shared" si="120"/>
        <v>78.984467005618086</v>
      </c>
      <c r="CC75" s="68">
        <f t="shared" si="120"/>
        <v>79.310561417808785</v>
      </c>
      <c r="CD75" s="68">
        <f t="shared" si="120"/>
        <v>77.619031241561899</v>
      </c>
      <c r="CE75" s="68">
        <f t="shared" si="120"/>
        <v>80.392506200695337</v>
      </c>
      <c r="CF75" s="68">
        <f t="shared" si="120"/>
        <v>81.362866047331025</v>
      </c>
      <c r="CG75" s="68">
        <f t="shared" si="120"/>
        <v>78.095296365647101</v>
      </c>
      <c r="CH75" s="68">
        <f t="shared" si="120"/>
        <v>79.764847462579837</v>
      </c>
      <c r="CI75" s="87"/>
      <c r="CJ75" s="88">
        <f>((CJ73/CJ74)*22.3)</f>
        <v>64.021199261734267</v>
      </c>
      <c r="CK75" s="88">
        <f t="shared" ref="CK75:EV75" si="121">((CK73/CK74)*22.3)</f>
        <v>84.152401850866994</v>
      </c>
      <c r="CL75" s="88">
        <f t="shared" si="121"/>
        <v>59.36655021895865</v>
      </c>
      <c r="CM75" s="88">
        <f t="shared" si="121"/>
        <v>66.877724137980792</v>
      </c>
      <c r="CN75" s="88">
        <f t="shared" si="121"/>
        <v>58.207107848558714</v>
      </c>
      <c r="CO75" s="88">
        <f t="shared" si="121"/>
        <v>106.06459808461716</v>
      </c>
      <c r="CP75" s="88">
        <f t="shared" si="121"/>
        <v>55.990101864800423</v>
      </c>
      <c r="CQ75" s="88">
        <f t="shared" si="121"/>
        <v>54.540367911358373</v>
      </c>
      <c r="CR75" s="88">
        <f t="shared" si="121"/>
        <v>71.244628600244042</v>
      </c>
      <c r="CS75" s="88">
        <f t="shared" si="121"/>
        <v>42.668549741376317</v>
      </c>
      <c r="CT75" s="88">
        <f t="shared" si="121"/>
        <v>65.638620795947091</v>
      </c>
      <c r="CU75" s="88">
        <f t="shared" si="121"/>
        <v>59.53163921078739</v>
      </c>
      <c r="CV75" s="88">
        <f t="shared" si="121"/>
        <v>66.768537512336124</v>
      </c>
      <c r="CW75" s="88">
        <f t="shared" si="121"/>
        <v>71.354431383012852</v>
      </c>
      <c r="CX75" s="88">
        <f t="shared" si="121"/>
        <v>65.109511804175412</v>
      </c>
      <c r="CY75" s="88">
        <f t="shared" si="121"/>
        <v>86.368197357953804</v>
      </c>
      <c r="CZ75" s="88">
        <f t="shared" si="121"/>
        <v>48.529684050896108</v>
      </c>
      <c r="DA75" s="88">
        <f t="shared" si="121"/>
        <v>78.313840178321811</v>
      </c>
      <c r="DB75" s="88">
        <f t="shared" si="121"/>
        <v>66.549746217722529</v>
      </c>
      <c r="DC75" s="88">
        <f t="shared" si="121"/>
        <v>86.541655462990022</v>
      </c>
      <c r="DD75" s="88">
        <f t="shared" si="121"/>
        <v>78.139083196054017</v>
      </c>
      <c r="DE75" s="88">
        <f t="shared" si="121"/>
        <v>80.830833158114487</v>
      </c>
      <c r="DF75" s="88">
        <f t="shared" si="121"/>
        <v>81.413802826735576</v>
      </c>
      <c r="DG75" s="88">
        <f t="shared" si="121"/>
        <v>85.631385453562118</v>
      </c>
      <c r="DH75" s="88">
        <f t="shared" si="121"/>
        <v>74.386734842469579</v>
      </c>
      <c r="DI75" s="88">
        <f t="shared" si="121"/>
        <v>47.769419614057945</v>
      </c>
      <c r="DJ75" s="88">
        <f t="shared" si="121"/>
        <v>55.859831277967174</v>
      </c>
      <c r="DK75" s="88">
        <f t="shared" si="121"/>
        <v>51.550450718666639</v>
      </c>
      <c r="DL75" s="88">
        <f t="shared" si="121"/>
        <v>87.523654867946675</v>
      </c>
      <c r="DM75" s="88">
        <f t="shared" si="121"/>
        <v>100.36109376754193</v>
      </c>
      <c r="DN75" s="88">
        <f t="shared" si="121"/>
        <v>93.513703141168307</v>
      </c>
      <c r="DO75" s="88">
        <f t="shared" si="121"/>
        <v>79.047310587745812</v>
      </c>
      <c r="DP75" s="88">
        <f t="shared" si="121"/>
        <v>75.008678294460665</v>
      </c>
      <c r="DQ75" s="88">
        <f t="shared" si="121"/>
        <v>75.337936035479146</v>
      </c>
      <c r="DR75" s="88">
        <f t="shared" si="121"/>
        <v>79.119282675701555</v>
      </c>
      <c r="DS75" s="88">
        <f t="shared" si="121"/>
        <v>67.816975471229114</v>
      </c>
      <c r="DT75" s="88">
        <f t="shared" si="121"/>
        <v>89.304490446879242</v>
      </c>
      <c r="DU75" s="88">
        <f t="shared" si="121"/>
        <v>74.5655072330769</v>
      </c>
      <c r="DV75" s="88">
        <f t="shared" si="121"/>
        <v>71.246374029819464</v>
      </c>
      <c r="DW75" s="88">
        <f t="shared" si="121"/>
        <v>75.192816941731934</v>
      </c>
      <c r="DX75" s="88">
        <f t="shared" si="121"/>
        <v>77.083857727715696</v>
      </c>
      <c r="DY75" s="88">
        <f t="shared" si="121"/>
        <v>86.913635284802169</v>
      </c>
      <c r="DZ75" s="88">
        <f t="shared" si="121"/>
        <v>54.24229260340239</v>
      </c>
      <c r="EA75" s="88">
        <f t="shared" si="121"/>
        <v>67.371434157482923</v>
      </c>
      <c r="EB75" s="88">
        <f t="shared" si="121"/>
        <v>75.911172070742978</v>
      </c>
      <c r="EC75" s="88">
        <f t="shared" si="121"/>
        <v>65.822478194795735</v>
      </c>
      <c r="ED75" s="88">
        <f t="shared" si="121"/>
        <v>71.067325751879807</v>
      </c>
      <c r="EE75" s="88">
        <f t="shared" si="121"/>
        <v>81.805946023331288</v>
      </c>
      <c r="EF75" s="88">
        <f t="shared" si="121"/>
        <v>74.551851719003068</v>
      </c>
      <c r="EG75" s="88">
        <f t="shared" si="121"/>
        <v>67.932862278798126</v>
      </c>
      <c r="EH75" s="88">
        <f t="shared" si="121"/>
        <v>64.312556945828391</v>
      </c>
      <c r="EI75" s="88">
        <f t="shared" si="121"/>
        <v>55.369226646853186</v>
      </c>
      <c r="EJ75" s="88">
        <f t="shared" si="121"/>
        <v>94.360956341524258</v>
      </c>
      <c r="EK75" s="88">
        <f t="shared" si="121"/>
        <v>90.049617773355848</v>
      </c>
      <c r="EL75" s="88">
        <f t="shared" si="121"/>
        <v>61.296816944098076</v>
      </c>
      <c r="EM75" s="88">
        <f t="shared" si="121"/>
        <v>55.613490293844556</v>
      </c>
      <c r="EN75" s="88">
        <f t="shared" si="121"/>
        <v>54.822163579379179</v>
      </c>
      <c r="EO75" s="88">
        <f t="shared" si="121"/>
        <v>68.864788503615884</v>
      </c>
      <c r="EP75" s="88">
        <f t="shared" si="121"/>
        <v>74.437223156130955</v>
      </c>
      <c r="EQ75" s="88">
        <f t="shared" si="121"/>
        <v>64.089385312407742</v>
      </c>
      <c r="ER75" s="88">
        <f t="shared" si="121"/>
        <v>89.742944161226404</v>
      </c>
      <c r="ES75" s="88">
        <f t="shared" si="121"/>
        <v>74.454937575973574</v>
      </c>
      <c r="ET75" s="88">
        <f t="shared" si="121"/>
        <v>77.907223365311197</v>
      </c>
      <c r="EU75" s="88">
        <f t="shared" si="121"/>
        <v>91.286026504945383</v>
      </c>
      <c r="EV75" s="88">
        <f t="shared" si="121"/>
        <v>67.204040661924807</v>
      </c>
      <c r="EW75" s="88">
        <f t="shared" ref="EW75:HH75" si="122">((EW73/EW74)*22.3)</f>
        <v>77.134373675855102</v>
      </c>
      <c r="EX75" s="88">
        <f t="shared" si="122"/>
        <v>74.73504663197248</v>
      </c>
      <c r="EY75" s="88">
        <f t="shared" si="122"/>
        <v>49.867028692632282</v>
      </c>
      <c r="EZ75" s="88">
        <f t="shared" si="122"/>
        <v>59.9485589148927</v>
      </c>
      <c r="FA75" s="88">
        <f t="shared" si="122"/>
        <v>63.318670478758065</v>
      </c>
      <c r="FB75" s="88">
        <f t="shared" si="122"/>
        <v>69.051116563841632</v>
      </c>
      <c r="FC75" s="88">
        <f t="shared" si="122"/>
        <v>87.471396323570019</v>
      </c>
      <c r="FD75" s="88">
        <f t="shared" si="122"/>
        <v>71.801730746259508</v>
      </c>
      <c r="FE75" s="88">
        <f t="shared" si="122"/>
        <v>52.327836265628434</v>
      </c>
      <c r="FF75" s="88">
        <f t="shared" si="122"/>
        <v>60.542892607707827</v>
      </c>
      <c r="FG75" s="88">
        <f t="shared" si="122"/>
        <v>74.262664563956804</v>
      </c>
      <c r="FH75" s="88">
        <f t="shared" si="122"/>
        <v>67.867782833734594</v>
      </c>
      <c r="FI75" s="88">
        <f t="shared" si="122"/>
        <v>65.186024184409419</v>
      </c>
      <c r="FJ75" s="88">
        <f t="shared" si="122"/>
        <v>78.177699201839474</v>
      </c>
      <c r="FK75" s="88">
        <f t="shared" si="122"/>
        <v>64.862846301593919</v>
      </c>
      <c r="FL75" s="88">
        <f t="shared" si="122"/>
        <v>72.592942502887638</v>
      </c>
      <c r="FM75" s="88">
        <f t="shared" si="122"/>
        <v>55.228629507982454</v>
      </c>
      <c r="FN75" s="88">
        <f t="shared" si="122"/>
        <v>65.927857801620632</v>
      </c>
      <c r="FO75" s="88">
        <f t="shared" si="122"/>
        <v>77.036331292801208</v>
      </c>
      <c r="FP75" s="88">
        <f t="shared" si="122"/>
        <v>68.48022305634808</v>
      </c>
      <c r="FQ75" s="88">
        <f t="shared" si="122"/>
        <v>60.338960215188273</v>
      </c>
      <c r="FR75" s="88">
        <f t="shared" si="122"/>
        <v>59.293411696861284</v>
      </c>
      <c r="FS75" s="88">
        <f t="shared" si="122"/>
        <v>63.999818253758065</v>
      </c>
      <c r="FT75" s="88">
        <f t="shared" si="122"/>
        <v>53.157515345223771</v>
      </c>
      <c r="FU75" s="88">
        <f t="shared" si="122"/>
        <v>64.144603387635215</v>
      </c>
      <c r="FV75" s="88">
        <f t="shared" si="122"/>
        <v>75.829275752559411</v>
      </c>
      <c r="FW75" s="88">
        <f t="shared" si="122"/>
        <v>70.959914651490848</v>
      </c>
      <c r="FX75" s="88">
        <f t="shared" si="122"/>
        <v>95.970463296788452</v>
      </c>
      <c r="FY75" s="88">
        <f t="shared" si="122"/>
        <v>92.240550751667797</v>
      </c>
      <c r="FZ75" s="88">
        <f t="shared" si="122"/>
        <v>74.453142764655084</v>
      </c>
      <c r="GA75" s="88">
        <f t="shared" si="122"/>
        <v>74.54903724606892</v>
      </c>
      <c r="GB75" s="88">
        <f t="shared" si="122"/>
        <v>66.068982607642212</v>
      </c>
      <c r="GC75" s="88">
        <f t="shared" si="122"/>
        <v>69.293011431585398</v>
      </c>
      <c r="GD75" s="88">
        <f t="shared" si="122"/>
        <v>67.282183919781701</v>
      </c>
      <c r="GE75" s="88">
        <f t="shared" si="122"/>
        <v>71.388168073234823</v>
      </c>
      <c r="GF75" s="88">
        <f t="shared" si="122"/>
        <v>88.690602457527902</v>
      </c>
      <c r="GG75" s="88">
        <f t="shared" si="122"/>
        <v>63.00222322491787</v>
      </c>
      <c r="GH75" s="88">
        <f t="shared" si="122"/>
        <v>100.09746874517818</v>
      </c>
      <c r="GI75" s="88">
        <f t="shared" si="122"/>
        <v>80.398153876578206</v>
      </c>
      <c r="GJ75" s="88">
        <f t="shared" si="122"/>
        <v>88.390360445143273</v>
      </c>
      <c r="GK75" s="88">
        <f t="shared" si="122"/>
        <v>75.145578382824212</v>
      </c>
      <c r="GL75" s="88">
        <f t="shared" si="122"/>
        <v>68.246080755146423</v>
      </c>
      <c r="GM75" s="88">
        <f t="shared" si="122"/>
        <v>80.668817791805864</v>
      </c>
      <c r="GN75" s="88">
        <f t="shared" si="122"/>
        <v>63.425616689815037</v>
      </c>
      <c r="GO75" s="88">
        <f t="shared" si="122"/>
        <v>60.510093435508061</v>
      </c>
      <c r="GP75" s="88">
        <f t="shared" si="122"/>
        <v>77.483777694531412</v>
      </c>
      <c r="GQ75" s="88">
        <f t="shared" si="122"/>
        <v>58.566845353445935</v>
      </c>
      <c r="GR75" s="88">
        <f t="shared" si="122"/>
        <v>59.190944249738202</v>
      </c>
      <c r="GS75" s="88">
        <f t="shared" si="122"/>
        <v>67.457420006469619</v>
      </c>
      <c r="GT75" s="88">
        <f t="shared" si="122"/>
        <v>60.3344402980984</v>
      </c>
      <c r="GU75" s="88">
        <f t="shared" si="122"/>
        <v>77.697099911320649</v>
      </c>
      <c r="GV75" s="88">
        <f t="shared" si="122"/>
        <v>65.701135243917633</v>
      </c>
      <c r="GW75" s="88">
        <f t="shared" si="122"/>
        <v>70.697113378030764</v>
      </c>
      <c r="GX75" s="88">
        <f t="shared" si="122"/>
        <v>63.026889646455558</v>
      </c>
      <c r="GY75" s="88">
        <f t="shared" si="122"/>
        <v>96.321273762601933</v>
      </c>
      <c r="GZ75" s="88">
        <f t="shared" si="122"/>
        <v>65.307820001337788</v>
      </c>
      <c r="HA75" s="88">
        <f t="shared" si="122"/>
        <v>87.885632635899924</v>
      </c>
      <c r="HB75" s="88">
        <f t="shared" si="122"/>
        <v>81.463526224901756</v>
      </c>
      <c r="HC75" s="88">
        <f t="shared" si="122"/>
        <v>75.109760019902254</v>
      </c>
      <c r="HD75" s="88">
        <f t="shared" si="122"/>
        <v>77.28293955724746</v>
      </c>
      <c r="HE75" s="88">
        <f t="shared" si="122"/>
        <v>85.690995992896816</v>
      </c>
      <c r="HF75" s="88">
        <f t="shared" si="122"/>
        <v>65.896223983461596</v>
      </c>
      <c r="HG75" s="88">
        <f t="shared" si="122"/>
        <v>75.896484344438747</v>
      </c>
      <c r="HH75" s="88">
        <f t="shared" si="122"/>
        <v>79.40301554339203</v>
      </c>
      <c r="HI75" s="88">
        <f t="shared" ref="HI75:JT75" si="123">((HI73/HI74)*22.3)</f>
        <v>91.662455624044355</v>
      </c>
      <c r="HJ75" s="88">
        <f t="shared" si="123"/>
        <v>55.609151469851071</v>
      </c>
      <c r="HK75" s="88">
        <f t="shared" si="123"/>
        <v>89.873004819184075</v>
      </c>
      <c r="HL75" s="88">
        <f t="shared" si="123"/>
        <v>85.550985218127281</v>
      </c>
      <c r="HM75" s="88">
        <f t="shared" si="123"/>
        <v>83.031405612109694</v>
      </c>
      <c r="HN75" s="88">
        <f t="shared" si="123"/>
        <v>64.767369762701122</v>
      </c>
      <c r="HO75" s="88">
        <f t="shared" si="123"/>
        <v>91.174724606112051</v>
      </c>
      <c r="HP75" s="88">
        <f t="shared" si="123"/>
        <v>59.441762781502284</v>
      </c>
      <c r="HQ75" s="88">
        <f t="shared" si="123"/>
        <v>61.947704123755912</v>
      </c>
      <c r="HR75" s="88">
        <f t="shared" si="123"/>
        <v>59.777934179372522</v>
      </c>
      <c r="HS75" s="88">
        <f t="shared" si="123"/>
        <v>93.725416966476814</v>
      </c>
      <c r="HT75" s="88">
        <f t="shared" si="123"/>
        <v>78.524601606899935</v>
      </c>
      <c r="HU75" s="88">
        <f t="shared" si="123"/>
        <v>78.348187875334062</v>
      </c>
      <c r="HV75" s="88">
        <f t="shared" si="123"/>
        <v>114.27458779076591</v>
      </c>
      <c r="HW75" s="88">
        <f t="shared" si="123"/>
        <v>129.10840416866631</v>
      </c>
      <c r="HX75" s="88">
        <f t="shared" si="123"/>
        <v>92.850503818855401</v>
      </c>
      <c r="HY75" s="88">
        <f t="shared" si="123"/>
        <v>51.749293942827038</v>
      </c>
      <c r="HZ75" s="88">
        <f t="shared" si="123"/>
        <v>74.051787556225833</v>
      </c>
      <c r="IA75" s="88">
        <f t="shared" si="123"/>
        <v>73.583093309986637</v>
      </c>
      <c r="IB75" s="88">
        <f t="shared" si="123"/>
        <v>69.813376522730778</v>
      </c>
      <c r="IC75" s="88">
        <f t="shared" si="123"/>
        <v>94.487032243053733</v>
      </c>
      <c r="ID75" s="88">
        <f t="shared" si="123"/>
        <v>55.844560767069098</v>
      </c>
      <c r="IE75" s="88">
        <f t="shared" si="123"/>
        <v>77.450288153916304</v>
      </c>
      <c r="IF75" s="88">
        <f t="shared" si="123"/>
        <v>81.998342659999466</v>
      </c>
      <c r="IG75" s="88">
        <f t="shared" si="123"/>
        <v>81.091001686728376</v>
      </c>
      <c r="IH75" s="88">
        <f t="shared" si="123"/>
        <v>68.17500052354238</v>
      </c>
      <c r="II75" s="88">
        <f t="shared" si="123"/>
        <v>45.095492029520223</v>
      </c>
      <c r="IJ75" s="88">
        <f t="shared" si="123"/>
        <v>68.982058810579318</v>
      </c>
      <c r="IK75" s="88">
        <f t="shared" si="123"/>
        <v>63.519526496793326</v>
      </c>
      <c r="IL75" s="88">
        <f t="shared" si="123"/>
        <v>58.471045181790437</v>
      </c>
      <c r="IM75" s="88">
        <f t="shared" si="123"/>
        <v>80.199885693367321</v>
      </c>
      <c r="IN75" s="88">
        <f t="shared" si="123"/>
        <v>64.294563995438125</v>
      </c>
      <c r="IO75" s="88">
        <f t="shared" si="123"/>
        <v>71.519304903943564</v>
      </c>
      <c r="IP75" s="88">
        <f t="shared" si="123"/>
        <v>86.128194311105531</v>
      </c>
      <c r="IQ75" s="88">
        <f t="shared" si="123"/>
        <v>55.286493782928723</v>
      </c>
      <c r="IR75" s="88">
        <f t="shared" si="123"/>
        <v>58.018980567502076</v>
      </c>
      <c r="IS75" s="88">
        <f t="shared" si="123"/>
        <v>78.244839994571379</v>
      </c>
      <c r="IT75" s="88">
        <f t="shared" si="123"/>
        <v>69.395610525179578</v>
      </c>
      <c r="IU75" s="88">
        <f t="shared" si="123"/>
        <v>93.659283698678294</v>
      </c>
      <c r="IV75" s="88">
        <f t="shared" si="123"/>
        <v>57.475413866683652</v>
      </c>
      <c r="IW75" s="88">
        <f t="shared" si="123"/>
        <v>68.670884771432341</v>
      </c>
      <c r="IX75" s="88">
        <f t="shared" si="123"/>
        <v>93.585331537187429</v>
      </c>
      <c r="IY75" s="88">
        <f t="shared" si="123"/>
        <v>76.453096659774587</v>
      </c>
      <c r="IZ75" s="88">
        <f t="shared" si="123"/>
        <v>73.63346523558242</v>
      </c>
      <c r="JA75" s="88">
        <f t="shared" si="123"/>
        <v>55.721664129078803</v>
      </c>
      <c r="JB75" s="88">
        <f t="shared" si="123"/>
        <v>73.016020418793062</v>
      </c>
      <c r="JC75" s="88">
        <f t="shared" si="123"/>
        <v>53.802370920215125</v>
      </c>
      <c r="JD75" s="88">
        <f t="shared" si="123"/>
        <v>72.185190558575869</v>
      </c>
      <c r="JE75" s="88">
        <f t="shared" si="123"/>
        <v>55.624437387966069</v>
      </c>
      <c r="JF75" s="88">
        <f t="shared" si="123"/>
        <v>46.517567984940356</v>
      </c>
      <c r="JG75" s="88">
        <f t="shared" si="123"/>
        <v>71.670717955939594</v>
      </c>
      <c r="JH75" s="88">
        <f t="shared" si="123"/>
        <v>75.927764678462054</v>
      </c>
      <c r="JI75" s="88">
        <f t="shared" si="123"/>
        <v>67.611317758019993</v>
      </c>
      <c r="JJ75" s="88">
        <f t="shared" si="123"/>
        <v>82.000560357737953</v>
      </c>
      <c r="JK75" s="88">
        <f t="shared" si="123"/>
        <v>79.918481606554892</v>
      </c>
      <c r="JL75" s="88">
        <f t="shared" si="123"/>
        <v>70.008498783026596</v>
      </c>
      <c r="JM75" s="88">
        <f t="shared" si="123"/>
        <v>102.39622795410266</v>
      </c>
      <c r="JN75" s="88">
        <f t="shared" si="123"/>
        <v>74.582070562060593</v>
      </c>
      <c r="JO75" s="88">
        <f t="shared" si="123"/>
        <v>69.918867662778112</v>
      </c>
      <c r="JP75" s="88">
        <f t="shared" si="123"/>
        <v>74.167649136306721</v>
      </c>
      <c r="JQ75" s="88">
        <f t="shared" si="123"/>
        <v>79.820230498514277</v>
      </c>
      <c r="JR75" s="88">
        <f t="shared" si="123"/>
        <v>54.281762004652101</v>
      </c>
      <c r="JS75" s="88">
        <f t="shared" si="123"/>
        <v>68.150068042864575</v>
      </c>
      <c r="JT75" s="88">
        <f t="shared" si="123"/>
        <v>76.950315886768664</v>
      </c>
      <c r="JU75" s="88">
        <f t="shared" ref="JU75:MF75" si="124">((JU73/JU74)*22.3)</f>
        <v>57.201467701449076</v>
      </c>
      <c r="JV75" s="88">
        <f t="shared" si="124"/>
        <v>62.456116326110866</v>
      </c>
      <c r="JW75" s="88">
        <f t="shared" si="124"/>
        <v>85.029939640949991</v>
      </c>
      <c r="JX75" s="88">
        <f t="shared" si="124"/>
        <v>84.681052833947746</v>
      </c>
      <c r="JY75" s="88">
        <f t="shared" si="124"/>
        <v>64.701020445668092</v>
      </c>
      <c r="JZ75" s="88">
        <f t="shared" si="124"/>
        <v>76.366208396919106</v>
      </c>
      <c r="KA75" s="88">
        <f t="shared" si="124"/>
        <v>85.286899674206467</v>
      </c>
      <c r="KB75" s="88">
        <f t="shared" si="124"/>
        <v>68.747465809754004</v>
      </c>
      <c r="KC75" s="88">
        <f t="shared" si="124"/>
        <v>78.871673786305237</v>
      </c>
      <c r="KD75" s="88">
        <f t="shared" si="124"/>
        <v>72.391950207531011</v>
      </c>
      <c r="KE75" s="88">
        <f t="shared" si="124"/>
        <v>115.50312928116205</v>
      </c>
      <c r="KF75" s="88">
        <f t="shared" si="124"/>
        <v>64.870997705503612</v>
      </c>
      <c r="KG75" s="88">
        <f t="shared" si="124"/>
        <v>74.978342942042886</v>
      </c>
      <c r="KH75" s="88">
        <f t="shared" si="124"/>
        <v>82.693514720016381</v>
      </c>
      <c r="KI75" s="88">
        <f t="shared" si="124"/>
        <v>71.889947748477937</v>
      </c>
      <c r="KJ75" s="88">
        <f t="shared" si="124"/>
        <v>76.749901689615811</v>
      </c>
      <c r="KK75" s="88">
        <f t="shared" si="124"/>
        <v>63.437854065022862</v>
      </c>
      <c r="KL75" s="88">
        <f t="shared" si="124"/>
        <v>81.476882532179062</v>
      </c>
      <c r="KM75" s="88">
        <f t="shared" si="124"/>
        <v>70.629617462988023</v>
      </c>
      <c r="KN75" s="88">
        <f t="shared" si="124"/>
        <v>101.98230006053768</v>
      </c>
      <c r="KO75" s="88">
        <f t="shared" si="124"/>
        <v>118.83949302987213</v>
      </c>
      <c r="KP75" s="88">
        <f t="shared" si="124"/>
        <v>54.558293703993435</v>
      </c>
      <c r="KQ75" s="88">
        <f t="shared" si="124"/>
        <v>58.544716711673367</v>
      </c>
      <c r="KR75" s="88">
        <f t="shared" si="124"/>
        <v>71.97757416693517</v>
      </c>
      <c r="KS75" s="88">
        <f t="shared" si="124"/>
        <v>78.290821915744687</v>
      </c>
      <c r="KT75" s="88">
        <f t="shared" si="124"/>
        <v>75.311588757309394</v>
      </c>
      <c r="KU75" s="88">
        <f t="shared" si="124"/>
        <v>70.213039327641042</v>
      </c>
      <c r="KV75" s="88">
        <f t="shared" si="124"/>
        <v>66.499836609772572</v>
      </c>
      <c r="KW75" s="88">
        <f t="shared" si="124"/>
        <v>101.77730675158635</v>
      </c>
      <c r="KX75" s="88">
        <f t="shared" si="124"/>
        <v>64.695755051266403</v>
      </c>
      <c r="KY75" s="88">
        <f t="shared" si="124"/>
        <v>80.587929100720345</v>
      </c>
      <c r="KZ75" s="88">
        <f t="shared" si="124"/>
        <v>92.500751498666631</v>
      </c>
      <c r="LA75" s="88">
        <f t="shared" si="124"/>
        <v>82.38688393625425</v>
      </c>
      <c r="LB75" s="88">
        <f t="shared" si="124"/>
        <v>57.184700549296629</v>
      </c>
      <c r="LC75" s="88">
        <f t="shared" si="124"/>
        <v>61.179672352508945</v>
      </c>
      <c r="LD75" s="88">
        <f t="shared" si="124"/>
        <v>59.799726389743967</v>
      </c>
      <c r="LE75" s="88">
        <f t="shared" si="124"/>
        <v>53.609682576815857</v>
      </c>
      <c r="LF75" s="88">
        <f t="shared" si="124"/>
        <v>72.07924646784376</v>
      </c>
      <c r="LG75" s="88">
        <f t="shared" si="124"/>
        <v>75.474516827691176</v>
      </c>
      <c r="LH75" s="88">
        <f t="shared" si="124"/>
        <v>57.525276112264606</v>
      </c>
      <c r="LI75" s="88">
        <f t="shared" si="124"/>
        <v>54.571025352937568</v>
      </c>
      <c r="LJ75" s="88">
        <f t="shared" si="124"/>
        <v>73.651006250254255</v>
      </c>
      <c r="LK75" s="88">
        <f t="shared" si="124"/>
        <v>118.39923281812811</v>
      </c>
      <c r="LL75" s="88">
        <f t="shared" si="124"/>
        <v>72.698592406854004</v>
      </c>
      <c r="LM75" s="88">
        <f t="shared" si="124"/>
        <v>90.41524809867137</v>
      </c>
      <c r="LN75" s="88">
        <f t="shared" si="124"/>
        <v>59.337694599907564</v>
      </c>
      <c r="LO75" s="88">
        <f t="shared" si="124"/>
        <v>108.69849745071983</v>
      </c>
      <c r="LP75" s="88">
        <f t="shared" si="124"/>
        <v>59.450361101797583</v>
      </c>
      <c r="LQ75" s="88">
        <f t="shared" si="124"/>
        <v>100.1892509363993</v>
      </c>
      <c r="LR75" s="88">
        <f t="shared" si="124"/>
        <v>72.400921460967595</v>
      </c>
      <c r="LS75" s="88">
        <f t="shared" si="124"/>
        <v>89.370013144130823</v>
      </c>
      <c r="LT75" s="88">
        <f t="shared" si="124"/>
        <v>71.193753606744053</v>
      </c>
      <c r="LU75" s="88">
        <f t="shared" si="124"/>
        <v>70.147687880036699</v>
      </c>
      <c r="LV75" s="88">
        <f t="shared" si="124"/>
        <v>90.821224836325626</v>
      </c>
      <c r="LW75" s="88">
        <f t="shared" si="124"/>
        <v>59.795492938611162</v>
      </c>
      <c r="LX75" s="88">
        <f t="shared" si="124"/>
        <v>132.48823841417646</v>
      </c>
      <c r="LY75" s="88">
        <f t="shared" si="124"/>
        <v>49.510564961193786</v>
      </c>
      <c r="LZ75" s="88">
        <f t="shared" si="124"/>
        <v>60.422538429690341</v>
      </c>
      <c r="MA75" s="88">
        <f t="shared" si="124"/>
        <v>65.153074406614067</v>
      </c>
      <c r="MB75" s="88">
        <f t="shared" si="124"/>
        <v>103.52917891106615</v>
      </c>
      <c r="MC75" s="88">
        <f t="shared" si="124"/>
        <v>110.97857724282224</v>
      </c>
      <c r="MD75" s="88">
        <f t="shared" si="124"/>
        <v>89.920380583739004</v>
      </c>
      <c r="ME75" s="88">
        <f t="shared" si="124"/>
        <v>52.034186450623935</v>
      </c>
      <c r="MF75" s="88">
        <f t="shared" si="124"/>
        <v>61.288337381827361</v>
      </c>
      <c r="MG75" s="88">
        <f t="shared" ref="MG75:OQ75" si="125">((MG73/MG74)*22.3)</f>
        <v>66.873774675748351</v>
      </c>
      <c r="MH75" s="88">
        <f t="shared" si="125"/>
        <v>73.901335589625191</v>
      </c>
      <c r="MI75" s="88">
        <f t="shared" si="125"/>
        <v>76.529735656905686</v>
      </c>
      <c r="MJ75" s="88">
        <f t="shared" si="125"/>
        <v>75.927503379419562</v>
      </c>
      <c r="MK75" s="88">
        <f t="shared" si="125"/>
        <v>60.603646756292392</v>
      </c>
      <c r="ML75" s="88">
        <f t="shared" si="125"/>
        <v>89.685049357399166</v>
      </c>
      <c r="MM75" s="88">
        <f t="shared" si="125"/>
        <v>106.27382681302498</v>
      </c>
      <c r="MN75" s="88">
        <f t="shared" si="125"/>
        <v>62.594689904304687</v>
      </c>
      <c r="MO75" s="88">
        <f t="shared" si="125"/>
        <v>69.486200830285114</v>
      </c>
      <c r="MP75" s="88">
        <f t="shared" si="125"/>
        <v>88.345157812289713</v>
      </c>
      <c r="MQ75" s="88">
        <f t="shared" si="125"/>
        <v>71.862793497276243</v>
      </c>
      <c r="MR75" s="88">
        <f t="shared" si="125"/>
        <v>57.905447704290985</v>
      </c>
      <c r="MS75" s="88">
        <f t="shared" si="125"/>
        <v>69.426068191249968</v>
      </c>
      <c r="MT75" s="88">
        <f t="shared" si="125"/>
        <v>41.799589588432724</v>
      </c>
      <c r="MU75" s="88">
        <f t="shared" si="125"/>
        <v>71.725782977254383</v>
      </c>
      <c r="MV75" s="88">
        <f t="shared" si="125"/>
        <v>49.112679638338776</v>
      </c>
      <c r="MW75" s="88">
        <f t="shared" si="125"/>
        <v>101.26785840332793</v>
      </c>
      <c r="MX75" s="88">
        <f t="shared" si="125"/>
        <v>75.914678866872819</v>
      </c>
      <c r="MY75" s="88">
        <f t="shared" si="125"/>
        <v>63.396348814224126</v>
      </c>
      <c r="MZ75" s="88">
        <f t="shared" si="125"/>
        <v>59.179910450265858</v>
      </c>
      <c r="NA75" s="88">
        <f t="shared" si="125"/>
        <v>71.339198997337476</v>
      </c>
      <c r="NB75" s="88">
        <f t="shared" si="125"/>
        <v>67.521385151929209</v>
      </c>
      <c r="NC75" s="88">
        <f t="shared" si="125"/>
        <v>71.621267289517263</v>
      </c>
      <c r="ND75" s="88">
        <f t="shared" si="125"/>
        <v>74.628603215406883</v>
      </c>
      <c r="NE75" s="88">
        <f t="shared" si="125"/>
        <v>84.620943406160137</v>
      </c>
      <c r="NF75" s="88">
        <f t="shared" si="125"/>
        <v>50.547484814690456</v>
      </c>
      <c r="NG75" s="88">
        <f t="shared" si="125"/>
        <v>113.29811268812932</v>
      </c>
      <c r="NH75" s="88">
        <f t="shared" si="125"/>
        <v>76.971298630498836</v>
      </c>
      <c r="NI75" s="88">
        <f t="shared" si="125"/>
        <v>62.472035511331413</v>
      </c>
      <c r="NJ75" s="88">
        <f t="shared" si="125"/>
        <v>64.688977978726811</v>
      </c>
      <c r="NK75" s="88">
        <f t="shared" si="125"/>
        <v>83.795604885958383</v>
      </c>
      <c r="NL75" s="88">
        <f t="shared" si="125"/>
        <v>59.063420570663816</v>
      </c>
      <c r="NM75" s="88">
        <f t="shared" si="125"/>
        <v>67.588763475745978</v>
      </c>
      <c r="NN75" s="88">
        <f t="shared" si="125"/>
        <v>89.880812749468561</v>
      </c>
      <c r="NO75" s="88">
        <f t="shared" si="125"/>
        <v>42.140293619451981</v>
      </c>
      <c r="NP75" s="88">
        <f t="shared" si="125"/>
        <v>82.939347336733846</v>
      </c>
      <c r="NQ75" s="88">
        <f t="shared" si="125"/>
        <v>74.989527323617679</v>
      </c>
      <c r="NR75" s="88">
        <f t="shared" si="125"/>
        <v>83.168459741789576</v>
      </c>
      <c r="NS75" s="88">
        <f t="shared" si="125"/>
        <v>54.041029892922232</v>
      </c>
      <c r="NT75" s="88">
        <f t="shared" si="125"/>
        <v>80.808623338842267</v>
      </c>
      <c r="NU75" s="88">
        <f t="shared" si="125"/>
        <v>57.908306446653029</v>
      </c>
      <c r="NV75" s="88">
        <f t="shared" si="125"/>
        <v>65.791994493373636</v>
      </c>
      <c r="NW75" s="88">
        <f t="shared" si="125"/>
        <v>66.722675021006921</v>
      </c>
      <c r="NX75" s="88">
        <f t="shared" si="125"/>
        <v>55.28267099107341</v>
      </c>
      <c r="NY75" s="88">
        <f t="shared" si="125"/>
        <v>104.31066800411025</v>
      </c>
      <c r="NZ75" s="88">
        <f t="shared" si="125"/>
        <v>71.885725313605974</v>
      </c>
      <c r="OA75" s="88">
        <f t="shared" si="125"/>
        <v>88.477278260064338</v>
      </c>
      <c r="OB75" s="88">
        <f t="shared" si="125"/>
        <v>74.503105993790285</v>
      </c>
      <c r="OC75" s="88">
        <f t="shared" si="125"/>
        <v>65.852653575176802</v>
      </c>
      <c r="OD75" s="88">
        <f t="shared" si="125"/>
        <v>46.690022669240633</v>
      </c>
      <c r="OE75" s="88">
        <f t="shared" si="125"/>
        <v>80.632140139069392</v>
      </c>
      <c r="OF75" s="88">
        <f t="shared" si="125"/>
        <v>101.64873882895071</v>
      </c>
      <c r="OG75" s="88">
        <f t="shared" si="125"/>
        <v>74.167628870862686</v>
      </c>
      <c r="OH75" s="88">
        <f t="shared" si="125"/>
        <v>84.496713374396705</v>
      </c>
      <c r="OI75" s="88">
        <f t="shared" si="125"/>
        <v>80.508808831349896</v>
      </c>
      <c r="OJ75" s="88">
        <f t="shared" si="125"/>
        <v>52.722524812385025</v>
      </c>
      <c r="OK75" s="88">
        <f t="shared" si="125"/>
        <v>78.508784188362625</v>
      </c>
      <c r="OL75" s="88">
        <f t="shared" si="125"/>
        <v>66.366728121909546</v>
      </c>
      <c r="OM75" s="88">
        <f t="shared" si="125"/>
        <v>66.767382075155226</v>
      </c>
      <c r="ON75" s="88">
        <f t="shared" si="125"/>
        <v>110.60599764944925</v>
      </c>
      <c r="OO75" s="88">
        <f t="shared" si="125"/>
        <v>86.471255580820568</v>
      </c>
      <c r="OP75" s="88">
        <f t="shared" si="125"/>
        <v>59.548355539930625</v>
      </c>
      <c r="OQ75" s="88">
        <f t="shared" si="125"/>
        <v>77.227439442476708</v>
      </c>
    </row>
    <row r="76" spans="1:407" x14ac:dyDescent="0.25">
      <c r="A76" s="69"/>
      <c r="D76" s="7"/>
      <c r="AU76" s="60"/>
    </row>
    <row r="77" spans="1:407" x14ac:dyDescent="0.25">
      <c r="A77" s="57" t="s">
        <v>2069</v>
      </c>
      <c r="B77" s="58">
        <f>STDEV(D77:AQ77)/AVERAGE(D77:AQ77)</f>
        <v>8.6112637839051112E-2</v>
      </c>
      <c r="D77" s="7">
        <v>77352993.376806304</v>
      </c>
      <c r="E77" s="7">
        <v>72133429.472853407</v>
      </c>
      <c r="F77" s="7">
        <v>68087357.432726696</v>
      </c>
      <c r="G77" s="7">
        <v>64613476.829313897</v>
      </c>
      <c r="H77" s="7">
        <v>59552611.146189503</v>
      </c>
      <c r="I77" s="7">
        <v>59547211.726441197</v>
      </c>
      <c r="J77" s="7">
        <v>67641018.102072194</v>
      </c>
      <c r="K77" s="7">
        <v>68211405.085469097</v>
      </c>
      <c r="L77" s="7">
        <v>69167256.214665294</v>
      </c>
      <c r="M77" s="7">
        <v>61399322.145438097</v>
      </c>
      <c r="N77" s="7">
        <v>66092200.616936602</v>
      </c>
      <c r="O77" s="7">
        <v>63742937.403925203</v>
      </c>
      <c r="P77" s="7">
        <v>60188712.843185097</v>
      </c>
      <c r="Q77" s="7">
        <v>59551269.420202903</v>
      </c>
      <c r="R77" s="7">
        <v>58914679.8250231</v>
      </c>
      <c r="S77" s="7">
        <v>53988045.536770903</v>
      </c>
      <c r="T77" s="7">
        <v>58212622.278607003</v>
      </c>
      <c r="U77" s="7">
        <v>59500419.080857597</v>
      </c>
      <c r="V77" s="7">
        <v>57522530.6764443</v>
      </c>
      <c r="W77" s="7">
        <v>55947500.446418896</v>
      </c>
      <c r="X77" s="7">
        <v>54208245.745845199</v>
      </c>
      <c r="Y77" s="7">
        <v>57402833.249852702</v>
      </c>
      <c r="Z77" s="7">
        <v>54852041.4543074</v>
      </c>
      <c r="AA77" s="7">
        <v>57365774.578989401</v>
      </c>
      <c r="AB77" s="7">
        <v>58190138.759023398</v>
      </c>
      <c r="AC77" s="7">
        <v>56690138.6539689</v>
      </c>
      <c r="AD77" s="7">
        <v>57930473.3534403</v>
      </c>
      <c r="AE77" s="7">
        <v>57415548.323310897</v>
      </c>
      <c r="AF77" s="7">
        <v>59865417.466810197</v>
      </c>
      <c r="AG77" s="7">
        <v>59822156.219923899</v>
      </c>
      <c r="AH77" s="7">
        <v>61173445.576353699</v>
      </c>
      <c r="AI77" s="7">
        <v>60878738.564653501</v>
      </c>
      <c r="AJ77" s="7">
        <v>56255198.158896901</v>
      </c>
      <c r="AK77" s="7">
        <v>59811806.873944499</v>
      </c>
      <c r="AL77" s="7">
        <v>60685900.071913697</v>
      </c>
      <c r="AM77" s="7">
        <v>61925316.600926101</v>
      </c>
      <c r="AN77" s="7">
        <v>57209390.329471998</v>
      </c>
      <c r="AO77" s="7">
        <v>54491875.897547796</v>
      </c>
      <c r="AP77" s="7">
        <v>55354623.5930259</v>
      </c>
      <c r="AQ77" s="7">
        <v>55110765.909565099</v>
      </c>
      <c r="AS77" s="59">
        <f>STDEV(AU77:CH77)/AVERAGE(AU77:CH77)</f>
        <v>0.10940984650985731</v>
      </c>
      <c r="AU77" s="9">
        <v>90445458.524518296</v>
      </c>
      <c r="AV77" s="9">
        <v>86785113.550003499</v>
      </c>
      <c r="AW77" s="9">
        <v>81465500.390526801</v>
      </c>
      <c r="AX77" s="9">
        <v>86522717.592255801</v>
      </c>
      <c r="AY77" s="9">
        <v>90033504.715256199</v>
      </c>
      <c r="AZ77" s="9">
        <v>85723605.9100205</v>
      </c>
      <c r="BA77" s="9">
        <v>82394456.597164199</v>
      </c>
      <c r="BB77" s="9">
        <v>79276216.819927096</v>
      </c>
      <c r="BC77" s="9">
        <v>77447800.847210601</v>
      </c>
      <c r="BD77" s="9">
        <v>71159355.969966307</v>
      </c>
      <c r="BE77" s="9">
        <v>73710015.399131402</v>
      </c>
      <c r="BF77" s="9">
        <v>71345676.189060599</v>
      </c>
      <c r="BG77" s="9">
        <v>71414243.366617307</v>
      </c>
      <c r="BH77" s="9">
        <v>69366322.075310603</v>
      </c>
      <c r="BI77" s="9">
        <v>69562523.925942495</v>
      </c>
      <c r="BJ77" s="9">
        <v>63415676.703034699</v>
      </c>
      <c r="BK77" s="9">
        <v>68289053.282876596</v>
      </c>
      <c r="BL77" s="9">
        <v>65217154.009094097</v>
      </c>
      <c r="BM77" s="9">
        <v>68832159.927917302</v>
      </c>
      <c r="BN77" s="9">
        <v>69705944.510017693</v>
      </c>
      <c r="BO77" s="9">
        <v>67981814.126762807</v>
      </c>
      <c r="BP77" s="9">
        <v>64482891.969074503</v>
      </c>
      <c r="BQ77" s="9">
        <v>63951460.184253998</v>
      </c>
      <c r="BR77" s="9">
        <v>65769807.708251901</v>
      </c>
      <c r="BS77" s="9">
        <v>66349803.627936199</v>
      </c>
      <c r="BT77" s="9">
        <v>64584773.241182096</v>
      </c>
      <c r="BU77" s="9">
        <v>66542513.842385001</v>
      </c>
      <c r="BV77" s="9">
        <v>70287070.229613006</v>
      </c>
      <c r="BW77" s="9">
        <v>66356696.882816903</v>
      </c>
      <c r="BX77" s="9">
        <v>65656132.802668899</v>
      </c>
      <c r="BY77" s="9">
        <v>66452017.8834062</v>
      </c>
      <c r="BZ77" s="9">
        <v>65999779.809292302</v>
      </c>
      <c r="CA77" s="9">
        <v>67609558.335409001</v>
      </c>
      <c r="CB77" s="9">
        <v>68413986.511767596</v>
      </c>
      <c r="CC77" s="9">
        <v>72063267.630244896</v>
      </c>
      <c r="CD77" s="9">
        <v>69631494.267594203</v>
      </c>
      <c r="CE77" s="9">
        <v>68652876.284280494</v>
      </c>
      <c r="CF77" s="9">
        <v>63477437.4855977</v>
      </c>
      <c r="CG77" s="9">
        <v>65101663.959680103</v>
      </c>
      <c r="CH77" s="9">
        <v>64207820.526937902</v>
      </c>
      <c r="CJ77" s="95">
        <v>98543491.944615707</v>
      </c>
      <c r="CK77" s="95">
        <v>90006949.305232599</v>
      </c>
      <c r="CL77" s="95">
        <v>103584714.07926001</v>
      </c>
      <c r="CM77" s="95">
        <v>98252462.649171993</v>
      </c>
      <c r="CN77" s="95">
        <v>90583786.217573106</v>
      </c>
      <c r="CO77" s="95">
        <v>136330944.618011</v>
      </c>
      <c r="CP77" s="95">
        <v>55829861.765456602</v>
      </c>
      <c r="CQ77" s="95">
        <v>99781793.756238207</v>
      </c>
      <c r="CR77" s="95">
        <v>73032425.028812096</v>
      </c>
      <c r="CS77" s="95">
        <v>70755348.278392702</v>
      </c>
      <c r="CT77" s="84">
        <v>85331910.791908205</v>
      </c>
      <c r="CU77" s="84">
        <v>94704161.777309805</v>
      </c>
      <c r="CV77" s="84">
        <v>82934686.308933005</v>
      </c>
      <c r="CW77" s="84">
        <v>52618200.099515401</v>
      </c>
      <c r="CX77" s="84">
        <v>55276183.110499799</v>
      </c>
      <c r="CY77" s="84">
        <v>109285538.094244</v>
      </c>
      <c r="CZ77" s="84">
        <v>64590284.2748724</v>
      </c>
      <c r="DA77" s="84">
        <v>72272924.450929403</v>
      </c>
      <c r="DB77" s="84">
        <v>106574026.142717</v>
      </c>
      <c r="DC77" s="84">
        <v>82884134.931043699</v>
      </c>
      <c r="DD77" s="84">
        <v>71210053.789862603</v>
      </c>
      <c r="DE77" s="84">
        <v>90147028.139304802</v>
      </c>
      <c r="DF77" s="84">
        <v>101076169.252793</v>
      </c>
      <c r="DG77" s="84">
        <v>103338747.114638</v>
      </c>
      <c r="DH77" s="84">
        <v>86587396.1299887</v>
      </c>
      <c r="DI77" s="84">
        <v>72008930.960087895</v>
      </c>
      <c r="DJ77" s="84">
        <v>104016603.92932899</v>
      </c>
      <c r="DK77" s="84">
        <v>85397178.8281416</v>
      </c>
      <c r="DL77" s="84">
        <v>80153245.674355105</v>
      </c>
      <c r="DM77" s="84">
        <v>114423367.233789</v>
      </c>
      <c r="DN77" s="84">
        <v>108088738.35301401</v>
      </c>
      <c r="DO77" s="84">
        <v>77879382.459182099</v>
      </c>
      <c r="DP77" s="84">
        <v>81961995.213655293</v>
      </c>
      <c r="DQ77" s="84">
        <v>97182169.915831</v>
      </c>
      <c r="DR77" s="84">
        <v>98064848.671195701</v>
      </c>
      <c r="DS77" s="84">
        <v>82475932.875172198</v>
      </c>
      <c r="DT77" s="84">
        <v>85815444.149462998</v>
      </c>
      <c r="DU77" s="84">
        <v>100425853.610338</v>
      </c>
      <c r="DV77" s="84">
        <v>76998308.906244904</v>
      </c>
      <c r="DW77" s="84">
        <v>109940981.054424</v>
      </c>
      <c r="DX77" s="84">
        <v>117896685.822265</v>
      </c>
      <c r="DY77" s="84">
        <v>150215036.82438499</v>
      </c>
      <c r="DZ77" s="84">
        <v>109406831.644317</v>
      </c>
      <c r="EA77" s="84">
        <v>94702433.489563599</v>
      </c>
      <c r="EB77" s="84">
        <v>87120492.702239498</v>
      </c>
      <c r="EC77" s="84">
        <v>62593474.920808896</v>
      </c>
      <c r="ED77" s="84">
        <v>81246039.356313705</v>
      </c>
      <c r="EE77" s="84">
        <v>84886564.557078406</v>
      </c>
      <c r="EF77" s="84">
        <v>61736552.214123704</v>
      </c>
      <c r="EG77" s="84">
        <v>75351328.821956202</v>
      </c>
      <c r="EH77" s="84">
        <v>80885243.563690707</v>
      </c>
      <c r="EI77" s="84">
        <v>44740136.878367603</v>
      </c>
      <c r="EJ77" s="84">
        <v>97510645.862031102</v>
      </c>
      <c r="EK77" s="84">
        <v>103317481.702033</v>
      </c>
      <c r="EL77" s="84">
        <v>74084389.430557698</v>
      </c>
      <c r="EM77" s="84">
        <v>76039723.254638702</v>
      </c>
      <c r="EN77" s="84">
        <v>61837926.296294101</v>
      </c>
      <c r="EO77" s="84">
        <v>69177613.876709998</v>
      </c>
      <c r="EP77" s="84">
        <v>68976736.517497405</v>
      </c>
      <c r="EQ77" s="84">
        <v>85201330.144572198</v>
      </c>
      <c r="ER77" s="84">
        <v>50955367.660598896</v>
      </c>
      <c r="ES77" s="84">
        <v>105809907.84656</v>
      </c>
      <c r="ET77" s="84">
        <v>65806577.0415878</v>
      </c>
      <c r="EU77" s="84">
        <v>68222716.239855707</v>
      </c>
      <c r="EV77" s="84">
        <v>50401785.529031597</v>
      </c>
      <c r="EW77" s="84">
        <v>45872576.672186501</v>
      </c>
      <c r="EX77" s="84">
        <v>71061851.598684594</v>
      </c>
      <c r="EY77" s="84">
        <v>49234815.689301699</v>
      </c>
      <c r="EZ77" s="84">
        <v>54243774.092704497</v>
      </c>
      <c r="FA77" s="84">
        <v>84829030.547431007</v>
      </c>
      <c r="FB77" s="84">
        <v>72545118.998763397</v>
      </c>
      <c r="FC77" s="84">
        <v>102656201.797234</v>
      </c>
      <c r="FD77" s="84">
        <v>82729289.426549196</v>
      </c>
      <c r="FE77" s="84">
        <v>54834161.4455209</v>
      </c>
      <c r="FF77" s="84">
        <v>58326792.493500598</v>
      </c>
      <c r="FG77" s="84">
        <v>78766991.189850196</v>
      </c>
      <c r="FH77" s="84">
        <v>56423804.368245304</v>
      </c>
      <c r="FI77" s="84">
        <v>54177096.870478697</v>
      </c>
      <c r="FJ77" s="84">
        <v>65297025.591370396</v>
      </c>
      <c r="FK77" s="84">
        <v>62607013.687626198</v>
      </c>
      <c r="FL77" s="84">
        <v>79312880.486550704</v>
      </c>
      <c r="FM77" s="84">
        <v>45374883.288401902</v>
      </c>
      <c r="FN77" s="84">
        <v>68366811.976088002</v>
      </c>
      <c r="FO77" s="84">
        <v>97376995.917748302</v>
      </c>
      <c r="FP77" s="84">
        <v>42947227.736196302</v>
      </c>
      <c r="FQ77" s="84">
        <v>77309168.990534693</v>
      </c>
      <c r="FR77" s="84">
        <v>62695503.870335698</v>
      </c>
      <c r="FS77" s="84">
        <v>60355211.142327003</v>
      </c>
      <c r="FT77" s="84">
        <v>46795246.272035003</v>
      </c>
      <c r="FU77" s="84">
        <v>64159598.203875601</v>
      </c>
      <c r="FV77" s="84">
        <v>58902211.484456398</v>
      </c>
      <c r="FW77" s="84">
        <v>77779036.444301203</v>
      </c>
      <c r="FX77" s="84">
        <v>84646656.563365594</v>
      </c>
      <c r="FY77" s="84">
        <v>71491357.245367005</v>
      </c>
      <c r="FZ77" s="84">
        <v>62541675.730208702</v>
      </c>
      <c r="GA77" s="84">
        <v>50252353.370238997</v>
      </c>
      <c r="GB77" s="84">
        <v>64277172.569051899</v>
      </c>
      <c r="GC77" s="84">
        <v>63303170.3585793</v>
      </c>
      <c r="GD77" s="84">
        <v>60644962.131249703</v>
      </c>
      <c r="GE77" s="84">
        <v>74987618.907835796</v>
      </c>
      <c r="GF77" s="84">
        <v>64855463.306354403</v>
      </c>
      <c r="GG77" s="84">
        <v>55134221.285673201</v>
      </c>
      <c r="GH77" s="84">
        <v>66294263.456763998</v>
      </c>
      <c r="GI77" s="84">
        <v>48647038.903503902</v>
      </c>
      <c r="GJ77" s="84">
        <v>126304016.534794</v>
      </c>
      <c r="GK77" s="84">
        <v>73837219.041804597</v>
      </c>
      <c r="GL77" s="84">
        <v>56340570.8652706</v>
      </c>
      <c r="GM77" s="84">
        <v>82659353.507552102</v>
      </c>
      <c r="GN77" s="84">
        <v>74880502.391276196</v>
      </c>
      <c r="GO77" s="84">
        <v>65282318.4312113</v>
      </c>
      <c r="GP77" s="84">
        <v>73447278.959871098</v>
      </c>
      <c r="GQ77" s="84">
        <v>33911230.044417597</v>
      </c>
      <c r="GR77" s="84">
        <v>66985490.496869698</v>
      </c>
      <c r="GS77" s="84">
        <v>71723887.6129217</v>
      </c>
      <c r="GT77" s="84">
        <v>56590896.1097311</v>
      </c>
      <c r="GU77" s="84">
        <v>66555014.8989994</v>
      </c>
      <c r="GV77" s="84">
        <v>60214472.920161098</v>
      </c>
      <c r="GW77" s="84">
        <v>57500836.768320397</v>
      </c>
      <c r="GX77" s="84">
        <v>49162873.202794999</v>
      </c>
      <c r="GY77" s="84">
        <v>81906141.170392603</v>
      </c>
      <c r="GZ77" s="84">
        <v>46295474.726750501</v>
      </c>
      <c r="HA77" s="84">
        <v>80192267.482541606</v>
      </c>
      <c r="HB77" s="84">
        <v>70819077.556838199</v>
      </c>
      <c r="HC77" s="84">
        <v>54413664.125492796</v>
      </c>
      <c r="HD77" s="84">
        <v>63996866.359341301</v>
      </c>
      <c r="HE77" s="84">
        <v>86451716.843449906</v>
      </c>
      <c r="HF77" s="84">
        <v>76249041.8690667</v>
      </c>
      <c r="HG77" s="84">
        <v>83280529.165825397</v>
      </c>
      <c r="HH77" s="84">
        <v>57007013.432618603</v>
      </c>
      <c r="HI77" s="84">
        <v>67494029.369194195</v>
      </c>
      <c r="HJ77" s="84">
        <v>44429654.407000497</v>
      </c>
      <c r="HK77" s="84">
        <v>72995012.709499896</v>
      </c>
      <c r="HL77" s="84">
        <v>54688441.124192603</v>
      </c>
      <c r="HM77" s="84">
        <v>78310938.167527795</v>
      </c>
      <c r="HN77" s="84">
        <v>61123573.187524401</v>
      </c>
      <c r="HO77" s="84">
        <v>84129247.227208406</v>
      </c>
      <c r="HP77" s="84">
        <v>43789886.510632597</v>
      </c>
      <c r="HQ77" s="84">
        <v>48940681.579230398</v>
      </c>
      <c r="HR77" s="84">
        <v>42294618.271857701</v>
      </c>
      <c r="HS77" s="84">
        <v>89130974.846321806</v>
      </c>
      <c r="HT77" s="84">
        <v>62782961.454443097</v>
      </c>
      <c r="HU77" s="84">
        <v>60861813.7665319</v>
      </c>
      <c r="HV77" s="84">
        <v>83650473.250935405</v>
      </c>
      <c r="HW77" s="84">
        <v>192310342.25974</v>
      </c>
      <c r="HX77" s="84">
        <v>61686699.024517298</v>
      </c>
      <c r="HY77" s="84">
        <v>33724450.0295472</v>
      </c>
      <c r="HZ77" s="84">
        <v>66698127.383424699</v>
      </c>
      <c r="IA77" s="84">
        <v>64677481.495643198</v>
      </c>
      <c r="IB77" s="84">
        <v>78884193.517067194</v>
      </c>
      <c r="IC77" s="84">
        <v>101797221.20141201</v>
      </c>
      <c r="ID77" s="84">
        <v>43704228.691239104</v>
      </c>
      <c r="IE77" s="84">
        <v>64779195.278877102</v>
      </c>
      <c r="IF77" s="84">
        <v>57570106.034097001</v>
      </c>
      <c r="IG77" s="84">
        <v>55754997.134877197</v>
      </c>
      <c r="IH77" s="84">
        <v>71063112.851540998</v>
      </c>
      <c r="II77" s="84">
        <v>41501451.547462903</v>
      </c>
      <c r="IJ77" s="84">
        <v>36472701.0408049</v>
      </c>
      <c r="IK77" s="84">
        <v>119624075.559305</v>
      </c>
      <c r="IL77" s="84">
        <v>38751061.548830599</v>
      </c>
      <c r="IM77" s="84">
        <v>55118234.870789103</v>
      </c>
      <c r="IN77" s="84">
        <v>68466643.705603793</v>
      </c>
      <c r="IO77" s="84">
        <v>68554802.2202622</v>
      </c>
      <c r="IP77" s="84">
        <v>57972373.040293999</v>
      </c>
      <c r="IQ77" s="84">
        <v>63206079.736463301</v>
      </c>
      <c r="IR77" s="84">
        <v>60652010.217135198</v>
      </c>
      <c r="IS77" s="84">
        <v>41520242.079023503</v>
      </c>
      <c r="IT77" s="84">
        <v>52845756.693684697</v>
      </c>
      <c r="IU77" s="84">
        <v>60208704.064781196</v>
      </c>
      <c r="IV77" s="84">
        <v>63645259.242652699</v>
      </c>
      <c r="IW77" s="84">
        <v>74466978.139563695</v>
      </c>
      <c r="IX77" s="84">
        <v>59311788.949029498</v>
      </c>
      <c r="IY77" s="84">
        <v>53651970.028659299</v>
      </c>
      <c r="IZ77" s="84">
        <v>59780412.379965298</v>
      </c>
      <c r="JA77" s="84">
        <v>60873821.336499497</v>
      </c>
      <c r="JB77" s="84">
        <v>47051581.890937299</v>
      </c>
      <c r="JC77" s="84">
        <v>53190340.441693202</v>
      </c>
      <c r="JD77" s="84">
        <v>74982344.6705257</v>
      </c>
      <c r="JE77" s="84">
        <v>58395360.456133597</v>
      </c>
      <c r="JF77" s="84">
        <v>48329536.813488103</v>
      </c>
      <c r="JG77" s="84">
        <v>52854251.273193397</v>
      </c>
      <c r="JH77" s="84">
        <v>51449933.314389303</v>
      </c>
      <c r="JI77" s="84">
        <v>58693743.651601002</v>
      </c>
      <c r="JJ77" s="84">
        <v>73414550.841601193</v>
      </c>
      <c r="JK77" s="84">
        <v>73323967.415525705</v>
      </c>
      <c r="JL77" s="84">
        <v>71707160.492300704</v>
      </c>
      <c r="JM77" s="84">
        <v>82881255.27279</v>
      </c>
      <c r="JN77" s="84">
        <v>75487581.910958305</v>
      </c>
      <c r="JO77" s="84">
        <v>64472599.7426605</v>
      </c>
      <c r="JP77" s="84">
        <v>52873280.338710703</v>
      </c>
      <c r="JQ77" s="84">
        <v>74862666.758161902</v>
      </c>
      <c r="JR77" s="84">
        <v>27747928.583726</v>
      </c>
      <c r="JS77" s="84">
        <v>92404551.272838905</v>
      </c>
      <c r="JT77" s="84">
        <v>45415392.521963201</v>
      </c>
      <c r="JU77" s="84">
        <v>50821802.031365298</v>
      </c>
      <c r="JV77" s="84">
        <v>60253579.288932897</v>
      </c>
      <c r="JW77" s="84">
        <v>95029613.139519006</v>
      </c>
      <c r="JX77" s="84">
        <v>66922524.047827899</v>
      </c>
      <c r="JY77" s="84">
        <v>35203234.288906701</v>
      </c>
      <c r="JZ77" s="84">
        <v>89244282.558891296</v>
      </c>
      <c r="KA77" s="84">
        <v>71972109.8821183</v>
      </c>
      <c r="KB77" s="84">
        <v>38243270.335450597</v>
      </c>
      <c r="KC77" s="84">
        <v>69337249.800262898</v>
      </c>
      <c r="KD77" s="84">
        <v>83374880.0003618</v>
      </c>
      <c r="KE77" s="84">
        <v>95453527.352877706</v>
      </c>
      <c r="KF77" s="84">
        <v>61589342.948656201</v>
      </c>
      <c r="KG77" s="84">
        <v>60191872.515469201</v>
      </c>
      <c r="KH77" s="84">
        <v>52180759.246206097</v>
      </c>
      <c r="KI77" s="84">
        <v>70410709.528309703</v>
      </c>
      <c r="KJ77" s="84">
        <v>43212995.511724703</v>
      </c>
      <c r="KK77" s="84">
        <v>42889163.554586403</v>
      </c>
      <c r="KL77" s="84">
        <v>77545264.814288601</v>
      </c>
      <c r="KM77" s="84">
        <v>63809763.732679501</v>
      </c>
      <c r="KN77" s="84">
        <v>74675313.769700602</v>
      </c>
      <c r="KO77" s="84">
        <v>81493316.671290904</v>
      </c>
      <c r="KP77" s="84">
        <v>40714100.732524298</v>
      </c>
      <c r="KQ77" s="84">
        <v>60281019.932025</v>
      </c>
      <c r="KR77" s="84">
        <v>79777154.935553402</v>
      </c>
      <c r="KS77" s="84">
        <v>69682258.402006298</v>
      </c>
      <c r="KT77" s="84">
        <v>80939594.475517005</v>
      </c>
      <c r="KU77" s="84">
        <v>63311979.918540403</v>
      </c>
      <c r="KV77" s="84">
        <v>37368603.021008402</v>
      </c>
      <c r="KW77" s="84">
        <v>67037610.217923701</v>
      </c>
      <c r="KX77" s="84">
        <v>57189098.541675203</v>
      </c>
      <c r="KY77" s="84">
        <v>110676087.740383</v>
      </c>
      <c r="KZ77" s="84">
        <v>69597977.313503295</v>
      </c>
      <c r="LA77" s="84">
        <v>51263391.538593397</v>
      </c>
      <c r="LB77" s="84">
        <v>60354211.870703302</v>
      </c>
      <c r="LC77" s="84">
        <v>70152218.791582093</v>
      </c>
      <c r="LD77" s="84">
        <v>51520666.284413099</v>
      </c>
      <c r="LE77" s="84">
        <v>65207532.877571598</v>
      </c>
      <c r="LF77" s="84">
        <v>67296644.593833804</v>
      </c>
      <c r="LG77" s="84">
        <v>52857597.404427901</v>
      </c>
      <c r="LH77" s="84">
        <v>62840906.432767399</v>
      </c>
      <c r="LI77" s="84">
        <v>68472290.820157602</v>
      </c>
      <c r="LJ77" s="84">
        <v>55068159.951260597</v>
      </c>
      <c r="LK77" s="84">
        <v>95720867.961094201</v>
      </c>
      <c r="LL77" s="84">
        <v>80498602.340161994</v>
      </c>
      <c r="LM77" s="84">
        <v>52152696.310338102</v>
      </c>
      <c r="LN77" s="84">
        <v>41876156.731011502</v>
      </c>
      <c r="LO77" s="84">
        <v>109322238.484907</v>
      </c>
      <c r="LP77" s="84">
        <v>40464864.876670301</v>
      </c>
      <c r="LQ77" s="84">
        <v>99541968.669422403</v>
      </c>
      <c r="LR77" s="84">
        <v>70216614.023901597</v>
      </c>
      <c r="LS77" s="84">
        <v>33829748.552003898</v>
      </c>
      <c r="LT77" s="84">
        <v>55550159.519316502</v>
      </c>
      <c r="LU77" s="84">
        <v>61938849.307525098</v>
      </c>
      <c r="LV77" s="84">
        <v>69826789.471184805</v>
      </c>
      <c r="LW77" s="84">
        <v>61383174.309387103</v>
      </c>
      <c r="LX77" s="84">
        <v>71447049.659223899</v>
      </c>
      <c r="LY77" s="84">
        <v>45566333.277010702</v>
      </c>
      <c r="LZ77" s="84">
        <v>47975083.436805099</v>
      </c>
      <c r="MA77" s="84">
        <v>54533716.356009297</v>
      </c>
      <c r="MB77" s="84">
        <v>76050307.268030599</v>
      </c>
      <c r="MC77" s="84">
        <v>60748485.151511699</v>
      </c>
      <c r="MD77" s="84">
        <v>53665533.542246103</v>
      </c>
      <c r="ME77" s="84">
        <v>38388107.062936403</v>
      </c>
      <c r="MF77" s="84">
        <v>83033225.490115598</v>
      </c>
      <c r="MG77" s="84">
        <v>57152546.134590201</v>
      </c>
      <c r="MH77" s="84">
        <v>52898790.062176697</v>
      </c>
      <c r="MI77" s="84">
        <v>83682002.484215498</v>
      </c>
      <c r="MJ77" s="84">
        <v>33685526.876891397</v>
      </c>
      <c r="MK77" s="84">
        <v>34955748.086626999</v>
      </c>
      <c r="ML77" s="84">
        <v>87974116.572982207</v>
      </c>
      <c r="MM77" s="84">
        <v>60106867.680106297</v>
      </c>
      <c r="MN77" s="84">
        <v>43079069.995736897</v>
      </c>
      <c r="MO77" s="84">
        <v>63447974.875696197</v>
      </c>
      <c r="MP77" s="84">
        <v>93807774.093809202</v>
      </c>
      <c r="MQ77" s="84">
        <v>75490257.258554295</v>
      </c>
      <c r="MR77" s="84">
        <v>61022612.609601803</v>
      </c>
      <c r="MS77" s="84">
        <v>51227614.952874601</v>
      </c>
      <c r="MT77" s="84">
        <v>49799410.864624403</v>
      </c>
      <c r="MU77" s="84">
        <v>50238086.592471696</v>
      </c>
      <c r="MV77" s="84">
        <v>57623105.723220401</v>
      </c>
      <c r="MW77" s="84">
        <v>58069852.731849797</v>
      </c>
      <c r="MX77" s="84">
        <v>66191014.715122901</v>
      </c>
      <c r="MY77" s="84">
        <v>33395187.852236599</v>
      </c>
      <c r="MZ77" s="84">
        <v>46095464.447382398</v>
      </c>
      <c r="NA77" s="84">
        <v>66665806.704920001</v>
      </c>
      <c r="NB77" s="84">
        <v>49618901.9854846</v>
      </c>
      <c r="NC77" s="84">
        <v>65633261.224606402</v>
      </c>
      <c r="ND77" s="84">
        <v>57567198.444871202</v>
      </c>
      <c r="NE77" s="84">
        <v>46158486.370664902</v>
      </c>
      <c r="NF77" s="84">
        <v>32351408.407687798</v>
      </c>
      <c r="NG77" s="84">
        <v>42498495.851838604</v>
      </c>
      <c r="NH77" s="84">
        <v>85456266.639842793</v>
      </c>
      <c r="NI77" s="84">
        <v>58793074.338168502</v>
      </c>
      <c r="NJ77" s="84">
        <v>59640489.113211296</v>
      </c>
      <c r="NK77" s="84">
        <v>39192927.050288901</v>
      </c>
      <c r="NL77" s="84">
        <v>54617087.778517701</v>
      </c>
      <c r="NM77" s="84">
        <v>40684604.316871099</v>
      </c>
      <c r="NN77" s="84">
        <v>65458051.182707101</v>
      </c>
      <c r="NO77" s="84">
        <v>50839910.801775903</v>
      </c>
      <c r="NP77" s="84">
        <v>74435926.081476897</v>
      </c>
      <c r="NQ77" s="84">
        <v>37273827.803361103</v>
      </c>
      <c r="NR77" s="84">
        <v>32072246.931152701</v>
      </c>
      <c r="NS77" s="84">
        <v>27272112.231513102</v>
      </c>
      <c r="NT77" s="84">
        <v>56665469.207325302</v>
      </c>
      <c r="NU77" s="84">
        <v>39497244.776550099</v>
      </c>
      <c r="NV77" s="84">
        <v>60215656.183238603</v>
      </c>
      <c r="NW77" s="84">
        <v>64600654.905536897</v>
      </c>
      <c r="NX77" s="84">
        <v>46032229.281487502</v>
      </c>
      <c r="NY77" s="84">
        <v>110524974.351804</v>
      </c>
      <c r="NZ77" s="84">
        <v>78827005.583224297</v>
      </c>
      <c r="OA77" s="84">
        <v>58051835.822079502</v>
      </c>
      <c r="OB77" s="84">
        <v>50334513.140642397</v>
      </c>
      <c r="OC77" s="84">
        <v>45096510.415589198</v>
      </c>
      <c r="OD77" s="84">
        <v>44388225.377812997</v>
      </c>
      <c r="OE77" s="84">
        <v>67914997.908478603</v>
      </c>
      <c r="OF77" s="84">
        <v>24725015.679209199</v>
      </c>
      <c r="OG77" s="84">
        <v>54059132.370968901</v>
      </c>
      <c r="OH77" s="84">
        <v>59165409.691274002</v>
      </c>
      <c r="OI77" s="84">
        <v>57560693.304056197</v>
      </c>
      <c r="OJ77" s="84">
        <v>32783288.591170799</v>
      </c>
      <c r="OK77" s="84">
        <v>54612016.4072631</v>
      </c>
      <c r="OL77" s="84">
        <v>29972163.662541699</v>
      </c>
      <c r="OM77" s="84">
        <v>62171756.663994998</v>
      </c>
      <c r="ON77" s="84">
        <v>56812794.250735201</v>
      </c>
      <c r="OO77" s="84">
        <v>65909189.780465297</v>
      </c>
      <c r="OP77" s="84">
        <v>23776491.960862301</v>
      </c>
      <c r="OQ77" s="84">
        <v>85215003.304321602</v>
      </c>
    </row>
    <row r="78" spans="1:407" x14ac:dyDescent="0.25">
      <c r="A78" s="57" t="s">
        <v>2070</v>
      </c>
      <c r="B78" s="58">
        <f>STDEV(D78:AQ78)/AVERAGE(D78:AQ78)</f>
        <v>0.17745107591656309</v>
      </c>
      <c r="D78" s="7">
        <v>113461332.58525901</v>
      </c>
      <c r="E78" s="7">
        <v>109514967.399379</v>
      </c>
      <c r="F78" s="7">
        <v>102662604.351917</v>
      </c>
      <c r="G78" s="7">
        <v>94405537.481049702</v>
      </c>
      <c r="H78" s="7">
        <v>94490270.096766904</v>
      </c>
      <c r="I78" s="7">
        <v>89175450.833918095</v>
      </c>
      <c r="J78" s="7">
        <v>76421665.900718793</v>
      </c>
      <c r="K78" s="7">
        <v>78435554.827378199</v>
      </c>
      <c r="L78" s="7">
        <v>78714130.362811297</v>
      </c>
      <c r="M78" s="7">
        <v>69675315.902000397</v>
      </c>
      <c r="N78" s="7">
        <v>72028449.224724904</v>
      </c>
      <c r="O78" s="7">
        <v>71054892.743206695</v>
      </c>
      <c r="P78" s="7">
        <v>66094030.883859798</v>
      </c>
      <c r="Q78" s="7">
        <v>68287888.807943597</v>
      </c>
      <c r="R78" s="7">
        <v>68675970.216173604</v>
      </c>
      <c r="S78" s="7">
        <v>61692209.200692102</v>
      </c>
      <c r="T78" s="7">
        <v>65510137.842936203</v>
      </c>
      <c r="U78" s="7">
        <v>64285453.016228303</v>
      </c>
      <c r="V78" s="7">
        <v>63221256.217331097</v>
      </c>
      <c r="W78" s="7">
        <v>63275424.422863498</v>
      </c>
      <c r="X78" s="7">
        <v>63255084.402811997</v>
      </c>
      <c r="Y78" s="7">
        <v>66864626.270967402</v>
      </c>
      <c r="Z78" s="7">
        <v>63434030.029034898</v>
      </c>
      <c r="AA78" s="7">
        <v>65328329.967542902</v>
      </c>
      <c r="AB78" s="7">
        <v>64627591.0954502</v>
      </c>
      <c r="AC78" s="7">
        <v>64832943.321806699</v>
      </c>
      <c r="AD78" s="7">
        <v>65823955.734473102</v>
      </c>
      <c r="AE78" s="7">
        <v>66260202.462922402</v>
      </c>
      <c r="AF78" s="7">
        <v>65238059.400894299</v>
      </c>
      <c r="AG78" s="7">
        <v>68801430.774776295</v>
      </c>
      <c r="AH78" s="7">
        <v>69893970.3320342</v>
      </c>
      <c r="AI78" s="7">
        <v>69719739.381697699</v>
      </c>
      <c r="AJ78" s="7">
        <v>67711620.171953604</v>
      </c>
      <c r="AK78" s="7">
        <v>71869088.115302995</v>
      </c>
      <c r="AL78" s="7">
        <v>71657673.505845994</v>
      </c>
      <c r="AM78" s="7">
        <v>68287993.667606205</v>
      </c>
      <c r="AN78" s="7">
        <v>70800189.571765602</v>
      </c>
      <c r="AO78" s="7">
        <v>63939654.396123201</v>
      </c>
      <c r="AP78" s="7">
        <v>65887340.471818</v>
      </c>
      <c r="AQ78" s="7">
        <v>66439585.084284902</v>
      </c>
      <c r="AS78" s="59">
        <f>STDEV(AU78:CH78)/AVERAGE(AU78:CH78)</f>
        <v>0.16592234880286735</v>
      </c>
      <c r="AU78" s="9">
        <v>84509022.670444295</v>
      </c>
      <c r="AV78" s="9">
        <v>81957560.907783106</v>
      </c>
      <c r="AW78" s="9">
        <v>75508567.141111806</v>
      </c>
      <c r="AX78" s="9">
        <v>71221657.733280405</v>
      </c>
      <c r="AY78" s="9">
        <v>69984226.276502997</v>
      </c>
      <c r="AZ78" s="9">
        <v>66998175.113124602</v>
      </c>
      <c r="BA78" s="9">
        <v>60776582.906215303</v>
      </c>
      <c r="BB78" s="9">
        <v>58190972.640423</v>
      </c>
      <c r="BC78" s="9">
        <v>57517578.7949901</v>
      </c>
      <c r="BD78" s="9">
        <v>58789734.643667497</v>
      </c>
      <c r="BE78" s="9">
        <v>52653347.308943503</v>
      </c>
      <c r="BF78" s="9">
        <v>57410029.210364297</v>
      </c>
      <c r="BG78" s="9">
        <v>53362244.049688399</v>
      </c>
      <c r="BH78" s="9">
        <v>54309354.636053503</v>
      </c>
      <c r="BI78" s="9">
        <v>52817347.864560597</v>
      </c>
      <c r="BJ78" s="9">
        <v>45353677.9439115</v>
      </c>
      <c r="BK78" s="9">
        <v>50098368.909432396</v>
      </c>
      <c r="BL78" s="9">
        <v>46061392.731552102</v>
      </c>
      <c r="BM78" s="9">
        <v>48581044.454678603</v>
      </c>
      <c r="BN78" s="9">
        <v>53056524.265411302</v>
      </c>
      <c r="BO78" s="9">
        <v>52769915.627135798</v>
      </c>
      <c r="BP78" s="9">
        <v>50916723.708036304</v>
      </c>
      <c r="BQ78" s="9">
        <v>50222382.4783388</v>
      </c>
      <c r="BR78" s="9">
        <v>50571009.8161745</v>
      </c>
      <c r="BS78" s="9">
        <v>53667366.532769203</v>
      </c>
      <c r="BT78" s="9">
        <v>48493994.487817898</v>
      </c>
      <c r="BU78" s="9">
        <v>49058242.375302002</v>
      </c>
      <c r="BV78" s="9">
        <v>51833913.293155402</v>
      </c>
      <c r="BW78" s="9">
        <v>48563729.784980103</v>
      </c>
      <c r="BX78" s="9">
        <v>49937382.8127084</v>
      </c>
      <c r="BY78" s="9">
        <v>50069303.876049601</v>
      </c>
      <c r="BZ78" s="9">
        <v>51609700.6681033</v>
      </c>
      <c r="CA78" s="9">
        <v>50682677.318476699</v>
      </c>
      <c r="CB78" s="9">
        <v>53655574.920999497</v>
      </c>
      <c r="CC78" s="9">
        <v>51400518.928959899</v>
      </c>
      <c r="CD78" s="9">
        <v>54351239.426317297</v>
      </c>
      <c r="CE78" s="9">
        <v>53096417.300017796</v>
      </c>
      <c r="CF78" s="9">
        <v>48259141.959704198</v>
      </c>
      <c r="CG78" s="9">
        <v>51469488.956177302</v>
      </c>
      <c r="CH78" s="9">
        <v>53308485.521013103</v>
      </c>
      <c r="CJ78" s="95">
        <v>95611985.334514201</v>
      </c>
      <c r="CK78" s="95">
        <v>99430302.911262304</v>
      </c>
      <c r="CL78" s="95">
        <v>95385625.932087302</v>
      </c>
      <c r="CM78" s="95">
        <v>90973936.313264295</v>
      </c>
      <c r="CN78" s="95">
        <v>93441072.572861403</v>
      </c>
      <c r="CO78" s="95">
        <v>82617737.509359196</v>
      </c>
      <c r="CP78" s="95">
        <v>101312258.55690099</v>
      </c>
      <c r="CQ78" s="95">
        <v>90380839.409480706</v>
      </c>
      <c r="CR78" s="95">
        <v>97240536.091323599</v>
      </c>
      <c r="CS78" s="95">
        <v>92509473.416090399</v>
      </c>
      <c r="CT78" s="84">
        <v>94117911.575010195</v>
      </c>
      <c r="CU78" s="84">
        <v>86264543.841852993</v>
      </c>
      <c r="CV78" s="84">
        <v>91376110.530020297</v>
      </c>
      <c r="CW78" s="84">
        <v>95949842.571213305</v>
      </c>
      <c r="CX78" s="84">
        <v>94629685.116198003</v>
      </c>
      <c r="CY78" s="84">
        <v>84180463.765739501</v>
      </c>
      <c r="CZ78" s="84">
        <v>86536724.606212303</v>
      </c>
      <c r="DA78" s="84">
        <v>95137484.301715896</v>
      </c>
      <c r="DB78" s="84">
        <v>79179084.839703307</v>
      </c>
      <c r="DC78" s="84">
        <v>93653103.679589793</v>
      </c>
      <c r="DD78" s="84">
        <v>87144463.743869305</v>
      </c>
      <c r="DE78" s="84">
        <v>85411899.937879205</v>
      </c>
      <c r="DF78" s="84">
        <v>81580790.519121706</v>
      </c>
      <c r="DG78" s="84">
        <v>81596099.412747607</v>
      </c>
      <c r="DH78" s="84">
        <v>61930255.674902</v>
      </c>
      <c r="DI78" s="84">
        <v>79763009.295464307</v>
      </c>
      <c r="DJ78" s="84">
        <v>84106808.188734502</v>
      </c>
      <c r="DK78" s="84">
        <v>78750206.969968304</v>
      </c>
      <c r="DL78" s="84">
        <v>79642840.650151595</v>
      </c>
      <c r="DM78" s="84">
        <v>78877203.183064699</v>
      </c>
      <c r="DN78" s="84">
        <v>83743735.393302396</v>
      </c>
      <c r="DO78" s="84">
        <v>76818124.481738299</v>
      </c>
      <c r="DP78" s="84">
        <v>79222968.073497504</v>
      </c>
      <c r="DQ78" s="84">
        <v>82582595.503008798</v>
      </c>
      <c r="DR78" s="84">
        <v>77915934.789972201</v>
      </c>
      <c r="DS78" s="84">
        <v>82967764.434681699</v>
      </c>
      <c r="DT78" s="84">
        <v>71318408.820718497</v>
      </c>
      <c r="DU78" s="84">
        <v>67345342.979250997</v>
      </c>
      <c r="DV78" s="84">
        <v>79237007.456438199</v>
      </c>
      <c r="DW78" s="84">
        <v>71584441.752549306</v>
      </c>
      <c r="DX78" s="84">
        <v>79616122.744807601</v>
      </c>
      <c r="DY78" s="84">
        <v>64154949.329126798</v>
      </c>
      <c r="DZ78" s="84">
        <v>65345818.373775601</v>
      </c>
      <c r="EA78" s="84">
        <v>67573166.708361298</v>
      </c>
      <c r="EB78" s="84">
        <v>69564241.700927898</v>
      </c>
      <c r="EC78" s="84">
        <v>69955967.178067103</v>
      </c>
      <c r="ED78" s="84">
        <v>65307265.427982703</v>
      </c>
      <c r="EE78" s="84">
        <v>68208081.425394297</v>
      </c>
      <c r="EF78" s="84">
        <v>63914217.8338276</v>
      </c>
      <c r="EG78" s="84">
        <v>59524045.904062398</v>
      </c>
      <c r="EH78" s="84">
        <v>65845010.0334052</v>
      </c>
      <c r="EI78" s="84">
        <v>68439062.994596198</v>
      </c>
      <c r="EJ78" s="84">
        <v>68599400.285240397</v>
      </c>
      <c r="EK78" s="84">
        <v>63163187.280965798</v>
      </c>
      <c r="EL78" s="84">
        <v>64674642.298725799</v>
      </c>
      <c r="EM78" s="84">
        <v>66169170.987509802</v>
      </c>
      <c r="EN78" s="84">
        <v>66461868.393838003</v>
      </c>
      <c r="EO78" s="84">
        <v>57376386.261390701</v>
      </c>
      <c r="EP78" s="84">
        <v>66046713.567967802</v>
      </c>
      <c r="EQ78" s="84">
        <v>62720342.011801198</v>
      </c>
      <c r="ER78" s="84">
        <v>57323660.286909796</v>
      </c>
      <c r="ES78" s="84">
        <v>67508590.735464096</v>
      </c>
      <c r="ET78" s="84">
        <v>65260037.596933</v>
      </c>
      <c r="EU78" s="84">
        <v>68495537.463535801</v>
      </c>
      <c r="EV78" s="84">
        <v>45523471.216480702</v>
      </c>
      <c r="EW78" s="84">
        <v>58614383.744909398</v>
      </c>
      <c r="EX78" s="84">
        <v>61561191.724398904</v>
      </c>
      <c r="EY78" s="84">
        <v>69335715.708548993</v>
      </c>
      <c r="EZ78" s="84">
        <v>61643863.264096498</v>
      </c>
      <c r="FA78" s="84">
        <v>62536410.368541203</v>
      </c>
      <c r="FB78" s="84">
        <v>61117592.148102999</v>
      </c>
      <c r="FC78" s="84">
        <v>60236290.579582497</v>
      </c>
      <c r="FD78" s="84">
        <v>56490691.1404493</v>
      </c>
      <c r="FE78" s="84">
        <v>59929085.336279899</v>
      </c>
      <c r="FF78" s="84">
        <v>62364760.553336397</v>
      </c>
      <c r="FG78" s="84">
        <v>60260217.865006797</v>
      </c>
      <c r="FH78" s="84">
        <v>51667280.752253197</v>
      </c>
      <c r="FI78" s="84">
        <v>54149429.461241499</v>
      </c>
      <c r="FJ78" s="84">
        <v>59909861.334483698</v>
      </c>
      <c r="FK78" s="84">
        <v>55391884.966007397</v>
      </c>
      <c r="FL78" s="84">
        <v>58229709.055878498</v>
      </c>
      <c r="FM78" s="84">
        <v>56822640.4023517</v>
      </c>
      <c r="FN78" s="84">
        <v>58970436.0599631</v>
      </c>
      <c r="FO78" s="84">
        <v>55671762.611965798</v>
      </c>
      <c r="FP78" s="84">
        <v>56622046.153639898</v>
      </c>
      <c r="FQ78" s="84">
        <v>61441455.860862799</v>
      </c>
      <c r="FR78" s="84">
        <v>57339472.284059301</v>
      </c>
      <c r="FS78" s="84">
        <v>54160003.221999899</v>
      </c>
      <c r="FT78" s="84">
        <v>61819655.966410302</v>
      </c>
      <c r="FU78" s="84">
        <v>55185755.632785998</v>
      </c>
      <c r="FV78" s="84">
        <v>56870354.4275923</v>
      </c>
      <c r="FW78" s="84">
        <v>58242843.434476502</v>
      </c>
      <c r="FX78" s="84">
        <v>58783875.137487099</v>
      </c>
      <c r="FY78" s="84">
        <v>54031566.154852398</v>
      </c>
      <c r="FZ78" s="84">
        <v>54940406.448043801</v>
      </c>
      <c r="GA78" s="84">
        <v>51337612.628674001</v>
      </c>
      <c r="GB78" s="84">
        <v>53957291.823786899</v>
      </c>
      <c r="GC78" s="84">
        <v>58029100.057913601</v>
      </c>
      <c r="GD78" s="84">
        <v>52452917.404214203</v>
      </c>
      <c r="GE78" s="84">
        <v>51545062.552670397</v>
      </c>
      <c r="GF78" s="84">
        <v>51814573.800948203</v>
      </c>
      <c r="GG78" s="84">
        <v>57065713.623901904</v>
      </c>
      <c r="GH78" s="84">
        <v>54997445.937147297</v>
      </c>
      <c r="GI78" s="84">
        <v>53238019.587942697</v>
      </c>
      <c r="GJ78" s="84">
        <v>54201318.053998701</v>
      </c>
      <c r="GK78" s="84">
        <v>52843412.762917198</v>
      </c>
      <c r="GL78" s="84">
        <v>54400908.691615596</v>
      </c>
      <c r="GM78" s="84">
        <v>48709220.129776403</v>
      </c>
      <c r="GN78" s="84">
        <v>51213602.652962498</v>
      </c>
      <c r="GO78" s="84">
        <v>49663794.223552503</v>
      </c>
      <c r="GP78" s="84">
        <v>55802664.312660702</v>
      </c>
      <c r="GQ78" s="84">
        <v>50054665.094551504</v>
      </c>
      <c r="GR78" s="84">
        <v>52672442.7587424</v>
      </c>
      <c r="GS78" s="84">
        <v>55033047.856294297</v>
      </c>
      <c r="GT78" s="84">
        <v>52418783.725397103</v>
      </c>
      <c r="GU78" s="84">
        <v>50874522.106550299</v>
      </c>
      <c r="GV78" s="84">
        <v>47286896.648456298</v>
      </c>
      <c r="GW78" s="84">
        <v>47544886.882380299</v>
      </c>
      <c r="GX78" s="84">
        <v>54772718.948521599</v>
      </c>
      <c r="GY78" s="84">
        <v>47752003.497464299</v>
      </c>
      <c r="GZ78" s="84">
        <v>49828032.933233202</v>
      </c>
      <c r="HA78" s="84">
        <v>44729776.710547999</v>
      </c>
      <c r="HB78" s="84">
        <v>49325517.629862301</v>
      </c>
      <c r="HC78" s="84">
        <v>51376227.228519604</v>
      </c>
      <c r="HD78" s="84">
        <v>51321952.310011201</v>
      </c>
      <c r="HE78" s="84">
        <v>46986781.042042904</v>
      </c>
      <c r="HF78" s="84">
        <v>51734380.337690197</v>
      </c>
      <c r="HG78" s="84">
        <v>49315878.3942312</v>
      </c>
      <c r="HH78" s="84">
        <v>50172360.601964399</v>
      </c>
      <c r="HI78" s="84">
        <v>48689884.468880698</v>
      </c>
      <c r="HJ78" s="84">
        <v>48187033.089126401</v>
      </c>
      <c r="HK78" s="84">
        <v>50166651.271047898</v>
      </c>
      <c r="HL78" s="84">
        <v>50767148.405338198</v>
      </c>
      <c r="HM78" s="84">
        <v>47291863.720622398</v>
      </c>
      <c r="HN78" s="84">
        <v>47572494.744782999</v>
      </c>
      <c r="HO78" s="84">
        <v>51203648.5839784</v>
      </c>
      <c r="HP78" s="84">
        <v>50979333.584979199</v>
      </c>
      <c r="HQ78" s="84">
        <v>49436642.679172598</v>
      </c>
      <c r="HR78" s="84">
        <v>52875027.852586903</v>
      </c>
      <c r="HS78" s="84">
        <v>49117912.663436003</v>
      </c>
      <c r="HT78" s="84">
        <v>46311853.230941303</v>
      </c>
      <c r="HU78" s="84">
        <v>47171134.782831997</v>
      </c>
      <c r="HV78" s="84">
        <v>47760076.1107058</v>
      </c>
      <c r="HW78" s="84">
        <v>45248491.7969831</v>
      </c>
      <c r="HX78" s="84">
        <v>50390369.200455002</v>
      </c>
      <c r="HY78" s="84">
        <v>47275474.5620621</v>
      </c>
      <c r="HZ78" s="84">
        <v>47447897.552384399</v>
      </c>
      <c r="IA78" s="84">
        <v>50245744.208492301</v>
      </c>
      <c r="IB78" s="84">
        <v>45316357.509231903</v>
      </c>
      <c r="IC78" s="84">
        <v>47491646.421325698</v>
      </c>
      <c r="ID78" s="84">
        <v>50176947.818060197</v>
      </c>
      <c r="IE78" s="84">
        <v>46541207.0567922</v>
      </c>
      <c r="IF78" s="84">
        <v>50779808.756972797</v>
      </c>
      <c r="IG78" s="84">
        <v>46956821.787692197</v>
      </c>
      <c r="IH78" s="84">
        <v>51270072.502577603</v>
      </c>
      <c r="II78" s="84">
        <v>49156069.734824397</v>
      </c>
      <c r="IJ78" s="84">
        <v>40773200.464574702</v>
      </c>
      <c r="IK78" s="84">
        <v>45165562.851245202</v>
      </c>
      <c r="IL78" s="84">
        <v>47932172.966897503</v>
      </c>
      <c r="IM78" s="84">
        <v>44623400.741797604</v>
      </c>
      <c r="IN78" s="84">
        <v>47258765.4904714</v>
      </c>
      <c r="IO78" s="84">
        <v>53374838.249121897</v>
      </c>
      <c r="IP78" s="84">
        <v>53989887.074896596</v>
      </c>
      <c r="IQ78" s="84">
        <v>48712599.522513397</v>
      </c>
      <c r="IR78" s="84">
        <v>48091455.010812603</v>
      </c>
      <c r="IS78" s="84">
        <v>52660664.4338063</v>
      </c>
      <c r="IT78" s="84">
        <v>54614304.546130598</v>
      </c>
      <c r="IU78" s="84">
        <v>49463847.518976703</v>
      </c>
      <c r="IV78" s="84">
        <v>48220859.135581203</v>
      </c>
      <c r="IW78" s="84">
        <v>53519660.597301297</v>
      </c>
      <c r="IX78" s="84">
        <v>49509952.445592903</v>
      </c>
      <c r="IY78" s="84">
        <v>49095591.941108897</v>
      </c>
      <c r="IZ78" s="84">
        <v>51607998.663028099</v>
      </c>
      <c r="JA78" s="84">
        <v>50346577.0826542</v>
      </c>
      <c r="JB78" s="84">
        <v>47625912.054816701</v>
      </c>
      <c r="JC78" s="84">
        <v>50293277.134615801</v>
      </c>
      <c r="JD78" s="84">
        <v>50608949.4723581</v>
      </c>
      <c r="JE78" s="84">
        <v>52116398.263154998</v>
      </c>
      <c r="JF78" s="84">
        <v>51727098.599829301</v>
      </c>
      <c r="JG78" s="84">
        <v>54348325.162422299</v>
      </c>
      <c r="JH78" s="84">
        <v>45644025.500207096</v>
      </c>
      <c r="JI78" s="84">
        <v>50823891.7097653</v>
      </c>
      <c r="JJ78" s="84">
        <v>53315013.861971296</v>
      </c>
      <c r="JK78" s="84">
        <v>50395723.976060703</v>
      </c>
      <c r="JL78" s="84">
        <v>49906086.051790297</v>
      </c>
      <c r="JM78" s="84">
        <v>47603720.013799697</v>
      </c>
      <c r="JN78" s="84">
        <v>55749965.918848798</v>
      </c>
      <c r="JO78" s="84">
        <v>45919287.561370499</v>
      </c>
      <c r="JP78" s="84">
        <v>51581497.750449903</v>
      </c>
      <c r="JQ78" s="84">
        <v>46921352.584775999</v>
      </c>
      <c r="JR78" s="84">
        <v>49789046.560095601</v>
      </c>
      <c r="JS78" s="84">
        <v>49045121.920498103</v>
      </c>
      <c r="JT78" s="84">
        <v>50447722.324845701</v>
      </c>
      <c r="JU78" s="84">
        <v>48086469.800868198</v>
      </c>
      <c r="JV78" s="84">
        <v>46906275.411198899</v>
      </c>
      <c r="JW78" s="84">
        <v>48974380.278406397</v>
      </c>
      <c r="JX78" s="84">
        <v>52027096.391148597</v>
      </c>
      <c r="JY78" s="84">
        <v>53845377.706448898</v>
      </c>
      <c r="JZ78" s="84">
        <v>44509382.094782703</v>
      </c>
      <c r="KA78" s="84">
        <v>49439765.608216897</v>
      </c>
      <c r="KB78" s="84">
        <v>49966261.855124302</v>
      </c>
      <c r="KC78" s="84">
        <v>44306385.346768297</v>
      </c>
      <c r="KD78" s="84">
        <v>52098563.499245897</v>
      </c>
      <c r="KE78" s="84">
        <v>47525919.198267698</v>
      </c>
      <c r="KF78" s="84">
        <v>48983186.254474103</v>
      </c>
      <c r="KG78" s="84">
        <v>48790306.823359899</v>
      </c>
      <c r="KH78" s="84">
        <v>49929780.7903644</v>
      </c>
      <c r="KI78" s="84">
        <v>48723467.151254199</v>
      </c>
      <c r="KJ78" s="84">
        <v>43137918.8037536</v>
      </c>
      <c r="KK78" s="84">
        <v>49146463.901070498</v>
      </c>
      <c r="KL78" s="84">
        <v>50535426.656466603</v>
      </c>
      <c r="KM78" s="84">
        <v>46826909.053404696</v>
      </c>
      <c r="KN78" s="84">
        <v>55155776.596648097</v>
      </c>
      <c r="KO78" s="84">
        <v>49416558.303085499</v>
      </c>
      <c r="KP78" s="84">
        <v>50425832.939117499</v>
      </c>
      <c r="KQ78" s="84">
        <v>52605332.2599525</v>
      </c>
      <c r="KR78" s="84">
        <v>49018222.905032299</v>
      </c>
      <c r="KS78" s="84">
        <v>46824496.564575203</v>
      </c>
      <c r="KT78" s="84">
        <v>47292819.422661297</v>
      </c>
      <c r="KU78" s="84">
        <v>48472035.016504899</v>
      </c>
      <c r="KV78" s="84">
        <v>50646167.438468702</v>
      </c>
      <c r="KW78" s="84">
        <v>45156129.138655797</v>
      </c>
      <c r="KX78" s="84">
        <v>52711614.643532798</v>
      </c>
      <c r="KY78" s="84">
        <v>48857503.677950799</v>
      </c>
      <c r="KZ78" s="84">
        <v>56112901.290918298</v>
      </c>
      <c r="LA78" s="84">
        <v>47103658.612300597</v>
      </c>
      <c r="LB78" s="84">
        <v>56297786.839630499</v>
      </c>
      <c r="LC78" s="84">
        <v>50372396.425762601</v>
      </c>
      <c r="LD78" s="84">
        <v>48421137.033282697</v>
      </c>
      <c r="LE78" s="84">
        <v>48970165.306534097</v>
      </c>
      <c r="LF78" s="84">
        <v>50082602.824135497</v>
      </c>
      <c r="LG78" s="84">
        <v>47475580.424922101</v>
      </c>
      <c r="LH78" s="84">
        <v>47926078.174163103</v>
      </c>
      <c r="LI78" s="84">
        <v>52722116.567887701</v>
      </c>
      <c r="LJ78" s="84">
        <v>51176347.145140097</v>
      </c>
      <c r="LK78" s="84">
        <v>53378831.915390201</v>
      </c>
      <c r="LL78" s="84">
        <v>50500341.160498403</v>
      </c>
      <c r="LM78" s="84">
        <v>47324182.173376001</v>
      </c>
      <c r="LN78" s="84">
        <v>51732650.250222899</v>
      </c>
      <c r="LO78" s="84">
        <v>50072232.627966702</v>
      </c>
      <c r="LP78" s="84">
        <v>53628109.542505696</v>
      </c>
      <c r="LQ78" s="84">
        <v>51091145.432727396</v>
      </c>
      <c r="LR78" s="84">
        <v>56072258.510472201</v>
      </c>
      <c r="LS78" s="84">
        <v>46148812.445821799</v>
      </c>
      <c r="LT78" s="84">
        <v>53964847.079475403</v>
      </c>
      <c r="LU78" s="84">
        <v>52062776.438875698</v>
      </c>
      <c r="LV78" s="84">
        <v>52984631.178101197</v>
      </c>
      <c r="LW78" s="84">
        <v>51729701.017765798</v>
      </c>
      <c r="LX78" s="84">
        <v>54030211.6347818</v>
      </c>
      <c r="LY78" s="84">
        <v>53264657.342871502</v>
      </c>
      <c r="LZ78" s="84">
        <v>49493629.779406697</v>
      </c>
      <c r="MA78" s="84">
        <v>52851580.950342201</v>
      </c>
      <c r="MB78" s="84">
        <v>55286541.528705299</v>
      </c>
      <c r="MC78" s="84">
        <v>51938726.033448197</v>
      </c>
      <c r="MD78" s="84">
        <v>49042193.192495301</v>
      </c>
      <c r="ME78" s="84">
        <v>52828142.369029202</v>
      </c>
      <c r="MF78" s="84">
        <v>53243782.509627402</v>
      </c>
      <c r="MG78" s="84">
        <v>52733433.420990303</v>
      </c>
      <c r="MH78" s="84">
        <v>50880539.276514299</v>
      </c>
      <c r="MI78" s="84">
        <v>53006416.941623598</v>
      </c>
      <c r="MJ78" s="84">
        <v>32422897.566281602</v>
      </c>
      <c r="MK78" s="84">
        <v>52289898.645614497</v>
      </c>
      <c r="ML78" s="84">
        <v>53714658.967456102</v>
      </c>
      <c r="MM78" s="84">
        <v>57478306.170831703</v>
      </c>
      <c r="MN78" s="84">
        <v>55109995.387020797</v>
      </c>
      <c r="MO78" s="84">
        <v>52535755.822587699</v>
      </c>
      <c r="MP78" s="84">
        <v>57792744.936866</v>
      </c>
      <c r="MQ78" s="84">
        <v>52078548.292114399</v>
      </c>
      <c r="MR78" s="84">
        <v>53132044.796700001</v>
      </c>
      <c r="MS78" s="84">
        <v>51372870.535866901</v>
      </c>
      <c r="MT78" s="84">
        <v>55961592.635436602</v>
      </c>
      <c r="MU78" s="84">
        <v>53191526.753152102</v>
      </c>
      <c r="MV78" s="84">
        <v>51204460.696948603</v>
      </c>
      <c r="MW78" s="84">
        <v>55950243.908164702</v>
      </c>
      <c r="MX78" s="84">
        <v>52115966.8089239</v>
      </c>
      <c r="MY78" s="84">
        <v>54743655.110190801</v>
      </c>
      <c r="MZ78" s="84">
        <v>52239271.542938203</v>
      </c>
      <c r="NA78" s="84">
        <v>56137137.115764096</v>
      </c>
      <c r="NB78" s="84">
        <v>49707358.457698599</v>
      </c>
      <c r="NC78" s="84">
        <v>54656652.017430797</v>
      </c>
      <c r="ND78" s="84">
        <v>56394706.772188798</v>
      </c>
      <c r="NE78" s="84">
        <v>29175796.910816301</v>
      </c>
      <c r="NF78" s="84">
        <v>37437020.8215556</v>
      </c>
      <c r="NG78" s="84">
        <v>54913777.541347697</v>
      </c>
      <c r="NH78" s="84">
        <v>49916567.805360697</v>
      </c>
      <c r="NI78" s="84">
        <v>46795677.153463602</v>
      </c>
      <c r="NJ78" s="84">
        <v>50348294.115327902</v>
      </c>
      <c r="NK78" s="84">
        <v>52300347.420376599</v>
      </c>
      <c r="NL78" s="84">
        <v>55388277.725592397</v>
      </c>
      <c r="NM78" s="84">
        <v>51019219.417887598</v>
      </c>
      <c r="NN78" s="84">
        <v>52475463.513243899</v>
      </c>
      <c r="NO78" s="84">
        <v>49009893.195060603</v>
      </c>
      <c r="NP78" s="84">
        <v>47961020.366388097</v>
      </c>
      <c r="NQ78" s="84">
        <v>42165165.652850002</v>
      </c>
      <c r="NR78" s="84">
        <v>58767781.854204103</v>
      </c>
      <c r="NS78" s="84">
        <v>27232672.910574701</v>
      </c>
      <c r="NT78" s="84">
        <v>50587879.351874404</v>
      </c>
      <c r="NU78" s="84">
        <v>51919674.644097798</v>
      </c>
      <c r="NV78" s="84">
        <v>54937305.608200997</v>
      </c>
      <c r="NW78" s="84">
        <v>45568472.969880998</v>
      </c>
      <c r="NX78" s="84">
        <v>47621887.5967374</v>
      </c>
      <c r="NY78" s="84">
        <v>45526166.558303401</v>
      </c>
      <c r="NZ78" s="84">
        <v>46903323.587684497</v>
      </c>
      <c r="OA78" s="84">
        <v>47162641.593987301</v>
      </c>
      <c r="OB78" s="84">
        <v>48570608.534874499</v>
      </c>
      <c r="OC78" s="84">
        <v>36099668.629905201</v>
      </c>
      <c r="OD78" s="84">
        <v>45736322.330441199</v>
      </c>
      <c r="OE78" s="84">
        <v>50725058.329172499</v>
      </c>
      <c r="OF78" s="84">
        <v>27136417.194991902</v>
      </c>
      <c r="OG78" s="84">
        <v>47195006.053083897</v>
      </c>
      <c r="OH78" s="84">
        <v>52944719.138701402</v>
      </c>
      <c r="OI78" s="84">
        <v>44373314.901422799</v>
      </c>
      <c r="OJ78" s="84">
        <v>53324075.937694699</v>
      </c>
      <c r="OK78" s="84">
        <v>45250626.6113398</v>
      </c>
      <c r="OL78" s="84">
        <v>34531064.874932498</v>
      </c>
      <c r="OM78" s="84">
        <v>49384288.720223099</v>
      </c>
      <c r="ON78" s="84">
        <v>44311567.438939802</v>
      </c>
      <c r="OO78" s="84">
        <v>43666316.411401503</v>
      </c>
      <c r="OP78" s="84">
        <v>31927365.416768301</v>
      </c>
      <c r="OQ78" s="84">
        <v>62905237.027372599</v>
      </c>
    </row>
    <row r="79" spans="1:407" s="65" customFormat="1" x14ac:dyDescent="0.25">
      <c r="A79" s="61" t="s">
        <v>2034</v>
      </c>
      <c r="B79" s="62">
        <f>STDEV(D79:AQ79)/AVERAGE(D79:AQ79)</f>
        <v>9.5271575229856881E-2</v>
      </c>
      <c r="C79" s="63"/>
      <c r="D79" s="64">
        <f t="shared" ref="D79:AQ79" si="126">(D77/D78)*112.8</f>
        <v>76.902125632511428</v>
      </c>
      <c r="E79" s="64">
        <f t="shared" si="126"/>
        <v>74.297158075801093</v>
      </c>
      <c r="F79" s="64">
        <f t="shared" si="126"/>
        <v>74.810628143471206</v>
      </c>
      <c r="G79" s="64">
        <f t="shared" si="126"/>
        <v>77.203100377556027</v>
      </c>
      <c r="H79" s="64">
        <f t="shared" si="126"/>
        <v>71.092341363939269</v>
      </c>
      <c r="I79" s="64">
        <f t="shared" si="126"/>
        <v>75.322585082886604</v>
      </c>
      <c r="J79" s="64">
        <f t="shared" si="126"/>
        <v>99.839577585575498</v>
      </c>
      <c r="K79" s="64">
        <f t="shared" si="126"/>
        <v>98.096411896039911</v>
      </c>
      <c r="L79" s="64">
        <f t="shared" si="126"/>
        <v>99.119007795077565</v>
      </c>
      <c r="M79" s="64">
        <f t="shared" si="126"/>
        <v>99.401681188596868</v>
      </c>
      <c r="N79" s="64">
        <f t="shared" si="126"/>
        <v>103.50355046976817</v>
      </c>
      <c r="O79" s="64">
        <f t="shared" si="126"/>
        <v>101.19223408229256</v>
      </c>
      <c r="P79" s="64">
        <f t="shared" si="126"/>
        <v>102.72163337475044</v>
      </c>
      <c r="Q79" s="64">
        <f t="shared" si="126"/>
        <v>98.368587869090589</v>
      </c>
      <c r="R79" s="64">
        <f t="shared" si="126"/>
        <v>96.767120483978715</v>
      </c>
      <c r="S79" s="64">
        <f t="shared" si="126"/>
        <v>98.713461804176049</v>
      </c>
      <c r="T79" s="64">
        <f t="shared" si="126"/>
        <v>100.23462030823534</v>
      </c>
      <c r="U79" s="64">
        <f t="shared" si="126"/>
        <v>104.40382633107431</v>
      </c>
      <c r="V79" s="64">
        <f t="shared" si="126"/>
        <v>102.63227668235081</v>
      </c>
      <c r="W79" s="64">
        <f t="shared" si="126"/>
        <v>99.736637216070946</v>
      </c>
      <c r="X79" s="64">
        <f t="shared" si="126"/>
        <v>96.66717194135164</v>
      </c>
      <c r="Y79" s="64">
        <f t="shared" si="126"/>
        <v>96.838043547023375</v>
      </c>
      <c r="Z79" s="64">
        <f t="shared" si="126"/>
        <v>97.539290396871067</v>
      </c>
      <c r="AA79" s="64">
        <f t="shared" si="126"/>
        <v>99.05135146918532</v>
      </c>
      <c r="AB79" s="64">
        <f t="shared" si="126"/>
        <v>101.5641700512018</v>
      </c>
      <c r="AC79" s="64">
        <f t="shared" si="126"/>
        <v>98.632690612657072</v>
      </c>
      <c r="AD79" s="64">
        <f t="shared" si="126"/>
        <v>99.273240590823519</v>
      </c>
      <c r="AE79" s="64">
        <f t="shared" si="126"/>
        <v>97.743043488186544</v>
      </c>
      <c r="AF79" s="64">
        <f t="shared" si="126"/>
        <v>103.51042247837955</v>
      </c>
      <c r="AG79" s="64">
        <f t="shared" si="126"/>
        <v>98.078472287836746</v>
      </c>
      <c r="AH79" s="64">
        <f t="shared" si="126"/>
        <v>98.72617950063831</v>
      </c>
      <c r="AI79" s="64">
        <f t="shared" si="126"/>
        <v>98.49608978738695</v>
      </c>
      <c r="AJ79" s="64">
        <f t="shared" si="126"/>
        <v>93.714879901100559</v>
      </c>
      <c r="AK79" s="64">
        <f t="shared" si="126"/>
        <v>93.875851110797072</v>
      </c>
      <c r="AL79" s="64">
        <f t="shared" si="126"/>
        <v>95.528771633276705</v>
      </c>
      <c r="AM79" s="64">
        <f t="shared" si="126"/>
        <v>102.28995373015366</v>
      </c>
      <c r="AN79" s="64">
        <f t="shared" si="126"/>
        <v>91.146920201721031</v>
      </c>
      <c r="AO79" s="64">
        <f t="shared" si="126"/>
        <v>96.132574679916914</v>
      </c>
      <c r="AP79" s="64">
        <f t="shared" si="126"/>
        <v>94.767849128226217</v>
      </c>
      <c r="AQ79" s="64">
        <f t="shared" si="126"/>
        <v>93.566123068239079</v>
      </c>
      <c r="AS79" s="66">
        <f>STDEV(AU79:CH79)/AVERAGE(AU79:CH79)</f>
        <v>6.5735321966887708E-2</v>
      </c>
      <c r="AT79" s="67"/>
      <c r="AU79" s="68">
        <f>((AU77/AU78)*112.8)</f>
        <v>120.72376888502036</v>
      </c>
      <c r="AV79" s="68">
        <f t="shared" ref="AV79:CH79" si="127">((AV77/AV78)*112.8)</f>
        <v>119.44426725259888</v>
      </c>
      <c r="AW79" s="68">
        <f t="shared" si="127"/>
        <v>121.69888519905659</v>
      </c>
      <c r="AX79" s="68">
        <f t="shared" si="127"/>
        <v>137.03363351855708</v>
      </c>
      <c r="AY79" s="68">
        <f t="shared" si="127"/>
        <v>145.11526199855513</v>
      </c>
      <c r="AZ79" s="68">
        <f t="shared" si="127"/>
        <v>144.32665860410998</v>
      </c>
      <c r="BA79" s="68">
        <f t="shared" si="127"/>
        <v>152.92229769649754</v>
      </c>
      <c r="BB79" s="68">
        <f t="shared" si="127"/>
        <v>153.6725861680454</v>
      </c>
      <c r="BC79" s="68">
        <f t="shared" si="127"/>
        <v>151.88594719370019</v>
      </c>
      <c r="BD79" s="68">
        <f t="shared" si="127"/>
        <v>136.53362108306095</v>
      </c>
      <c r="BE79" s="68">
        <f t="shared" si="127"/>
        <v>157.90999360851183</v>
      </c>
      <c r="BF79" s="68">
        <f t="shared" si="127"/>
        <v>140.18094721110432</v>
      </c>
      <c r="BG79" s="68">
        <f t="shared" si="127"/>
        <v>150.95929332082636</v>
      </c>
      <c r="BH79" s="68">
        <f t="shared" si="127"/>
        <v>144.07317454847259</v>
      </c>
      <c r="BI79" s="68">
        <f t="shared" si="127"/>
        <v>148.56203531777982</v>
      </c>
      <c r="BJ79" s="68">
        <f t="shared" si="127"/>
        <v>157.72234262783988</v>
      </c>
      <c r="BK79" s="68">
        <f t="shared" si="127"/>
        <v>153.75760484805281</v>
      </c>
      <c r="BL79" s="68">
        <f t="shared" si="127"/>
        <v>159.71064998185796</v>
      </c>
      <c r="BM79" s="68">
        <f t="shared" si="127"/>
        <v>159.82092865690402</v>
      </c>
      <c r="BN79" s="68">
        <f t="shared" si="127"/>
        <v>148.19724151919138</v>
      </c>
      <c r="BO79" s="68">
        <f t="shared" si="127"/>
        <v>145.31667413839034</v>
      </c>
      <c r="BP79" s="68">
        <f t="shared" si="127"/>
        <v>142.85424678578806</v>
      </c>
      <c r="BQ79" s="68">
        <f t="shared" si="127"/>
        <v>143.63565312528075</v>
      </c>
      <c r="BR79" s="68">
        <f t="shared" si="127"/>
        <v>146.70132822062007</v>
      </c>
      <c r="BS79" s="68">
        <f t="shared" si="127"/>
        <v>139.45640214451979</v>
      </c>
      <c r="BT79" s="68">
        <f t="shared" si="127"/>
        <v>150.22813646410245</v>
      </c>
      <c r="BU79" s="68">
        <f t="shared" si="127"/>
        <v>153.00172199401632</v>
      </c>
      <c r="BV79" s="68">
        <f t="shared" si="127"/>
        <v>152.95741760920217</v>
      </c>
      <c r="BW79" s="68">
        <f t="shared" si="127"/>
        <v>154.12810015874717</v>
      </c>
      <c r="BX79" s="68">
        <f t="shared" si="127"/>
        <v>148.30596565137409</v>
      </c>
      <c r="BY79" s="68">
        <f t="shared" si="127"/>
        <v>149.7082451117079</v>
      </c>
      <c r="BZ79" s="68">
        <f t="shared" si="127"/>
        <v>144.25146951277162</v>
      </c>
      <c r="CA79" s="68">
        <f t="shared" si="127"/>
        <v>150.47267791936272</v>
      </c>
      <c r="CB79" s="68">
        <f t="shared" si="127"/>
        <v>143.82657701254263</v>
      </c>
      <c r="CC79" s="68">
        <f t="shared" si="127"/>
        <v>158.14502962365543</v>
      </c>
      <c r="CD79" s="68">
        <f t="shared" si="127"/>
        <v>144.51248281159616</v>
      </c>
      <c r="CE79" s="68">
        <f t="shared" si="127"/>
        <v>145.84871896553074</v>
      </c>
      <c r="CF79" s="68">
        <f t="shared" si="127"/>
        <v>148.37095434382456</v>
      </c>
      <c r="CG79" s="68">
        <f t="shared" si="127"/>
        <v>142.67613383347108</v>
      </c>
      <c r="CH79" s="68">
        <f t="shared" si="127"/>
        <v>135.86283843279875</v>
      </c>
      <c r="CI79" s="87"/>
      <c r="CJ79" s="88">
        <f>((CJ77/CJ78)*112.8)</f>
        <v>116.25849889490875</v>
      </c>
      <c r="CK79" s="88">
        <f t="shared" ref="CK79:EV79" si="128">((CK77/CK78)*112.8)</f>
        <v>102.10955397260736</v>
      </c>
      <c r="CL79" s="88">
        <f t="shared" si="128"/>
        <v>122.49598022724682</v>
      </c>
      <c r="CM79" s="88">
        <f t="shared" si="128"/>
        <v>121.82475812262595</v>
      </c>
      <c r="CN79" s="88">
        <f t="shared" si="128"/>
        <v>109.35074698949755</v>
      </c>
      <c r="CO79" s="88">
        <f t="shared" si="128"/>
        <v>186.13594388456303</v>
      </c>
      <c r="CP79" s="88">
        <f t="shared" si="128"/>
        <v>62.160379176686867</v>
      </c>
      <c r="CQ79" s="88">
        <f t="shared" si="128"/>
        <v>124.53288118635254</v>
      </c>
      <c r="CR79" s="88">
        <f t="shared" si="128"/>
        <v>84.718347660210554</v>
      </c>
      <c r="CS79" s="88">
        <f t="shared" si="128"/>
        <v>86.274442941694517</v>
      </c>
      <c r="CT79" s="88">
        <f t="shared" si="128"/>
        <v>102.27000765583234</v>
      </c>
      <c r="CU79" s="88">
        <f t="shared" si="128"/>
        <v>123.83569161467764</v>
      </c>
      <c r="CV79" s="88">
        <f t="shared" si="128"/>
        <v>102.37941362774663</v>
      </c>
      <c r="CW79" s="88">
        <f t="shared" si="128"/>
        <v>61.858704633310623</v>
      </c>
      <c r="CX79" s="88">
        <f t="shared" si="128"/>
        <v>65.890037013312337</v>
      </c>
      <c r="CY79" s="88">
        <f t="shared" si="128"/>
        <v>146.44025639174299</v>
      </c>
      <c r="CZ79" s="88">
        <f t="shared" si="128"/>
        <v>84.192972398247832</v>
      </c>
      <c r="DA79" s="88">
        <f t="shared" si="128"/>
        <v>85.690576515673129</v>
      </c>
      <c r="DB79" s="88">
        <f t="shared" si="128"/>
        <v>151.82734396635044</v>
      </c>
      <c r="DC79" s="88">
        <f t="shared" si="128"/>
        <v>99.829370868562762</v>
      </c>
      <c r="DD79" s="88">
        <f t="shared" si="128"/>
        <v>92.174462064569127</v>
      </c>
      <c r="DE79" s="88">
        <f t="shared" si="128"/>
        <v>119.05348998803771</v>
      </c>
      <c r="DF79" s="88">
        <f t="shared" si="128"/>
        <v>139.75583981430873</v>
      </c>
      <c r="DG79" s="88">
        <f t="shared" si="128"/>
        <v>142.85744978527828</v>
      </c>
      <c r="DH79" s="88">
        <f t="shared" si="128"/>
        <v>157.71060811914177</v>
      </c>
      <c r="DI79" s="88">
        <f t="shared" si="128"/>
        <v>101.83426483082557</v>
      </c>
      <c r="DJ79" s="88">
        <f t="shared" si="128"/>
        <v>139.50205905923167</v>
      </c>
      <c r="DK79" s="88">
        <f t="shared" si="128"/>
        <v>122.32097085773854</v>
      </c>
      <c r="DL79" s="88">
        <f t="shared" si="128"/>
        <v>113.52289845841965</v>
      </c>
      <c r="DM79" s="88">
        <f t="shared" si="128"/>
        <v>163.63353799469633</v>
      </c>
      <c r="DN79" s="88">
        <f t="shared" si="128"/>
        <v>145.59190163847285</v>
      </c>
      <c r="DO79" s="88">
        <f t="shared" si="128"/>
        <v>114.35835488907465</v>
      </c>
      <c r="DP79" s="88">
        <f t="shared" si="128"/>
        <v>116.69990767731858</v>
      </c>
      <c r="DQ79" s="88">
        <f t="shared" si="128"/>
        <v>132.74163520455522</v>
      </c>
      <c r="DR79" s="88">
        <f t="shared" si="128"/>
        <v>141.96986739527023</v>
      </c>
      <c r="DS79" s="88">
        <f t="shared" si="128"/>
        <v>112.13132343277312</v>
      </c>
      <c r="DT79" s="88">
        <f t="shared" si="128"/>
        <v>135.72908117444319</v>
      </c>
      <c r="DU79" s="88">
        <f t="shared" si="128"/>
        <v>168.2081608929704</v>
      </c>
      <c r="DV79" s="88">
        <f t="shared" si="128"/>
        <v>109.61303970747969</v>
      </c>
      <c r="DW79" s="88">
        <f t="shared" si="128"/>
        <v>173.24075398684496</v>
      </c>
      <c r="DX79" s="88">
        <f t="shared" si="128"/>
        <v>167.03584276990944</v>
      </c>
      <c r="DY79" s="88">
        <f t="shared" si="128"/>
        <v>264.11455906329923</v>
      </c>
      <c r="DZ79" s="88">
        <f t="shared" si="128"/>
        <v>188.85815369069812</v>
      </c>
      <c r="EA79" s="88">
        <f t="shared" si="128"/>
        <v>158.08693033030465</v>
      </c>
      <c r="EB79" s="88">
        <f t="shared" si="128"/>
        <v>141.26786027600059</v>
      </c>
      <c r="EC79" s="88">
        <f t="shared" si="128"/>
        <v>100.92840190594771</v>
      </c>
      <c r="ED79" s="88">
        <f t="shared" si="128"/>
        <v>140.32976544544428</v>
      </c>
      <c r="EE79" s="88">
        <f t="shared" si="128"/>
        <v>140.38225796618778</v>
      </c>
      <c r="EF79" s="88">
        <f t="shared" si="128"/>
        <v>108.95671300959596</v>
      </c>
      <c r="EG79" s="88">
        <f t="shared" si="128"/>
        <v>142.7932151120221</v>
      </c>
      <c r="EH79" s="88">
        <f t="shared" si="128"/>
        <v>138.56563267824697</v>
      </c>
      <c r="EI79" s="88">
        <f t="shared" si="128"/>
        <v>73.739867541411854</v>
      </c>
      <c r="EJ79" s="88">
        <f t="shared" si="128"/>
        <v>160.33960657821751</v>
      </c>
      <c r="EK79" s="88">
        <f t="shared" si="128"/>
        <v>184.50956067413836</v>
      </c>
      <c r="EL79" s="88">
        <f t="shared" si="128"/>
        <v>129.21167911788433</v>
      </c>
      <c r="EM79" s="88">
        <f t="shared" si="128"/>
        <v>129.62654141068666</v>
      </c>
      <c r="EN79" s="88">
        <f t="shared" si="128"/>
        <v>104.95218167638346</v>
      </c>
      <c r="EO79" s="88">
        <f t="shared" si="128"/>
        <v>136.0008071917172</v>
      </c>
      <c r="EP79" s="88">
        <f t="shared" si="128"/>
        <v>117.80413375401064</v>
      </c>
      <c r="EQ79" s="88">
        <f t="shared" si="128"/>
        <v>153.23114849245295</v>
      </c>
      <c r="ER79" s="88">
        <f t="shared" si="128"/>
        <v>100.26864026734337</v>
      </c>
      <c r="ES79" s="88">
        <f t="shared" si="128"/>
        <v>176.79761160859192</v>
      </c>
      <c r="ET79" s="88">
        <f t="shared" si="128"/>
        <v>113.7446768899802</v>
      </c>
      <c r="EU79" s="88">
        <f t="shared" si="128"/>
        <v>112.35071183947571</v>
      </c>
      <c r="EV79" s="88">
        <f t="shared" si="128"/>
        <v>124.88769541845762</v>
      </c>
      <c r="EW79" s="88">
        <f t="shared" ref="EW79:HH79" si="129">((EW77/EW78)*112.8)</f>
        <v>88.27912737497698</v>
      </c>
      <c r="EX79" s="88">
        <f t="shared" si="129"/>
        <v>130.20827953131848</v>
      </c>
      <c r="EY79" s="88">
        <f t="shared" si="129"/>
        <v>80.098505553732537</v>
      </c>
      <c r="EZ79" s="88">
        <f t="shared" si="129"/>
        <v>99.258829568211155</v>
      </c>
      <c r="FA79" s="88">
        <f t="shared" si="129"/>
        <v>153.0102957518607</v>
      </c>
      <c r="FB79" s="88">
        <f t="shared" si="129"/>
        <v>133.89090007392417</v>
      </c>
      <c r="FC79" s="88">
        <f t="shared" si="129"/>
        <v>192.23659776043689</v>
      </c>
      <c r="FD79" s="88">
        <f t="shared" si="129"/>
        <v>165.19294876590402</v>
      </c>
      <c r="FE79" s="88">
        <f t="shared" si="129"/>
        <v>103.21020880507751</v>
      </c>
      <c r="FF79" s="88">
        <f t="shared" si="129"/>
        <v>105.49647164347029</v>
      </c>
      <c r="FG79" s="88">
        <f t="shared" si="129"/>
        <v>147.44249060165757</v>
      </c>
      <c r="FH79" s="88">
        <f t="shared" si="129"/>
        <v>123.18444168286351</v>
      </c>
      <c r="FI79" s="88">
        <f t="shared" si="129"/>
        <v>112.85763465641296</v>
      </c>
      <c r="FJ79" s="88">
        <f t="shared" si="129"/>
        <v>122.94310690495702</v>
      </c>
      <c r="FK79" s="88">
        <f t="shared" si="129"/>
        <v>127.49288362903789</v>
      </c>
      <c r="FL79" s="88">
        <f t="shared" si="129"/>
        <v>153.6413810740093</v>
      </c>
      <c r="FM79" s="88">
        <f t="shared" si="129"/>
        <v>90.074780029403669</v>
      </c>
      <c r="FN79" s="88">
        <f t="shared" si="129"/>
        <v>130.77360294675685</v>
      </c>
      <c r="FO79" s="88">
        <f t="shared" si="129"/>
        <v>197.30155152589219</v>
      </c>
      <c r="FP79" s="88">
        <f t="shared" si="129"/>
        <v>85.557616118249754</v>
      </c>
      <c r="FQ79" s="88">
        <f t="shared" si="129"/>
        <v>141.93143928555756</v>
      </c>
      <c r="FR79" s="88">
        <f t="shared" si="129"/>
        <v>123.33655255037877</v>
      </c>
      <c r="FS79" s="88">
        <f t="shared" si="129"/>
        <v>125.70286949482743</v>
      </c>
      <c r="FT79" s="88">
        <f t="shared" si="129"/>
        <v>85.385524991494975</v>
      </c>
      <c r="FU79" s="88">
        <f t="shared" si="129"/>
        <v>131.14258551707729</v>
      </c>
      <c r="FV79" s="88">
        <f t="shared" si="129"/>
        <v>116.83010458297882</v>
      </c>
      <c r="FW79" s="88">
        <f t="shared" si="129"/>
        <v>150.63610898027977</v>
      </c>
      <c r="FX79" s="88">
        <f t="shared" si="129"/>
        <v>162.42792497119143</v>
      </c>
      <c r="FY79" s="88">
        <f t="shared" si="129"/>
        <v>149.25025630694543</v>
      </c>
      <c r="FZ79" s="88">
        <f t="shared" si="129"/>
        <v>128.40642213011384</v>
      </c>
      <c r="GA79" s="88">
        <f t="shared" si="129"/>
        <v>110.41544726988154</v>
      </c>
      <c r="GB79" s="88">
        <f t="shared" si="129"/>
        <v>134.37414704703008</v>
      </c>
      <c r="GC79" s="88">
        <f t="shared" si="129"/>
        <v>123.052013719347</v>
      </c>
      <c r="GD79" s="88">
        <f t="shared" si="129"/>
        <v>130.41699236075976</v>
      </c>
      <c r="GE79" s="88">
        <f t="shared" si="129"/>
        <v>164.10113779880675</v>
      </c>
      <c r="GF79" s="88">
        <f t="shared" si="129"/>
        <v>141.18993411121912</v>
      </c>
      <c r="GG79" s="88">
        <f t="shared" si="129"/>
        <v>108.98207988796722</v>
      </c>
      <c r="GH79" s="88">
        <f t="shared" si="129"/>
        <v>135.96982169806665</v>
      </c>
      <c r="GI79" s="88">
        <f t="shared" si="129"/>
        <v>103.07269186170139</v>
      </c>
      <c r="GJ79" s="88">
        <f t="shared" si="129"/>
        <v>262.8551034668738</v>
      </c>
      <c r="GK79" s="88">
        <f t="shared" si="129"/>
        <v>157.61355810388366</v>
      </c>
      <c r="GL79" s="88">
        <f t="shared" si="129"/>
        <v>116.8218793849303</v>
      </c>
      <c r="GM79" s="88">
        <f t="shared" si="129"/>
        <v>191.42115293182539</v>
      </c>
      <c r="GN79" s="88">
        <f t="shared" si="129"/>
        <v>164.92728947369528</v>
      </c>
      <c r="GO79" s="88">
        <f t="shared" si="129"/>
        <v>148.27392135795401</v>
      </c>
      <c r="GP79" s="88">
        <f t="shared" si="129"/>
        <v>148.46698036232945</v>
      </c>
      <c r="GQ79" s="88">
        <f t="shared" si="129"/>
        <v>76.420184647817763</v>
      </c>
      <c r="GR79" s="88">
        <f t="shared" si="129"/>
        <v>143.45192537691423</v>
      </c>
      <c r="GS79" s="88">
        <f t="shared" si="129"/>
        <v>147.01083872119645</v>
      </c>
      <c r="GT79" s="88">
        <f t="shared" si="129"/>
        <v>121.77797017607756</v>
      </c>
      <c r="GU79" s="88">
        <f t="shared" si="129"/>
        <v>147.5670997927767</v>
      </c>
      <c r="GV79" s="88">
        <f t="shared" si="129"/>
        <v>143.63794257612602</v>
      </c>
      <c r="GW79" s="88">
        <f t="shared" si="129"/>
        <v>136.42043998363636</v>
      </c>
      <c r="GX79" s="88">
        <f t="shared" si="129"/>
        <v>101.24697483956034</v>
      </c>
      <c r="GY79" s="88">
        <f t="shared" si="129"/>
        <v>193.47905946000549</v>
      </c>
      <c r="GZ79" s="88">
        <f t="shared" si="129"/>
        <v>104.80304442631359</v>
      </c>
      <c r="HA79" s="88">
        <f t="shared" si="129"/>
        <v>202.22966527569486</v>
      </c>
      <c r="HB79" s="88">
        <f t="shared" si="129"/>
        <v>161.95252137759775</v>
      </c>
      <c r="HC79" s="88">
        <f t="shared" si="129"/>
        <v>119.46889922560101</v>
      </c>
      <c r="HD79" s="88">
        <f t="shared" si="129"/>
        <v>140.65806541668803</v>
      </c>
      <c r="HE79" s="88">
        <f t="shared" si="129"/>
        <v>207.54249266863931</v>
      </c>
      <c r="HF79" s="88">
        <f t="shared" si="129"/>
        <v>166.25098951005876</v>
      </c>
      <c r="HG79" s="88">
        <f t="shared" si="129"/>
        <v>190.48720200843033</v>
      </c>
      <c r="HH79" s="88">
        <f t="shared" si="129"/>
        <v>128.16600690196762</v>
      </c>
      <c r="HI79" s="88">
        <f t="shared" ref="HI79:JT79" si="130">((HI77/HI78)*112.8)</f>
        <v>156.36361835508217</v>
      </c>
      <c r="HJ79" s="88">
        <f t="shared" si="130"/>
        <v>104.00443222640654</v>
      </c>
      <c r="HK79" s="88">
        <f t="shared" si="130"/>
        <v>164.1297002094993</v>
      </c>
      <c r="HL79" s="88">
        <f t="shared" si="130"/>
        <v>121.512756823668</v>
      </c>
      <c r="HM79" s="88">
        <f t="shared" si="130"/>
        <v>186.78633342684594</v>
      </c>
      <c r="HN79" s="88">
        <f t="shared" si="130"/>
        <v>144.93120641542259</v>
      </c>
      <c r="HO79" s="88">
        <f t="shared" si="130"/>
        <v>185.33404063316019</v>
      </c>
      <c r="HP79" s="88">
        <f t="shared" si="130"/>
        <v>96.892188481937225</v>
      </c>
      <c r="HQ79" s="88">
        <f t="shared" si="130"/>
        <v>111.66836142096986</v>
      </c>
      <c r="HR79" s="88">
        <f t="shared" si="130"/>
        <v>90.228471450954245</v>
      </c>
      <c r="HS79" s="88">
        <f t="shared" si="130"/>
        <v>204.69057859922873</v>
      </c>
      <c r="HT79" s="88">
        <f t="shared" si="130"/>
        <v>152.9180449062595</v>
      </c>
      <c r="HU79" s="88">
        <f t="shared" si="130"/>
        <v>145.53842353954568</v>
      </c>
      <c r="HV79" s="88">
        <f t="shared" si="130"/>
        <v>197.56612951859199</v>
      </c>
      <c r="HW79" s="88">
        <f t="shared" si="130"/>
        <v>479.41060011960451</v>
      </c>
      <c r="HX79" s="88">
        <f t="shared" si="130"/>
        <v>138.08709402952184</v>
      </c>
      <c r="HY79" s="88">
        <f t="shared" si="130"/>
        <v>80.467049745613224</v>
      </c>
      <c r="HZ79" s="88">
        <f t="shared" si="130"/>
        <v>158.56442870928061</v>
      </c>
      <c r="IA79" s="88">
        <f t="shared" si="130"/>
        <v>145.19876315167565</v>
      </c>
      <c r="IB79" s="88">
        <f t="shared" si="130"/>
        <v>196.35596322834289</v>
      </c>
      <c r="IC79" s="88">
        <f t="shared" si="130"/>
        <v>241.78413293254576</v>
      </c>
      <c r="ID79" s="88">
        <f t="shared" si="130"/>
        <v>98.249040859304188</v>
      </c>
      <c r="IE79" s="88">
        <f t="shared" si="130"/>
        <v>157.00265827959319</v>
      </c>
      <c r="IF79" s="88">
        <f t="shared" si="130"/>
        <v>127.88366320411623</v>
      </c>
      <c r="IG79" s="88">
        <f t="shared" si="130"/>
        <v>133.93503728275309</v>
      </c>
      <c r="IH79" s="88">
        <f t="shared" si="130"/>
        <v>156.34694351662608</v>
      </c>
      <c r="II79" s="88">
        <f t="shared" si="130"/>
        <v>95.23470366544224</v>
      </c>
      <c r="IJ79" s="88">
        <f t="shared" si="130"/>
        <v>100.90256910240089</v>
      </c>
      <c r="IK79" s="88">
        <f t="shared" si="130"/>
        <v>298.75849809580279</v>
      </c>
      <c r="IL79" s="88">
        <f t="shared" si="130"/>
        <v>91.193857322655404</v>
      </c>
      <c r="IM79" s="88">
        <f t="shared" si="130"/>
        <v>139.32906927914593</v>
      </c>
      <c r="IN79" s="88">
        <f t="shared" si="130"/>
        <v>163.42021061784345</v>
      </c>
      <c r="IO79" s="88">
        <f t="shared" si="130"/>
        <v>144.88065807998578</v>
      </c>
      <c r="IP79" s="88">
        <f t="shared" si="130"/>
        <v>121.12052892190064</v>
      </c>
      <c r="IQ79" s="88">
        <f t="shared" si="130"/>
        <v>146.36143141935932</v>
      </c>
      <c r="IR79" s="88">
        <f t="shared" si="130"/>
        <v>142.26117198896637</v>
      </c>
      <c r="IS79" s="88">
        <f t="shared" si="130"/>
        <v>88.937034062700107</v>
      </c>
      <c r="IT79" s="88">
        <f t="shared" si="130"/>
        <v>109.14725372017885</v>
      </c>
      <c r="IU79" s="88">
        <f t="shared" si="130"/>
        <v>137.30314480493573</v>
      </c>
      <c r="IV79" s="88">
        <f t="shared" si="130"/>
        <v>148.88132171983324</v>
      </c>
      <c r="IW79" s="88">
        <f t="shared" si="130"/>
        <v>156.94933488734316</v>
      </c>
      <c r="IX79" s="88">
        <f t="shared" si="130"/>
        <v>135.13181618993994</v>
      </c>
      <c r="IY79" s="88">
        <f t="shared" si="130"/>
        <v>123.26854570756961</v>
      </c>
      <c r="IZ79" s="88">
        <f t="shared" si="130"/>
        <v>130.66250757929365</v>
      </c>
      <c r="JA79" s="88">
        <f t="shared" si="130"/>
        <v>136.38597586255503</v>
      </c>
      <c r="JB79" s="88">
        <f t="shared" si="130"/>
        <v>111.43972279604786</v>
      </c>
      <c r="JC79" s="88">
        <f t="shared" si="130"/>
        <v>119.29766250394944</v>
      </c>
      <c r="JD79" s="88">
        <f t="shared" si="130"/>
        <v>167.1247589016829</v>
      </c>
      <c r="JE79" s="88">
        <f t="shared" si="130"/>
        <v>126.3900975311395</v>
      </c>
      <c r="JF79" s="88">
        <f t="shared" si="130"/>
        <v>105.39102134329738</v>
      </c>
      <c r="JG79" s="88">
        <f t="shared" si="130"/>
        <v>109.69904823743222</v>
      </c>
      <c r="JH79" s="88">
        <f t="shared" si="130"/>
        <v>127.14812977739619</v>
      </c>
      <c r="JI79" s="88">
        <f t="shared" si="130"/>
        <v>130.26657465958081</v>
      </c>
      <c r="JJ79" s="88">
        <f t="shared" si="130"/>
        <v>155.32512767176505</v>
      </c>
      <c r="JK79" s="88">
        <f t="shared" si="130"/>
        <v>164.11994653356336</v>
      </c>
      <c r="JL79" s="88">
        <f t="shared" si="130"/>
        <v>162.07577759429114</v>
      </c>
      <c r="JM79" s="88">
        <f t="shared" si="130"/>
        <v>196.39233219715931</v>
      </c>
      <c r="JN79" s="88">
        <f t="shared" si="130"/>
        <v>152.73550573915628</v>
      </c>
      <c r="JO79" s="88">
        <f t="shared" si="130"/>
        <v>158.37591646543939</v>
      </c>
      <c r="JP79" s="88">
        <f t="shared" si="130"/>
        <v>115.62490975079426</v>
      </c>
      <c r="JQ79" s="88">
        <f t="shared" si="130"/>
        <v>179.97155548880212</v>
      </c>
      <c r="JR79" s="88">
        <f t="shared" si="130"/>
        <v>62.864556774880391</v>
      </c>
      <c r="JS79" s="88">
        <f t="shared" si="130"/>
        <v>212.52334534864116</v>
      </c>
      <c r="JT79" s="88">
        <f t="shared" si="130"/>
        <v>101.54782099953047</v>
      </c>
      <c r="JU79" s="88">
        <f t="shared" ref="JU79:MF79" si="131">((JU77/JU78)*112.8)</f>
        <v>119.2164717617616</v>
      </c>
      <c r="JV79" s="88">
        <f t="shared" si="131"/>
        <v>144.89753629359663</v>
      </c>
      <c r="JW79" s="88">
        <f t="shared" si="131"/>
        <v>218.87648809849415</v>
      </c>
      <c r="JX79" s="88">
        <f t="shared" si="131"/>
        <v>145.09479168011535</v>
      </c>
      <c r="JY79" s="88">
        <f t="shared" si="131"/>
        <v>73.746809790008953</v>
      </c>
      <c r="JZ79" s="88">
        <f t="shared" si="131"/>
        <v>226.17153055968714</v>
      </c>
      <c r="KA79" s="88">
        <f t="shared" si="131"/>
        <v>164.2089903709749</v>
      </c>
      <c r="KB79" s="88">
        <f t="shared" si="131"/>
        <v>86.335073581183266</v>
      </c>
      <c r="KC79" s="88">
        <f t="shared" si="131"/>
        <v>176.52628884653836</v>
      </c>
      <c r="KD79" s="88">
        <f t="shared" si="131"/>
        <v>180.51719341891143</v>
      </c>
      <c r="KE79" s="88">
        <f t="shared" si="131"/>
        <v>226.5533853324622</v>
      </c>
      <c r="KF79" s="88">
        <f t="shared" si="131"/>
        <v>141.8298484814033</v>
      </c>
      <c r="KG79" s="88">
        <f t="shared" si="131"/>
        <v>139.15967457073194</v>
      </c>
      <c r="KH79" s="88">
        <f t="shared" si="131"/>
        <v>117.88534918038221</v>
      </c>
      <c r="KI79" s="88">
        <f t="shared" si="131"/>
        <v>163.00826889305003</v>
      </c>
      <c r="KJ79" s="88">
        <f t="shared" si="131"/>
        <v>112.99631574480138</v>
      </c>
      <c r="KK79" s="88">
        <f t="shared" si="131"/>
        <v>98.438366973782792</v>
      </c>
      <c r="KL79" s="88">
        <f t="shared" si="131"/>
        <v>173.08859249400356</v>
      </c>
      <c r="KM79" s="88">
        <f t="shared" si="131"/>
        <v>153.7095122131046</v>
      </c>
      <c r="KN79" s="88">
        <f t="shared" si="131"/>
        <v>152.71973151283902</v>
      </c>
      <c r="KO79" s="88">
        <f t="shared" si="131"/>
        <v>186.01955369173595</v>
      </c>
      <c r="KP79" s="88">
        <f t="shared" si="131"/>
        <v>91.075353542967477</v>
      </c>
      <c r="KQ79" s="88">
        <f t="shared" si="131"/>
        <v>129.25874158025059</v>
      </c>
      <c r="KR79" s="88">
        <f t="shared" si="131"/>
        <v>183.58199345914238</v>
      </c>
      <c r="KS79" s="88">
        <f t="shared" si="131"/>
        <v>167.86424466745612</v>
      </c>
      <c r="KT79" s="88">
        <f t="shared" si="131"/>
        <v>193.05227238077293</v>
      </c>
      <c r="KU79" s="88">
        <f t="shared" si="131"/>
        <v>147.3342584519016</v>
      </c>
      <c r="KV79" s="88">
        <f t="shared" si="131"/>
        <v>83.227984148867208</v>
      </c>
      <c r="KW79" s="88">
        <f t="shared" si="131"/>
        <v>167.45993460516738</v>
      </c>
      <c r="KX79" s="88">
        <f t="shared" si="131"/>
        <v>122.38157300105451</v>
      </c>
      <c r="KY79" s="88">
        <f t="shared" si="131"/>
        <v>255.52395757684403</v>
      </c>
      <c r="KZ79" s="88">
        <f t="shared" si="131"/>
        <v>139.90814341003923</v>
      </c>
      <c r="LA79" s="88">
        <f t="shared" si="131"/>
        <v>122.76138915551873</v>
      </c>
      <c r="LB79" s="88">
        <f t="shared" si="131"/>
        <v>120.92757959399768</v>
      </c>
      <c r="LC79" s="88">
        <f t="shared" si="131"/>
        <v>157.0933852899507</v>
      </c>
      <c r="LD79" s="88">
        <f t="shared" si="131"/>
        <v>120.02054294774594</v>
      </c>
      <c r="LE79" s="88">
        <f t="shared" si="131"/>
        <v>150.20185581461868</v>
      </c>
      <c r="LF79" s="88">
        <f t="shared" si="131"/>
        <v>151.57082663695377</v>
      </c>
      <c r="LG79" s="88">
        <f t="shared" si="131"/>
        <v>125.58744798598742</v>
      </c>
      <c r="LH79" s="88">
        <f t="shared" si="131"/>
        <v>147.90390776096385</v>
      </c>
      <c r="LI79" s="88">
        <f t="shared" si="131"/>
        <v>146.49780599320928</v>
      </c>
      <c r="LJ79" s="88">
        <f t="shared" si="131"/>
        <v>121.37811291777751</v>
      </c>
      <c r="LK79" s="88">
        <f t="shared" si="131"/>
        <v>202.27707348722146</v>
      </c>
      <c r="LL79" s="88">
        <f t="shared" si="131"/>
        <v>179.80556438444182</v>
      </c>
      <c r="LM79" s="88">
        <f t="shared" si="131"/>
        <v>124.30905033401173</v>
      </c>
      <c r="LN79" s="88">
        <f t="shared" si="131"/>
        <v>91.308495822476146</v>
      </c>
      <c r="LO79" s="88">
        <f t="shared" si="131"/>
        <v>246.27518794139021</v>
      </c>
      <c r="LP79" s="88">
        <f t="shared" si="131"/>
        <v>85.11276636500925</v>
      </c>
      <c r="LQ79" s="88">
        <f t="shared" si="131"/>
        <v>219.7706465731012</v>
      </c>
      <c r="LR79" s="88">
        <f t="shared" si="131"/>
        <v>141.25405810819728</v>
      </c>
      <c r="LS79" s="88">
        <f t="shared" si="131"/>
        <v>82.688923818916834</v>
      </c>
      <c r="LT79" s="88">
        <f t="shared" si="131"/>
        <v>116.11369869260849</v>
      </c>
      <c r="LU79" s="88">
        <f t="shared" si="131"/>
        <v>134.19764906490471</v>
      </c>
      <c r="LV79" s="88">
        <f t="shared" si="131"/>
        <v>148.6555945982507</v>
      </c>
      <c r="LW79" s="88">
        <f t="shared" si="131"/>
        <v>133.85003056021748</v>
      </c>
      <c r="LX79" s="88">
        <f t="shared" si="131"/>
        <v>149.16149609105639</v>
      </c>
      <c r="LY79" s="88">
        <f t="shared" si="131"/>
        <v>96.497051704673851</v>
      </c>
      <c r="LZ79" s="88">
        <f t="shared" si="131"/>
        <v>109.33910961453202</v>
      </c>
      <c r="MA79" s="88">
        <f t="shared" si="131"/>
        <v>116.39014565595544</v>
      </c>
      <c r="MB79" s="88">
        <f t="shared" si="131"/>
        <v>155.16388659217949</v>
      </c>
      <c r="MC79" s="88">
        <f t="shared" si="131"/>
        <v>131.93294576916654</v>
      </c>
      <c r="MD79" s="88">
        <f t="shared" si="131"/>
        <v>123.4339614422402</v>
      </c>
      <c r="ME79" s="88">
        <f t="shared" si="131"/>
        <v>81.967267492597244</v>
      </c>
      <c r="MF79" s="88">
        <f t="shared" si="131"/>
        <v>175.91063958672504</v>
      </c>
      <c r="MG79" s="88">
        <f t="shared" ref="MG79:OQ79" si="132">((MG77/MG78)*112.8)</f>
        <v>122.25274907693858</v>
      </c>
      <c r="MH79" s="88">
        <f t="shared" si="132"/>
        <v>117.27437648774691</v>
      </c>
      <c r="MI79" s="88">
        <f t="shared" si="132"/>
        <v>178.07900297458548</v>
      </c>
      <c r="MJ79" s="88">
        <f t="shared" si="132"/>
        <v>117.19271616442143</v>
      </c>
      <c r="MK79" s="88">
        <f t="shared" si="132"/>
        <v>75.406693956218277</v>
      </c>
      <c r="ML79" s="88">
        <f t="shared" si="132"/>
        <v>184.74436104015282</v>
      </c>
      <c r="MM79" s="88">
        <f t="shared" si="132"/>
        <v>117.95849818825451</v>
      </c>
      <c r="MN79" s="88">
        <f t="shared" si="132"/>
        <v>88.174913849903206</v>
      </c>
      <c r="MO79" s="88">
        <f t="shared" si="132"/>
        <v>136.22972495432177</v>
      </c>
      <c r="MP79" s="88">
        <f t="shared" si="132"/>
        <v>183.09420895894715</v>
      </c>
      <c r="MQ79" s="88">
        <f t="shared" si="132"/>
        <v>163.50880157030585</v>
      </c>
      <c r="MR79" s="88">
        <f t="shared" si="132"/>
        <v>129.55177480371702</v>
      </c>
      <c r="MS79" s="88">
        <f t="shared" si="132"/>
        <v>112.48106065340281</v>
      </c>
      <c r="MT79" s="88">
        <f t="shared" si="132"/>
        <v>100.37908645888928</v>
      </c>
      <c r="MU79" s="88">
        <f t="shared" si="132"/>
        <v>106.53682106041433</v>
      </c>
      <c r="MV79" s="88">
        <f t="shared" si="132"/>
        <v>126.9398454179326</v>
      </c>
      <c r="MW79" s="88">
        <f t="shared" si="132"/>
        <v>117.07329460268517</v>
      </c>
      <c r="MX79" s="88">
        <f t="shared" si="132"/>
        <v>143.26408809108744</v>
      </c>
      <c r="MY79" s="88">
        <f t="shared" si="132"/>
        <v>68.811210763145525</v>
      </c>
      <c r="MZ79" s="88">
        <f t="shared" si="132"/>
        <v>99.53370780430842</v>
      </c>
      <c r="NA79" s="88">
        <f t="shared" si="132"/>
        <v>133.9559404464764</v>
      </c>
      <c r="NB79" s="88">
        <f t="shared" si="132"/>
        <v>112.59926734440675</v>
      </c>
      <c r="NC79" s="88">
        <f t="shared" si="132"/>
        <v>135.4534460649829</v>
      </c>
      <c r="ND79" s="88">
        <f t="shared" si="132"/>
        <v>115.14520344635959</v>
      </c>
      <c r="NE79" s="88">
        <f t="shared" si="132"/>
        <v>178.45878481148657</v>
      </c>
      <c r="NF79" s="88">
        <f t="shared" si="132"/>
        <v>97.476743295930575</v>
      </c>
      <c r="NG79" s="88">
        <f t="shared" si="132"/>
        <v>87.297405983003941</v>
      </c>
      <c r="NH79" s="88">
        <f t="shared" si="132"/>
        <v>193.11157198470394</v>
      </c>
      <c r="NI79" s="88">
        <f t="shared" si="132"/>
        <v>141.71947471978288</v>
      </c>
      <c r="NJ79" s="88">
        <f t="shared" si="132"/>
        <v>133.61817495862581</v>
      </c>
      <c r="NK79" s="88">
        <f t="shared" si="132"/>
        <v>84.530263933775487</v>
      </c>
      <c r="NL79" s="88">
        <f t="shared" si="132"/>
        <v>111.22944699488586</v>
      </c>
      <c r="NM79" s="88">
        <f t="shared" si="132"/>
        <v>89.950873794318682</v>
      </c>
      <c r="NN79" s="88">
        <f t="shared" si="132"/>
        <v>140.70705962503504</v>
      </c>
      <c r="NO79" s="88">
        <f t="shared" si="132"/>
        <v>117.01192482946054</v>
      </c>
      <c r="NP79" s="88">
        <f t="shared" si="132"/>
        <v>175.06659361807311</v>
      </c>
      <c r="NQ79" s="88">
        <f t="shared" si="132"/>
        <v>99.714722120033827</v>
      </c>
      <c r="NR79" s="88">
        <f t="shared" si="132"/>
        <v>61.560081726569706</v>
      </c>
      <c r="NS79" s="88">
        <f t="shared" si="132"/>
        <v>112.96336095308969</v>
      </c>
      <c r="NT79" s="88">
        <f t="shared" si="132"/>
        <v>126.35170733539475</v>
      </c>
      <c r="NU79" s="88">
        <f t="shared" si="132"/>
        <v>85.811192796088264</v>
      </c>
      <c r="NV79" s="88">
        <f t="shared" si="132"/>
        <v>123.6377711333437</v>
      </c>
      <c r="NW79" s="88">
        <f t="shared" si="132"/>
        <v>159.91218047093562</v>
      </c>
      <c r="NX79" s="88">
        <f t="shared" si="132"/>
        <v>109.0346419470262</v>
      </c>
      <c r="NY79" s="88">
        <f t="shared" si="132"/>
        <v>273.84728496560905</v>
      </c>
      <c r="NZ79" s="88">
        <f t="shared" si="132"/>
        <v>189.57475823999835</v>
      </c>
      <c r="OA79" s="88">
        <f t="shared" si="132"/>
        <v>138.84394214181154</v>
      </c>
      <c r="OB79" s="88">
        <f t="shared" si="132"/>
        <v>116.89647821043371</v>
      </c>
      <c r="OC79" s="88">
        <f t="shared" si="132"/>
        <v>140.9122733792756</v>
      </c>
      <c r="OD79" s="88">
        <f t="shared" si="132"/>
        <v>109.47517350525472</v>
      </c>
      <c r="OE79" s="88">
        <f t="shared" si="132"/>
        <v>151.02617949422</v>
      </c>
      <c r="OF79" s="88">
        <f t="shared" si="132"/>
        <v>102.7763447390362</v>
      </c>
      <c r="OG79" s="88">
        <f t="shared" si="132"/>
        <v>129.20583429074134</v>
      </c>
      <c r="OH79" s="88">
        <f t="shared" si="132"/>
        <v>126.05333113000248</v>
      </c>
      <c r="OI79" s="88">
        <f t="shared" si="132"/>
        <v>146.32321743646315</v>
      </c>
      <c r="OJ79" s="88">
        <f t="shared" si="132"/>
        <v>69.348692650667914</v>
      </c>
      <c r="OK79" s="88">
        <f t="shared" si="132"/>
        <v>136.13591483826048</v>
      </c>
      <c r="OL79" s="88">
        <f t="shared" si="132"/>
        <v>97.907784581210734</v>
      </c>
      <c r="OM79" s="88">
        <f t="shared" si="132"/>
        <v>142.00820409562343</v>
      </c>
      <c r="ON79" s="88">
        <f t="shared" si="132"/>
        <v>144.62325667702129</v>
      </c>
      <c r="OO79" s="88">
        <f t="shared" si="132"/>
        <v>170.25838720152001</v>
      </c>
      <c r="OP79" s="88">
        <f t="shared" si="132"/>
        <v>84.002806312878008</v>
      </c>
      <c r="OQ79" s="88">
        <f t="shared" si="132"/>
        <v>152.80528024311869</v>
      </c>
    </row>
    <row r="80" spans="1:407" x14ac:dyDescent="0.25">
      <c r="A80" s="69"/>
      <c r="D80" s="7"/>
      <c r="AU80" s="60"/>
    </row>
    <row r="81" spans="1:407" x14ac:dyDescent="0.25">
      <c r="A81" s="57" t="s">
        <v>2071</v>
      </c>
      <c r="B81" s="58">
        <f>STDEV(D81:AQ81)/AVERAGE(D81:AQ81)</f>
        <v>2.6365071344441725E-2</v>
      </c>
      <c r="D81" s="7">
        <v>10688629.2259255</v>
      </c>
      <c r="E81" s="7">
        <v>10130195.3389506</v>
      </c>
      <c r="F81" s="7">
        <v>10175860.3412959</v>
      </c>
      <c r="G81" s="7">
        <v>10158991.179158401</v>
      </c>
      <c r="H81" s="7">
        <v>10218040.011683701</v>
      </c>
      <c r="I81" s="7">
        <v>9882542.2660141997</v>
      </c>
      <c r="J81" s="7">
        <v>10567650.582941899</v>
      </c>
      <c r="K81" s="7">
        <v>10239336.027249901</v>
      </c>
      <c r="L81" s="7">
        <v>10493954.6662919</v>
      </c>
      <c r="M81" s="7">
        <v>10339696.100507099</v>
      </c>
      <c r="N81" s="7">
        <v>10169988.906144699</v>
      </c>
      <c r="O81" s="7">
        <v>10152656.244603001</v>
      </c>
      <c r="P81" s="7">
        <v>10318083.7945693</v>
      </c>
      <c r="Q81" s="7">
        <v>10060158.2024159</v>
      </c>
      <c r="R81" s="7">
        <v>10045101.9634258</v>
      </c>
      <c r="S81" s="7">
        <v>9828927.2446137592</v>
      </c>
      <c r="T81" s="7">
        <v>10052049.0335795</v>
      </c>
      <c r="U81" s="7">
        <v>10139908.842165601</v>
      </c>
      <c r="V81" s="7">
        <v>10063866.5247359</v>
      </c>
      <c r="W81" s="7">
        <v>9667823.2944157608</v>
      </c>
      <c r="X81" s="7">
        <v>9942050.3029730599</v>
      </c>
      <c r="Y81" s="7">
        <v>9655675.6693780906</v>
      </c>
      <c r="Z81" s="7">
        <v>9840067.0821836591</v>
      </c>
      <c r="AA81" s="7">
        <v>9893535.2004403602</v>
      </c>
      <c r="AB81" s="7">
        <v>9864087.5434214305</v>
      </c>
      <c r="AC81" s="7">
        <v>10397531.461001299</v>
      </c>
      <c r="AD81" s="7">
        <v>10038397.0077041</v>
      </c>
      <c r="AE81" s="7">
        <v>10106933.7248093</v>
      </c>
      <c r="AF81" s="7">
        <v>9952970.6690226793</v>
      </c>
      <c r="AG81" s="7">
        <v>10040584.4828218</v>
      </c>
      <c r="AH81" s="7">
        <v>9786214.8528379705</v>
      </c>
      <c r="AI81" s="7">
        <v>10342837.2313044</v>
      </c>
      <c r="AJ81" s="7">
        <v>10216977.938448999</v>
      </c>
      <c r="AK81" s="7">
        <v>9774124.9756860994</v>
      </c>
      <c r="AL81" s="7">
        <v>9744850.9750526603</v>
      </c>
      <c r="AM81" s="7">
        <v>9867906.0361258406</v>
      </c>
      <c r="AN81" s="7">
        <v>9945680.7182781603</v>
      </c>
      <c r="AO81" s="7">
        <v>10231427.786312001</v>
      </c>
      <c r="AP81" s="7">
        <v>9914223.8271834198</v>
      </c>
      <c r="AQ81" s="7">
        <v>9336506.0413291994</v>
      </c>
      <c r="AS81" s="59">
        <f>STDEV(AU81:CH81)/AVERAGE(AU81:CH81)</f>
        <v>3.4758347918341564E-2</v>
      </c>
      <c r="AU81" s="9">
        <v>7442939.02012459</v>
      </c>
      <c r="AV81" s="9">
        <v>7533280.8780040601</v>
      </c>
      <c r="AW81" s="9">
        <v>7340573.9296429604</v>
      </c>
      <c r="AX81" s="9">
        <v>7301042.5968572404</v>
      </c>
      <c r="AY81" s="9">
        <v>7368274.20105913</v>
      </c>
      <c r="AZ81" s="9">
        <v>7223409.3227846101</v>
      </c>
      <c r="BA81" s="9">
        <v>7611349.8244010396</v>
      </c>
      <c r="BB81" s="9">
        <v>7724414.4875036897</v>
      </c>
      <c r="BC81" s="9">
        <v>7216978.9338565003</v>
      </c>
      <c r="BD81" s="9">
        <v>7734864.0325462101</v>
      </c>
      <c r="BE81" s="9">
        <v>7586232.2450322499</v>
      </c>
      <c r="BF81" s="9">
        <v>7234403.4964038199</v>
      </c>
      <c r="BG81" s="9">
        <v>7272224.94069668</v>
      </c>
      <c r="BH81" s="9">
        <v>7316332.9099520296</v>
      </c>
      <c r="BI81" s="9">
        <v>7261427.8800287703</v>
      </c>
      <c r="BJ81" s="9">
        <v>7344373.8217292503</v>
      </c>
      <c r="BK81" s="9">
        <v>7165091.2195266103</v>
      </c>
      <c r="BL81" s="9">
        <v>7107152.9921565903</v>
      </c>
      <c r="BM81" s="9">
        <v>7209793.8736081496</v>
      </c>
      <c r="BN81" s="9">
        <v>6864270.1245459504</v>
      </c>
      <c r="BO81" s="9">
        <v>7147481.37607182</v>
      </c>
      <c r="BP81" s="9">
        <v>7129454.1210266296</v>
      </c>
      <c r="BQ81" s="9">
        <v>7281373.5291792499</v>
      </c>
      <c r="BR81" s="9">
        <v>7371223.9950334197</v>
      </c>
      <c r="BS81" s="9">
        <v>7381410.3071460398</v>
      </c>
      <c r="BT81" s="9">
        <v>7249814.1966926297</v>
      </c>
      <c r="BU81" s="9">
        <v>6986346.3948461097</v>
      </c>
      <c r="BV81" s="9">
        <v>7215826.9219500404</v>
      </c>
      <c r="BW81" s="9">
        <v>7004439.4024981698</v>
      </c>
      <c r="BX81" s="9">
        <v>7249328.4575567199</v>
      </c>
      <c r="BY81" s="9">
        <v>7408262.5339331599</v>
      </c>
      <c r="BZ81" s="9">
        <v>6868024.3256235896</v>
      </c>
      <c r="CA81" s="9">
        <v>7378546.4725816697</v>
      </c>
      <c r="CB81" s="9">
        <v>7152997.9501637397</v>
      </c>
      <c r="CC81" s="9">
        <v>6982313.1957782796</v>
      </c>
      <c r="CD81" s="9">
        <v>6711808.7382215299</v>
      </c>
      <c r="CE81" s="9">
        <v>7450889.7558360202</v>
      </c>
      <c r="CF81" s="9">
        <v>7357061.7632747097</v>
      </c>
      <c r="CG81" s="9">
        <v>6699581.7694300404</v>
      </c>
      <c r="CH81" s="9">
        <v>6673837.67894335</v>
      </c>
      <c r="CJ81" s="95">
        <v>5494972.2029316397</v>
      </c>
      <c r="CK81" s="95">
        <v>8403581.4037405495</v>
      </c>
      <c r="CL81" s="95">
        <v>5610587.4347281698</v>
      </c>
      <c r="CM81" s="95">
        <v>8439164.8154647294</v>
      </c>
      <c r="CN81" s="95">
        <v>5577120.0506251799</v>
      </c>
      <c r="CO81" s="95">
        <v>9819740.9356322009</v>
      </c>
      <c r="CP81" s="95">
        <v>3735962.2656925102</v>
      </c>
      <c r="CQ81" s="95">
        <v>4349542.9739940101</v>
      </c>
      <c r="CR81" s="95">
        <v>5771813.8933825698</v>
      </c>
      <c r="CS81" s="95">
        <v>5037549.8190633003</v>
      </c>
      <c r="CT81" s="84">
        <v>6845596.4273963599</v>
      </c>
      <c r="CU81" s="84">
        <v>5884843.6118833898</v>
      </c>
      <c r="CV81" s="84">
        <v>5888403.0609378004</v>
      </c>
      <c r="CW81" s="84">
        <v>4127432.63408184</v>
      </c>
      <c r="CX81" s="84">
        <v>4446053.5263234302</v>
      </c>
      <c r="CY81" s="84">
        <v>8187407.08737115</v>
      </c>
      <c r="CZ81" s="84">
        <v>4560874.2475801902</v>
      </c>
      <c r="DA81" s="84">
        <v>7523041.4443765404</v>
      </c>
      <c r="DB81" s="84">
        <v>7217416.1555185197</v>
      </c>
      <c r="DC81" s="84">
        <v>6179980.5074204598</v>
      </c>
      <c r="DD81" s="84">
        <v>6177444.7067939201</v>
      </c>
      <c r="DE81" s="84">
        <v>7733960.2749971198</v>
      </c>
      <c r="DF81" s="84">
        <v>6707444.2845045403</v>
      </c>
      <c r="DG81" s="84">
        <v>6843617.1949717402</v>
      </c>
      <c r="DH81" s="84">
        <v>5386746.2327036103</v>
      </c>
      <c r="DI81" s="84">
        <v>4013011.2302052402</v>
      </c>
      <c r="DJ81" s="84">
        <v>5516472.3049883498</v>
      </c>
      <c r="DK81" s="84">
        <v>6483553.8045174303</v>
      </c>
      <c r="DL81" s="84">
        <v>5135723.2244362701</v>
      </c>
      <c r="DM81" s="84">
        <v>8800179.1035677306</v>
      </c>
      <c r="DN81" s="84">
        <v>8968179.6967154294</v>
      </c>
      <c r="DO81" s="84">
        <v>6464573.38784461</v>
      </c>
      <c r="DP81" s="84">
        <v>5256394.0186758796</v>
      </c>
      <c r="DQ81" s="84">
        <v>6848954.3043358</v>
      </c>
      <c r="DR81" s="84">
        <v>8057557.4220633497</v>
      </c>
      <c r="DS81" s="84">
        <v>4823496.8259715103</v>
      </c>
      <c r="DT81" s="84">
        <v>8064634.9647123199</v>
      </c>
      <c r="DU81" s="84">
        <v>6056790.1267348798</v>
      </c>
      <c r="DV81" s="84">
        <v>5978011.0164793897</v>
      </c>
      <c r="DW81" s="84">
        <v>7028610.82471951</v>
      </c>
      <c r="DX81" s="84">
        <v>7762014.1058948599</v>
      </c>
      <c r="DY81" s="84">
        <v>7806277.9083428299</v>
      </c>
      <c r="DZ81" s="84">
        <v>5178009.9423732199</v>
      </c>
      <c r="EA81" s="84">
        <v>7030461.0864766398</v>
      </c>
      <c r="EB81" s="84">
        <v>6570920.9529568003</v>
      </c>
      <c r="EC81" s="84">
        <v>6376595.7982711801</v>
      </c>
      <c r="ED81" s="84">
        <v>5769019.9403728098</v>
      </c>
      <c r="EE81" s="84">
        <v>6019039.8256828599</v>
      </c>
      <c r="EF81" s="84">
        <v>5723446.85642133</v>
      </c>
      <c r="EG81" s="84">
        <v>5386529.5152626401</v>
      </c>
      <c r="EH81" s="84">
        <v>5122732.8042986598</v>
      </c>
      <c r="EI81" s="84">
        <v>3886417.1387404301</v>
      </c>
      <c r="EJ81" s="84">
        <v>6974861.5792680196</v>
      </c>
      <c r="EK81" s="84">
        <v>9195967.9263046291</v>
      </c>
      <c r="EL81" s="84">
        <v>6155808.2216025898</v>
      </c>
      <c r="EM81" s="84">
        <v>5359243.8014491703</v>
      </c>
      <c r="EN81" s="84">
        <v>4199685.3736140197</v>
      </c>
      <c r="EO81" s="84">
        <v>6060738.8013556404</v>
      </c>
      <c r="EP81" s="84">
        <v>6370579.0234307302</v>
      </c>
      <c r="EQ81" s="84">
        <v>5957285.4868818596</v>
      </c>
      <c r="ER81" s="84">
        <v>6019041.7662423402</v>
      </c>
      <c r="ES81" s="84">
        <v>6796533.3997904696</v>
      </c>
      <c r="ET81" s="84">
        <v>9209760.0815513507</v>
      </c>
      <c r="EU81" s="84">
        <v>7413054.01486398</v>
      </c>
      <c r="EV81" s="84">
        <v>5132379.0080093099</v>
      </c>
      <c r="EW81" s="84">
        <v>6978771.4157356704</v>
      </c>
      <c r="EX81" s="84">
        <v>5616641.6006749896</v>
      </c>
      <c r="EY81" s="84">
        <v>3675361.1258342201</v>
      </c>
      <c r="EZ81" s="84">
        <v>3779691.2709870399</v>
      </c>
      <c r="FA81" s="84">
        <v>5271069.2902001804</v>
      </c>
      <c r="FB81" s="84">
        <v>6319006.8752977401</v>
      </c>
      <c r="FC81" s="84">
        <v>9509439.7777421009</v>
      </c>
      <c r="FD81" s="84">
        <v>6037759.3798626503</v>
      </c>
      <c r="FE81" s="84">
        <v>4001668.35499248</v>
      </c>
      <c r="FF81" s="84">
        <v>5757253.7009596797</v>
      </c>
      <c r="FG81" s="84">
        <v>6668044.3575505298</v>
      </c>
      <c r="FH81" s="84">
        <v>6444351.4438381903</v>
      </c>
      <c r="FI81" s="84">
        <v>9596034.3527556192</v>
      </c>
      <c r="FJ81" s="84">
        <v>6207227.5155871296</v>
      </c>
      <c r="FK81" s="84">
        <v>5254835.6476385901</v>
      </c>
      <c r="FL81" s="84">
        <v>6299286.71994197</v>
      </c>
      <c r="FM81" s="84">
        <v>6311086.0909901001</v>
      </c>
      <c r="FN81" s="84">
        <v>5422883.92376207</v>
      </c>
      <c r="FO81" s="84">
        <v>9075562.47737718</v>
      </c>
      <c r="FP81" s="84">
        <v>6331574.6792967301</v>
      </c>
      <c r="FQ81" s="84">
        <v>5767215.9728829199</v>
      </c>
      <c r="FR81" s="84">
        <v>6562894.9594915602</v>
      </c>
      <c r="FS81" s="84">
        <v>6314306.4652417004</v>
      </c>
      <c r="FT81" s="84">
        <v>4458931.4939575503</v>
      </c>
      <c r="FU81" s="84">
        <v>5800760.84475346</v>
      </c>
      <c r="FV81" s="84">
        <v>7076414.1947970605</v>
      </c>
      <c r="FW81" s="84">
        <v>6327620.7274155403</v>
      </c>
      <c r="FX81" s="84">
        <v>9293700.6623067707</v>
      </c>
      <c r="FY81" s="84">
        <v>6373593.9220187003</v>
      </c>
      <c r="FZ81" s="84">
        <v>8517388.0536695793</v>
      </c>
      <c r="GA81" s="84">
        <v>6945033.4017938199</v>
      </c>
      <c r="GB81" s="84">
        <v>6390929.99343496</v>
      </c>
      <c r="GC81" s="84">
        <v>4817566.3278142596</v>
      </c>
      <c r="GD81" s="84">
        <v>6654377.8498477498</v>
      </c>
      <c r="GE81" s="84">
        <v>6725417.0795646003</v>
      </c>
      <c r="GF81" s="84">
        <v>6977338.7926129997</v>
      </c>
      <c r="GG81" s="84">
        <v>3881969.8019219898</v>
      </c>
      <c r="GH81" s="84">
        <v>10244703.5929366</v>
      </c>
      <c r="GI81" s="84">
        <v>6667987.3480502898</v>
      </c>
      <c r="GJ81" s="84">
        <v>8980874.3569240104</v>
      </c>
      <c r="GK81" s="84">
        <v>7308810.2416198701</v>
      </c>
      <c r="GL81" s="84">
        <v>6685526.8800980998</v>
      </c>
      <c r="GM81" s="84">
        <v>8580746.4555489905</v>
      </c>
      <c r="GN81" s="84">
        <v>6936288.6572719896</v>
      </c>
      <c r="GO81" s="84">
        <v>4477066.5792499101</v>
      </c>
      <c r="GP81" s="84">
        <v>7936567.3190367501</v>
      </c>
      <c r="GQ81" s="84">
        <v>6357649.5735601103</v>
      </c>
      <c r="GR81" s="84">
        <v>5752498.5062060598</v>
      </c>
      <c r="GS81" s="84">
        <v>6279108.8543668101</v>
      </c>
      <c r="GT81" s="84">
        <v>5621645.8580090599</v>
      </c>
      <c r="GU81" s="84">
        <v>7142924.8192494502</v>
      </c>
      <c r="GV81" s="84">
        <v>6086879.0339909997</v>
      </c>
      <c r="GW81" s="84">
        <v>6396106.7401777599</v>
      </c>
      <c r="GX81" s="84">
        <v>5164896.52701452</v>
      </c>
      <c r="GY81" s="84">
        <v>7750355.2975803101</v>
      </c>
      <c r="GZ81" s="84">
        <v>4558975.7806092799</v>
      </c>
      <c r="HA81" s="84">
        <v>8312487.8187980801</v>
      </c>
      <c r="HB81" s="84">
        <v>7149701.8898139503</v>
      </c>
      <c r="HC81" s="84">
        <v>5802314.3855266497</v>
      </c>
      <c r="HD81" s="84">
        <v>5056653.0718280701</v>
      </c>
      <c r="HE81" s="84">
        <v>7532452.2246476598</v>
      </c>
      <c r="HF81" s="84">
        <v>5140062.0836213501</v>
      </c>
      <c r="HG81" s="84">
        <v>7254537.5788273504</v>
      </c>
      <c r="HH81" s="84">
        <v>7414918.6324600196</v>
      </c>
      <c r="HI81" s="84">
        <v>7933380.7459323397</v>
      </c>
      <c r="HJ81" s="84">
        <v>3295493.2941501001</v>
      </c>
      <c r="HK81" s="84">
        <v>8665743.3823924605</v>
      </c>
      <c r="HL81" s="84">
        <v>6848254.3612305997</v>
      </c>
      <c r="HM81" s="84">
        <v>7166192.0172991697</v>
      </c>
      <c r="HN81" s="84">
        <v>5931158.2827574797</v>
      </c>
      <c r="HO81" s="84">
        <v>5977767.7755372301</v>
      </c>
      <c r="HP81" s="84">
        <v>4770920.5186423901</v>
      </c>
      <c r="HQ81" s="84">
        <v>5019768.6448544096</v>
      </c>
      <c r="HR81" s="84">
        <v>4421620.1369859399</v>
      </c>
      <c r="HS81" s="84">
        <v>8409807.1878060699</v>
      </c>
      <c r="HT81" s="84">
        <v>6516367.7762458203</v>
      </c>
      <c r="HU81" s="84">
        <v>8912035.7663416509</v>
      </c>
      <c r="HV81" s="84">
        <v>10390884.2623499</v>
      </c>
      <c r="HW81" s="84">
        <v>14005780.297377599</v>
      </c>
      <c r="HX81" s="84">
        <v>8496810.4395625293</v>
      </c>
      <c r="HY81" s="84">
        <v>4041234.0167854899</v>
      </c>
      <c r="HZ81" s="84">
        <v>6067920.5385607705</v>
      </c>
      <c r="IA81" s="84">
        <v>6082683.3625640199</v>
      </c>
      <c r="IB81" s="84">
        <v>6506349.7645609202</v>
      </c>
      <c r="IC81" s="84">
        <v>8413068.9192186296</v>
      </c>
      <c r="ID81" s="84">
        <v>4518928.4359823102</v>
      </c>
      <c r="IE81" s="84">
        <v>7784963.3642934104</v>
      </c>
      <c r="IF81" s="84">
        <v>6080011.9300149595</v>
      </c>
      <c r="IG81" s="84">
        <v>6327880.7000647802</v>
      </c>
      <c r="IH81" s="84">
        <v>5720541.3431155197</v>
      </c>
      <c r="II81" s="84">
        <v>3600063.5021392098</v>
      </c>
      <c r="IJ81" s="84">
        <v>7151344.1294345101</v>
      </c>
      <c r="IK81" s="84">
        <v>5700757.5623239102</v>
      </c>
      <c r="IL81" s="84">
        <v>5557504.1753677502</v>
      </c>
      <c r="IM81" s="84">
        <v>6002351.2272285298</v>
      </c>
      <c r="IN81" s="84">
        <v>7133392.3005636698</v>
      </c>
      <c r="IO81" s="84">
        <v>8608696.3037255406</v>
      </c>
      <c r="IP81" s="84">
        <v>5466342.1172858002</v>
      </c>
      <c r="IQ81" s="84">
        <v>5560570.4054585705</v>
      </c>
      <c r="IR81" s="84">
        <v>8700407.0697554294</v>
      </c>
      <c r="IS81" s="84">
        <v>6204486.5514626801</v>
      </c>
      <c r="IT81" s="84">
        <v>6716850.4741323199</v>
      </c>
      <c r="IU81" s="84">
        <v>7691702.00151294</v>
      </c>
      <c r="IV81" s="84">
        <v>5201672.1262921896</v>
      </c>
      <c r="IW81" s="84">
        <v>8526554.6224823501</v>
      </c>
      <c r="IX81" s="84">
        <v>6263167.8089808403</v>
      </c>
      <c r="IY81" s="84">
        <v>5237012.2988422196</v>
      </c>
      <c r="IZ81" s="84">
        <v>7498217.1191761903</v>
      </c>
      <c r="JA81" s="84">
        <v>5521329.35246477</v>
      </c>
      <c r="JB81" s="84">
        <v>7159921.3721721303</v>
      </c>
      <c r="JC81" s="84">
        <v>4351229.4459410897</v>
      </c>
      <c r="JD81" s="84">
        <v>7147491.9158424996</v>
      </c>
      <c r="JE81" s="84">
        <v>5267215.8148425203</v>
      </c>
      <c r="JF81" s="84">
        <v>6738998.7676158901</v>
      </c>
      <c r="JG81" s="84">
        <v>5922772.8446889697</v>
      </c>
      <c r="JH81" s="84">
        <v>4846333.0402097804</v>
      </c>
      <c r="JI81" s="84">
        <v>5555437.1970897997</v>
      </c>
      <c r="JJ81" s="84">
        <v>7389896.9084379198</v>
      </c>
      <c r="JK81" s="84">
        <v>7535503.4356369805</v>
      </c>
      <c r="JL81" s="84">
        <v>5449461.0586671401</v>
      </c>
      <c r="JM81" s="84">
        <v>20927688.043475199</v>
      </c>
      <c r="JN81" s="84">
        <v>6324493.1314561302</v>
      </c>
      <c r="JO81" s="84">
        <v>7187265.31855202</v>
      </c>
      <c r="JP81" s="84">
        <v>7683086.7761486499</v>
      </c>
      <c r="JQ81" s="84">
        <v>7938987.8851743396</v>
      </c>
      <c r="JR81" s="84">
        <v>4592603.0154850697</v>
      </c>
      <c r="JS81" s="84">
        <v>7216361.0011304896</v>
      </c>
      <c r="JT81" s="84">
        <v>6921115.6406169496</v>
      </c>
      <c r="JU81" s="84">
        <v>5491895.2395023201</v>
      </c>
      <c r="JV81" s="84">
        <v>7992413.5412142398</v>
      </c>
      <c r="JW81" s="84">
        <v>8070198.1502192803</v>
      </c>
      <c r="JX81" s="84">
        <v>6432316.2675366299</v>
      </c>
      <c r="JY81" s="84">
        <v>4359548.1176828602</v>
      </c>
      <c r="JZ81" s="84">
        <v>10157436.3930905</v>
      </c>
      <c r="KA81" s="84">
        <v>6911225.7519495003</v>
      </c>
      <c r="KB81" s="84">
        <v>6344718.4388295198</v>
      </c>
      <c r="KC81" s="84">
        <v>5733852.7760832803</v>
      </c>
      <c r="KD81" s="84">
        <v>5536537.1517038299</v>
      </c>
      <c r="KE81" s="84">
        <v>9859514.7929648906</v>
      </c>
      <c r="KF81" s="84">
        <v>5743447.7923780195</v>
      </c>
      <c r="KG81" s="84">
        <v>6019021.4957208196</v>
      </c>
      <c r="KH81" s="84">
        <v>6206586.4356261697</v>
      </c>
      <c r="KI81" s="84">
        <v>6556139.32728271</v>
      </c>
      <c r="KJ81" s="84">
        <v>5198751.26833033</v>
      </c>
      <c r="KK81" s="84">
        <v>3833445.3088458702</v>
      </c>
      <c r="KL81" s="84">
        <v>7510822.3036527801</v>
      </c>
      <c r="KM81" s="84">
        <v>5869881.9768669102</v>
      </c>
      <c r="KN81" s="84">
        <v>7065701.0393403601</v>
      </c>
      <c r="KO81" s="84">
        <v>8910451.1481375992</v>
      </c>
      <c r="KP81" s="84">
        <v>4179492.3666572999</v>
      </c>
      <c r="KQ81" s="84">
        <v>6009676.70496831</v>
      </c>
      <c r="KR81" s="84">
        <v>6766758.5925265998</v>
      </c>
      <c r="KS81" s="84">
        <v>4943267.9797627898</v>
      </c>
      <c r="KT81" s="84">
        <v>7400557.6313530104</v>
      </c>
      <c r="KU81" s="84">
        <v>5792076.6495208899</v>
      </c>
      <c r="KV81" s="84">
        <v>4908472.2585145002</v>
      </c>
      <c r="KW81" s="84">
        <v>9448893.55366081</v>
      </c>
      <c r="KX81" s="84">
        <v>4364071.0151917897</v>
      </c>
      <c r="KY81" s="84">
        <v>6834836.13863903</v>
      </c>
      <c r="KZ81" s="84">
        <v>8129696.2624839498</v>
      </c>
      <c r="LA81" s="84">
        <v>5592278.8072602097</v>
      </c>
      <c r="LB81" s="84">
        <v>5358104.3106765896</v>
      </c>
      <c r="LC81" s="84">
        <v>5072132.6191870105</v>
      </c>
      <c r="LD81" s="84">
        <v>6389199.8380552297</v>
      </c>
      <c r="LE81" s="84">
        <v>5666935.8895535301</v>
      </c>
      <c r="LF81" s="84">
        <v>6010542.5775129003</v>
      </c>
      <c r="LG81" s="84">
        <v>7364318.0365931503</v>
      </c>
      <c r="LH81" s="84">
        <v>5574745.0375742102</v>
      </c>
      <c r="LI81" s="84">
        <v>4489187.7247780301</v>
      </c>
      <c r="LJ81" s="84">
        <v>4699096.9675523099</v>
      </c>
      <c r="LK81" s="84">
        <v>9933788.8961399104</v>
      </c>
      <c r="LL81" s="84">
        <v>7307971.81269712</v>
      </c>
      <c r="LM81" s="84">
        <v>7179207.9471283397</v>
      </c>
      <c r="LN81" s="84">
        <v>8166408.0590928802</v>
      </c>
      <c r="LO81" s="84">
        <v>11184575.330085799</v>
      </c>
      <c r="LP81" s="84">
        <v>4335109.1519767102</v>
      </c>
      <c r="LQ81" s="84">
        <v>11395880.0676348</v>
      </c>
      <c r="LR81" s="84">
        <v>5566714.1162382402</v>
      </c>
      <c r="LS81" s="84">
        <v>3888240.4791701101</v>
      </c>
      <c r="LT81" s="84">
        <v>6238097.9784118701</v>
      </c>
      <c r="LU81" s="84">
        <v>5554645.5133253001</v>
      </c>
      <c r="LV81" s="84">
        <v>7672580.1758794803</v>
      </c>
      <c r="LW81" s="84">
        <v>5516003.5781293297</v>
      </c>
      <c r="LX81" s="84">
        <v>9312169.3119786792</v>
      </c>
      <c r="LY81" s="84">
        <v>3935056.9299005698</v>
      </c>
      <c r="LZ81" s="84">
        <v>4578067.7638491504</v>
      </c>
      <c r="MA81" s="84">
        <v>9806573.5393921603</v>
      </c>
      <c r="MB81" s="84">
        <v>9582604.2533064093</v>
      </c>
      <c r="MC81" s="84">
        <v>10233425.0682697</v>
      </c>
      <c r="MD81" s="84">
        <v>5507438.6531691998</v>
      </c>
      <c r="ME81" s="84">
        <v>4634445.1861457098</v>
      </c>
      <c r="MF81" s="84">
        <v>4336850.6822797302</v>
      </c>
      <c r="MG81" s="84">
        <v>5421613.8883654699</v>
      </c>
      <c r="MH81" s="84">
        <v>4884490.2972801197</v>
      </c>
      <c r="MI81" s="84">
        <v>8882509.2382779997</v>
      </c>
      <c r="MJ81" s="84">
        <v>4317408.0016437899</v>
      </c>
      <c r="MK81" s="84">
        <v>4105756.2558105499</v>
      </c>
      <c r="ML81" s="84">
        <v>7587063.5242445804</v>
      </c>
      <c r="MM81" s="84">
        <v>8110396.12941116</v>
      </c>
      <c r="MN81" s="84">
        <v>5334223.5368799297</v>
      </c>
      <c r="MO81" s="84">
        <v>4551814.7789649703</v>
      </c>
      <c r="MP81" s="84">
        <v>8711209.7666563597</v>
      </c>
      <c r="MQ81" s="84">
        <v>7616067.1444452899</v>
      </c>
      <c r="MR81" s="84">
        <v>6121891.0254970202</v>
      </c>
      <c r="MS81" s="84">
        <v>5777493.8026702404</v>
      </c>
      <c r="MT81" s="84">
        <v>3233371.9891880699</v>
      </c>
      <c r="MU81" s="84">
        <v>6410773.3794443803</v>
      </c>
      <c r="MV81" s="84">
        <v>5115937.2488600202</v>
      </c>
      <c r="MW81" s="84">
        <v>6851970.3306459403</v>
      </c>
      <c r="MX81" s="84">
        <v>6181570.2016657004</v>
      </c>
      <c r="MY81" s="84">
        <v>3685528.4778737398</v>
      </c>
      <c r="MZ81" s="84">
        <v>5309967.4332703901</v>
      </c>
      <c r="NA81" s="84">
        <v>6906840.6906394502</v>
      </c>
      <c r="NB81" s="84">
        <v>5402733.6586995795</v>
      </c>
      <c r="NC81" s="84">
        <v>7222773.4491420398</v>
      </c>
      <c r="ND81" s="84">
        <v>5633683.6777493795</v>
      </c>
      <c r="NE81" s="84">
        <v>6095759.0418506796</v>
      </c>
      <c r="NF81" s="84">
        <v>5269880.1688746503</v>
      </c>
      <c r="NG81" s="84">
        <v>6781145.8974697301</v>
      </c>
      <c r="NH81" s="84">
        <v>8704179.6072942093</v>
      </c>
      <c r="NI81" s="84">
        <v>5141814.7510272805</v>
      </c>
      <c r="NJ81" s="84">
        <v>4672096.1221897304</v>
      </c>
      <c r="NK81" s="84">
        <v>4876004.6731526703</v>
      </c>
      <c r="NL81" s="84">
        <v>4814729.5066986596</v>
      </c>
      <c r="NM81" s="84">
        <v>5019083.6371246604</v>
      </c>
      <c r="NN81" s="84">
        <v>6252433.5264826501</v>
      </c>
      <c r="NO81" s="84">
        <v>4241328.9003074598</v>
      </c>
      <c r="NP81" s="84">
        <v>6441267.1251121098</v>
      </c>
      <c r="NQ81" s="84">
        <v>6624875.8673706502</v>
      </c>
      <c r="NR81" s="84">
        <v>5818255.6267136596</v>
      </c>
      <c r="NS81" s="84">
        <v>4432082.5005660197</v>
      </c>
      <c r="NT81" s="84">
        <v>6940752.0463768803</v>
      </c>
      <c r="NU81" s="84">
        <v>4448460.8881331896</v>
      </c>
      <c r="NV81" s="84">
        <v>5383878.5562170204</v>
      </c>
      <c r="NW81" s="84">
        <v>7218172.4127437398</v>
      </c>
      <c r="NX81" s="84">
        <v>6027515.8718016502</v>
      </c>
      <c r="NY81" s="84">
        <v>12087457.8499624</v>
      </c>
      <c r="NZ81" s="84">
        <v>7471266.6042911997</v>
      </c>
      <c r="OA81" s="84">
        <v>5966083.6139276801</v>
      </c>
      <c r="OB81" s="84">
        <v>6678834.4340590499</v>
      </c>
      <c r="OC81" s="84">
        <v>5652102.7580326702</v>
      </c>
      <c r="OD81" s="84">
        <v>3601340.8225997202</v>
      </c>
      <c r="OE81" s="84">
        <v>7620832.5118805403</v>
      </c>
      <c r="OF81" s="84">
        <v>4590727.6449818304</v>
      </c>
      <c r="OG81" s="84">
        <v>6584680.4555526702</v>
      </c>
      <c r="OH81" s="84">
        <v>6688445.2581116902</v>
      </c>
      <c r="OI81" s="84">
        <v>6559872.7976795696</v>
      </c>
      <c r="OJ81" s="84">
        <v>4279621.9993586</v>
      </c>
      <c r="OK81" s="84">
        <v>6559510.2991580004</v>
      </c>
      <c r="OL81" s="84">
        <v>5807791.9718827596</v>
      </c>
      <c r="OM81" s="84">
        <v>6262609.0258536702</v>
      </c>
      <c r="ON81" s="84">
        <v>7248961.8878991604</v>
      </c>
      <c r="OO81" s="84">
        <v>7387818.0327792298</v>
      </c>
      <c r="OP81" s="84">
        <v>6783173.8429350797</v>
      </c>
      <c r="OQ81" s="84">
        <v>7910208.4286102196</v>
      </c>
    </row>
    <row r="82" spans="1:407" x14ac:dyDescent="0.25">
      <c r="A82" s="57" t="s">
        <v>2072</v>
      </c>
      <c r="B82" s="58">
        <f>STDEV(D82:AQ82)/AVERAGE(D82:AQ82)</f>
        <v>3.9741809488754096E-2</v>
      </c>
      <c r="D82" s="7">
        <v>1872984.0573368601</v>
      </c>
      <c r="E82" s="7">
        <v>1651808.5126735601</v>
      </c>
      <c r="F82" s="7">
        <v>1696917.1516998999</v>
      </c>
      <c r="G82" s="7">
        <v>1714866.1380388101</v>
      </c>
      <c r="H82" s="7">
        <v>1709380.6061225401</v>
      </c>
      <c r="I82" s="7">
        <v>1671848.1041797299</v>
      </c>
      <c r="J82" s="7">
        <v>1711379.32187545</v>
      </c>
      <c r="K82" s="7">
        <v>1792685.3230945501</v>
      </c>
      <c r="L82" s="7">
        <v>1688140.1825464999</v>
      </c>
      <c r="M82" s="7">
        <v>1740458.71050591</v>
      </c>
      <c r="N82" s="7">
        <v>1627713.5294377401</v>
      </c>
      <c r="O82" s="7">
        <v>1727459.82818457</v>
      </c>
      <c r="P82" s="7">
        <v>1663331.98880883</v>
      </c>
      <c r="Q82" s="7">
        <v>1712474.69912957</v>
      </c>
      <c r="R82" s="7">
        <v>1699068.9733863501</v>
      </c>
      <c r="S82" s="7">
        <v>1756503.5090529299</v>
      </c>
      <c r="T82" s="7">
        <v>1627369.4984697099</v>
      </c>
      <c r="U82" s="7">
        <v>1705370.9783476701</v>
      </c>
      <c r="V82" s="7">
        <v>1652490.0086586699</v>
      </c>
      <c r="W82" s="7">
        <v>1640639.15641152</v>
      </c>
      <c r="X82" s="7">
        <v>1694312.43056937</v>
      </c>
      <c r="Y82" s="7">
        <v>1645145.43720792</v>
      </c>
      <c r="Z82" s="7">
        <v>1657202.49760865</v>
      </c>
      <c r="AA82" s="7">
        <v>1699238.7454022299</v>
      </c>
      <c r="AB82" s="7">
        <v>1741526.7621836099</v>
      </c>
      <c r="AC82" s="7">
        <v>1804378.6623408501</v>
      </c>
      <c r="AD82" s="7">
        <v>1647365.5650062601</v>
      </c>
      <c r="AE82" s="7">
        <v>1856584.10412199</v>
      </c>
      <c r="AF82" s="7">
        <v>1626209.41829085</v>
      </c>
      <c r="AG82" s="7">
        <v>1789958.4442650999</v>
      </c>
      <c r="AH82" s="7">
        <v>1722503.1362347801</v>
      </c>
      <c r="AI82" s="7">
        <v>1749536.69461327</v>
      </c>
      <c r="AJ82" s="7">
        <v>1661882.5223698099</v>
      </c>
      <c r="AK82" s="7">
        <v>1651624.8355930999</v>
      </c>
      <c r="AL82" s="7">
        <v>1612410.2315917199</v>
      </c>
      <c r="AM82" s="7">
        <v>1705515.91895848</v>
      </c>
      <c r="AN82" s="7">
        <v>1761233.07956283</v>
      </c>
      <c r="AO82" s="7">
        <v>1764020.54656484</v>
      </c>
      <c r="AP82" s="7">
        <v>1661920.45400906</v>
      </c>
      <c r="AQ82" s="7">
        <v>1525119.54792255</v>
      </c>
      <c r="AS82" s="59">
        <f>STDEV(AU82:CH82)/AVERAGE(AU82:CH82)</f>
        <v>3.0376563109500342E-2</v>
      </c>
      <c r="AU82" s="9">
        <v>1583177.8842072</v>
      </c>
      <c r="AV82" s="9">
        <v>1542441.5943551301</v>
      </c>
      <c r="AW82" s="9">
        <v>1636899.6306763701</v>
      </c>
      <c r="AX82" s="9">
        <v>1673646.0614364699</v>
      </c>
      <c r="AY82" s="9">
        <v>1593013.6281790501</v>
      </c>
      <c r="AZ82" s="9">
        <v>1582198.4400588199</v>
      </c>
      <c r="BA82" s="9">
        <v>1667087.56205176</v>
      </c>
      <c r="BB82" s="9">
        <v>1557846.0547067099</v>
      </c>
      <c r="BC82" s="9">
        <v>1546617.68473072</v>
      </c>
      <c r="BD82" s="9">
        <v>1584881.6607136701</v>
      </c>
      <c r="BE82" s="9">
        <v>1505624.0274465501</v>
      </c>
      <c r="BF82" s="9">
        <v>1675902.15514108</v>
      </c>
      <c r="BG82" s="9">
        <v>1522524.7747901501</v>
      </c>
      <c r="BH82" s="9">
        <v>1612129.29833943</v>
      </c>
      <c r="BI82" s="9">
        <v>1576326.7204428499</v>
      </c>
      <c r="BJ82" s="9">
        <v>1570018.4791202899</v>
      </c>
      <c r="BK82" s="9">
        <v>1590690.32479578</v>
      </c>
      <c r="BL82" s="9">
        <v>1512360.4977975001</v>
      </c>
      <c r="BM82" s="9">
        <v>1605511.4550877099</v>
      </c>
      <c r="BN82" s="9">
        <v>1608259.6002901001</v>
      </c>
      <c r="BO82" s="9">
        <v>1502323.81106498</v>
      </c>
      <c r="BP82" s="9">
        <v>1689686.1713133</v>
      </c>
      <c r="BQ82" s="9">
        <v>1576391.6014781001</v>
      </c>
      <c r="BR82" s="9">
        <v>1592795.52575713</v>
      </c>
      <c r="BS82" s="9">
        <v>1483487.30328086</v>
      </c>
      <c r="BT82" s="9">
        <v>1548923.5639694999</v>
      </c>
      <c r="BU82" s="9">
        <v>1582140.26171598</v>
      </c>
      <c r="BV82" s="9">
        <v>1617977.9723054699</v>
      </c>
      <c r="BW82" s="9">
        <v>1512959.8286349</v>
      </c>
      <c r="BX82" s="9">
        <v>1622184.6567435199</v>
      </c>
      <c r="BY82" s="9">
        <v>1544392.6771273699</v>
      </c>
      <c r="BZ82" s="9">
        <v>1569767.17269483</v>
      </c>
      <c r="CA82" s="9">
        <v>1615431.34083565</v>
      </c>
      <c r="CB82" s="9">
        <v>1558608.56293298</v>
      </c>
      <c r="CC82" s="9">
        <v>1560286.3766937</v>
      </c>
      <c r="CD82" s="9">
        <v>1576130.9738754299</v>
      </c>
      <c r="CE82" s="9">
        <v>1615490.76270214</v>
      </c>
      <c r="CF82" s="9">
        <v>1602118.3126717301</v>
      </c>
      <c r="CG82" s="9">
        <v>1569787.40405594</v>
      </c>
      <c r="CH82" s="9">
        <v>1561971.6551524999</v>
      </c>
      <c r="CJ82" s="95">
        <v>1787071.75104593</v>
      </c>
      <c r="CK82" s="95">
        <v>1708297.2064443801</v>
      </c>
      <c r="CL82" s="95">
        <v>1549815.86172642</v>
      </c>
      <c r="CM82" s="95">
        <v>1554846.90094466</v>
      </c>
      <c r="CN82" s="95">
        <v>1656257.88427195</v>
      </c>
      <c r="CO82" s="95">
        <v>1679443.3479887899</v>
      </c>
      <c r="CP82" s="95">
        <v>1763181.02311106</v>
      </c>
      <c r="CQ82" s="95">
        <v>1605268.9783109999</v>
      </c>
      <c r="CR82" s="95">
        <v>1658236.15694426</v>
      </c>
      <c r="CS82" s="95">
        <v>1626789.89872741</v>
      </c>
      <c r="CT82" s="84">
        <v>1619124.0336118101</v>
      </c>
      <c r="CU82" s="84">
        <v>1757135.51606354</v>
      </c>
      <c r="CV82" s="84">
        <v>1647873.2936202099</v>
      </c>
      <c r="CW82" s="84">
        <v>1600147.3315282899</v>
      </c>
      <c r="CX82" s="84">
        <v>1715944.35872964</v>
      </c>
      <c r="CY82" s="84">
        <v>1551852.64668678</v>
      </c>
      <c r="CZ82" s="84">
        <v>1717280.66339505</v>
      </c>
      <c r="DA82" s="84">
        <v>1693465.9334935299</v>
      </c>
      <c r="DB82" s="84">
        <v>1569040.4431591199</v>
      </c>
      <c r="DC82" s="84">
        <v>1655656.0337209301</v>
      </c>
      <c r="DD82" s="84">
        <v>1595573.5774662001</v>
      </c>
      <c r="DE82" s="84">
        <v>1541727.71245998</v>
      </c>
      <c r="DF82" s="84">
        <v>1625595.0463439701</v>
      </c>
      <c r="DG82" s="84">
        <v>1707398.9983189499</v>
      </c>
      <c r="DH82" s="84">
        <v>1324879.45590266</v>
      </c>
      <c r="DI82" s="84">
        <v>1513156.1503874401</v>
      </c>
      <c r="DJ82" s="84">
        <v>1617778.3869886999</v>
      </c>
      <c r="DK82" s="84">
        <v>1641139.9065404399</v>
      </c>
      <c r="DL82" s="84">
        <v>1674596.8791682799</v>
      </c>
      <c r="DM82" s="84">
        <v>1619659.50959944</v>
      </c>
      <c r="DN82" s="84">
        <v>1582374.84676569</v>
      </c>
      <c r="DO82" s="84">
        <v>1630052.67096652</v>
      </c>
      <c r="DP82" s="84">
        <v>1590042.9732588499</v>
      </c>
      <c r="DQ82" s="84">
        <v>1647260.56123468</v>
      </c>
      <c r="DR82" s="84">
        <v>1569066.73604765</v>
      </c>
      <c r="DS82" s="84">
        <v>1568098.2811980599</v>
      </c>
      <c r="DT82" s="84">
        <v>1649692.8257570299</v>
      </c>
      <c r="DU82" s="84">
        <v>1579434.2453002599</v>
      </c>
      <c r="DV82" s="84">
        <v>1616124.5878252699</v>
      </c>
      <c r="DW82" s="84">
        <v>1515595.08120965</v>
      </c>
      <c r="DX82" s="84">
        <v>1791338.5940236801</v>
      </c>
      <c r="DY82" s="84">
        <v>1648383.4311230599</v>
      </c>
      <c r="DZ82" s="84">
        <v>1604513.3575546099</v>
      </c>
      <c r="EA82" s="84">
        <v>1693466.0285648201</v>
      </c>
      <c r="EB82" s="84">
        <v>1595036.9113074201</v>
      </c>
      <c r="EC82" s="84">
        <v>1701508.6431984</v>
      </c>
      <c r="ED82" s="84">
        <v>1730962.91607793</v>
      </c>
      <c r="EE82" s="84">
        <v>1658977.93795922</v>
      </c>
      <c r="EF82" s="84">
        <v>1644950.7335397301</v>
      </c>
      <c r="EG82" s="84">
        <v>1687386.85263448</v>
      </c>
      <c r="EH82" s="84">
        <v>1709267.74766007</v>
      </c>
      <c r="EI82" s="84">
        <v>1737766.9546487799</v>
      </c>
      <c r="EJ82" s="84">
        <v>1702005.3509638</v>
      </c>
      <c r="EK82" s="84">
        <v>1658276.2040329</v>
      </c>
      <c r="EL82" s="84">
        <v>1595480.5603412499</v>
      </c>
      <c r="EM82" s="84">
        <v>1648518.53206484</v>
      </c>
      <c r="EN82" s="84">
        <v>1829510.84168512</v>
      </c>
      <c r="EO82" s="84">
        <v>1584693.6553215899</v>
      </c>
      <c r="EP82" s="84">
        <v>1551433.01586223</v>
      </c>
      <c r="EQ82" s="84">
        <v>1654373.69291077</v>
      </c>
      <c r="ER82" s="84">
        <v>1738316.72046196</v>
      </c>
      <c r="ES82" s="84">
        <v>1720813.49637211</v>
      </c>
      <c r="ET82" s="84">
        <v>1622740.9442890601</v>
      </c>
      <c r="EU82" s="84">
        <v>1702482.52213143</v>
      </c>
      <c r="EV82" s="84">
        <v>1365751.4108029399</v>
      </c>
      <c r="EW82" s="84">
        <v>1691279.7798456999</v>
      </c>
      <c r="EX82" s="84">
        <v>1563376.0394174601</v>
      </c>
      <c r="EY82" s="84">
        <v>1648485.69333345</v>
      </c>
      <c r="EZ82" s="84">
        <v>1749490.88517326</v>
      </c>
      <c r="FA82" s="84">
        <v>1714494.45279693</v>
      </c>
      <c r="FB82" s="84">
        <v>1592938.7393445901</v>
      </c>
      <c r="FC82" s="84">
        <v>1754185.68027429</v>
      </c>
      <c r="FD82" s="84">
        <v>1617783.37088929</v>
      </c>
      <c r="FE82" s="84">
        <v>1666885.55386372</v>
      </c>
      <c r="FF82" s="84">
        <v>1695458.2560897199</v>
      </c>
      <c r="FG82" s="84">
        <v>1730969.2708433</v>
      </c>
      <c r="FH82" s="84">
        <v>1668908.65877233</v>
      </c>
      <c r="FI82" s="84">
        <v>1637066.0300594</v>
      </c>
      <c r="FJ82" s="84">
        <v>1641459.89012132</v>
      </c>
      <c r="FK82" s="84">
        <v>1672729.86449785</v>
      </c>
      <c r="FL82" s="84">
        <v>1734412.0116233299</v>
      </c>
      <c r="FM82" s="84">
        <v>1624667.1044484901</v>
      </c>
      <c r="FN82" s="84">
        <v>1683354.4676611701</v>
      </c>
      <c r="FO82" s="84">
        <v>1611085.77655295</v>
      </c>
      <c r="FP82" s="84">
        <v>1602077.67611047</v>
      </c>
      <c r="FQ82" s="84">
        <v>1692688.06092884</v>
      </c>
      <c r="FR82" s="84">
        <v>1829408.6737166699</v>
      </c>
      <c r="FS82" s="84">
        <v>1714169.67407921</v>
      </c>
      <c r="FT82" s="84">
        <v>1603537.70076426</v>
      </c>
      <c r="FU82" s="84">
        <v>1656683.1571974601</v>
      </c>
      <c r="FV82" s="84">
        <v>1742817.8799725201</v>
      </c>
      <c r="FW82" s="84">
        <v>1617635.4373049</v>
      </c>
      <c r="FX82" s="84">
        <v>1769287.9586376101</v>
      </c>
      <c r="FY82" s="84">
        <v>1726386.2157065701</v>
      </c>
      <c r="FZ82" s="84">
        <v>1651652.99724081</v>
      </c>
      <c r="GA82" s="84">
        <v>1668604.43494691</v>
      </c>
      <c r="GB82" s="84">
        <v>1693618.6731191101</v>
      </c>
      <c r="GC82" s="84">
        <v>1583692.8911548899</v>
      </c>
      <c r="GD82" s="84">
        <v>1527624.6458471599</v>
      </c>
      <c r="GE82" s="84">
        <v>1737721.8339357499</v>
      </c>
      <c r="GF82" s="84">
        <v>1550398.84829783</v>
      </c>
      <c r="GG82" s="84">
        <v>1632569.54551035</v>
      </c>
      <c r="GH82" s="84">
        <v>1572073.66514008</v>
      </c>
      <c r="GI82" s="84">
        <v>1644994.77281954</v>
      </c>
      <c r="GJ82" s="84">
        <v>1644424.0931265701</v>
      </c>
      <c r="GK82" s="84">
        <v>1574770.58844371</v>
      </c>
      <c r="GL82" s="84">
        <v>1658968.1528533599</v>
      </c>
      <c r="GM82" s="84">
        <v>1647053.96886528</v>
      </c>
      <c r="GN82" s="84">
        <v>1633105.6996972</v>
      </c>
      <c r="GO82" s="84">
        <v>1514939.9944235301</v>
      </c>
      <c r="GP82" s="84">
        <v>1548918.90279004</v>
      </c>
      <c r="GQ82" s="84">
        <v>1604957.11181345</v>
      </c>
      <c r="GR82" s="84">
        <v>1523087.3153667499</v>
      </c>
      <c r="GS82" s="84">
        <v>1698115.71078883</v>
      </c>
      <c r="GT82" s="84">
        <v>1607728.6449203701</v>
      </c>
      <c r="GU82" s="84">
        <v>1616281.5706563699</v>
      </c>
      <c r="GV82" s="84">
        <v>1549767.67303222</v>
      </c>
      <c r="GW82" s="84">
        <v>1655308.8948544301</v>
      </c>
      <c r="GX82" s="84">
        <v>1658698.6666319701</v>
      </c>
      <c r="GY82" s="84">
        <v>1544050.1344314399</v>
      </c>
      <c r="GZ82" s="84">
        <v>1619466.34539084</v>
      </c>
      <c r="HA82" s="84">
        <v>1501604.87007105</v>
      </c>
      <c r="HB82" s="84">
        <v>1613423.81093025</v>
      </c>
      <c r="HC82" s="84">
        <v>1499597.7391756501</v>
      </c>
      <c r="HD82" s="84">
        <v>1475535.3956178599</v>
      </c>
      <c r="HE82" s="84">
        <v>1614786.86077445</v>
      </c>
      <c r="HF82" s="84">
        <v>1617715.97615811</v>
      </c>
      <c r="HG82" s="84">
        <v>1513293.3926606299</v>
      </c>
      <c r="HH82" s="84">
        <v>1530947.61360233</v>
      </c>
      <c r="HI82" s="84">
        <v>1493360.7770722101</v>
      </c>
      <c r="HJ82" s="84">
        <v>1438218.1642638</v>
      </c>
      <c r="HK82" s="84">
        <v>1566587.45766574</v>
      </c>
      <c r="HL82" s="84">
        <v>1538033.80146873</v>
      </c>
      <c r="HM82" s="84">
        <v>1614256.7202999101</v>
      </c>
      <c r="HN82" s="84">
        <v>1522753.80032742</v>
      </c>
      <c r="HO82" s="84">
        <v>1621233.2198020499</v>
      </c>
      <c r="HP82" s="84">
        <v>1521840.4562770701</v>
      </c>
      <c r="HQ82" s="84">
        <v>1457240.19513424</v>
      </c>
      <c r="HR82" s="84">
        <v>1496660.9690747799</v>
      </c>
      <c r="HS82" s="84">
        <v>1557105.9319833501</v>
      </c>
      <c r="HT82" s="84">
        <v>1592340.0325148299</v>
      </c>
      <c r="HU82" s="84">
        <v>1554186.81695092</v>
      </c>
      <c r="HV82" s="84">
        <v>1529359.9757047601</v>
      </c>
      <c r="HW82" s="84">
        <v>1530899.5679717101</v>
      </c>
      <c r="HX82" s="84">
        <v>1496983.91899919</v>
      </c>
      <c r="HY82" s="84">
        <v>1552616.0248734399</v>
      </c>
      <c r="HZ82" s="84">
        <v>1554413.4682704799</v>
      </c>
      <c r="IA82" s="84">
        <v>1437226.22800423</v>
      </c>
      <c r="IB82" s="84">
        <v>1466576.6893593301</v>
      </c>
      <c r="IC82" s="84">
        <v>1605100.32527508</v>
      </c>
      <c r="ID82" s="84">
        <v>1479072.8279410701</v>
      </c>
      <c r="IE82" s="84">
        <v>1499628.83171415</v>
      </c>
      <c r="IF82" s="84">
        <v>1728399.7051067899</v>
      </c>
      <c r="IG82" s="84">
        <v>1532298.7976121099</v>
      </c>
      <c r="IH82" s="84">
        <v>1575734.1541407399</v>
      </c>
      <c r="II82" s="84">
        <v>1605249.0390601801</v>
      </c>
      <c r="IJ82" s="84">
        <v>1492512.24056352</v>
      </c>
      <c r="IK82" s="84">
        <v>1510294.1031365001</v>
      </c>
      <c r="IL82" s="84">
        <v>1447690.2553125201</v>
      </c>
      <c r="IM82" s="84">
        <v>1419470.0152568601</v>
      </c>
      <c r="IN82" s="84">
        <v>1588741.15515597</v>
      </c>
      <c r="IO82" s="84">
        <v>1559636.5741398199</v>
      </c>
      <c r="IP82" s="84">
        <v>1612663.66918642</v>
      </c>
      <c r="IQ82" s="84">
        <v>1572072.73704155</v>
      </c>
      <c r="IR82" s="84">
        <v>1471770.68877688</v>
      </c>
      <c r="IS82" s="84">
        <v>1634117.8751926799</v>
      </c>
      <c r="IT82" s="84">
        <v>1669564.32178489</v>
      </c>
      <c r="IU82" s="84">
        <v>1541254.3279138401</v>
      </c>
      <c r="IV82" s="84">
        <v>1540722.37110623</v>
      </c>
      <c r="IW82" s="84">
        <v>1553201.3455439501</v>
      </c>
      <c r="IX82" s="84">
        <v>1467444.53897367</v>
      </c>
      <c r="IY82" s="84">
        <v>1464843.9598570699</v>
      </c>
      <c r="IZ82" s="84">
        <v>1572802.5154442899</v>
      </c>
      <c r="JA82" s="84">
        <v>1629876.64688389</v>
      </c>
      <c r="JB82" s="84">
        <v>1721425.7623747</v>
      </c>
      <c r="JC82" s="84">
        <v>1492624.1881029501</v>
      </c>
      <c r="JD82" s="84">
        <v>1592027.32855279</v>
      </c>
      <c r="JE82" s="84">
        <v>1552183.7159738999</v>
      </c>
      <c r="JF82" s="84">
        <v>1481086.67735599</v>
      </c>
      <c r="JG82" s="84">
        <v>1429262.0686387499</v>
      </c>
      <c r="JH82" s="84">
        <v>1627620.95065936</v>
      </c>
      <c r="JI82" s="84">
        <v>1571383.19743243</v>
      </c>
      <c r="JJ82" s="84">
        <v>1507297.4826525301</v>
      </c>
      <c r="JK82" s="84">
        <v>1645618.3400493499</v>
      </c>
      <c r="JL82" s="84">
        <v>1564708.5714797101</v>
      </c>
      <c r="JM82" s="84">
        <v>1677780.7349705901</v>
      </c>
      <c r="JN82" s="84">
        <v>1655226.6219685799</v>
      </c>
      <c r="JO82" s="84">
        <v>1681077.8330236101</v>
      </c>
      <c r="JP82" s="84">
        <v>1659173.1547256</v>
      </c>
      <c r="JQ82" s="84">
        <v>1522894.4274860399</v>
      </c>
      <c r="JR82" s="84">
        <v>1519555.4960781501</v>
      </c>
      <c r="JS82" s="84">
        <v>1600062.7163563101</v>
      </c>
      <c r="JT82" s="84">
        <v>1527658.9119859999</v>
      </c>
      <c r="JU82" s="84">
        <v>1672444.59008855</v>
      </c>
      <c r="JV82" s="84">
        <v>1588362.2767113701</v>
      </c>
      <c r="JW82" s="84">
        <v>1522491.0629249001</v>
      </c>
      <c r="JX82" s="84">
        <v>1546466.2179207599</v>
      </c>
      <c r="JY82" s="84">
        <v>1622955.0080790799</v>
      </c>
      <c r="JZ82" s="84">
        <v>1551075.3647644201</v>
      </c>
      <c r="KA82" s="84">
        <v>1459173.6503821299</v>
      </c>
      <c r="KB82" s="84">
        <v>1410601.11681398</v>
      </c>
      <c r="KC82" s="84">
        <v>1509596.2141551101</v>
      </c>
      <c r="KD82" s="84">
        <v>1593887.4837438699</v>
      </c>
      <c r="KE82" s="84">
        <v>1552721.67903476</v>
      </c>
      <c r="KF82" s="84">
        <v>1611263.6174528201</v>
      </c>
      <c r="KG82" s="84">
        <v>1440294.01977629</v>
      </c>
      <c r="KH82" s="84">
        <v>1490431.4647969201</v>
      </c>
      <c r="KI82" s="84">
        <v>1654842.66561016</v>
      </c>
      <c r="KJ82" s="84">
        <v>1513790.2123573299</v>
      </c>
      <c r="KK82" s="84">
        <v>1594788.55943879</v>
      </c>
      <c r="KL82" s="84">
        <v>1495531.8313028</v>
      </c>
      <c r="KM82" s="84">
        <v>1471211.2062143299</v>
      </c>
      <c r="KN82" s="84">
        <v>1422427.2898764701</v>
      </c>
      <c r="KO82" s="84">
        <v>1520001.1253247501</v>
      </c>
      <c r="KP82" s="84">
        <v>1575499.55979015</v>
      </c>
      <c r="KQ82" s="84">
        <v>1583553.37295617</v>
      </c>
      <c r="KR82" s="84">
        <v>1509042.31867103</v>
      </c>
      <c r="KS82" s="84">
        <v>1503595.6830919001</v>
      </c>
      <c r="KT82" s="84">
        <v>1552165.06951257</v>
      </c>
      <c r="KU82" s="84">
        <v>1562343.80572911</v>
      </c>
      <c r="KV82" s="84">
        <v>1590874.91875199</v>
      </c>
      <c r="KW82" s="84">
        <v>1416949.52264326</v>
      </c>
      <c r="KX82" s="84">
        <v>1534442.66393036</v>
      </c>
      <c r="KY82" s="84">
        <v>1512635.2178468099</v>
      </c>
      <c r="KZ82" s="84">
        <v>1538243.2242733999</v>
      </c>
      <c r="LA82" s="84">
        <v>1558344.16442012</v>
      </c>
      <c r="LB82" s="84">
        <v>1552151.93309225</v>
      </c>
      <c r="LC82" s="84">
        <v>1537363.47676892</v>
      </c>
      <c r="LD82" s="84">
        <v>1612407.2013147401</v>
      </c>
      <c r="LE82" s="84">
        <v>1500440.4560519899</v>
      </c>
      <c r="LF82" s="84">
        <v>1582718.3150317899</v>
      </c>
      <c r="LG82" s="84">
        <v>1606661.2075424001</v>
      </c>
      <c r="LH82" s="84">
        <v>1566226.47191845</v>
      </c>
      <c r="LI82" s="84">
        <v>1580070.2650651201</v>
      </c>
      <c r="LJ82" s="84">
        <v>1447867.9613331901</v>
      </c>
      <c r="LK82" s="84">
        <v>1608413.3226330599</v>
      </c>
      <c r="LL82" s="84">
        <v>1591897.19200788</v>
      </c>
      <c r="LM82" s="84">
        <v>1604077.1404485099</v>
      </c>
      <c r="LN82" s="84">
        <v>1546282.0155919299</v>
      </c>
      <c r="LO82" s="84">
        <v>1600195.5752522801</v>
      </c>
      <c r="LP82" s="84">
        <v>1589167.9683504801</v>
      </c>
      <c r="LQ82" s="84">
        <v>1657565.88539956</v>
      </c>
      <c r="LR82" s="84">
        <v>1557946.8017486399</v>
      </c>
      <c r="LS82" s="84">
        <v>1557302.7920277801</v>
      </c>
      <c r="LT82" s="84">
        <v>1541629.3930806799</v>
      </c>
      <c r="LU82" s="84">
        <v>1582294.6377993301</v>
      </c>
      <c r="LV82" s="84">
        <v>1505280.23232263</v>
      </c>
      <c r="LW82" s="84">
        <v>1592606.1807913799</v>
      </c>
      <c r="LX82" s="84">
        <v>1586551.90483745</v>
      </c>
      <c r="LY82" s="84">
        <v>1517603.79073037</v>
      </c>
      <c r="LZ82" s="84">
        <v>1628529.22394121</v>
      </c>
      <c r="MA82" s="84">
        <v>1527205.0962255001</v>
      </c>
      <c r="MB82" s="84">
        <v>1666716.6652488301</v>
      </c>
      <c r="MC82" s="84">
        <v>1673125.4288725001</v>
      </c>
      <c r="MD82" s="84">
        <v>1414059.3502936999</v>
      </c>
      <c r="ME82" s="84">
        <v>1543807.6501366701</v>
      </c>
      <c r="MF82" s="84">
        <v>1585542.74878831</v>
      </c>
      <c r="MG82" s="84">
        <v>1598653.0616424901</v>
      </c>
      <c r="MH82" s="84">
        <v>1620987.7540632701</v>
      </c>
      <c r="MI82" s="84">
        <v>1626801.4698864301</v>
      </c>
      <c r="MJ82" s="84">
        <v>1090669.75994615</v>
      </c>
      <c r="MK82" s="84">
        <v>1464783.05942946</v>
      </c>
      <c r="ML82" s="84">
        <v>1425013.8854533699</v>
      </c>
      <c r="MM82" s="84">
        <v>1607524.6936129699</v>
      </c>
      <c r="MN82" s="84">
        <v>1527092.78677649</v>
      </c>
      <c r="MO82" s="84">
        <v>1578023.15003521</v>
      </c>
      <c r="MP82" s="84">
        <v>1517853.35204253</v>
      </c>
      <c r="MQ82" s="84">
        <v>1533542.3947381801</v>
      </c>
      <c r="MR82" s="84">
        <v>1568742.15859689</v>
      </c>
      <c r="MS82" s="84">
        <v>1576516.5848097501</v>
      </c>
      <c r="MT82" s="84">
        <v>1629587.6217839699</v>
      </c>
      <c r="MU82" s="84">
        <v>1528062.74191729</v>
      </c>
      <c r="MV82" s="84">
        <v>1591346.4751196101</v>
      </c>
      <c r="MW82" s="84">
        <v>1438844.9250342301</v>
      </c>
      <c r="MX82" s="84">
        <v>1504498.1259802501</v>
      </c>
      <c r="MY82" s="84">
        <v>1455674.02122138</v>
      </c>
      <c r="MZ82" s="84">
        <v>1480923.8524476399</v>
      </c>
      <c r="NA82" s="84">
        <v>1625122.5542114901</v>
      </c>
      <c r="NB82" s="84">
        <v>1580425.4566503901</v>
      </c>
      <c r="NC82" s="84">
        <v>1445752.8432825999</v>
      </c>
      <c r="ND82" s="84">
        <v>1611771.9559919401</v>
      </c>
      <c r="NE82" s="84">
        <v>1426407.99300498</v>
      </c>
      <c r="NF82" s="84">
        <v>1480714.58015171</v>
      </c>
      <c r="NG82" s="84">
        <v>1608820.7430765</v>
      </c>
      <c r="NH82" s="84">
        <v>1466018.3694742499</v>
      </c>
      <c r="NI82" s="84">
        <v>1511685.8059135701</v>
      </c>
      <c r="NJ82" s="84">
        <v>1537941.52793927</v>
      </c>
      <c r="NK82" s="84">
        <v>1420879.56047746</v>
      </c>
      <c r="NL82" s="84">
        <v>1599530.3701276199</v>
      </c>
      <c r="NM82" s="84">
        <v>1568696.8102343001</v>
      </c>
      <c r="NN82" s="84">
        <v>1511268.79406163</v>
      </c>
      <c r="NO82" s="84">
        <v>1549857.2425523701</v>
      </c>
      <c r="NP82" s="84">
        <v>1488686.5870983901</v>
      </c>
      <c r="NQ82" s="84">
        <v>1450446.71403766</v>
      </c>
      <c r="NR82" s="84">
        <v>1531028.46973775</v>
      </c>
      <c r="NS82" s="84">
        <v>1365007.37777746</v>
      </c>
      <c r="NT82" s="84">
        <v>1492237.44878615</v>
      </c>
      <c r="NU82" s="84">
        <v>1568946.8294925699</v>
      </c>
      <c r="NV82" s="84">
        <v>1605800.18749267</v>
      </c>
      <c r="NW82" s="84">
        <v>1452908.27335722</v>
      </c>
      <c r="NX82" s="84">
        <v>1529112.9046241699</v>
      </c>
      <c r="NY82" s="84">
        <v>1571480.37452392</v>
      </c>
      <c r="NZ82" s="84">
        <v>1522927.03785643</v>
      </c>
      <c r="OA82" s="84">
        <v>1446339.9411969001</v>
      </c>
      <c r="OB82" s="84">
        <v>1540115.76965284</v>
      </c>
      <c r="OC82" s="84">
        <v>1427947.23358573</v>
      </c>
      <c r="OD82" s="84">
        <v>1391151.2369157299</v>
      </c>
      <c r="OE82" s="84">
        <v>1539472.26973533</v>
      </c>
      <c r="OF82" s="84">
        <v>1330949.6193409599</v>
      </c>
      <c r="OG82" s="84">
        <v>1500046.01173383</v>
      </c>
      <c r="OH82" s="84">
        <v>1491941.24382595</v>
      </c>
      <c r="OI82" s="84">
        <v>1573803.06073736</v>
      </c>
      <c r="OJ82" s="84">
        <v>1554052.5962841399</v>
      </c>
      <c r="OK82" s="84">
        <v>1417079.10394571</v>
      </c>
      <c r="OL82" s="84">
        <v>1414038.7001042201</v>
      </c>
      <c r="OM82" s="84">
        <v>1454985.72406406</v>
      </c>
      <c r="ON82" s="84">
        <v>1386975.25329565</v>
      </c>
      <c r="OO82" s="84">
        <v>1395787.8767432999</v>
      </c>
      <c r="OP82" s="84">
        <v>1429316.8678773099</v>
      </c>
      <c r="OQ82" s="84">
        <v>1703192.03066705</v>
      </c>
    </row>
    <row r="83" spans="1:407" s="65" customFormat="1" x14ac:dyDescent="0.25">
      <c r="A83" s="61" t="s">
        <v>2034</v>
      </c>
      <c r="B83" s="62">
        <f>STDEV(D83:AQ83)/AVERAGE(D83:AQ83)</f>
        <v>3.2723501176091865E-2</v>
      </c>
      <c r="C83" s="63"/>
      <c r="D83" s="64">
        <f t="shared" ref="D83:AQ83" si="133">(D81/D82)*14.1</f>
        <v>80.46500529205737</v>
      </c>
      <c r="E83" s="64">
        <f t="shared" si="133"/>
        <v>86.47234421138468</v>
      </c>
      <c r="F83" s="64">
        <f t="shared" si="133"/>
        <v>84.553114846261266</v>
      </c>
      <c r="G83" s="64">
        <f t="shared" si="133"/>
        <v>83.529421013555321</v>
      </c>
      <c r="H83" s="64">
        <f t="shared" si="133"/>
        <v>84.284543564320714</v>
      </c>
      <c r="I83" s="64">
        <f t="shared" si="133"/>
        <v>83.3471926082468</v>
      </c>
      <c r="J83" s="64">
        <f t="shared" si="133"/>
        <v>87.066538268203345</v>
      </c>
      <c r="K83" s="64">
        <f t="shared" si="133"/>
        <v>80.535404693893938</v>
      </c>
      <c r="L83" s="64">
        <f t="shared" si="133"/>
        <v>87.64956981920551</v>
      </c>
      <c r="M83" s="64">
        <f t="shared" si="133"/>
        <v>83.765109816809442</v>
      </c>
      <c r="N83" s="64">
        <f t="shared" si="133"/>
        <v>88.09710123019849</v>
      </c>
      <c r="O83" s="64">
        <f t="shared" si="133"/>
        <v>82.868759500673747</v>
      </c>
      <c r="P83" s="64">
        <f t="shared" si="133"/>
        <v>87.465991445047607</v>
      </c>
      <c r="Q83" s="64">
        <f t="shared" si="133"/>
        <v>82.832307377249961</v>
      </c>
      <c r="R83" s="64">
        <f t="shared" si="133"/>
        <v>83.360911124175587</v>
      </c>
      <c r="S83" s="64">
        <f t="shared" si="133"/>
        <v>78.899856125979326</v>
      </c>
      <c r="T83" s="64">
        <f t="shared" si="133"/>
        <v>87.093860064816155</v>
      </c>
      <c r="U83" s="64">
        <f t="shared" si="133"/>
        <v>83.836723205563686</v>
      </c>
      <c r="V83" s="64">
        <f t="shared" si="133"/>
        <v>85.870726754927347</v>
      </c>
      <c r="W83" s="64">
        <f t="shared" si="133"/>
        <v>83.087318694391882</v>
      </c>
      <c r="X83" s="64">
        <f t="shared" si="133"/>
        <v>82.737343327412162</v>
      </c>
      <c r="Y83" s="64">
        <f t="shared" si="133"/>
        <v>82.75561774604644</v>
      </c>
      <c r="Z83" s="64">
        <f t="shared" si="133"/>
        <v>83.722385199756289</v>
      </c>
      <c r="AA83" s="64">
        <f t="shared" si="133"/>
        <v>82.094906736126731</v>
      </c>
      <c r="AB83" s="64">
        <f t="shared" si="133"/>
        <v>79.863047403217877</v>
      </c>
      <c r="AC83" s="64">
        <f t="shared" si="133"/>
        <v>81.249682597069167</v>
      </c>
      <c r="AD83" s="64">
        <f t="shared" si="133"/>
        <v>85.919847309719586</v>
      </c>
      <c r="AE83" s="64">
        <f t="shared" si="133"/>
        <v>76.758044627989236</v>
      </c>
      <c r="AF83" s="64">
        <f t="shared" si="133"/>
        <v>86.296933749599219</v>
      </c>
      <c r="AG83" s="64">
        <f t="shared" si="133"/>
        <v>79.092473717127234</v>
      </c>
      <c r="AH83" s="64">
        <f t="shared" si="133"/>
        <v>80.107621589960175</v>
      </c>
      <c r="AI83" s="64">
        <f t="shared" si="133"/>
        <v>83.355785226115657</v>
      </c>
      <c r="AJ83" s="64">
        <f t="shared" si="133"/>
        <v>86.684459938061792</v>
      </c>
      <c r="AK83" s="64">
        <f t="shared" si="133"/>
        <v>83.442171119741275</v>
      </c>
      <c r="AL83" s="64">
        <f t="shared" si="133"/>
        <v>85.215533898344987</v>
      </c>
      <c r="AM83" s="64">
        <f t="shared" si="133"/>
        <v>81.580871549028075</v>
      </c>
      <c r="AN83" s="64">
        <f t="shared" si="133"/>
        <v>79.622680129611638</v>
      </c>
      <c r="AO83" s="64">
        <f t="shared" si="133"/>
        <v>81.780868180889158</v>
      </c>
      <c r="AP83" s="64">
        <f t="shared" si="133"/>
        <v>84.113866957993494</v>
      </c>
      <c r="AQ83" s="64">
        <f t="shared" si="133"/>
        <v>86.317649893126287</v>
      </c>
      <c r="AS83" s="66">
        <f>STDEV(AU83:CH83)/AVERAGE(AU83:CH83)</f>
        <v>4.4856496689327723E-2</v>
      </c>
      <c r="AT83" s="67"/>
      <c r="AU83" s="68">
        <f>((AU81/AU82)*14.1)</f>
        <v>66.287838676011887</v>
      </c>
      <c r="AV83" s="68">
        <f t="shared" ref="AV83:CH83" si="134">((AV81/AV82)*14.1)</f>
        <v>68.864364633699992</v>
      </c>
      <c r="AW83" s="68">
        <f t="shared" si="134"/>
        <v>63.230567389888456</v>
      </c>
      <c r="AX83" s="68">
        <f t="shared" si="134"/>
        <v>61.509242000265523</v>
      </c>
      <c r="AY83" s="68">
        <f t="shared" si="134"/>
        <v>65.217688284118381</v>
      </c>
      <c r="AZ83" s="68">
        <f t="shared" si="134"/>
        <v>64.372501497016145</v>
      </c>
      <c r="BA83" s="68">
        <f t="shared" si="134"/>
        <v>64.375762237690168</v>
      </c>
      <c r="BB83" s="68">
        <f t="shared" si="134"/>
        <v>69.913355010105221</v>
      </c>
      <c r="BC83" s="68">
        <f t="shared" si="134"/>
        <v>65.794801114726596</v>
      </c>
      <c r="BD83" s="68">
        <f t="shared" si="134"/>
        <v>68.813707396797867</v>
      </c>
      <c r="BE83" s="68">
        <f t="shared" si="134"/>
        <v>71.044213366043678</v>
      </c>
      <c r="BF83" s="68">
        <f t="shared" si="134"/>
        <v>60.865778462291502</v>
      </c>
      <c r="BG83" s="68">
        <f t="shared" si="134"/>
        <v>67.347588270250682</v>
      </c>
      <c r="BH83" s="68">
        <f t="shared" si="134"/>
        <v>63.990086984079767</v>
      </c>
      <c r="BI83" s="68">
        <f t="shared" si="134"/>
        <v>64.952355232322333</v>
      </c>
      <c r="BJ83" s="68">
        <f t="shared" si="134"/>
        <v>65.958249704428042</v>
      </c>
      <c r="BK83" s="68">
        <f t="shared" si="134"/>
        <v>63.511913425572395</v>
      </c>
      <c r="BL83" s="68">
        <f t="shared" si="134"/>
        <v>66.261223653585418</v>
      </c>
      <c r="BM83" s="68">
        <f t="shared" si="134"/>
        <v>63.318198880319592</v>
      </c>
      <c r="BN83" s="68">
        <f t="shared" si="134"/>
        <v>60.180712578143144</v>
      </c>
      <c r="BO83" s="68">
        <f t="shared" si="134"/>
        <v>67.082400385554195</v>
      </c>
      <c r="BP83" s="68">
        <f t="shared" si="134"/>
        <v>59.493475660242098</v>
      </c>
      <c r="BQ83" s="68">
        <f t="shared" si="134"/>
        <v>65.128085347042955</v>
      </c>
      <c r="BR83" s="68">
        <f t="shared" si="134"/>
        <v>65.252731219574727</v>
      </c>
      <c r="BS83" s="68">
        <f t="shared" si="134"/>
        <v>70.157584160364536</v>
      </c>
      <c r="BT83" s="68">
        <f t="shared" si="134"/>
        <v>65.995755085161164</v>
      </c>
      <c r="BU83" s="68">
        <f t="shared" si="134"/>
        <v>62.262168880330186</v>
      </c>
      <c r="BV83" s="68">
        <f t="shared" si="134"/>
        <v>62.88290776574722</v>
      </c>
      <c r="BW83" s="68">
        <f t="shared" si="134"/>
        <v>65.277738183131291</v>
      </c>
      <c r="BX83" s="68">
        <f t="shared" si="134"/>
        <v>63.01103319319018</v>
      </c>
      <c r="BY83" s="68">
        <f t="shared" si="134"/>
        <v>67.635973205176469</v>
      </c>
      <c r="BZ83" s="68">
        <f t="shared" si="134"/>
        <v>61.690131298291959</v>
      </c>
      <c r="CA83" s="68">
        <f t="shared" si="134"/>
        <v>64.402307070248952</v>
      </c>
      <c r="CB83" s="68">
        <f t="shared" si="134"/>
        <v>64.709814571733219</v>
      </c>
      <c r="CC83" s="68">
        <f t="shared" si="134"/>
        <v>63.097786105839084</v>
      </c>
      <c r="CD83" s="68">
        <f t="shared" si="134"/>
        <v>60.043552710742674</v>
      </c>
      <c r="CE83" s="68">
        <f t="shared" si="134"/>
        <v>65.031350214323766</v>
      </c>
      <c r="CF83" s="68">
        <f t="shared" si="134"/>
        <v>64.748383463130878</v>
      </c>
      <c r="CG83" s="68">
        <f t="shared" si="134"/>
        <v>60.176367006699024</v>
      </c>
      <c r="CH83" s="68">
        <f t="shared" si="134"/>
        <v>60.245082529307403</v>
      </c>
      <c r="CI83" s="87"/>
      <c r="CJ83" s="88">
        <f>((CJ81/CJ82)*14.1)</f>
        <v>43.355342624597739</v>
      </c>
      <c r="CK83" s="88">
        <f t="shared" ref="CK83:EV83" si="135">((CK81/CK82)*14.1)</f>
        <v>69.361758214992221</v>
      </c>
      <c r="CL83" s="88">
        <f t="shared" si="135"/>
        <v>51.044310994174026</v>
      </c>
      <c r="CM83" s="88">
        <f t="shared" si="135"/>
        <v>76.52986530426756</v>
      </c>
      <c r="CN83" s="88">
        <f t="shared" si="135"/>
        <v>47.478954491668475</v>
      </c>
      <c r="CO83" s="88">
        <f t="shared" si="135"/>
        <v>82.442999555908941</v>
      </c>
      <c r="CP83" s="88">
        <f t="shared" si="135"/>
        <v>29.876154096371728</v>
      </c>
      <c r="CQ83" s="88">
        <f t="shared" si="135"/>
        <v>38.204535664697765</v>
      </c>
      <c r="CR83" s="88">
        <f t="shared" si="135"/>
        <v>49.077796040018335</v>
      </c>
      <c r="CS83" s="88">
        <f t="shared" si="135"/>
        <v>43.662339251280564</v>
      </c>
      <c r="CT83" s="88">
        <f t="shared" si="135"/>
        <v>59.614277610945727</v>
      </c>
      <c r="CU83" s="88">
        <f t="shared" si="135"/>
        <v>47.222478954523211</v>
      </c>
      <c r="CV83" s="88">
        <f t="shared" si="135"/>
        <v>50.384021320487726</v>
      </c>
      <c r="CW83" s="88">
        <f t="shared" si="135"/>
        <v>36.369651090172162</v>
      </c>
      <c r="CX83" s="88">
        <f t="shared" si="135"/>
        <v>36.53344259225922</v>
      </c>
      <c r="CY83" s="88">
        <f t="shared" si="135"/>
        <v>74.390078322451501</v>
      </c>
      <c r="CZ83" s="88">
        <f t="shared" si="135"/>
        <v>37.447767427686308</v>
      </c>
      <c r="DA83" s="88">
        <f t="shared" si="135"/>
        <v>62.637743262353318</v>
      </c>
      <c r="DB83" s="88">
        <f t="shared" si="135"/>
        <v>64.858473365999046</v>
      </c>
      <c r="DC83" s="88">
        <f t="shared" si="135"/>
        <v>52.63033104695949</v>
      </c>
      <c r="DD83" s="88">
        <f t="shared" si="135"/>
        <v>54.589754804108615</v>
      </c>
      <c r="DE83" s="88">
        <f t="shared" si="135"/>
        <v>70.731581845578376</v>
      </c>
      <c r="DF83" s="88">
        <f t="shared" si="135"/>
        <v>58.178674094890354</v>
      </c>
      <c r="DG83" s="88">
        <f t="shared" si="135"/>
        <v>56.515789539590571</v>
      </c>
      <c r="DH83" s="88">
        <f t="shared" si="135"/>
        <v>57.328326394323113</v>
      </c>
      <c r="DI83" s="88">
        <f t="shared" si="135"/>
        <v>37.394328623259291</v>
      </c>
      <c r="DJ83" s="88">
        <f t="shared" si="135"/>
        <v>48.079675266967847</v>
      </c>
      <c r="DK83" s="88">
        <f t="shared" si="135"/>
        <v>55.704031252525695</v>
      </c>
      <c r="DL83" s="88">
        <f t="shared" si="135"/>
        <v>43.242465315304436</v>
      </c>
      <c r="DM83" s="88">
        <f t="shared" si="135"/>
        <v>76.610253343304237</v>
      </c>
      <c r="DN83" s="88">
        <f t="shared" si="135"/>
        <v>79.912375997475536</v>
      </c>
      <c r="DO83" s="88">
        <f t="shared" si="135"/>
        <v>55.918735874076035</v>
      </c>
      <c r="DP83" s="88">
        <f t="shared" si="135"/>
        <v>46.612045655236756</v>
      </c>
      <c r="DQ83" s="88">
        <f t="shared" si="135"/>
        <v>58.624760383234062</v>
      </c>
      <c r="DR83" s="88">
        <f t="shared" si="135"/>
        <v>72.407092089193981</v>
      </c>
      <c r="DS83" s="88">
        <f t="shared" si="135"/>
        <v>43.371838399208137</v>
      </c>
      <c r="DT83" s="88">
        <f t="shared" si="135"/>
        <v>68.928803730635451</v>
      </c>
      <c r="DU83" s="88">
        <f t="shared" si="135"/>
        <v>54.070462914856336</v>
      </c>
      <c r="DV83" s="88">
        <f t="shared" si="135"/>
        <v>52.155604813725262</v>
      </c>
      <c r="DW83" s="88">
        <f t="shared" si="135"/>
        <v>65.38910943775771</v>
      </c>
      <c r="DX83" s="88">
        <f t="shared" si="135"/>
        <v>61.096433280815447</v>
      </c>
      <c r="DY83" s="88">
        <f t="shared" si="135"/>
        <v>66.773613729326996</v>
      </c>
      <c r="DZ83" s="88">
        <f t="shared" si="135"/>
        <v>45.502855955487114</v>
      </c>
      <c r="EA83" s="88">
        <f t="shared" si="135"/>
        <v>58.536456974770829</v>
      </c>
      <c r="EB83" s="88">
        <f t="shared" si="135"/>
        <v>58.0864209347654</v>
      </c>
      <c r="EC83" s="88">
        <f t="shared" si="135"/>
        <v>52.841342366980804</v>
      </c>
      <c r="ED83" s="88">
        <f t="shared" si="135"/>
        <v>46.993023596118711</v>
      </c>
      <c r="EE83" s="88">
        <f t="shared" si="135"/>
        <v>51.157076655599568</v>
      </c>
      <c r="EF83" s="88">
        <f t="shared" si="135"/>
        <v>49.059585208295609</v>
      </c>
      <c r="EG83" s="88">
        <f t="shared" si="135"/>
        <v>45.010464581150465</v>
      </c>
      <c r="EH83" s="88">
        <f t="shared" si="135"/>
        <v>42.258173208669191</v>
      </c>
      <c r="EI83" s="88">
        <f t="shared" si="135"/>
        <v>31.533849524325536</v>
      </c>
      <c r="EJ83" s="88">
        <f t="shared" si="135"/>
        <v>57.782161620108084</v>
      </c>
      <c r="EK83" s="88">
        <f t="shared" si="135"/>
        <v>78.191526505389547</v>
      </c>
      <c r="EL83" s="88">
        <f t="shared" si="135"/>
        <v>54.401725775983081</v>
      </c>
      <c r="EM83" s="88">
        <f t="shared" si="135"/>
        <v>45.83833067729271</v>
      </c>
      <c r="EN83" s="88">
        <f t="shared" si="135"/>
        <v>32.366883222957888</v>
      </c>
      <c r="EO83" s="88">
        <f t="shared" si="135"/>
        <v>53.926143272008261</v>
      </c>
      <c r="EP83" s="88">
        <f t="shared" si="135"/>
        <v>57.898190454875511</v>
      </c>
      <c r="EQ83" s="88">
        <f t="shared" si="135"/>
        <v>50.773126848532826</v>
      </c>
      <c r="ER83" s="88">
        <f t="shared" si="135"/>
        <v>48.822224342099801</v>
      </c>
      <c r="ES83" s="88">
        <f t="shared" si="135"/>
        <v>55.689428946879332</v>
      </c>
      <c r="ET83" s="88">
        <f t="shared" si="135"/>
        <v>80.02362768184544</v>
      </c>
      <c r="EU83" s="88">
        <f t="shared" si="135"/>
        <v>61.395086440430994</v>
      </c>
      <c r="EV83" s="88">
        <f t="shared" si="135"/>
        <v>52.986614870407642</v>
      </c>
      <c r="EW83" s="88">
        <f t="shared" ref="EW83:HH83" si="136">((EW81/EW82)*14.1)</f>
        <v>58.181193989589538</v>
      </c>
      <c r="EX83" s="88">
        <f t="shared" si="136"/>
        <v>50.656172649944537</v>
      </c>
      <c r="EY83" s="88">
        <f t="shared" si="136"/>
        <v>31.436482636055249</v>
      </c>
      <c r="EZ83" s="88">
        <f t="shared" si="136"/>
        <v>30.462374724312639</v>
      </c>
      <c r="FA83" s="88">
        <f t="shared" si="136"/>
        <v>43.349266526104927</v>
      </c>
      <c r="FB83" s="88">
        <f t="shared" si="136"/>
        <v>55.933096949074915</v>
      </c>
      <c r="FC83" s="88">
        <f t="shared" si="136"/>
        <v>76.436093609655941</v>
      </c>
      <c r="FD83" s="88">
        <f t="shared" si="136"/>
        <v>52.622872003725924</v>
      </c>
      <c r="FE83" s="88">
        <f t="shared" si="136"/>
        <v>33.849668727770975</v>
      </c>
      <c r="FF83" s="88">
        <f t="shared" si="136"/>
        <v>47.879254409219591</v>
      </c>
      <c r="FG83" s="88">
        <f t="shared" si="136"/>
        <v>54.316056919749784</v>
      </c>
      <c r="FH83" s="88">
        <f t="shared" si="136"/>
        <v>54.445972750216406</v>
      </c>
      <c r="FI83" s="88">
        <f t="shared" si="136"/>
        <v>82.650352453373429</v>
      </c>
      <c r="FJ83" s="88">
        <f t="shared" si="136"/>
        <v>53.319553219975298</v>
      </c>
      <c r="FK83" s="88">
        <f t="shared" si="136"/>
        <v>44.294768811308771</v>
      </c>
      <c r="FL83" s="88">
        <f t="shared" si="136"/>
        <v>51.210405691350338</v>
      </c>
      <c r="FM83" s="88">
        <f t="shared" si="136"/>
        <v>54.772029075561129</v>
      </c>
      <c r="FN83" s="88">
        <f t="shared" si="136"/>
        <v>45.422794066232157</v>
      </c>
      <c r="FO83" s="88">
        <f t="shared" si="136"/>
        <v>79.428068196847192</v>
      </c>
      <c r="FP83" s="88">
        <f t="shared" si="136"/>
        <v>55.724640764501856</v>
      </c>
      <c r="FQ83" s="88">
        <f t="shared" si="136"/>
        <v>48.040597139337734</v>
      </c>
      <c r="FR83" s="88">
        <f t="shared" si="136"/>
        <v>50.582912532513035</v>
      </c>
      <c r="FS83" s="88">
        <f t="shared" si="136"/>
        <v>51.938686412552833</v>
      </c>
      <c r="FT83" s="88">
        <f t="shared" si="136"/>
        <v>39.207643222131054</v>
      </c>
      <c r="FU83" s="88">
        <f t="shared" si="136"/>
        <v>49.370169278104846</v>
      </c>
      <c r="FV83" s="88">
        <f t="shared" si="136"/>
        <v>57.250640639635733</v>
      </c>
      <c r="FW83" s="88">
        <f t="shared" si="136"/>
        <v>55.154239452867884</v>
      </c>
      <c r="FX83" s="88">
        <f t="shared" si="136"/>
        <v>74.064359449679415</v>
      </c>
      <c r="FY83" s="88">
        <f t="shared" si="136"/>
        <v>52.055370624980867</v>
      </c>
      <c r="FZ83" s="88">
        <f t="shared" si="136"/>
        <v>72.71210826812144</v>
      </c>
      <c r="GA83" s="88">
        <f t="shared" si="136"/>
        <v>58.686749785852356</v>
      </c>
      <c r="GB83" s="88">
        <f t="shared" si="136"/>
        <v>53.206848942846683</v>
      </c>
      <c r="GC83" s="88">
        <f t="shared" si="136"/>
        <v>42.891955632032655</v>
      </c>
      <c r="GD83" s="88">
        <f t="shared" si="136"/>
        <v>61.420014358841854</v>
      </c>
      <c r="GE83" s="88">
        <f t="shared" si="136"/>
        <v>54.570518117439399</v>
      </c>
      <c r="GF83" s="88">
        <f t="shared" si="136"/>
        <v>63.454947147215961</v>
      </c>
      <c r="GG83" s="88">
        <f t="shared" si="136"/>
        <v>33.527376740320946</v>
      </c>
      <c r="GH83" s="88">
        <f t="shared" si="136"/>
        <v>91.88521114723639</v>
      </c>
      <c r="GI83" s="88">
        <f t="shared" si="136"/>
        <v>57.1543588836821</v>
      </c>
      <c r="GJ83" s="88">
        <f t="shared" si="136"/>
        <v>77.005882461782875</v>
      </c>
      <c r="GK83" s="88">
        <f t="shared" si="136"/>
        <v>65.440785574160998</v>
      </c>
      <c r="GL83" s="88">
        <f t="shared" si="136"/>
        <v>56.822024489891206</v>
      </c>
      <c r="GM83" s="88">
        <f t="shared" si="136"/>
        <v>73.457535278333651</v>
      </c>
      <c r="GN83" s="88">
        <f t="shared" si="136"/>
        <v>59.88691980296732</v>
      </c>
      <c r="GO83" s="88">
        <f t="shared" si="136"/>
        <v>41.669398787933432</v>
      </c>
      <c r="GP83" s="88">
        <f t="shared" si="136"/>
        <v>72.247552145463914</v>
      </c>
      <c r="GQ83" s="88">
        <f t="shared" si="136"/>
        <v>55.853741092127741</v>
      </c>
      <c r="GR83" s="88">
        <f t="shared" si="136"/>
        <v>53.2538273539325</v>
      </c>
      <c r="GS83" s="88">
        <f t="shared" si="136"/>
        <v>52.137456996640374</v>
      </c>
      <c r="GT83" s="88">
        <f t="shared" si="136"/>
        <v>49.30260268010197</v>
      </c>
      <c r="GU83" s="88">
        <f t="shared" si="136"/>
        <v>62.312929739412247</v>
      </c>
      <c r="GV83" s="88">
        <f t="shared" si="136"/>
        <v>55.379264823191839</v>
      </c>
      <c r="GW83" s="88">
        <f t="shared" si="136"/>
        <v>54.482341825655084</v>
      </c>
      <c r="GX83" s="88">
        <f t="shared" si="136"/>
        <v>43.904925286265424</v>
      </c>
      <c r="GY83" s="88">
        <f t="shared" si="136"/>
        <v>70.774910256474385</v>
      </c>
      <c r="GZ83" s="88">
        <f t="shared" si="136"/>
        <v>39.693049929405738</v>
      </c>
      <c r="HA83" s="88">
        <f t="shared" si="136"/>
        <v>78.053874611839262</v>
      </c>
      <c r="HB83" s="88">
        <f t="shared" si="136"/>
        <v>62.482526886876883</v>
      </c>
      <c r="HC83" s="88">
        <f t="shared" si="136"/>
        <v>54.556385821773318</v>
      </c>
      <c r="HD83" s="88">
        <f t="shared" si="136"/>
        <v>48.320635699098496</v>
      </c>
      <c r="HE83" s="88">
        <f t="shared" si="136"/>
        <v>65.771885409443428</v>
      </c>
      <c r="HF83" s="88">
        <f t="shared" si="136"/>
        <v>44.800741568480127</v>
      </c>
      <c r="HG83" s="88">
        <f t="shared" si="136"/>
        <v>67.59362087851585</v>
      </c>
      <c r="HH83" s="88">
        <f t="shared" si="136"/>
        <v>68.291267309714527</v>
      </c>
      <c r="HI83" s="88">
        <f t="shared" ref="HI83:JT83" si="137">((HI81/HI82)*14.1)</f>
        <v>74.905321095250017</v>
      </c>
      <c r="HJ83" s="88">
        <f t="shared" si="137"/>
        <v>32.308349735870436</v>
      </c>
      <c r="HK83" s="88">
        <f t="shared" si="137"/>
        <v>77.995633817850035</v>
      </c>
      <c r="HL83" s="88">
        <f t="shared" si="137"/>
        <v>62.781706358561223</v>
      </c>
      <c r="HM83" s="88">
        <f t="shared" si="137"/>
        <v>62.59432355043603</v>
      </c>
      <c r="HN83" s="88">
        <f t="shared" si="137"/>
        <v>54.91979843944479</v>
      </c>
      <c r="HO83" s="88">
        <f t="shared" si="137"/>
        <v>51.989142959559018</v>
      </c>
      <c r="HP83" s="88">
        <f t="shared" si="137"/>
        <v>44.203043121499434</v>
      </c>
      <c r="HQ83" s="88">
        <f t="shared" si="137"/>
        <v>48.570399120734578</v>
      </c>
      <c r="HR83" s="88">
        <f t="shared" si="137"/>
        <v>41.655956305216321</v>
      </c>
      <c r="HS83" s="88">
        <f t="shared" si="137"/>
        <v>76.15299570339927</v>
      </c>
      <c r="HT83" s="88">
        <f t="shared" si="137"/>
        <v>57.701736921074584</v>
      </c>
      <c r="HU83" s="88">
        <f t="shared" si="137"/>
        <v>80.852380765873846</v>
      </c>
      <c r="HV83" s="88">
        <f t="shared" si="137"/>
        <v>95.799203867368206</v>
      </c>
      <c r="HW83" s="88">
        <f t="shared" si="137"/>
        <v>128.99703306773256</v>
      </c>
      <c r="HX83" s="88">
        <f t="shared" si="137"/>
        <v>80.030937992926084</v>
      </c>
      <c r="HY83" s="88">
        <f t="shared" si="137"/>
        <v>36.70025217041038</v>
      </c>
      <c r="HZ83" s="88">
        <f t="shared" si="137"/>
        <v>55.041777069072054</v>
      </c>
      <c r="IA83" s="88">
        <f t="shared" si="137"/>
        <v>59.674554875921913</v>
      </c>
      <c r="IB83" s="88">
        <f t="shared" si="137"/>
        <v>62.553518234621009</v>
      </c>
      <c r="IC83" s="88">
        <f t="shared" si="137"/>
        <v>73.904583964652176</v>
      </c>
      <c r="ID83" s="88">
        <f t="shared" si="137"/>
        <v>43.078940903841158</v>
      </c>
      <c r="IE83" s="88">
        <f t="shared" si="137"/>
        <v>73.196767836923257</v>
      </c>
      <c r="IF83" s="88">
        <f t="shared" si="137"/>
        <v>49.599735500946629</v>
      </c>
      <c r="IG83" s="88">
        <f t="shared" si="137"/>
        <v>58.228276371394493</v>
      </c>
      <c r="IH83" s="88">
        <f t="shared" si="137"/>
        <v>51.188604832845769</v>
      </c>
      <c r="II83" s="88">
        <f t="shared" si="137"/>
        <v>31.621819509003831</v>
      </c>
      <c r="IJ83" s="88">
        <f t="shared" si="137"/>
        <v>67.559882917245119</v>
      </c>
      <c r="IK83" s="88">
        <f t="shared" si="137"/>
        <v>53.221873449572982</v>
      </c>
      <c r="IL83" s="88">
        <f t="shared" si="137"/>
        <v>54.128159380177038</v>
      </c>
      <c r="IM83" s="88">
        <f t="shared" si="137"/>
        <v>59.623064520040238</v>
      </c>
      <c r="IN83" s="88">
        <f t="shared" si="137"/>
        <v>63.308507563696558</v>
      </c>
      <c r="IO83" s="88">
        <f t="shared" si="137"/>
        <v>77.827501544374712</v>
      </c>
      <c r="IP83" s="88">
        <f t="shared" si="137"/>
        <v>47.793861377564177</v>
      </c>
      <c r="IQ83" s="88">
        <f t="shared" si="137"/>
        <v>49.873037595265934</v>
      </c>
      <c r="IR83" s="88">
        <f t="shared" si="137"/>
        <v>83.352481890709242</v>
      </c>
      <c r="IS83" s="88">
        <f t="shared" si="137"/>
        <v>53.535465038168418</v>
      </c>
      <c r="IT83" s="88">
        <f t="shared" si="137"/>
        <v>56.725931699364629</v>
      </c>
      <c r="IU83" s="88">
        <f t="shared" si="137"/>
        <v>70.366711228073996</v>
      </c>
      <c r="IV83" s="88">
        <f t="shared" si="137"/>
        <v>47.603369923200113</v>
      </c>
      <c r="IW83" s="88">
        <f t="shared" si="137"/>
        <v>77.404272486576474</v>
      </c>
      <c r="IX83" s="88">
        <f t="shared" si="137"/>
        <v>60.179900337762874</v>
      </c>
      <c r="IY83" s="88">
        <f t="shared" si="137"/>
        <v>50.409378361965807</v>
      </c>
      <c r="IZ83" s="88">
        <f t="shared" si="137"/>
        <v>67.220684314914649</v>
      </c>
      <c r="JA83" s="88">
        <f t="shared" si="137"/>
        <v>47.764807243906247</v>
      </c>
      <c r="JB83" s="88">
        <f t="shared" si="137"/>
        <v>58.646090673326597</v>
      </c>
      <c r="JC83" s="88">
        <f t="shared" si="137"/>
        <v>41.103672094276511</v>
      </c>
      <c r="JD83" s="88">
        <f t="shared" si="137"/>
        <v>63.302704800294819</v>
      </c>
      <c r="JE83" s="88">
        <f t="shared" si="137"/>
        <v>47.847263326481354</v>
      </c>
      <c r="JF83" s="88">
        <f t="shared" si="137"/>
        <v>64.155517753364634</v>
      </c>
      <c r="JG83" s="88">
        <f t="shared" si="137"/>
        <v>58.429520339577508</v>
      </c>
      <c r="JH83" s="88">
        <f t="shared" si="137"/>
        <v>41.983544042779513</v>
      </c>
      <c r="JI83" s="88">
        <f t="shared" si="137"/>
        <v>49.848862204302947</v>
      </c>
      <c r="JJ83" s="88">
        <f t="shared" si="137"/>
        <v>69.128720513490578</v>
      </c>
      <c r="JK83" s="88">
        <f t="shared" si="137"/>
        <v>64.565759785646961</v>
      </c>
      <c r="JL83" s="88">
        <f t="shared" si="137"/>
        <v>49.106525219928493</v>
      </c>
      <c r="JM83" s="88">
        <f t="shared" si="137"/>
        <v>175.87542594960885</v>
      </c>
      <c r="JN83" s="88">
        <f t="shared" si="137"/>
        <v>53.875011415339706</v>
      </c>
      <c r="JO83" s="88">
        <f t="shared" si="137"/>
        <v>60.28301545640582</v>
      </c>
      <c r="JP83" s="88">
        <f t="shared" si="137"/>
        <v>65.292476095788942</v>
      </c>
      <c r="JQ83" s="88">
        <f t="shared" si="137"/>
        <v>73.504589130151189</v>
      </c>
      <c r="JR83" s="88">
        <f t="shared" si="137"/>
        <v>42.614898031344502</v>
      </c>
      <c r="JS83" s="88">
        <f t="shared" si="137"/>
        <v>63.591688673084207</v>
      </c>
      <c r="JT83" s="88">
        <f t="shared" si="137"/>
        <v>63.880575544073622</v>
      </c>
      <c r="JU83" s="88">
        <f t="shared" ref="JU83:MF83" si="138">((JU81/JU82)*14.1)</f>
        <v>46.300919824723621</v>
      </c>
      <c r="JV83" s="88">
        <f t="shared" si="138"/>
        <v>70.949198796414649</v>
      </c>
      <c r="JW83" s="88">
        <f t="shared" si="138"/>
        <v>74.739219617806555</v>
      </c>
      <c r="JX83" s="88">
        <f t="shared" si="138"/>
        <v>58.64703562306569</v>
      </c>
      <c r="JY83" s="88">
        <f t="shared" si="138"/>
        <v>37.875127870663171</v>
      </c>
      <c r="JZ83" s="88">
        <f t="shared" si="138"/>
        <v>92.335844147926693</v>
      </c>
      <c r="KA83" s="88">
        <f t="shared" si="138"/>
        <v>66.783198200548711</v>
      </c>
      <c r="KB83" s="88">
        <f t="shared" si="138"/>
        <v>63.420146858776128</v>
      </c>
      <c r="KC83" s="88">
        <f t="shared" si="138"/>
        <v>53.555595453068108</v>
      </c>
      <c r="KD83" s="88">
        <f t="shared" si="138"/>
        <v>48.977844819797014</v>
      </c>
      <c r="KE83" s="88">
        <f t="shared" si="138"/>
        <v>89.532567528280637</v>
      </c>
      <c r="KF83" s="88">
        <f t="shared" si="138"/>
        <v>50.260313083064666</v>
      </c>
      <c r="KG83" s="88">
        <f t="shared" si="138"/>
        <v>58.924220974579541</v>
      </c>
      <c r="KH83" s="88">
        <f t="shared" si="138"/>
        <v>58.716466210845276</v>
      </c>
      <c r="KI83" s="88">
        <f t="shared" si="138"/>
        <v>55.861240730460572</v>
      </c>
      <c r="KJ83" s="88">
        <f t="shared" si="138"/>
        <v>48.423085500935073</v>
      </c>
      <c r="KK83" s="88">
        <f t="shared" si="138"/>
        <v>33.892630176471577</v>
      </c>
      <c r="KL83" s="88">
        <f t="shared" si="138"/>
        <v>70.812664942911624</v>
      </c>
      <c r="KM83" s="88">
        <f t="shared" si="138"/>
        <v>56.256596961895326</v>
      </c>
      <c r="KN83" s="88">
        <f t="shared" si="138"/>
        <v>70.03970281205099</v>
      </c>
      <c r="KO83" s="88">
        <f t="shared" si="138"/>
        <v>82.6560974827552</v>
      </c>
      <c r="KP83" s="88">
        <f t="shared" si="138"/>
        <v>37.404543850026386</v>
      </c>
      <c r="KQ83" s="88">
        <f t="shared" si="138"/>
        <v>53.510316094914806</v>
      </c>
      <c r="KR83" s="88">
        <f t="shared" si="138"/>
        <v>63.226388666588903</v>
      </c>
      <c r="KS83" s="88">
        <f t="shared" si="138"/>
        <v>46.355598980790141</v>
      </c>
      <c r="KT83" s="88">
        <f t="shared" si="138"/>
        <v>67.227297309844786</v>
      </c>
      <c r="KU83" s="88">
        <f t="shared" si="138"/>
        <v>52.272925113388752</v>
      </c>
      <c r="KV83" s="88">
        <f t="shared" si="138"/>
        <v>43.504022867711001</v>
      </c>
      <c r="KW83" s="88">
        <f t="shared" si="138"/>
        <v>94.025508303276439</v>
      </c>
      <c r="KX83" s="88">
        <f t="shared" si="138"/>
        <v>40.101466650171879</v>
      </c>
      <c r="KY83" s="88">
        <f t="shared" si="138"/>
        <v>63.710793202337157</v>
      </c>
      <c r="KZ83" s="88">
        <f t="shared" si="138"/>
        <v>74.519240840582526</v>
      </c>
      <c r="LA83" s="88">
        <f t="shared" si="138"/>
        <v>50.59930468678624</v>
      </c>
      <c r="LB83" s="88">
        <f t="shared" si="138"/>
        <v>48.673888921446036</v>
      </c>
      <c r="LC83" s="88">
        <f t="shared" si="138"/>
        <v>46.519298143367124</v>
      </c>
      <c r="LD83" s="88">
        <f t="shared" si="138"/>
        <v>55.871567457105222</v>
      </c>
      <c r="LE83" s="88">
        <f t="shared" si="138"/>
        <v>53.253560126571344</v>
      </c>
      <c r="LF83" s="88">
        <f t="shared" si="138"/>
        <v>53.546262489058051</v>
      </c>
      <c r="LG83" s="88">
        <f t="shared" si="138"/>
        <v>64.628985767818236</v>
      </c>
      <c r="LH83" s="88">
        <f t="shared" si="138"/>
        <v>50.186806594780307</v>
      </c>
      <c r="LI83" s="88">
        <f t="shared" si="138"/>
        <v>40.059957027772761</v>
      </c>
      <c r="LJ83" s="88">
        <f t="shared" si="138"/>
        <v>45.761954136672919</v>
      </c>
      <c r="LK83" s="88">
        <f t="shared" si="138"/>
        <v>87.083600629641879</v>
      </c>
      <c r="LL83" s="88">
        <f t="shared" si="138"/>
        <v>64.729307317302769</v>
      </c>
      <c r="LM83" s="88">
        <f t="shared" si="138"/>
        <v>63.105962613622154</v>
      </c>
      <c r="LN83" s="88">
        <f t="shared" si="138"/>
        <v>74.466593074310964</v>
      </c>
      <c r="LO83" s="88">
        <f t="shared" si="138"/>
        <v>98.552023635827794</v>
      </c>
      <c r="LP83" s="88">
        <f t="shared" si="138"/>
        <v>38.463548385208142</v>
      </c>
      <c r="LQ83" s="88">
        <f t="shared" si="138"/>
        <v>96.938474885972894</v>
      </c>
      <c r="LR83" s="88">
        <f t="shared" si="138"/>
        <v>50.38084031551093</v>
      </c>
      <c r="LS83" s="88">
        <f t="shared" si="138"/>
        <v>35.204580019349613</v>
      </c>
      <c r="LT83" s="88">
        <f t="shared" si="138"/>
        <v>57.054686353534123</v>
      </c>
      <c r="LU83" s="88">
        <f t="shared" si="138"/>
        <v>49.498051669324745</v>
      </c>
      <c r="LV83" s="88">
        <f t="shared" si="138"/>
        <v>71.869262717264917</v>
      </c>
      <c r="LW83" s="88">
        <f t="shared" si="138"/>
        <v>48.835456869177882</v>
      </c>
      <c r="LX83" s="88">
        <f t="shared" si="138"/>
        <v>82.759087111210434</v>
      </c>
      <c r="LY83" s="88">
        <f t="shared" si="138"/>
        <v>36.560466605645054</v>
      </c>
      <c r="LZ83" s="88">
        <f t="shared" si="138"/>
        <v>39.637456007116342</v>
      </c>
      <c r="MA83" s="88">
        <f t="shared" si="138"/>
        <v>90.539697154738107</v>
      </c>
      <c r="MB83" s="88">
        <f t="shared" si="138"/>
        <v>81.06640005993377</v>
      </c>
      <c r="MC83" s="88">
        <f t="shared" si="138"/>
        <v>86.240571670612297</v>
      </c>
      <c r="MD83" s="88">
        <f t="shared" si="138"/>
        <v>54.916284096248724</v>
      </c>
      <c r="ME83" s="88">
        <f t="shared" si="138"/>
        <v>42.327602871296556</v>
      </c>
      <c r="MF83" s="88">
        <f t="shared" si="138"/>
        <v>38.566979456640581</v>
      </c>
      <c r="MG83" s="88">
        <f t="shared" ref="MG83:OQ83" si="139">((MG81/MG82)*14.1)</f>
        <v>47.81822751924183</v>
      </c>
      <c r="MH83" s="88">
        <f t="shared" si="139"/>
        <v>42.487250763623912</v>
      </c>
      <c r="MI83" s="88">
        <f t="shared" si="139"/>
        <v>76.987501288933103</v>
      </c>
      <c r="MJ83" s="88">
        <f t="shared" si="139"/>
        <v>55.814743434514092</v>
      </c>
      <c r="MK83" s="88">
        <f t="shared" si="139"/>
        <v>39.522004869088015</v>
      </c>
      <c r="ML83" s="88">
        <f t="shared" si="139"/>
        <v>75.071265468977188</v>
      </c>
      <c r="MM83" s="88">
        <f t="shared" si="139"/>
        <v>71.138307161973856</v>
      </c>
      <c r="MN83" s="88">
        <f t="shared" si="139"/>
        <v>49.252116519240253</v>
      </c>
      <c r="MO83" s="88">
        <f t="shared" si="139"/>
        <v>40.671512570632466</v>
      </c>
      <c r="MP83" s="88">
        <f t="shared" si="139"/>
        <v>80.922216592642911</v>
      </c>
      <c r="MQ83" s="88">
        <f t="shared" si="139"/>
        <v>70.025156855877185</v>
      </c>
      <c r="MR83" s="88">
        <f t="shared" si="139"/>
        <v>55.024124255520029</v>
      </c>
      <c r="MS83" s="88">
        <f t="shared" si="139"/>
        <v>51.672569386563787</v>
      </c>
      <c r="MT83" s="88">
        <f t="shared" si="139"/>
        <v>27.976737450694507</v>
      </c>
      <c r="MU83" s="88">
        <f t="shared" si="139"/>
        <v>59.154576687570618</v>
      </c>
      <c r="MV83" s="88">
        <f t="shared" si="139"/>
        <v>45.329358713981151</v>
      </c>
      <c r="MW83" s="88">
        <f t="shared" si="139"/>
        <v>67.14606972659638</v>
      </c>
      <c r="MX83" s="88">
        <f t="shared" si="139"/>
        <v>57.933033174566113</v>
      </c>
      <c r="MY83" s="88">
        <f t="shared" si="139"/>
        <v>35.698893282726729</v>
      </c>
      <c r="MZ83" s="88">
        <f t="shared" si="139"/>
        <v>50.556644546826661</v>
      </c>
      <c r="NA83" s="88">
        <f t="shared" si="139"/>
        <v>59.925605909314434</v>
      </c>
      <c r="NB83" s="88">
        <f t="shared" si="139"/>
        <v>48.201289258602294</v>
      </c>
      <c r="NC83" s="88">
        <f t="shared" si="139"/>
        <v>70.441573818157778</v>
      </c>
      <c r="ND83" s="88">
        <f t="shared" si="139"/>
        <v>49.284230043188245</v>
      </c>
      <c r="NE83" s="88">
        <f t="shared" si="139"/>
        <v>60.256394321673227</v>
      </c>
      <c r="NF83" s="88">
        <f t="shared" si="139"/>
        <v>50.182061672898122</v>
      </c>
      <c r="NG83" s="88">
        <f t="shared" si="139"/>
        <v>59.431206096636409</v>
      </c>
      <c r="NH83" s="88">
        <f t="shared" si="139"/>
        <v>83.715821723886009</v>
      </c>
      <c r="NI83" s="88">
        <f t="shared" si="139"/>
        <v>47.959428940771431</v>
      </c>
      <c r="NJ83" s="88">
        <f t="shared" si="139"/>
        <v>42.834239225690844</v>
      </c>
      <c r="NK83" s="88">
        <f t="shared" si="139"/>
        <v>48.38669497670157</v>
      </c>
      <c r="NL83" s="88">
        <f t="shared" si="139"/>
        <v>42.442261373902276</v>
      </c>
      <c r="NM83" s="88">
        <f t="shared" si="139"/>
        <v>45.11329329017228</v>
      </c>
      <c r="NN83" s="88">
        <f t="shared" si="139"/>
        <v>58.334634493756511</v>
      </c>
      <c r="NO83" s="88">
        <f t="shared" si="139"/>
        <v>38.585965114986664</v>
      </c>
      <c r="NP83" s="88">
        <f t="shared" si="139"/>
        <v>61.008050486370209</v>
      </c>
      <c r="NQ83" s="88">
        <f t="shared" si="139"/>
        <v>64.401366024605849</v>
      </c>
      <c r="NR83" s="88">
        <f t="shared" si="139"/>
        <v>53.583199762911526</v>
      </c>
      <c r="NS83" s="88">
        <f t="shared" si="139"/>
        <v>45.781703656234107</v>
      </c>
      <c r="NT83" s="88">
        <f t="shared" si="139"/>
        <v>65.582460709266655</v>
      </c>
      <c r="NU83" s="88">
        <f t="shared" si="139"/>
        <v>39.977963142934549</v>
      </c>
      <c r="NV83" s="88">
        <f t="shared" si="139"/>
        <v>47.274055784731004</v>
      </c>
      <c r="NW83" s="88">
        <f t="shared" si="139"/>
        <v>70.050004453834831</v>
      </c>
      <c r="NX83" s="88">
        <f t="shared" si="139"/>
        <v>55.579920577082483</v>
      </c>
      <c r="NY83" s="88">
        <f t="shared" si="139"/>
        <v>108.45388746016161</v>
      </c>
      <c r="NZ83" s="88">
        <f t="shared" si="139"/>
        <v>69.172623836780957</v>
      </c>
      <c r="OA83" s="88">
        <f t="shared" si="139"/>
        <v>58.161830811895015</v>
      </c>
      <c r="OB83" s="88">
        <f t="shared" si="139"/>
        <v>61.145770581558274</v>
      </c>
      <c r="OC83" s="88">
        <f t="shared" si="139"/>
        <v>55.810639926896151</v>
      </c>
      <c r="OD83" s="88">
        <f t="shared" si="139"/>
        <v>36.501355317223521</v>
      </c>
      <c r="OE83" s="88">
        <f t="shared" si="139"/>
        <v>69.799073702048133</v>
      </c>
      <c r="OF83" s="88">
        <f t="shared" si="139"/>
        <v>48.633891811994722</v>
      </c>
      <c r="OG83" s="88">
        <f t="shared" si="139"/>
        <v>61.894097712362047</v>
      </c>
      <c r="OH83" s="88">
        <f t="shared" si="139"/>
        <v>63.210986712541541</v>
      </c>
      <c r="OI83" s="88">
        <f t="shared" si="139"/>
        <v>58.771144087079378</v>
      </c>
      <c r="OJ83" s="88">
        <f t="shared" si="139"/>
        <v>38.829232894202072</v>
      </c>
      <c r="OK83" s="88">
        <f t="shared" si="139"/>
        <v>65.267418706973729</v>
      </c>
      <c r="OL83" s="88">
        <f t="shared" si="139"/>
        <v>57.912040736587549</v>
      </c>
      <c r="OM83" s="88">
        <f t="shared" si="139"/>
        <v>60.689796335519894</v>
      </c>
      <c r="ON83" s="88">
        <f t="shared" si="139"/>
        <v>73.692996595657959</v>
      </c>
      <c r="OO83" s="88">
        <f t="shared" si="139"/>
        <v>74.630419133053394</v>
      </c>
      <c r="OP83" s="88">
        <f t="shared" si="139"/>
        <v>66.915009075226578</v>
      </c>
      <c r="OQ83" s="88">
        <f t="shared" si="139"/>
        <v>65.485239970106107</v>
      </c>
    </row>
    <row r="84" spans="1:407" x14ac:dyDescent="0.25">
      <c r="A84" s="69"/>
      <c r="D84" s="7"/>
      <c r="AU84" s="60"/>
    </row>
    <row r="85" spans="1:407" x14ac:dyDescent="0.25">
      <c r="A85" s="57" t="s">
        <v>2073</v>
      </c>
      <c r="B85" s="58">
        <f>STDEV(D85:AQ85)/AVERAGE(D85:AQ85)</f>
        <v>0.12414120582179305</v>
      </c>
      <c r="D85" s="7">
        <v>15906165.540445499</v>
      </c>
      <c r="E85" s="7">
        <v>14834708.1164495</v>
      </c>
      <c r="F85" s="7">
        <v>14896700.8213811</v>
      </c>
      <c r="G85" s="7">
        <v>14070762.0039497</v>
      </c>
      <c r="H85" s="7">
        <v>14360889.8590427</v>
      </c>
      <c r="I85" s="7">
        <v>13863745.7891903</v>
      </c>
      <c r="J85" s="7">
        <v>13611901.461308699</v>
      </c>
      <c r="K85" s="7">
        <v>13840476.713880001</v>
      </c>
      <c r="L85" s="7">
        <v>13752112.333339199</v>
      </c>
      <c r="M85" s="7">
        <v>13355490.025629699</v>
      </c>
      <c r="N85" s="7">
        <v>13713123.5664567</v>
      </c>
      <c r="O85" s="7">
        <v>13123032.028366299</v>
      </c>
      <c r="P85" s="7">
        <v>12867996.7315032</v>
      </c>
      <c r="Q85" s="7">
        <v>12514513.902495701</v>
      </c>
      <c r="R85" s="7">
        <v>12310430.5091717</v>
      </c>
      <c r="S85" s="7">
        <v>12281279.4352137</v>
      </c>
      <c r="T85" s="7">
        <v>12362465.548827199</v>
      </c>
      <c r="U85" s="7">
        <v>11931268.059896</v>
      </c>
      <c r="V85" s="7">
        <v>11525384.8885168</v>
      </c>
      <c r="W85" s="7">
        <v>11404834.813564099</v>
      </c>
      <c r="X85" s="7">
        <v>11524932.567899199</v>
      </c>
      <c r="Y85" s="7">
        <v>11638548.4828494</v>
      </c>
      <c r="Z85" s="7">
        <v>11490531.557150999</v>
      </c>
      <c r="AA85" s="7">
        <v>11610170.1704793</v>
      </c>
      <c r="AB85" s="7">
        <v>11142367.2278277</v>
      </c>
      <c r="AC85" s="7">
        <v>10793438.9687797</v>
      </c>
      <c r="AD85" s="7">
        <v>11418376.452715401</v>
      </c>
      <c r="AE85" s="7">
        <v>11421581.139674</v>
      </c>
      <c r="AF85" s="7">
        <v>10673188.1044295</v>
      </c>
      <c r="AG85" s="7">
        <v>10676705.2643032</v>
      </c>
      <c r="AH85" s="7">
        <v>10767690.060767701</v>
      </c>
      <c r="AI85" s="7">
        <v>10799277.967014</v>
      </c>
      <c r="AJ85" s="7">
        <v>10555992.639346899</v>
      </c>
      <c r="AK85" s="7">
        <v>10336124.5075176</v>
      </c>
      <c r="AL85" s="7">
        <v>10163313.1200423</v>
      </c>
      <c r="AM85" s="7">
        <v>10363248.9762918</v>
      </c>
      <c r="AN85" s="7">
        <v>10587470.850938</v>
      </c>
      <c r="AO85" s="7">
        <v>10902569.6584085</v>
      </c>
      <c r="AP85" s="7">
        <v>10895018.469571801</v>
      </c>
      <c r="AQ85" s="7">
        <v>10750594.246920399</v>
      </c>
      <c r="AS85" s="59">
        <f>STDEV(AU85:CH85)/AVERAGE(AU85:CH85)</f>
        <v>0.11826265409258349</v>
      </c>
      <c r="AU85" s="9">
        <v>21194011.7039847</v>
      </c>
      <c r="AV85" s="9">
        <v>19725363.573178101</v>
      </c>
      <c r="AW85" s="9">
        <v>19146282.895479102</v>
      </c>
      <c r="AX85" s="9">
        <v>20897618.6950978</v>
      </c>
      <c r="AY85" s="9">
        <v>21058945.113450199</v>
      </c>
      <c r="AZ85" s="9">
        <v>20602717.331967399</v>
      </c>
      <c r="BA85" s="9">
        <v>20571561.749462701</v>
      </c>
      <c r="BB85" s="9">
        <v>20195100.103626501</v>
      </c>
      <c r="BC85" s="9">
        <v>20050800.320651501</v>
      </c>
      <c r="BD85" s="9">
        <v>19959131.1152969</v>
      </c>
      <c r="BE85" s="9">
        <v>20162519.853021801</v>
      </c>
      <c r="BF85" s="9">
        <v>19062117.5637809</v>
      </c>
      <c r="BG85" s="9">
        <v>18725807.221797898</v>
      </c>
      <c r="BH85" s="9">
        <v>18747501.553714301</v>
      </c>
      <c r="BI85" s="9">
        <v>18863094.4994119</v>
      </c>
      <c r="BJ85" s="9">
        <v>18057757.214292601</v>
      </c>
      <c r="BK85" s="9">
        <v>17874692.716764301</v>
      </c>
      <c r="BL85" s="9">
        <v>17532733.504253101</v>
      </c>
      <c r="BM85" s="9">
        <v>17521466.5050616</v>
      </c>
      <c r="BN85" s="9">
        <v>16483542.500075599</v>
      </c>
      <c r="BO85" s="9">
        <v>16662378.042050499</v>
      </c>
      <c r="BP85" s="9">
        <v>16253983.984523401</v>
      </c>
      <c r="BQ85" s="9">
        <v>16355581.0826039</v>
      </c>
      <c r="BR85" s="9">
        <v>16326390.7847673</v>
      </c>
      <c r="BS85" s="9">
        <v>17019232.263452802</v>
      </c>
      <c r="BT85" s="9">
        <v>16522106.1005725</v>
      </c>
      <c r="BU85" s="9">
        <v>15926143.104007799</v>
      </c>
      <c r="BV85" s="9">
        <v>16590569.179945</v>
      </c>
      <c r="BW85" s="9">
        <v>15568314.2568518</v>
      </c>
      <c r="BX85" s="9">
        <v>15391237.3260861</v>
      </c>
      <c r="BY85" s="9">
        <v>15272144.924519099</v>
      </c>
      <c r="BZ85" s="9">
        <v>15836135.016462799</v>
      </c>
      <c r="CA85" s="9">
        <v>15061164.941558801</v>
      </c>
      <c r="CB85" s="9">
        <v>14627058.664243501</v>
      </c>
      <c r="CC85" s="9">
        <v>14849084.8641521</v>
      </c>
      <c r="CD85" s="9">
        <v>15109188.8432889</v>
      </c>
      <c r="CE85" s="9">
        <v>15647714.9429463</v>
      </c>
      <c r="CF85" s="9">
        <v>15477893.747788399</v>
      </c>
      <c r="CG85" s="9">
        <v>15363722.7707655</v>
      </c>
      <c r="CH85" s="9">
        <v>15662734.839248801</v>
      </c>
      <c r="CJ85" s="95">
        <v>12346244.0854911</v>
      </c>
      <c r="CK85" s="95">
        <v>27639906.9186772</v>
      </c>
      <c r="CL85" s="95">
        <v>16311013.082333099</v>
      </c>
      <c r="CM85" s="95">
        <v>16842278.5206309</v>
      </c>
      <c r="CN85" s="95">
        <v>13254509.925937699</v>
      </c>
      <c r="CO85" s="95">
        <v>25424499.3448174</v>
      </c>
      <c r="CP85" s="95">
        <v>21092905.915940501</v>
      </c>
      <c r="CQ85" s="95">
        <v>16745543.9211106</v>
      </c>
      <c r="CR85" s="95">
        <v>18343671.354333598</v>
      </c>
      <c r="CS85" s="95">
        <v>18453796.0824017</v>
      </c>
      <c r="CT85" s="84">
        <v>11566059.511055799</v>
      </c>
      <c r="CU85" s="84">
        <v>15661888.174698399</v>
      </c>
      <c r="CV85" s="84">
        <v>27419020.107622899</v>
      </c>
      <c r="CW85" s="84">
        <v>23779736.052620102</v>
      </c>
      <c r="CX85" s="84">
        <v>22464871.589196999</v>
      </c>
      <c r="CY85" s="84">
        <v>14814480.952493999</v>
      </c>
      <c r="CZ85" s="84">
        <v>18636966.364509299</v>
      </c>
      <c r="DA85" s="84">
        <v>24756448.1617788</v>
      </c>
      <c r="DB85" s="84">
        <v>17507668.577488098</v>
      </c>
      <c r="DC85" s="84">
        <v>30496488.8317178</v>
      </c>
      <c r="DD85" s="84">
        <v>22236798.686528899</v>
      </c>
      <c r="DE85" s="84">
        <v>14556962.5617717</v>
      </c>
      <c r="DF85" s="84">
        <v>27088046.4934882</v>
      </c>
      <c r="DG85" s="84">
        <v>29072813.9563169</v>
      </c>
      <c r="DH85" s="84">
        <v>15012762.799846999</v>
      </c>
      <c r="DI85" s="84">
        <v>18058324.058808599</v>
      </c>
      <c r="DJ85" s="84">
        <v>17095954.403568801</v>
      </c>
      <c r="DK85" s="84">
        <v>18236245.0292481</v>
      </c>
      <c r="DL85" s="84">
        <v>35903814.9751084</v>
      </c>
      <c r="DM85" s="84">
        <v>14071950.1413884</v>
      </c>
      <c r="DN85" s="84">
        <v>22511804.388688501</v>
      </c>
      <c r="DO85" s="84">
        <v>19833797.003329601</v>
      </c>
      <c r="DP85" s="84">
        <v>29294552.6162186</v>
      </c>
      <c r="DQ85" s="84">
        <v>18698124.251156501</v>
      </c>
      <c r="DR85" s="84">
        <v>27676041.434585799</v>
      </c>
      <c r="DS85" s="84">
        <v>16672558.0923262</v>
      </c>
      <c r="DT85" s="84">
        <v>19261606.108382601</v>
      </c>
      <c r="DU85" s="84">
        <v>13120133.5119552</v>
      </c>
      <c r="DV85" s="84">
        <v>15812195.4529805</v>
      </c>
      <c r="DW85" s="84">
        <v>24390153.945615102</v>
      </c>
      <c r="DX85" s="84">
        <v>17524607.184789401</v>
      </c>
      <c r="DY85" s="84">
        <v>23410262.764266301</v>
      </c>
      <c r="DZ85" s="84">
        <v>12788052.2387961</v>
      </c>
      <c r="EA85" s="84">
        <v>13520309.347678</v>
      </c>
      <c r="EB85" s="84">
        <v>17371124.7596693</v>
      </c>
      <c r="EC85" s="84">
        <v>11970151.3654663</v>
      </c>
      <c r="ED85" s="84">
        <v>25851626.3052692</v>
      </c>
      <c r="EE85" s="84">
        <v>28690572.121770199</v>
      </c>
      <c r="EF85" s="84">
        <v>19746844.568402201</v>
      </c>
      <c r="EG85" s="84">
        <v>19607228.448285598</v>
      </c>
      <c r="EH85" s="84">
        <v>15199413.4199744</v>
      </c>
      <c r="EI85" s="84">
        <v>23982274.9600574</v>
      </c>
      <c r="EJ85" s="84">
        <v>29211436.317247201</v>
      </c>
      <c r="EK85" s="84">
        <v>26722342.251913399</v>
      </c>
      <c r="EL85" s="84">
        <v>15860727.885294801</v>
      </c>
      <c r="EM85" s="84">
        <v>15838556.333017301</v>
      </c>
      <c r="EN85" s="84">
        <v>12951293.809779</v>
      </c>
      <c r="EO85" s="84">
        <v>27310948.065639701</v>
      </c>
      <c r="EP85" s="84">
        <v>16302352.722980799</v>
      </c>
      <c r="EQ85" s="84">
        <v>19961132.4556254</v>
      </c>
      <c r="ER85" s="84">
        <v>13272268.189085299</v>
      </c>
      <c r="ES85" s="84">
        <v>20800700.361302599</v>
      </c>
      <c r="ET85" s="84">
        <v>15038660.674071699</v>
      </c>
      <c r="EU85" s="84">
        <v>28687892.941922501</v>
      </c>
      <c r="EV85" s="84">
        <v>6056992.0360624203</v>
      </c>
      <c r="EW85" s="84">
        <v>19169527.9059118</v>
      </c>
      <c r="EX85" s="84">
        <v>22743909.400135599</v>
      </c>
      <c r="EY85" s="84">
        <v>12467777.262452601</v>
      </c>
      <c r="EZ85" s="84">
        <v>15988295.8696009</v>
      </c>
      <c r="FA85" s="84">
        <v>15362660.015655</v>
      </c>
      <c r="FB85" s="84">
        <v>14377484.116853699</v>
      </c>
      <c r="FC85" s="84">
        <v>17966858.648694899</v>
      </c>
      <c r="FD85" s="84">
        <v>10859053.388472401</v>
      </c>
      <c r="FE85" s="84">
        <v>15155125.316143099</v>
      </c>
      <c r="FF85" s="84">
        <v>7118605.5606702501</v>
      </c>
      <c r="FG85" s="84">
        <v>14114179.3775489</v>
      </c>
      <c r="FH85" s="84">
        <v>23068204.189682402</v>
      </c>
      <c r="FI85" s="84">
        <v>17462524.4118433</v>
      </c>
      <c r="FJ85" s="84">
        <v>20796692.124083001</v>
      </c>
      <c r="FK85" s="84">
        <v>18284223.428119399</v>
      </c>
      <c r="FL85" s="84">
        <v>14964105.874687901</v>
      </c>
      <c r="FM85" s="84">
        <v>18628776.4549492</v>
      </c>
      <c r="FN85" s="84">
        <v>18408509.070592999</v>
      </c>
      <c r="FO85" s="84">
        <v>14361692.945951</v>
      </c>
      <c r="FP85" s="84">
        <v>11890079.691087401</v>
      </c>
      <c r="FQ85" s="84">
        <v>12803395.7891925</v>
      </c>
      <c r="FR85" s="84">
        <v>14632717.6992082</v>
      </c>
      <c r="FS85" s="84">
        <v>18517833.271512602</v>
      </c>
      <c r="FT85" s="84">
        <v>11915335.666841101</v>
      </c>
      <c r="FU85" s="84">
        <v>19311074.982723702</v>
      </c>
      <c r="FV85" s="84">
        <v>25411855.160837799</v>
      </c>
      <c r="FW85" s="84">
        <v>19261010.602542501</v>
      </c>
      <c r="FX85" s="84">
        <v>24734981.5913678</v>
      </c>
      <c r="FY85" s="84">
        <v>19827869.714402501</v>
      </c>
      <c r="FZ85" s="84">
        <v>13723812.7196759</v>
      </c>
      <c r="GA85" s="84">
        <v>19573331.8255536</v>
      </c>
      <c r="GB85" s="84">
        <v>20526749.705496699</v>
      </c>
      <c r="GC85" s="84">
        <v>19498321.0689012</v>
      </c>
      <c r="GD85" s="84">
        <v>20603152.548752598</v>
      </c>
      <c r="GE85" s="84">
        <v>20021089.987369198</v>
      </c>
      <c r="GF85" s="84">
        <v>22393710.548306402</v>
      </c>
      <c r="GG85" s="84">
        <v>13786140.1855336</v>
      </c>
      <c r="GH85" s="84">
        <v>28043509.669078201</v>
      </c>
      <c r="GI85" s="84">
        <v>32447738.373190001</v>
      </c>
      <c r="GJ85" s="84">
        <v>23048159.6430621</v>
      </c>
      <c r="GK85" s="84">
        <v>27597340.814575002</v>
      </c>
      <c r="GL85" s="84">
        <v>10862591.291627999</v>
      </c>
      <c r="GM85" s="84">
        <v>14626111.5456769</v>
      </c>
      <c r="GN85" s="84">
        <v>15569566.214665299</v>
      </c>
      <c r="GO85" s="84">
        <v>9610222.62034286</v>
      </c>
      <c r="GP85" s="84">
        <v>26063236.770847</v>
      </c>
      <c r="GQ85" s="84">
        <v>12250596.7117707</v>
      </c>
      <c r="GR85" s="84">
        <v>12081040.152458999</v>
      </c>
      <c r="GS85" s="84">
        <v>13786055.7054282</v>
      </c>
      <c r="GT85" s="84">
        <v>13662575.741851101</v>
      </c>
      <c r="GU85" s="84">
        <v>20136766.2320172</v>
      </c>
      <c r="GV85" s="84">
        <v>26014045.840659302</v>
      </c>
      <c r="GW85" s="84">
        <v>19327137.269274499</v>
      </c>
      <c r="GX85" s="84">
        <v>13503201.628830001</v>
      </c>
      <c r="GY85" s="84">
        <v>16009244.6381619</v>
      </c>
      <c r="GZ85" s="84">
        <v>13311009.6470116</v>
      </c>
      <c r="HA85" s="84">
        <v>10849821.19145</v>
      </c>
      <c r="HB85" s="84">
        <v>14442853.75842</v>
      </c>
      <c r="HC85" s="84">
        <v>19284397.241969801</v>
      </c>
      <c r="HD85" s="84">
        <v>15078267.471089199</v>
      </c>
      <c r="HE85" s="84">
        <v>18293614.900784198</v>
      </c>
      <c r="HF85" s="84">
        <v>18663184.033286698</v>
      </c>
      <c r="HG85" s="84">
        <v>16700546.0649908</v>
      </c>
      <c r="HH85" s="84">
        <v>20902050.046180401</v>
      </c>
      <c r="HI85" s="84">
        <v>22657940.8143184</v>
      </c>
      <c r="HJ85" s="84">
        <v>19633435.6649937</v>
      </c>
      <c r="HK85" s="84">
        <v>14843539.2794475</v>
      </c>
      <c r="HL85" s="84">
        <v>12362407.092235699</v>
      </c>
      <c r="HM85" s="84">
        <v>21157916.579902101</v>
      </c>
      <c r="HN85" s="84">
        <v>17254528.835330799</v>
      </c>
      <c r="HO85" s="84">
        <v>15536379.274461901</v>
      </c>
      <c r="HP85" s="84">
        <v>8314852.5748683996</v>
      </c>
      <c r="HQ85" s="84">
        <v>7890520.9168333597</v>
      </c>
      <c r="HR85" s="84">
        <v>12443561.2772096</v>
      </c>
      <c r="HS85" s="84">
        <v>19085675.942484502</v>
      </c>
      <c r="HT85" s="84">
        <v>25736668.109665498</v>
      </c>
      <c r="HU85" s="84">
        <v>18028910.139820699</v>
      </c>
      <c r="HV85" s="84">
        <v>19051849.638459802</v>
      </c>
      <c r="HW85" s="84">
        <v>18307628.3951695</v>
      </c>
      <c r="HX85" s="84">
        <v>9433978.6308070496</v>
      </c>
      <c r="HY85" s="84">
        <v>10569307.445106899</v>
      </c>
      <c r="HZ85" s="84">
        <v>17612942.982906599</v>
      </c>
      <c r="IA85" s="84">
        <v>14812015.294429399</v>
      </c>
      <c r="IB85" s="84">
        <v>14112933.5912029</v>
      </c>
      <c r="IC85" s="84">
        <v>19354998.4108201</v>
      </c>
      <c r="ID85" s="84">
        <v>9536775.2676931694</v>
      </c>
      <c r="IE85" s="84">
        <v>15645670.2845493</v>
      </c>
      <c r="IF85" s="84">
        <v>35745059.150409602</v>
      </c>
      <c r="IG85" s="84">
        <v>8938925.6974065192</v>
      </c>
      <c r="IH85" s="84">
        <v>13104483.0998239</v>
      </c>
      <c r="II85" s="84">
        <v>10250280.961617401</v>
      </c>
      <c r="IJ85" s="84">
        <v>8396112.3202127293</v>
      </c>
      <c r="IK85" s="84">
        <v>18189769.563410498</v>
      </c>
      <c r="IL85" s="84">
        <v>13986323.479811599</v>
      </c>
      <c r="IM85" s="84">
        <v>12380287.0862795</v>
      </c>
      <c r="IN85" s="84">
        <v>9707452.8830222804</v>
      </c>
      <c r="IO85" s="84">
        <v>8351324.7555278698</v>
      </c>
      <c r="IP85" s="84">
        <v>17575152.623635501</v>
      </c>
      <c r="IQ85" s="84">
        <v>13775079.0882586</v>
      </c>
      <c r="IR85" s="84">
        <v>15260058.472227801</v>
      </c>
      <c r="IS85" s="84">
        <v>17558572.113656901</v>
      </c>
      <c r="IT85" s="84">
        <v>10134530.936086699</v>
      </c>
      <c r="IU85" s="84">
        <v>29634313.446224902</v>
      </c>
      <c r="IV85" s="84">
        <v>14673078.820831699</v>
      </c>
      <c r="IW85" s="84">
        <v>16199515.9485378</v>
      </c>
      <c r="IX85" s="84">
        <v>13989029.4363616</v>
      </c>
      <c r="IY85" s="84">
        <v>25411704.910890799</v>
      </c>
      <c r="IZ85" s="84">
        <v>17070847.2674248</v>
      </c>
      <c r="JA85" s="84">
        <v>10811799.852444399</v>
      </c>
      <c r="JB85" s="84">
        <v>22827117.659523301</v>
      </c>
      <c r="JC85" s="84">
        <v>10186357.882572601</v>
      </c>
      <c r="JD85" s="84">
        <v>17614842.210196301</v>
      </c>
      <c r="JE85" s="84">
        <v>14973634.096280999</v>
      </c>
      <c r="JF85" s="84">
        <v>11642871.9839103</v>
      </c>
      <c r="JG85" s="84">
        <v>13313271.0859295</v>
      </c>
      <c r="JH85" s="84">
        <v>19211204.912585799</v>
      </c>
      <c r="JI85" s="84">
        <v>11153390.868628999</v>
      </c>
      <c r="JJ85" s="84">
        <v>13518900.775775701</v>
      </c>
      <c r="JK85" s="84">
        <v>15680934.565210501</v>
      </c>
      <c r="JL85" s="84">
        <v>16007819.4116368</v>
      </c>
      <c r="JM85" s="84">
        <v>16253352.846387699</v>
      </c>
      <c r="JN85" s="84">
        <v>19897602.488675699</v>
      </c>
      <c r="JO85" s="84">
        <v>12743399.896934601</v>
      </c>
      <c r="JP85" s="84">
        <v>17652711.670787901</v>
      </c>
      <c r="JQ85" s="84">
        <v>27804320.053780399</v>
      </c>
      <c r="JR85" s="84">
        <v>9251501.7540901694</v>
      </c>
      <c r="JS85" s="84">
        <v>16937105.0999383</v>
      </c>
      <c r="JT85" s="84">
        <v>21991456.277623899</v>
      </c>
      <c r="JU85" s="84">
        <v>13614453.861712901</v>
      </c>
      <c r="JV85" s="84">
        <v>17602528.5509101</v>
      </c>
      <c r="JW85" s="84">
        <v>22899911.4195734</v>
      </c>
      <c r="JX85" s="84">
        <v>16362610.866116101</v>
      </c>
      <c r="JY85" s="84">
        <v>18275819.3099536</v>
      </c>
      <c r="JZ85" s="84">
        <v>24056138.217377301</v>
      </c>
      <c r="KA85" s="84">
        <v>18357605.241782699</v>
      </c>
      <c r="KB85" s="84">
        <v>11639327.583334399</v>
      </c>
      <c r="KC85" s="84">
        <v>13595435.1463046</v>
      </c>
      <c r="KD85" s="84">
        <v>13504985.6143052</v>
      </c>
      <c r="KE85" s="84">
        <v>28196179.564470299</v>
      </c>
      <c r="KF85" s="84">
        <v>19269878.491709601</v>
      </c>
      <c r="KG85" s="84">
        <v>17448173.486474801</v>
      </c>
      <c r="KH85" s="84">
        <v>24162069.811962198</v>
      </c>
      <c r="KI85" s="84">
        <v>13061126.701637801</v>
      </c>
      <c r="KJ85" s="84">
        <v>15067701.449942101</v>
      </c>
      <c r="KK85" s="84">
        <v>8901824.7971564494</v>
      </c>
      <c r="KL85" s="84">
        <v>18032222.254940402</v>
      </c>
      <c r="KM85" s="84">
        <v>12999869.1620444</v>
      </c>
      <c r="KN85" s="84">
        <v>32059376.7423076</v>
      </c>
      <c r="KO85" s="84">
        <v>25671183.1540493</v>
      </c>
      <c r="KP85" s="84">
        <v>18480692.432061501</v>
      </c>
      <c r="KQ85" s="84">
        <v>8011038.46599208</v>
      </c>
      <c r="KR85" s="84">
        <v>18516922.187666401</v>
      </c>
      <c r="KS85" s="84">
        <v>11936426.362507399</v>
      </c>
      <c r="KT85" s="84">
        <v>17182560.6250071</v>
      </c>
      <c r="KU85" s="84">
        <v>16951901.473799702</v>
      </c>
      <c r="KV85" s="84">
        <v>13003514.212184699</v>
      </c>
      <c r="KW85" s="84">
        <v>19643060.680953499</v>
      </c>
      <c r="KX85" s="84">
        <v>16792754.767067499</v>
      </c>
      <c r="KY85" s="84">
        <v>25512000.397920299</v>
      </c>
      <c r="KZ85" s="84">
        <v>13462361.520569401</v>
      </c>
      <c r="LA85" s="84">
        <v>12698840.834269701</v>
      </c>
      <c r="LB85" s="84">
        <v>13492612.954078401</v>
      </c>
      <c r="LC85" s="84">
        <v>6507975.5349858496</v>
      </c>
      <c r="LD85" s="84">
        <v>15874422.7218433</v>
      </c>
      <c r="LE85" s="84">
        <v>8937653.3005986996</v>
      </c>
      <c r="LF85" s="84">
        <v>11577117.623402501</v>
      </c>
      <c r="LG85" s="84">
        <v>8599641.0100870095</v>
      </c>
      <c r="LH85" s="84">
        <v>14550235.5005654</v>
      </c>
      <c r="LI85" s="84">
        <v>16445669.1401556</v>
      </c>
      <c r="LJ85" s="84">
        <v>17127737.905581102</v>
      </c>
      <c r="LK85" s="84">
        <v>18294025.423747301</v>
      </c>
      <c r="LL85" s="84">
        <v>14143972.752805199</v>
      </c>
      <c r="LM85" s="84">
        <v>23908889.1237818</v>
      </c>
      <c r="LN85" s="84">
        <v>11626911.417814201</v>
      </c>
      <c r="LO85" s="84">
        <v>25704006.250643101</v>
      </c>
      <c r="LP85" s="84">
        <v>11924593.3308599</v>
      </c>
      <c r="LQ85" s="84">
        <v>13154822.2826558</v>
      </c>
      <c r="LR85" s="84">
        <v>13231416.784608999</v>
      </c>
      <c r="LS85" s="84">
        <v>11655876.307783499</v>
      </c>
      <c r="LT85" s="84">
        <v>8460143.5809242204</v>
      </c>
      <c r="LU85" s="84">
        <v>24292280.452042501</v>
      </c>
      <c r="LV85" s="84">
        <v>26144032.404042698</v>
      </c>
      <c r="LW85" s="84">
        <v>10071238.8185031</v>
      </c>
      <c r="LX85" s="84">
        <v>19738712.049358699</v>
      </c>
      <c r="LY85" s="84">
        <v>16860474.7838348</v>
      </c>
      <c r="LZ85" s="84">
        <v>13044245.5752437</v>
      </c>
      <c r="MA85" s="84">
        <v>18367537.131725602</v>
      </c>
      <c r="MB85" s="84">
        <v>25920487.319690399</v>
      </c>
      <c r="MC85" s="84">
        <v>30423186.020286899</v>
      </c>
      <c r="MD85" s="84">
        <v>11143644.001661001</v>
      </c>
      <c r="ME85" s="84">
        <v>10811581.8784288</v>
      </c>
      <c r="MF85" s="84">
        <v>7607154.0928282104</v>
      </c>
      <c r="MG85" s="84">
        <v>5271665.4886720004</v>
      </c>
      <c r="MH85" s="84">
        <v>13512154.5651427</v>
      </c>
      <c r="MI85" s="84">
        <v>12524621.215435199</v>
      </c>
      <c r="MJ85" s="84">
        <v>11003877.293733099</v>
      </c>
      <c r="MK85" s="84">
        <v>8632790.0168324597</v>
      </c>
      <c r="ML85" s="84">
        <v>20251152.587251201</v>
      </c>
      <c r="MM85" s="84">
        <v>26038961.843872398</v>
      </c>
      <c r="MN85" s="84">
        <v>9086122.6717422791</v>
      </c>
      <c r="MO85" s="84">
        <v>16853827.521289401</v>
      </c>
      <c r="MP85" s="84">
        <v>19609316.185487799</v>
      </c>
      <c r="MQ85" s="84">
        <v>12315378.8159639</v>
      </c>
      <c r="MR85" s="84">
        <v>12010399.934055399</v>
      </c>
      <c r="MS85" s="84">
        <v>15233505.4553857</v>
      </c>
      <c r="MT85" s="84">
        <v>7280231.6807487104</v>
      </c>
      <c r="MU85" s="84">
        <v>13757759.639343699</v>
      </c>
      <c r="MV85" s="84">
        <v>13654631.7068443</v>
      </c>
      <c r="MW85" s="84">
        <v>22887055.187929999</v>
      </c>
      <c r="MX85" s="84">
        <v>23741657.992450301</v>
      </c>
      <c r="MY85" s="84">
        <v>7097300.6521105897</v>
      </c>
      <c r="MZ85" s="84">
        <v>9932601.3312079404</v>
      </c>
      <c r="NA85" s="84">
        <v>8621553.1699953396</v>
      </c>
      <c r="NB85" s="84">
        <v>24512178.825424202</v>
      </c>
      <c r="NC85" s="84">
        <v>12311356.1242576</v>
      </c>
      <c r="ND85" s="84">
        <v>9073277.7915429194</v>
      </c>
      <c r="NE85" s="84">
        <v>7990567.5936735002</v>
      </c>
      <c r="NF85" s="84">
        <v>5167675.8513678303</v>
      </c>
      <c r="NG85" s="84">
        <v>16462648.1927344</v>
      </c>
      <c r="NH85" s="84">
        <v>14701869.9331131</v>
      </c>
      <c r="NI85" s="84">
        <v>8299500.8682725197</v>
      </c>
      <c r="NJ85" s="84">
        <v>14699877.1148791</v>
      </c>
      <c r="NK85" s="84">
        <v>20370560.718373001</v>
      </c>
      <c r="NL85" s="84">
        <v>13113602.692267001</v>
      </c>
      <c r="NM85" s="84">
        <v>10487200.5674474</v>
      </c>
      <c r="NN85" s="84">
        <v>11008050.7144107</v>
      </c>
      <c r="NO85" s="84">
        <v>9729649.0988790505</v>
      </c>
      <c r="NP85" s="84">
        <v>19688306.643435899</v>
      </c>
      <c r="NQ85" s="84">
        <v>16712975.258024801</v>
      </c>
      <c r="NR85" s="84">
        <v>28626718.732599799</v>
      </c>
      <c r="NS85" s="84">
        <v>6166188.91422546</v>
      </c>
      <c r="NT85" s="84">
        <v>14640883.7620285</v>
      </c>
      <c r="NU85" s="84">
        <v>16322695.052639199</v>
      </c>
      <c r="NV85" s="84">
        <v>24814431.552148402</v>
      </c>
      <c r="NW85" s="84">
        <v>12642064.306733901</v>
      </c>
      <c r="NX85" s="84">
        <v>16532395.924391599</v>
      </c>
      <c r="NY85" s="84">
        <v>18123111.407042202</v>
      </c>
      <c r="NZ85" s="84">
        <v>14633311.10475</v>
      </c>
      <c r="OA85" s="84">
        <v>13498026.2933159</v>
      </c>
      <c r="OB85" s="84">
        <v>17487094.455598898</v>
      </c>
      <c r="OC85" s="84">
        <v>6058529.8798734397</v>
      </c>
      <c r="OD85" s="84">
        <v>12477814.671046</v>
      </c>
      <c r="OE85" s="84">
        <v>15754965.120599899</v>
      </c>
      <c r="OF85" s="84">
        <v>8285500.5957095698</v>
      </c>
      <c r="OG85" s="84">
        <v>13889441.8165513</v>
      </c>
      <c r="OH85" s="84">
        <v>10118105.1755051</v>
      </c>
      <c r="OI85" s="84">
        <v>11604570.7489895</v>
      </c>
      <c r="OJ85" s="84">
        <v>8478936.6597027406</v>
      </c>
      <c r="OK85" s="84">
        <v>14905312.586105</v>
      </c>
      <c r="OL85" s="84">
        <v>5634771.8757487303</v>
      </c>
      <c r="OM85" s="84">
        <v>19890061.515071701</v>
      </c>
      <c r="ON85" s="84">
        <v>23836298.772063501</v>
      </c>
      <c r="OO85" s="84">
        <v>11973568.9017427</v>
      </c>
      <c r="OP85" s="84">
        <v>15673789.5934429</v>
      </c>
      <c r="OQ85" s="84">
        <v>20394294.3505666</v>
      </c>
    </row>
    <row r="86" spans="1:407" x14ac:dyDescent="0.25">
      <c r="A86" s="57" t="s">
        <v>2074</v>
      </c>
      <c r="B86" s="58">
        <f>STDEV(D86:AQ86)/AVERAGE(D86:AQ86)</f>
        <v>0.13526214084669635</v>
      </c>
      <c r="D86" s="7">
        <v>9922222.1467690896</v>
      </c>
      <c r="E86" s="7">
        <v>9033851.8946631402</v>
      </c>
      <c r="F86" s="7">
        <v>9057848.7068401203</v>
      </c>
      <c r="G86" s="7">
        <v>9022529.1592181604</v>
      </c>
      <c r="H86" s="7">
        <v>8978627.3114471398</v>
      </c>
      <c r="I86" s="7">
        <v>8951554.7428243998</v>
      </c>
      <c r="J86" s="7">
        <v>8263191.6788604101</v>
      </c>
      <c r="K86" s="7">
        <v>8306567.3460017098</v>
      </c>
      <c r="L86" s="7">
        <v>8094692.0407432904</v>
      </c>
      <c r="M86" s="7">
        <v>7808398.0609005103</v>
      </c>
      <c r="N86" s="7">
        <v>8348531.4785586298</v>
      </c>
      <c r="O86" s="7">
        <v>8074642.4937936896</v>
      </c>
      <c r="P86" s="7">
        <v>7822516.6057476196</v>
      </c>
      <c r="Q86" s="7">
        <v>7569245.9615746904</v>
      </c>
      <c r="R86" s="7">
        <v>7728309.8297973797</v>
      </c>
      <c r="S86" s="7">
        <v>7588781.0985677196</v>
      </c>
      <c r="T86" s="7">
        <v>7367142.62589595</v>
      </c>
      <c r="U86" s="7">
        <v>7183866.0861036498</v>
      </c>
      <c r="V86" s="7">
        <v>7134304.7039213004</v>
      </c>
      <c r="W86" s="7">
        <v>7004750.1978086401</v>
      </c>
      <c r="X86" s="7">
        <v>7056669.6868115198</v>
      </c>
      <c r="Y86" s="7">
        <v>7101613.3810275197</v>
      </c>
      <c r="Z86" s="7">
        <v>6756367.5096786199</v>
      </c>
      <c r="AA86" s="7">
        <v>6948458.1646833597</v>
      </c>
      <c r="AB86" s="7">
        <v>6692450.3072945597</v>
      </c>
      <c r="AC86" s="7">
        <v>6781626.2667456204</v>
      </c>
      <c r="AD86" s="7">
        <v>6770132.1913612401</v>
      </c>
      <c r="AE86" s="7">
        <v>7021671.5215405803</v>
      </c>
      <c r="AF86" s="7">
        <v>6358976.2656483203</v>
      </c>
      <c r="AG86" s="7">
        <v>6495303.6163919996</v>
      </c>
      <c r="AH86" s="7">
        <v>6451850.5463988604</v>
      </c>
      <c r="AI86" s="7">
        <v>6398519.6196328904</v>
      </c>
      <c r="AJ86" s="7">
        <v>6246424.3713458497</v>
      </c>
      <c r="AK86" s="7">
        <v>6329103.46860909</v>
      </c>
      <c r="AL86" s="7">
        <v>6163301.4588481402</v>
      </c>
      <c r="AM86" s="7">
        <v>6088192.7181944801</v>
      </c>
      <c r="AN86" s="7">
        <v>6459574.8905410301</v>
      </c>
      <c r="AO86" s="7">
        <v>6625879.9031996299</v>
      </c>
      <c r="AP86" s="7">
        <v>6437545.8186753299</v>
      </c>
      <c r="AQ86" s="7">
        <v>6353530.9722492397</v>
      </c>
      <c r="AS86" s="59">
        <f>STDEV(AU86:CH86)/AVERAGE(AU86:CH86)</f>
        <v>0.12309604633268578</v>
      </c>
      <c r="AU86" s="9">
        <v>8588811.3113135807</v>
      </c>
      <c r="AV86" s="9">
        <v>8236047.9578740001</v>
      </c>
      <c r="AW86" s="9">
        <v>8540294.9468769003</v>
      </c>
      <c r="AX86" s="9">
        <v>8090735.8931737002</v>
      </c>
      <c r="AY86" s="9">
        <v>8089881.1392429899</v>
      </c>
      <c r="AZ86" s="9">
        <v>7757703.4156640703</v>
      </c>
      <c r="BA86" s="9">
        <v>8033581.6608880702</v>
      </c>
      <c r="BB86" s="9">
        <v>7761444.7010989599</v>
      </c>
      <c r="BC86" s="9">
        <v>7466818.0158534702</v>
      </c>
      <c r="BD86" s="9">
        <v>7549286.6441687597</v>
      </c>
      <c r="BE86" s="9">
        <v>7676797.3972255103</v>
      </c>
      <c r="BF86" s="9">
        <v>7626082.8145630499</v>
      </c>
      <c r="BG86" s="9">
        <v>7314340.2292842502</v>
      </c>
      <c r="BH86" s="9">
        <v>7490469.2381865</v>
      </c>
      <c r="BI86" s="9">
        <v>7200487.8742950195</v>
      </c>
      <c r="BJ86" s="9">
        <v>6957273.9720246801</v>
      </c>
      <c r="BK86" s="9">
        <v>6740704.3346127803</v>
      </c>
      <c r="BL86" s="9">
        <v>6868788.1874861997</v>
      </c>
      <c r="BM86" s="9">
        <v>6670039.6892013103</v>
      </c>
      <c r="BN86" s="9">
        <v>6434334.2356646098</v>
      </c>
      <c r="BO86" s="9">
        <v>6380827.5571689997</v>
      </c>
      <c r="BP86" s="9">
        <v>6403365.5727649303</v>
      </c>
      <c r="BQ86" s="9">
        <v>6062056.4080714099</v>
      </c>
      <c r="BR86" s="9">
        <v>6444242.32273647</v>
      </c>
      <c r="BS86" s="9">
        <v>6571447.81037891</v>
      </c>
      <c r="BT86" s="9">
        <v>6484376.6086791903</v>
      </c>
      <c r="BU86" s="9">
        <v>6255935.4183899602</v>
      </c>
      <c r="BV86" s="9">
        <v>6217176.8705799803</v>
      </c>
      <c r="BW86" s="9">
        <v>5915676.4003143096</v>
      </c>
      <c r="BX86" s="9">
        <v>5905603.7263025697</v>
      </c>
      <c r="BY86" s="9">
        <v>6314149.0947001204</v>
      </c>
      <c r="BZ86" s="9">
        <v>6129783.2112365803</v>
      </c>
      <c r="CA86" s="9">
        <v>6007373.1408908004</v>
      </c>
      <c r="CB86" s="9">
        <v>5966875.3845052598</v>
      </c>
      <c r="CC86" s="9">
        <v>5922277.5421046996</v>
      </c>
      <c r="CD86" s="9">
        <v>5928873.9453525599</v>
      </c>
      <c r="CE86" s="9">
        <v>5853251.8672353104</v>
      </c>
      <c r="CF86" s="9">
        <v>6092454.2288132999</v>
      </c>
      <c r="CG86" s="9">
        <v>5922139.6072998196</v>
      </c>
      <c r="CH86" s="9">
        <v>6279525.2814574903</v>
      </c>
      <c r="CJ86" s="95">
        <v>9928675.9471742604</v>
      </c>
      <c r="CK86" s="95">
        <v>9465725.4747451302</v>
      </c>
      <c r="CL86" s="95">
        <v>9535011.1443390809</v>
      </c>
      <c r="CM86" s="95">
        <v>8322363.4128764505</v>
      </c>
      <c r="CN86" s="95">
        <v>9112081.7513187006</v>
      </c>
      <c r="CO86" s="95">
        <v>8723144.4946624301</v>
      </c>
      <c r="CP86" s="95">
        <v>8468809.8561868705</v>
      </c>
      <c r="CQ86" s="95">
        <v>8481716.7682889309</v>
      </c>
      <c r="CR86" s="95">
        <v>8762942.3093576897</v>
      </c>
      <c r="CS86" s="95">
        <v>8738487.4417069294</v>
      </c>
      <c r="CT86" s="84">
        <v>9363845.9979566708</v>
      </c>
      <c r="CU86" s="84">
        <v>9282264.7899939101</v>
      </c>
      <c r="CV86" s="84">
        <v>9076657.1282223891</v>
      </c>
      <c r="CW86" s="84">
        <v>8527492.9916663598</v>
      </c>
      <c r="CX86" s="84">
        <v>9011657.0597824603</v>
      </c>
      <c r="CY86" s="84">
        <v>8410468.1393854693</v>
      </c>
      <c r="CZ86" s="84">
        <v>8673591.3012503199</v>
      </c>
      <c r="DA86" s="84">
        <v>8807295.2920130603</v>
      </c>
      <c r="DB86" s="84">
        <v>8542227.6342343595</v>
      </c>
      <c r="DC86" s="84">
        <v>8252480.58630851</v>
      </c>
      <c r="DD86" s="84">
        <v>8454955.4243672993</v>
      </c>
      <c r="DE86" s="84">
        <v>8256237.7010883</v>
      </c>
      <c r="DF86" s="84">
        <v>8810095.7207289208</v>
      </c>
      <c r="DG86" s="84">
        <v>8798764.7571526393</v>
      </c>
      <c r="DH86" s="84">
        <v>6633703.8233733196</v>
      </c>
      <c r="DI86" s="84">
        <v>8381066.5625264999</v>
      </c>
      <c r="DJ86" s="84">
        <v>8488205.3497694507</v>
      </c>
      <c r="DK86" s="84">
        <v>8569392.2312143408</v>
      </c>
      <c r="DL86" s="84">
        <v>7854689.5369275901</v>
      </c>
      <c r="DM86" s="84">
        <v>8086634.6460548397</v>
      </c>
      <c r="DN86" s="84">
        <v>8567617.8955031708</v>
      </c>
      <c r="DO86" s="84">
        <v>8675011.4629412703</v>
      </c>
      <c r="DP86" s="84">
        <v>8585887.5778402593</v>
      </c>
      <c r="DQ86" s="84">
        <v>8474649.0692703407</v>
      </c>
      <c r="DR86" s="84">
        <v>8596692.3243902102</v>
      </c>
      <c r="DS86" s="84">
        <v>8392367.9632881507</v>
      </c>
      <c r="DT86" s="84">
        <v>8376750.3203689698</v>
      </c>
      <c r="DU86" s="84">
        <v>8193422.0959271695</v>
      </c>
      <c r="DV86" s="84">
        <v>8249232.2383477502</v>
      </c>
      <c r="DW86" s="84">
        <v>8222223.4906391902</v>
      </c>
      <c r="DX86" s="84">
        <v>8862551.9437096491</v>
      </c>
      <c r="DY86" s="84">
        <v>7892336.2463485198</v>
      </c>
      <c r="DZ86" s="84">
        <v>8136618.00132279</v>
      </c>
      <c r="EA86" s="84">
        <v>8381116.8556776699</v>
      </c>
      <c r="EB86" s="84">
        <v>8039555.2259721402</v>
      </c>
      <c r="EC86" s="84">
        <v>8643958.8669801299</v>
      </c>
      <c r="ED86" s="84">
        <v>8142625.3545272602</v>
      </c>
      <c r="EE86" s="84">
        <v>8156399.2601823602</v>
      </c>
      <c r="EF86" s="84">
        <v>8270695.2826537797</v>
      </c>
      <c r="EG86" s="84">
        <v>7490967.43662827</v>
      </c>
      <c r="EH86" s="84">
        <v>7908049.8573003002</v>
      </c>
      <c r="EI86" s="84">
        <v>8242804.9912145697</v>
      </c>
      <c r="EJ86" s="84">
        <v>7875299.2380842203</v>
      </c>
      <c r="EK86" s="84">
        <v>7503857.3015890103</v>
      </c>
      <c r="EL86" s="84">
        <v>8195659.7638207804</v>
      </c>
      <c r="EM86" s="84">
        <v>8409146.9104179107</v>
      </c>
      <c r="EN86" s="84">
        <v>8153061.39286712</v>
      </c>
      <c r="EO86" s="84">
        <v>7866914.7932786401</v>
      </c>
      <c r="EP86" s="84">
        <v>7953302.4989520898</v>
      </c>
      <c r="EQ86" s="84">
        <v>7589316.6649825796</v>
      </c>
      <c r="ER86" s="84">
        <v>7864948.9091010904</v>
      </c>
      <c r="ES86" s="84">
        <v>8185826.2319920799</v>
      </c>
      <c r="ET86" s="84">
        <v>7948340.9379722802</v>
      </c>
      <c r="EU86" s="84">
        <v>8130597.8724917397</v>
      </c>
      <c r="EV86" s="84">
        <v>6390618.2980286097</v>
      </c>
      <c r="EW86" s="84">
        <v>8092112.8703142498</v>
      </c>
      <c r="EX86" s="84">
        <v>8488055.2480656803</v>
      </c>
      <c r="EY86" s="84">
        <v>8335454.7711025802</v>
      </c>
      <c r="EZ86" s="84">
        <v>7995081.1473459098</v>
      </c>
      <c r="FA86" s="84">
        <v>7900073.4520653896</v>
      </c>
      <c r="FB86" s="84">
        <v>7721688.0545970704</v>
      </c>
      <c r="FC86" s="84">
        <v>8351101.2368772803</v>
      </c>
      <c r="FD86" s="84">
        <v>8135119.3435979597</v>
      </c>
      <c r="FE86" s="84">
        <v>8119948.8759850496</v>
      </c>
      <c r="FF86" s="84">
        <v>7880074.0526783997</v>
      </c>
      <c r="FG86" s="84">
        <v>8027902.3575496702</v>
      </c>
      <c r="FH86" s="84">
        <v>7745018.1930798804</v>
      </c>
      <c r="FI86" s="84">
        <v>7429386.8511626702</v>
      </c>
      <c r="FJ86" s="84">
        <v>7795996.1036022203</v>
      </c>
      <c r="FK86" s="84">
        <v>7554439.8744675703</v>
      </c>
      <c r="FL86" s="84">
        <v>8629055.4493933897</v>
      </c>
      <c r="FM86" s="84">
        <v>7687957.0988191804</v>
      </c>
      <c r="FN86" s="84">
        <v>7772367.8290212201</v>
      </c>
      <c r="FO86" s="84">
        <v>7914092.7673116103</v>
      </c>
      <c r="FP86" s="84">
        <v>8146779.5680294596</v>
      </c>
      <c r="FQ86" s="84">
        <v>8127986.7874432104</v>
      </c>
      <c r="FR86" s="84">
        <v>7925744.7815474896</v>
      </c>
      <c r="FS86" s="84">
        <v>7782090.0478198603</v>
      </c>
      <c r="FT86" s="84">
        <v>8110429.1282311603</v>
      </c>
      <c r="FU86" s="84">
        <v>7848984.81360156</v>
      </c>
      <c r="FV86" s="84">
        <v>7607593.3105749404</v>
      </c>
      <c r="FW86" s="84">
        <v>7599867.6092193201</v>
      </c>
      <c r="FX86" s="84">
        <v>7667505.3728988497</v>
      </c>
      <c r="FY86" s="84">
        <v>7451207.3322107904</v>
      </c>
      <c r="FZ86" s="84">
        <v>7499253.9131125202</v>
      </c>
      <c r="GA86" s="84">
        <v>7527445.9268272398</v>
      </c>
      <c r="GB86" s="84">
        <v>7784012.34540297</v>
      </c>
      <c r="GC86" s="84">
        <v>7163251.82354555</v>
      </c>
      <c r="GD86" s="84">
        <v>7386970.3440360902</v>
      </c>
      <c r="GE86" s="84">
        <v>7796193.6434635604</v>
      </c>
      <c r="GF86" s="84">
        <v>7149700.4483638797</v>
      </c>
      <c r="GG86" s="84">
        <v>7280404.3308632504</v>
      </c>
      <c r="GH86" s="84">
        <v>7330551.7538858904</v>
      </c>
      <c r="GI86" s="84">
        <v>7588379.45074003</v>
      </c>
      <c r="GJ86" s="84">
        <v>7269501.4723108402</v>
      </c>
      <c r="GK86" s="84">
        <v>7267879.2367245303</v>
      </c>
      <c r="GL86" s="84">
        <v>7230023.9643123001</v>
      </c>
      <c r="GM86" s="84">
        <v>7528158.6968801096</v>
      </c>
      <c r="GN86" s="84">
        <v>7960374.9570001401</v>
      </c>
      <c r="GO86" s="84">
        <v>7486551.0402629096</v>
      </c>
      <c r="GP86" s="84">
        <v>6648103.8323260602</v>
      </c>
      <c r="GQ86" s="84">
        <v>7084075.9087040303</v>
      </c>
      <c r="GR86" s="84">
        <v>7790858.5307208896</v>
      </c>
      <c r="GS86" s="84">
        <v>7610933.2822062597</v>
      </c>
      <c r="GT86" s="84">
        <v>7383189.1315397602</v>
      </c>
      <c r="GU86" s="84">
        <v>6860480.8760635601</v>
      </c>
      <c r="GV86" s="84">
        <v>6936431.23086082</v>
      </c>
      <c r="GW86" s="84">
        <v>6838780.7727522803</v>
      </c>
      <c r="GX86" s="84">
        <v>7330072.07777844</v>
      </c>
      <c r="GY86" s="84">
        <v>6975817.7783419304</v>
      </c>
      <c r="GZ86" s="84">
        <v>7345941.4698405303</v>
      </c>
      <c r="HA86" s="84">
        <v>6693445.9827193404</v>
      </c>
      <c r="HB86" s="84">
        <v>7199171.6038783696</v>
      </c>
      <c r="HC86" s="84">
        <v>6811486.75515154</v>
      </c>
      <c r="HD86" s="84">
        <v>6602769.9058953496</v>
      </c>
      <c r="HE86" s="84">
        <v>6854756.34852619</v>
      </c>
      <c r="HF86" s="84">
        <v>7024550.8536254596</v>
      </c>
      <c r="HG86" s="84">
        <v>7006518.0743151298</v>
      </c>
      <c r="HH86" s="84">
        <v>6729474.78423604</v>
      </c>
      <c r="HI86" s="84">
        <v>6804043.8677007202</v>
      </c>
      <c r="HJ86" s="84">
        <v>6765287.1290074196</v>
      </c>
      <c r="HK86" s="84">
        <v>6803885.5569027103</v>
      </c>
      <c r="HL86" s="84">
        <v>6651474.8677532999</v>
      </c>
      <c r="HM86" s="84">
        <v>6717807.9978652103</v>
      </c>
      <c r="HN86" s="84">
        <v>6705824.0033698697</v>
      </c>
      <c r="HO86" s="84">
        <v>6673497.0714796102</v>
      </c>
      <c r="HP86" s="84">
        <v>6865561.3343487699</v>
      </c>
      <c r="HQ86" s="84">
        <v>6594985.2691495204</v>
      </c>
      <c r="HR86" s="84">
        <v>6610817.6031815</v>
      </c>
      <c r="HS86" s="84">
        <v>6531455.1961824102</v>
      </c>
      <c r="HT86" s="84">
        <v>6929891.0565145202</v>
      </c>
      <c r="HU86" s="84">
        <v>6725019.7820745399</v>
      </c>
      <c r="HV86" s="84">
        <v>6599175.3136181198</v>
      </c>
      <c r="HW86" s="84">
        <v>6615470.0453705704</v>
      </c>
      <c r="HX86" s="84">
        <v>6967895.3951386902</v>
      </c>
      <c r="HY86" s="84">
        <v>6972396.5031994795</v>
      </c>
      <c r="HZ86" s="84">
        <v>6432565.3956132904</v>
      </c>
      <c r="IA86" s="84">
        <v>6344723.0029282495</v>
      </c>
      <c r="IB86" s="84">
        <v>6297934.2721769996</v>
      </c>
      <c r="IC86" s="84">
        <v>6769311.0957398396</v>
      </c>
      <c r="ID86" s="84">
        <v>6582314.5704846103</v>
      </c>
      <c r="IE86" s="84">
        <v>5957570.9184432495</v>
      </c>
      <c r="IF86" s="84">
        <v>6376122.1945988396</v>
      </c>
      <c r="IG86" s="84">
        <v>6603382.2649619998</v>
      </c>
      <c r="IH86" s="84">
        <v>6818213.7921420401</v>
      </c>
      <c r="II86" s="84">
        <v>6473327.9566986896</v>
      </c>
      <c r="IJ86" s="84">
        <v>6236314.7320799204</v>
      </c>
      <c r="IK86" s="84">
        <v>6109123.8197691999</v>
      </c>
      <c r="IL86" s="84">
        <v>6166395.3920026496</v>
      </c>
      <c r="IM86" s="84">
        <v>5767671.4353553699</v>
      </c>
      <c r="IN86" s="84">
        <v>5354080.5651625302</v>
      </c>
      <c r="IO86" s="84">
        <v>6175950.05561643</v>
      </c>
      <c r="IP86" s="84">
        <v>6840715.8711000299</v>
      </c>
      <c r="IQ86" s="84">
        <v>6687741.4910654202</v>
      </c>
      <c r="IR86" s="84">
        <v>6487722.5001673801</v>
      </c>
      <c r="IS86" s="84">
        <v>6614200.2232541097</v>
      </c>
      <c r="IT86" s="84">
        <v>6617722.6027869098</v>
      </c>
      <c r="IU86" s="84">
        <v>6359718.0217244104</v>
      </c>
      <c r="IV86" s="84">
        <v>6403859.7347586202</v>
      </c>
      <c r="IW86" s="84">
        <v>6701210.2664761096</v>
      </c>
      <c r="IX86" s="84">
        <v>6194561.9506097697</v>
      </c>
      <c r="IY86" s="84">
        <v>6534657.9424956301</v>
      </c>
      <c r="IZ86" s="84">
        <v>6941830.8474167101</v>
      </c>
      <c r="JA86" s="84">
        <v>6667483.2334805401</v>
      </c>
      <c r="JB86" s="84">
        <v>6639020.3366694301</v>
      </c>
      <c r="JC86" s="84">
        <v>6843461.3539929502</v>
      </c>
      <c r="JD86" s="84">
        <v>6653743.7533544302</v>
      </c>
      <c r="JE86" s="84">
        <v>6345503.8006386803</v>
      </c>
      <c r="JF86" s="84">
        <v>6525442.3399345698</v>
      </c>
      <c r="JG86" s="84">
        <v>6844396.3502892302</v>
      </c>
      <c r="JH86" s="84">
        <v>5910600.0026233299</v>
      </c>
      <c r="JI86" s="84">
        <v>6504173.0559849301</v>
      </c>
      <c r="JJ86" s="84">
        <v>6341594.1044087699</v>
      </c>
      <c r="JK86" s="84">
        <v>6790766.2826908203</v>
      </c>
      <c r="JL86" s="84">
        <v>6076398.8758469997</v>
      </c>
      <c r="JM86" s="84">
        <v>6776646.7248719502</v>
      </c>
      <c r="JN86" s="84">
        <v>6658773.3483023597</v>
      </c>
      <c r="JO86" s="84">
        <v>6893911.9520658199</v>
      </c>
      <c r="JP86" s="84">
        <v>6385509.5057776701</v>
      </c>
      <c r="JQ86" s="84">
        <v>6272114.8665537704</v>
      </c>
      <c r="JR86" s="84">
        <v>6156505.3033011798</v>
      </c>
      <c r="JS86" s="84">
        <v>6625078.4082673499</v>
      </c>
      <c r="JT86" s="84">
        <v>6514548.5980026703</v>
      </c>
      <c r="JU86" s="84">
        <v>6659309.8980505103</v>
      </c>
      <c r="JV86" s="84">
        <v>6420616.9892450003</v>
      </c>
      <c r="JW86" s="84">
        <v>6464947.8479191698</v>
      </c>
      <c r="JX86" s="84">
        <v>6387383.3340615705</v>
      </c>
      <c r="JY86" s="84">
        <v>6757435.4758429499</v>
      </c>
      <c r="JZ86" s="84">
        <v>6512005.1244307896</v>
      </c>
      <c r="KA86" s="84">
        <v>6462705.0851407005</v>
      </c>
      <c r="KB86" s="84">
        <v>6370901.6778453104</v>
      </c>
      <c r="KC86" s="84">
        <v>5679482.8399529802</v>
      </c>
      <c r="KD86" s="84">
        <v>6256933.7228161097</v>
      </c>
      <c r="KE86" s="84">
        <v>6038356.6291659102</v>
      </c>
      <c r="KF86" s="84">
        <v>6248994.3876985004</v>
      </c>
      <c r="KG86" s="84">
        <v>6106041.9918783996</v>
      </c>
      <c r="KH86" s="84">
        <v>6286825.6705706902</v>
      </c>
      <c r="KI86" s="84">
        <v>6186077.3732813597</v>
      </c>
      <c r="KJ86" s="84">
        <v>5710389.4567266004</v>
      </c>
      <c r="KK86" s="84">
        <v>6292684.37646347</v>
      </c>
      <c r="KL86" s="84">
        <v>6238901.3965817401</v>
      </c>
      <c r="KM86" s="84">
        <v>6193778.5864085099</v>
      </c>
      <c r="KN86" s="84">
        <v>6487201.8023990104</v>
      </c>
      <c r="KO86" s="84">
        <v>6590405.8854720797</v>
      </c>
      <c r="KP86" s="84">
        <v>6049345.1989998203</v>
      </c>
      <c r="KQ86" s="84">
        <v>6675660.49069444</v>
      </c>
      <c r="KR86" s="84">
        <v>6322177.9456352498</v>
      </c>
      <c r="KS86" s="84">
        <v>5906338.4539750898</v>
      </c>
      <c r="KT86" s="84">
        <v>6403387.1376561103</v>
      </c>
      <c r="KU86" s="84">
        <v>6427565.1718309801</v>
      </c>
      <c r="KV86" s="84">
        <v>6331503.3187046396</v>
      </c>
      <c r="KW86" s="84">
        <v>6026831.4080121396</v>
      </c>
      <c r="KX86" s="84">
        <v>6040199.7522129202</v>
      </c>
      <c r="KY86" s="84">
        <v>6155881.4573713299</v>
      </c>
      <c r="KZ86" s="84">
        <v>6600054.2934339903</v>
      </c>
      <c r="LA86" s="84">
        <v>6276131.80353841</v>
      </c>
      <c r="LB86" s="84">
        <v>6190203.6137817604</v>
      </c>
      <c r="LC86" s="84">
        <v>6317373.7154727001</v>
      </c>
      <c r="LD86" s="84">
        <v>5893176.4312677504</v>
      </c>
      <c r="LE86" s="84">
        <v>5661196.6576150097</v>
      </c>
      <c r="LF86" s="84">
        <v>6057600.88876063</v>
      </c>
      <c r="LG86" s="84">
        <v>6319395.6740844501</v>
      </c>
      <c r="LH86" s="84">
        <v>5886466.0673697097</v>
      </c>
      <c r="LI86" s="84">
        <v>5732746.6081683999</v>
      </c>
      <c r="LJ86" s="84">
        <v>5911548.3615640998</v>
      </c>
      <c r="LK86" s="84">
        <v>6281735.4854947198</v>
      </c>
      <c r="LL86" s="84">
        <v>6095939.8408271503</v>
      </c>
      <c r="LM86" s="84">
        <v>5925021.2623013696</v>
      </c>
      <c r="LN86" s="84">
        <v>5981339.6110235099</v>
      </c>
      <c r="LO86" s="84">
        <v>6012392.4655136503</v>
      </c>
      <c r="LP86" s="84">
        <v>6042223.5525404299</v>
      </c>
      <c r="LQ86" s="84">
        <v>5992138.8870443199</v>
      </c>
      <c r="LR86" s="84">
        <v>6067645.7494035698</v>
      </c>
      <c r="LS86" s="84">
        <v>5698230.9889353001</v>
      </c>
      <c r="LT86" s="84">
        <v>6042534.0423994604</v>
      </c>
      <c r="LU86" s="84">
        <v>6075068.5003601499</v>
      </c>
      <c r="LV86" s="84">
        <v>6118629.6517171804</v>
      </c>
      <c r="LW86" s="84">
        <v>6043142.7044486599</v>
      </c>
      <c r="LX86" s="84">
        <v>6285193.23425957</v>
      </c>
      <c r="LY86" s="84">
        <v>6100380.4435655698</v>
      </c>
      <c r="LZ86" s="84">
        <v>6210391.5754586896</v>
      </c>
      <c r="MA86" s="84">
        <v>6126979.9889711495</v>
      </c>
      <c r="MB86" s="84">
        <v>6132323.8450124897</v>
      </c>
      <c r="MC86" s="84">
        <v>6413958.7257822901</v>
      </c>
      <c r="MD86" s="84">
        <v>5983669.5413951799</v>
      </c>
      <c r="ME86" s="84">
        <v>6103726.0269665802</v>
      </c>
      <c r="MF86" s="84">
        <v>6051301.0310219303</v>
      </c>
      <c r="MG86" s="84">
        <v>6234559.1671309499</v>
      </c>
      <c r="MH86" s="84">
        <v>5879632.5864315098</v>
      </c>
      <c r="MI86" s="84">
        <v>6300989.9139521504</v>
      </c>
      <c r="MJ86" s="84">
        <v>3740296.77404729</v>
      </c>
      <c r="MK86" s="84">
        <v>6048826.3610506998</v>
      </c>
      <c r="ML86" s="84">
        <v>6047770.5564070502</v>
      </c>
      <c r="MM86" s="84">
        <v>5881168.4088093396</v>
      </c>
      <c r="MN86" s="84">
        <v>5817007.3565239897</v>
      </c>
      <c r="MO86" s="84">
        <v>5518263.6007920103</v>
      </c>
      <c r="MP86" s="84">
        <v>5897799.2854820704</v>
      </c>
      <c r="MQ86" s="84">
        <v>5794213.6327745803</v>
      </c>
      <c r="MR86" s="84">
        <v>5784408.9511206001</v>
      </c>
      <c r="MS86" s="84">
        <v>5715492.0875994004</v>
      </c>
      <c r="MT86" s="84">
        <v>5786156.2487398898</v>
      </c>
      <c r="MU86" s="84">
        <v>5480533.9479857804</v>
      </c>
      <c r="MV86" s="84">
        <v>5690387.5119583299</v>
      </c>
      <c r="MW86" s="84">
        <v>5428702.5704317298</v>
      </c>
      <c r="MX86" s="84">
        <v>5746463.3365200199</v>
      </c>
      <c r="MY86" s="84">
        <v>5557173.5122607704</v>
      </c>
      <c r="MZ86" s="84">
        <v>5628694.8421391901</v>
      </c>
      <c r="NA86" s="84">
        <v>5567649.2500196202</v>
      </c>
      <c r="NB86" s="84">
        <v>5684771.13249713</v>
      </c>
      <c r="NC86" s="84">
        <v>5673502.8872670401</v>
      </c>
      <c r="ND86" s="84">
        <v>6000172.4928336097</v>
      </c>
      <c r="NE86" s="84">
        <v>3433351.4349495801</v>
      </c>
      <c r="NF86" s="84">
        <v>4008641.6341532199</v>
      </c>
      <c r="NG86" s="84">
        <v>6496777.0623320304</v>
      </c>
      <c r="NH86" s="84">
        <v>5805379.6057331404</v>
      </c>
      <c r="NI86" s="84">
        <v>5859599.3711879998</v>
      </c>
      <c r="NJ86" s="84">
        <v>6019928.0799548598</v>
      </c>
      <c r="NK86" s="84">
        <v>5771599.5172313396</v>
      </c>
      <c r="NL86" s="84">
        <v>6163125.7576396801</v>
      </c>
      <c r="NM86" s="84">
        <v>5725047.2808703696</v>
      </c>
      <c r="NN86" s="84">
        <v>6061560.87403908</v>
      </c>
      <c r="NO86" s="84">
        <v>5884682.8735806597</v>
      </c>
      <c r="NP86" s="84">
        <v>5824286.3690952603</v>
      </c>
      <c r="NQ86" s="84">
        <v>4245226.72202521</v>
      </c>
      <c r="NR86" s="84">
        <v>6060230.4595306199</v>
      </c>
      <c r="NS86" s="84">
        <v>3512258.4868691401</v>
      </c>
      <c r="NT86" s="84">
        <v>6074645.8956192499</v>
      </c>
      <c r="NU86" s="84">
        <v>6093797.0985006103</v>
      </c>
      <c r="NV86" s="84">
        <v>6505780.3422792703</v>
      </c>
      <c r="NW86" s="84">
        <v>5717757.9928580504</v>
      </c>
      <c r="NX86" s="84">
        <v>6061596.2870383896</v>
      </c>
      <c r="NY86" s="84">
        <v>5943360.5381224602</v>
      </c>
      <c r="NZ86" s="84">
        <v>5986477.1576423496</v>
      </c>
      <c r="OA86" s="84">
        <v>5849608.9281188101</v>
      </c>
      <c r="OB86" s="84">
        <v>5855290.4311153004</v>
      </c>
      <c r="OC86" s="84">
        <v>4745734.3828398902</v>
      </c>
      <c r="OD86" s="84">
        <v>6081560.9593453398</v>
      </c>
      <c r="OE86" s="84">
        <v>5892418.95140428</v>
      </c>
      <c r="OF86" s="84">
        <v>4146801.8990740301</v>
      </c>
      <c r="OG86" s="84">
        <v>5836967.8732281197</v>
      </c>
      <c r="OH86" s="84">
        <v>5666057.16909057</v>
      </c>
      <c r="OI86" s="84">
        <v>4330085.7338402104</v>
      </c>
      <c r="OJ86" s="84">
        <v>5875934.6044601696</v>
      </c>
      <c r="OK86" s="84">
        <v>5454917.9960450698</v>
      </c>
      <c r="OL86" s="84">
        <v>4276727.9234909704</v>
      </c>
      <c r="OM86" s="84">
        <v>6135042.5240253899</v>
      </c>
      <c r="ON86" s="84">
        <v>5771881.9935696898</v>
      </c>
      <c r="OO86" s="84">
        <v>5592158.5746147502</v>
      </c>
      <c r="OP86" s="84">
        <v>4375732.2307234397</v>
      </c>
      <c r="OQ86" s="84">
        <v>7184767.0928199003</v>
      </c>
    </row>
    <row r="87" spans="1:407" s="65" customFormat="1" x14ac:dyDescent="0.25">
      <c r="A87" s="61" t="s">
        <v>2034</v>
      </c>
      <c r="B87" s="62">
        <f>STDEV(D87:AQ87)/AVERAGE(D87:AQ87)</f>
        <v>2.3166898301417407E-2</v>
      </c>
      <c r="C87" s="63"/>
      <c r="D87" s="64">
        <f t="shared" ref="D87:AQ87" si="140">(D85/D86)*32.6</f>
        <v>52.260571165237671</v>
      </c>
      <c r="E87" s="64">
        <f t="shared" si="140"/>
        <v>53.533253614878625</v>
      </c>
      <c r="F87" s="64">
        <f t="shared" si="140"/>
        <v>53.614546068791583</v>
      </c>
      <c r="G87" s="64">
        <f t="shared" si="140"/>
        <v>50.840161692368426</v>
      </c>
      <c r="H87" s="64">
        <f t="shared" si="140"/>
        <v>52.14215861347909</v>
      </c>
      <c r="I87" s="64">
        <f t="shared" si="140"/>
        <v>50.48934243404981</v>
      </c>
      <c r="J87" s="64">
        <f t="shared" si="140"/>
        <v>53.701766204201327</v>
      </c>
      <c r="K87" s="64">
        <f t="shared" si="140"/>
        <v>54.318411213468195</v>
      </c>
      <c r="L87" s="64">
        <f t="shared" si="140"/>
        <v>55.384301195193004</v>
      </c>
      <c r="M87" s="64">
        <f t="shared" si="140"/>
        <v>55.759064975910896</v>
      </c>
      <c r="N87" s="64">
        <f t="shared" si="140"/>
        <v>53.5480796131191</v>
      </c>
      <c r="O87" s="64">
        <f t="shared" si="140"/>
        <v>52.98201678322777</v>
      </c>
      <c r="P87" s="64">
        <f t="shared" si="140"/>
        <v>53.626820445325457</v>
      </c>
      <c r="Q87" s="64">
        <f t="shared" si="140"/>
        <v>53.898784012626535</v>
      </c>
      <c r="R87" s="64">
        <f t="shared" si="140"/>
        <v>51.928564386958485</v>
      </c>
      <c r="S87" s="64">
        <f t="shared" si="140"/>
        <v>52.758104943036379</v>
      </c>
      <c r="T87" s="64">
        <f t="shared" si="140"/>
        <v>54.704571006286734</v>
      </c>
      <c r="U87" s="64">
        <f t="shared" si="140"/>
        <v>54.143456196240351</v>
      </c>
      <c r="V87" s="64">
        <f t="shared" si="140"/>
        <v>52.664914516355424</v>
      </c>
      <c r="W87" s="64">
        <f t="shared" si="140"/>
        <v>53.077926324696413</v>
      </c>
      <c r="X87" s="64">
        <f t="shared" si="140"/>
        <v>53.242225920776477</v>
      </c>
      <c r="Y87" s="64">
        <f t="shared" si="140"/>
        <v>53.426828550612164</v>
      </c>
      <c r="Z87" s="64">
        <f t="shared" si="140"/>
        <v>55.442710632083539</v>
      </c>
      <c r="AA87" s="64">
        <f t="shared" si="140"/>
        <v>54.471299759904795</v>
      </c>
      <c r="AB87" s="64">
        <f t="shared" si="140"/>
        <v>54.276259807452227</v>
      </c>
      <c r="AC87" s="64">
        <f t="shared" si="140"/>
        <v>51.885211089798432</v>
      </c>
      <c r="AD87" s="64">
        <f t="shared" si="140"/>
        <v>54.982541232134736</v>
      </c>
      <c r="AE87" s="64">
        <f t="shared" si="140"/>
        <v>53.027764686958598</v>
      </c>
      <c r="AF87" s="64">
        <f t="shared" si="140"/>
        <v>54.71728744830083</v>
      </c>
      <c r="AG87" s="64">
        <f t="shared" si="140"/>
        <v>53.586500673793665</v>
      </c>
      <c r="AH87" s="64">
        <f t="shared" si="140"/>
        <v>54.407133807052425</v>
      </c>
      <c r="AI87" s="64">
        <f t="shared" si="140"/>
        <v>55.021549147778551</v>
      </c>
      <c r="AJ87" s="64">
        <f t="shared" si="140"/>
        <v>55.091575529403862</v>
      </c>
      <c r="AK87" s="64">
        <f t="shared" si="140"/>
        <v>53.239398062665103</v>
      </c>
      <c r="AL87" s="64">
        <f t="shared" si="140"/>
        <v>53.757553467991514</v>
      </c>
      <c r="AM87" s="64">
        <f t="shared" si="140"/>
        <v>55.491330886664734</v>
      </c>
      <c r="AN87" s="64">
        <f t="shared" si="140"/>
        <v>53.432548672203751</v>
      </c>
      <c r="AO87" s="64">
        <f t="shared" si="140"/>
        <v>53.641746614284905</v>
      </c>
      <c r="AP87" s="64">
        <f t="shared" si="140"/>
        <v>55.172827054320912</v>
      </c>
      <c r="AQ87" s="64">
        <f t="shared" si="140"/>
        <v>55.161354210811993</v>
      </c>
      <c r="AS87" s="66">
        <f>STDEV(AU87:CH87)/AVERAGE(AU87:CH87)</f>
        <v>3.4309979020414098E-2</v>
      </c>
      <c r="AT87" s="67"/>
      <c r="AU87" s="68">
        <f>((AU85/AU86)*32.6)</f>
        <v>80.444750327648151</v>
      </c>
      <c r="AV87" s="68">
        <f t="shared" ref="AV87:CH87" si="141">((AV85/AV86)*32.6)</f>
        <v>78.077113656292767</v>
      </c>
      <c r="AW87" s="68">
        <f t="shared" si="141"/>
        <v>73.085159971069956</v>
      </c>
      <c r="AX87" s="68">
        <f t="shared" si="141"/>
        <v>84.202769495291719</v>
      </c>
      <c r="AY87" s="68">
        <f t="shared" si="141"/>
        <v>84.861767296956558</v>
      </c>
      <c r="AZ87" s="68">
        <f t="shared" si="141"/>
        <v>86.578275687359877</v>
      </c>
      <c r="BA87" s="68">
        <f t="shared" si="141"/>
        <v>83.478694975803506</v>
      </c>
      <c r="BB87" s="68">
        <f t="shared" si="141"/>
        <v>84.824448119176225</v>
      </c>
      <c r="BC87" s="68">
        <f t="shared" si="141"/>
        <v>87.541451936474573</v>
      </c>
      <c r="BD87" s="68">
        <f t="shared" si="141"/>
        <v>86.189292449409038</v>
      </c>
      <c r="BE87" s="68">
        <f t="shared" si="141"/>
        <v>85.621400852140042</v>
      </c>
      <c r="BF87" s="68">
        <f t="shared" si="141"/>
        <v>81.486793113833116</v>
      </c>
      <c r="BG87" s="68">
        <f t="shared" si="141"/>
        <v>83.46088591647981</v>
      </c>
      <c r="BH87" s="68">
        <f t="shared" si="141"/>
        <v>81.592825658416942</v>
      </c>
      <c r="BI87" s="68">
        <f t="shared" si="141"/>
        <v>85.40211322014548</v>
      </c>
      <c r="BJ87" s="68">
        <f t="shared" si="141"/>
        <v>84.614015137687971</v>
      </c>
      <c r="BK87" s="68">
        <f t="shared" si="141"/>
        <v>86.447195076386677</v>
      </c>
      <c r="BL87" s="68">
        <f t="shared" si="141"/>
        <v>83.212219774071968</v>
      </c>
      <c r="BM87" s="68">
        <f t="shared" si="141"/>
        <v>85.636643060725973</v>
      </c>
      <c r="BN87" s="68">
        <f t="shared" si="141"/>
        <v>83.515009606422723</v>
      </c>
      <c r="BO87" s="68">
        <f t="shared" si="141"/>
        <v>85.129008628442946</v>
      </c>
      <c r="BP87" s="68">
        <f t="shared" si="141"/>
        <v>82.750215003992707</v>
      </c>
      <c r="BQ87" s="68">
        <f t="shared" si="141"/>
        <v>87.955622218058096</v>
      </c>
      <c r="BR87" s="68">
        <f t="shared" si="141"/>
        <v>82.59160859075277</v>
      </c>
      <c r="BS87" s="68">
        <f t="shared" si="141"/>
        <v>84.429944176421913</v>
      </c>
      <c r="BT87" s="68">
        <f t="shared" si="141"/>
        <v>83.064370159767108</v>
      </c>
      <c r="BU87" s="68">
        <f t="shared" si="141"/>
        <v>82.991947721268929</v>
      </c>
      <c r="BV87" s="68">
        <f t="shared" si="141"/>
        <v>86.99327146788292</v>
      </c>
      <c r="BW87" s="68">
        <f t="shared" si="141"/>
        <v>85.793578016945446</v>
      </c>
      <c r="BX87" s="68">
        <f t="shared" si="141"/>
        <v>84.962411987732452</v>
      </c>
      <c r="BY87" s="68">
        <f t="shared" si="141"/>
        <v>78.850200885693241</v>
      </c>
      <c r="BZ87" s="68">
        <f t="shared" si="141"/>
        <v>84.221249552566292</v>
      </c>
      <c r="CA87" s="68">
        <f t="shared" si="141"/>
        <v>81.731892722417129</v>
      </c>
      <c r="CB87" s="68">
        <f t="shared" si="141"/>
        <v>79.91487700457067</v>
      </c>
      <c r="CC87" s="68">
        <f t="shared" si="141"/>
        <v>81.738851840321331</v>
      </c>
      <c r="CD87" s="68">
        <f t="shared" si="141"/>
        <v>83.078095576195992</v>
      </c>
      <c r="CE87" s="68">
        <f t="shared" si="141"/>
        <v>87.150787068555502</v>
      </c>
      <c r="CF87" s="68">
        <f t="shared" si="141"/>
        <v>82.820373732407134</v>
      </c>
      <c r="CG87" s="68">
        <f t="shared" si="141"/>
        <v>84.573717531005585</v>
      </c>
      <c r="CH87" s="68">
        <f t="shared" si="141"/>
        <v>81.312700064645412</v>
      </c>
      <c r="CI87" s="87"/>
      <c r="CJ87" s="88">
        <f>((CJ85/CJ86)*32.6)</f>
        <v>40.537888367840168</v>
      </c>
      <c r="CK87" s="88">
        <f t="shared" ref="CK87:EV87" si="142">((CK85/CK86)*32.6)</f>
        <v>95.191960505609146</v>
      </c>
      <c r="CL87" s="88">
        <f t="shared" si="142"/>
        <v>55.767006292357777</v>
      </c>
      <c r="CM87" s="88">
        <f t="shared" si="142"/>
        <v>65.973840907146467</v>
      </c>
      <c r="CN87" s="88">
        <f t="shared" si="142"/>
        <v>47.420231224663446</v>
      </c>
      <c r="CO87" s="88">
        <f t="shared" si="142"/>
        <v>95.016043715451701</v>
      </c>
      <c r="CP87" s="88">
        <f t="shared" si="142"/>
        <v>81.195438855828684</v>
      </c>
      <c r="CQ87" s="88">
        <f t="shared" si="142"/>
        <v>64.362527863369621</v>
      </c>
      <c r="CR87" s="88">
        <f t="shared" si="142"/>
        <v>68.242339734758346</v>
      </c>
      <c r="CS87" s="88">
        <f t="shared" si="142"/>
        <v>68.844151381967706</v>
      </c>
      <c r="CT87" s="88">
        <f t="shared" si="142"/>
        <v>40.266952291045548</v>
      </c>
      <c r="CU87" s="88">
        <f t="shared" si="142"/>
        <v>55.005708848724069</v>
      </c>
      <c r="CV87" s="88">
        <f t="shared" si="142"/>
        <v>98.47899318893451</v>
      </c>
      <c r="CW87" s="88">
        <f t="shared" si="142"/>
        <v>90.908241856429783</v>
      </c>
      <c r="CX87" s="88">
        <f t="shared" si="142"/>
        <v>81.267497081774337</v>
      </c>
      <c r="CY87" s="88">
        <f t="shared" si="142"/>
        <v>57.42273450745067</v>
      </c>
      <c r="CZ87" s="88">
        <f t="shared" si="142"/>
        <v>70.04769793515878</v>
      </c>
      <c r="DA87" s="88">
        <f t="shared" si="142"/>
        <v>91.635420786433201</v>
      </c>
      <c r="DB87" s="88">
        <f t="shared" si="142"/>
        <v>66.815123649800555</v>
      </c>
      <c r="DC87" s="88">
        <f t="shared" si="142"/>
        <v>120.47111477771053</v>
      </c>
      <c r="DD87" s="88">
        <f t="shared" si="142"/>
        <v>85.739025316634269</v>
      </c>
      <c r="DE87" s="88">
        <f t="shared" si="142"/>
        <v>57.478599417165938</v>
      </c>
      <c r="DF87" s="88">
        <f t="shared" si="142"/>
        <v>100.23390706300439</v>
      </c>
      <c r="DG87" s="88">
        <f t="shared" si="142"/>
        <v>107.71668082221115</v>
      </c>
      <c r="DH87" s="88">
        <f t="shared" si="142"/>
        <v>73.777196013876022</v>
      </c>
      <c r="DI87" s="88">
        <f t="shared" si="142"/>
        <v>70.241819454025958</v>
      </c>
      <c r="DJ87" s="88">
        <f t="shared" si="142"/>
        <v>65.659122345747747</v>
      </c>
      <c r="DK87" s="88">
        <f t="shared" si="142"/>
        <v>69.375000223235574</v>
      </c>
      <c r="DL87" s="88">
        <f t="shared" si="142"/>
        <v>149.01472078377881</v>
      </c>
      <c r="DM87" s="88">
        <f t="shared" si="142"/>
        <v>56.728861224497919</v>
      </c>
      <c r="DN87" s="88">
        <f t="shared" si="142"/>
        <v>85.65797775090256</v>
      </c>
      <c r="DO87" s="88">
        <f t="shared" si="142"/>
        <v>74.533824545439956</v>
      </c>
      <c r="DP87" s="88">
        <f t="shared" si="142"/>
        <v>111.22931748530452</v>
      </c>
      <c r="DQ87" s="88">
        <f t="shared" si="142"/>
        <v>71.927326501106023</v>
      </c>
      <c r="DR87" s="88">
        <f t="shared" si="142"/>
        <v>104.95187180396103</v>
      </c>
      <c r="DS87" s="88">
        <f t="shared" si="142"/>
        <v>64.764247252676412</v>
      </c>
      <c r="DT87" s="88">
        <f t="shared" si="142"/>
        <v>74.960854163982589</v>
      </c>
      <c r="DU87" s="88">
        <f t="shared" si="142"/>
        <v>52.202406696751424</v>
      </c>
      <c r="DV87" s="88">
        <f t="shared" si="142"/>
        <v>62.487945165477605</v>
      </c>
      <c r="DW87" s="88">
        <f t="shared" si="142"/>
        <v>96.703649509439487</v>
      </c>
      <c r="DX87" s="88">
        <f t="shared" si="142"/>
        <v>64.462493179475942</v>
      </c>
      <c r="DY87" s="88">
        <f t="shared" si="142"/>
        <v>96.698181918968913</v>
      </c>
      <c r="DZ87" s="88">
        <f t="shared" si="142"/>
        <v>51.236337126429923</v>
      </c>
      <c r="EA87" s="88">
        <f t="shared" si="142"/>
        <v>52.589898497324349</v>
      </c>
      <c r="EB87" s="88">
        <f t="shared" si="142"/>
        <v>70.439054306855965</v>
      </c>
      <c r="EC87" s="88">
        <f t="shared" si="142"/>
        <v>45.144469162719638</v>
      </c>
      <c r="ED87" s="88">
        <f t="shared" si="142"/>
        <v>103.50015883798508</v>
      </c>
      <c r="EE87" s="88">
        <f t="shared" si="142"/>
        <v>114.67224952261556</v>
      </c>
      <c r="EF87" s="88">
        <f t="shared" si="142"/>
        <v>77.834705660121443</v>
      </c>
      <c r="EG87" s="88">
        <f t="shared" si="142"/>
        <v>85.32885142293668</v>
      </c>
      <c r="EH87" s="88">
        <f t="shared" si="142"/>
        <v>62.657783705516827</v>
      </c>
      <c r="EI87" s="88">
        <f t="shared" si="142"/>
        <v>94.84904283568045</v>
      </c>
      <c r="EJ87" s="88">
        <f t="shared" si="142"/>
        <v>120.92147804835892</v>
      </c>
      <c r="EK87" s="88">
        <f t="shared" si="142"/>
        <v>116.0934066840401</v>
      </c>
      <c r="EL87" s="88">
        <f t="shared" si="142"/>
        <v>63.089457586213847</v>
      </c>
      <c r="EM87" s="88">
        <f t="shared" si="142"/>
        <v>61.401821368667648</v>
      </c>
      <c r="EN87" s="88">
        <f t="shared" si="142"/>
        <v>51.78572291485218</v>
      </c>
      <c r="EO87" s="88">
        <f t="shared" si="142"/>
        <v>113.1748506670675</v>
      </c>
      <c r="EP87" s="88">
        <f t="shared" si="142"/>
        <v>66.822140719430408</v>
      </c>
      <c r="EQ87" s="88">
        <f t="shared" si="142"/>
        <v>85.743281876205884</v>
      </c>
      <c r="ER87" s="88">
        <f t="shared" si="142"/>
        <v>55.013191816605541</v>
      </c>
      <c r="ES87" s="88">
        <f t="shared" si="142"/>
        <v>82.838654591552896</v>
      </c>
      <c r="ET87" s="88">
        <f t="shared" si="142"/>
        <v>61.680839033033337</v>
      </c>
      <c r="EU87" s="88">
        <f t="shared" si="142"/>
        <v>115.02540459795981</v>
      </c>
      <c r="EV87" s="88">
        <f t="shared" si="142"/>
        <v>30.898096423087438</v>
      </c>
      <c r="EW87" s="88">
        <f t="shared" ref="EW87:HH87" si="143">((EW85/EW86)*32.6)</f>
        <v>77.226630392818066</v>
      </c>
      <c r="EX87" s="88">
        <f t="shared" si="143"/>
        <v>87.352335108019929</v>
      </c>
      <c r="EY87" s="88">
        <f t="shared" si="143"/>
        <v>48.761531304211168</v>
      </c>
      <c r="EZ87" s="88">
        <f t="shared" si="143"/>
        <v>65.192389638473628</v>
      </c>
      <c r="FA87" s="88">
        <f t="shared" si="143"/>
        <v>63.394691144221994</v>
      </c>
      <c r="FB87" s="88">
        <f t="shared" si="143"/>
        <v>60.699937487164966</v>
      </c>
      <c r="FC87" s="88">
        <f t="shared" si="143"/>
        <v>70.136808946944498</v>
      </c>
      <c r="FD87" s="88">
        <f t="shared" si="143"/>
        <v>43.515666520957595</v>
      </c>
      <c r="FE87" s="88">
        <f t="shared" si="143"/>
        <v>60.844851716671656</v>
      </c>
      <c r="FF87" s="88">
        <f t="shared" si="143"/>
        <v>29.449791934248619</v>
      </c>
      <c r="FG87" s="88">
        <f t="shared" si="143"/>
        <v>57.315376696800747</v>
      </c>
      <c r="FH87" s="88">
        <f t="shared" si="143"/>
        <v>97.097700461901312</v>
      </c>
      <c r="FI87" s="88">
        <f t="shared" si="143"/>
        <v>76.625205717616083</v>
      </c>
      <c r="FJ87" s="88">
        <f t="shared" si="143"/>
        <v>86.964148549515286</v>
      </c>
      <c r="FK87" s="88">
        <f t="shared" si="143"/>
        <v>78.902697441708426</v>
      </c>
      <c r="FL87" s="88">
        <f t="shared" si="143"/>
        <v>56.533400947043319</v>
      </c>
      <c r="FM87" s="88">
        <f t="shared" si="143"/>
        <v>78.993431496206057</v>
      </c>
      <c r="FN87" s="88">
        <f t="shared" si="143"/>
        <v>77.211656589457249</v>
      </c>
      <c r="FO87" s="88">
        <f t="shared" si="143"/>
        <v>59.159173869154124</v>
      </c>
      <c r="FP87" s="88">
        <f t="shared" si="143"/>
        <v>47.579119416779044</v>
      </c>
      <c r="FQ87" s="88">
        <f t="shared" si="143"/>
        <v>51.352286075623958</v>
      </c>
      <c r="FR87" s="88">
        <f t="shared" si="143"/>
        <v>60.18697423929018</v>
      </c>
      <c r="FS87" s="88">
        <f t="shared" si="143"/>
        <v>77.573166198511316</v>
      </c>
      <c r="FT87" s="88">
        <f t="shared" si="143"/>
        <v>47.893882875681633</v>
      </c>
      <c r="FU87" s="88">
        <f t="shared" si="143"/>
        <v>80.20668397088204</v>
      </c>
      <c r="FV87" s="88">
        <f t="shared" si="143"/>
        <v>108.89468514198275</v>
      </c>
      <c r="FW87" s="88">
        <f t="shared" si="143"/>
        <v>82.621037356121292</v>
      </c>
      <c r="FX87" s="88">
        <f t="shared" si="143"/>
        <v>105.16593868048768</v>
      </c>
      <c r="FY87" s="88">
        <f t="shared" si="143"/>
        <v>86.749505666719458</v>
      </c>
      <c r="FZ87" s="88">
        <f t="shared" si="143"/>
        <v>59.658774038729042</v>
      </c>
      <c r="GA87" s="88">
        <f t="shared" si="143"/>
        <v>84.768542174303946</v>
      </c>
      <c r="GB87" s="88">
        <f t="shared" si="143"/>
        <v>85.967494745096019</v>
      </c>
      <c r="GC87" s="88">
        <f t="shared" si="143"/>
        <v>88.73697065302359</v>
      </c>
      <c r="GD87" s="88">
        <f t="shared" si="143"/>
        <v>90.925337697017454</v>
      </c>
      <c r="GE87" s="88">
        <f t="shared" si="143"/>
        <v>83.718743201749291</v>
      </c>
      <c r="GF87" s="88">
        <f t="shared" si="143"/>
        <v>102.10706996009158</v>
      </c>
      <c r="GG87" s="88">
        <f t="shared" si="143"/>
        <v>61.731210194352748</v>
      </c>
      <c r="GH87" s="88">
        <f t="shared" si="143"/>
        <v>124.71345212552747</v>
      </c>
      <c r="GI87" s="88">
        <f t="shared" si="143"/>
        <v>139.39686040118039</v>
      </c>
      <c r="GJ87" s="88">
        <f t="shared" si="143"/>
        <v>103.35922032972336</v>
      </c>
      <c r="GK87" s="88">
        <f t="shared" si="143"/>
        <v>123.78759762670569</v>
      </c>
      <c r="GL87" s="88">
        <f t="shared" si="143"/>
        <v>48.979156618985812</v>
      </c>
      <c r="GM87" s="88">
        <f t="shared" si="143"/>
        <v>63.337033076450894</v>
      </c>
      <c r="GN87" s="88">
        <f t="shared" si="143"/>
        <v>63.76180284720725</v>
      </c>
      <c r="GO87" s="88">
        <f t="shared" si="143"/>
        <v>41.847474990589944</v>
      </c>
      <c r="GP87" s="88">
        <f t="shared" si="143"/>
        <v>127.80509152070958</v>
      </c>
      <c r="GQ87" s="88">
        <f t="shared" si="143"/>
        <v>56.375659712091647</v>
      </c>
      <c r="GR87" s="88">
        <f t="shared" si="143"/>
        <v>50.551798292468945</v>
      </c>
      <c r="GS87" s="88">
        <f t="shared" si="143"/>
        <v>59.049974468660665</v>
      </c>
      <c r="GT87" s="88">
        <f t="shared" si="143"/>
        <v>60.326230474263632</v>
      </c>
      <c r="GU87" s="88">
        <f t="shared" si="143"/>
        <v>95.686962914533581</v>
      </c>
      <c r="GV87" s="88">
        <f t="shared" si="143"/>
        <v>122.26141457762974</v>
      </c>
      <c r="GW87" s="88">
        <f t="shared" si="143"/>
        <v>92.131140902880261</v>
      </c>
      <c r="GX87" s="88">
        <f t="shared" si="143"/>
        <v>60.054576330069715</v>
      </c>
      <c r="GY87" s="88">
        <f t="shared" si="143"/>
        <v>74.815798202820574</v>
      </c>
      <c r="GZ87" s="88">
        <f t="shared" si="143"/>
        <v>59.07192648813718</v>
      </c>
      <c r="HA87" s="88">
        <f t="shared" si="143"/>
        <v>52.843359273300798</v>
      </c>
      <c r="HB87" s="88">
        <f t="shared" si="143"/>
        <v>65.401557072322134</v>
      </c>
      <c r="HC87" s="88">
        <f t="shared" si="143"/>
        <v>92.295760483238141</v>
      </c>
      <c r="HD87" s="88">
        <f t="shared" si="143"/>
        <v>74.446259155361616</v>
      </c>
      <c r="HE87" s="88">
        <f t="shared" si="143"/>
        <v>87.001173410603869</v>
      </c>
      <c r="HF87" s="88">
        <f t="shared" si="143"/>
        <v>86.613338299221397</v>
      </c>
      <c r="HG87" s="88">
        <f t="shared" si="143"/>
        <v>77.704474026054314</v>
      </c>
      <c r="HH87" s="88">
        <f t="shared" si="143"/>
        <v>101.25705992712734</v>
      </c>
      <c r="HI87" s="88">
        <f t="shared" ref="HI87:JT87" si="144">((HI85/HI86)*32.6)</f>
        <v>108.56027458217878</v>
      </c>
      <c r="HJ87" s="88">
        <f t="shared" si="144"/>
        <v>94.60795831332301</v>
      </c>
      <c r="HK87" s="88">
        <f t="shared" si="144"/>
        <v>71.121034659241246</v>
      </c>
      <c r="HL87" s="88">
        <f t="shared" si="144"/>
        <v>60.590241896683573</v>
      </c>
      <c r="HM87" s="88">
        <f t="shared" si="144"/>
        <v>102.6745749095534</v>
      </c>
      <c r="HN87" s="88">
        <f t="shared" si="144"/>
        <v>83.881956900317221</v>
      </c>
      <c r="HO87" s="88">
        <f t="shared" si="144"/>
        <v>75.895135477322199</v>
      </c>
      <c r="HP87" s="88">
        <f t="shared" si="144"/>
        <v>39.481723451301967</v>
      </c>
      <c r="HQ87" s="88">
        <f t="shared" si="144"/>
        <v>39.004026755307628</v>
      </c>
      <c r="HR87" s="88">
        <f t="shared" si="144"/>
        <v>61.363075187826446</v>
      </c>
      <c r="HS87" s="88">
        <f t="shared" si="144"/>
        <v>95.261012597722825</v>
      </c>
      <c r="HT87" s="88">
        <f t="shared" si="144"/>
        <v>121.07194377700492</v>
      </c>
      <c r="HU87" s="88">
        <f t="shared" si="144"/>
        <v>87.396392814304477</v>
      </c>
      <c r="HV87" s="88">
        <f t="shared" si="144"/>
        <v>94.116350710080667</v>
      </c>
      <c r="HW87" s="88">
        <f t="shared" si="144"/>
        <v>90.217124647126099</v>
      </c>
      <c r="HX87" s="88">
        <f t="shared" si="144"/>
        <v>44.137818655957069</v>
      </c>
      <c r="HY87" s="88">
        <f t="shared" si="144"/>
        <v>49.417646077983974</v>
      </c>
      <c r="HZ87" s="88">
        <f t="shared" si="144"/>
        <v>89.261733994079634</v>
      </c>
      <c r="IA87" s="88">
        <f t="shared" si="144"/>
        <v>76.106033057005163</v>
      </c>
      <c r="IB87" s="88">
        <f t="shared" si="144"/>
        <v>73.052784482963276</v>
      </c>
      <c r="IC87" s="88">
        <f t="shared" si="144"/>
        <v>93.210806722980763</v>
      </c>
      <c r="ID87" s="88">
        <f t="shared" si="144"/>
        <v>47.23245454127666</v>
      </c>
      <c r="IE87" s="88">
        <f t="shared" si="144"/>
        <v>85.613559327899054</v>
      </c>
      <c r="IF87" s="88">
        <f t="shared" si="144"/>
        <v>182.75824909542348</v>
      </c>
      <c r="IG87" s="88">
        <f t="shared" si="144"/>
        <v>44.130260227654638</v>
      </c>
      <c r="IH87" s="88">
        <f t="shared" si="144"/>
        <v>62.656608032240392</v>
      </c>
      <c r="II87" s="88">
        <f t="shared" si="144"/>
        <v>51.620922280468541</v>
      </c>
      <c r="IJ87" s="88">
        <f t="shared" si="144"/>
        <v>43.890225782053633</v>
      </c>
      <c r="IK87" s="88">
        <f t="shared" si="144"/>
        <v>97.065717648129947</v>
      </c>
      <c r="IL87" s="88">
        <f t="shared" si="144"/>
        <v>73.941762805738392</v>
      </c>
      <c r="IM87" s="88">
        <f t="shared" si="144"/>
        <v>69.975788936015292</v>
      </c>
      <c r="IN87" s="88">
        <f t="shared" si="144"/>
        <v>59.106873745169295</v>
      </c>
      <c r="IO87" s="88">
        <f t="shared" si="144"/>
        <v>44.082802577495031</v>
      </c>
      <c r="IP87" s="88">
        <f t="shared" si="144"/>
        <v>83.755850458730336</v>
      </c>
      <c r="IQ87" s="88">
        <f t="shared" si="144"/>
        <v>67.147867314723257</v>
      </c>
      <c r="IR87" s="88">
        <f t="shared" si="144"/>
        <v>76.679899021851142</v>
      </c>
      <c r="IS87" s="88">
        <f t="shared" si="144"/>
        <v>86.542504246053227</v>
      </c>
      <c r="IT87" s="88">
        <f t="shared" si="144"/>
        <v>49.924381595761005</v>
      </c>
      <c r="IU87" s="88">
        <f t="shared" si="144"/>
        <v>151.90588875904024</v>
      </c>
      <c r="IV87" s="88">
        <f t="shared" si="144"/>
        <v>74.695947346064656</v>
      </c>
      <c r="IW87" s="88">
        <f t="shared" si="144"/>
        <v>78.807289865870843</v>
      </c>
      <c r="IX87" s="88">
        <f t="shared" si="144"/>
        <v>73.619791562581284</v>
      </c>
      <c r="IY87" s="88">
        <f t="shared" si="144"/>
        <v>126.77351858124349</v>
      </c>
      <c r="IZ87" s="88">
        <f t="shared" si="144"/>
        <v>80.167557111413132</v>
      </c>
      <c r="JA87" s="88">
        <f t="shared" si="144"/>
        <v>52.863226325009421</v>
      </c>
      <c r="JB87" s="88">
        <f t="shared" si="144"/>
        <v>112.08943457970808</v>
      </c>
      <c r="JC87" s="88">
        <f t="shared" si="144"/>
        <v>48.524460034849334</v>
      </c>
      <c r="JD87" s="88">
        <f t="shared" si="144"/>
        <v>86.303873028308175</v>
      </c>
      <c r="JE87" s="88">
        <f t="shared" si="144"/>
        <v>76.926984345928346</v>
      </c>
      <c r="JF87" s="88">
        <f t="shared" si="144"/>
        <v>58.165808063715353</v>
      </c>
      <c r="JG87" s="88">
        <f t="shared" si="144"/>
        <v>63.411382858177291</v>
      </c>
      <c r="JH87" s="88">
        <f t="shared" si="144"/>
        <v>105.95967919878352</v>
      </c>
      <c r="JI87" s="88">
        <f t="shared" si="144"/>
        <v>55.90265498589892</v>
      </c>
      <c r="JJ87" s="88">
        <f t="shared" si="144"/>
        <v>69.4961169122911</v>
      </c>
      <c r="JK87" s="88">
        <f t="shared" si="144"/>
        <v>75.27846572026354</v>
      </c>
      <c r="JL87" s="88">
        <f t="shared" si="144"/>
        <v>85.88226735635709</v>
      </c>
      <c r="JM87" s="88">
        <f t="shared" si="144"/>
        <v>78.189010627856092</v>
      </c>
      <c r="JN87" s="88">
        <f t="shared" si="144"/>
        <v>97.414614854882061</v>
      </c>
      <c r="JO87" s="88">
        <f t="shared" si="144"/>
        <v>60.261117276901018</v>
      </c>
      <c r="JP87" s="88">
        <f t="shared" si="144"/>
        <v>90.122550118669025</v>
      </c>
      <c r="JQ87" s="88">
        <f t="shared" si="144"/>
        <v>144.51598113847623</v>
      </c>
      <c r="JR87" s="88">
        <f t="shared" si="144"/>
        <v>48.988661964056</v>
      </c>
      <c r="JS87" s="88">
        <f t="shared" si="144"/>
        <v>83.342353438257902</v>
      </c>
      <c r="JT87" s="88">
        <f t="shared" si="144"/>
        <v>110.04929410924095</v>
      </c>
      <c r="JU87" s="88">
        <f t="shared" ref="JU87:MF87" si="145">((JU85/JU86)*32.6)</f>
        <v>66.648226721175817</v>
      </c>
      <c r="JV87" s="88">
        <f t="shared" si="145"/>
        <v>89.374966879491026</v>
      </c>
      <c r="JW87" s="88">
        <f t="shared" si="145"/>
        <v>115.4745761047981</v>
      </c>
      <c r="JX87" s="88">
        <f t="shared" si="145"/>
        <v>83.511680188481236</v>
      </c>
      <c r="JY87" s="88">
        <f t="shared" si="145"/>
        <v>88.168316461825469</v>
      </c>
      <c r="JZ87" s="88">
        <f t="shared" si="145"/>
        <v>120.42836129602235</v>
      </c>
      <c r="KA87" s="88">
        <f t="shared" si="145"/>
        <v>92.601770156294691</v>
      </c>
      <c r="KB87" s="88">
        <f t="shared" si="145"/>
        <v>59.55861484037716</v>
      </c>
      <c r="KC87" s="88">
        <f t="shared" si="145"/>
        <v>78.037243576423805</v>
      </c>
      <c r="KD87" s="88">
        <f t="shared" si="145"/>
        <v>70.36394351132698</v>
      </c>
      <c r="KE87" s="88">
        <f t="shared" si="145"/>
        <v>152.22609565025013</v>
      </c>
      <c r="KF87" s="88">
        <f t="shared" si="145"/>
        <v>100.52786094133425</v>
      </c>
      <c r="KG87" s="88">
        <f t="shared" si="145"/>
        <v>93.155346199002409</v>
      </c>
      <c r="KH87" s="88">
        <f t="shared" si="145"/>
        <v>125.29112737405764</v>
      </c>
      <c r="KI87" s="88">
        <f t="shared" si="145"/>
        <v>68.83081228703314</v>
      </c>
      <c r="KJ87" s="88">
        <f t="shared" si="145"/>
        <v>86.019889009407422</v>
      </c>
      <c r="KK87" s="88">
        <f t="shared" si="145"/>
        <v>46.116962336889728</v>
      </c>
      <c r="KL87" s="88">
        <f t="shared" si="145"/>
        <v>94.223390969624418</v>
      </c>
      <c r="KM87" s="88">
        <f t="shared" si="145"/>
        <v>68.422809884198216</v>
      </c>
      <c r="KN87" s="88">
        <f t="shared" si="145"/>
        <v>161.10731770556754</v>
      </c>
      <c r="KO87" s="88">
        <f t="shared" si="145"/>
        <v>126.98467823762273</v>
      </c>
      <c r="KP87" s="88">
        <f t="shared" si="145"/>
        <v>99.592692013148053</v>
      </c>
      <c r="KQ87" s="88">
        <f t="shared" si="145"/>
        <v>39.121200719447387</v>
      </c>
      <c r="KR87" s="88">
        <f t="shared" si="145"/>
        <v>95.48159961784657</v>
      </c>
      <c r="KS87" s="88">
        <f t="shared" si="145"/>
        <v>65.883034379083071</v>
      </c>
      <c r="KT87" s="88">
        <f t="shared" si="145"/>
        <v>87.477371636828565</v>
      </c>
      <c r="KU87" s="88">
        <f t="shared" si="145"/>
        <v>85.978434021610326</v>
      </c>
      <c r="KV87" s="88">
        <f t="shared" si="145"/>
        <v>66.953224531192348</v>
      </c>
      <c r="KW87" s="88">
        <f t="shared" si="145"/>
        <v>106.25214724735407</v>
      </c>
      <c r="KX87" s="88">
        <f t="shared" si="145"/>
        <v>90.633394235983019</v>
      </c>
      <c r="KY87" s="88">
        <f t="shared" si="145"/>
        <v>135.10513786393616</v>
      </c>
      <c r="KZ87" s="88">
        <f t="shared" si="145"/>
        <v>66.495359895322636</v>
      </c>
      <c r="LA87" s="88">
        <f t="shared" si="145"/>
        <v>65.961363488860115</v>
      </c>
      <c r="LB87" s="88">
        <f t="shared" si="145"/>
        <v>71.057304371000185</v>
      </c>
      <c r="LC87" s="88">
        <f t="shared" si="145"/>
        <v>33.583576339786596</v>
      </c>
      <c r="LD87" s="88">
        <f t="shared" si="145"/>
        <v>87.814472681715515</v>
      </c>
      <c r="LE87" s="88">
        <f t="shared" si="145"/>
        <v>51.467475027138001</v>
      </c>
      <c r="LF87" s="88">
        <f t="shared" si="145"/>
        <v>62.30420944753584</v>
      </c>
      <c r="LG87" s="88">
        <f t="shared" si="145"/>
        <v>44.36314979904359</v>
      </c>
      <c r="LH87" s="88">
        <f t="shared" si="145"/>
        <v>80.581060332245087</v>
      </c>
      <c r="LI87" s="88">
        <f t="shared" si="145"/>
        <v>93.520410130313536</v>
      </c>
      <c r="LJ87" s="88">
        <f t="shared" si="145"/>
        <v>94.453131662143733</v>
      </c>
      <c r="LK87" s="88">
        <f t="shared" si="145"/>
        <v>94.939564104742558</v>
      </c>
      <c r="LL87" s="88">
        <f t="shared" si="145"/>
        <v>75.639445890411594</v>
      </c>
      <c r="LM87" s="88">
        <f t="shared" si="145"/>
        <v>131.54885880233013</v>
      </c>
      <c r="LN87" s="88">
        <f t="shared" si="145"/>
        <v>63.369970085327289</v>
      </c>
      <c r="LO87" s="88">
        <f t="shared" si="145"/>
        <v>139.37057645144549</v>
      </c>
      <c r="LP87" s="88">
        <f t="shared" si="145"/>
        <v>64.33753058054063</v>
      </c>
      <c r="LQ87" s="88">
        <f t="shared" si="145"/>
        <v>71.56830215364252</v>
      </c>
      <c r="LR87" s="88">
        <f t="shared" si="145"/>
        <v>71.089217299914566</v>
      </c>
      <c r="LS87" s="88">
        <f t="shared" si="145"/>
        <v>66.684128525428676</v>
      </c>
      <c r="LT87" s="88">
        <f t="shared" si="145"/>
        <v>45.643215048997973</v>
      </c>
      <c r="LU87" s="88">
        <f t="shared" si="145"/>
        <v>130.35710505809729</v>
      </c>
      <c r="LV87" s="88">
        <f t="shared" si="145"/>
        <v>139.29515347159426</v>
      </c>
      <c r="LW87" s="88">
        <f t="shared" si="145"/>
        <v>54.329742245124635</v>
      </c>
      <c r="LX87" s="88">
        <f t="shared" si="145"/>
        <v>102.38062519726162</v>
      </c>
      <c r="LY87" s="88">
        <f t="shared" si="145"/>
        <v>90.101180252252007</v>
      </c>
      <c r="LZ87" s="88">
        <f t="shared" si="145"/>
        <v>68.472720372956019</v>
      </c>
      <c r="MA87" s="88">
        <f t="shared" si="145"/>
        <v>97.728687146373858</v>
      </c>
      <c r="MB87" s="88">
        <f t="shared" si="145"/>
        <v>137.79570485488375</v>
      </c>
      <c r="MC87" s="88">
        <f t="shared" si="145"/>
        <v>154.63084604436503</v>
      </c>
      <c r="MD87" s="88">
        <f t="shared" si="145"/>
        <v>60.712375899261971</v>
      </c>
      <c r="ME87" s="88">
        <f t="shared" si="145"/>
        <v>57.744657555008686</v>
      </c>
      <c r="MF87" s="88">
        <f t="shared" si="145"/>
        <v>40.981802451219181</v>
      </c>
      <c r="MG87" s="88">
        <f t="shared" ref="MG87:OQ87" si="146">((MG85/MG86)*32.6)</f>
        <v>27.565107704285836</v>
      </c>
      <c r="MH87" s="88">
        <f t="shared" si="146"/>
        <v>74.919007667280084</v>
      </c>
      <c r="MI87" s="88">
        <f t="shared" si="146"/>
        <v>64.799762767290176</v>
      </c>
      <c r="MJ87" s="88">
        <f t="shared" si="146"/>
        <v>95.908539200628553</v>
      </c>
      <c r="MK87" s="88">
        <f t="shared" si="146"/>
        <v>46.526208184930134</v>
      </c>
      <c r="ML87" s="88">
        <f t="shared" si="146"/>
        <v>109.16213969873276</v>
      </c>
      <c r="MM87" s="88">
        <f t="shared" si="146"/>
        <v>144.33699175128646</v>
      </c>
      <c r="MN87" s="88">
        <f t="shared" si="146"/>
        <v>50.9209600305199</v>
      </c>
      <c r="MO87" s="88">
        <f t="shared" si="146"/>
        <v>99.566605900301084</v>
      </c>
      <c r="MP87" s="88">
        <f t="shared" si="146"/>
        <v>108.39021077243231</v>
      </c>
      <c r="MQ87" s="88">
        <f t="shared" si="146"/>
        <v>69.29004949514993</v>
      </c>
      <c r="MR87" s="88">
        <f t="shared" si="146"/>
        <v>67.688685422968589</v>
      </c>
      <c r="MS87" s="88">
        <f t="shared" si="146"/>
        <v>86.888805064230098</v>
      </c>
      <c r="MT87" s="88">
        <f t="shared" si="146"/>
        <v>41.017826444644484</v>
      </c>
      <c r="MU87" s="88">
        <f t="shared" si="146"/>
        <v>81.835632896214349</v>
      </c>
      <c r="MV87" s="88">
        <f t="shared" si="146"/>
        <v>78.226833007007329</v>
      </c>
      <c r="MW87" s="88">
        <f t="shared" si="146"/>
        <v>137.43946908979052</v>
      </c>
      <c r="MX87" s="88">
        <f t="shared" si="146"/>
        <v>134.68772099094093</v>
      </c>
      <c r="MY87" s="88">
        <f t="shared" si="146"/>
        <v>41.634834821754275</v>
      </c>
      <c r="MZ87" s="88">
        <f t="shared" si="146"/>
        <v>57.527155491399377</v>
      </c>
      <c r="NA87" s="88">
        <f t="shared" si="146"/>
        <v>50.48138284588557</v>
      </c>
      <c r="NB87" s="88">
        <f t="shared" si="146"/>
        <v>140.5680213123747</v>
      </c>
      <c r="NC87" s="88">
        <f t="shared" si="146"/>
        <v>70.741166017830395</v>
      </c>
      <c r="ND87" s="88">
        <f t="shared" si="146"/>
        <v>49.296725445406572</v>
      </c>
      <c r="NE87" s="88">
        <f t="shared" si="146"/>
        <v>75.871202959909496</v>
      </c>
      <c r="NF87" s="88">
        <f t="shared" si="146"/>
        <v>42.025765366321615</v>
      </c>
      <c r="NG87" s="88">
        <f t="shared" si="146"/>
        <v>82.607472279570302</v>
      </c>
      <c r="NH87" s="88">
        <f t="shared" si="146"/>
        <v>82.558074125965859</v>
      </c>
      <c r="NI87" s="88">
        <f t="shared" si="146"/>
        <v>46.174441487597626</v>
      </c>
      <c r="NJ87" s="88">
        <f t="shared" si="146"/>
        <v>79.604936733505312</v>
      </c>
      <c r="NK87" s="88">
        <f t="shared" si="146"/>
        <v>115.06000675139046</v>
      </c>
      <c r="NL87" s="88">
        <f t="shared" si="146"/>
        <v>69.36471274141698</v>
      </c>
      <c r="NM87" s="88">
        <f t="shared" si="146"/>
        <v>59.717015725118934</v>
      </c>
      <c r="NN87" s="88">
        <f t="shared" si="146"/>
        <v>59.20297770608105</v>
      </c>
      <c r="NO87" s="88">
        <f t="shared" si="146"/>
        <v>53.900365990403522</v>
      </c>
      <c r="NP87" s="88">
        <f t="shared" si="146"/>
        <v>110.20041871253542</v>
      </c>
      <c r="NQ87" s="88">
        <f t="shared" si="146"/>
        <v>128.34249595783379</v>
      </c>
      <c r="NR87" s="88">
        <f t="shared" si="146"/>
        <v>153.99266363131585</v>
      </c>
      <c r="NS87" s="88">
        <f t="shared" si="146"/>
        <v>57.233190368895407</v>
      </c>
      <c r="NT87" s="88">
        <f t="shared" si="146"/>
        <v>78.571297626801638</v>
      </c>
      <c r="NU87" s="88">
        <f t="shared" si="146"/>
        <v>87.321558318206385</v>
      </c>
      <c r="NV87" s="88">
        <f t="shared" si="146"/>
        <v>124.34334177299104</v>
      </c>
      <c r="NW87" s="88">
        <f t="shared" si="146"/>
        <v>72.079178047463884</v>
      </c>
      <c r="NX87" s="88">
        <f t="shared" si="146"/>
        <v>88.913230379203043</v>
      </c>
      <c r="NY87" s="88">
        <f t="shared" si="146"/>
        <v>99.407301320511337</v>
      </c>
      <c r="NZ87" s="88">
        <f t="shared" si="146"/>
        <v>79.687256704195747</v>
      </c>
      <c r="OA87" s="88">
        <f t="shared" si="146"/>
        <v>75.224799224930493</v>
      </c>
      <c r="OB87" s="88">
        <f t="shared" si="146"/>
        <v>97.361400934630808</v>
      </c>
      <c r="OC87" s="88">
        <f t="shared" si="146"/>
        <v>41.618021185097071</v>
      </c>
      <c r="OD87" s="88">
        <f t="shared" si="146"/>
        <v>66.886899760664051</v>
      </c>
      <c r="OE87" s="88">
        <f t="shared" si="146"/>
        <v>87.164858297992012</v>
      </c>
      <c r="OF87" s="88">
        <f t="shared" si="146"/>
        <v>65.136296836472042</v>
      </c>
      <c r="OG87" s="88">
        <f t="shared" si="146"/>
        <v>77.573804251410905</v>
      </c>
      <c r="OH87" s="88">
        <f t="shared" si="146"/>
        <v>58.215125417523602</v>
      </c>
      <c r="OI87" s="88">
        <f t="shared" si="146"/>
        <v>87.3675556722864</v>
      </c>
      <c r="OJ87" s="88">
        <f t="shared" si="146"/>
        <v>47.041594863308362</v>
      </c>
      <c r="OK87" s="88">
        <f t="shared" si="146"/>
        <v>89.078000926745432</v>
      </c>
      <c r="OL87" s="88">
        <f t="shared" si="146"/>
        <v>42.951893699018576</v>
      </c>
      <c r="OM87" s="88">
        <f t="shared" si="146"/>
        <v>105.69054784087982</v>
      </c>
      <c r="ON87" s="88">
        <f t="shared" si="146"/>
        <v>134.62911071899546</v>
      </c>
      <c r="OO87" s="88">
        <f t="shared" si="146"/>
        <v>69.801015294653524</v>
      </c>
      <c r="OP87" s="88">
        <f t="shared" si="146"/>
        <v>116.77257972016277</v>
      </c>
      <c r="OQ87" s="88">
        <f t="shared" si="146"/>
        <v>92.536610754285022</v>
      </c>
    </row>
    <row r="88" spans="1:407" x14ac:dyDescent="0.25">
      <c r="A88" s="69"/>
      <c r="D88" s="7"/>
      <c r="AU88" s="60"/>
    </row>
    <row r="89" spans="1:407" x14ac:dyDescent="0.25">
      <c r="A89" s="57" t="s">
        <v>2075</v>
      </c>
      <c r="B89" s="58">
        <f>STDEV(D89:AQ89)/AVERAGE(D89:AQ89)</f>
        <v>8.0727321361263829E-2</v>
      </c>
      <c r="D89" s="7">
        <v>330212.35956445598</v>
      </c>
      <c r="E89" s="7">
        <v>329093.45365058701</v>
      </c>
      <c r="F89" s="7">
        <v>343441.35868567898</v>
      </c>
      <c r="G89" s="7">
        <v>334291.80764645699</v>
      </c>
      <c r="H89" s="7">
        <v>342899.99072546401</v>
      </c>
      <c r="I89" s="7">
        <v>330433.332231896</v>
      </c>
      <c r="J89" s="7">
        <v>337936.56643526698</v>
      </c>
      <c r="K89" s="7">
        <v>335704.86885028798</v>
      </c>
      <c r="L89" s="7">
        <v>342906.98661285202</v>
      </c>
      <c r="M89" s="7">
        <v>294660.16352213698</v>
      </c>
      <c r="N89" s="7">
        <v>333000.04824098502</v>
      </c>
      <c r="O89" s="7">
        <v>332249.02075824997</v>
      </c>
      <c r="P89" s="7">
        <v>305684.92019759503</v>
      </c>
      <c r="Q89" s="7">
        <v>305077.63461753703</v>
      </c>
      <c r="R89" s="7">
        <v>318165.86521761201</v>
      </c>
      <c r="S89" s="7">
        <v>308556.168631076</v>
      </c>
      <c r="T89" s="7">
        <v>326705.80499858601</v>
      </c>
      <c r="U89" s="7">
        <v>313551.19412661198</v>
      </c>
      <c r="V89" s="7">
        <v>286486.77948878502</v>
      </c>
      <c r="W89" s="7">
        <v>279505.31025123701</v>
      </c>
      <c r="X89" s="7">
        <v>277574.94254047098</v>
      </c>
      <c r="Y89" s="7">
        <v>281463.98763132299</v>
      </c>
      <c r="Z89" s="7">
        <v>271210.237698999</v>
      </c>
      <c r="AA89" s="7">
        <v>290977.63531920902</v>
      </c>
      <c r="AB89" s="7">
        <v>271658.55747858802</v>
      </c>
      <c r="AC89" s="7">
        <v>296169.70278594998</v>
      </c>
      <c r="AD89" s="7">
        <v>286787.38128690998</v>
      </c>
      <c r="AE89" s="7">
        <v>298815.50185880699</v>
      </c>
      <c r="AF89" s="7">
        <v>272423.08206768101</v>
      </c>
      <c r="AG89" s="7">
        <v>285877.600545967</v>
      </c>
      <c r="AH89" s="7">
        <v>292946.043178358</v>
      </c>
      <c r="AI89" s="7">
        <v>329856.28167393501</v>
      </c>
      <c r="AJ89" s="7">
        <v>291263.38263863401</v>
      </c>
      <c r="AK89" s="7">
        <v>262315.66138005001</v>
      </c>
      <c r="AL89" s="7">
        <v>269797.908421261</v>
      </c>
      <c r="AM89" s="7">
        <v>285926.60176948301</v>
      </c>
      <c r="AN89" s="7">
        <v>315581.88978930598</v>
      </c>
      <c r="AO89" s="7">
        <v>282314.68194008002</v>
      </c>
      <c r="AP89" s="7">
        <v>283894.83515076101</v>
      </c>
      <c r="AQ89" s="7">
        <v>299461.87899015099</v>
      </c>
      <c r="AS89" s="59">
        <f>STDEV(AU89:CH89)/AVERAGE(AU89:CH89)</f>
        <v>5.8883778861783462E-2</v>
      </c>
      <c r="AU89" s="9">
        <v>1232462.2305395601</v>
      </c>
      <c r="AV89" s="9">
        <v>1238118.21160153</v>
      </c>
      <c r="AW89" s="9">
        <v>1222334.9548718601</v>
      </c>
      <c r="AX89" s="9">
        <v>1232640.6537901801</v>
      </c>
      <c r="AY89" s="9">
        <v>1177515.3748909</v>
      </c>
      <c r="AZ89" s="9">
        <v>1177428.35858434</v>
      </c>
      <c r="BA89" s="9">
        <v>1142406.0503201401</v>
      </c>
      <c r="BB89" s="9">
        <v>1192176.4775292899</v>
      </c>
      <c r="BC89" s="9">
        <v>1132829.1279108899</v>
      </c>
      <c r="BD89" s="9">
        <v>1109583.5680555899</v>
      </c>
      <c r="BE89" s="9">
        <v>1130469.7387013801</v>
      </c>
      <c r="BF89" s="9">
        <v>1216092.6829822699</v>
      </c>
      <c r="BG89" s="9">
        <v>1131684.7395915501</v>
      </c>
      <c r="BH89" s="9">
        <v>1173442.29111809</v>
      </c>
      <c r="BI89" s="9">
        <v>1133309.8143545201</v>
      </c>
      <c r="BJ89" s="9">
        <v>1124631.67264242</v>
      </c>
      <c r="BK89" s="9">
        <v>1083365.4684945501</v>
      </c>
      <c r="BL89" s="9">
        <v>1055656.07882166</v>
      </c>
      <c r="BM89" s="9">
        <v>1102674.6177141001</v>
      </c>
      <c r="BN89" s="9">
        <v>1027491.3856465101</v>
      </c>
      <c r="BO89" s="9">
        <v>1024482.99270733</v>
      </c>
      <c r="BP89" s="9">
        <v>1056958.0291639799</v>
      </c>
      <c r="BQ89" s="9">
        <v>1056354.7336656</v>
      </c>
      <c r="BR89" s="9">
        <v>1049025.20950308</v>
      </c>
      <c r="BS89" s="9">
        <v>1116847.8265947099</v>
      </c>
      <c r="BT89" s="9">
        <v>1070750.8948367301</v>
      </c>
      <c r="BU89" s="9">
        <v>1048833.3133063901</v>
      </c>
      <c r="BV89" s="9">
        <v>1122946.21733945</v>
      </c>
      <c r="BW89" s="9">
        <v>1073645.6960148001</v>
      </c>
      <c r="BX89" s="9">
        <v>1055501.6796437099</v>
      </c>
      <c r="BY89" s="9">
        <v>1048148.99417151</v>
      </c>
      <c r="BZ89" s="9">
        <v>1050894.5849735399</v>
      </c>
      <c r="CA89" s="9">
        <v>1082332.9425268201</v>
      </c>
      <c r="CB89" s="9">
        <v>993874.85321877699</v>
      </c>
      <c r="CC89" s="9">
        <v>1042512.27080512</v>
      </c>
      <c r="CD89" s="9">
        <v>1041928.38268823</v>
      </c>
      <c r="CE89" s="9">
        <v>1139063.83254982</v>
      </c>
      <c r="CF89" s="9">
        <v>1058689.6572225001</v>
      </c>
      <c r="CG89" s="9">
        <v>1079103.7331216801</v>
      </c>
      <c r="CH89" s="9">
        <v>1086055.9583825299</v>
      </c>
      <c r="CJ89" s="95">
        <v>291061.80108430597</v>
      </c>
      <c r="CK89" s="95">
        <v>305669.61022875801</v>
      </c>
      <c r="CL89" s="95">
        <v>467254.825832701</v>
      </c>
      <c r="CM89" s="95">
        <v>442917.149168587</v>
      </c>
      <c r="CN89" s="95">
        <v>602503.13762097503</v>
      </c>
      <c r="CO89" s="95">
        <v>580605.50503479305</v>
      </c>
      <c r="CP89" s="95">
        <v>285811.48330634303</v>
      </c>
      <c r="CQ89" s="95">
        <v>537599.74979045196</v>
      </c>
      <c r="CR89" s="95">
        <v>296146.65503709199</v>
      </c>
      <c r="CS89" s="95">
        <v>411786.86567590898</v>
      </c>
      <c r="CT89" s="84">
        <v>485655.06070190901</v>
      </c>
      <c r="CU89" s="84">
        <v>361016.40681211802</v>
      </c>
      <c r="CV89" s="84">
        <v>496599.06444285298</v>
      </c>
      <c r="CW89" s="84">
        <v>509083.258476883</v>
      </c>
      <c r="CX89" s="84">
        <v>377558.65760490397</v>
      </c>
      <c r="CY89" s="84">
        <v>420593.65415358898</v>
      </c>
      <c r="CZ89" s="84">
        <v>378011.55642079999</v>
      </c>
      <c r="DA89" s="84">
        <v>808612.57920440298</v>
      </c>
      <c r="DB89" s="84">
        <v>490646.56260310399</v>
      </c>
      <c r="DC89" s="84">
        <v>475974.973751735</v>
      </c>
      <c r="DD89" s="84">
        <v>309017.68110947101</v>
      </c>
      <c r="DE89" s="84">
        <v>559366.45409996598</v>
      </c>
      <c r="DF89" s="84">
        <v>786404.89322195004</v>
      </c>
      <c r="DG89" s="84">
        <v>673581.89995592798</v>
      </c>
      <c r="DH89" s="84">
        <v>313816.285822523</v>
      </c>
      <c r="DI89" s="84">
        <v>240710.630234279</v>
      </c>
      <c r="DJ89" s="84">
        <v>514592.68798665499</v>
      </c>
      <c r="DK89" s="84">
        <v>265520.68262245698</v>
      </c>
      <c r="DL89" s="84">
        <v>488985.20214545599</v>
      </c>
      <c r="DM89" s="84">
        <v>427762.37715835503</v>
      </c>
      <c r="DN89" s="84">
        <v>956285.98014578095</v>
      </c>
      <c r="DO89" s="84">
        <v>452361.80787240702</v>
      </c>
      <c r="DP89" s="84">
        <v>323292.927945512</v>
      </c>
      <c r="DQ89" s="84">
        <v>569457.98170893197</v>
      </c>
      <c r="DR89" s="84">
        <v>577501.30497463804</v>
      </c>
      <c r="DS89" s="84">
        <v>351701.98937130999</v>
      </c>
      <c r="DT89" s="84">
        <v>381752.39847154502</v>
      </c>
      <c r="DU89" s="84">
        <v>341600.08243468899</v>
      </c>
      <c r="DV89" s="84">
        <v>363227.48342086002</v>
      </c>
      <c r="DW89" s="84">
        <v>1317014.9675775999</v>
      </c>
      <c r="DX89" s="84">
        <v>421229.37910333899</v>
      </c>
      <c r="DY89" s="84">
        <v>463593.71298019099</v>
      </c>
      <c r="DZ89" s="84">
        <v>311730.62736137502</v>
      </c>
      <c r="EA89" s="84">
        <v>501493.12891461502</v>
      </c>
      <c r="EB89" s="84">
        <v>313861.93763121398</v>
      </c>
      <c r="EC89" s="84">
        <v>316924.60144160199</v>
      </c>
      <c r="ED89" s="84">
        <v>412437.79680863698</v>
      </c>
      <c r="EE89" s="84">
        <v>670145.50360087201</v>
      </c>
      <c r="EF89" s="84">
        <v>438646.24871826603</v>
      </c>
      <c r="EG89" s="84">
        <v>320890.91306589497</v>
      </c>
      <c r="EH89" s="84">
        <v>266531.94308233698</v>
      </c>
      <c r="EI89" s="84">
        <v>183531.23478555601</v>
      </c>
      <c r="EJ89" s="84">
        <v>434095.90211221098</v>
      </c>
      <c r="EK89" s="84">
        <v>1044916.15432399</v>
      </c>
      <c r="EL89" s="84">
        <v>341377.99542461598</v>
      </c>
      <c r="EM89" s="84">
        <v>265828.28586750402</v>
      </c>
      <c r="EN89" s="84">
        <v>364175.16169080598</v>
      </c>
      <c r="EO89" s="84">
        <v>390282.64196146303</v>
      </c>
      <c r="EP89" s="84">
        <v>336456.27666090103</v>
      </c>
      <c r="EQ89" s="84">
        <v>448535.25117499701</v>
      </c>
      <c r="ER89" s="84">
        <v>330046.50352217298</v>
      </c>
      <c r="ES89" s="84">
        <v>308305.133035979</v>
      </c>
      <c r="ET89" s="84">
        <v>259868.69752386899</v>
      </c>
      <c r="EU89" s="84">
        <v>396267.62621864799</v>
      </c>
      <c r="EV89" s="84">
        <v>182527.28851684299</v>
      </c>
      <c r="EW89" s="84">
        <v>443917.69514872198</v>
      </c>
      <c r="EX89" s="84">
        <v>418951.14567201998</v>
      </c>
      <c r="EY89" s="84">
        <v>309997.83574147703</v>
      </c>
      <c r="EZ89" s="84">
        <v>163737.685470642</v>
      </c>
      <c r="FA89" s="84">
        <v>492065.133709196</v>
      </c>
      <c r="FB89" s="84">
        <v>349559.71966296597</v>
      </c>
      <c r="FC89" s="84">
        <v>563070.39536451595</v>
      </c>
      <c r="FD89" s="84">
        <v>316078.307249807</v>
      </c>
      <c r="FE89" s="84">
        <v>260503.00381953499</v>
      </c>
      <c r="FF89" s="84">
        <v>161248.761641302</v>
      </c>
      <c r="FG89" s="84">
        <v>239682.56607842201</v>
      </c>
      <c r="FH89" s="84">
        <v>315178.114582596</v>
      </c>
      <c r="FI89" s="84">
        <v>254439.24828278401</v>
      </c>
      <c r="FJ89" s="84">
        <v>252211.26041442101</v>
      </c>
      <c r="FK89" s="84">
        <v>311094.70232436899</v>
      </c>
      <c r="FL89" s="84">
        <v>291782.99154640501</v>
      </c>
      <c r="FM89" s="84">
        <v>322404.80115657498</v>
      </c>
      <c r="FN89" s="84">
        <v>219773.78922885301</v>
      </c>
      <c r="FO89" s="84">
        <v>316822.54908832302</v>
      </c>
      <c r="FP89" s="84">
        <v>320342.04585689103</v>
      </c>
      <c r="FQ89" s="84">
        <v>312383.709415277</v>
      </c>
      <c r="FR89" s="84">
        <v>442761.77399906598</v>
      </c>
      <c r="FS89" s="84">
        <v>297814.09857618198</v>
      </c>
      <c r="FT89" s="84">
        <v>308586.20912058302</v>
      </c>
      <c r="FU89" s="84">
        <v>345679.18730313599</v>
      </c>
      <c r="FV89" s="84">
        <v>419803.12677213299</v>
      </c>
      <c r="FW89" s="84">
        <v>243850.596178401</v>
      </c>
      <c r="FX89" s="84">
        <v>508657.30021869403</v>
      </c>
      <c r="FY89" s="84">
        <v>316121.35928271001</v>
      </c>
      <c r="FZ89" s="84">
        <v>288456.03699784802</v>
      </c>
      <c r="GA89" s="84">
        <v>305293.83265510702</v>
      </c>
      <c r="GB89" s="84">
        <v>274359.31412346999</v>
      </c>
      <c r="GC89" s="84">
        <v>411928.56151064899</v>
      </c>
      <c r="GD89" s="84">
        <v>265228.84220466</v>
      </c>
      <c r="GE89" s="84">
        <v>330602.99317975499</v>
      </c>
      <c r="GF89" s="84">
        <v>348759.452254873</v>
      </c>
      <c r="GG89" s="84">
        <v>457260.89021865802</v>
      </c>
      <c r="GH89" s="84">
        <v>376696.456544963</v>
      </c>
      <c r="GI89" s="84">
        <v>339359.13242093002</v>
      </c>
      <c r="GJ89" s="84">
        <v>405948.79574083601</v>
      </c>
      <c r="GK89" s="84">
        <v>262378.72563988803</v>
      </c>
      <c r="GL89" s="84">
        <v>245818.62582942299</v>
      </c>
      <c r="GM89" s="84">
        <v>1120808.66911105</v>
      </c>
      <c r="GN89" s="84">
        <v>354080.22391500499</v>
      </c>
      <c r="GO89" s="84">
        <v>259184.57773836199</v>
      </c>
      <c r="GP89" s="84">
        <v>377886.87407873798</v>
      </c>
      <c r="GQ89" s="84">
        <v>283622.42960280401</v>
      </c>
      <c r="GR89" s="84">
        <v>253714.05474149401</v>
      </c>
      <c r="GS89" s="84">
        <v>169769.609688444</v>
      </c>
      <c r="GT89" s="84">
        <v>263092.68143893703</v>
      </c>
      <c r="GU89" s="84">
        <v>128004.612470765</v>
      </c>
      <c r="GV89" s="84">
        <v>199871.47511047899</v>
      </c>
      <c r="GW89" s="84">
        <v>232173.114291059</v>
      </c>
      <c r="GX89" s="84">
        <v>121330.327727678</v>
      </c>
      <c r="GY89" s="84">
        <v>290231.19693342003</v>
      </c>
      <c r="GZ89" s="84">
        <v>243615.639127948</v>
      </c>
      <c r="HA89" s="84">
        <v>411902.67659843003</v>
      </c>
      <c r="HB89" s="84">
        <v>266286.32846093498</v>
      </c>
      <c r="HC89" s="84">
        <v>243668.268586944</v>
      </c>
      <c r="HD89" s="84">
        <v>282271.90131741599</v>
      </c>
      <c r="HE89" s="84">
        <v>588294.00055042095</v>
      </c>
      <c r="HF89" s="84">
        <v>265837.92028410902</v>
      </c>
      <c r="HG89" s="84">
        <v>314350.443201432</v>
      </c>
      <c r="HH89" s="84">
        <v>396045.94469923002</v>
      </c>
      <c r="HI89" s="84">
        <v>357964.71016175201</v>
      </c>
      <c r="HJ89" s="84">
        <v>368659.69149968401</v>
      </c>
      <c r="HK89" s="84">
        <v>361471.15880235401</v>
      </c>
      <c r="HL89" s="84">
        <v>366699.71201229497</v>
      </c>
      <c r="HM89" s="84">
        <v>869552.32146526396</v>
      </c>
      <c r="HN89" s="84">
        <v>400320.38120944699</v>
      </c>
      <c r="HO89" s="84">
        <v>254049.138923194</v>
      </c>
      <c r="HP89" s="84">
        <v>256159.02860177599</v>
      </c>
      <c r="HQ89" s="84">
        <v>202439.13016714799</v>
      </c>
      <c r="HR89" s="84">
        <v>312086.56695275899</v>
      </c>
      <c r="HS89" s="84">
        <v>346976.39641340799</v>
      </c>
      <c r="HT89" s="84">
        <v>397657.75397561799</v>
      </c>
      <c r="HU89" s="84">
        <v>264400.49843027</v>
      </c>
      <c r="HV89" s="84">
        <v>484541.53804232698</v>
      </c>
      <c r="HW89" s="84">
        <v>499571.65115508402</v>
      </c>
      <c r="HX89" s="84">
        <v>310240.95459083299</v>
      </c>
      <c r="HY89" s="84">
        <v>256960.45345993</v>
      </c>
      <c r="HZ89" s="84">
        <v>394114.35062922502</v>
      </c>
      <c r="IA89" s="84">
        <v>343729.31067777798</v>
      </c>
      <c r="IB89" s="84">
        <v>360573.06185627403</v>
      </c>
      <c r="IC89" s="84">
        <v>411853.95975561399</v>
      </c>
      <c r="ID89" s="84">
        <v>235800.63251869401</v>
      </c>
      <c r="IE89" s="84">
        <v>268941.87117537099</v>
      </c>
      <c r="IF89" s="84">
        <v>371275.485504376</v>
      </c>
      <c r="IG89" s="84">
        <v>309579.21678463003</v>
      </c>
      <c r="IH89" s="84">
        <v>339979.68050281302</v>
      </c>
      <c r="II89" s="84">
        <v>254278.75149013399</v>
      </c>
      <c r="IJ89" s="84">
        <v>221628.73656835101</v>
      </c>
      <c r="IK89" s="84">
        <v>210635.66376535801</v>
      </c>
      <c r="IL89" s="84">
        <v>311239.21849584801</v>
      </c>
      <c r="IM89" s="84">
        <v>234417.28458069201</v>
      </c>
      <c r="IN89" s="84">
        <v>669039.64843579195</v>
      </c>
      <c r="IO89" s="84">
        <v>428744.76387327502</v>
      </c>
      <c r="IP89" s="84">
        <v>279939.287623654</v>
      </c>
      <c r="IQ89" s="84">
        <v>423004.80356167897</v>
      </c>
      <c r="IR89" s="84">
        <v>308459.81187505898</v>
      </c>
      <c r="IS89" s="84">
        <v>231379.083519148</v>
      </c>
      <c r="IT89" s="84">
        <v>299747.24618886301</v>
      </c>
      <c r="IU89" s="84">
        <v>217872.13477249601</v>
      </c>
      <c r="IV89" s="84">
        <v>386091.20510720898</v>
      </c>
      <c r="IW89" s="84">
        <v>454817.70741793502</v>
      </c>
      <c r="IX89" s="84">
        <v>469343.26226185902</v>
      </c>
      <c r="IY89" s="84">
        <v>323964.853477464</v>
      </c>
      <c r="IZ89" s="84">
        <v>434518.07513644203</v>
      </c>
      <c r="JA89" s="84">
        <v>312058.954597103</v>
      </c>
      <c r="JB89" s="84">
        <v>381200.294285574</v>
      </c>
      <c r="JC89" s="84">
        <v>252443.141621544</v>
      </c>
      <c r="JD89" s="84">
        <v>542273.92027780495</v>
      </c>
      <c r="JE89" s="84">
        <v>255681.65308667699</v>
      </c>
      <c r="JF89" s="84">
        <v>329520.46596822102</v>
      </c>
      <c r="JG89" s="84">
        <v>355267.53033850499</v>
      </c>
      <c r="JH89" s="84">
        <v>320389.227815055</v>
      </c>
      <c r="JI89" s="84">
        <v>336270.02522327402</v>
      </c>
      <c r="JJ89" s="84">
        <v>404782.22635168303</v>
      </c>
      <c r="JK89" s="84">
        <v>343082.00719946902</v>
      </c>
      <c r="JL89" s="84">
        <v>179678.158724359</v>
      </c>
      <c r="JM89" s="84">
        <v>388727.86763178202</v>
      </c>
      <c r="JN89" s="84">
        <v>258905.578498163</v>
      </c>
      <c r="JO89" s="84">
        <v>360770.203724697</v>
      </c>
      <c r="JP89" s="84">
        <v>276599.18007765798</v>
      </c>
      <c r="JQ89" s="84">
        <v>496246.61750270601</v>
      </c>
      <c r="JR89" s="84">
        <v>305872.53812658798</v>
      </c>
      <c r="JS89" s="84">
        <v>300232.459886208</v>
      </c>
      <c r="JT89" s="84">
        <v>277667.51867284602</v>
      </c>
      <c r="JU89" s="84">
        <v>385328.95067942201</v>
      </c>
      <c r="JV89" s="84">
        <v>228516.04211427501</v>
      </c>
      <c r="JW89" s="84">
        <v>810437.29110202298</v>
      </c>
      <c r="JX89" s="84">
        <v>266954.68925392698</v>
      </c>
      <c r="JY89" s="84">
        <v>315027.66797287</v>
      </c>
      <c r="JZ89" s="84">
        <v>423195.623562255</v>
      </c>
      <c r="KA89" s="84">
        <v>383272.05355010502</v>
      </c>
      <c r="KB89" s="84">
        <v>500571.25977134</v>
      </c>
      <c r="KC89" s="84">
        <v>163061.41549344399</v>
      </c>
      <c r="KD89" s="84">
        <v>488705.46411176003</v>
      </c>
      <c r="KE89" s="84">
        <v>761069.23749724403</v>
      </c>
      <c r="KF89" s="84">
        <v>349969.76839302399</v>
      </c>
      <c r="KG89" s="84">
        <v>189731.712394389</v>
      </c>
      <c r="KH89" s="84">
        <v>296682.10282060801</v>
      </c>
      <c r="KI89" s="84">
        <v>342691.61568364297</v>
      </c>
      <c r="KJ89" s="84">
        <v>235594.88046462901</v>
      </c>
      <c r="KK89" s="84">
        <v>340451.70467963797</v>
      </c>
      <c r="KL89" s="84">
        <v>298086.92985244998</v>
      </c>
      <c r="KM89" s="84">
        <v>335554.54953987699</v>
      </c>
      <c r="KN89" s="84">
        <v>802464.95487870497</v>
      </c>
      <c r="KO89" s="84">
        <v>351257.51475986699</v>
      </c>
      <c r="KP89" s="84">
        <v>219893.25033557601</v>
      </c>
      <c r="KQ89" s="84">
        <v>305903.97573540697</v>
      </c>
      <c r="KR89" s="84">
        <v>346809.95184444502</v>
      </c>
      <c r="KS89" s="84">
        <v>333983.822427037</v>
      </c>
      <c r="KT89" s="84">
        <v>707891.68210326403</v>
      </c>
      <c r="KU89" s="84">
        <v>419378.84029621998</v>
      </c>
      <c r="KV89" s="84">
        <v>344249.20082388102</v>
      </c>
      <c r="KW89" s="84">
        <v>445399.38241723803</v>
      </c>
      <c r="KX89" s="84">
        <v>342364.70536022598</v>
      </c>
      <c r="KY89" s="84">
        <v>355605.40311398503</v>
      </c>
      <c r="KZ89" s="84">
        <v>481723.05937560397</v>
      </c>
      <c r="LA89" s="84">
        <v>342960.53792614298</v>
      </c>
      <c r="LB89" s="84">
        <v>311372.51483905001</v>
      </c>
      <c r="LC89" s="84">
        <v>233274.420753304</v>
      </c>
      <c r="LD89" s="84">
        <v>297576.87413187401</v>
      </c>
      <c r="LE89" s="84">
        <v>327249.93988295598</v>
      </c>
      <c r="LF89" s="84">
        <v>367749.77636381797</v>
      </c>
      <c r="LG89" s="84">
        <v>231634.635385425</v>
      </c>
      <c r="LH89" s="84">
        <v>149037.06479752701</v>
      </c>
      <c r="LI89" s="84">
        <v>317381.57186858798</v>
      </c>
      <c r="LJ89" s="84">
        <v>324656.066710766</v>
      </c>
      <c r="LK89" s="84">
        <v>919546.58793374698</v>
      </c>
      <c r="LL89" s="84">
        <v>514256.70330199599</v>
      </c>
      <c r="LM89" s="84">
        <v>318339.23272684502</v>
      </c>
      <c r="LN89" s="84">
        <v>296363.28161343798</v>
      </c>
      <c r="LO89" s="84">
        <v>594616.90254330495</v>
      </c>
      <c r="LP89" s="84">
        <v>283227.31618490099</v>
      </c>
      <c r="LQ89" s="84">
        <v>1110314.5571192401</v>
      </c>
      <c r="LR89" s="84">
        <v>649831.778007071</v>
      </c>
      <c r="LS89" s="84">
        <v>272319.98444835201</v>
      </c>
      <c r="LT89" s="84">
        <v>316570.00040104199</v>
      </c>
      <c r="LU89" s="84">
        <v>312432.41232378001</v>
      </c>
      <c r="LV89" s="84">
        <v>641641.190951381</v>
      </c>
      <c r="LW89" s="84">
        <v>441746.77885242098</v>
      </c>
      <c r="LX89" s="84">
        <v>674200.34081140498</v>
      </c>
      <c r="LY89" s="84">
        <v>370955.84033274202</v>
      </c>
      <c r="LZ89" s="84">
        <v>334088.78350624099</v>
      </c>
      <c r="MA89" s="84">
        <v>448030.90072053298</v>
      </c>
      <c r="MB89" s="84">
        <v>485289.83235424099</v>
      </c>
      <c r="MC89" s="84">
        <v>373214.11962436797</v>
      </c>
      <c r="MD89" s="84">
        <v>387637.67008962098</v>
      </c>
      <c r="ME89" s="84">
        <v>411284.43772731198</v>
      </c>
      <c r="MF89" s="84">
        <v>439079.76990152401</v>
      </c>
      <c r="MG89" s="84">
        <v>278013.68209986098</v>
      </c>
      <c r="MH89" s="84">
        <v>328035.734066531</v>
      </c>
      <c r="MI89" s="84">
        <v>323711.80892259901</v>
      </c>
      <c r="MJ89" s="84">
        <v>328241.653219648</v>
      </c>
      <c r="MK89" s="84">
        <v>381713.63876817003</v>
      </c>
      <c r="ML89" s="84">
        <v>1116731.6551078199</v>
      </c>
      <c r="MM89" s="84">
        <v>548730.63950879802</v>
      </c>
      <c r="MN89" s="84">
        <v>314583.69267467898</v>
      </c>
      <c r="MO89" s="84">
        <v>295356.45672014001</v>
      </c>
      <c r="MP89" s="84">
        <v>590299.70123908995</v>
      </c>
      <c r="MQ89" s="84">
        <v>599713.58973952604</v>
      </c>
      <c r="MR89" s="84">
        <v>481380.08586872998</v>
      </c>
      <c r="MS89" s="84">
        <v>309562.42156622797</v>
      </c>
      <c r="MT89" s="84">
        <v>413666.11816114403</v>
      </c>
      <c r="MU89" s="84">
        <v>279592.952594876</v>
      </c>
      <c r="MV89" s="84">
        <v>256243.65307193101</v>
      </c>
      <c r="MW89" s="84">
        <v>395089.58488296397</v>
      </c>
      <c r="MX89" s="84">
        <v>612328.26444434805</v>
      </c>
      <c r="MY89" s="84">
        <v>273558.72060982301</v>
      </c>
      <c r="MZ89" s="84">
        <v>268862.07316964201</v>
      </c>
      <c r="NA89" s="84">
        <v>283061.69821828097</v>
      </c>
      <c r="NB89" s="84">
        <v>600048.22403353697</v>
      </c>
      <c r="NC89" s="84">
        <v>360460.96003714501</v>
      </c>
      <c r="ND89" s="84">
        <v>378819.45876519202</v>
      </c>
      <c r="NE89" s="84">
        <v>163431.457223</v>
      </c>
      <c r="NF89" s="84">
        <v>114832.270810865</v>
      </c>
      <c r="NG89" s="84">
        <v>357957.07418788603</v>
      </c>
      <c r="NH89" s="84">
        <v>326885.92554492399</v>
      </c>
      <c r="NI89" s="84">
        <v>162517.937416659</v>
      </c>
      <c r="NJ89" s="84">
        <v>242870.561527062</v>
      </c>
      <c r="NK89" s="84">
        <v>202862.49963775999</v>
      </c>
      <c r="NL89" s="84">
        <v>454801.91405942</v>
      </c>
      <c r="NM89" s="84">
        <v>528489.18891473999</v>
      </c>
      <c r="NN89" s="84">
        <v>294111.91559798602</v>
      </c>
      <c r="NO89" s="84">
        <v>246042.72511067099</v>
      </c>
      <c r="NP89" s="84">
        <v>274481.52725515497</v>
      </c>
      <c r="NQ89" s="84">
        <v>278152.99628417502</v>
      </c>
      <c r="NR89" s="84">
        <v>310889.82432396099</v>
      </c>
      <c r="NS89" s="84">
        <v>451140.99650989502</v>
      </c>
      <c r="NT89" s="84">
        <v>296409.32412408199</v>
      </c>
      <c r="NU89" s="84">
        <v>497755.66515675001</v>
      </c>
      <c r="NV89" s="84">
        <v>323704.26719299803</v>
      </c>
      <c r="NW89" s="84">
        <v>283422.69026651199</v>
      </c>
      <c r="NX89" s="84">
        <v>154240.940709744</v>
      </c>
      <c r="NY89" s="84">
        <v>1135674.4058112199</v>
      </c>
      <c r="NZ89" s="84">
        <v>807300.85252034105</v>
      </c>
      <c r="OA89" s="84">
        <v>285574.34057734901</v>
      </c>
      <c r="OB89" s="84">
        <v>276342.143494802</v>
      </c>
      <c r="OC89" s="84">
        <v>232993.689383038</v>
      </c>
      <c r="OD89" s="84">
        <v>226995.78098810499</v>
      </c>
      <c r="OE89" s="84">
        <v>440262.99053698301</v>
      </c>
      <c r="OF89" s="84">
        <v>309309.734081581</v>
      </c>
      <c r="OG89" s="84">
        <v>151559.65807928299</v>
      </c>
      <c r="OH89" s="84">
        <v>181082.63430508101</v>
      </c>
      <c r="OI89" s="84">
        <v>426483.58523027302</v>
      </c>
      <c r="OJ89" s="84">
        <v>200390.27738581799</v>
      </c>
      <c r="OK89" s="84">
        <v>380983.28403813601</v>
      </c>
      <c r="OL89" s="84">
        <v>260180.408440133</v>
      </c>
      <c r="OM89" s="84">
        <v>243892.491855575</v>
      </c>
      <c r="ON89" s="84">
        <v>323524.53153472103</v>
      </c>
      <c r="OO89" s="84">
        <v>227740.65523799599</v>
      </c>
      <c r="OP89" s="84">
        <v>230809.871674903</v>
      </c>
      <c r="OQ89" s="84">
        <v>457790.80075415899</v>
      </c>
    </row>
    <row r="90" spans="1:407" x14ac:dyDescent="0.25">
      <c r="A90" s="57" t="s">
        <v>2076</v>
      </c>
      <c r="B90" s="58">
        <f>STDEV(D90:AQ90)/AVERAGE(D90:AQ90)</f>
        <v>8.0245103536831383E-2</v>
      </c>
      <c r="D90" s="7">
        <v>616264.39935621701</v>
      </c>
      <c r="E90" s="7">
        <v>588333.14444451896</v>
      </c>
      <c r="F90" s="7">
        <v>602536.45116438298</v>
      </c>
      <c r="G90" s="7">
        <v>610509.90004916699</v>
      </c>
      <c r="H90" s="7">
        <v>606692.58576082904</v>
      </c>
      <c r="I90" s="7">
        <v>573020.65911775595</v>
      </c>
      <c r="J90" s="7">
        <v>600797.484882285</v>
      </c>
      <c r="K90" s="7">
        <v>576126.21311937098</v>
      </c>
      <c r="L90" s="7">
        <v>572661.88822529605</v>
      </c>
      <c r="M90" s="7">
        <v>520146.322285034</v>
      </c>
      <c r="N90" s="7">
        <v>550695.20639054803</v>
      </c>
      <c r="O90" s="7">
        <v>562705.86166964297</v>
      </c>
      <c r="P90" s="7">
        <v>538968.52733588102</v>
      </c>
      <c r="Q90" s="7">
        <v>563394.96769741201</v>
      </c>
      <c r="R90" s="7">
        <v>521810.870207567</v>
      </c>
      <c r="S90" s="7">
        <v>517802.56251388101</v>
      </c>
      <c r="T90" s="7">
        <v>536866.23648713704</v>
      </c>
      <c r="U90" s="7">
        <v>521209.05562002998</v>
      </c>
      <c r="V90" s="7">
        <v>524335.56909230002</v>
      </c>
      <c r="W90" s="7">
        <v>497095.18464757199</v>
      </c>
      <c r="X90" s="7">
        <v>502968.964728422</v>
      </c>
      <c r="Y90" s="7">
        <v>500814.43299044698</v>
      </c>
      <c r="Z90" s="7">
        <v>485537.003945623</v>
      </c>
      <c r="AA90" s="7">
        <v>503933.56341576303</v>
      </c>
      <c r="AB90" s="7">
        <v>524634.94010350702</v>
      </c>
      <c r="AC90" s="7">
        <v>510743.33463743702</v>
      </c>
      <c r="AD90" s="7">
        <v>542049.26579995605</v>
      </c>
      <c r="AE90" s="7">
        <v>498928.44751837</v>
      </c>
      <c r="AF90" s="7">
        <v>504876.32994658302</v>
      </c>
      <c r="AG90" s="7">
        <v>501116.50761359301</v>
      </c>
      <c r="AH90" s="7">
        <v>529828.95171984006</v>
      </c>
      <c r="AI90" s="7">
        <v>533927.00304223294</v>
      </c>
      <c r="AJ90" s="7">
        <v>535492.88601127197</v>
      </c>
      <c r="AK90" s="7">
        <v>492314.41900396999</v>
      </c>
      <c r="AL90" s="7">
        <v>480752.06140104902</v>
      </c>
      <c r="AM90" s="7">
        <v>486094.12122727599</v>
      </c>
      <c r="AN90" s="7">
        <v>417189.78500446799</v>
      </c>
      <c r="AO90" s="7">
        <v>513348.832284784</v>
      </c>
      <c r="AP90" s="7">
        <v>501840.56150411803</v>
      </c>
      <c r="AQ90" s="7">
        <v>502061.27889250498</v>
      </c>
      <c r="AS90" s="59">
        <f>STDEV(AU90:CH90)/AVERAGE(AU90:CH90)</f>
        <v>7.3283133087688149E-2</v>
      </c>
      <c r="AU90" s="9">
        <v>327975.56287264999</v>
      </c>
      <c r="AV90" s="9">
        <v>358196.00096160203</v>
      </c>
      <c r="AW90" s="9">
        <v>344322.549105582</v>
      </c>
      <c r="AX90" s="9">
        <v>296099.18603263801</v>
      </c>
      <c r="AY90" s="9">
        <v>359539.72035328799</v>
      </c>
      <c r="AZ90" s="9">
        <v>341486.91392002301</v>
      </c>
      <c r="BA90" s="9">
        <v>327934.42806059797</v>
      </c>
      <c r="BB90" s="9">
        <v>296087.81592510903</v>
      </c>
      <c r="BC90" s="9">
        <v>325567.52056426002</v>
      </c>
      <c r="BD90" s="9">
        <v>310498.49744774</v>
      </c>
      <c r="BE90" s="9">
        <v>283869.628576282</v>
      </c>
      <c r="BF90" s="9">
        <v>281353.57676304999</v>
      </c>
      <c r="BG90" s="9">
        <v>286593.02090300003</v>
      </c>
      <c r="BH90" s="9">
        <v>307315.24237936898</v>
      </c>
      <c r="BI90" s="9">
        <v>302902.729545896</v>
      </c>
      <c r="BJ90" s="9">
        <v>285561.42499765899</v>
      </c>
      <c r="BK90" s="9">
        <v>302135.17446769902</v>
      </c>
      <c r="BL90" s="9">
        <v>285123.29901124898</v>
      </c>
      <c r="BM90" s="9">
        <v>288119.95332910598</v>
      </c>
      <c r="BN90" s="9">
        <v>284064.93080629001</v>
      </c>
      <c r="BO90" s="9">
        <v>289601.70693997398</v>
      </c>
      <c r="BP90" s="9">
        <v>296194.97136720998</v>
      </c>
      <c r="BQ90" s="9">
        <v>274724.097515792</v>
      </c>
      <c r="BR90" s="9">
        <v>288411.88998437399</v>
      </c>
      <c r="BS90" s="9">
        <v>289180.79059592303</v>
      </c>
      <c r="BT90" s="9">
        <v>282900.98683419498</v>
      </c>
      <c r="BU90" s="9">
        <v>286087.07345911901</v>
      </c>
      <c r="BV90" s="9">
        <v>286184.14299268898</v>
      </c>
      <c r="BW90" s="9">
        <v>292348.34589722799</v>
      </c>
      <c r="BX90" s="9">
        <v>290183.37738871499</v>
      </c>
      <c r="BY90" s="9">
        <v>286569.727839956</v>
      </c>
      <c r="BZ90" s="9">
        <v>309202.36204848799</v>
      </c>
      <c r="CA90" s="9">
        <v>279287.21456668101</v>
      </c>
      <c r="CB90" s="9">
        <v>283108.37567499903</v>
      </c>
      <c r="CC90" s="9">
        <v>288511.54098242801</v>
      </c>
      <c r="CD90" s="9">
        <v>273591.06956515601</v>
      </c>
      <c r="CE90" s="9">
        <v>301596.99014241499</v>
      </c>
      <c r="CF90" s="9">
        <v>284575.13488317898</v>
      </c>
      <c r="CG90" s="9">
        <v>286015.493402316</v>
      </c>
      <c r="CH90" s="9">
        <v>295535.21240004501</v>
      </c>
      <c r="CJ90" s="95">
        <v>728523.86627790995</v>
      </c>
      <c r="CK90" s="95">
        <v>709883.08897481498</v>
      </c>
      <c r="CL90" s="95">
        <v>647077.77008733503</v>
      </c>
      <c r="CM90" s="95">
        <v>723435.41865949996</v>
      </c>
      <c r="CN90" s="95">
        <v>660271.614523481</v>
      </c>
      <c r="CO90" s="95">
        <v>607142.31392847595</v>
      </c>
      <c r="CP90" s="95">
        <v>538305.853166471</v>
      </c>
      <c r="CQ90" s="95">
        <v>743584.06769589102</v>
      </c>
      <c r="CR90" s="95">
        <v>658383.16101325001</v>
      </c>
      <c r="CS90" s="95">
        <v>669480.39214898099</v>
      </c>
      <c r="CT90" s="84">
        <v>666348.86599039601</v>
      </c>
      <c r="CU90" s="84">
        <v>551735.264509878</v>
      </c>
      <c r="CV90" s="84">
        <v>503399.18074522301</v>
      </c>
      <c r="CW90" s="84">
        <v>577887.73408668197</v>
      </c>
      <c r="CX90" s="84">
        <v>571129.80185365002</v>
      </c>
      <c r="CY90" s="84">
        <v>435715.218955255</v>
      </c>
      <c r="CZ90" s="84">
        <v>602409.50550520502</v>
      </c>
      <c r="DA90" s="84">
        <v>737863.48659209395</v>
      </c>
      <c r="DB90" s="84">
        <v>630918.04749150004</v>
      </c>
      <c r="DC90" s="84">
        <v>719548.70770161995</v>
      </c>
      <c r="DD90" s="84">
        <v>460948.406490286</v>
      </c>
      <c r="DE90" s="84">
        <v>727465.26197378</v>
      </c>
      <c r="DF90" s="84">
        <v>745072.73463538697</v>
      </c>
      <c r="DG90" s="84">
        <v>705268.37270171498</v>
      </c>
      <c r="DH90" s="84">
        <v>556017.63436034904</v>
      </c>
      <c r="DI90" s="84">
        <v>478996.50592630799</v>
      </c>
      <c r="DJ90" s="84">
        <v>549368.22499522497</v>
      </c>
      <c r="DK90" s="84">
        <v>498949.36058655998</v>
      </c>
      <c r="DL90" s="84">
        <v>715572.79726198502</v>
      </c>
      <c r="DM90" s="84">
        <v>388725.99653099303</v>
      </c>
      <c r="DN90" s="84">
        <v>546571.90220148105</v>
      </c>
      <c r="DO90" s="84">
        <v>578815.47152394697</v>
      </c>
      <c r="DP90" s="84">
        <v>409327.593064207</v>
      </c>
      <c r="DQ90" s="84">
        <v>651855.28838683094</v>
      </c>
      <c r="DR90" s="84">
        <v>524916.345928567</v>
      </c>
      <c r="DS90" s="84">
        <v>687281.56713365996</v>
      </c>
      <c r="DT90" s="84">
        <v>436866.64265369403</v>
      </c>
      <c r="DU90" s="84">
        <v>431597.980510397</v>
      </c>
      <c r="DV90" s="84">
        <v>611033.71308859403</v>
      </c>
      <c r="DW90" s="84">
        <v>377752.49088973802</v>
      </c>
      <c r="DX90" s="84">
        <v>802066.60184525105</v>
      </c>
      <c r="DY90" s="84">
        <v>544128.89591945498</v>
      </c>
      <c r="DZ90" s="84">
        <v>691934.80512682803</v>
      </c>
      <c r="EA90" s="84">
        <v>603646.91179143696</v>
      </c>
      <c r="EB90" s="84">
        <v>489494.972437413</v>
      </c>
      <c r="EC90" s="84">
        <v>609484.35009028704</v>
      </c>
      <c r="ED90" s="84">
        <v>675234.67299490899</v>
      </c>
      <c r="EE90" s="84">
        <v>634397.18748785695</v>
      </c>
      <c r="EF90" s="84">
        <v>690474.66147146898</v>
      </c>
      <c r="EG90" s="84">
        <v>551256.63408350502</v>
      </c>
      <c r="EH90" s="84">
        <v>574851.11374359298</v>
      </c>
      <c r="EI90" s="84">
        <v>642518.26673776098</v>
      </c>
      <c r="EJ90" s="84">
        <v>548337.88049064495</v>
      </c>
      <c r="EK90" s="84">
        <v>365229.40664072701</v>
      </c>
      <c r="EL90" s="84">
        <v>644743.50970082101</v>
      </c>
      <c r="EM90" s="84">
        <v>508486.87011526502</v>
      </c>
      <c r="EN90" s="84">
        <v>378883.34298533498</v>
      </c>
      <c r="EO90" s="84">
        <v>594588.58819271403</v>
      </c>
      <c r="EP90" s="84">
        <v>386956.32936404698</v>
      </c>
      <c r="EQ90" s="84">
        <v>660555.511026914</v>
      </c>
      <c r="ER90" s="84">
        <v>543750.99102688197</v>
      </c>
      <c r="ES90" s="84">
        <v>610452.57970992499</v>
      </c>
      <c r="ET90" s="84">
        <v>431965.54743239703</v>
      </c>
      <c r="EU90" s="84">
        <v>522622.44584612403</v>
      </c>
      <c r="EV90" s="84">
        <v>346955.64695561002</v>
      </c>
      <c r="EW90" s="84">
        <v>557123.21371135197</v>
      </c>
      <c r="EX90" s="84">
        <v>521600.98971190001</v>
      </c>
      <c r="EY90" s="84">
        <v>455560.11037122301</v>
      </c>
      <c r="EZ90" s="84">
        <v>508882.14507383102</v>
      </c>
      <c r="FA90" s="84">
        <v>611802.76552928099</v>
      </c>
      <c r="FB90" s="84">
        <v>536545.08087730198</v>
      </c>
      <c r="FC90" s="84">
        <v>638701.74622204201</v>
      </c>
      <c r="FD90" s="84">
        <v>564445.65848195401</v>
      </c>
      <c r="FE90" s="84">
        <v>648128.672845272</v>
      </c>
      <c r="FF90" s="84">
        <v>578500.51685283799</v>
      </c>
      <c r="FG90" s="84">
        <v>473783.06134424999</v>
      </c>
      <c r="FH90" s="84">
        <v>535785.16940662498</v>
      </c>
      <c r="FI90" s="84">
        <v>533006.88171451795</v>
      </c>
      <c r="FJ90" s="84">
        <v>426379.75180373201</v>
      </c>
      <c r="FK90" s="84">
        <v>623139.51789521903</v>
      </c>
      <c r="FL90" s="84">
        <v>418473.239219949</v>
      </c>
      <c r="FM90" s="84">
        <v>408800.64991412399</v>
      </c>
      <c r="FN90" s="84">
        <v>645058.14769806503</v>
      </c>
      <c r="FO90" s="84">
        <v>351496.67957461998</v>
      </c>
      <c r="FP90" s="84">
        <v>339312.28147658397</v>
      </c>
      <c r="FQ90" s="84">
        <v>478573.775133232</v>
      </c>
      <c r="FR90" s="84">
        <v>633531.97397417098</v>
      </c>
      <c r="FS90" s="84">
        <v>518920.576279336</v>
      </c>
      <c r="FT90" s="84">
        <v>411766.29730109498</v>
      </c>
      <c r="FU90" s="84">
        <v>608239.91374986805</v>
      </c>
      <c r="FV90" s="84">
        <v>332150.49238109199</v>
      </c>
      <c r="FW90" s="84">
        <v>611478.07878536405</v>
      </c>
      <c r="FX90" s="84">
        <v>439482.62665190699</v>
      </c>
      <c r="FY90" s="84">
        <v>414555.29394035903</v>
      </c>
      <c r="FZ90" s="84">
        <v>424131.50290064799</v>
      </c>
      <c r="GA90" s="84">
        <v>419495.92238899902</v>
      </c>
      <c r="GB90" s="84">
        <v>396053.79126831301</v>
      </c>
      <c r="GC90" s="84">
        <v>316722.42155686801</v>
      </c>
      <c r="GD90" s="84">
        <v>363576.90930828999</v>
      </c>
      <c r="GE90" s="84">
        <v>512693.41429933399</v>
      </c>
      <c r="GF90" s="84">
        <v>661672.83784855402</v>
      </c>
      <c r="GG90" s="84">
        <v>543513.26614225202</v>
      </c>
      <c r="GH90" s="84">
        <v>365969.397202452</v>
      </c>
      <c r="GI90" s="84">
        <v>372736.39741775102</v>
      </c>
      <c r="GJ90" s="84">
        <v>549961.71949268202</v>
      </c>
      <c r="GK90" s="84">
        <v>596381.89069534105</v>
      </c>
      <c r="GL90" s="84">
        <v>584863.00206751295</v>
      </c>
      <c r="GM90" s="84">
        <v>292624.71962093498</v>
      </c>
      <c r="GN90" s="84">
        <v>370854.68471090798</v>
      </c>
      <c r="GO90" s="84">
        <v>432386.14368740498</v>
      </c>
      <c r="GP90" s="84">
        <v>532944.22333686799</v>
      </c>
      <c r="GQ90" s="84">
        <v>386608.067606561</v>
      </c>
      <c r="GR90" s="84">
        <v>268990.06849269703</v>
      </c>
      <c r="GS90" s="84">
        <v>566826.46791999706</v>
      </c>
      <c r="GT90" s="84">
        <v>421581.29891641298</v>
      </c>
      <c r="GU90" s="84">
        <v>586833.500588133</v>
      </c>
      <c r="GV90" s="84">
        <v>451123.28304467403</v>
      </c>
      <c r="GW90" s="84">
        <v>440648.007158402</v>
      </c>
      <c r="GX90" s="84">
        <v>384136.00124848</v>
      </c>
      <c r="GY90" s="84">
        <v>329990.09159143898</v>
      </c>
      <c r="GZ90" s="84">
        <v>497482.98761220602</v>
      </c>
      <c r="HA90" s="84">
        <v>340768.46320781601</v>
      </c>
      <c r="HB90" s="84">
        <v>446510.69331130601</v>
      </c>
      <c r="HC90" s="84">
        <v>474772.86532351898</v>
      </c>
      <c r="HD90" s="84">
        <v>586155.53450740397</v>
      </c>
      <c r="HE90" s="84">
        <v>360859.24270909099</v>
      </c>
      <c r="HF90" s="84">
        <v>376508.43086559197</v>
      </c>
      <c r="HG90" s="84">
        <v>442804.277726189</v>
      </c>
      <c r="HH90" s="84">
        <v>263551.756642083</v>
      </c>
      <c r="HI90" s="84">
        <v>378462.20991768298</v>
      </c>
      <c r="HJ90" s="84">
        <v>383602.56473054801</v>
      </c>
      <c r="HK90" s="84">
        <v>606339.81556981895</v>
      </c>
      <c r="HL90" s="84">
        <v>383574.08715098997</v>
      </c>
      <c r="HM90" s="84">
        <v>291929.449310072</v>
      </c>
      <c r="HN90" s="84">
        <v>491536.65433961002</v>
      </c>
      <c r="HO90" s="84">
        <v>497031.58028659102</v>
      </c>
      <c r="HP90" s="84">
        <v>442598.06386676402</v>
      </c>
      <c r="HQ90" s="84">
        <v>433362.84892057598</v>
      </c>
      <c r="HR90" s="84">
        <v>397166.94620642002</v>
      </c>
      <c r="HS90" s="84">
        <v>332470.78428538598</v>
      </c>
      <c r="HT90" s="84">
        <v>429385.82654796599</v>
      </c>
      <c r="HU90" s="84">
        <v>429840.04621129797</v>
      </c>
      <c r="HV90" s="84">
        <v>182881.36101473999</v>
      </c>
      <c r="HW90" s="84" t="s">
        <v>0</v>
      </c>
      <c r="HX90" s="84">
        <v>320978.10785624897</v>
      </c>
      <c r="HY90" s="84">
        <v>402304.75996604998</v>
      </c>
      <c r="HZ90" s="84">
        <v>436993.31375613599</v>
      </c>
      <c r="IA90" s="84">
        <v>333608.26296854502</v>
      </c>
      <c r="IB90" s="84">
        <v>541787.44037127704</v>
      </c>
      <c r="IC90" s="84">
        <v>342186.742532112</v>
      </c>
      <c r="ID90" s="84">
        <v>328347.10905224702</v>
      </c>
      <c r="IE90" s="84">
        <v>512962.68712179997</v>
      </c>
      <c r="IF90" s="84">
        <v>391816.20090995898</v>
      </c>
      <c r="IG90" s="84">
        <v>465665.23008126899</v>
      </c>
      <c r="IH90" s="84">
        <v>562957.35159336799</v>
      </c>
      <c r="II90" s="84">
        <v>434525.75891329802</v>
      </c>
      <c r="IJ90" s="84">
        <v>323666.80742576602</v>
      </c>
      <c r="IK90" s="84">
        <v>290926.29322457302</v>
      </c>
      <c r="IL90" s="84">
        <v>514428.02789460297</v>
      </c>
      <c r="IM90" s="84">
        <v>380955.262502542</v>
      </c>
      <c r="IN90" s="84">
        <v>432599.91234724602</v>
      </c>
      <c r="IO90" s="84">
        <v>465426.42058061098</v>
      </c>
      <c r="IP90" s="84">
        <v>431509.32931447303</v>
      </c>
      <c r="IQ90" s="84">
        <v>382264.36767475703</v>
      </c>
      <c r="IR90" s="84">
        <v>449430.53990866803</v>
      </c>
      <c r="IS90" s="84">
        <v>336669.81241044699</v>
      </c>
      <c r="IT90" s="84">
        <v>437699.90894392401</v>
      </c>
      <c r="IU90" s="84">
        <v>281078.44178121001</v>
      </c>
      <c r="IV90" s="84">
        <v>484142.41118606698</v>
      </c>
      <c r="IW90" s="84">
        <v>475376.425279836</v>
      </c>
      <c r="IX90" s="84">
        <v>301922.06870801799</v>
      </c>
      <c r="IY90" s="84">
        <v>411513.70091927302</v>
      </c>
      <c r="IZ90" s="84">
        <v>432138.39011345699</v>
      </c>
      <c r="JA90" s="84">
        <v>408974.70215194998</v>
      </c>
      <c r="JB90" s="84">
        <v>278827.50918929902</v>
      </c>
      <c r="JC90" s="84">
        <v>235386.345276437</v>
      </c>
      <c r="JD90" s="84">
        <v>566668.70072017505</v>
      </c>
      <c r="JE90" s="84">
        <v>303407.36348136398</v>
      </c>
      <c r="JF90" s="84">
        <v>401419.181477657</v>
      </c>
      <c r="JG90" s="84">
        <v>433731.481734731</v>
      </c>
      <c r="JH90" s="84">
        <v>298479.01259345899</v>
      </c>
      <c r="JI90" s="84">
        <v>475768.382336154</v>
      </c>
      <c r="JJ90" s="84">
        <v>458677.04860114399</v>
      </c>
      <c r="JK90" s="84">
        <v>408801.887368422</v>
      </c>
      <c r="JL90" s="84">
        <v>578365.32521398203</v>
      </c>
      <c r="JM90" s="84">
        <v>546127.16501557396</v>
      </c>
      <c r="JN90" s="84">
        <v>379987.82077311003</v>
      </c>
      <c r="JO90" s="84">
        <v>430093.210882516</v>
      </c>
      <c r="JP90" s="84">
        <v>306935.91303691699</v>
      </c>
      <c r="JQ90" s="84">
        <v>401926.51505194203</v>
      </c>
      <c r="JR90" s="84">
        <v>476316.60297584301</v>
      </c>
      <c r="JS90" s="84">
        <v>584159.38133580901</v>
      </c>
      <c r="JT90" s="84">
        <v>435572.42956017703</v>
      </c>
      <c r="JU90" s="84">
        <v>334537.04866260401</v>
      </c>
      <c r="JV90" s="84">
        <v>462370.69575546001</v>
      </c>
      <c r="JW90" s="84">
        <v>487470.34557091701</v>
      </c>
      <c r="JX90" s="84">
        <v>533030.26416958706</v>
      </c>
      <c r="JY90" s="84">
        <v>462310.15051410103</v>
      </c>
      <c r="JZ90" s="84">
        <v>340566.50229547702</v>
      </c>
      <c r="KA90" s="84">
        <v>525719.637168571</v>
      </c>
      <c r="KB90" s="84">
        <v>279851.109155274</v>
      </c>
      <c r="KC90" s="84">
        <v>555624.87792442006</v>
      </c>
      <c r="KD90" s="84">
        <v>334691.68443442899</v>
      </c>
      <c r="KE90" s="84">
        <v>364870.241001899</v>
      </c>
      <c r="KF90" s="84">
        <v>379717.41349572298</v>
      </c>
      <c r="KG90" s="84">
        <v>539619.91690587206</v>
      </c>
      <c r="KH90" s="84">
        <v>356134.48299223901</v>
      </c>
      <c r="KI90" s="84">
        <v>352819.30724033801</v>
      </c>
      <c r="KJ90" s="84">
        <v>362462.36555173702</v>
      </c>
      <c r="KK90" s="84">
        <v>374435.47982104402</v>
      </c>
      <c r="KL90" s="84">
        <v>401067.26049892098</v>
      </c>
      <c r="KM90" s="84">
        <v>349191.18296717899</v>
      </c>
      <c r="KN90" s="84">
        <v>493483.71706209501</v>
      </c>
      <c r="KO90" s="84">
        <v>545456.08428774099</v>
      </c>
      <c r="KP90" s="84">
        <v>535445.38600128505</v>
      </c>
      <c r="KQ90" s="84">
        <v>617356.402407413</v>
      </c>
      <c r="KR90" s="84">
        <v>490978.430756888</v>
      </c>
      <c r="KS90" s="84">
        <v>483272.84652668901</v>
      </c>
      <c r="KT90" s="84">
        <v>337813.29676084901</v>
      </c>
      <c r="KU90" s="84">
        <v>516355.10824923997</v>
      </c>
      <c r="KV90" s="84">
        <v>362333.18727410299</v>
      </c>
      <c r="KW90" s="84">
        <v>422458.39027439302</v>
      </c>
      <c r="KX90" s="84">
        <v>536215.90648676106</v>
      </c>
      <c r="KY90" s="84">
        <v>592235.86062496004</v>
      </c>
      <c r="KZ90" s="84">
        <v>497763.40479030902</v>
      </c>
      <c r="LA90" s="84">
        <v>450560.09238876501</v>
      </c>
      <c r="LB90" s="84">
        <v>527523.36932912597</v>
      </c>
      <c r="LC90" s="84">
        <v>543046.80621532397</v>
      </c>
      <c r="LD90" s="84">
        <v>539404.64880577999</v>
      </c>
      <c r="LE90" s="84">
        <v>493397.60892462102</v>
      </c>
      <c r="LF90" s="84">
        <v>459600.91553231201</v>
      </c>
      <c r="LG90" s="84">
        <v>400410.091148665</v>
      </c>
      <c r="LH90" s="84">
        <v>433019.67185494298</v>
      </c>
      <c r="LI90" s="84">
        <v>352680.998070286</v>
      </c>
      <c r="LJ90" s="84">
        <v>476437.62626612699</v>
      </c>
      <c r="LK90" s="84">
        <v>442279.91098715097</v>
      </c>
      <c r="LL90" s="84">
        <v>306844.71941458399</v>
      </c>
      <c r="LM90" s="84">
        <v>572714.33209334104</v>
      </c>
      <c r="LN90" s="84">
        <v>507694.58825212199</v>
      </c>
      <c r="LO90" s="84">
        <v>422717.40101981198</v>
      </c>
      <c r="LP90" s="84">
        <v>395790.04496661201</v>
      </c>
      <c r="LQ90" s="84">
        <v>538183.65829820605</v>
      </c>
      <c r="LR90" s="84">
        <v>606315.24543583498</v>
      </c>
      <c r="LS90" s="84">
        <v>495128.97204810998</v>
      </c>
      <c r="LT90" s="84">
        <v>525090.683068563</v>
      </c>
      <c r="LU90" s="84">
        <v>549837.75831100496</v>
      </c>
      <c r="LV90" s="84">
        <v>545996.36975689803</v>
      </c>
      <c r="LW90" s="84">
        <v>347091.735819644</v>
      </c>
      <c r="LX90" s="84">
        <v>653077.93736494204</v>
      </c>
      <c r="LY90" s="84">
        <v>577107.12761818594</v>
      </c>
      <c r="LZ90" s="84">
        <v>454234.42457691999</v>
      </c>
      <c r="MA90" s="84">
        <v>518841.32600331202</v>
      </c>
      <c r="MB90" s="84">
        <v>576230.55521446106</v>
      </c>
      <c r="MC90" s="84">
        <v>647865.62998034398</v>
      </c>
      <c r="MD90" s="84">
        <v>507026.659353189</v>
      </c>
      <c r="ME90" s="84">
        <v>442112.44412453601</v>
      </c>
      <c r="MF90" s="84">
        <v>581264.073662268</v>
      </c>
      <c r="MG90" s="84">
        <v>385345.737320735</v>
      </c>
      <c r="MH90" s="84">
        <v>368518.97782226501</v>
      </c>
      <c r="MI90" s="84">
        <v>512983.23776164203</v>
      </c>
      <c r="MJ90" s="84">
        <v>374002.585039592</v>
      </c>
      <c r="MK90" s="84">
        <v>324419.40594550699</v>
      </c>
      <c r="ML90" s="84">
        <v>395689.46983071999</v>
      </c>
      <c r="MM90" s="84">
        <v>390065.14523305203</v>
      </c>
      <c r="MN90" s="84">
        <v>495260.95737768302</v>
      </c>
      <c r="MO90" s="84">
        <v>534540.87309236301</v>
      </c>
      <c r="MP90" s="84">
        <v>438321.369320211</v>
      </c>
      <c r="MQ90" s="84">
        <v>333539.22545576602</v>
      </c>
      <c r="MR90" s="84">
        <v>465371.60590768501</v>
      </c>
      <c r="MS90" s="84">
        <v>314926.71249658399</v>
      </c>
      <c r="MT90" s="84">
        <v>454190.00949584797</v>
      </c>
      <c r="MU90" s="84">
        <v>420414.682739212</v>
      </c>
      <c r="MV90" s="84">
        <v>396811.57842101401</v>
      </c>
      <c r="MW90" s="84">
        <v>540492.58041181997</v>
      </c>
      <c r="MX90" s="84">
        <v>465694.28567278798</v>
      </c>
      <c r="MY90" s="84">
        <v>485117.95672328799</v>
      </c>
      <c r="MZ90" s="84">
        <v>377645.264748635</v>
      </c>
      <c r="NA90" s="84">
        <v>435085.19369339698</v>
      </c>
      <c r="NB90" s="84">
        <v>516970.48076002602</v>
      </c>
      <c r="NC90" s="84">
        <v>290268.98849849502</v>
      </c>
      <c r="ND90" s="84">
        <v>436613.72068497801</v>
      </c>
      <c r="NE90" s="84">
        <v>155080.818531205</v>
      </c>
      <c r="NF90" s="84">
        <v>299500.52715392498</v>
      </c>
      <c r="NG90" s="84">
        <v>425251.02490828902</v>
      </c>
      <c r="NH90" s="84">
        <v>356903.15204432601</v>
      </c>
      <c r="NI90" s="84">
        <v>355486.082069144</v>
      </c>
      <c r="NJ90" s="84">
        <v>455582.15842181299</v>
      </c>
      <c r="NK90" s="84">
        <v>344486.43699839897</v>
      </c>
      <c r="NL90" s="84">
        <v>457141.72722842998</v>
      </c>
      <c r="NM90" s="84">
        <v>473247.16499924997</v>
      </c>
      <c r="NN90" s="84">
        <v>491032.60049032798</v>
      </c>
      <c r="NO90" s="84">
        <v>378645.36689289397</v>
      </c>
      <c r="NP90" s="84">
        <v>358911.70363930898</v>
      </c>
      <c r="NQ90" s="84">
        <v>352527.40179207799</v>
      </c>
      <c r="NR90" s="84">
        <v>438869.34167512698</v>
      </c>
      <c r="NS90" s="84">
        <v>301259.96182387398</v>
      </c>
      <c r="NT90" s="84">
        <v>454652.85613811301</v>
      </c>
      <c r="NU90" s="84">
        <v>367069.24812590599</v>
      </c>
      <c r="NV90" s="84">
        <v>399175.459582426</v>
      </c>
      <c r="NW90" s="84">
        <v>412140.452956572</v>
      </c>
      <c r="NX90" s="84">
        <v>140679.36700295299</v>
      </c>
      <c r="NY90" s="84">
        <v>200063.00273391901</v>
      </c>
      <c r="NZ90" s="84">
        <v>435960.01059344102</v>
      </c>
      <c r="OA90" s="84">
        <v>315677.150288762</v>
      </c>
      <c r="OB90" s="84">
        <v>399531.98856740299</v>
      </c>
      <c r="OC90" s="84">
        <v>318539.17848342401</v>
      </c>
      <c r="OD90" s="84">
        <v>477754.77106651402</v>
      </c>
      <c r="OE90" s="84">
        <v>434837.273323022</v>
      </c>
      <c r="OF90" s="84">
        <v>248556.01608636099</v>
      </c>
      <c r="OG90" s="84">
        <v>345821.31326932099</v>
      </c>
      <c r="OH90" s="84">
        <v>411754.54834182898</v>
      </c>
      <c r="OI90" s="84">
        <v>360939.01092138101</v>
      </c>
      <c r="OJ90" s="84">
        <v>449828.67014982202</v>
      </c>
      <c r="OK90" s="84">
        <v>350230.62493242999</v>
      </c>
      <c r="OL90" s="84">
        <v>296675.250733672</v>
      </c>
      <c r="OM90" s="84">
        <v>503491.07379878499</v>
      </c>
      <c r="ON90" s="84">
        <v>517800.60781014699</v>
      </c>
      <c r="OO90" s="84">
        <v>426193.12610629899</v>
      </c>
      <c r="OP90" s="84">
        <v>309069.59743516101</v>
      </c>
      <c r="OQ90" s="84">
        <v>565884.00258075295</v>
      </c>
    </row>
    <row r="91" spans="1:407" s="65" customFormat="1" x14ac:dyDescent="0.25">
      <c r="A91" s="61" t="s">
        <v>2034</v>
      </c>
      <c r="B91" s="62">
        <f>STDEV(D91:AQ91)/AVERAGE(D91:AQ91)</f>
        <v>6.7200930967712708E-2</v>
      </c>
      <c r="C91" s="63"/>
      <c r="D91" s="64">
        <f t="shared" ref="D91:AQ91" si="147">(D89/D90)*10.8</f>
        <v>5.7869535981985445</v>
      </c>
      <c r="E91" s="64">
        <f t="shared" si="147"/>
        <v>6.0411508904229505</v>
      </c>
      <c r="F91" s="64">
        <f t="shared" si="147"/>
        <v>6.1559208021979144</v>
      </c>
      <c r="G91" s="64">
        <f t="shared" si="147"/>
        <v>5.9136658099909249</v>
      </c>
      <c r="H91" s="64">
        <f t="shared" si="147"/>
        <v>6.1041126704899904</v>
      </c>
      <c r="I91" s="64">
        <f t="shared" si="147"/>
        <v>6.2278382660739497</v>
      </c>
      <c r="J91" s="64">
        <f t="shared" si="147"/>
        <v>6.0747839485645931</v>
      </c>
      <c r="K91" s="64">
        <f t="shared" si="147"/>
        <v>6.2930873496497171</v>
      </c>
      <c r="L91" s="64">
        <f t="shared" si="147"/>
        <v>6.4669843262938</v>
      </c>
      <c r="M91" s="64">
        <f t="shared" si="147"/>
        <v>6.118143356390398</v>
      </c>
      <c r="N91" s="64">
        <f t="shared" si="147"/>
        <v>6.5306552141151268</v>
      </c>
      <c r="O91" s="64">
        <f t="shared" si="147"/>
        <v>6.376847423522551</v>
      </c>
      <c r="P91" s="64">
        <f t="shared" si="147"/>
        <v>6.1253987397980678</v>
      </c>
      <c r="Q91" s="64">
        <f t="shared" si="147"/>
        <v>5.8481858070819532</v>
      </c>
      <c r="R91" s="64">
        <f t="shared" si="147"/>
        <v>6.5851279468044712</v>
      </c>
      <c r="S91" s="64">
        <f t="shared" si="147"/>
        <v>6.4356703934355046</v>
      </c>
      <c r="T91" s="64">
        <f t="shared" si="147"/>
        <v>6.5722566519961587</v>
      </c>
      <c r="U91" s="64">
        <f t="shared" si="147"/>
        <v>6.4971106316236318</v>
      </c>
      <c r="V91" s="64">
        <f t="shared" si="147"/>
        <v>5.9009104109323243</v>
      </c>
      <c r="W91" s="64">
        <f t="shared" si="147"/>
        <v>6.0725942313311929</v>
      </c>
      <c r="X91" s="64">
        <f t="shared" si="147"/>
        <v>5.9602273493271163</v>
      </c>
      <c r="Y91" s="64">
        <f t="shared" si="147"/>
        <v>6.0697353474161408</v>
      </c>
      <c r="Z91" s="64">
        <f t="shared" si="147"/>
        <v>6.0326412680118322</v>
      </c>
      <c r="AA91" s="64">
        <f t="shared" si="147"/>
        <v>6.236057070988811</v>
      </c>
      <c r="AB91" s="64">
        <f t="shared" si="147"/>
        <v>5.5922932242940373</v>
      </c>
      <c r="AC91" s="64">
        <f t="shared" si="147"/>
        <v>6.2627009951268064</v>
      </c>
      <c r="AD91" s="64">
        <f t="shared" si="147"/>
        <v>5.7140631180961536</v>
      </c>
      <c r="AE91" s="64">
        <f t="shared" si="147"/>
        <v>6.468277036771477</v>
      </c>
      <c r="AF91" s="64">
        <f t="shared" si="147"/>
        <v>5.8275048993527641</v>
      </c>
      <c r="AG91" s="64">
        <f t="shared" si="147"/>
        <v>6.1611981225674839</v>
      </c>
      <c r="AH91" s="64">
        <f t="shared" si="147"/>
        <v>5.9713937036781859</v>
      </c>
      <c r="AI91" s="64">
        <f t="shared" si="147"/>
        <v>6.6721627147161033</v>
      </c>
      <c r="AJ91" s="64">
        <f t="shared" si="147"/>
        <v>5.8742975204175405</v>
      </c>
      <c r="AK91" s="64">
        <f t="shared" si="147"/>
        <v>5.7544711947217921</v>
      </c>
      <c r="AL91" s="64">
        <f t="shared" si="147"/>
        <v>6.0609566653919726</v>
      </c>
      <c r="AM91" s="64">
        <f t="shared" si="147"/>
        <v>6.3526941887589743</v>
      </c>
      <c r="AN91" s="64">
        <f t="shared" si="147"/>
        <v>8.1696257488375537</v>
      </c>
      <c r="AO91" s="64">
        <f t="shared" si="147"/>
        <v>5.9394282663165967</v>
      </c>
      <c r="AP91" s="64">
        <f t="shared" si="147"/>
        <v>6.1096381098383166</v>
      </c>
      <c r="AQ91" s="64">
        <f t="shared" si="147"/>
        <v>6.4418198117726071</v>
      </c>
      <c r="AS91" s="66">
        <f>STDEV(AU91:CH91)/AVERAGE(AU91:CH91)</f>
        <v>5.6799923799725829E-2</v>
      </c>
      <c r="AT91" s="67"/>
      <c r="AU91" s="68">
        <f t="shared" ref="AU91:CJ91" si="148">(AU89/AU90)*10.8</f>
        <v>40.584097099318448</v>
      </c>
      <c r="AV91" s="68">
        <f t="shared" si="148"/>
        <v>37.330614103449875</v>
      </c>
      <c r="AW91" s="68">
        <f t="shared" si="148"/>
        <v>38.339683378006448</v>
      </c>
      <c r="AX91" s="68">
        <f t="shared" si="148"/>
        <v>44.959661116618371</v>
      </c>
      <c r="AY91" s="68">
        <f t="shared" si="148"/>
        <v>35.370684597311481</v>
      </c>
      <c r="AZ91" s="68">
        <f t="shared" si="148"/>
        <v>37.237814259813895</v>
      </c>
      <c r="BA91" s="68">
        <f t="shared" si="148"/>
        <v>37.623330421341478</v>
      </c>
      <c r="BB91" s="68">
        <f t="shared" si="148"/>
        <v>43.485429878590473</v>
      </c>
      <c r="BC91" s="68">
        <f t="shared" si="148"/>
        <v>37.579161951515289</v>
      </c>
      <c r="BD91" s="68">
        <f t="shared" si="148"/>
        <v>38.594397826409178</v>
      </c>
      <c r="BE91" s="68">
        <f t="shared" si="148"/>
        <v>43.009437956459863</v>
      </c>
      <c r="BF91" s="68">
        <f t="shared" si="148"/>
        <v>46.68076776315349</v>
      </c>
      <c r="BG91" s="68">
        <f t="shared" si="148"/>
        <v>42.646520662223153</v>
      </c>
      <c r="BH91" s="68">
        <f t="shared" si="148"/>
        <v>41.238360472959613</v>
      </c>
      <c r="BI91" s="68">
        <f t="shared" si="148"/>
        <v>40.408173321443257</v>
      </c>
      <c r="BJ91" s="68">
        <f t="shared" si="148"/>
        <v>42.533833358751835</v>
      </c>
      <c r="BK91" s="68">
        <f t="shared" si="148"/>
        <v>38.72553760201798</v>
      </c>
      <c r="BL91" s="68">
        <f t="shared" si="148"/>
        <v>39.986510014476657</v>
      </c>
      <c r="BM91" s="68">
        <f t="shared" si="148"/>
        <v>41.333082744565473</v>
      </c>
      <c r="BN91" s="68">
        <f t="shared" si="148"/>
        <v>39.064684730652402</v>
      </c>
      <c r="BO91" s="68">
        <f t="shared" si="148"/>
        <v>38.205632273888831</v>
      </c>
      <c r="BP91" s="68">
        <f t="shared" si="148"/>
        <v>38.539299510318045</v>
      </c>
      <c r="BQ91" s="68">
        <f t="shared" si="148"/>
        <v>41.527595237373298</v>
      </c>
      <c r="BR91" s="68">
        <f t="shared" si="148"/>
        <v>39.282264899852393</v>
      </c>
      <c r="BS91" s="68">
        <f t="shared" si="148"/>
        <v>41.710780658585421</v>
      </c>
      <c r="BT91" s="68">
        <f t="shared" si="148"/>
        <v>40.876879906446838</v>
      </c>
      <c r="BU91" s="68">
        <f t="shared" si="148"/>
        <v>39.594238379063519</v>
      </c>
      <c r="BV91" s="68">
        <f t="shared" si="148"/>
        <v>42.377676905655413</v>
      </c>
      <c r="BW91" s="68">
        <f t="shared" si="148"/>
        <v>39.662866849385473</v>
      </c>
      <c r="BX91" s="68">
        <f t="shared" si="148"/>
        <v>39.283498051240834</v>
      </c>
      <c r="BY91" s="68">
        <f t="shared" si="148"/>
        <v>39.501761830804156</v>
      </c>
      <c r="BZ91" s="68">
        <f t="shared" si="148"/>
        <v>36.706257489502683</v>
      </c>
      <c r="CA91" s="68">
        <f t="shared" si="148"/>
        <v>41.853673099306206</v>
      </c>
      <c r="CB91" s="68">
        <f t="shared" si="148"/>
        <v>37.914273603423759</v>
      </c>
      <c r="CC91" s="68">
        <f t="shared" si="148"/>
        <v>39.024894762809652</v>
      </c>
      <c r="CD91" s="68">
        <f t="shared" si="148"/>
        <v>41.130094454172273</v>
      </c>
      <c r="CE91" s="68">
        <f t="shared" si="148"/>
        <v>40.789164990436639</v>
      </c>
      <c r="CF91" s="68">
        <f t="shared" si="148"/>
        <v>40.178662491706149</v>
      </c>
      <c r="CG91" s="68">
        <f t="shared" si="148"/>
        <v>40.747164354907554</v>
      </c>
      <c r="CH91" s="68">
        <f t="shared" si="148"/>
        <v>39.688686350694695</v>
      </c>
      <c r="CI91" s="87"/>
      <c r="CJ91" s="88">
        <f t="shared" si="148"/>
        <v>4.3148448489007585</v>
      </c>
      <c r="CK91" s="88">
        <f t="shared" ref="CK91:EV91" si="149">(CK89/CK90)*10.8</f>
        <v>4.6503879888702446</v>
      </c>
      <c r="CL91" s="88">
        <f t="shared" si="149"/>
        <v>7.798679466785071</v>
      </c>
      <c r="CM91" s="88">
        <f t="shared" si="149"/>
        <v>6.6122076520450221</v>
      </c>
      <c r="CN91" s="88">
        <f t="shared" si="149"/>
        <v>9.8550865176941862</v>
      </c>
      <c r="CO91" s="88">
        <f t="shared" si="149"/>
        <v>10.327956577104034</v>
      </c>
      <c r="CP91" s="88">
        <f t="shared" si="149"/>
        <v>5.7342196848710909</v>
      </c>
      <c r="CQ91" s="88">
        <f t="shared" si="149"/>
        <v>7.8082325186550863</v>
      </c>
      <c r="CR91" s="88">
        <f t="shared" si="149"/>
        <v>4.8579369336820353</v>
      </c>
      <c r="CS91" s="88">
        <f t="shared" si="149"/>
        <v>6.6429102352412883</v>
      </c>
      <c r="CT91" s="88">
        <f t="shared" si="149"/>
        <v>7.8713642707035296</v>
      </c>
      <c r="CU91" s="88">
        <f t="shared" si="149"/>
        <v>7.0667536486623641</v>
      </c>
      <c r="CV91" s="88">
        <f t="shared" si="149"/>
        <v>10.654109305547786</v>
      </c>
      <c r="CW91" s="88">
        <f t="shared" si="149"/>
        <v>9.5141302838686546</v>
      </c>
      <c r="CX91" s="88">
        <f t="shared" si="149"/>
        <v>7.1395915410098709</v>
      </c>
      <c r="CY91" s="88">
        <f t="shared" si="149"/>
        <v>10.425184311327065</v>
      </c>
      <c r="CZ91" s="88">
        <f t="shared" si="149"/>
        <v>6.776992680287921</v>
      </c>
      <c r="DA91" s="88">
        <f t="shared" si="149"/>
        <v>11.835544127196176</v>
      </c>
      <c r="DB91" s="88">
        <f t="shared" si="149"/>
        <v>8.3988449802347969</v>
      </c>
      <c r="DC91" s="88">
        <f t="shared" si="149"/>
        <v>7.1441024929898092</v>
      </c>
      <c r="DD91" s="88">
        <f t="shared" si="149"/>
        <v>7.2402700801019453</v>
      </c>
      <c r="DE91" s="88">
        <f t="shared" si="149"/>
        <v>8.3043933780268588</v>
      </c>
      <c r="DF91" s="88">
        <f t="shared" si="149"/>
        <v>11.399119108758327</v>
      </c>
      <c r="DG91" s="88">
        <f t="shared" si="149"/>
        <v>10.314774915620333</v>
      </c>
      <c r="DH91" s="88">
        <f t="shared" si="149"/>
        <v>6.0955186983992933</v>
      </c>
      <c r="DI91" s="88">
        <f t="shared" si="149"/>
        <v>5.4273356368285599</v>
      </c>
      <c r="DJ91" s="88">
        <f t="shared" si="149"/>
        <v>10.116349612874281</v>
      </c>
      <c r="DK91" s="88">
        <f t="shared" si="149"/>
        <v>5.747323473771738</v>
      </c>
      <c r="DL91" s="88">
        <f t="shared" si="149"/>
        <v>7.3801578307307203</v>
      </c>
      <c r="DM91" s="88">
        <f t="shared" si="149"/>
        <v>11.884550337610097</v>
      </c>
      <c r="DN91" s="88">
        <f t="shared" si="149"/>
        <v>18.89575469206483</v>
      </c>
      <c r="DO91" s="88">
        <f t="shared" si="149"/>
        <v>8.4405268438300052</v>
      </c>
      <c r="DP91" s="88">
        <f t="shared" si="149"/>
        <v>8.5299981749919418</v>
      </c>
      <c r="DQ91" s="88">
        <f t="shared" si="149"/>
        <v>9.4348336387305327</v>
      </c>
      <c r="DR91" s="88">
        <f t="shared" si="149"/>
        <v>11.881920123277801</v>
      </c>
      <c r="DS91" s="88">
        <f t="shared" si="149"/>
        <v>5.5266744618970014</v>
      </c>
      <c r="DT91" s="88">
        <f t="shared" si="149"/>
        <v>9.4374930492483191</v>
      </c>
      <c r="DU91" s="88">
        <f t="shared" si="149"/>
        <v>8.5479567951911868</v>
      </c>
      <c r="DV91" s="88">
        <f t="shared" si="149"/>
        <v>6.4200333580882338</v>
      </c>
      <c r="DW91" s="88">
        <f t="shared" si="149"/>
        <v>37.653654159463493</v>
      </c>
      <c r="DX91" s="88">
        <f t="shared" si="149"/>
        <v>5.6719445540431428</v>
      </c>
      <c r="DY91" s="88">
        <f t="shared" si="149"/>
        <v>9.2015184963218708</v>
      </c>
      <c r="DZ91" s="88">
        <f t="shared" si="149"/>
        <v>4.8656184810442564</v>
      </c>
      <c r="EA91" s="88">
        <f t="shared" si="149"/>
        <v>8.97234076159598</v>
      </c>
      <c r="EB91" s="88">
        <f t="shared" si="149"/>
        <v>6.9249106064118369</v>
      </c>
      <c r="EC91" s="88">
        <f t="shared" si="149"/>
        <v>5.615871342819978</v>
      </c>
      <c r="ED91" s="88">
        <f t="shared" si="149"/>
        <v>6.5967113119009859</v>
      </c>
      <c r="EE91" s="88">
        <f t="shared" si="149"/>
        <v>11.408580588998833</v>
      </c>
      <c r="EF91" s="88">
        <f t="shared" si="149"/>
        <v>6.8610475525075101</v>
      </c>
      <c r="EG91" s="88">
        <f t="shared" si="149"/>
        <v>6.2867667195941443</v>
      </c>
      <c r="EH91" s="88">
        <f t="shared" si="149"/>
        <v>5.0074617870066227</v>
      </c>
      <c r="EI91" s="88">
        <f t="shared" si="149"/>
        <v>3.0849509473837258</v>
      </c>
      <c r="EJ91" s="88">
        <f t="shared" si="149"/>
        <v>8.5499030973692935</v>
      </c>
      <c r="EK91" s="88">
        <f t="shared" si="149"/>
        <v>30.898646881958612</v>
      </c>
      <c r="EL91" s="88">
        <f t="shared" si="149"/>
        <v>5.718370631286648</v>
      </c>
      <c r="EM91" s="88">
        <f t="shared" si="149"/>
        <v>5.6460562820791234</v>
      </c>
      <c r="EN91" s="88">
        <f t="shared" si="149"/>
        <v>10.380745997622119</v>
      </c>
      <c r="EO91" s="88">
        <f t="shared" si="149"/>
        <v>7.0890235986460723</v>
      </c>
      <c r="EP91" s="88">
        <f t="shared" si="149"/>
        <v>9.3905371541787979</v>
      </c>
      <c r="EQ91" s="88">
        <f t="shared" si="149"/>
        <v>7.3334952654608836</v>
      </c>
      <c r="ER91" s="88">
        <f t="shared" si="149"/>
        <v>6.5553944670663533</v>
      </c>
      <c r="ES91" s="88">
        <f t="shared" si="149"/>
        <v>5.4544702528258275</v>
      </c>
      <c r="ET91" s="88">
        <f t="shared" si="149"/>
        <v>6.4972356011726085</v>
      </c>
      <c r="EU91" s="88">
        <f t="shared" si="149"/>
        <v>8.1888759221441276</v>
      </c>
      <c r="EV91" s="88">
        <f t="shared" si="149"/>
        <v>5.6816908249777374</v>
      </c>
      <c r="EW91" s="88">
        <f t="shared" ref="EW91:HH91" si="150">(EW89/EW90)*10.8</f>
        <v>8.6054771899886244</v>
      </c>
      <c r="EX91" s="88">
        <f t="shared" si="150"/>
        <v>8.6745854829703521</v>
      </c>
      <c r="EY91" s="88">
        <f t="shared" si="150"/>
        <v>7.3491435044209226</v>
      </c>
      <c r="EZ91" s="88">
        <f t="shared" si="150"/>
        <v>3.4750030438312405</v>
      </c>
      <c r="FA91" s="88">
        <f t="shared" si="150"/>
        <v>8.6863017682860963</v>
      </c>
      <c r="FB91" s="88">
        <f t="shared" si="150"/>
        <v>7.0362120666303571</v>
      </c>
      <c r="FC91" s="88">
        <f t="shared" si="150"/>
        <v>9.5211267323241096</v>
      </c>
      <c r="FD91" s="88">
        <f t="shared" si="150"/>
        <v>6.0477845245169046</v>
      </c>
      <c r="FE91" s="88">
        <f t="shared" si="150"/>
        <v>4.3408547702419424</v>
      </c>
      <c r="FF91" s="88">
        <f t="shared" si="150"/>
        <v>3.0103458423859459</v>
      </c>
      <c r="FG91" s="88">
        <f t="shared" si="150"/>
        <v>5.4636223302337648</v>
      </c>
      <c r="FH91" s="88">
        <f t="shared" si="150"/>
        <v>6.3531501651339806</v>
      </c>
      <c r="FI91" s="88">
        <f t="shared" si="150"/>
        <v>5.1555504735976081</v>
      </c>
      <c r="FJ91" s="88">
        <f t="shared" si="150"/>
        <v>6.3883934472797952</v>
      </c>
      <c r="FK91" s="88">
        <f t="shared" si="150"/>
        <v>5.391766512340082</v>
      </c>
      <c r="FL91" s="88">
        <f t="shared" si="150"/>
        <v>7.5303651783689753</v>
      </c>
      <c r="FM91" s="88">
        <f t="shared" si="150"/>
        <v>8.5175301292267065</v>
      </c>
      <c r="FN91" s="88">
        <f t="shared" si="150"/>
        <v>3.6796014935115786</v>
      </c>
      <c r="FO91" s="88">
        <f t="shared" si="150"/>
        <v>9.7346112466689529</v>
      </c>
      <c r="FP91" s="88">
        <f t="shared" si="150"/>
        <v>10.196194727166626</v>
      </c>
      <c r="FQ91" s="88">
        <f t="shared" si="150"/>
        <v>7.0495798913046626</v>
      </c>
      <c r="FR91" s="88">
        <f t="shared" si="150"/>
        <v>7.5478860667336543</v>
      </c>
      <c r="FS91" s="88">
        <f t="shared" si="150"/>
        <v>6.1982361302462117</v>
      </c>
      <c r="FT91" s="88">
        <f t="shared" si="150"/>
        <v>8.0937441464892679</v>
      </c>
      <c r="FU91" s="88">
        <f t="shared" si="150"/>
        <v>6.1379319878194671</v>
      </c>
      <c r="FV91" s="88">
        <f t="shared" si="150"/>
        <v>13.650058853253508</v>
      </c>
      <c r="FW91" s="88">
        <f t="shared" si="150"/>
        <v>4.3069188088607673</v>
      </c>
      <c r="FX91" s="88">
        <f t="shared" si="150"/>
        <v>12.499922657268161</v>
      </c>
      <c r="FY91" s="88">
        <f t="shared" si="150"/>
        <v>8.2355978325642791</v>
      </c>
      <c r="FZ91" s="88">
        <f t="shared" si="150"/>
        <v>7.3451869957099554</v>
      </c>
      <c r="GA91" s="88">
        <f t="shared" si="150"/>
        <v>7.8598461074376864</v>
      </c>
      <c r="GB91" s="88">
        <f t="shared" si="150"/>
        <v>7.4815104863523185</v>
      </c>
      <c r="GC91" s="88">
        <f t="shared" si="150"/>
        <v>14.046458859611288</v>
      </c>
      <c r="GD91" s="88">
        <f t="shared" si="150"/>
        <v>7.8785847573764354</v>
      </c>
      <c r="GE91" s="88">
        <f t="shared" si="150"/>
        <v>6.964225064644042</v>
      </c>
      <c r="GF91" s="88">
        <f t="shared" si="150"/>
        <v>5.692544515806075</v>
      </c>
      <c r="GG91" s="88">
        <f t="shared" si="150"/>
        <v>9.0861031772295142</v>
      </c>
      <c r="GH91" s="88">
        <f t="shared" si="150"/>
        <v>11.116562646452733</v>
      </c>
      <c r="GI91" s="88">
        <f t="shared" si="150"/>
        <v>9.8328970702540275</v>
      </c>
      <c r="GJ91" s="88">
        <f t="shared" si="150"/>
        <v>7.9719130234106546</v>
      </c>
      <c r="GK91" s="88">
        <f t="shared" si="150"/>
        <v>4.7514692869142943</v>
      </c>
      <c r="GL91" s="88">
        <f t="shared" si="150"/>
        <v>4.5392530380154055</v>
      </c>
      <c r="GM91" s="88">
        <f t="shared" si="150"/>
        <v>41.366066551314489</v>
      </c>
      <c r="GN91" s="88">
        <f t="shared" si="150"/>
        <v>10.31149551545513</v>
      </c>
      <c r="GO91" s="88">
        <f t="shared" si="150"/>
        <v>6.473827805171287</v>
      </c>
      <c r="GP91" s="88">
        <f t="shared" si="150"/>
        <v>7.6577961845562665</v>
      </c>
      <c r="GQ91" s="88">
        <f t="shared" si="150"/>
        <v>7.9230685967669139</v>
      </c>
      <c r="GR91" s="88">
        <f t="shared" si="150"/>
        <v>10.186665279363385</v>
      </c>
      <c r="GS91" s="88">
        <f t="shared" si="150"/>
        <v>3.234696840045904</v>
      </c>
      <c r="GT91" s="88">
        <f t="shared" si="150"/>
        <v>6.7398648062514877</v>
      </c>
      <c r="GU91" s="88">
        <f t="shared" si="150"/>
        <v>2.3557786208502942</v>
      </c>
      <c r="GV91" s="88">
        <f t="shared" si="150"/>
        <v>4.7849712314214763</v>
      </c>
      <c r="GW91" s="88">
        <f t="shared" si="150"/>
        <v>5.6904141028874884</v>
      </c>
      <c r="GX91" s="88">
        <f t="shared" si="150"/>
        <v>3.4112073203243085</v>
      </c>
      <c r="GY91" s="88">
        <f t="shared" si="150"/>
        <v>9.4987607408581223</v>
      </c>
      <c r="GZ91" s="88">
        <f t="shared" si="150"/>
        <v>5.2887213595186751</v>
      </c>
      <c r="HA91" s="88">
        <f t="shared" si="150"/>
        <v>13.054461863597156</v>
      </c>
      <c r="HB91" s="88">
        <f t="shared" si="150"/>
        <v>6.4408140509482354</v>
      </c>
      <c r="HC91" s="88">
        <f t="shared" si="150"/>
        <v>5.5428974420131674</v>
      </c>
      <c r="HD91" s="88">
        <f t="shared" si="150"/>
        <v>5.2009003664701989</v>
      </c>
      <c r="HE91" s="88">
        <f t="shared" si="150"/>
        <v>17.606796373694444</v>
      </c>
      <c r="HF91" s="88">
        <f t="shared" si="150"/>
        <v>7.6254588309426214</v>
      </c>
      <c r="HG91" s="88">
        <f t="shared" si="150"/>
        <v>7.6670099123901823</v>
      </c>
      <c r="HH91" s="88">
        <f t="shared" si="150"/>
        <v>16.22943537637078</v>
      </c>
      <c r="HI91" s="88">
        <f t="shared" ref="HI91:JT91" si="151">(HI89/HI90)*10.8</f>
        <v>10.21507238619094</v>
      </c>
      <c r="HJ91" s="88">
        <f t="shared" si="151"/>
        <v>10.379296267201211</v>
      </c>
      <c r="HK91" s="88">
        <f t="shared" si="151"/>
        <v>6.4384498837449309</v>
      </c>
      <c r="HL91" s="88">
        <f t="shared" si="151"/>
        <v>10.324881222160954</v>
      </c>
      <c r="HM91" s="88">
        <f t="shared" si="151"/>
        <v>32.169296705143488</v>
      </c>
      <c r="HN91" s="88">
        <f t="shared" si="151"/>
        <v>8.7958040949574521</v>
      </c>
      <c r="HO91" s="88">
        <f t="shared" si="151"/>
        <v>5.520234144455058</v>
      </c>
      <c r="HP91" s="88">
        <f t="shared" si="151"/>
        <v>6.2506317463964098</v>
      </c>
      <c r="HQ91" s="88">
        <f t="shared" si="151"/>
        <v>5.0450623795993588</v>
      </c>
      <c r="HR91" s="88">
        <f t="shared" si="151"/>
        <v>8.4864436864240602</v>
      </c>
      <c r="HS91" s="88">
        <f t="shared" si="151"/>
        <v>11.27120113521964</v>
      </c>
      <c r="HT91" s="88">
        <f t="shared" si="151"/>
        <v>10.001969039043072</v>
      </c>
      <c r="HU91" s="88">
        <f t="shared" si="151"/>
        <v>6.6432278895745691</v>
      </c>
      <c r="HV91" s="88">
        <f t="shared" si="151"/>
        <v>28.614444806299066</v>
      </c>
      <c r="HW91" s="88" t="e">
        <f t="shared" si="151"/>
        <v>#VALUE!</v>
      </c>
      <c r="HX91" s="88">
        <f t="shared" si="151"/>
        <v>10.438725344725299</v>
      </c>
      <c r="HY91" s="88">
        <f t="shared" si="151"/>
        <v>6.8981855884614385</v>
      </c>
      <c r="HZ91" s="88">
        <f t="shared" si="151"/>
        <v>9.7402748573195179</v>
      </c>
      <c r="IA91" s="88">
        <f t="shared" si="151"/>
        <v>11.127651702290187</v>
      </c>
      <c r="IB91" s="88">
        <f t="shared" si="151"/>
        <v>7.1876695136733755</v>
      </c>
      <c r="IC91" s="88">
        <f t="shared" si="151"/>
        <v>12.998816764338008</v>
      </c>
      <c r="ID91" s="88">
        <f t="shared" si="151"/>
        <v>7.7559593521399632</v>
      </c>
      <c r="IE91" s="88">
        <f t="shared" si="151"/>
        <v>5.6623459787911106</v>
      </c>
      <c r="IF91" s="88">
        <f t="shared" si="151"/>
        <v>10.233816861413356</v>
      </c>
      <c r="IG91" s="88">
        <f t="shared" si="151"/>
        <v>7.1799553097200253</v>
      </c>
      <c r="IH91" s="88">
        <f t="shared" si="151"/>
        <v>6.5223067769484606</v>
      </c>
      <c r="II91" s="88">
        <f t="shared" si="151"/>
        <v>6.3200177659465417</v>
      </c>
      <c r="IJ91" s="88">
        <f t="shared" si="151"/>
        <v>7.3952296003882596</v>
      </c>
      <c r="IK91" s="88">
        <f t="shared" si="151"/>
        <v>7.8193866338160207</v>
      </c>
      <c r="IL91" s="88">
        <f t="shared" si="151"/>
        <v>6.5342154343966765</v>
      </c>
      <c r="IM91" s="88">
        <f t="shared" si="151"/>
        <v>6.6456797494812943</v>
      </c>
      <c r="IN91" s="88">
        <f t="shared" si="151"/>
        <v>16.702796271735199</v>
      </c>
      <c r="IO91" s="88">
        <f t="shared" si="151"/>
        <v>9.9488195020277903</v>
      </c>
      <c r="IP91" s="88">
        <f t="shared" si="151"/>
        <v>7.0064401878368816</v>
      </c>
      <c r="IQ91" s="88">
        <f t="shared" si="151"/>
        <v>11.951027259629702</v>
      </c>
      <c r="IR91" s="88">
        <f t="shared" si="151"/>
        <v>7.4124156514322062</v>
      </c>
      <c r="IS91" s="88">
        <f t="shared" si="151"/>
        <v>7.4223883754694988</v>
      </c>
      <c r="IT91" s="88">
        <f t="shared" si="151"/>
        <v>7.3960953445262518</v>
      </c>
      <c r="IU91" s="88">
        <f t="shared" si="151"/>
        <v>8.3713963996375593</v>
      </c>
      <c r="IV91" s="88">
        <f t="shared" si="151"/>
        <v>8.6127241051710168</v>
      </c>
      <c r="IW91" s="88">
        <f t="shared" si="151"/>
        <v>10.332929819189442</v>
      </c>
      <c r="IX91" s="88">
        <f t="shared" si="151"/>
        <v>16.78879339333788</v>
      </c>
      <c r="IY91" s="88">
        <f t="shared" si="151"/>
        <v>8.502318172495011</v>
      </c>
      <c r="IZ91" s="88">
        <f t="shared" si="151"/>
        <v>10.859473073525107</v>
      </c>
      <c r="JA91" s="88">
        <f t="shared" si="151"/>
        <v>8.2406972654179942</v>
      </c>
      <c r="JB91" s="88">
        <f t="shared" si="151"/>
        <v>14.765269001808385</v>
      </c>
      <c r="JC91" s="88">
        <f t="shared" si="151"/>
        <v>11.58260019845593</v>
      </c>
      <c r="JD91" s="88">
        <f t="shared" si="151"/>
        <v>10.335065853394122</v>
      </c>
      <c r="JE91" s="88">
        <f t="shared" si="151"/>
        <v>9.1011695354114934</v>
      </c>
      <c r="JF91" s="88">
        <f t="shared" si="151"/>
        <v>8.8655978504975135</v>
      </c>
      <c r="JG91" s="88">
        <f t="shared" si="151"/>
        <v>8.8462320334922921</v>
      </c>
      <c r="JH91" s="88">
        <f t="shared" si="151"/>
        <v>11.592787145525495</v>
      </c>
      <c r="JI91" s="88">
        <f t="shared" si="151"/>
        <v>7.6333703693772819</v>
      </c>
      <c r="JJ91" s="88">
        <f t="shared" si="151"/>
        <v>9.5309936652175313</v>
      </c>
      <c r="JK91" s="88">
        <f t="shared" si="151"/>
        <v>9.0637685202636398</v>
      </c>
      <c r="JL91" s="88">
        <f t="shared" si="151"/>
        <v>3.3551875080082429</v>
      </c>
      <c r="JM91" s="88">
        <f t="shared" si="151"/>
        <v>7.687332254024617</v>
      </c>
      <c r="JN91" s="88">
        <f t="shared" si="151"/>
        <v>7.358604920787065</v>
      </c>
      <c r="JO91" s="88">
        <f t="shared" si="151"/>
        <v>9.0592413496409367</v>
      </c>
      <c r="JP91" s="88">
        <f t="shared" si="151"/>
        <v>9.7325565955503226</v>
      </c>
      <c r="JQ91" s="88">
        <f t="shared" si="151"/>
        <v>13.33443619248809</v>
      </c>
      <c r="JR91" s="88">
        <f t="shared" si="151"/>
        <v>6.9353522239800824</v>
      </c>
      <c r="JS91" s="88">
        <f t="shared" si="151"/>
        <v>5.5507292536436417</v>
      </c>
      <c r="JT91" s="88">
        <f t="shared" si="151"/>
        <v>6.8847544016842628</v>
      </c>
      <c r="JU91" s="88">
        <f t="shared" ref="JU91:MF91" si="152">(JU89/JU90)*10.8</f>
        <v>12.439736298190624</v>
      </c>
      <c r="JV91" s="88">
        <f t="shared" si="152"/>
        <v>5.337650671831156</v>
      </c>
      <c r="JW91" s="88">
        <f t="shared" si="152"/>
        <v>17.955395283893235</v>
      </c>
      <c r="JX91" s="88">
        <f t="shared" si="152"/>
        <v>5.408906093604342</v>
      </c>
      <c r="JY91" s="88">
        <f t="shared" si="152"/>
        <v>7.3593426627634084</v>
      </c>
      <c r="JZ91" s="88">
        <f t="shared" si="152"/>
        <v>13.420323794813376</v>
      </c>
      <c r="KA91" s="88">
        <f t="shared" si="152"/>
        <v>7.8736609509868156</v>
      </c>
      <c r="KB91" s="88">
        <f t="shared" si="152"/>
        <v>19.318021007130923</v>
      </c>
      <c r="KC91" s="88">
        <f t="shared" si="152"/>
        <v>3.16951842384701</v>
      </c>
      <c r="KD91" s="88">
        <f t="shared" si="152"/>
        <v>15.769794284928075</v>
      </c>
      <c r="KE91" s="88">
        <f t="shared" si="152"/>
        <v>22.527317498955625</v>
      </c>
      <c r="KF91" s="88">
        <f t="shared" si="152"/>
        <v>9.9539114202020453</v>
      </c>
      <c r="KG91" s="88">
        <f t="shared" si="152"/>
        <v>3.7973070112177383</v>
      </c>
      <c r="KH91" s="88">
        <f t="shared" si="152"/>
        <v>8.9970695439014623</v>
      </c>
      <c r="KI91" s="88">
        <f t="shared" si="152"/>
        <v>10.489985591582725</v>
      </c>
      <c r="KJ91" s="88">
        <f t="shared" si="152"/>
        <v>7.0198314386236831</v>
      </c>
      <c r="KK91" s="88">
        <f t="shared" si="152"/>
        <v>9.8197916829286616</v>
      </c>
      <c r="KL91" s="88">
        <f t="shared" si="152"/>
        <v>8.0269300426109478</v>
      </c>
      <c r="KM91" s="88">
        <f t="shared" si="152"/>
        <v>10.378237801529187</v>
      </c>
      <c r="KN91" s="88">
        <f t="shared" si="152"/>
        <v>17.562122544358427</v>
      </c>
      <c r="KO91" s="88">
        <f t="shared" si="152"/>
        <v>6.9548791711806448</v>
      </c>
      <c r="KP91" s="88">
        <f t="shared" si="152"/>
        <v>4.4352741954872714</v>
      </c>
      <c r="KQ91" s="88">
        <f t="shared" si="152"/>
        <v>5.3514678475175801</v>
      </c>
      <c r="KR91" s="88">
        <f t="shared" si="152"/>
        <v>7.6287413973479516</v>
      </c>
      <c r="KS91" s="88">
        <f t="shared" si="152"/>
        <v>7.4637449799547131</v>
      </c>
      <c r="KT91" s="88">
        <f t="shared" si="152"/>
        <v>22.631525283410035</v>
      </c>
      <c r="KU91" s="88">
        <f t="shared" si="152"/>
        <v>8.7716600510765694</v>
      </c>
      <c r="KV91" s="88">
        <f t="shared" si="152"/>
        <v>10.260973875642673</v>
      </c>
      <c r="KW91" s="88">
        <f t="shared" si="152"/>
        <v>11.386478386621228</v>
      </c>
      <c r="KX91" s="88">
        <f t="shared" si="152"/>
        <v>6.8956156898000032</v>
      </c>
      <c r="KY91" s="88">
        <f t="shared" si="152"/>
        <v>6.4848122327112883</v>
      </c>
      <c r="KZ91" s="88">
        <f t="shared" si="152"/>
        <v>10.451971742374687</v>
      </c>
      <c r="LA91" s="88">
        <f t="shared" si="152"/>
        <v>8.2208208675667098</v>
      </c>
      <c r="LB91" s="88">
        <f t="shared" si="152"/>
        <v>6.3747377951016393</v>
      </c>
      <c r="LC91" s="88">
        <f t="shared" si="152"/>
        <v>4.6393123305410402</v>
      </c>
      <c r="LD91" s="88">
        <f t="shared" si="152"/>
        <v>5.9581063080185332</v>
      </c>
      <c r="LE91" s="88">
        <f t="shared" si="152"/>
        <v>7.1631870256507035</v>
      </c>
      <c r="LF91" s="88">
        <f t="shared" si="152"/>
        <v>8.6416224391746361</v>
      </c>
      <c r="LG91" s="88">
        <f t="shared" si="152"/>
        <v>6.2477298086720081</v>
      </c>
      <c r="LH91" s="88">
        <f t="shared" si="152"/>
        <v>3.7171528326142442</v>
      </c>
      <c r="LI91" s="88">
        <f t="shared" si="152"/>
        <v>9.7190407051576901</v>
      </c>
      <c r="LJ91" s="88">
        <f t="shared" si="152"/>
        <v>7.3593799632393928</v>
      </c>
      <c r="LK91" s="88">
        <f t="shared" si="152"/>
        <v>22.454339215902085</v>
      </c>
      <c r="LL91" s="88">
        <f t="shared" si="152"/>
        <v>18.100270411228667</v>
      </c>
      <c r="LM91" s="88">
        <f t="shared" si="152"/>
        <v>6.0031040272440581</v>
      </c>
      <c r="LN91" s="88">
        <f t="shared" si="152"/>
        <v>6.3044269438531932</v>
      </c>
      <c r="LO91" s="88">
        <f t="shared" si="152"/>
        <v>15.191857567194667</v>
      </c>
      <c r="LP91" s="88">
        <f t="shared" si="152"/>
        <v>7.7284789086975882</v>
      </c>
      <c r="LQ91" s="88">
        <f t="shared" si="152"/>
        <v>22.281236213685613</v>
      </c>
      <c r="LR91" s="88">
        <f t="shared" si="152"/>
        <v>11.575138931945405</v>
      </c>
      <c r="LS91" s="88">
        <f t="shared" si="152"/>
        <v>5.9399792742413577</v>
      </c>
      <c r="LT91" s="88">
        <f t="shared" si="152"/>
        <v>6.5111724785351566</v>
      </c>
      <c r="LU91" s="88">
        <f t="shared" si="152"/>
        <v>6.1368467372301376</v>
      </c>
      <c r="LV91" s="88">
        <f t="shared" si="152"/>
        <v>12.69188816284683</v>
      </c>
      <c r="LW91" s="88">
        <f t="shared" si="152"/>
        <v>13.745257288652894</v>
      </c>
      <c r="LX91" s="88">
        <f t="shared" si="152"/>
        <v>11.149302807781615</v>
      </c>
      <c r="LY91" s="88">
        <f t="shared" si="152"/>
        <v>6.9420786607303819</v>
      </c>
      <c r="LZ91" s="88">
        <f t="shared" si="152"/>
        <v>7.9433848837592835</v>
      </c>
      <c r="MA91" s="88">
        <f t="shared" si="152"/>
        <v>9.3260376251348731</v>
      </c>
      <c r="MB91" s="88">
        <f t="shared" si="152"/>
        <v>9.0955436881946738</v>
      </c>
      <c r="MC91" s="88">
        <f t="shared" si="152"/>
        <v>6.2215254296874267</v>
      </c>
      <c r="MD91" s="88">
        <f t="shared" si="152"/>
        <v>8.2569363163439657</v>
      </c>
      <c r="ME91" s="88">
        <f t="shared" si="152"/>
        <v>10.046928075618169</v>
      </c>
      <c r="MF91" s="88">
        <f t="shared" si="152"/>
        <v>8.1581878698592014</v>
      </c>
      <c r="MG91" s="88">
        <f t="shared" ref="MG91:OQ91" si="153">(MG89/MG90)*10.8</f>
        <v>7.7918281581492801</v>
      </c>
      <c r="MH91" s="88">
        <f t="shared" si="153"/>
        <v>9.6135779732548929</v>
      </c>
      <c r="MI91" s="88">
        <f t="shared" si="153"/>
        <v>6.8152081374411857</v>
      </c>
      <c r="MJ91" s="88">
        <f t="shared" si="153"/>
        <v>9.4785704606745504</v>
      </c>
      <c r="MK91" s="88">
        <f t="shared" si="153"/>
        <v>12.707338781665539</v>
      </c>
      <c r="ML91" s="88">
        <f t="shared" si="153"/>
        <v>30.480219451693134</v>
      </c>
      <c r="MM91" s="88">
        <f t="shared" si="153"/>
        <v>15.193079871707688</v>
      </c>
      <c r="MN91" s="88">
        <f t="shared" si="153"/>
        <v>6.8600276889898621</v>
      </c>
      <c r="MO91" s="88">
        <f t="shared" si="153"/>
        <v>5.967457107861498</v>
      </c>
      <c r="MP91" s="88">
        <f t="shared" si="153"/>
        <v>14.544663389944857</v>
      </c>
      <c r="MQ91" s="88">
        <f t="shared" si="153"/>
        <v>19.418725819538878</v>
      </c>
      <c r="MR91" s="88">
        <f t="shared" si="153"/>
        <v>11.171512961651517</v>
      </c>
      <c r="MS91" s="88">
        <f t="shared" si="153"/>
        <v>10.61603865360112</v>
      </c>
      <c r="MT91" s="88">
        <f t="shared" si="153"/>
        <v>9.8363988258997512</v>
      </c>
      <c r="MU91" s="88">
        <f t="shared" si="153"/>
        <v>7.1824415559191017</v>
      </c>
      <c r="MV91" s="88">
        <f t="shared" si="153"/>
        <v>6.9741701192010881</v>
      </c>
      <c r="MW91" s="88">
        <f t="shared" si="153"/>
        <v>7.8945903632661549</v>
      </c>
      <c r="MX91" s="88">
        <f t="shared" si="153"/>
        <v>14.200614994545093</v>
      </c>
      <c r="MY91" s="88">
        <f t="shared" si="153"/>
        <v>6.090135691001235</v>
      </c>
      <c r="MZ91" s="88">
        <f t="shared" si="153"/>
        <v>7.688989274537513</v>
      </c>
      <c r="NA91" s="88">
        <f t="shared" si="153"/>
        <v>7.0263626183329482</v>
      </c>
      <c r="NB91" s="88">
        <f t="shared" si="153"/>
        <v>12.535572263303774</v>
      </c>
      <c r="NC91" s="88">
        <f t="shared" si="153"/>
        <v>13.411623434314446</v>
      </c>
      <c r="ND91" s="88">
        <f t="shared" si="153"/>
        <v>9.3704113289100217</v>
      </c>
      <c r="NE91" s="88">
        <f t="shared" si="153"/>
        <v>11.381547729277937</v>
      </c>
      <c r="NF91" s="88">
        <f t="shared" si="153"/>
        <v>4.1408558994621103</v>
      </c>
      <c r="NG91" s="88">
        <f t="shared" si="153"/>
        <v>9.0909514023226858</v>
      </c>
      <c r="NH91" s="88">
        <f t="shared" si="153"/>
        <v>9.8916694225404918</v>
      </c>
      <c r="NI91" s="88">
        <f t="shared" si="153"/>
        <v>4.9374470974605487</v>
      </c>
      <c r="NJ91" s="88">
        <f t="shared" si="153"/>
        <v>5.7574731933722756</v>
      </c>
      <c r="NK91" s="88">
        <f t="shared" si="153"/>
        <v>6.3599455908273992</v>
      </c>
      <c r="NL91" s="88">
        <f t="shared" si="153"/>
        <v>10.74472177725163</v>
      </c>
      <c r="NM91" s="88">
        <f t="shared" si="153"/>
        <v>12.060681314991582</v>
      </c>
      <c r="NN91" s="88">
        <f t="shared" si="153"/>
        <v>6.4688346258199525</v>
      </c>
      <c r="NO91" s="88">
        <f t="shared" si="153"/>
        <v>7.0178104990438106</v>
      </c>
      <c r="NP91" s="88">
        <f t="shared" si="153"/>
        <v>8.2594144027545298</v>
      </c>
      <c r="NQ91" s="88">
        <f t="shared" si="153"/>
        <v>8.5214719326723216</v>
      </c>
      <c r="NR91" s="88">
        <f t="shared" si="153"/>
        <v>7.6505916086165104</v>
      </c>
      <c r="NS91" s="88">
        <f t="shared" si="153"/>
        <v>16.173150699512401</v>
      </c>
      <c r="NT91" s="88">
        <f t="shared" si="153"/>
        <v>7.0410218638715181</v>
      </c>
      <c r="NU91" s="88">
        <f t="shared" si="153"/>
        <v>14.64508729930162</v>
      </c>
      <c r="NV91" s="88">
        <f t="shared" si="153"/>
        <v>8.758068668203002</v>
      </c>
      <c r="NW91" s="88">
        <f t="shared" si="153"/>
        <v>7.4269949307812047</v>
      </c>
      <c r="NX91" s="88">
        <f t="shared" si="153"/>
        <v>11.841126351032477</v>
      </c>
      <c r="NY91" s="88">
        <f t="shared" si="153"/>
        <v>61.307105337581241</v>
      </c>
      <c r="NZ91" s="88">
        <f t="shared" si="153"/>
        <v>19.999194869619672</v>
      </c>
      <c r="OA91" s="88">
        <f t="shared" si="153"/>
        <v>9.7701175882198967</v>
      </c>
      <c r="OB91" s="88">
        <f t="shared" si="153"/>
        <v>7.4699779620784064</v>
      </c>
      <c r="OC91" s="88">
        <f t="shared" si="153"/>
        <v>7.8995992182724679</v>
      </c>
      <c r="OD91" s="88">
        <f t="shared" si="153"/>
        <v>5.1314075403136545</v>
      </c>
      <c r="OE91" s="88">
        <f t="shared" si="153"/>
        <v>10.934757872670334</v>
      </c>
      <c r="OF91" s="88">
        <f t="shared" si="153"/>
        <v>13.439807978417226</v>
      </c>
      <c r="OG91" s="88">
        <f t="shared" si="153"/>
        <v>4.7332082912469424</v>
      </c>
      <c r="OH91" s="88">
        <f t="shared" si="153"/>
        <v>4.7496559743434945</v>
      </c>
      <c r="OI91" s="88">
        <f t="shared" si="153"/>
        <v>12.76122164996519</v>
      </c>
      <c r="OJ91" s="88">
        <f t="shared" si="153"/>
        <v>4.8111984392769163</v>
      </c>
      <c r="OK91" s="88">
        <f t="shared" si="153"/>
        <v>11.74831432404206</v>
      </c>
      <c r="OL91" s="88">
        <f t="shared" si="153"/>
        <v>9.4714621600706153</v>
      </c>
      <c r="OM91" s="88">
        <f t="shared" si="153"/>
        <v>5.2315503672521446</v>
      </c>
      <c r="ON91" s="88">
        <f t="shared" si="153"/>
        <v>6.7478965607087424</v>
      </c>
      <c r="OO91" s="88">
        <f t="shared" si="153"/>
        <v>5.7710904421224658</v>
      </c>
      <c r="OP91" s="88">
        <f t="shared" si="153"/>
        <v>8.0653245572363357</v>
      </c>
      <c r="OQ91" s="88">
        <f t="shared" si="153"/>
        <v>8.7370214135703144</v>
      </c>
    </row>
    <row r="92" spans="1:407" x14ac:dyDescent="0.25">
      <c r="A92" s="69"/>
      <c r="D92" s="7"/>
      <c r="AU92" s="60"/>
    </row>
    <row r="93" spans="1:407" x14ac:dyDescent="0.25">
      <c r="A93" s="57" t="s">
        <v>2077</v>
      </c>
      <c r="B93" s="58">
        <f>STDEV(D93:AQ93)/AVERAGE(D93:AQ93)</f>
        <v>4.9213887889232102E-2</v>
      </c>
      <c r="D93" s="7">
        <v>2164476.9095612601</v>
      </c>
      <c r="E93" s="7">
        <v>1943154.2152045399</v>
      </c>
      <c r="F93" s="7">
        <v>1942766.36347244</v>
      </c>
      <c r="G93" s="7">
        <v>1920959.73317249</v>
      </c>
      <c r="H93" s="7">
        <v>1867111.31635062</v>
      </c>
      <c r="I93" s="7">
        <v>1856241.9450554</v>
      </c>
      <c r="J93" s="7">
        <v>1786655.6126693501</v>
      </c>
      <c r="K93" s="7">
        <v>1763707.57019267</v>
      </c>
      <c r="L93" s="7">
        <v>1821107.0269468101</v>
      </c>
      <c r="M93" s="7">
        <v>1746040.3240634</v>
      </c>
      <c r="N93" s="7">
        <v>1782096.7973615101</v>
      </c>
      <c r="O93" s="7">
        <v>1786196.70757983</v>
      </c>
      <c r="P93" s="7">
        <v>1849223.59576162</v>
      </c>
      <c r="Q93" s="7">
        <v>1707785.0798597899</v>
      </c>
      <c r="R93" s="7">
        <v>1689625.91510728</v>
      </c>
      <c r="S93" s="7">
        <v>1733570.12053184</v>
      </c>
      <c r="T93" s="7">
        <v>1694547.03260093</v>
      </c>
      <c r="U93" s="7">
        <v>1735666.9310749699</v>
      </c>
      <c r="V93" s="7">
        <v>1726757.8710483101</v>
      </c>
      <c r="W93" s="7">
        <v>1750699.67560007</v>
      </c>
      <c r="X93" s="7">
        <v>1794884.3126455201</v>
      </c>
      <c r="Y93" s="7">
        <v>1719659.94400168</v>
      </c>
      <c r="Z93" s="7">
        <v>1781234.5958128599</v>
      </c>
      <c r="AA93" s="7">
        <v>1745549.7917224199</v>
      </c>
      <c r="AB93" s="7">
        <v>1835842.7477440799</v>
      </c>
      <c r="AC93" s="7">
        <v>1927988.2178861401</v>
      </c>
      <c r="AD93" s="7">
        <v>1918417.13956712</v>
      </c>
      <c r="AE93" s="7">
        <v>1862180.60591463</v>
      </c>
      <c r="AF93" s="7">
        <v>1809759.64880489</v>
      </c>
      <c r="AG93" s="7">
        <v>1867255.60967503</v>
      </c>
      <c r="AH93" s="7">
        <v>1845200.61435917</v>
      </c>
      <c r="AI93" s="7">
        <v>1886252.6819493</v>
      </c>
      <c r="AJ93" s="7">
        <v>1806657.56187749</v>
      </c>
      <c r="AK93" s="7">
        <v>1764257.79412602</v>
      </c>
      <c r="AL93" s="7">
        <v>1816263.43373765</v>
      </c>
      <c r="AM93" s="7">
        <v>1831196.1596329899</v>
      </c>
      <c r="AN93" s="7">
        <v>1854833.24954436</v>
      </c>
      <c r="AO93" s="7">
        <v>1876606.15442733</v>
      </c>
      <c r="AP93" s="7">
        <v>1882092.5157488601</v>
      </c>
      <c r="AQ93" s="7">
        <v>1756847.4585442201</v>
      </c>
      <c r="AS93" s="59">
        <f>STDEV(AU93:CH93)/AVERAGE(AU93:CH93)</f>
        <v>7.1773364137171419E-2</v>
      </c>
      <c r="AU93" s="9">
        <v>26519.6701952818</v>
      </c>
      <c r="AV93" s="9">
        <v>25075.968997962798</v>
      </c>
      <c r="AW93" s="9">
        <v>24961.457712068601</v>
      </c>
      <c r="AX93" s="9">
        <v>23690.347345793401</v>
      </c>
      <c r="AY93" s="9">
        <v>24547.0191209554</v>
      </c>
      <c r="AZ93" s="9">
        <v>26533.468123679901</v>
      </c>
      <c r="BA93" s="9">
        <v>26603.1729098789</v>
      </c>
      <c r="BB93" s="9">
        <v>24395.549832426499</v>
      </c>
      <c r="BC93" s="9">
        <v>27679.1497385599</v>
      </c>
      <c r="BD93" s="9">
        <v>27174.739835619501</v>
      </c>
      <c r="BE93" s="9">
        <v>26050.532553923698</v>
      </c>
      <c r="BF93" s="9">
        <v>23621.835628081899</v>
      </c>
      <c r="BG93" s="9">
        <v>25372.2604686878</v>
      </c>
      <c r="BH93" s="9">
        <v>22859.727202194201</v>
      </c>
      <c r="BI93" s="9">
        <v>24242.885373429999</v>
      </c>
      <c r="BJ93" s="9">
        <v>25570.3248785049</v>
      </c>
      <c r="BK93" s="9">
        <v>28517.4103375866</v>
      </c>
      <c r="BL93" s="9">
        <v>24084.2773396132</v>
      </c>
      <c r="BM93" s="9">
        <v>29046.282893707299</v>
      </c>
      <c r="BN93" s="9">
        <v>24682.842794661501</v>
      </c>
      <c r="BO93" s="9">
        <v>22610.8190801038</v>
      </c>
      <c r="BP93" s="9">
        <v>28566.6182631585</v>
      </c>
      <c r="BQ93" s="9">
        <v>26560.8772863136</v>
      </c>
      <c r="BR93" s="9">
        <v>23136.016173779499</v>
      </c>
      <c r="BS93" s="9">
        <v>25025.2563540269</v>
      </c>
      <c r="BT93" s="9">
        <v>26034.0820294283</v>
      </c>
      <c r="BU93" s="9">
        <v>23662.037426608898</v>
      </c>
      <c r="BV93" s="9">
        <v>25873.503604534599</v>
      </c>
      <c r="BW93" s="9">
        <v>23127.118103347198</v>
      </c>
      <c r="BX93" s="9">
        <v>23429.3699807179</v>
      </c>
      <c r="BY93" s="9">
        <v>27897.1116947964</v>
      </c>
      <c r="BZ93" s="9">
        <v>25788.896385832501</v>
      </c>
      <c r="CA93" s="9">
        <v>23021.546913959301</v>
      </c>
      <c r="CB93" s="9">
        <v>23179.016454952802</v>
      </c>
      <c r="CC93" s="9">
        <v>26245.082766486099</v>
      </c>
      <c r="CD93" s="9">
        <v>28958.1838379203</v>
      </c>
      <c r="CE93" s="9">
        <v>23678.7734759017</v>
      </c>
      <c r="CF93" s="9">
        <v>24641.693097761199</v>
      </c>
      <c r="CG93" s="9">
        <v>23434.723943065801</v>
      </c>
      <c r="CH93" s="9">
        <v>25015.128851986599</v>
      </c>
      <c r="CJ93" s="95">
        <v>30214.164733203499</v>
      </c>
      <c r="CK93" s="95">
        <v>9651.35905694953</v>
      </c>
      <c r="CL93" s="95">
        <v>13215.4159379628</v>
      </c>
      <c r="CM93" s="95" t="s">
        <v>0</v>
      </c>
      <c r="CN93" s="95">
        <v>15009.3944203312</v>
      </c>
      <c r="CO93" s="95">
        <v>17558.196319616301</v>
      </c>
      <c r="CP93" s="95" t="s">
        <v>0</v>
      </c>
      <c r="CQ93" s="95">
        <v>8060.8206271444897</v>
      </c>
      <c r="CR93" s="95">
        <v>10752.2587117559</v>
      </c>
      <c r="CS93" s="95">
        <v>12069.708986846899</v>
      </c>
      <c r="CT93" s="95" t="s">
        <v>0</v>
      </c>
      <c r="CU93" s="95">
        <v>8841.4140242931098</v>
      </c>
      <c r="CV93" s="95" t="s">
        <v>0</v>
      </c>
      <c r="CW93" s="95">
        <v>14394.888921007199</v>
      </c>
      <c r="CX93" s="95" t="s">
        <v>0</v>
      </c>
      <c r="CY93" s="95">
        <v>22022.610708866301</v>
      </c>
      <c r="CZ93" s="95">
        <v>17491.916137138</v>
      </c>
      <c r="DA93" s="95" t="s">
        <v>0</v>
      </c>
      <c r="DB93" s="95">
        <v>25464.241369096599</v>
      </c>
      <c r="DC93" s="95">
        <v>33891.411207679099</v>
      </c>
      <c r="DD93" s="95">
        <v>28058.000352053001</v>
      </c>
      <c r="DE93" s="95">
        <v>28310.926719987201</v>
      </c>
      <c r="DF93" s="95">
        <v>6685.3295781638199</v>
      </c>
      <c r="DG93" s="95">
        <v>9495.0451552402501</v>
      </c>
      <c r="DH93" s="95">
        <v>12948.8309708696</v>
      </c>
      <c r="DI93" s="95">
        <v>12927.2179865341</v>
      </c>
      <c r="DJ93" s="95" t="s">
        <v>0</v>
      </c>
      <c r="DK93" s="95">
        <v>19616.247927913799</v>
      </c>
      <c r="DL93" s="95" t="s">
        <v>0</v>
      </c>
      <c r="DM93" s="95">
        <v>30993.219574702602</v>
      </c>
      <c r="DN93" s="95" t="s">
        <v>0</v>
      </c>
      <c r="DO93" s="95">
        <v>9012.3665987864697</v>
      </c>
      <c r="DP93" s="95">
        <v>13341.3272369894</v>
      </c>
      <c r="DQ93" s="95">
        <v>18029.549997481401</v>
      </c>
      <c r="DR93" s="95" t="s">
        <v>0</v>
      </c>
      <c r="DS93" s="95">
        <v>27220.240090970699</v>
      </c>
      <c r="DT93" s="95" t="s">
        <v>0</v>
      </c>
      <c r="DU93" s="95">
        <v>15281.911356001399</v>
      </c>
      <c r="DV93" s="95" t="s">
        <v>0</v>
      </c>
      <c r="DW93" s="95" t="s">
        <v>0</v>
      </c>
      <c r="DX93" s="95">
        <v>14112.887203202599</v>
      </c>
      <c r="DY93" s="95" t="s">
        <v>0</v>
      </c>
      <c r="DZ93" s="95">
        <v>15114.710383449899</v>
      </c>
      <c r="EA93" s="95">
        <v>10989.7754028117</v>
      </c>
      <c r="EB93" s="95">
        <v>15788.7123734287</v>
      </c>
      <c r="EC93" s="95" t="s">
        <v>0</v>
      </c>
      <c r="ED93" s="95">
        <v>20028.693778187</v>
      </c>
      <c r="EE93" s="95">
        <v>20075.753087027901</v>
      </c>
      <c r="EF93" s="95">
        <v>26944.590182645199</v>
      </c>
      <c r="EG93" s="95" t="s">
        <v>0</v>
      </c>
      <c r="EH93" s="95">
        <v>8010.7617499610196</v>
      </c>
      <c r="EI93" s="95">
        <v>19712.397853717801</v>
      </c>
      <c r="EJ93" s="95">
        <v>29513.8538724584</v>
      </c>
      <c r="EK93" s="95">
        <v>21326.041768059102</v>
      </c>
      <c r="EL93" s="95">
        <v>25152.208456584001</v>
      </c>
      <c r="EM93" s="95" t="s">
        <v>0</v>
      </c>
      <c r="EN93" s="95" t="s">
        <v>0</v>
      </c>
      <c r="EO93" s="95" t="s">
        <v>0</v>
      </c>
      <c r="EP93" s="95">
        <v>11860.3026606411</v>
      </c>
      <c r="EQ93" s="95" t="s">
        <v>0</v>
      </c>
      <c r="ER93" s="95" t="s">
        <v>0</v>
      </c>
      <c r="ES93" s="95">
        <v>11184.836877027101</v>
      </c>
      <c r="ET93" s="95" t="s">
        <v>0</v>
      </c>
      <c r="EU93" s="95">
        <v>16003.170598991501</v>
      </c>
      <c r="EV93" s="95" t="s">
        <v>0</v>
      </c>
      <c r="EW93" s="95">
        <v>11147.673088903301</v>
      </c>
      <c r="EX93" s="95" t="s">
        <v>0</v>
      </c>
      <c r="EY93" s="95">
        <v>24256.763975357801</v>
      </c>
      <c r="EZ93" s="95" t="s">
        <v>0</v>
      </c>
      <c r="FA93" s="95" t="s">
        <v>0</v>
      </c>
      <c r="FB93" s="95">
        <v>8449.0252484982302</v>
      </c>
      <c r="FC93" s="95">
        <v>20121.127947680699</v>
      </c>
      <c r="FD93" s="95" t="s">
        <v>0</v>
      </c>
      <c r="FE93" s="95" t="s">
        <v>0</v>
      </c>
      <c r="FF93" s="95">
        <v>9645.5653310095295</v>
      </c>
      <c r="FG93" s="95" t="s">
        <v>0</v>
      </c>
      <c r="FH93" s="95" t="s">
        <v>0</v>
      </c>
      <c r="FI93" s="95" t="s">
        <v>0</v>
      </c>
      <c r="FJ93" s="95">
        <v>9703.6716158930394</v>
      </c>
      <c r="FK93" s="95">
        <v>17298.184608327301</v>
      </c>
      <c r="FL93" s="95">
        <v>5857.0021928686901</v>
      </c>
      <c r="FM93" s="95">
        <v>10683.249580305201</v>
      </c>
      <c r="FN93" s="95">
        <v>12950.178249479501</v>
      </c>
      <c r="FO93" s="95">
        <v>8866.9573195236298</v>
      </c>
      <c r="FP93" s="95">
        <v>11520.050341351</v>
      </c>
      <c r="FQ93" s="95">
        <v>12270.973459348599</v>
      </c>
      <c r="FR93" s="95">
        <v>16626.156446794299</v>
      </c>
      <c r="FS93" s="95" t="s">
        <v>0</v>
      </c>
      <c r="FT93" s="95" t="s">
        <v>0</v>
      </c>
      <c r="FU93" s="95">
        <v>16871.7669327449</v>
      </c>
      <c r="FV93" s="95" t="s">
        <v>0</v>
      </c>
      <c r="FW93" s="95">
        <v>5070.2587354572497</v>
      </c>
      <c r="FX93" s="95">
        <v>45452.579584346196</v>
      </c>
      <c r="FY93" s="95" t="s">
        <v>0</v>
      </c>
      <c r="FZ93" s="95" t="s">
        <v>0</v>
      </c>
      <c r="GA93" s="95" t="s">
        <v>0</v>
      </c>
      <c r="GB93" s="95">
        <v>8187.6636059683697</v>
      </c>
      <c r="GC93" s="95">
        <v>13869.2611486233</v>
      </c>
      <c r="GD93" s="95">
        <v>24767.388014632201</v>
      </c>
      <c r="GE93" s="95" t="s">
        <v>0</v>
      </c>
      <c r="GF93" s="95" t="s">
        <v>0</v>
      </c>
      <c r="GG93" s="95" t="s">
        <v>0</v>
      </c>
      <c r="GH93" s="95">
        <v>16519.0174613048</v>
      </c>
      <c r="GI93" s="95">
        <v>8534.804886377</v>
      </c>
      <c r="GJ93" s="95" t="s">
        <v>0</v>
      </c>
      <c r="GK93" s="95" t="s">
        <v>0</v>
      </c>
      <c r="GL93" s="95" t="s">
        <v>0</v>
      </c>
      <c r="GM93" s="95">
        <v>82241.349143123705</v>
      </c>
      <c r="GN93" s="95">
        <v>7153.2504273531104</v>
      </c>
      <c r="GO93" s="95" t="s">
        <v>0</v>
      </c>
      <c r="GP93" s="95">
        <v>17655.761840131399</v>
      </c>
      <c r="GQ93" s="95" t="s">
        <v>0</v>
      </c>
      <c r="GR93" s="95">
        <v>17006.543451127302</v>
      </c>
      <c r="GS93" s="95" t="s">
        <v>0</v>
      </c>
      <c r="GT93" s="95" t="s">
        <v>0</v>
      </c>
      <c r="GU93" s="95" t="s">
        <v>0</v>
      </c>
      <c r="GV93" s="95" t="s">
        <v>0</v>
      </c>
      <c r="GW93" s="95">
        <v>8956.4541139217599</v>
      </c>
      <c r="GX93" s="95" t="s">
        <v>0</v>
      </c>
      <c r="GY93" s="95">
        <v>16589.450366756999</v>
      </c>
      <c r="GZ93" s="95" t="s">
        <v>0</v>
      </c>
      <c r="HA93" s="95">
        <v>25396.177628323199</v>
      </c>
      <c r="HB93" s="95" t="s">
        <v>0</v>
      </c>
      <c r="HC93" s="95">
        <v>19677.3309240653</v>
      </c>
      <c r="HD93" s="95">
        <v>66178.824823144503</v>
      </c>
      <c r="HE93" s="95">
        <v>14837.6300186106</v>
      </c>
      <c r="HF93" s="95">
        <v>9862.7071522328006</v>
      </c>
      <c r="HG93" s="95" t="s">
        <v>0</v>
      </c>
      <c r="HH93" s="95">
        <v>10437.2258861542</v>
      </c>
      <c r="HI93" s="95">
        <v>32458.165392440798</v>
      </c>
      <c r="HJ93" s="95">
        <v>26515.3765753345</v>
      </c>
      <c r="HK93" s="95" t="s">
        <v>0</v>
      </c>
      <c r="HL93" s="95" t="s">
        <v>0</v>
      </c>
      <c r="HM93" s="95">
        <v>9911.1430387903692</v>
      </c>
      <c r="HN93" s="95">
        <v>10462.5169403329</v>
      </c>
      <c r="HO93" s="95" t="s">
        <v>0</v>
      </c>
      <c r="HP93" s="95" t="s">
        <v>0</v>
      </c>
      <c r="HQ93" s="95" t="s">
        <v>0</v>
      </c>
      <c r="HR93" s="95">
        <v>18564.3937546991</v>
      </c>
      <c r="HS93" s="95" t="s">
        <v>0</v>
      </c>
      <c r="HT93" s="95">
        <v>12563.666398941599</v>
      </c>
      <c r="HU93" s="95">
        <v>8140.43270274109</v>
      </c>
      <c r="HV93" s="95" t="s">
        <v>0</v>
      </c>
      <c r="HW93" s="95">
        <v>36861.243536287198</v>
      </c>
      <c r="HX93" s="95" t="s">
        <v>0</v>
      </c>
      <c r="HY93" s="95" t="s">
        <v>0</v>
      </c>
      <c r="HZ93" s="95">
        <v>10174.4107261594</v>
      </c>
      <c r="IA93" s="95">
        <v>23638.277934135302</v>
      </c>
      <c r="IB93" s="95">
        <v>14769.329898957099</v>
      </c>
      <c r="IC93" s="95">
        <v>71626.233442801706</v>
      </c>
      <c r="ID93" s="95">
        <v>12897.9384148717</v>
      </c>
      <c r="IE93" s="95" t="s">
        <v>0</v>
      </c>
      <c r="IF93" s="95">
        <v>15154.836856071201</v>
      </c>
      <c r="IG93" s="95" t="s">
        <v>0</v>
      </c>
      <c r="IH93" s="95">
        <v>27109.901671463402</v>
      </c>
      <c r="II93" s="95">
        <v>29048.634878577399</v>
      </c>
      <c r="IJ93" s="95" t="s">
        <v>0</v>
      </c>
      <c r="IK93" s="84">
        <v>12117.2508989458</v>
      </c>
      <c r="IL93" s="84">
        <v>12812.2193875875</v>
      </c>
      <c r="IM93" s="84" t="s">
        <v>0</v>
      </c>
      <c r="IN93" s="84">
        <v>8741.1964099977995</v>
      </c>
      <c r="IO93" s="84" t="s">
        <v>0</v>
      </c>
      <c r="IP93" s="84">
        <v>38263.909950456997</v>
      </c>
      <c r="IQ93" s="84">
        <v>14031.3794413798</v>
      </c>
      <c r="IR93" s="84">
        <v>5962.2846389528204</v>
      </c>
      <c r="IS93" s="84">
        <v>9542.0919672915898</v>
      </c>
      <c r="IT93" s="84">
        <v>16773.888818051699</v>
      </c>
      <c r="IU93" s="84">
        <v>19086.317802495501</v>
      </c>
      <c r="IV93" s="84">
        <v>9339.1319757271303</v>
      </c>
      <c r="IW93" s="84">
        <v>6989.3773048273297</v>
      </c>
      <c r="IX93" s="84">
        <v>9495.6776771779096</v>
      </c>
      <c r="IY93" s="84">
        <v>7791.9379360928597</v>
      </c>
      <c r="IZ93" s="84">
        <v>11471.7632334952</v>
      </c>
      <c r="JA93" s="84" t="s">
        <v>0</v>
      </c>
      <c r="JB93" s="84" t="s">
        <v>0</v>
      </c>
      <c r="JC93" s="84">
        <v>24428.7939570528</v>
      </c>
      <c r="JD93" s="84" t="s">
        <v>0</v>
      </c>
      <c r="JE93" s="84" t="s">
        <v>0</v>
      </c>
      <c r="JF93" s="84">
        <v>14908.744554224901</v>
      </c>
      <c r="JG93" s="84">
        <v>8427.2626910448307</v>
      </c>
      <c r="JH93" s="84" t="s">
        <v>0</v>
      </c>
      <c r="JI93" s="84">
        <v>14944.573679375801</v>
      </c>
      <c r="JJ93" s="84">
        <v>14480.39285414</v>
      </c>
      <c r="JK93" s="84">
        <v>9402.9200404883704</v>
      </c>
      <c r="JL93" s="84">
        <v>8722.4987382414693</v>
      </c>
      <c r="JM93" s="84">
        <v>14217.0373656023</v>
      </c>
      <c r="JN93" s="84" t="s">
        <v>0</v>
      </c>
      <c r="JO93" s="84">
        <v>9497.5452645644491</v>
      </c>
      <c r="JP93" s="84" t="s">
        <v>0</v>
      </c>
      <c r="JQ93" s="84">
        <v>20949.034961228801</v>
      </c>
      <c r="JR93" s="84" t="s">
        <v>0</v>
      </c>
      <c r="JS93" s="84" t="s">
        <v>0</v>
      </c>
      <c r="JT93" s="84">
        <v>6248.590410457</v>
      </c>
      <c r="JU93" s="84">
        <v>8812.6168862110098</v>
      </c>
      <c r="JV93" s="84">
        <v>7435.08204876939</v>
      </c>
      <c r="JW93" s="84" t="s">
        <v>0</v>
      </c>
      <c r="JX93" s="84" t="s">
        <v>0</v>
      </c>
      <c r="JY93" s="84">
        <v>14608.162453868101</v>
      </c>
      <c r="JZ93" s="84" t="s">
        <v>0</v>
      </c>
      <c r="KA93" s="84">
        <v>16384.331254471199</v>
      </c>
      <c r="KB93" s="84">
        <v>12139.236609904699</v>
      </c>
      <c r="KC93" s="84">
        <v>93055.011313334893</v>
      </c>
      <c r="KD93" s="84">
        <v>18835.4975958102</v>
      </c>
      <c r="KE93" s="84">
        <v>19070.431614865101</v>
      </c>
      <c r="KF93" s="84">
        <v>15677.1732373985</v>
      </c>
      <c r="KG93" s="84" t="s">
        <v>0</v>
      </c>
      <c r="KH93" s="84" t="s">
        <v>0</v>
      </c>
      <c r="KI93" s="84">
        <v>19292.817465173201</v>
      </c>
      <c r="KJ93" s="84" t="s">
        <v>0</v>
      </c>
      <c r="KK93" s="84">
        <v>23163.365627183201</v>
      </c>
      <c r="KL93" s="84" t="s">
        <v>0</v>
      </c>
      <c r="KM93" s="84">
        <v>10400.141415903699</v>
      </c>
      <c r="KN93" s="84">
        <v>17667.117228093601</v>
      </c>
      <c r="KO93" s="84">
        <v>25136.744406784299</v>
      </c>
      <c r="KP93" s="84">
        <v>10240.2814331804</v>
      </c>
      <c r="KQ93" s="84">
        <v>7579.6637314483996</v>
      </c>
      <c r="KR93" s="84">
        <v>11659.183139641</v>
      </c>
      <c r="KS93" s="84">
        <v>75576.060575052106</v>
      </c>
      <c r="KT93" s="84" t="s">
        <v>0</v>
      </c>
      <c r="KU93" s="84">
        <v>20849.2384363247</v>
      </c>
      <c r="KV93" s="84">
        <v>12659.694012977099</v>
      </c>
      <c r="KW93" s="84" t="s">
        <v>0</v>
      </c>
      <c r="KX93" s="84">
        <v>9646.8986984615894</v>
      </c>
      <c r="KY93" s="84">
        <v>7428.5816240594004</v>
      </c>
      <c r="KZ93" s="84">
        <v>12314.369299182599</v>
      </c>
      <c r="LA93" s="84">
        <v>11437.890093984</v>
      </c>
      <c r="LB93" s="84">
        <v>14593.4337693374</v>
      </c>
      <c r="LC93" s="84">
        <v>12123.240536692199</v>
      </c>
      <c r="LD93" s="84">
        <v>27789.014069713201</v>
      </c>
      <c r="LE93" s="84">
        <v>13509.667518124401</v>
      </c>
      <c r="LF93" s="84" t="s">
        <v>0</v>
      </c>
      <c r="LG93" s="84" t="s">
        <v>0</v>
      </c>
      <c r="LH93" s="84">
        <v>13451.6881460881</v>
      </c>
      <c r="LI93" s="84">
        <v>6627.1111014345097</v>
      </c>
      <c r="LJ93" s="84">
        <v>9442.3155595140106</v>
      </c>
      <c r="LK93" s="84">
        <v>8346.1805540630194</v>
      </c>
      <c r="LL93" s="84" t="s">
        <v>0</v>
      </c>
      <c r="LM93" s="84" t="s">
        <v>0</v>
      </c>
      <c r="LN93" s="84">
        <v>16996.626285475399</v>
      </c>
      <c r="LO93" s="84">
        <v>11768.2766593901</v>
      </c>
      <c r="LP93" s="84">
        <v>20152.8048853031</v>
      </c>
      <c r="LQ93" s="84" t="s">
        <v>0</v>
      </c>
      <c r="LR93" s="84">
        <v>18726.0439943651</v>
      </c>
      <c r="LS93" s="84">
        <v>32488.3277929166</v>
      </c>
      <c r="LT93" s="84">
        <v>9098.9528551876101</v>
      </c>
      <c r="LU93" s="84">
        <v>12346.8811964494</v>
      </c>
      <c r="LV93" s="84" t="s">
        <v>0</v>
      </c>
      <c r="LW93" s="84" t="s">
        <v>0</v>
      </c>
      <c r="LX93" s="84">
        <v>18208.0315635935</v>
      </c>
      <c r="LY93" s="84">
        <v>13170.2841569184</v>
      </c>
      <c r="LZ93" s="84">
        <v>18540.495949017601</v>
      </c>
      <c r="MA93" s="84">
        <v>8555.1545988941107</v>
      </c>
      <c r="MB93" s="84">
        <v>30937.611289299301</v>
      </c>
      <c r="MC93" s="84">
        <v>9365.0985677252793</v>
      </c>
      <c r="MD93" s="84" t="s">
        <v>0</v>
      </c>
      <c r="ME93" s="84" t="s">
        <v>0</v>
      </c>
      <c r="MF93" s="84" t="s">
        <v>0</v>
      </c>
      <c r="MG93" s="84">
        <v>15204.513597560999</v>
      </c>
      <c r="MH93" s="84">
        <v>5317.9531916609503</v>
      </c>
      <c r="MI93" s="84">
        <v>25655.827386723999</v>
      </c>
      <c r="MJ93" s="84">
        <v>16897.452680090599</v>
      </c>
      <c r="MK93" s="84">
        <v>23060.648988057899</v>
      </c>
      <c r="ML93" s="84">
        <v>19023.325740096101</v>
      </c>
      <c r="MM93" s="84">
        <v>10026.619095072399</v>
      </c>
      <c r="MN93" s="84">
        <v>18694.181485626599</v>
      </c>
      <c r="MO93" s="84">
        <v>23467.529848378101</v>
      </c>
      <c r="MP93" s="84">
        <v>6679.6219647784401</v>
      </c>
      <c r="MQ93" s="84" t="s">
        <v>0</v>
      </c>
      <c r="MR93" s="84">
        <v>23079.305833078499</v>
      </c>
      <c r="MS93" s="84" t="s">
        <v>0</v>
      </c>
      <c r="MT93" s="84">
        <v>32977.061711369599</v>
      </c>
      <c r="MU93" s="84">
        <v>16486.2524166611</v>
      </c>
      <c r="MV93" s="84" t="s">
        <v>0</v>
      </c>
      <c r="MW93" s="84" t="s">
        <v>0</v>
      </c>
      <c r="MX93" s="84">
        <v>13045.9003306759</v>
      </c>
      <c r="MY93" s="84">
        <v>29810.2327160352</v>
      </c>
      <c r="MZ93" s="84" t="s">
        <v>0</v>
      </c>
      <c r="NA93" s="84" t="s">
        <v>0</v>
      </c>
      <c r="NB93" s="84">
        <v>13341.96082219</v>
      </c>
      <c r="NC93" s="84">
        <v>9365.7147630925501</v>
      </c>
      <c r="ND93" s="84">
        <v>11221.920032964201</v>
      </c>
      <c r="NE93" s="84">
        <v>8558.9515928978108</v>
      </c>
      <c r="NF93" s="84">
        <v>16837.071079408401</v>
      </c>
      <c r="NG93" s="84" t="s">
        <v>0</v>
      </c>
      <c r="NH93" s="84">
        <v>18029.7650413628</v>
      </c>
      <c r="NI93" s="84">
        <v>7566.8694260210896</v>
      </c>
      <c r="NJ93" s="84" t="s">
        <v>0</v>
      </c>
      <c r="NK93" s="84" t="s">
        <v>0</v>
      </c>
      <c r="NL93" s="84">
        <v>15832.688001815101</v>
      </c>
      <c r="NM93" s="84">
        <v>10666.419276094801</v>
      </c>
      <c r="NN93" s="84">
        <v>27083.944017892802</v>
      </c>
      <c r="NO93" s="84" t="s">
        <v>0</v>
      </c>
      <c r="NP93" s="84">
        <v>42384.6822531281</v>
      </c>
      <c r="NQ93" s="84" t="s">
        <v>0</v>
      </c>
      <c r="NR93" s="84" t="s">
        <v>0</v>
      </c>
      <c r="NS93" s="84">
        <v>161899.257083579</v>
      </c>
      <c r="NT93" s="84" t="s">
        <v>0</v>
      </c>
      <c r="NU93" s="84" t="s">
        <v>0</v>
      </c>
      <c r="NV93" s="84">
        <v>11575.472884466401</v>
      </c>
      <c r="NW93" s="84" t="s">
        <v>0</v>
      </c>
      <c r="NX93" s="84">
        <v>29466.758282022402</v>
      </c>
      <c r="NY93" s="84" t="s">
        <v>0</v>
      </c>
      <c r="NZ93" s="84">
        <v>17740.5474880621</v>
      </c>
      <c r="OA93" s="84">
        <v>14342.982404498</v>
      </c>
      <c r="OB93" s="84">
        <v>69081.350604235995</v>
      </c>
      <c r="OC93" s="84">
        <v>135624.63105599201</v>
      </c>
      <c r="OD93" s="84">
        <v>27029.7083738371</v>
      </c>
      <c r="OE93" s="84">
        <v>9460.4175733268403</v>
      </c>
      <c r="OF93" s="84" t="s">
        <v>0</v>
      </c>
      <c r="OG93" s="84" t="s">
        <v>0</v>
      </c>
      <c r="OH93" s="84">
        <v>10603.719986952799</v>
      </c>
      <c r="OI93" s="84">
        <v>14935.9660931661</v>
      </c>
      <c r="OJ93" s="84">
        <v>13970.0138575211</v>
      </c>
      <c r="OK93" s="84" t="s">
        <v>0</v>
      </c>
      <c r="OL93" s="84">
        <v>26903.7705485359</v>
      </c>
      <c r="OM93" s="84" t="s">
        <v>0</v>
      </c>
      <c r="ON93" s="84">
        <v>37691.475788842799</v>
      </c>
      <c r="OO93" s="84" t="s">
        <v>0</v>
      </c>
      <c r="OP93" s="84" t="s">
        <v>0</v>
      </c>
      <c r="OQ93" s="84">
        <v>5995.10376940488</v>
      </c>
    </row>
    <row r="94" spans="1:407" x14ac:dyDescent="0.25">
      <c r="A94" s="57" t="s">
        <v>2078</v>
      </c>
      <c r="B94" s="58">
        <f>STDEV(D94:AQ94)/AVERAGE(D94:AQ94)</f>
        <v>5.2695231379525365E-2</v>
      </c>
      <c r="D94" s="7">
        <v>1082386.78208291</v>
      </c>
      <c r="E94" s="7">
        <v>951498.98174599605</v>
      </c>
      <c r="F94" s="7">
        <v>977887.52593893302</v>
      </c>
      <c r="G94" s="7">
        <v>937033.39328400302</v>
      </c>
      <c r="H94" s="7">
        <v>951637.06737534399</v>
      </c>
      <c r="I94" s="7">
        <v>930397.65812194999</v>
      </c>
      <c r="J94" s="7">
        <v>892677.61328727496</v>
      </c>
      <c r="K94" s="7">
        <v>877265.77919931803</v>
      </c>
      <c r="L94" s="7">
        <v>921107.37958190497</v>
      </c>
      <c r="M94" s="7">
        <v>915200.39786556503</v>
      </c>
      <c r="N94" s="7">
        <v>890910.15010309895</v>
      </c>
      <c r="O94" s="7">
        <v>884261.166375792</v>
      </c>
      <c r="P94" s="7">
        <v>896411.76796219498</v>
      </c>
      <c r="Q94" s="7">
        <v>859988.87186817103</v>
      </c>
      <c r="R94" s="7">
        <v>815784.71633822797</v>
      </c>
      <c r="S94" s="7">
        <v>849542.44741079397</v>
      </c>
      <c r="T94" s="7">
        <v>849342.91382700496</v>
      </c>
      <c r="U94" s="7">
        <v>872038.70394228306</v>
      </c>
      <c r="V94" s="7">
        <v>877769.539019224</v>
      </c>
      <c r="W94" s="7">
        <v>861454.29888809402</v>
      </c>
      <c r="X94" s="7">
        <v>844962.85827883799</v>
      </c>
      <c r="Y94" s="7">
        <v>858894.47113969899</v>
      </c>
      <c r="Z94" s="7">
        <v>836372.70196641004</v>
      </c>
      <c r="AA94" s="7">
        <v>879004.81743759196</v>
      </c>
      <c r="AB94" s="7">
        <v>899750.306047605</v>
      </c>
      <c r="AC94" s="7">
        <v>953802.87418572197</v>
      </c>
      <c r="AD94" s="7">
        <v>920295.45470132004</v>
      </c>
      <c r="AE94" s="7">
        <v>951627.09692459099</v>
      </c>
      <c r="AF94" s="7">
        <v>887385.36008313496</v>
      </c>
      <c r="AG94" s="7">
        <v>924212.62820241496</v>
      </c>
      <c r="AH94" s="7">
        <v>930460.97781191801</v>
      </c>
      <c r="AI94" s="7">
        <v>958370.65637777804</v>
      </c>
      <c r="AJ94" s="7">
        <v>910283.18928008701</v>
      </c>
      <c r="AK94" s="7">
        <v>906204.57308841997</v>
      </c>
      <c r="AL94" s="7">
        <v>902889.59737477603</v>
      </c>
      <c r="AM94" s="7">
        <v>870748.17911514197</v>
      </c>
      <c r="AN94" s="7">
        <v>917628.879056548</v>
      </c>
      <c r="AO94" s="7">
        <v>901096.56931811199</v>
      </c>
      <c r="AP94" s="7">
        <v>950864.95836358401</v>
      </c>
      <c r="AQ94" s="7">
        <v>885576.811217329</v>
      </c>
      <c r="AS94" s="59">
        <f>STDEV(AU94:CH94)/AVERAGE(AU94:CH94)</f>
        <v>5.7171904701482458E-2</v>
      </c>
      <c r="AU94" s="9">
        <v>1068590.1854753499</v>
      </c>
      <c r="AV94" s="9">
        <v>1025117.2758535</v>
      </c>
      <c r="AW94" s="9">
        <v>998708.67073711206</v>
      </c>
      <c r="AX94" s="9">
        <v>1039552.54117094</v>
      </c>
      <c r="AY94" s="9">
        <v>957977.03567300399</v>
      </c>
      <c r="AZ94" s="9">
        <v>974889.08546667604</v>
      </c>
      <c r="BA94" s="9">
        <v>916623.23966793495</v>
      </c>
      <c r="BB94" s="9">
        <v>901050.932162771</v>
      </c>
      <c r="BC94" s="9">
        <v>925698.51731936098</v>
      </c>
      <c r="BD94" s="9">
        <v>877079.81444350095</v>
      </c>
      <c r="BE94" s="9">
        <v>955753.23237401806</v>
      </c>
      <c r="BF94" s="9">
        <v>892990.83474073303</v>
      </c>
      <c r="BG94" s="9">
        <v>893064.01082466997</v>
      </c>
      <c r="BH94" s="9">
        <v>879347.90268817695</v>
      </c>
      <c r="BI94" s="9">
        <v>863901.05048411305</v>
      </c>
      <c r="BJ94" s="9">
        <v>867284.264748874</v>
      </c>
      <c r="BK94" s="9">
        <v>887076.15420450596</v>
      </c>
      <c r="BL94" s="9">
        <v>877559.12083247304</v>
      </c>
      <c r="BM94" s="9">
        <v>879756.84627747303</v>
      </c>
      <c r="BN94" s="9">
        <v>848377.07736873406</v>
      </c>
      <c r="BO94" s="9">
        <v>817571.97410493798</v>
      </c>
      <c r="BP94" s="9">
        <v>943491.26889279799</v>
      </c>
      <c r="BQ94" s="9">
        <v>895486.18465150404</v>
      </c>
      <c r="BR94" s="9">
        <v>883830.78715885</v>
      </c>
      <c r="BS94" s="9">
        <v>948135.28472748597</v>
      </c>
      <c r="BT94" s="9">
        <v>927932.59217192198</v>
      </c>
      <c r="BU94" s="9">
        <v>932556.02036764997</v>
      </c>
      <c r="BV94" s="9">
        <v>967674.068445115</v>
      </c>
      <c r="BW94" s="9">
        <v>962226.89638644399</v>
      </c>
      <c r="BX94" s="9">
        <v>902107.44179724902</v>
      </c>
      <c r="BY94" s="9">
        <v>961150.79463198106</v>
      </c>
      <c r="BZ94" s="9">
        <v>977100.09398713999</v>
      </c>
      <c r="CA94" s="9">
        <v>957343.91751058295</v>
      </c>
      <c r="CB94" s="9">
        <v>954239.13815305405</v>
      </c>
      <c r="CC94" s="9">
        <v>905139.01639553602</v>
      </c>
      <c r="CD94" s="9">
        <v>881371.27947155503</v>
      </c>
      <c r="CE94" s="9">
        <v>912151.35300162702</v>
      </c>
      <c r="CF94" s="9">
        <v>967300.358521124</v>
      </c>
      <c r="CG94" s="9">
        <v>915151.46272069099</v>
      </c>
      <c r="CH94" s="9">
        <v>896266.29770858597</v>
      </c>
      <c r="CJ94" s="95">
        <v>1135620.0510622801</v>
      </c>
      <c r="CK94" s="95">
        <v>1080730.1425697501</v>
      </c>
      <c r="CL94" s="95">
        <v>1046988.59890574</v>
      </c>
      <c r="CM94" s="95">
        <v>967575.45154097397</v>
      </c>
      <c r="CN94" s="95">
        <v>1001540.9074107</v>
      </c>
      <c r="CO94" s="95">
        <v>1038029.22502897</v>
      </c>
      <c r="CP94" s="95">
        <v>1027809.48975189</v>
      </c>
      <c r="CQ94" s="95">
        <v>1012728.22066326</v>
      </c>
      <c r="CR94" s="95">
        <v>1005443.72083086</v>
      </c>
      <c r="CS94" s="95">
        <v>972319.26492241002</v>
      </c>
      <c r="CT94" s="84">
        <v>1039849.95024113</v>
      </c>
      <c r="CU94" s="84">
        <v>1125229.7001000999</v>
      </c>
      <c r="CV94" s="84">
        <v>1063991.92706805</v>
      </c>
      <c r="CW94" s="84">
        <v>961374.68446005997</v>
      </c>
      <c r="CX94" s="84">
        <v>993919.50335697795</v>
      </c>
      <c r="CY94" s="84">
        <v>996680.38552514696</v>
      </c>
      <c r="CZ94" s="84">
        <v>997437.35572065599</v>
      </c>
      <c r="DA94" s="84">
        <v>1024299.37470618</v>
      </c>
      <c r="DB94" s="84">
        <v>987254.21813741105</v>
      </c>
      <c r="DC94" s="84">
        <v>997272.09436469094</v>
      </c>
      <c r="DD94" s="84">
        <v>961694.23689444305</v>
      </c>
      <c r="DE94" s="84">
        <v>960751.60034040106</v>
      </c>
      <c r="DF94" s="84">
        <v>1021819.13669697</v>
      </c>
      <c r="DG94" s="84">
        <v>995374.18615427497</v>
      </c>
      <c r="DH94" s="84">
        <v>777484.28105309699</v>
      </c>
      <c r="DI94" s="84">
        <v>989633.57802943198</v>
      </c>
      <c r="DJ94" s="84">
        <v>1038282.93579986</v>
      </c>
      <c r="DK94" s="84">
        <v>966326.01032360597</v>
      </c>
      <c r="DL94" s="84">
        <v>977543.49717987597</v>
      </c>
      <c r="DM94" s="84">
        <v>986684.31138055003</v>
      </c>
      <c r="DN94" s="84">
        <v>933441.18798681896</v>
      </c>
      <c r="DO94" s="84">
        <v>1014860.39108708</v>
      </c>
      <c r="DP94" s="84">
        <v>944730.82248952601</v>
      </c>
      <c r="DQ94" s="84">
        <v>1030053.07167435</v>
      </c>
      <c r="DR94" s="84">
        <v>919740.074024403</v>
      </c>
      <c r="DS94" s="84">
        <v>935907.18544070504</v>
      </c>
      <c r="DT94" s="84">
        <v>980492.26529178303</v>
      </c>
      <c r="DU94" s="84">
        <v>956808.58812493901</v>
      </c>
      <c r="DV94" s="84">
        <v>1000366.47477642</v>
      </c>
      <c r="DW94" s="84">
        <v>805682.79639940197</v>
      </c>
      <c r="DX94" s="84">
        <v>985023.55526280298</v>
      </c>
      <c r="DY94" s="84">
        <v>909907.18774070102</v>
      </c>
      <c r="DZ94" s="84">
        <v>986720.40242134698</v>
      </c>
      <c r="EA94" s="84">
        <v>845263.66783592303</v>
      </c>
      <c r="EB94" s="84">
        <v>978585.23822578799</v>
      </c>
      <c r="EC94" s="84">
        <v>959545.87739056803</v>
      </c>
      <c r="ED94" s="84">
        <v>907021.19820640702</v>
      </c>
      <c r="EE94" s="84">
        <v>906776.92140946002</v>
      </c>
      <c r="EF94" s="84">
        <v>926750.30223655805</v>
      </c>
      <c r="EG94" s="84">
        <v>900621.18576101295</v>
      </c>
      <c r="EH94" s="84">
        <v>915602.09720464796</v>
      </c>
      <c r="EI94" s="84">
        <v>966429.716126521</v>
      </c>
      <c r="EJ94" s="84">
        <v>930604.066937909</v>
      </c>
      <c r="EK94" s="84">
        <v>852732.67334396904</v>
      </c>
      <c r="EL94" s="84">
        <v>902887.51368787698</v>
      </c>
      <c r="EM94" s="84">
        <v>945490.82746733702</v>
      </c>
      <c r="EN94" s="84">
        <v>970418.04156493302</v>
      </c>
      <c r="EO94" s="84">
        <v>860901.547901802</v>
      </c>
      <c r="EP94" s="84">
        <v>896927.72673118603</v>
      </c>
      <c r="EQ94" s="84">
        <v>903461.47818874905</v>
      </c>
      <c r="ER94" s="84">
        <v>963594.543766491</v>
      </c>
      <c r="ES94" s="84">
        <v>878348.56082010397</v>
      </c>
      <c r="ET94" s="84">
        <v>940916.600583405</v>
      </c>
      <c r="EU94" s="84">
        <v>910836.43351503403</v>
      </c>
      <c r="EV94" s="84">
        <v>730409.31633702095</v>
      </c>
      <c r="EW94" s="84">
        <v>923613.98227124906</v>
      </c>
      <c r="EX94" s="84">
        <v>938777.75883307203</v>
      </c>
      <c r="EY94" s="84">
        <v>943238.77401447401</v>
      </c>
      <c r="EZ94" s="84">
        <v>983837.21739330003</v>
      </c>
      <c r="FA94" s="84">
        <v>915797.09893247602</v>
      </c>
      <c r="FB94" s="84">
        <v>899755.92939538194</v>
      </c>
      <c r="FC94" s="84">
        <v>927382.86061655299</v>
      </c>
      <c r="FD94" s="84">
        <v>916598.98513804097</v>
      </c>
      <c r="FE94" s="84">
        <v>859082.91223100002</v>
      </c>
      <c r="FF94" s="84">
        <v>951854.90471641801</v>
      </c>
      <c r="FG94" s="84">
        <v>866140.63094523398</v>
      </c>
      <c r="FH94" s="84">
        <v>877542.67000240204</v>
      </c>
      <c r="FI94" s="84">
        <v>924885.95856248296</v>
      </c>
      <c r="FJ94" s="84">
        <v>901356.19106496801</v>
      </c>
      <c r="FK94" s="84">
        <v>914524.27879494999</v>
      </c>
      <c r="FL94" s="84">
        <v>952463.020341872</v>
      </c>
      <c r="FM94" s="84">
        <v>965065.57048279396</v>
      </c>
      <c r="FN94" s="84">
        <v>898547.64830251399</v>
      </c>
      <c r="FO94" s="84">
        <v>898947.34607160895</v>
      </c>
      <c r="FP94" s="84">
        <v>913463.23686669604</v>
      </c>
      <c r="FQ94" s="84">
        <v>959922.322740576</v>
      </c>
      <c r="FR94" s="84">
        <v>913462.58085517795</v>
      </c>
      <c r="FS94" s="84">
        <v>884032.50255457906</v>
      </c>
      <c r="FT94" s="84">
        <v>924262.09238223406</v>
      </c>
      <c r="FU94" s="84">
        <v>902447.73570230801</v>
      </c>
      <c r="FV94" s="84">
        <v>930566.70162489999</v>
      </c>
      <c r="FW94" s="84">
        <v>920605.97999814898</v>
      </c>
      <c r="FX94" s="84">
        <v>923240.86843504396</v>
      </c>
      <c r="FY94" s="84">
        <v>877793.29284199805</v>
      </c>
      <c r="FZ94" s="84">
        <v>928679.82264586003</v>
      </c>
      <c r="GA94" s="84">
        <v>848644.43582059396</v>
      </c>
      <c r="GB94" s="84">
        <v>921340.02670622501</v>
      </c>
      <c r="GC94" s="84">
        <v>903068.15687265398</v>
      </c>
      <c r="GD94" s="84">
        <v>856220.17529144499</v>
      </c>
      <c r="GE94" s="84">
        <v>939956.03947068204</v>
      </c>
      <c r="GF94" s="84">
        <v>919586.98727843398</v>
      </c>
      <c r="GG94" s="84">
        <v>926218.13927186001</v>
      </c>
      <c r="GH94" s="84">
        <v>866220.96414878406</v>
      </c>
      <c r="GI94" s="84">
        <v>902483.22275602096</v>
      </c>
      <c r="GJ94" s="84">
        <v>855047.68335399905</v>
      </c>
      <c r="GK94" s="84">
        <v>867357.31214689102</v>
      </c>
      <c r="GL94" s="84">
        <v>872390.521764301</v>
      </c>
      <c r="GM94" s="84">
        <v>840919.68798085605</v>
      </c>
      <c r="GN94" s="84">
        <v>907004.464284827</v>
      </c>
      <c r="GO94" s="84">
        <v>833543.20408001496</v>
      </c>
      <c r="GP94" s="84">
        <v>843336.83245012804</v>
      </c>
      <c r="GQ94" s="84">
        <v>863684.72022431402</v>
      </c>
      <c r="GR94" s="84">
        <v>900916.93649038998</v>
      </c>
      <c r="GS94" s="84">
        <v>874387.88223541598</v>
      </c>
      <c r="GT94" s="84">
        <v>872591.70747807506</v>
      </c>
      <c r="GU94" s="84">
        <v>880392.18600409699</v>
      </c>
      <c r="GV94" s="84">
        <v>864494.48303337698</v>
      </c>
      <c r="GW94" s="84">
        <v>873390.50707097002</v>
      </c>
      <c r="GX94" s="84">
        <v>917428.59454413399</v>
      </c>
      <c r="GY94" s="84">
        <v>888245.29415522097</v>
      </c>
      <c r="GZ94" s="84">
        <v>873088.16921384004</v>
      </c>
      <c r="HA94" s="84">
        <v>861960.65610985796</v>
      </c>
      <c r="HB94" s="84">
        <v>862573.46886979695</v>
      </c>
      <c r="HC94" s="84">
        <v>857798.74314286304</v>
      </c>
      <c r="HD94" s="84">
        <v>787578.55287387304</v>
      </c>
      <c r="HE94" s="84">
        <v>769494.21518764703</v>
      </c>
      <c r="HF94" s="84">
        <v>859192.31544540694</v>
      </c>
      <c r="HG94" s="84">
        <v>836597.17102202203</v>
      </c>
      <c r="HH94" s="84">
        <v>846003.21666059003</v>
      </c>
      <c r="HI94" s="84">
        <v>806050.165511081</v>
      </c>
      <c r="HJ94" s="84">
        <v>850230.87910981104</v>
      </c>
      <c r="HK94" s="84">
        <v>803269.93885077105</v>
      </c>
      <c r="HL94" s="84">
        <v>842151.26190191996</v>
      </c>
      <c r="HM94" s="84">
        <v>703564.832975753</v>
      </c>
      <c r="HN94" s="84">
        <v>825744.08686091995</v>
      </c>
      <c r="HO94" s="84">
        <v>767782.13386976498</v>
      </c>
      <c r="HP94" s="84">
        <v>859416.51824413904</v>
      </c>
      <c r="HQ94" s="84">
        <v>848881.72509389604</v>
      </c>
      <c r="HR94" s="84">
        <v>840143.22551742196</v>
      </c>
      <c r="HS94" s="84">
        <v>691485.06725694903</v>
      </c>
      <c r="HT94" s="84">
        <v>832903.85489243804</v>
      </c>
      <c r="HU94" s="84">
        <v>832486.28499868303</v>
      </c>
      <c r="HV94" s="84">
        <v>715942.11915753002</v>
      </c>
      <c r="HW94" s="84">
        <v>737469.54124617402</v>
      </c>
      <c r="HX94" s="84">
        <v>793285.26019503595</v>
      </c>
      <c r="HY94" s="84">
        <v>862610.20003896498</v>
      </c>
      <c r="HZ94" s="84">
        <v>803997.50758651202</v>
      </c>
      <c r="IA94" s="84">
        <v>879803.86637771199</v>
      </c>
      <c r="IB94" s="84">
        <v>817909.09475157305</v>
      </c>
      <c r="IC94" s="84">
        <v>858861.53526180598</v>
      </c>
      <c r="ID94" s="84">
        <v>807779.54894761404</v>
      </c>
      <c r="IE94" s="84">
        <v>806090.72294507001</v>
      </c>
      <c r="IF94" s="84">
        <v>897628.12984827603</v>
      </c>
      <c r="IG94" s="84">
        <v>859926.48988975899</v>
      </c>
      <c r="IH94" s="84">
        <v>883213.94727565604</v>
      </c>
      <c r="II94" s="84">
        <v>813526.02434506803</v>
      </c>
      <c r="IJ94" s="84">
        <v>801219.47012508602</v>
      </c>
      <c r="IK94" s="84">
        <v>854189.64599163295</v>
      </c>
      <c r="IL94" s="84">
        <v>816857.51858567796</v>
      </c>
      <c r="IM94" s="84">
        <v>804590.89682243799</v>
      </c>
      <c r="IN94" s="84">
        <v>887147.73615488701</v>
      </c>
      <c r="IO94" s="84">
        <v>834641.83288223296</v>
      </c>
      <c r="IP94" s="84">
        <v>788903.194706726</v>
      </c>
      <c r="IQ94" s="84">
        <v>836507.85365308495</v>
      </c>
      <c r="IR94" s="84">
        <v>895033.26484670397</v>
      </c>
      <c r="IS94" s="84">
        <v>902014.06316718401</v>
      </c>
      <c r="IT94" s="84">
        <v>856764.26064968295</v>
      </c>
      <c r="IU94" s="84">
        <v>873067.51123555005</v>
      </c>
      <c r="IV94" s="84">
        <v>887324.07805887295</v>
      </c>
      <c r="IW94" s="84">
        <v>840653.42487890495</v>
      </c>
      <c r="IX94" s="84">
        <v>853268.80313151004</v>
      </c>
      <c r="IY94" s="84">
        <v>867382.54239605996</v>
      </c>
      <c r="IZ94" s="84">
        <v>900247.17445856298</v>
      </c>
      <c r="JA94" s="84">
        <v>880120.34397056396</v>
      </c>
      <c r="JB94" s="84">
        <v>909947.16298243997</v>
      </c>
      <c r="JC94" s="84">
        <v>844158.86185234401</v>
      </c>
      <c r="JD94" s="84">
        <v>884829.31689175998</v>
      </c>
      <c r="JE94" s="84">
        <v>845704.30160044599</v>
      </c>
      <c r="JF94" s="84">
        <v>891775.61227573303</v>
      </c>
      <c r="JG94" s="84">
        <v>901776.16372133605</v>
      </c>
      <c r="JH94" s="84">
        <v>851738.43250852998</v>
      </c>
      <c r="JI94" s="84">
        <v>850881.17441698897</v>
      </c>
      <c r="JJ94" s="84">
        <v>906466.16627203894</v>
      </c>
      <c r="JK94" s="84">
        <v>890412.31231005897</v>
      </c>
      <c r="JL94" s="84">
        <v>846647.45446267701</v>
      </c>
      <c r="JM94" s="84">
        <v>854545.84637107397</v>
      </c>
      <c r="JN94" s="84">
        <v>893985.65251801</v>
      </c>
      <c r="JO94" s="84">
        <v>823131.31181406102</v>
      </c>
      <c r="JP94" s="84">
        <v>878181.03364490694</v>
      </c>
      <c r="JQ94" s="84">
        <v>869525.39782541501</v>
      </c>
      <c r="JR94" s="84">
        <v>919390.448029447</v>
      </c>
      <c r="JS94" s="84">
        <v>895250.22307303804</v>
      </c>
      <c r="JT94" s="84">
        <v>952774.97087101196</v>
      </c>
      <c r="JU94" s="84">
        <v>922314.67991703504</v>
      </c>
      <c r="JV94" s="84">
        <v>944994.550633715</v>
      </c>
      <c r="JW94" s="84">
        <v>875523.98648057703</v>
      </c>
      <c r="JX94" s="84">
        <v>929787.50427096896</v>
      </c>
      <c r="JY94" s="84">
        <v>915041.34342613805</v>
      </c>
      <c r="JZ94" s="84">
        <v>898816.13574042497</v>
      </c>
      <c r="KA94" s="84">
        <v>913736.15166647697</v>
      </c>
      <c r="KB94" s="84">
        <v>933091.82692630496</v>
      </c>
      <c r="KC94" s="84">
        <v>885516.98545350495</v>
      </c>
      <c r="KD94" s="84">
        <v>962843.66785340803</v>
      </c>
      <c r="KE94" s="84">
        <v>889082.14213431103</v>
      </c>
      <c r="KF94" s="84">
        <v>959353.36969567696</v>
      </c>
      <c r="KG94" s="84">
        <v>920233.82237437903</v>
      </c>
      <c r="KH94" s="84">
        <v>934746.67028870701</v>
      </c>
      <c r="KI94" s="84">
        <v>932972.806748542</v>
      </c>
      <c r="KJ94" s="84">
        <v>919708.08200947801</v>
      </c>
      <c r="KK94" s="84">
        <v>930094.47655762197</v>
      </c>
      <c r="KL94" s="84">
        <v>904089.67384424701</v>
      </c>
      <c r="KM94" s="84">
        <v>933115.55823566602</v>
      </c>
      <c r="KN94" s="84">
        <v>950088.18121378601</v>
      </c>
      <c r="KO94" s="84">
        <v>885985.23966807697</v>
      </c>
      <c r="KP94" s="84">
        <v>961227.813447366</v>
      </c>
      <c r="KQ94" s="84">
        <v>898904.25620194303</v>
      </c>
      <c r="KR94" s="84">
        <v>904677.67636357201</v>
      </c>
      <c r="KS94" s="84">
        <v>875487.41671916097</v>
      </c>
      <c r="KT94" s="84">
        <v>685333.83458490099</v>
      </c>
      <c r="KU94" s="84">
        <v>923623.95118518895</v>
      </c>
      <c r="KV94" s="84">
        <v>971446.14019405504</v>
      </c>
      <c r="KW94" s="84">
        <v>873663.05235709297</v>
      </c>
      <c r="KX94" s="84">
        <v>955458.20653820003</v>
      </c>
      <c r="KY94" s="84">
        <v>841890.078398554</v>
      </c>
      <c r="KZ94" s="84">
        <v>979920.26345559396</v>
      </c>
      <c r="LA94" s="84">
        <v>887182.675717048</v>
      </c>
      <c r="LB94" s="84">
        <v>968048.51438060403</v>
      </c>
      <c r="LC94" s="84">
        <v>914618.70497982204</v>
      </c>
      <c r="LD94" s="84">
        <v>911186.60192307003</v>
      </c>
      <c r="LE94" s="84">
        <v>921811.27466540702</v>
      </c>
      <c r="LF94" s="84">
        <v>926900.97114751197</v>
      </c>
      <c r="LG94" s="84">
        <v>954327.61864065297</v>
      </c>
      <c r="LH94" s="84">
        <v>904195.29443420703</v>
      </c>
      <c r="LI94" s="84">
        <v>871166.95446607005</v>
      </c>
      <c r="LJ94" s="84">
        <v>872099.366807746</v>
      </c>
      <c r="LK94" s="84">
        <v>800497.32186225103</v>
      </c>
      <c r="LL94" s="84">
        <v>869779.18476858805</v>
      </c>
      <c r="LM94" s="84">
        <v>887796.14526458306</v>
      </c>
      <c r="LN94" s="84">
        <v>948208.40013088996</v>
      </c>
      <c r="LO94" s="84">
        <v>835984.16629449395</v>
      </c>
      <c r="LP94" s="84">
        <v>935289.11648084305</v>
      </c>
      <c r="LQ94" s="84">
        <v>859796.67456245294</v>
      </c>
      <c r="LR94" s="84">
        <v>870733.69383694197</v>
      </c>
      <c r="LS94" s="84">
        <v>927015.51698084897</v>
      </c>
      <c r="LT94" s="84">
        <v>886717.98265468294</v>
      </c>
      <c r="LU94" s="84">
        <v>948583.82540439197</v>
      </c>
      <c r="LV94" s="84">
        <v>958937.42863006401</v>
      </c>
      <c r="LW94" s="84">
        <v>887929.41823765205</v>
      </c>
      <c r="LX94" s="84">
        <v>943574.96899312094</v>
      </c>
      <c r="LY94" s="84">
        <v>892690.68497878301</v>
      </c>
      <c r="LZ94" s="84">
        <v>962975.65782359696</v>
      </c>
      <c r="MA94" s="84">
        <v>963238.71017792996</v>
      </c>
      <c r="MB94" s="84">
        <v>970174.66297201498</v>
      </c>
      <c r="MC94" s="84">
        <v>893673.45715920802</v>
      </c>
      <c r="MD94" s="84">
        <v>908345.46445414098</v>
      </c>
      <c r="ME94" s="84">
        <v>948049.36516275594</v>
      </c>
      <c r="MF94" s="84">
        <v>955869.64644726901</v>
      </c>
      <c r="MG94" s="84">
        <v>941545.08328166103</v>
      </c>
      <c r="MH94" s="84">
        <v>904253.97836823296</v>
      </c>
      <c r="MI94" s="84">
        <v>932562.98661852896</v>
      </c>
      <c r="MJ94" s="84">
        <v>603740.50370819704</v>
      </c>
      <c r="MK94" s="84">
        <v>922583.93272968102</v>
      </c>
      <c r="ML94" s="84">
        <v>867132.43062986596</v>
      </c>
      <c r="MM94" s="84">
        <v>934150.618917268</v>
      </c>
      <c r="MN94" s="84">
        <v>916321.03084674</v>
      </c>
      <c r="MO94" s="84">
        <v>919980.39158006397</v>
      </c>
      <c r="MP94" s="84">
        <v>930327.40080433199</v>
      </c>
      <c r="MQ94" s="84">
        <v>807029.19395348104</v>
      </c>
      <c r="MR94" s="84">
        <v>893012.82508461701</v>
      </c>
      <c r="MS94" s="84">
        <v>888467.26236340799</v>
      </c>
      <c r="MT94" s="84">
        <v>941927.04269811197</v>
      </c>
      <c r="MU94" s="84">
        <v>867203.80885202799</v>
      </c>
      <c r="MV94" s="84">
        <v>874883.21513340902</v>
      </c>
      <c r="MW94" s="84">
        <v>866734.96383096604</v>
      </c>
      <c r="MX94" s="84">
        <v>860071.77449785499</v>
      </c>
      <c r="MY94" s="84">
        <v>831826.34332410304</v>
      </c>
      <c r="MZ94" s="84">
        <v>888743.70741891605</v>
      </c>
      <c r="NA94" s="84">
        <v>955407.43408101401</v>
      </c>
      <c r="NB94" s="84">
        <v>897943.22754223901</v>
      </c>
      <c r="NC94" s="84">
        <v>904957.943763213</v>
      </c>
      <c r="ND94" s="84">
        <v>941292.90104723896</v>
      </c>
      <c r="NE94" s="84">
        <v>813363.17581680499</v>
      </c>
      <c r="NF94" s="84">
        <v>828719.21961859101</v>
      </c>
      <c r="NG94" s="84">
        <v>924160.195510839</v>
      </c>
      <c r="NH94" s="84">
        <v>833923.22563762905</v>
      </c>
      <c r="NI94" s="84">
        <v>898462.38220523298</v>
      </c>
      <c r="NJ94" s="84">
        <v>888482.52928144403</v>
      </c>
      <c r="NK94" s="84">
        <v>905042.76591568603</v>
      </c>
      <c r="NL94" s="84">
        <v>916013.34933606605</v>
      </c>
      <c r="NM94" s="84">
        <v>911671.27690483502</v>
      </c>
      <c r="NN94" s="84">
        <v>886903.53204568999</v>
      </c>
      <c r="NO94" s="84">
        <v>897285.49153776804</v>
      </c>
      <c r="NP94" s="84">
        <v>887950.58666939195</v>
      </c>
      <c r="NQ94" s="84">
        <v>873508.47254557197</v>
      </c>
      <c r="NR94" s="84">
        <v>907976.92669492203</v>
      </c>
      <c r="NS94" s="84">
        <v>847024.32751012</v>
      </c>
      <c r="NT94" s="84">
        <v>867604.82298618997</v>
      </c>
      <c r="NU94" s="84">
        <v>934526.67673529102</v>
      </c>
      <c r="NV94" s="84">
        <v>1021388.48781298</v>
      </c>
      <c r="NW94" s="84">
        <v>849030.37579243397</v>
      </c>
      <c r="NX94" s="84">
        <v>875690.32434929605</v>
      </c>
      <c r="NY94" s="84">
        <v>831228.56201026205</v>
      </c>
      <c r="NZ94" s="84">
        <v>889797.75091889396</v>
      </c>
      <c r="OA94" s="84">
        <v>824859.98389393801</v>
      </c>
      <c r="OB94" s="84">
        <v>916953.98296249704</v>
      </c>
      <c r="OC94" s="84">
        <v>898995.657482118</v>
      </c>
      <c r="OD94" s="84">
        <v>891656.52416655305</v>
      </c>
      <c r="OE94" s="84">
        <v>936896.37635408598</v>
      </c>
      <c r="OF94" s="84">
        <v>842611.010114718</v>
      </c>
      <c r="OG94" s="84">
        <v>911945.55107230204</v>
      </c>
      <c r="OH94" s="84">
        <v>922397.23656111804</v>
      </c>
      <c r="OI94" s="84">
        <v>898660.59873226495</v>
      </c>
      <c r="OJ94" s="84">
        <v>926115.43429902103</v>
      </c>
      <c r="OK94" s="84">
        <v>848150.37598998204</v>
      </c>
      <c r="OL94" s="84">
        <v>884225.39234319399</v>
      </c>
      <c r="OM94" s="84">
        <v>909405.49728261097</v>
      </c>
      <c r="ON94" s="84">
        <v>863912.39051052602</v>
      </c>
      <c r="OO94" s="84">
        <v>887230.93400134705</v>
      </c>
      <c r="OP94" s="84">
        <v>871474.74057020398</v>
      </c>
      <c r="OQ94" s="84">
        <v>1104772.1775946401</v>
      </c>
    </row>
    <row r="95" spans="1:407" s="65" customFormat="1" x14ac:dyDescent="0.25">
      <c r="A95" s="61" t="s">
        <v>2034</v>
      </c>
      <c r="B95" s="62">
        <f>STDEV(D95:AQ95)/AVERAGE(D95:AQ95)</f>
        <v>2.3730810220431706E-2</v>
      </c>
      <c r="C95" s="63"/>
      <c r="D95" s="64">
        <f t="shared" ref="D95:AQ95" si="154">(D93/D94)*2.61</f>
        <v>5.2192846655828413</v>
      </c>
      <c r="E95" s="64">
        <f t="shared" si="154"/>
        <v>5.3301502145356245</v>
      </c>
      <c r="F95" s="64">
        <f t="shared" si="154"/>
        <v>5.1852795686236393</v>
      </c>
      <c r="G95" s="64">
        <f t="shared" si="154"/>
        <v>5.3506149722250163</v>
      </c>
      <c r="H95" s="64">
        <f t="shared" si="154"/>
        <v>5.1208183274276031</v>
      </c>
      <c r="I95" s="64">
        <f t="shared" si="154"/>
        <v>5.2072266458344547</v>
      </c>
      <c r="J95" s="64">
        <f t="shared" si="154"/>
        <v>5.2238020531229967</v>
      </c>
      <c r="K95" s="64">
        <f t="shared" si="154"/>
        <v>5.2473000399084153</v>
      </c>
      <c r="L95" s="64">
        <f t="shared" si="154"/>
        <v>5.1601902728090447</v>
      </c>
      <c r="M95" s="64">
        <f t="shared" si="154"/>
        <v>4.9794179028262198</v>
      </c>
      <c r="N95" s="64">
        <f t="shared" si="154"/>
        <v>5.2208100228460532</v>
      </c>
      <c r="O95" s="64">
        <f t="shared" si="154"/>
        <v>5.2721679793887022</v>
      </c>
      <c r="P95" s="64">
        <f t="shared" si="154"/>
        <v>5.3842148858775118</v>
      </c>
      <c r="Q95" s="64">
        <f t="shared" si="154"/>
        <v>5.1829962040686972</v>
      </c>
      <c r="R95" s="64">
        <f t="shared" si="154"/>
        <v>5.4057443711676836</v>
      </c>
      <c r="S95" s="64">
        <f t="shared" si="154"/>
        <v>5.3259469593050657</v>
      </c>
      <c r="T95" s="64">
        <f t="shared" si="154"/>
        <v>5.2072816327625961</v>
      </c>
      <c r="U95" s="64">
        <f t="shared" si="154"/>
        <v>5.1948275571097824</v>
      </c>
      <c r="V95" s="64">
        <f t="shared" si="154"/>
        <v>5.1344206458472073</v>
      </c>
      <c r="W95" s="64">
        <f t="shared" si="154"/>
        <v>5.3042003031547402</v>
      </c>
      <c r="X95" s="64">
        <f t="shared" si="154"/>
        <v>5.5442058903598248</v>
      </c>
      <c r="Y95" s="64">
        <f t="shared" si="154"/>
        <v>5.2256855814762391</v>
      </c>
      <c r="Z95" s="64">
        <f t="shared" si="154"/>
        <v>5.5585533628024555</v>
      </c>
      <c r="AA95" s="64">
        <f t="shared" si="154"/>
        <v>5.1830033988624606</v>
      </c>
      <c r="AB95" s="64">
        <f t="shared" si="154"/>
        <v>5.325421441266541</v>
      </c>
      <c r="AC95" s="64">
        <f t="shared" si="154"/>
        <v>5.2757748848039201</v>
      </c>
      <c r="AD95" s="64">
        <f t="shared" si="154"/>
        <v>5.4407187481929018</v>
      </c>
      <c r="AE95" s="64">
        <f t="shared" si="154"/>
        <v>5.1073486632992804</v>
      </c>
      <c r="AF95" s="64">
        <f t="shared" si="154"/>
        <v>5.3229103114099638</v>
      </c>
      <c r="AG95" s="64">
        <f t="shared" si="154"/>
        <v>5.2731773972087064</v>
      </c>
      <c r="AH95" s="64">
        <f t="shared" si="154"/>
        <v>5.1759006753864396</v>
      </c>
      <c r="AI95" s="64">
        <f t="shared" si="154"/>
        <v>5.1369681105376408</v>
      </c>
      <c r="AJ95" s="64">
        <f t="shared" si="154"/>
        <v>5.1801200901331423</v>
      </c>
      <c r="AK95" s="64">
        <f t="shared" si="154"/>
        <v>5.0813171544430311</v>
      </c>
      <c r="AL95" s="64">
        <f t="shared" si="154"/>
        <v>5.2503069875192923</v>
      </c>
      <c r="AM95" s="64">
        <f t="shared" si="154"/>
        <v>5.4888681840241942</v>
      </c>
      <c r="AN95" s="64">
        <f t="shared" si="154"/>
        <v>5.275678318110617</v>
      </c>
      <c r="AO95" s="64">
        <f t="shared" si="154"/>
        <v>5.4355351355535149</v>
      </c>
      <c r="AP95" s="64">
        <f t="shared" si="154"/>
        <v>5.1660979015973103</v>
      </c>
      <c r="AQ95" s="64">
        <f t="shared" si="154"/>
        <v>5.1778364210974361</v>
      </c>
      <c r="AS95" s="66">
        <f>STDEV(AU95:CH95)/AVERAGE(AU95:CH95)</f>
        <v>8.9359319820672425E-2</v>
      </c>
      <c r="AT95" s="67"/>
      <c r="AU95" s="68">
        <f t="shared" ref="AU95:CG95" si="155">(AU93/AU94)*2.61</f>
        <v>6.4773512007220452E-2</v>
      </c>
      <c r="AV95" s="68">
        <f t="shared" si="155"/>
        <v>6.3844674776543459E-2</v>
      </c>
      <c r="AW95" s="68">
        <f t="shared" si="155"/>
        <v>6.5233642740294362E-2</v>
      </c>
      <c r="AX95" s="68">
        <f t="shared" si="155"/>
        <v>5.9479251046680275E-2</v>
      </c>
      <c r="AY95" s="68">
        <f t="shared" si="155"/>
        <v>6.6878137491766007E-2</v>
      </c>
      <c r="AZ95" s="68">
        <f t="shared" si="155"/>
        <v>7.103613409483775E-2</v>
      </c>
      <c r="BA95" s="68">
        <f t="shared" si="155"/>
        <v>7.5750077338141542E-2</v>
      </c>
      <c r="BB95" s="68">
        <f t="shared" si="155"/>
        <v>7.0664579314958204E-2</v>
      </c>
      <c r="BC95" s="68">
        <f t="shared" si="155"/>
        <v>7.8041154291616996E-2</v>
      </c>
      <c r="BD95" s="68">
        <f t="shared" si="155"/>
        <v>8.0866153573456515E-2</v>
      </c>
      <c r="BE95" s="68">
        <f t="shared" si="155"/>
        <v>7.1139586728735604E-2</v>
      </c>
      <c r="BF95" s="68">
        <f t="shared" si="155"/>
        <v>6.9041012058308301E-2</v>
      </c>
      <c r="BG95" s="68">
        <f t="shared" si="155"/>
        <v>7.4151011596721994E-2</v>
      </c>
      <c r="BH95" s="68">
        <f t="shared" si="155"/>
        <v>6.7850151021380339E-2</v>
      </c>
      <c r="BI95" s="68">
        <f t="shared" si="155"/>
        <v>7.3242104277098444E-2</v>
      </c>
      <c r="BJ95" s="68">
        <f t="shared" si="155"/>
        <v>7.6951180420899518E-2</v>
      </c>
      <c r="BK95" s="68">
        <f t="shared" si="155"/>
        <v>8.3905356522459146E-2</v>
      </c>
      <c r="BL95" s="68">
        <f t="shared" si="155"/>
        <v>7.163046040335154E-2</v>
      </c>
      <c r="BM95" s="68">
        <f t="shared" si="155"/>
        <v>8.6172444890148109E-2</v>
      </c>
      <c r="BN95" s="68">
        <f t="shared" si="155"/>
        <v>7.593583255911851E-2</v>
      </c>
      <c r="BO95" s="68">
        <f t="shared" si="155"/>
        <v>7.2182315035539915E-2</v>
      </c>
      <c r="BP95" s="68">
        <f t="shared" si="155"/>
        <v>7.9024444767082702E-2</v>
      </c>
      <c r="BQ95" s="68">
        <f t="shared" si="155"/>
        <v>7.7414806510116327E-2</v>
      </c>
      <c r="BR95" s="68">
        <f t="shared" si="155"/>
        <v>6.8321904023820296E-2</v>
      </c>
      <c r="BS95" s="68">
        <f t="shared" si="155"/>
        <v>6.8888818015862968E-2</v>
      </c>
      <c r="BT95" s="68">
        <f t="shared" si="155"/>
        <v>7.3226174692028356E-2</v>
      </c>
      <c r="BU95" s="68">
        <f t="shared" si="155"/>
        <v>6.6224351496976919E-2</v>
      </c>
      <c r="BV95" s="68">
        <f t="shared" si="155"/>
        <v>6.9785733244194598E-2</v>
      </c>
      <c r="BW95" s="68">
        <f t="shared" si="155"/>
        <v>6.2731335484821071E-2</v>
      </c>
      <c r="BX95" s="68">
        <f t="shared" si="155"/>
        <v>6.7786444071278901E-2</v>
      </c>
      <c r="BY95" s="68">
        <f t="shared" si="155"/>
        <v>7.5754462182281893E-2</v>
      </c>
      <c r="BZ95" s="68">
        <f t="shared" si="155"/>
        <v>6.8886514269344348E-2</v>
      </c>
      <c r="CA95" s="68">
        <f t="shared" si="155"/>
        <v>6.2763481698069654E-2</v>
      </c>
      <c r="CB95" s="68">
        <f t="shared" si="155"/>
        <v>6.3398398293031885E-2</v>
      </c>
      <c r="CC95" s="68">
        <f t="shared" si="155"/>
        <v>7.5678613759585303E-2</v>
      </c>
      <c r="CD95" s="68">
        <f t="shared" si="155"/>
        <v>8.5753713080244806E-2</v>
      </c>
      <c r="CE95" s="68">
        <f t="shared" si="155"/>
        <v>6.7753666722887809E-2</v>
      </c>
      <c r="CF95" s="68">
        <f t="shared" si="155"/>
        <v>6.6488984955495822E-2</v>
      </c>
      <c r="CG95" s="68">
        <f t="shared" si="155"/>
        <v>6.6835526121067357E-2</v>
      </c>
      <c r="CH95" s="68">
        <f>(CH93/CH94)*2.61</f>
        <v>7.284607986555508E-2</v>
      </c>
      <c r="CI95" s="87"/>
      <c r="CJ95" s="88">
        <f>(CJ93/CJ94)*2.61</f>
        <v>6.9441332847104076E-2</v>
      </c>
      <c r="CK95" s="88">
        <f t="shared" ref="CK95:EV95" si="156">(CK93/CK94)*2.61</f>
        <v>2.3308359919287168E-2</v>
      </c>
      <c r="CL95" s="88">
        <f t="shared" si="156"/>
        <v>3.2944232281165678E-2</v>
      </c>
      <c r="CM95" s="88" t="e">
        <f t="shared" si="156"/>
        <v>#VALUE!</v>
      </c>
      <c r="CN95" s="88">
        <f t="shared" si="156"/>
        <v>3.9114248002453493E-2</v>
      </c>
      <c r="CO95" s="88">
        <f t="shared" si="156"/>
        <v>4.4147978967470372E-2</v>
      </c>
      <c r="CP95" s="88" t="e">
        <f t="shared" si="156"/>
        <v>#VALUE!</v>
      </c>
      <c r="CQ95" s="88">
        <f t="shared" si="156"/>
        <v>2.0774321686294412E-2</v>
      </c>
      <c r="CR95" s="88">
        <f t="shared" si="156"/>
        <v>2.7911453079136429E-2</v>
      </c>
      <c r="CS95" s="88">
        <f t="shared" si="156"/>
        <v>3.2398762003532061E-2</v>
      </c>
      <c r="CT95" s="88" t="e">
        <f t="shared" si="156"/>
        <v>#VALUE!</v>
      </c>
      <c r="CU95" s="88">
        <f t="shared" si="156"/>
        <v>2.0507893278458769E-2</v>
      </c>
      <c r="CV95" s="88" t="e">
        <f t="shared" si="156"/>
        <v>#VALUE!</v>
      </c>
      <c r="CW95" s="88">
        <f t="shared" si="156"/>
        <v>3.9080142936080871E-2</v>
      </c>
      <c r="CX95" s="88" t="e">
        <f t="shared" si="156"/>
        <v>#VALUE!</v>
      </c>
      <c r="CY95" s="88">
        <f t="shared" si="156"/>
        <v>5.7670457636081182E-2</v>
      </c>
      <c r="CZ95" s="88">
        <f t="shared" si="156"/>
        <v>4.5771196412575592E-2</v>
      </c>
      <c r="DA95" s="88" t="e">
        <f t="shared" si="156"/>
        <v>#VALUE!</v>
      </c>
      <c r="DB95" s="88">
        <f t="shared" si="156"/>
        <v>6.7319712341904273E-2</v>
      </c>
      <c r="DC95" s="88">
        <f t="shared" si="156"/>
        <v>8.8698544511458949E-2</v>
      </c>
      <c r="DD95" s="88">
        <f t="shared" si="156"/>
        <v>7.6148299645988529E-2</v>
      </c>
      <c r="DE95" s="88">
        <f t="shared" si="156"/>
        <v>7.6910117779649081E-2</v>
      </c>
      <c r="DF95" s="88">
        <f t="shared" si="156"/>
        <v>1.7076123917007972E-2</v>
      </c>
      <c r="DG95" s="88">
        <f t="shared" si="156"/>
        <v>2.4897237842710168E-2</v>
      </c>
      <c r="DH95" s="88">
        <f t="shared" si="156"/>
        <v>4.3468980219371893E-2</v>
      </c>
      <c r="DI95" s="88">
        <f t="shared" si="156"/>
        <v>3.4093466201942632E-2</v>
      </c>
      <c r="DJ95" s="88" t="e">
        <f t="shared" si="156"/>
        <v>#VALUE!</v>
      </c>
      <c r="DK95" s="88">
        <f t="shared" si="156"/>
        <v>5.2982540617642633E-2</v>
      </c>
      <c r="DL95" s="88" t="e">
        <f t="shared" si="156"/>
        <v>#VALUE!</v>
      </c>
      <c r="DM95" s="88">
        <f t="shared" si="156"/>
        <v>8.1983976188686733E-2</v>
      </c>
      <c r="DN95" s="88" t="e">
        <f t="shared" si="156"/>
        <v>#VALUE!</v>
      </c>
      <c r="DO95" s="88">
        <f t="shared" si="156"/>
        <v>2.3177844981846728E-2</v>
      </c>
      <c r="DP95" s="88">
        <f t="shared" si="156"/>
        <v>3.6857973996003907E-2</v>
      </c>
      <c r="DQ95" s="88">
        <f t="shared" si="156"/>
        <v>4.5684175687117912E-2</v>
      </c>
      <c r="DR95" s="88" t="e">
        <f t="shared" si="156"/>
        <v>#VALUE!</v>
      </c>
      <c r="DS95" s="88">
        <f t="shared" si="156"/>
        <v>7.5910119873670537E-2</v>
      </c>
      <c r="DT95" s="88" t="e">
        <f t="shared" si="156"/>
        <v>#VALUE!</v>
      </c>
      <c r="DU95" s="88">
        <f t="shared" si="156"/>
        <v>4.1686277834658614E-2</v>
      </c>
      <c r="DV95" s="88" t="e">
        <f t="shared" si="156"/>
        <v>#VALUE!</v>
      </c>
      <c r="DW95" s="88" t="e">
        <f t="shared" si="156"/>
        <v>#VALUE!</v>
      </c>
      <c r="DX95" s="88">
        <f t="shared" si="156"/>
        <v>3.7394674882197464E-2</v>
      </c>
      <c r="DY95" s="88" t="e">
        <f t="shared" si="156"/>
        <v>#VALUE!</v>
      </c>
      <c r="DZ95" s="88">
        <f t="shared" si="156"/>
        <v>3.9980316616539009E-2</v>
      </c>
      <c r="EA95" s="88">
        <f t="shared" si="156"/>
        <v>3.3934161484516036E-2</v>
      </c>
      <c r="EB95" s="88">
        <f t="shared" si="156"/>
        <v>4.2110321804323905E-2</v>
      </c>
      <c r="EC95" s="88" t="e">
        <f t="shared" si="156"/>
        <v>#VALUE!</v>
      </c>
      <c r="ED95" s="88">
        <f t="shared" si="156"/>
        <v>5.7633593199849439E-2</v>
      </c>
      <c r="EE95" s="88">
        <f t="shared" si="156"/>
        <v>5.7784571177327472E-2</v>
      </c>
      <c r="EF95" s="88">
        <f t="shared" si="156"/>
        <v>7.5883849411200979E-2</v>
      </c>
      <c r="EG95" s="88" t="e">
        <f t="shared" si="156"/>
        <v>#VALUE!</v>
      </c>
      <c r="EH95" s="88">
        <f t="shared" si="156"/>
        <v>2.2835343247062323E-2</v>
      </c>
      <c r="EI95" s="88">
        <f t="shared" si="156"/>
        <v>5.3236523608166782E-2</v>
      </c>
      <c r="EJ95" s="88">
        <f t="shared" si="156"/>
        <v>8.2775437314154821E-2</v>
      </c>
      <c r="EK95" s="88">
        <f t="shared" si="156"/>
        <v>6.5273644079288304E-2</v>
      </c>
      <c r="EL95" s="88">
        <f t="shared" si="156"/>
        <v>7.2708131496409326E-2</v>
      </c>
      <c r="EM95" s="88" t="e">
        <f t="shared" si="156"/>
        <v>#VALUE!</v>
      </c>
      <c r="EN95" s="88" t="e">
        <f t="shared" si="156"/>
        <v>#VALUE!</v>
      </c>
      <c r="EO95" s="88" t="e">
        <f t="shared" si="156"/>
        <v>#VALUE!</v>
      </c>
      <c r="EP95" s="88">
        <f t="shared" si="156"/>
        <v>3.4512691515389805E-2</v>
      </c>
      <c r="EQ95" s="88" t="e">
        <f t="shared" si="156"/>
        <v>#VALUE!</v>
      </c>
      <c r="ER95" s="88" t="e">
        <f t="shared" si="156"/>
        <v>#VALUE!</v>
      </c>
      <c r="ES95" s="88">
        <f t="shared" si="156"/>
        <v>3.3235580441760046E-2</v>
      </c>
      <c r="ET95" s="88" t="e">
        <f t="shared" si="156"/>
        <v>#VALUE!</v>
      </c>
      <c r="EU95" s="88">
        <f t="shared" si="156"/>
        <v>4.5857053721686025E-2</v>
      </c>
      <c r="EV95" s="88" t="e">
        <f t="shared" si="156"/>
        <v>#VALUE!</v>
      </c>
      <c r="EW95" s="88">
        <f t="shared" ref="EW95:HH95" si="157">(EW93/EW94)*2.61</f>
        <v>3.150171751459345E-2</v>
      </c>
      <c r="EX95" s="88" t="e">
        <f t="shared" si="157"/>
        <v>#VALUE!</v>
      </c>
      <c r="EY95" s="88">
        <f t="shared" si="157"/>
        <v>6.7119965505905252E-2</v>
      </c>
      <c r="EZ95" s="88" t="e">
        <f t="shared" si="157"/>
        <v>#VALUE!</v>
      </c>
      <c r="FA95" s="88" t="e">
        <f t="shared" si="157"/>
        <v>#VALUE!</v>
      </c>
      <c r="FB95" s="88">
        <f t="shared" si="157"/>
        <v>2.4508819756707635E-2</v>
      </c>
      <c r="FC95" s="88">
        <f t="shared" si="157"/>
        <v>5.662833137603196E-2</v>
      </c>
      <c r="FD95" s="88" t="e">
        <f t="shared" si="157"/>
        <v>#VALUE!</v>
      </c>
      <c r="FE95" s="88" t="e">
        <f t="shared" si="157"/>
        <v>#VALUE!</v>
      </c>
      <c r="FF95" s="88">
        <f t="shared" si="157"/>
        <v>2.6448280498628234E-2</v>
      </c>
      <c r="FG95" s="88" t="e">
        <f t="shared" si="157"/>
        <v>#VALUE!</v>
      </c>
      <c r="FH95" s="88" t="e">
        <f t="shared" si="157"/>
        <v>#VALUE!</v>
      </c>
      <c r="FI95" s="88" t="e">
        <f t="shared" si="157"/>
        <v>#VALUE!</v>
      </c>
      <c r="FJ95" s="88">
        <f t="shared" si="157"/>
        <v>2.8098306938522312E-2</v>
      </c>
      <c r="FK95" s="88">
        <f t="shared" si="157"/>
        <v>4.9368029777432702E-2</v>
      </c>
      <c r="FL95" s="88">
        <f t="shared" si="157"/>
        <v>1.6049731482383773E-2</v>
      </c>
      <c r="FM95" s="88">
        <f t="shared" si="157"/>
        <v>2.8892628912921828E-2</v>
      </c>
      <c r="FN95" s="88">
        <f t="shared" si="157"/>
        <v>3.7616219123153348E-2</v>
      </c>
      <c r="FO95" s="88">
        <f t="shared" si="157"/>
        <v>2.5744287143279639E-2</v>
      </c>
      <c r="FP95" s="88">
        <f t="shared" si="157"/>
        <v>3.2915754216952586E-2</v>
      </c>
      <c r="FQ95" s="88">
        <f t="shared" si="157"/>
        <v>3.3364408734096469E-2</v>
      </c>
      <c r="FR95" s="88">
        <f t="shared" si="157"/>
        <v>4.7505250062359075E-2</v>
      </c>
      <c r="FS95" s="88" t="e">
        <f t="shared" si="157"/>
        <v>#VALUE!</v>
      </c>
      <c r="FT95" s="88" t="e">
        <f t="shared" si="157"/>
        <v>#VALUE!</v>
      </c>
      <c r="FU95" s="88">
        <f t="shared" si="157"/>
        <v>4.8795414905877937E-2</v>
      </c>
      <c r="FV95" s="88" t="e">
        <f t="shared" si="157"/>
        <v>#VALUE!</v>
      </c>
      <c r="FW95" s="88">
        <f t="shared" si="157"/>
        <v>1.4374635389148818E-2</v>
      </c>
      <c r="FX95" s="88">
        <f t="shared" si="157"/>
        <v>0.12849434721865333</v>
      </c>
      <c r="FY95" s="88" t="e">
        <f t="shared" si="157"/>
        <v>#VALUE!</v>
      </c>
      <c r="FZ95" s="88" t="e">
        <f t="shared" si="157"/>
        <v>#VALUE!</v>
      </c>
      <c r="GA95" s="88" t="e">
        <f t="shared" si="157"/>
        <v>#VALUE!</v>
      </c>
      <c r="GB95" s="88">
        <f t="shared" si="157"/>
        <v>2.3194262044572322E-2</v>
      </c>
      <c r="GC95" s="88">
        <f t="shared" si="157"/>
        <v>4.0084207733848132E-2</v>
      </c>
      <c r="GD95" s="88">
        <f t="shared" si="157"/>
        <v>7.5497967209411446E-2</v>
      </c>
      <c r="GE95" s="88" t="e">
        <f t="shared" si="157"/>
        <v>#VALUE!</v>
      </c>
      <c r="GF95" s="88" t="e">
        <f t="shared" si="157"/>
        <v>#VALUE!</v>
      </c>
      <c r="GG95" s="88" t="e">
        <f t="shared" si="157"/>
        <v>#VALUE!</v>
      </c>
      <c r="GH95" s="88">
        <f t="shared" si="157"/>
        <v>4.9773253428902306E-2</v>
      </c>
      <c r="GI95" s="88">
        <f t="shared" si="157"/>
        <v>2.468283087348435E-2</v>
      </c>
      <c r="GJ95" s="88" t="e">
        <f t="shared" si="157"/>
        <v>#VALUE!</v>
      </c>
      <c r="GK95" s="88" t="e">
        <f t="shared" si="157"/>
        <v>#VALUE!</v>
      </c>
      <c r="GL95" s="88" t="e">
        <f t="shared" si="157"/>
        <v>#VALUE!</v>
      </c>
      <c r="GM95" s="88">
        <f t="shared" si="157"/>
        <v>0.25525614910854538</v>
      </c>
      <c r="GN95" s="88">
        <f t="shared" si="157"/>
        <v>2.0584224610308725E-2</v>
      </c>
      <c r="GO95" s="88" t="e">
        <f t="shared" si="157"/>
        <v>#VALUE!</v>
      </c>
      <c r="GP95" s="88">
        <f t="shared" si="157"/>
        <v>5.4641913680994185E-2</v>
      </c>
      <c r="GQ95" s="88" t="e">
        <f t="shared" si="157"/>
        <v>#VALUE!</v>
      </c>
      <c r="GR95" s="88">
        <f t="shared" si="157"/>
        <v>4.9268780072396524E-2</v>
      </c>
      <c r="GS95" s="88" t="e">
        <f t="shared" si="157"/>
        <v>#VALUE!</v>
      </c>
      <c r="GT95" s="88" t="e">
        <f t="shared" si="157"/>
        <v>#VALUE!</v>
      </c>
      <c r="GU95" s="88" t="e">
        <f t="shared" si="157"/>
        <v>#VALUE!</v>
      </c>
      <c r="GV95" s="88" t="e">
        <f t="shared" si="157"/>
        <v>#VALUE!</v>
      </c>
      <c r="GW95" s="88">
        <f t="shared" si="157"/>
        <v>2.6765055319563111E-2</v>
      </c>
      <c r="GX95" s="88" t="e">
        <f t="shared" si="157"/>
        <v>#VALUE!</v>
      </c>
      <c r="GY95" s="88">
        <f t="shared" si="157"/>
        <v>4.874606794108087E-2</v>
      </c>
      <c r="GZ95" s="88" t="e">
        <f t="shared" si="157"/>
        <v>#VALUE!</v>
      </c>
      <c r="HA95" s="88">
        <f t="shared" si="157"/>
        <v>7.68991289104448E-2</v>
      </c>
      <c r="HB95" s="88" t="e">
        <f t="shared" si="157"/>
        <v>#VALUE!</v>
      </c>
      <c r="HC95" s="88">
        <f t="shared" si="157"/>
        <v>5.9871658850468829E-2</v>
      </c>
      <c r="HD95" s="88">
        <f t="shared" si="157"/>
        <v>0.21931365723219295</v>
      </c>
      <c r="HE95" s="88">
        <f t="shared" si="157"/>
        <v>5.032684272893459E-2</v>
      </c>
      <c r="HF95" s="88">
        <f t="shared" si="157"/>
        <v>2.996030714495285E-2</v>
      </c>
      <c r="HG95" s="88" t="e">
        <f t="shared" si="157"/>
        <v>#VALUE!</v>
      </c>
      <c r="HH95" s="88">
        <f t="shared" si="157"/>
        <v>3.2199829771795536E-2</v>
      </c>
      <c r="HI95" s="88">
        <f t="shared" ref="HI95:JT95" si="158">(HI93/HI94)*2.61</f>
        <v>0.10509992466852966</v>
      </c>
      <c r="HJ95" s="88">
        <f t="shared" si="158"/>
        <v>8.1395694466049731E-2</v>
      </c>
      <c r="HK95" s="88" t="e">
        <f t="shared" si="158"/>
        <v>#VALUE!</v>
      </c>
      <c r="HL95" s="88" t="e">
        <f t="shared" si="158"/>
        <v>#VALUE!</v>
      </c>
      <c r="HM95" s="88">
        <f t="shared" si="158"/>
        <v>3.6767163619922362E-2</v>
      </c>
      <c r="HN95" s="88">
        <f t="shared" si="158"/>
        <v>3.3069772643577175E-2</v>
      </c>
      <c r="HO95" s="88" t="e">
        <f t="shared" si="158"/>
        <v>#VALUE!</v>
      </c>
      <c r="HP95" s="88" t="e">
        <f t="shared" si="158"/>
        <v>#VALUE!</v>
      </c>
      <c r="HQ95" s="88" t="e">
        <f t="shared" si="158"/>
        <v>#VALUE!</v>
      </c>
      <c r="HR95" s="88">
        <f t="shared" si="158"/>
        <v>5.7672389930804584E-2</v>
      </c>
      <c r="HS95" s="88" t="e">
        <f t="shared" si="158"/>
        <v>#VALUE!</v>
      </c>
      <c r="HT95" s="88">
        <f t="shared" si="158"/>
        <v>3.9369693282872674E-2</v>
      </c>
      <c r="HU95" s="88">
        <f t="shared" si="158"/>
        <v>2.5521777039471411E-2</v>
      </c>
      <c r="HV95" s="88" t="e">
        <f t="shared" si="158"/>
        <v>#VALUE!</v>
      </c>
      <c r="HW95" s="88">
        <f t="shared" si="158"/>
        <v>0.13045670397063155</v>
      </c>
      <c r="HX95" s="88" t="e">
        <f t="shared" si="158"/>
        <v>#VALUE!</v>
      </c>
      <c r="HY95" s="88" t="e">
        <f t="shared" si="158"/>
        <v>#VALUE!</v>
      </c>
      <c r="HZ95" s="88">
        <f t="shared" si="158"/>
        <v>3.302897303126108E-2</v>
      </c>
      <c r="IA95" s="88">
        <f t="shared" si="158"/>
        <v>7.0124612729999342E-2</v>
      </c>
      <c r="IB95" s="88">
        <f t="shared" si="158"/>
        <v>4.7129872113705201E-2</v>
      </c>
      <c r="IC95" s="88">
        <f t="shared" si="158"/>
        <v>0.21766543454379561</v>
      </c>
      <c r="ID95" s="88">
        <f t="shared" si="158"/>
        <v>4.1674265344638334E-2</v>
      </c>
      <c r="IE95" s="88" t="e">
        <f t="shared" si="158"/>
        <v>#VALUE!</v>
      </c>
      <c r="IF95" s="88">
        <f t="shared" si="158"/>
        <v>4.4065156693598242E-2</v>
      </c>
      <c r="IG95" s="88" t="e">
        <f t="shared" si="158"/>
        <v>#VALUE!</v>
      </c>
      <c r="IH95" s="88">
        <f t="shared" si="158"/>
        <v>8.0112914408535574E-2</v>
      </c>
      <c r="II95" s="88">
        <f t="shared" si="158"/>
        <v>9.3195466112007547E-2</v>
      </c>
      <c r="IJ95" s="88" t="e">
        <f t="shared" si="158"/>
        <v>#VALUE!</v>
      </c>
      <c r="IK95" s="88">
        <f t="shared" si="158"/>
        <v>3.7024594005156466E-2</v>
      </c>
      <c r="IL95" s="88">
        <f t="shared" si="158"/>
        <v>4.093724038863205E-2</v>
      </c>
      <c r="IM95" s="88" t="e">
        <f t="shared" si="158"/>
        <v>#VALUE!</v>
      </c>
      <c r="IN95" s="88">
        <f t="shared" si="158"/>
        <v>2.5716711772244289E-2</v>
      </c>
      <c r="IO95" s="88" t="e">
        <f t="shared" si="158"/>
        <v>#VALUE!</v>
      </c>
      <c r="IP95" s="88">
        <f t="shared" si="158"/>
        <v>0.12659196418620017</v>
      </c>
      <c r="IQ95" s="88">
        <f t="shared" si="158"/>
        <v>4.3779505693904756E-2</v>
      </c>
      <c r="IR95" s="88">
        <f t="shared" si="158"/>
        <v>1.7386574911639908E-2</v>
      </c>
      <c r="IS95" s="88">
        <f t="shared" si="158"/>
        <v>2.7610279098292782E-2</v>
      </c>
      <c r="IT95" s="88">
        <f t="shared" si="158"/>
        <v>5.1099061697457759E-2</v>
      </c>
      <c r="IU95" s="88">
        <f t="shared" si="158"/>
        <v>5.7057774826617384E-2</v>
      </c>
      <c r="IV95" s="88">
        <f t="shared" si="158"/>
        <v>2.7470385464994165E-2</v>
      </c>
      <c r="IW95" s="88">
        <f t="shared" si="158"/>
        <v>2.1700113537546233E-2</v>
      </c>
      <c r="IX95" s="88">
        <f t="shared" si="158"/>
        <v>2.9045616863616369E-2</v>
      </c>
      <c r="IY95" s="88">
        <f t="shared" si="158"/>
        <v>2.3446353851004995E-2</v>
      </c>
      <c r="IZ95" s="88">
        <f t="shared" si="158"/>
        <v>3.3258979188054781E-2</v>
      </c>
      <c r="JA95" s="88" t="e">
        <f t="shared" si="158"/>
        <v>#VALUE!</v>
      </c>
      <c r="JB95" s="88" t="e">
        <f t="shared" si="158"/>
        <v>#VALUE!</v>
      </c>
      <c r="JC95" s="88">
        <f t="shared" si="158"/>
        <v>7.5529802634542786E-2</v>
      </c>
      <c r="JD95" s="88" t="e">
        <f t="shared" si="158"/>
        <v>#VALUE!</v>
      </c>
      <c r="JE95" s="88" t="e">
        <f t="shared" si="158"/>
        <v>#VALUE!</v>
      </c>
      <c r="JF95" s="88">
        <f t="shared" si="158"/>
        <v>4.3634096684060951E-2</v>
      </c>
      <c r="JG95" s="88">
        <f t="shared" si="158"/>
        <v>2.439092593982544E-2</v>
      </c>
      <c r="JH95" s="88" t="e">
        <f t="shared" si="158"/>
        <v>#VALUE!</v>
      </c>
      <c r="JI95" s="88">
        <f t="shared" si="158"/>
        <v>4.5841109752953121E-2</v>
      </c>
      <c r="JJ95" s="88">
        <f t="shared" si="158"/>
        <v>4.1693586319649929E-2</v>
      </c>
      <c r="JK95" s="88">
        <f t="shared" si="158"/>
        <v>2.756208664950353E-2</v>
      </c>
      <c r="JL95" s="88">
        <f t="shared" si="158"/>
        <v>2.6889257844941433E-2</v>
      </c>
      <c r="JM95" s="88">
        <f t="shared" si="158"/>
        <v>4.3422442086400434E-2</v>
      </c>
      <c r="JN95" s="88" t="e">
        <f t="shared" si="158"/>
        <v>#VALUE!</v>
      </c>
      <c r="JO95" s="88">
        <f t="shared" si="158"/>
        <v>3.0114992328359833E-2</v>
      </c>
      <c r="JP95" s="88" t="e">
        <f t="shared" si="158"/>
        <v>#VALUE!</v>
      </c>
      <c r="JQ95" s="88">
        <f t="shared" si="158"/>
        <v>6.288140793304961E-2</v>
      </c>
      <c r="JR95" s="88" t="e">
        <f t="shared" si="158"/>
        <v>#VALUE!</v>
      </c>
      <c r="JS95" s="88" t="e">
        <f t="shared" si="158"/>
        <v>#VALUE!</v>
      </c>
      <c r="JT95" s="88">
        <f t="shared" si="158"/>
        <v>1.7117180310040576E-2</v>
      </c>
      <c r="JU95" s="88">
        <f t="shared" ref="JU95:MF95" si="159">(JU93/JU94)*2.61</f>
        <v>2.4938267354781489E-2</v>
      </c>
      <c r="JV95" s="88">
        <f t="shared" si="159"/>
        <v>2.0535106931859767E-2</v>
      </c>
      <c r="JW95" s="88" t="e">
        <f t="shared" si="159"/>
        <v>#VALUE!</v>
      </c>
      <c r="JX95" s="88" t="e">
        <f t="shared" si="159"/>
        <v>#VALUE!</v>
      </c>
      <c r="JY95" s="88">
        <f t="shared" si="159"/>
        <v>4.1667302006090583E-2</v>
      </c>
      <c r="JZ95" s="88" t="e">
        <f t="shared" si="159"/>
        <v>#VALUE!</v>
      </c>
      <c r="KA95" s="88">
        <f t="shared" si="159"/>
        <v>4.680027653078872E-2</v>
      </c>
      <c r="KB95" s="88">
        <f t="shared" si="159"/>
        <v>3.3955294256750146E-2</v>
      </c>
      <c r="KC95" s="88">
        <f t="shared" si="159"/>
        <v>0.27427320256699517</v>
      </c>
      <c r="KD95" s="88">
        <f t="shared" si="159"/>
        <v>5.1057768115840466E-2</v>
      </c>
      <c r="KE95" s="88">
        <f t="shared" si="159"/>
        <v>5.5983383487280443E-2</v>
      </c>
      <c r="KF95" s="88">
        <f t="shared" si="159"/>
        <v>4.2651043340359331E-2</v>
      </c>
      <c r="KG95" s="88" t="e">
        <f t="shared" si="159"/>
        <v>#VALUE!</v>
      </c>
      <c r="KH95" s="88" t="e">
        <f t="shared" si="159"/>
        <v>#VALUE!</v>
      </c>
      <c r="KI95" s="88">
        <f t="shared" si="159"/>
        <v>5.397183414122133E-2</v>
      </c>
      <c r="KJ95" s="88" t="e">
        <f t="shared" si="159"/>
        <v>#VALUE!</v>
      </c>
      <c r="KK95" s="88">
        <f t="shared" si="159"/>
        <v>6.5000261597836409E-2</v>
      </c>
      <c r="KL95" s="88" t="e">
        <f t="shared" si="159"/>
        <v>#VALUE!</v>
      </c>
      <c r="KM95" s="88">
        <f t="shared" si="159"/>
        <v>2.9090040194842747E-2</v>
      </c>
      <c r="KN95" s="88">
        <f t="shared" si="159"/>
        <v>4.8533574963973258E-2</v>
      </c>
      <c r="KO95" s="88">
        <f t="shared" si="159"/>
        <v>7.4049656771128375E-2</v>
      </c>
      <c r="KP95" s="88">
        <f t="shared" si="159"/>
        <v>2.7805203060808376E-2</v>
      </c>
      <c r="KQ95" s="88">
        <f t="shared" si="159"/>
        <v>2.2007819189406527E-2</v>
      </c>
      <c r="KR95" s="88">
        <f t="shared" si="159"/>
        <v>3.3636806554994077E-2</v>
      </c>
      <c r="KS95" s="88">
        <f t="shared" si="159"/>
        <v>0.22530708532634572</v>
      </c>
      <c r="KT95" s="88" t="e">
        <f t="shared" si="159"/>
        <v>#VALUE!</v>
      </c>
      <c r="KU95" s="88">
        <f t="shared" si="159"/>
        <v>5.8916307063042822E-2</v>
      </c>
      <c r="KV95" s="88">
        <f t="shared" si="159"/>
        <v>3.4013003919362766E-2</v>
      </c>
      <c r="KW95" s="88" t="e">
        <f t="shared" si="159"/>
        <v>#VALUE!</v>
      </c>
      <c r="KX95" s="88">
        <f t="shared" si="159"/>
        <v>2.6352178913414452E-2</v>
      </c>
      <c r="KY95" s="88">
        <f t="shared" si="159"/>
        <v>2.3029845031166167E-2</v>
      </c>
      <c r="KZ95" s="88">
        <f t="shared" si="159"/>
        <v>3.2799101181484096E-2</v>
      </c>
      <c r="LA95" s="88">
        <f t="shared" si="159"/>
        <v>3.3649093881561905E-2</v>
      </c>
      <c r="LB95" s="88">
        <f t="shared" si="159"/>
        <v>3.9346026125913099E-2</v>
      </c>
      <c r="LC95" s="88">
        <f t="shared" si="159"/>
        <v>3.4595463255329667E-2</v>
      </c>
      <c r="LD95" s="88">
        <f t="shared" si="159"/>
        <v>7.959876338049468E-2</v>
      </c>
      <c r="LE95" s="88">
        <f t="shared" si="159"/>
        <v>3.8251031628033852E-2</v>
      </c>
      <c r="LF95" s="88" t="e">
        <f t="shared" si="159"/>
        <v>#VALUE!</v>
      </c>
      <c r="LG95" s="88" t="e">
        <f t="shared" si="159"/>
        <v>#VALUE!</v>
      </c>
      <c r="LH95" s="88">
        <f t="shared" si="159"/>
        <v>3.8828897117031622E-2</v>
      </c>
      <c r="LI95" s="88">
        <f t="shared" si="159"/>
        <v>1.9854701657439577E-2</v>
      </c>
      <c r="LJ95" s="88">
        <f t="shared" si="159"/>
        <v>2.825875645402736E-2</v>
      </c>
      <c r="LK95" s="88">
        <f t="shared" si="159"/>
        <v>2.7212497345310262E-2</v>
      </c>
      <c r="LL95" s="88" t="e">
        <f t="shared" si="159"/>
        <v>#VALUE!</v>
      </c>
      <c r="LM95" s="88" t="e">
        <f t="shared" si="159"/>
        <v>#VALUE!</v>
      </c>
      <c r="LN95" s="88">
        <f t="shared" si="159"/>
        <v>4.6784224437335931E-2</v>
      </c>
      <c r="LO95" s="88">
        <f t="shared" si="159"/>
        <v>3.6741368221306775E-2</v>
      </c>
      <c r="LP95" s="88">
        <f t="shared" si="159"/>
        <v>5.6238033591742793E-2</v>
      </c>
      <c r="LQ95" s="88" t="e">
        <f t="shared" si="159"/>
        <v>#VALUE!</v>
      </c>
      <c r="LR95" s="88">
        <f t="shared" si="159"/>
        <v>5.6130795409928727E-2</v>
      </c>
      <c r="LS95" s="88">
        <f t="shared" si="159"/>
        <v>9.1470459756353859E-2</v>
      </c>
      <c r="LT95" s="88">
        <f t="shared" si="159"/>
        <v>2.6782209695287093E-2</v>
      </c>
      <c r="LU95" s="88">
        <f t="shared" si="159"/>
        <v>3.3972074011482223E-2</v>
      </c>
      <c r="LV95" s="88" t="e">
        <f t="shared" si="159"/>
        <v>#VALUE!</v>
      </c>
      <c r="LW95" s="88" t="e">
        <f t="shared" si="159"/>
        <v>#VALUE!</v>
      </c>
      <c r="LX95" s="88">
        <f t="shared" si="159"/>
        <v>5.0364797650037596E-2</v>
      </c>
      <c r="LY95" s="88">
        <f t="shared" si="159"/>
        <v>3.8506553533012411E-2</v>
      </c>
      <c r="LZ95" s="88">
        <f t="shared" si="159"/>
        <v>5.0251212513827012E-2</v>
      </c>
      <c r="MA95" s="88">
        <f t="shared" si="159"/>
        <v>2.3181121426265161E-2</v>
      </c>
      <c r="MB95" s="88">
        <f t="shared" si="159"/>
        <v>8.3229513763750346E-2</v>
      </c>
      <c r="MC95" s="88">
        <f t="shared" si="159"/>
        <v>2.7351049833640156E-2</v>
      </c>
      <c r="MD95" s="88" t="e">
        <f t="shared" si="159"/>
        <v>#VALUE!</v>
      </c>
      <c r="ME95" s="88" t="e">
        <f t="shared" si="159"/>
        <v>#VALUE!</v>
      </c>
      <c r="MF95" s="88" t="e">
        <f t="shared" si="159"/>
        <v>#VALUE!</v>
      </c>
      <c r="MG95" s="88">
        <f t="shared" ref="MG95:OQ95" si="160">(MG93/MG94)*2.61</f>
        <v>4.2147509656489696E-2</v>
      </c>
      <c r="MH95" s="88">
        <f t="shared" si="160"/>
        <v>1.534951259521347E-2</v>
      </c>
      <c r="MI95" s="88">
        <f t="shared" si="160"/>
        <v>7.1803953663390208E-2</v>
      </c>
      <c r="MJ95" s="88">
        <f t="shared" si="160"/>
        <v>7.3048522045743414E-2</v>
      </c>
      <c r="MK95" s="88">
        <f t="shared" si="160"/>
        <v>6.5238827301869348E-2</v>
      </c>
      <c r="ML95" s="88">
        <f t="shared" si="160"/>
        <v>5.7258705161777321E-2</v>
      </c>
      <c r="MM95" s="88">
        <f t="shared" si="160"/>
        <v>2.8014193116385051E-2</v>
      </c>
      <c r="MN95" s="88">
        <f t="shared" si="160"/>
        <v>5.3247510463007297E-2</v>
      </c>
      <c r="MO95" s="88">
        <f t="shared" si="160"/>
        <v>6.6577780857991653E-2</v>
      </c>
      <c r="MP95" s="88">
        <f t="shared" si="160"/>
        <v>1.8739438731998001E-2</v>
      </c>
      <c r="MQ95" s="88" t="e">
        <f t="shared" si="160"/>
        <v>#VALUE!</v>
      </c>
      <c r="MR95" s="88">
        <f t="shared" si="160"/>
        <v>6.7453665313963615E-2</v>
      </c>
      <c r="MS95" s="88" t="e">
        <f t="shared" si="160"/>
        <v>#VALUE!</v>
      </c>
      <c r="MT95" s="88">
        <f t="shared" si="160"/>
        <v>9.137664295116768E-2</v>
      </c>
      <c r="MU95" s="88">
        <f t="shared" si="160"/>
        <v>4.961823087982721E-2</v>
      </c>
      <c r="MV95" s="88" t="e">
        <f t="shared" si="160"/>
        <v>#VALUE!</v>
      </c>
      <c r="MW95" s="88" t="e">
        <f t="shared" si="160"/>
        <v>#VALUE!</v>
      </c>
      <c r="MX95" s="88">
        <f t="shared" si="160"/>
        <v>3.9589486450643918E-2</v>
      </c>
      <c r="MY95" s="88">
        <f t="shared" si="160"/>
        <v>9.3534796070454521E-2</v>
      </c>
      <c r="MZ95" s="88" t="e">
        <f t="shared" si="160"/>
        <v>#VALUE!</v>
      </c>
      <c r="NA95" s="88" t="e">
        <f t="shared" si="160"/>
        <v>#VALUE!</v>
      </c>
      <c r="NB95" s="88">
        <f t="shared" si="160"/>
        <v>3.8780311135291519E-2</v>
      </c>
      <c r="NC95" s="88">
        <f t="shared" si="160"/>
        <v>2.7011769663041477E-2</v>
      </c>
      <c r="ND95" s="88">
        <f t="shared" si="160"/>
        <v>3.1115937720820733E-2</v>
      </c>
      <c r="NE95" s="88">
        <f t="shared" si="160"/>
        <v>2.7464808245135874E-2</v>
      </c>
      <c r="NF95" s="88">
        <f t="shared" si="160"/>
        <v>5.3027315497136678E-2</v>
      </c>
      <c r="NG95" s="88" t="e">
        <f t="shared" si="160"/>
        <v>#VALUE!</v>
      </c>
      <c r="NH95" s="88">
        <f t="shared" si="160"/>
        <v>5.6429279472311085E-2</v>
      </c>
      <c r="NI95" s="88">
        <f t="shared" si="160"/>
        <v>2.1981475900460928E-2</v>
      </c>
      <c r="NJ95" s="88" t="e">
        <f t="shared" si="160"/>
        <v>#VALUE!</v>
      </c>
      <c r="NK95" s="88" t="e">
        <f t="shared" si="160"/>
        <v>#VALUE!</v>
      </c>
      <c r="NL95" s="88">
        <f t="shared" si="160"/>
        <v>4.5112132606679685E-2</v>
      </c>
      <c r="NM95" s="88">
        <f t="shared" si="160"/>
        <v>3.053661447481738E-2</v>
      </c>
      <c r="NN95" s="88">
        <f t="shared" si="160"/>
        <v>7.9703249939316476E-2</v>
      </c>
      <c r="NO95" s="88" t="e">
        <f t="shared" si="160"/>
        <v>#VALUE!</v>
      </c>
      <c r="NP95" s="88">
        <f t="shared" si="160"/>
        <v>0.12458353239632766</v>
      </c>
      <c r="NQ95" s="88" t="e">
        <f t="shared" si="160"/>
        <v>#VALUE!</v>
      </c>
      <c r="NR95" s="88" t="e">
        <f t="shared" si="160"/>
        <v>#VALUE!</v>
      </c>
      <c r="NS95" s="88">
        <f t="shared" si="160"/>
        <v>0.49887240220156792</v>
      </c>
      <c r="NT95" s="88" t="e">
        <f t="shared" si="160"/>
        <v>#VALUE!</v>
      </c>
      <c r="NU95" s="88" t="e">
        <f t="shared" si="160"/>
        <v>#VALUE!</v>
      </c>
      <c r="NV95" s="88">
        <f t="shared" si="160"/>
        <v>2.9579327150189336E-2</v>
      </c>
      <c r="NW95" s="88" t="e">
        <f t="shared" si="160"/>
        <v>#VALUE!</v>
      </c>
      <c r="NX95" s="88">
        <f t="shared" si="160"/>
        <v>8.7825840913826572E-2</v>
      </c>
      <c r="NY95" s="88" t="e">
        <f t="shared" si="160"/>
        <v>#VALUE!</v>
      </c>
      <c r="NZ95" s="88">
        <f t="shared" si="160"/>
        <v>5.2037475815178404E-2</v>
      </c>
      <c r="OA95" s="88">
        <f t="shared" si="160"/>
        <v>4.5383683057357842E-2</v>
      </c>
      <c r="OB95" s="88">
        <f t="shared" si="160"/>
        <v>0.19663181405738023</v>
      </c>
      <c r="OC95" s="88">
        <f t="shared" si="160"/>
        <v>0.39375083084111584</v>
      </c>
      <c r="OD95" s="88">
        <f t="shared" si="160"/>
        <v>7.9119635132661473E-2</v>
      </c>
      <c r="OE95" s="88">
        <f t="shared" si="160"/>
        <v>2.6354771444917189E-2</v>
      </c>
      <c r="OF95" s="88" t="e">
        <f t="shared" si="160"/>
        <v>#VALUE!</v>
      </c>
      <c r="OG95" s="88" t="e">
        <f t="shared" si="160"/>
        <v>#VALUE!</v>
      </c>
      <c r="OH95" s="88">
        <f t="shared" si="160"/>
        <v>3.0004111101988338E-2</v>
      </c>
      <c r="OI95" s="88">
        <f t="shared" si="160"/>
        <v>4.3378859113392114E-2</v>
      </c>
      <c r="OJ95" s="88">
        <f t="shared" si="160"/>
        <v>3.9370617115055476E-2</v>
      </c>
      <c r="OK95" s="88" t="e">
        <f t="shared" si="160"/>
        <v>#VALUE!</v>
      </c>
      <c r="OL95" s="88">
        <f t="shared" si="160"/>
        <v>7.9412830416008565E-2</v>
      </c>
      <c r="OM95" s="88" t="e">
        <f t="shared" si="160"/>
        <v>#VALUE!</v>
      </c>
      <c r="ON95" s="88">
        <f t="shared" si="160"/>
        <v>0.11387121297189115</v>
      </c>
      <c r="OO95" s="88" t="e">
        <f t="shared" si="160"/>
        <v>#VALUE!</v>
      </c>
      <c r="OP95" s="88" t="e">
        <f t="shared" si="160"/>
        <v>#VALUE!</v>
      </c>
      <c r="OQ95" s="88">
        <f t="shared" si="160"/>
        <v>1.4163300955147669E-2</v>
      </c>
    </row>
    <row r="96" spans="1:407" s="65" customFormat="1" x14ac:dyDescent="0.25">
      <c r="A96" s="61"/>
      <c r="B96" s="58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S96" s="59"/>
      <c r="AT96" s="67"/>
      <c r="AU96" s="67"/>
      <c r="AV96" s="67"/>
      <c r="AW96" s="67"/>
      <c r="AX96" s="67"/>
      <c r="AY96" s="67"/>
      <c r="AZ96" s="67"/>
      <c r="BA96" s="67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  <c r="CW96" s="85"/>
      <c r="CX96" s="85"/>
      <c r="CY96" s="85"/>
      <c r="CZ96" s="85"/>
      <c r="DA96" s="85"/>
      <c r="DB96" s="85"/>
      <c r="DC96" s="85"/>
      <c r="DD96" s="85"/>
      <c r="DE96" s="85"/>
      <c r="DF96" s="85"/>
      <c r="DG96" s="85"/>
      <c r="DH96" s="85"/>
      <c r="DI96" s="85"/>
      <c r="DJ96" s="85"/>
      <c r="DK96" s="85"/>
      <c r="DL96" s="85"/>
      <c r="DM96" s="85"/>
      <c r="DN96" s="85"/>
      <c r="DO96" s="85"/>
      <c r="DP96" s="85"/>
      <c r="DQ96" s="85"/>
      <c r="DR96" s="85"/>
      <c r="DS96" s="85"/>
      <c r="DT96" s="85"/>
      <c r="DU96" s="85"/>
      <c r="DV96" s="85"/>
      <c r="DW96" s="85"/>
      <c r="DX96" s="85"/>
      <c r="DY96" s="85"/>
      <c r="DZ96" s="85"/>
      <c r="EA96" s="85"/>
      <c r="EB96" s="85"/>
      <c r="EC96" s="85"/>
      <c r="ED96" s="85"/>
      <c r="EE96" s="85"/>
      <c r="EF96" s="85"/>
      <c r="EG96" s="85"/>
      <c r="EH96" s="85"/>
      <c r="EI96" s="85"/>
      <c r="EJ96" s="85"/>
      <c r="EK96" s="85"/>
      <c r="EL96" s="85"/>
      <c r="EM96" s="85"/>
      <c r="EN96" s="85"/>
      <c r="EO96" s="85"/>
      <c r="EP96" s="85"/>
      <c r="EQ96" s="85"/>
      <c r="ER96" s="85"/>
      <c r="ES96" s="85"/>
      <c r="ET96" s="85"/>
      <c r="EU96" s="85"/>
      <c r="EV96" s="85"/>
      <c r="EW96" s="85"/>
      <c r="EX96" s="85"/>
      <c r="EY96" s="85"/>
      <c r="EZ96" s="85"/>
      <c r="FA96" s="85"/>
      <c r="FB96" s="85"/>
      <c r="FC96" s="85"/>
      <c r="FD96" s="85"/>
      <c r="FE96" s="85"/>
      <c r="FF96" s="85"/>
      <c r="FG96" s="85"/>
      <c r="FH96" s="85"/>
      <c r="FI96" s="85"/>
      <c r="FJ96" s="85"/>
      <c r="FK96" s="85"/>
      <c r="FL96" s="85"/>
      <c r="FM96" s="85"/>
      <c r="FN96" s="85"/>
      <c r="FO96" s="85"/>
      <c r="FP96" s="85"/>
      <c r="FQ96" s="85"/>
      <c r="FR96" s="85"/>
      <c r="FS96" s="85"/>
      <c r="FT96" s="85"/>
      <c r="FU96" s="85"/>
      <c r="FV96" s="85"/>
      <c r="FW96" s="85"/>
      <c r="FX96" s="85"/>
      <c r="FY96" s="85"/>
      <c r="FZ96" s="85"/>
      <c r="GA96" s="85"/>
      <c r="GB96" s="85"/>
      <c r="GC96" s="85"/>
      <c r="GD96" s="85"/>
      <c r="GE96" s="85"/>
      <c r="GF96" s="85"/>
      <c r="GG96" s="85"/>
      <c r="GH96" s="85"/>
      <c r="GI96" s="85"/>
      <c r="GJ96" s="85"/>
      <c r="GK96" s="85"/>
      <c r="GL96" s="85"/>
      <c r="GM96" s="85"/>
      <c r="GN96" s="85"/>
      <c r="GO96" s="85"/>
      <c r="GP96" s="85"/>
      <c r="GQ96" s="85"/>
      <c r="GR96" s="85"/>
      <c r="GS96" s="85"/>
      <c r="GT96" s="85"/>
      <c r="GU96" s="85"/>
      <c r="GV96" s="85"/>
      <c r="GW96" s="85"/>
      <c r="GX96" s="85"/>
      <c r="GY96" s="85"/>
      <c r="GZ96" s="85"/>
      <c r="HA96" s="85"/>
      <c r="HB96" s="85"/>
      <c r="HC96" s="85"/>
      <c r="HD96" s="85"/>
      <c r="HE96" s="85"/>
      <c r="HF96" s="85"/>
      <c r="HG96" s="85"/>
      <c r="HH96" s="85"/>
      <c r="HI96" s="85"/>
      <c r="HJ96" s="85"/>
      <c r="HK96" s="85"/>
      <c r="HL96" s="85"/>
      <c r="HM96" s="85"/>
      <c r="HN96" s="85"/>
      <c r="HO96" s="85"/>
      <c r="HP96" s="85"/>
      <c r="HQ96" s="85"/>
      <c r="HR96" s="85"/>
      <c r="HS96" s="85"/>
      <c r="HT96" s="85"/>
      <c r="HU96" s="85"/>
      <c r="HV96" s="85"/>
      <c r="HW96" s="85"/>
      <c r="HX96" s="85"/>
      <c r="HY96" s="85"/>
      <c r="HZ96" s="85"/>
      <c r="IA96" s="85"/>
      <c r="IB96" s="85"/>
      <c r="IC96" s="85"/>
      <c r="ID96" s="85"/>
      <c r="IE96" s="85"/>
      <c r="IF96" s="85"/>
      <c r="IG96" s="85"/>
      <c r="IH96" s="85"/>
      <c r="II96" s="85"/>
      <c r="IJ96" s="85"/>
      <c r="IK96" s="85"/>
      <c r="IL96" s="85"/>
      <c r="IM96" s="85"/>
      <c r="IN96" s="85"/>
      <c r="IO96" s="85"/>
      <c r="IP96" s="85"/>
      <c r="IQ96" s="85"/>
      <c r="IR96" s="85"/>
      <c r="IS96" s="85"/>
      <c r="IT96" s="85"/>
      <c r="IU96" s="85"/>
      <c r="IV96" s="85"/>
      <c r="IW96" s="85"/>
      <c r="IX96" s="85"/>
      <c r="IY96" s="85"/>
      <c r="IZ96" s="85"/>
      <c r="JA96" s="85"/>
      <c r="JB96" s="85"/>
      <c r="JC96" s="85"/>
      <c r="JD96" s="85"/>
      <c r="JE96" s="85"/>
      <c r="JF96" s="85"/>
      <c r="JG96" s="85"/>
      <c r="JH96" s="85"/>
      <c r="JI96" s="85"/>
      <c r="JJ96" s="85"/>
      <c r="JK96" s="85"/>
      <c r="JL96" s="85"/>
      <c r="JM96" s="85"/>
      <c r="JN96" s="85"/>
      <c r="JO96" s="85"/>
      <c r="JP96" s="85"/>
      <c r="JQ96" s="85"/>
      <c r="JR96" s="85"/>
      <c r="JS96" s="85"/>
      <c r="JT96" s="85"/>
      <c r="JU96" s="85"/>
      <c r="JV96" s="85"/>
      <c r="JW96" s="85"/>
      <c r="JX96" s="85"/>
      <c r="JY96" s="85"/>
      <c r="JZ96" s="85"/>
      <c r="KA96" s="85"/>
      <c r="KB96" s="85"/>
      <c r="KC96" s="85"/>
      <c r="KD96" s="85"/>
      <c r="KE96" s="85"/>
      <c r="KF96" s="85"/>
      <c r="KG96" s="85"/>
      <c r="KH96" s="85"/>
      <c r="KI96" s="85"/>
      <c r="KJ96" s="85"/>
      <c r="KK96" s="85"/>
      <c r="KL96" s="85"/>
      <c r="KM96" s="85"/>
      <c r="KN96" s="85"/>
      <c r="KO96" s="85"/>
      <c r="KP96" s="85"/>
      <c r="KQ96" s="85"/>
      <c r="KR96" s="85"/>
      <c r="KS96" s="85"/>
      <c r="KT96" s="85"/>
      <c r="KU96" s="85"/>
      <c r="KV96" s="85"/>
      <c r="KW96" s="85"/>
      <c r="KX96" s="85"/>
      <c r="KY96" s="85"/>
      <c r="KZ96" s="85"/>
      <c r="LA96" s="85"/>
      <c r="LB96" s="85"/>
      <c r="LC96" s="85"/>
      <c r="LD96" s="85"/>
      <c r="LE96" s="85"/>
      <c r="LF96" s="85"/>
      <c r="LG96" s="85"/>
      <c r="LH96" s="85"/>
      <c r="LI96" s="85"/>
      <c r="LJ96" s="85"/>
      <c r="LK96" s="85"/>
      <c r="LL96" s="85"/>
      <c r="LM96" s="85"/>
      <c r="LN96" s="85"/>
      <c r="LO96" s="85"/>
      <c r="LP96" s="85"/>
      <c r="LQ96" s="85"/>
      <c r="LR96" s="85"/>
      <c r="LS96" s="85"/>
      <c r="LT96" s="85"/>
      <c r="LU96" s="85"/>
      <c r="LV96" s="85"/>
      <c r="LW96" s="85"/>
      <c r="LX96" s="85"/>
      <c r="LY96" s="85"/>
      <c r="LZ96" s="85"/>
      <c r="MA96" s="85"/>
      <c r="MB96" s="85"/>
      <c r="MC96" s="85"/>
      <c r="MD96" s="85"/>
      <c r="ME96" s="85"/>
      <c r="MF96" s="85"/>
      <c r="MG96" s="85"/>
      <c r="MH96" s="85"/>
      <c r="MI96" s="85"/>
      <c r="MJ96" s="85"/>
      <c r="MK96" s="85"/>
      <c r="ML96" s="85"/>
      <c r="MM96" s="85"/>
      <c r="MN96" s="85"/>
      <c r="MO96" s="85"/>
      <c r="MP96" s="85"/>
      <c r="MQ96" s="85"/>
      <c r="MR96" s="85"/>
      <c r="MS96" s="85"/>
      <c r="MT96" s="85"/>
      <c r="MU96" s="85"/>
      <c r="MV96" s="85"/>
      <c r="MW96" s="85"/>
      <c r="MX96" s="85"/>
      <c r="MY96" s="85"/>
      <c r="MZ96" s="85"/>
      <c r="NA96" s="85"/>
      <c r="NB96" s="85"/>
      <c r="NC96" s="85"/>
      <c r="ND96" s="85"/>
      <c r="NE96" s="85"/>
      <c r="NF96" s="85"/>
      <c r="NG96" s="85"/>
      <c r="NH96" s="85"/>
      <c r="NI96" s="85"/>
      <c r="NJ96" s="85"/>
      <c r="NK96" s="85"/>
      <c r="NL96" s="85"/>
      <c r="NM96" s="85"/>
      <c r="NN96" s="85"/>
      <c r="NO96" s="85"/>
      <c r="NP96" s="85"/>
      <c r="NQ96" s="85"/>
      <c r="NR96" s="85"/>
      <c r="NS96" s="85"/>
      <c r="NT96" s="85"/>
      <c r="NU96" s="85"/>
      <c r="NV96" s="85"/>
      <c r="NW96" s="85"/>
      <c r="NX96" s="85"/>
      <c r="NY96" s="85"/>
      <c r="NZ96" s="85"/>
      <c r="OA96" s="85"/>
      <c r="OB96" s="85"/>
      <c r="OC96" s="85"/>
      <c r="OD96" s="85"/>
      <c r="OE96" s="85"/>
      <c r="OF96" s="85"/>
      <c r="OG96" s="85"/>
      <c r="OH96" s="85"/>
      <c r="OI96" s="85"/>
      <c r="OJ96" s="85"/>
      <c r="OK96" s="85"/>
      <c r="OL96" s="85"/>
      <c r="OM96" s="85"/>
      <c r="ON96" s="85"/>
      <c r="OO96" s="85"/>
      <c r="OP96" s="85"/>
      <c r="OQ96" s="85"/>
    </row>
    <row r="97" spans="1:407" x14ac:dyDescent="0.25">
      <c r="A97" s="57" t="s">
        <v>2079</v>
      </c>
      <c r="B97" s="58">
        <f>STDEV(D97:AQ97)/AVERAGE(D97:AQ97)</f>
        <v>1.955261518103692E-2</v>
      </c>
      <c r="D97" s="7">
        <v>169559433.59695399</v>
      </c>
      <c r="E97" s="7">
        <v>168317138.510575</v>
      </c>
      <c r="F97" s="7">
        <v>169718591.99685699</v>
      </c>
      <c r="G97" s="7">
        <v>171070410.50430301</v>
      </c>
      <c r="H97" s="7">
        <v>170934317.90310699</v>
      </c>
      <c r="I97" s="7">
        <v>169498843.36769101</v>
      </c>
      <c r="J97" s="7">
        <v>182070623.79647499</v>
      </c>
      <c r="K97" s="7">
        <v>173034268.01604399</v>
      </c>
      <c r="L97" s="7">
        <v>173526568.24822801</v>
      </c>
      <c r="M97" s="7">
        <v>172966741.08366001</v>
      </c>
      <c r="N97" s="7">
        <v>173586848.51910499</v>
      </c>
      <c r="O97" s="7">
        <v>171715944.15790799</v>
      </c>
      <c r="P97" s="7">
        <v>172391835.43722001</v>
      </c>
      <c r="Q97" s="7">
        <v>173888004.60095701</v>
      </c>
      <c r="R97" s="7">
        <v>172954989.623916</v>
      </c>
      <c r="S97" s="7">
        <v>173236747.51785001</v>
      </c>
      <c r="T97" s="7">
        <v>170983876.14130399</v>
      </c>
      <c r="U97" s="7">
        <v>169315979.53577301</v>
      </c>
      <c r="V97" s="7">
        <v>171386473.07671601</v>
      </c>
      <c r="W97" s="7">
        <v>170176968.89343399</v>
      </c>
      <c r="X97" s="7">
        <v>171220402.53505099</v>
      </c>
      <c r="Y97" s="7">
        <v>171754977.34355599</v>
      </c>
      <c r="Z97" s="7">
        <v>173926537.24185899</v>
      </c>
      <c r="AA97" s="7">
        <v>175725022.50523999</v>
      </c>
      <c r="AB97" s="7">
        <v>171742760.10489801</v>
      </c>
      <c r="AC97" s="7">
        <v>177336998.53480101</v>
      </c>
      <c r="AD97" s="7">
        <v>175902543.49920201</v>
      </c>
      <c r="AE97" s="7">
        <v>181801044.78981701</v>
      </c>
      <c r="AF97" s="7">
        <v>180093977.163975</v>
      </c>
      <c r="AG97" s="7">
        <v>177711957.40460801</v>
      </c>
      <c r="AH97" s="7">
        <v>175598336.02025601</v>
      </c>
      <c r="AI97" s="7">
        <v>179093224.69668299</v>
      </c>
      <c r="AJ97" s="7">
        <v>170041098.148601</v>
      </c>
      <c r="AK97" s="7">
        <v>171227904.48464501</v>
      </c>
      <c r="AL97" s="7">
        <v>171079726.31102601</v>
      </c>
      <c r="AM97" s="7">
        <v>171076326.24980101</v>
      </c>
      <c r="AN97" s="7">
        <v>174627070.030635</v>
      </c>
      <c r="AO97" s="7">
        <v>176649290.221145</v>
      </c>
      <c r="AP97" s="7">
        <v>175079612.09053501</v>
      </c>
      <c r="AQ97" s="7">
        <v>173540565.075102</v>
      </c>
      <c r="AS97" s="59">
        <f>STDEV(AU97:CH97)/AVERAGE(AU97:CH97)</f>
        <v>3.0611511687345723E-2</v>
      </c>
      <c r="AU97" s="9">
        <v>48484153.740191303</v>
      </c>
      <c r="AV97" s="9">
        <v>48462272.002616197</v>
      </c>
      <c r="AW97" s="9">
        <v>48989058.798767596</v>
      </c>
      <c r="AX97" s="9">
        <v>48618569.384505801</v>
      </c>
      <c r="AY97" s="9">
        <v>48592553.023607597</v>
      </c>
      <c r="AZ97" s="9">
        <v>48708025.9626479</v>
      </c>
      <c r="BA97" s="9">
        <v>48775428.758892097</v>
      </c>
      <c r="BB97" s="9">
        <v>47805789.976925902</v>
      </c>
      <c r="BC97" s="9">
        <v>48738819.342221498</v>
      </c>
      <c r="BD97" s="9">
        <v>47924122.597943902</v>
      </c>
      <c r="BE97" s="9">
        <v>48257135.860222101</v>
      </c>
      <c r="BF97" s="9">
        <v>47488930.530287303</v>
      </c>
      <c r="BG97" s="9">
        <v>47134468.995926797</v>
      </c>
      <c r="BH97" s="9">
        <v>47126261.064252898</v>
      </c>
      <c r="BI97" s="9">
        <v>46738776.192637801</v>
      </c>
      <c r="BJ97" s="9">
        <v>46617560.954646997</v>
      </c>
      <c r="BK97" s="9">
        <v>45610820.183865897</v>
      </c>
      <c r="BL97" s="9">
        <v>45740941.198560603</v>
      </c>
      <c r="BM97" s="9">
        <v>45672298.250095002</v>
      </c>
      <c r="BN97" s="9">
        <v>45741657.945945203</v>
      </c>
      <c r="BO97" s="9">
        <v>45462992.9870845</v>
      </c>
      <c r="BP97" s="9">
        <v>45723758.968368404</v>
      </c>
      <c r="BQ97" s="9">
        <v>46081960.476976499</v>
      </c>
      <c r="BR97" s="9">
        <v>47091149.952497602</v>
      </c>
      <c r="BS97" s="9">
        <v>46693130.868210897</v>
      </c>
      <c r="BT97" s="9">
        <v>46513768.564628497</v>
      </c>
      <c r="BU97" s="9">
        <v>46480789.231526203</v>
      </c>
      <c r="BV97" s="9">
        <v>47130869.709687397</v>
      </c>
      <c r="BW97" s="9">
        <v>46908523.283551097</v>
      </c>
      <c r="BX97" s="9">
        <v>46209009.773376897</v>
      </c>
      <c r="BY97" s="9">
        <v>45050560.933543503</v>
      </c>
      <c r="BZ97" s="9">
        <v>46511672.660719797</v>
      </c>
      <c r="CA97" s="9">
        <v>45042800.304117799</v>
      </c>
      <c r="CB97" s="9">
        <v>44116387.162956797</v>
      </c>
      <c r="CC97" s="9">
        <v>44133396.372702099</v>
      </c>
      <c r="CD97" s="9">
        <v>43921337.194382302</v>
      </c>
      <c r="CE97" s="9">
        <v>45258885.252555802</v>
      </c>
      <c r="CF97" s="9">
        <v>47335376.394081697</v>
      </c>
      <c r="CG97" s="9">
        <v>47816565.757016003</v>
      </c>
      <c r="CH97" s="9">
        <v>49096087.654486701</v>
      </c>
      <c r="CJ97" s="84">
        <v>47749360.260719098</v>
      </c>
      <c r="CK97" s="84">
        <v>86094783.349972993</v>
      </c>
      <c r="CL97" s="84">
        <v>67534521.827822</v>
      </c>
      <c r="CM97" s="84">
        <v>55219664.512701601</v>
      </c>
      <c r="CN97" s="84">
        <v>151010920.15384799</v>
      </c>
      <c r="CO97" s="84">
        <v>215011206.99485999</v>
      </c>
      <c r="CP97" s="84">
        <v>48822231.318448797</v>
      </c>
      <c r="CQ97" s="84">
        <v>52964196.338934503</v>
      </c>
      <c r="CR97" s="84">
        <v>47013631.033210002</v>
      </c>
      <c r="CS97" s="84">
        <v>82030615.440283805</v>
      </c>
      <c r="CT97" s="84">
        <v>60171733.077451803</v>
      </c>
      <c r="CU97" s="84">
        <v>46730968.644885302</v>
      </c>
      <c r="CV97" s="84">
        <v>37838405.137101203</v>
      </c>
      <c r="CW97" s="84">
        <v>36675326.240428202</v>
      </c>
      <c r="CX97" s="84">
        <v>57612800.899899602</v>
      </c>
      <c r="CY97" s="84">
        <v>111494595.933874</v>
      </c>
      <c r="CZ97" s="84">
        <v>65454004.5900122</v>
      </c>
      <c r="DA97" s="84">
        <v>53018870.299310602</v>
      </c>
      <c r="DB97" s="84">
        <v>46370410.660474896</v>
      </c>
      <c r="DC97" s="84">
        <v>59785104.578037404</v>
      </c>
      <c r="DD97" s="84">
        <v>90791410.611728907</v>
      </c>
      <c r="DE97" s="84">
        <v>104886670.25854599</v>
      </c>
      <c r="DF97" s="84">
        <v>63153233.122906297</v>
      </c>
      <c r="DG97" s="84">
        <v>52862634.274664797</v>
      </c>
      <c r="DH97" s="84">
        <v>42522242.058738098</v>
      </c>
      <c r="DI97" s="84">
        <v>40278129.928854696</v>
      </c>
      <c r="DJ97" s="84">
        <v>82798225.634454295</v>
      </c>
      <c r="DK97" s="84">
        <v>85313326.063202605</v>
      </c>
      <c r="DL97" s="84">
        <v>56215009.662066497</v>
      </c>
      <c r="DM97" s="84">
        <v>126477112.987648</v>
      </c>
      <c r="DN97" s="84">
        <v>176706137.54873201</v>
      </c>
      <c r="DO97" s="84">
        <v>62249241.369484298</v>
      </c>
      <c r="DP97" s="84">
        <v>62030008.4169451</v>
      </c>
      <c r="DQ97" s="84">
        <v>67656417.282805502</v>
      </c>
      <c r="DR97" s="84">
        <v>54631013.121939003</v>
      </c>
      <c r="DS97" s="84">
        <v>102731190.824838</v>
      </c>
      <c r="DT97" s="84">
        <v>32578666.300851099</v>
      </c>
      <c r="DU97" s="84">
        <v>51520948.335957497</v>
      </c>
      <c r="DV97" s="84">
        <v>58454210.5731005</v>
      </c>
      <c r="DW97" s="84">
        <v>215087343.10864499</v>
      </c>
      <c r="DX97" s="84">
        <v>74454689.359250605</v>
      </c>
      <c r="DY97" s="84">
        <v>229461592.87691</v>
      </c>
      <c r="DZ97" s="84">
        <v>46737539.657617703</v>
      </c>
      <c r="EA97" s="84">
        <v>134536920.37074301</v>
      </c>
      <c r="EB97" s="84">
        <v>39681605.6855966</v>
      </c>
      <c r="EC97" s="84">
        <v>47844867.895508602</v>
      </c>
      <c r="ED97" s="84">
        <v>118290402.817058</v>
      </c>
      <c r="EE97" s="84">
        <v>34319224.444455199</v>
      </c>
      <c r="EF97" s="84">
        <v>48985411.500172898</v>
      </c>
      <c r="EG97" s="84">
        <v>39925955.221090399</v>
      </c>
      <c r="EH97" s="84">
        <v>49935623.6795635</v>
      </c>
      <c r="EI97" s="84">
        <v>62264947.106823497</v>
      </c>
      <c r="EJ97" s="84">
        <v>90353369.487984493</v>
      </c>
      <c r="EK97" s="84">
        <v>215715191.06937701</v>
      </c>
      <c r="EL97" s="84">
        <v>135045141.59859401</v>
      </c>
      <c r="EM97" s="84">
        <v>89539066.208666995</v>
      </c>
      <c r="EN97" s="84">
        <v>26692116.041444801</v>
      </c>
      <c r="EO97" s="84">
        <v>55450508.974512503</v>
      </c>
      <c r="EP97" s="84">
        <v>38728155.571427204</v>
      </c>
      <c r="EQ97" s="84">
        <v>69585595.726810396</v>
      </c>
      <c r="ER97" s="84">
        <v>29038526.309170902</v>
      </c>
      <c r="ES97" s="84">
        <v>43920310.419245601</v>
      </c>
      <c r="ET97" s="84">
        <v>61158131.405707203</v>
      </c>
      <c r="EU97" s="84">
        <v>63763494.189612404</v>
      </c>
      <c r="EV97" s="84">
        <v>37820846.718094498</v>
      </c>
      <c r="EW97" s="84">
        <v>85648679.772806406</v>
      </c>
      <c r="EX97" s="84">
        <v>56840611.871992901</v>
      </c>
      <c r="EY97" s="84">
        <v>89460135.1169139</v>
      </c>
      <c r="EZ97" s="84">
        <v>78980536.693152398</v>
      </c>
      <c r="FA97" s="84">
        <v>34549578.222325496</v>
      </c>
      <c r="FB97" s="84">
        <v>118195456.31698599</v>
      </c>
      <c r="FC97" s="84">
        <v>88350366.204578906</v>
      </c>
      <c r="FD97" s="84">
        <v>73609450.292369202</v>
      </c>
      <c r="FE97" s="84">
        <v>91740301.650996998</v>
      </c>
      <c r="FF97" s="84">
        <v>79561282.889582694</v>
      </c>
      <c r="FG97" s="84">
        <v>65530909.235270299</v>
      </c>
      <c r="FH97" s="84">
        <v>50724859.977609403</v>
      </c>
      <c r="FI97" s="84">
        <v>48214047.731936499</v>
      </c>
      <c r="FJ97" s="84">
        <v>34496970.679631598</v>
      </c>
      <c r="FK97" s="84">
        <v>46158294.518960603</v>
      </c>
      <c r="FL97" s="84">
        <v>45550770.234461203</v>
      </c>
      <c r="FM97" s="84">
        <v>35492357.9789811</v>
      </c>
      <c r="FN97" s="84">
        <v>76058321.173687994</v>
      </c>
      <c r="FO97" s="84">
        <v>39188705.767327897</v>
      </c>
      <c r="FP97" s="84">
        <v>60685705.6456296</v>
      </c>
      <c r="FQ97" s="84">
        <v>44500264.988459401</v>
      </c>
      <c r="FR97" s="84">
        <v>74002564.250536695</v>
      </c>
      <c r="FS97" s="84">
        <v>131692589.258077</v>
      </c>
      <c r="FT97" s="84">
        <v>72111813.446748599</v>
      </c>
      <c r="FU97" s="84">
        <v>71869448.142290503</v>
      </c>
      <c r="FV97" s="84">
        <v>50208987.407172598</v>
      </c>
      <c r="FW97" s="84">
        <v>63340615.220094301</v>
      </c>
      <c r="FX97" s="84">
        <v>144543754.266321</v>
      </c>
      <c r="FY97" s="84">
        <v>53286099.454354003</v>
      </c>
      <c r="FZ97" s="84">
        <v>46830306.393484697</v>
      </c>
      <c r="GA97" s="84">
        <v>49618262.693273701</v>
      </c>
      <c r="GB97" s="84">
        <v>109738490.31033599</v>
      </c>
      <c r="GC97" s="84">
        <v>45778999.548225701</v>
      </c>
      <c r="GD97" s="84">
        <v>64580596.859844796</v>
      </c>
      <c r="GE97" s="84">
        <v>74315138.586805001</v>
      </c>
      <c r="GF97" s="84">
        <v>34081554.8993714</v>
      </c>
      <c r="GG97" s="84">
        <v>53078896.994273901</v>
      </c>
      <c r="GH97" s="84">
        <v>41083484.736633398</v>
      </c>
      <c r="GI97" s="84">
        <v>86333635.430769801</v>
      </c>
      <c r="GJ97" s="84">
        <v>208506997.965128</v>
      </c>
      <c r="GK97" s="84">
        <v>61995342.417408101</v>
      </c>
      <c r="GL97" s="84">
        <v>76763968.339217201</v>
      </c>
      <c r="GM97" s="84">
        <v>224713135.59128201</v>
      </c>
      <c r="GN97" s="84">
        <v>184906059.07175201</v>
      </c>
      <c r="GO97" s="84">
        <v>39865910.1712384</v>
      </c>
      <c r="GP97" s="84">
        <v>32857420.768927</v>
      </c>
      <c r="GQ97" s="84">
        <v>39850263.181841701</v>
      </c>
      <c r="GR97" s="84">
        <v>64770336.558740102</v>
      </c>
      <c r="GS97" s="84">
        <v>32818971.157577202</v>
      </c>
      <c r="GT97" s="84">
        <v>49014229.799179196</v>
      </c>
      <c r="GU97" s="84">
        <v>42973579.695721596</v>
      </c>
      <c r="GV97" s="84">
        <v>40669565.468071699</v>
      </c>
      <c r="GW97" s="84">
        <v>66102097.155480497</v>
      </c>
      <c r="GX97" s="84">
        <v>113484210.788371</v>
      </c>
      <c r="GY97" s="84">
        <v>38651979.3268831</v>
      </c>
      <c r="GZ97" s="84">
        <v>47745660.486902498</v>
      </c>
      <c r="HA97" s="84">
        <v>94845168.115211502</v>
      </c>
      <c r="HB97" s="84">
        <v>72759203.682546496</v>
      </c>
      <c r="HC97" s="84">
        <v>80051491.177435204</v>
      </c>
      <c r="HD97" s="84">
        <v>49120072.662888698</v>
      </c>
      <c r="HE97" s="84">
        <v>196114017.44597301</v>
      </c>
      <c r="HF97" s="84">
        <v>31370175.9525153</v>
      </c>
      <c r="HG97" s="84">
        <v>62524330.698671699</v>
      </c>
      <c r="HH97" s="84">
        <v>68729821.197767004</v>
      </c>
      <c r="HI97" s="84">
        <v>61833540.450646199</v>
      </c>
      <c r="HJ97" s="84">
        <v>38676091.824125998</v>
      </c>
      <c r="HK97" s="84">
        <v>48240973.254769497</v>
      </c>
      <c r="HL97" s="84">
        <v>51710786.496621303</v>
      </c>
      <c r="HM97" s="84">
        <v>291628267.58913797</v>
      </c>
      <c r="HN97" s="84">
        <v>81701351.157835901</v>
      </c>
      <c r="HO97" s="84">
        <v>248764949.796186</v>
      </c>
      <c r="HP97" s="84">
        <v>93981352.522448599</v>
      </c>
      <c r="HQ97" s="84">
        <v>68610885.416445106</v>
      </c>
      <c r="HR97" s="84">
        <v>90072514.467951</v>
      </c>
      <c r="HS97" s="84">
        <v>221775675.97247899</v>
      </c>
      <c r="HT97" s="84">
        <v>77512239.031534702</v>
      </c>
      <c r="HU97" s="84">
        <v>55491431.7751996</v>
      </c>
      <c r="HV97" s="84">
        <v>212874185.68065301</v>
      </c>
      <c r="HW97" s="84">
        <v>211868858.77568299</v>
      </c>
      <c r="HX97" s="84">
        <v>184186340.344174</v>
      </c>
      <c r="HY97" s="84">
        <v>91665550.427959502</v>
      </c>
      <c r="HZ97" s="84">
        <v>43180226.991711102</v>
      </c>
      <c r="IA97" s="84">
        <v>56405342.932663403</v>
      </c>
      <c r="IB97" s="84">
        <v>54508704.516308501</v>
      </c>
      <c r="IC97" s="84">
        <v>209583767.16183001</v>
      </c>
      <c r="ID97" s="84">
        <v>64547508.897734404</v>
      </c>
      <c r="IE97" s="84">
        <v>103469648.95268799</v>
      </c>
      <c r="IF97" s="84">
        <v>43933904.132693499</v>
      </c>
      <c r="IG97" s="84">
        <v>74829838.187250406</v>
      </c>
      <c r="IH97" s="84">
        <v>51183852.096344396</v>
      </c>
      <c r="II97" s="84">
        <v>75570253.918409497</v>
      </c>
      <c r="IJ97" s="84">
        <v>43996362.3283832</v>
      </c>
      <c r="IK97" s="84">
        <v>72622209.767740101</v>
      </c>
      <c r="IL97" s="84">
        <v>54708383.219183199</v>
      </c>
      <c r="IM97" s="84">
        <v>19960121.735238198</v>
      </c>
      <c r="IN97" s="84">
        <v>21857000.608582899</v>
      </c>
      <c r="IO97" s="84">
        <v>44854833.925710201</v>
      </c>
      <c r="IP97" s="84">
        <v>124821505.302966</v>
      </c>
      <c r="IQ97" s="84">
        <v>74739283.8020145</v>
      </c>
      <c r="IR97" s="84">
        <v>38359579.8062663</v>
      </c>
      <c r="IS97" s="84">
        <v>79977462.165037796</v>
      </c>
      <c r="IT97" s="84">
        <v>118897206.516201</v>
      </c>
      <c r="IU97" s="84">
        <v>82021944.233415693</v>
      </c>
      <c r="IV97" s="84">
        <v>68678175.358303607</v>
      </c>
      <c r="IW97" s="84">
        <v>72335812.980713204</v>
      </c>
      <c r="IX97" s="84">
        <v>53635474.705388799</v>
      </c>
      <c r="IY97" s="84">
        <v>38220303.424877003</v>
      </c>
      <c r="IZ97" s="84">
        <v>84589180.076166302</v>
      </c>
      <c r="JA97" s="84">
        <v>53448258.288126796</v>
      </c>
      <c r="JB97" s="84">
        <v>52569855.580100998</v>
      </c>
      <c r="JC97" s="84">
        <v>74337898.903677106</v>
      </c>
      <c r="JD97" s="84">
        <v>52935152.519541003</v>
      </c>
      <c r="JE97" s="84">
        <v>58978408.085801698</v>
      </c>
      <c r="JF97" s="84">
        <v>68567854.737685204</v>
      </c>
      <c r="JG97" s="84">
        <v>74308574.011477605</v>
      </c>
      <c r="JH97" s="84">
        <v>46229952.913045898</v>
      </c>
      <c r="JI97" s="84">
        <v>58975822.525103703</v>
      </c>
      <c r="JJ97" s="84">
        <v>45073008.708320104</v>
      </c>
      <c r="JK97" s="84">
        <v>47652320.1967289</v>
      </c>
      <c r="JL97" s="84">
        <v>48783489.963861696</v>
      </c>
      <c r="JM97" s="84">
        <v>70964921.278034493</v>
      </c>
      <c r="JN97" s="84">
        <v>36707333.226885803</v>
      </c>
      <c r="JO97" s="84">
        <v>100170787.85942499</v>
      </c>
      <c r="JP97" s="84">
        <v>27367309.603758302</v>
      </c>
      <c r="JQ97" s="84">
        <v>70608917.864914507</v>
      </c>
      <c r="JR97" s="84">
        <v>45850536.375069901</v>
      </c>
      <c r="JS97" s="84">
        <v>52352670.3514788</v>
      </c>
      <c r="JT97" s="84">
        <v>61136567.418007597</v>
      </c>
      <c r="JU97" s="84">
        <v>46093667.758046001</v>
      </c>
      <c r="JV97" s="84">
        <v>77143120.897634596</v>
      </c>
      <c r="JW97" s="84">
        <v>235888070.713101</v>
      </c>
      <c r="JX97" s="84">
        <v>179623964.07008699</v>
      </c>
      <c r="JY97" s="84">
        <v>67977855.806619197</v>
      </c>
      <c r="JZ97" s="84">
        <v>233766385.72099099</v>
      </c>
      <c r="KA97" s="84">
        <v>132478179.393029</v>
      </c>
      <c r="KB97" s="84">
        <v>50921774.502907202</v>
      </c>
      <c r="KC97" s="84">
        <v>100790753.704409</v>
      </c>
      <c r="KD97" s="84">
        <v>34833561.569817498</v>
      </c>
      <c r="KE97" s="84">
        <v>238080428.116126</v>
      </c>
      <c r="KF97" s="84">
        <v>23175909.4475872</v>
      </c>
      <c r="KG97" s="84">
        <v>85687146.903760701</v>
      </c>
      <c r="KH97" s="84">
        <v>48339310.708327301</v>
      </c>
      <c r="KI97" s="84">
        <v>56048291.053584099</v>
      </c>
      <c r="KJ97" s="84">
        <v>47088585.115131997</v>
      </c>
      <c r="KK97" s="84">
        <v>67001044.496395499</v>
      </c>
      <c r="KL97" s="84">
        <v>48095688.599001303</v>
      </c>
      <c r="KM97" s="84">
        <v>69834683.048933804</v>
      </c>
      <c r="KN97" s="84">
        <v>85203363.3089623</v>
      </c>
      <c r="KO97" s="84">
        <v>134296670.74541</v>
      </c>
      <c r="KP97" s="84">
        <v>86787424.066412002</v>
      </c>
      <c r="KQ97" s="84">
        <v>86752185.023515597</v>
      </c>
      <c r="KR97" s="84">
        <v>64123449.0172185</v>
      </c>
      <c r="KS97" s="84">
        <v>66061778.316442601</v>
      </c>
      <c r="KT97" s="84">
        <v>209076111.65069601</v>
      </c>
      <c r="KU97" s="84">
        <v>27273937.768636301</v>
      </c>
      <c r="KV97" s="84">
        <v>37840652.408071697</v>
      </c>
      <c r="KW97" s="84">
        <v>82339661.543510199</v>
      </c>
      <c r="KX97" s="84">
        <v>86827633.286063895</v>
      </c>
      <c r="KY97" s="84">
        <v>33889342.218986399</v>
      </c>
      <c r="KZ97" s="84">
        <v>88656827.585015699</v>
      </c>
      <c r="LA97" s="84">
        <v>79832144.893768996</v>
      </c>
      <c r="LB97" s="84">
        <v>82783199.946969494</v>
      </c>
      <c r="LC97" s="84">
        <v>74580301.833680496</v>
      </c>
      <c r="LD97" s="84">
        <v>67276369.348823696</v>
      </c>
      <c r="LE97" s="84">
        <v>47546117.938530698</v>
      </c>
      <c r="LF97" s="84">
        <v>78228369.325176299</v>
      </c>
      <c r="LG97" s="84">
        <v>55613871.449102603</v>
      </c>
      <c r="LH97" s="84">
        <v>60962141.845451102</v>
      </c>
      <c r="LI97" s="84">
        <v>68811308.877056494</v>
      </c>
      <c r="LJ97" s="84">
        <v>35814518.275013201</v>
      </c>
      <c r="LK97" s="84">
        <v>341412698.56374401</v>
      </c>
      <c r="LL97" s="84">
        <v>56073831.445040204</v>
      </c>
      <c r="LM97" s="84">
        <v>26008493.581223201</v>
      </c>
      <c r="LN97" s="84">
        <v>61534903.253535002</v>
      </c>
      <c r="LO97" s="84">
        <v>172157697.691093</v>
      </c>
      <c r="LP97" s="84">
        <v>69799514.261460394</v>
      </c>
      <c r="LQ97" s="84">
        <v>216899313.13977101</v>
      </c>
      <c r="LR97" s="84">
        <v>90993208.198760793</v>
      </c>
      <c r="LS97" s="84">
        <v>78400961.566994205</v>
      </c>
      <c r="LT97" s="84">
        <v>126797426.305668</v>
      </c>
      <c r="LU97" s="84">
        <v>53873889.266707703</v>
      </c>
      <c r="LV97" s="84">
        <v>74879148.590067893</v>
      </c>
      <c r="LW97" s="84">
        <v>60009558.3418037</v>
      </c>
      <c r="LX97" s="84">
        <v>58360587.837086499</v>
      </c>
      <c r="LY97" s="84">
        <v>117174276.009113</v>
      </c>
      <c r="LZ97" s="84">
        <v>53954167.390814401</v>
      </c>
      <c r="MA97" s="84">
        <v>54604197.996930502</v>
      </c>
      <c r="MB97" s="84">
        <v>71401435.0415681</v>
      </c>
      <c r="MC97" s="84">
        <v>66765190.133833498</v>
      </c>
      <c r="MD97" s="84">
        <v>34606372.637323603</v>
      </c>
      <c r="ME97" s="84">
        <v>51091088.624615401</v>
      </c>
      <c r="MF97" s="84">
        <v>31927045.837573498</v>
      </c>
      <c r="MG97" s="84">
        <v>65532964.831641003</v>
      </c>
      <c r="MH97" s="84">
        <v>48087319.859556898</v>
      </c>
      <c r="MI97" s="84">
        <v>151249254.14818099</v>
      </c>
      <c r="MJ97" s="84">
        <v>29441423.182951301</v>
      </c>
      <c r="MK97" s="84">
        <v>75525400.646905407</v>
      </c>
      <c r="ML97" s="84">
        <v>141227117.42581299</v>
      </c>
      <c r="MM97" s="84">
        <v>32452734.3185119</v>
      </c>
      <c r="MN97" s="84">
        <v>55216307.4376029</v>
      </c>
      <c r="MO97" s="84">
        <v>67566067.433406904</v>
      </c>
      <c r="MP97" s="84">
        <v>40524386.450916201</v>
      </c>
      <c r="MQ97" s="84">
        <v>140848396.09472099</v>
      </c>
      <c r="MR97" s="84">
        <v>96968325.752213702</v>
      </c>
      <c r="MS97" s="84">
        <v>38899343.534447201</v>
      </c>
      <c r="MT97" s="84">
        <v>69255078.085223898</v>
      </c>
      <c r="MU97" s="84">
        <v>28078928.34781</v>
      </c>
      <c r="MV97" s="84">
        <v>39475902.736135602</v>
      </c>
      <c r="MW97" s="84">
        <v>32253052.708028901</v>
      </c>
      <c r="MX97" s="84">
        <v>47340716.786359102</v>
      </c>
      <c r="MY97" s="84">
        <v>43524201.6483813</v>
      </c>
      <c r="MZ97" s="84">
        <v>37004441.262047298</v>
      </c>
      <c r="NA97" s="84">
        <v>34192138.850741699</v>
      </c>
      <c r="NB97" s="84">
        <v>94776280.432621494</v>
      </c>
      <c r="NC97" s="84">
        <v>50945624.556511901</v>
      </c>
      <c r="ND97" s="84">
        <v>73719631.059174597</v>
      </c>
      <c r="NE97" s="84">
        <v>23812092.390904199</v>
      </c>
      <c r="NF97" s="84">
        <v>17540477.129982699</v>
      </c>
      <c r="NG97" s="84">
        <v>123150568.455402</v>
      </c>
      <c r="NH97" s="84">
        <v>51948511.847474001</v>
      </c>
      <c r="NI97" s="84">
        <v>22472971.719596099</v>
      </c>
      <c r="NJ97" s="84">
        <v>102474158.94416501</v>
      </c>
      <c r="NK97" s="84">
        <v>51327643.292968199</v>
      </c>
      <c r="NL97" s="84">
        <v>77995121.683733493</v>
      </c>
      <c r="NM97" s="84">
        <v>57436219.810582697</v>
      </c>
      <c r="NN97" s="84">
        <v>110423192.75321899</v>
      </c>
      <c r="NO97" s="84">
        <v>47881801.3157942</v>
      </c>
      <c r="NP97" s="84">
        <v>41564155.517870702</v>
      </c>
      <c r="NQ97" s="84">
        <v>44666415.962407</v>
      </c>
      <c r="NR97" s="84">
        <v>104161094.53265201</v>
      </c>
      <c r="NS97" s="84">
        <v>65170331.363781802</v>
      </c>
      <c r="NT97" s="84">
        <v>65754876.034027703</v>
      </c>
      <c r="NU97" s="84">
        <v>48962271.680226304</v>
      </c>
      <c r="NV97" s="84">
        <v>45391992.168245099</v>
      </c>
      <c r="NW97" s="84">
        <v>28319070.725099299</v>
      </c>
      <c r="NX97" s="84">
        <v>127725531.72944801</v>
      </c>
      <c r="NY97" s="84">
        <v>225683322.451076</v>
      </c>
      <c r="NZ97" s="84">
        <v>86055783.169670299</v>
      </c>
      <c r="OA97" s="84">
        <v>54616172.0000645</v>
      </c>
      <c r="OB97" s="84">
        <v>78234133.4773857</v>
      </c>
      <c r="OC97" s="84">
        <v>118336299.58600301</v>
      </c>
      <c r="OD97" s="84">
        <v>89505544.107599005</v>
      </c>
      <c r="OE97" s="84">
        <v>57814214.401203997</v>
      </c>
      <c r="OF97" s="84">
        <v>95162382.093110502</v>
      </c>
      <c r="OG97" s="84">
        <v>61843538.513866201</v>
      </c>
      <c r="OH97" s="84">
        <v>19013076.5394026</v>
      </c>
      <c r="OI97" s="84">
        <v>26598285.662735399</v>
      </c>
      <c r="OJ97" s="84">
        <v>34366179.584335297</v>
      </c>
      <c r="OK97" s="84">
        <v>35132142.357041702</v>
      </c>
      <c r="OL97" s="84">
        <v>102555317.737306</v>
      </c>
      <c r="OM97" s="84">
        <v>51535564.099027097</v>
      </c>
      <c r="ON97" s="84">
        <v>115783344.041288</v>
      </c>
      <c r="OO97" s="84">
        <v>47730127.846951902</v>
      </c>
      <c r="OP97" s="84">
        <v>31183163.347594399</v>
      </c>
      <c r="OQ97" s="84">
        <v>45831232.605497003</v>
      </c>
    </row>
    <row r="98" spans="1:407" x14ac:dyDescent="0.25">
      <c r="A98" s="57" t="s">
        <v>2080</v>
      </c>
      <c r="B98" s="58">
        <f>STDEV(D98:AQ98)/AVERAGE(D98:AQ98)</f>
        <v>1.9053596323437366E-2</v>
      </c>
      <c r="D98" s="7">
        <v>20422686.5633104</v>
      </c>
      <c r="E98" s="7">
        <v>20336930.4199384</v>
      </c>
      <c r="F98" s="7">
        <v>20400541.983417399</v>
      </c>
      <c r="G98" s="7">
        <v>20652528.045213901</v>
      </c>
      <c r="H98" s="7">
        <v>20700302.7615854</v>
      </c>
      <c r="I98" s="7">
        <v>20544587.9441269</v>
      </c>
      <c r="J98" s="7">
        <v>21375801.241305701</v>
      </c>
      <c r="K98" s="7">
        <v>20927355.042168502</v>
      </c>
      <c r="L98" s="7">
        <v>20870942.0319672</v>
      </c>
      <c r="M98" s="7">
        <v>20787700.6846883</v>
      </c>
      <c r="N98" s="7">
        <v>21000219.745866101</v>
      </c>
      <c r="O98" s="7">
        <v>20586732.214474902</v>
      </c>
      <c r="P98" s="7">
        <v>20770424.758419201</v>
      </c>
      <c r="Q98" s="7">
        <v>20874844.000281099</v>
      </c>
      <c r="R98" s="7">
        <v>20792847.833806299</v>
      </c>
      <c r="S98" s="7">
        <v>21023405.177171901</v>
      </c>
      <c r="T98" s="7">
        <v>20672170.408742599</v>
      </c>
      <c r="U98" s="7">
        <v>20566845.802353401</v>
      </c>
      <c r="V98" s="7">
        <v>20855709.5193634</v>
      </c>
      <c r="W98" s="7">
        <v>20540655.284126401</v>
      </c>
      <c r="X98" s="7">
        <v>20723306.903887101</v>
      </c>
      <c r="Y98" s="7">
        <v>20797021.712429699</v>
      </c>
      <c r="Z98" s="7">
        <v>21055694.777747899</v>
      </c>
      <c r="AA98" s="7">
        <v>21285594.294544101</v>
      </c>
      <c r="AB98" s="7">
        <v>20856966.4088667</v>
      </c>
      <c r="AC98" s="7">
        <v>21497965.160257701</v>
      </c>
      <c r="AD98" s="7">
        <v>21259555.985240798</v>
      </c>
      <c r="AE98" s="7">
        <v>21995251.8840992</v>
      </c>
      <c r="AF98" s="7">
        <v>21999845.3356888</v>
      </c>
      <c r="AG98" s="7">
        <v>21334383.2629834</v>
      </c>
      <c r="AH98" s="7">
        <v>21468871.1936558</v>
      </c>
      <c r="AI98" s="7">
        <v>21493284.447247799</v>
      </c>
      <c r="AJ98" s="7">
        <v>20609497.178392</v>
      </c>
      <c r="AK98" s="7">
        <v>20880593.935642499</v>
      </c>
      <c r="AL98" s="7">
        <v>20757779.9053968</v>
      </c>
      <c r="AM98" s="7">
        <v>20822063.140925899</v>
      </c>
      <c r="AN98" s="7">
        <v>21256722.240250301</v>
      </c>
      <c r="AO98" s="7">
        <v>21366050.369124498</v>
      </c>
      <c r="AP98" s="7">
        <v>21381345.9515219</v>
      </c>
      <c r="AQ98" s="7">
        <v>20922349.580269098</v>
      </c>
      <c r="AS98" s="59">
        <f>STDEV(AU98:CH98)/AVERAGE(AU98:CH98)</f>
        <v>2.6189983786585717E-2</v>
      </c>
      <c r="AU98" s="9">
        <v>25424074.739409</v>
      </c>
      <c r="AV98" s="9">
        <v>25411063.629478</v>
      </c>
      <c r="AW98" s="9">
        <v>25617965.7021561</v>
      </c>
      <c r="AX98" s="9">
        <v>25455110.322698999</v>
      </c>
      <c r="AY98" s="9">
        <v>25573338.149951</v>
      </c>
      <c r="AZ98" s="9">
        <v>25719287.626957901</v>
      </c>
      <c r="BA98" s="9">
        <v>25541154.004737001</v>
      </c>
      <c r="BB98" s="9">
        <v>25244250.7694683</v>
      </c>
      <c r="BC98" s="9">
        <v>25617235.555365801</v>
      </c>
      <c r="BD98" s="9">
        <v>25130684.501286</v>
      </c>
      <c r="BE98" s="9">
        <v>25440560.266946699</v>
      </c>
      <c r="BF98" s="9">
        <v>25035582.513093099</v>
      </c>
      <c r="BG98" s="9">
        <v>24755173.121337999</v>
      </c>
      <c r="BH98" s="9">
        <v>24678720.386675499</v>
      </c>
      <c r="BI98" s="9">
        <v>24685227.838823002</v>
      </c>
      <c r="BJ98" s="9">
        <v>24679983.757522002</v>
      </c>
      <c r="BK98" s="9">
        <v>23976197.9567158</v>
      </c>
      <c r="BL98" s="9">
        <v>24083475.8272448</v>
      </c>
      <c r="BM98" s="9">
        <v>24206878.735385001</v>
      </c>
      <c r="BN98" s="9">
        <v>24197191.329392198</v>
      </c>
      <c r="BO98" s="9">
        <v>24074014.855549701</v>
      </c>
      <c r="BP98" s="9">
        <v>24073080.559193101</v>
      </c>
      <c r="BQ98" s="9">
        <v>24446073.267505702</v>
      </c>
      <c r="BR98" s="9">
        <v>24878938.8070742</v>
      </c>
      <c r="BS98" s="9">
        <v>24884733.4736325</v>
      </c>
      <c r="BT98" s="9">
        <v>24565351.110652398</v>
      </c>
      <c r="BU98" s="9">
        <v>24675190.531242002</v>
      </c>
      <c r="BV98" s="9">
        <v>25018812.789887499</v>
      </c>
      <c r="BW98" s="9">
        <v>24986403.050039198</v>
      </c>
      <c r="BX98" s="9">
        <v>24455668.261261102</v>
      </c>
      <c r="BY98" s="9">
        <v>23775725.9451041</v>
      </c>
      <c r="BZ98" s="9">
        <v>24701557.6996243</v>
      </c>
      <c r="CA98" s="9">
        <v>23928564.1997822</v>
      </c>
      <c r="CB98" s="9">
        <v>23787670.459351402</v>
      </c>
      <c r="CC98" s="9">
        <v>23553484.254143398</v>
      </c>
      <c r="CD98" s="9">
        <v>23498294.578392901</v>
      </c>
      <c r="CE98" s="9">
        <v>24133388.691519901</v>
      </c>
      <c r="CF98" s="9">
        <v>25247173.118666802</v>
      </c>
      <c r="CG98" s="9">
        <v>25137111.633649401</v>
      </c>
      <c r="CH98" s="9">
        <v>25760303.311256599</v>
      </c>
      <c r="CJ98" s="84">
        <v>25855064.936409701</v>
      </c>
      <c r="CK98" s="84">
        <v>24658401.971680999</v>
      </c>
      <c r="CL98" s="84">
        <v>25140567.173983999</v>
      </c>
      <c r="CM98" s="84">
        <v>25728398.124841802</v>
      </c>
      <c r="CN98" s="84">
        <v>20878888.837418701</v>
      </c>
      <c r="CO98" s="84">
        <v>17891836.642230202</v>
      </c>
      <c r="CP98" s="84">
        <v>25804871.0469805</v>
      </c>
      <c r="CQ98" s="84">
        <v>25830159.090959501</v>
      </c>
      <c r="CR98" s="84">
        <v>25724987.7063682</v>
      </c>
      <c r="CS98" s="84">
        <v>24223546.954452001</v>
      </c>
      <c r="CT98" s="84">
        <v>25430904.5543935</v>
      </c>
      <c r="CU98" s="84">
        <v>25659217.664948899</v>
      </c>
      <c r="CV98" s="84">
        <v>25794168.8669503</v>
      </c>
      <c r="CW98" s="84">
        <v>25622359.1850092</v>
      </c>
      <c r="CX98" s="84">
        <v>25446305.165299501</v>
      </c>
      <c r="CY98" s="84">
        <v>23231634.937503401</v>
      </c>
      <c r="CZ98" s="84">
        <v>25235856.072651301</v>
      </c>
      <c r="DA98" s="84">
        <v>25842221.133735001</v>
      </c>
      <c r="DB98" s="84">
        <v>25860398.086056702</v>
      </c>
      <c r="DC98" s="84">
        <v>25227992.665663201</v>
      </c>
      <c r="DD98" s="84">
        <v>24287693.961823799</v>
      </c>
      <c r="DE98" s="84">
        <v>23612831.976425</v>
      </c>
      <c r="DF98" s="84">
        <v>25443911.97081</v>
      </c>
      <c r="DG98" s="84">
        <v>25654091.0373969</v>
      </c>
      <c r="DH98" s="84">
        <v>26246015.054184798</v>
      </c>
      <c r="DI98" s="84">
        <v>25762504.558607601</v>
      </c>
      <c r="DJ98" s="84">
        <v>24492620.833051302</v>
      </c>
      <c r="DK98" s="84">
        <v>24294778.868140001</v>
      </c>
      <c r="DL98" s="84">
        <v>25508391.762668099</v>
      </c>
      <c r="DM98" s="84">
        <v>22787259.382929798</v>
      </c>
      <c r="DN98" s="84">
        <v>20196772.256478</v>
      </c>
      <c r="DO98" s="84">
        <v>25109560.655024599</v>
      </c>
      <c r="DP98" s="84">
        <v>25307226.631831899</v>
      </c>
      <c r="DQ98" s="84">
        <v>25160308.296499401</v>
      </c>
      <c r="DR98" s="84">
        <v>25582777.154537201</v>
      </c>
      <c r="DS98" s="84">
        <v>23411286.050972398</v>
      </c>
      <c r="DT98" s="84">
        <v>25872808.231978301</v>
      </c>
      <c r="DU98" s="84">
        <v>25560969.104591001</v>
      </c>
      <c r="DV98" s="84">
        <v>25497566.4305363</v>
      </c>
      <c r="DW98" s="84">
        <v>18430605.3984599</v>
      </c>
      <c r="DX98" s="84">
        <v>24886541.0877719</v>
      </c>
      <c r="DY98" s="84">
        <v>18352235.7809208</v>
      </c>
      <c r="DZ98" s="84">
        <v>25579130.603648901</v>
      </c>
      <c r="EA98" s="84">
        <v>22498499.6498737</v>
      </c>
      <c r="EB98" s="84">
        <v>25999032.3546714</v>
      </c>
      <c r="EC98" s="84">
        <v>26123973.449769799</v>
      </c>
      <c r="ED98" s="84">
        <v>23390706.660345402</v>
      </c>
      <c r="EE98" s="84">
        <v>26149229.0581288</v>
      </c>
      <c r="EF98" s="84">
        <v>25248713.581319202</v>
      </c>
      <c r="EG98" s="84">
        <v>25808608.1055388</v>
      </c>
      <c r="EH98" s="84">
        <v>25724566.0574526</v>
      </c>
      <c r="EI98" s="84">
        <v>25201389.5114308</v>
      </c>
      <c r="EJ98" s="84">
        <v>24420944.782994401</v>
      </c>
      <c r="EK98" s="84">
        <v>18909312.348649502</v>
      </c>
      <c r="EL98" s="84">
        <v>22350903.264144801</v>
      </c>
      <c r="EM98" s="84">
        <v>24417075.862762202</v>
      </c>
      <c r="EN98" s="84">
        <v>25738239.109978698</v>
      </c>
      <c r="EO98" s="84">
        <v>25321687.528637599</v>
      </c>
      <c r="EP98" s="84">
        <v>25858283.498299699</v>
      </c>
      <c r="EQ98" s="84">
        <v>25077291.4106807</v>
      </c>
      <c r="ER98" s="84">
        <v>25944787.556591999</v>
      </c>
      <c r="ES98" s="84">
        <v>25930572.0748537</v>
      </c>
      <c r="ET98" s="84">
        <v>25437015.774721101</v>
      </c>
      <c r="EU98" s="84">
        <v>25217624.588853698</v>
      </c>
      <c r="EV98" s="84">
        <v>26124304.616333701</v>
      </c>
      <c r="EW98" s="84">
        <v>24537139.195129</v>
      </c>
      <c r="EX98" s="84">
        <v>25697580.1959204</v>
      </c>
      <c r="EY98" s="84">
        <v>24614995.600746602</v>
      </c>
      <c r="EZ98" s="84">
        <v>24894855.080163799</v>
      </c>
      <c r="FA98" s="84">
        <v>25938036.124601301</v>
      </c>
      <c r="FB98" s="84">
        <v>22972904.143932302</v>
      </c>
      <c r="FC98" s="84">
        <v>24798605.1609549</v>
      </c>
      <c r="FD98" s="84">
        <v>24947680.7697393</v>
      </c>
      <c r="FE98" s="84">
        <v>24323587.088281699</v>
      </c>
      <c r="FF98" s="84">
        <v>25010233.511868399</v>
      </c>
      <c r="FG98" s="84">
        <v>24926042.75818</v>
      </c>
      <c r="FH98" s="84">
        <v>25514913.6227118</v>
      </c>
      <c r="FI98" s="84">
        <v>25692895.448408298</v>
      </c>
      <c r="FJ98" s="84">
        <v>25687254.136659302</v>
      </c>
      <c r="FK98" s="84">
        <v>25573215.2624138</v>
      </c>
      <c r="FL98" s="84">
        <v>25793768.197068602</v>
      </c>
      <c r="FM98" s="84">
        <v>25692534.336029202</v>
      </c>
      <c r="FN98" s="84">
        <v>25011874.068404701</v>
      </c>
      <c r="FO98" s="84">
        <v>25786533.091315899</v>
      </c>
      <c r="FP98" s="84">
        <v>25314107.131759401</v>
      </c>
      <c r="FQ98" s="84">
        <v>25761822.4475061</v>
      </c>
      <c r="FR98" s="84">
        <v>24985818.392563999</v>
      </c>
      <c r="FS98" s="84">
        <v>22912140.217759199</v>
      </c>
      <c r="FT98" s="84">
        <v>25033077.1049188</v>
      </c>
      <c r="FU98" s="84">
        <v>24744900.813267101</v>
      </c>
      <c r="FV98" s="84">
        <v>25267262.630952202</v>
      </c>
      <c r="FW98" s="84">
        <v>24900513.0626962</v>
      </c>
      <c r="FX98" s="84">
        <v>22201348.817823701</v>
      </c>
      <c r="FY98" s="84">
        <v>25235554.886645801</v>
      </c>
      <c r="FZ98" s="84">
        <v>25370236.968785599</v>
      </c>
      <c r="GA98" s="84">
        <v>25174769.7293735</v>
      </c>
      <c r="GB98" s="84">
        <v>23289823.857200801</v>
      </c>
      <c r="GC98" s="84">
        <v>25047052.342468798</v>
      </c>
      <c r="GD98" s="84">
        <v>24652543.660956599</v>
      </c>
      <c r="GE98" s="84">
        <v>24405459.395080902</v>
      </c>
      <c r="GF98" s="84">
        <v>24828799.829493701</v>
      </c>
      <c r="GG98" s="84">
        <v>24600576.683449201</v>
      </c>
      <c r="GH98" s="84">
        <v>24790457.1396369</v>
      </c>
      <c r="GI98" s="84">
        <v>23920332.7752584</v>
      </c>
      <c r="GJ98" s="84">
        <v>19372895.017957401</v>
      </c>
      <c r="GK98" s="84">
        <v>24711533.2067995</v>
      </c>
      <c r="GL98" s="84">
        <v>24183037.169736799</v>
      </c>
      <c r="GM98" s="84">
        <v>18964642.8884013</v>
      </c>
      <c r="GN98" s="84">
        <v>20099947.1208211</v>
      </c>
      <c r="GO98" s="84">
        <v>24960904.9210255</v>
      </c>
      <c r="GP98" s="84">
        <v>24912036.8679762</v>
      </c>
      <c r="GQ98" s="84">
        <v>25115094.743524201</v>
      </c>
      <c r="GR98" s="84">
        <v>24650793.236623298</v>
      </c>
      <c r="GS98" s="84">
        <v>24652133.1440355</v>
      </c>
      <c r="GT98" s="84">
        <v>24063659.387967899</v>
      </c>
      <c r="GU98" s="84">
        <v>24494715.074117702</v>
      </c>
      <c r="GV98" s="84">
        <v>24911194.335928399</v>
      </c>
      <c r="GW98" s="84">
        <v>24323308.958879899</v>
      </c>
      <c r="GX98" s="84">
        <v>22880270.181168601</v>
      </c>
      <c r="GY98" s="84">
        <v>24945244.239072099</v>
      </c>
      <c r="GZ98" s="84">
        <v>24799598.364221402</v>
      </c>
      <c r="HA98" s="84">
        <v>23825888.302770499</v>
      </c>
      <c r="HB98" s="84">
        <v>24381950.676712502</v>
      </c>
      <c r="HC98" s="84">
        <v>24176781.100885101</v>
      </c>
      <c r="HD98" s="84">
        <v>24762330.9605559</v>
      </c>
      <c r="HE98" s="84">
        <v>19884744.0269977</v>
      </c>
      <c r="HF98" s="84">
        <v>24433197.401091401</v>
      </c>
      <c r="HG98" s="84">
        <v>24353407.612281099</v>
      </c>
      <c r="HH98" s="84">
        <v>24440785.8149761</v>
      </c>
      <c r="HI98" s="84">
        <v>24457292.220628198</v>
      </c>
      <c r="HJ98" s="84">
        <v>24291618.169798601</v>
      </c>
      <c r="HK98" s="84">
        <v>24154293.442109101</v>
      </c>
      <c r="HL98" s="84">
        <v>23850511.9606307</v>
      </c>
      <c r="HM98" s="84">
        <v>15616999.5303891</v>
      </c>
      <c r="HN98" s="84">
        <v>23321383.7314156</v>
      </c>
      <c r="HO98" s="84">
        <v>17377789.401030399</v>
      </c>
      <c r="HP98" s="84">
        <v>23386157.584093999</v>
      </c>
      <c r="HQ98" s="84">
        <v>24173757.216350202</v>
      </c>
      <c r="HR98" s="84">
        <v>23385532.608009599</v>
      </c>
      <c r="HS98" s="84">
        <v>18394643.977282401</v>
      </c>
      <c r="HT98" s="84">
        <v>24068367.873191301</v>
      </c>
      <c r="HU98" s="84">
        <v>24295603.621272098</v>
      </c>
      <c r="HV98" s="84">
        <v>18885827.8310197</v>
      </c>
      <c r="HW98" s="84">
        <v>19109003.270968799</v>
      </c>
      <c r="HX98" s="84">
        <v>19999138.753508698</v>
      </c>
      <c r="HY98" s="84">
        <v>23281092.286727499</v>
      </c>
      <c r="HZ98" s="84">
        <v>23950638.363610301</v>
      </c>
      <c r="IA98" s="84">
        <v>24196226.465368599</v>
      </c>
      <c r="IB98" s="84">
        <v>24037715.5800138</v>
      </c>
      <c r="IC98" s="84">
        <v>18958457.265599001</v>
      </c>
      <c r="ID98" s="84">
        <v>23622745.450373199</v>
      </c>
      <c r="IE98" s="84">
        <v>22582254.797898099</v>
      </c>
      <c r="IF98" s="84">
        <v>24384784.468626902</v>
      </c>
      <c r="IG98" s="84">
        <v>23637895.0865479</v>
      </c>
      <c r="IH98" s="84">
        <v>23782810.545942999</v>
      </c>
      <c r="II98" s="84">
        <v>23330258.581667699</v>
      </c>
      <c r="IJ98" s="84">
        <v>23766601.459408</v>
      </c>
      <c r="IK98" s="84">
        <v>23162436.752596501</v>
      </c>
      <c r="IL98" s="84">
        <v>23936750.150322299</v>
      </c>
      <c r="IM98" s="84">
        <v>23395925.880053699</v>
      </c>
      <c r="IN98" s="84">
        <v>24381569.720553</v>
      </c>
      <c r="IO98" s="84">
        <v>24728008.562838599</v>
      </c>
      <c r="IP98" s="84">
        <v>22246754.0113618</v>
      </c>
      <c r="IQ98" s="84">
        <v>23710959.101189502</v>
      </c>
      <c r="IR98" s="84">
        <v>24159248.819847599</v>
      </c>
      <c r="IS98" s="84">
        <v>23597679.522812299</v>
      </c>
      <c r="IT98" s="84">
        <v>22492115.621692602</v>
      </c>
      <c r="IU98" s="84">
        <v>23777744.837630101</v>
      </c>
      <c r="IV98" s="84">
        <v>23947880.6266766</v>
      </c>
      <c r="IW98" s="84">
        <v>23828504.935428198</v>
      </c>
      <c r="IX98" s="84">
        <v>24015243.4601558</v>
      </c>
      <c r="IY98" s="84">
        <v>23968671.474716298</v>
      </c>
      <c r="IZ98" s="84">
        <v>23429432.460389201</v>
      </c>
      <c r="JA98" s="84">
        <v>24128699.336364999</v>
      </c>
      <c r="JB98" s="84">
        <v>24229659.869658601</v>
      </c>
      <c r="JC98" s="84">
        <v>23995384.031405602</v>
      </c>
      <c r="JD98" s="84">
        <v>24252827.5126146</v>
      </c>
      <c r="JE98" s="84">
        <v>24257802.645088099</v>
      </c>
      <c r="JF98" s="84">
        <v>23957238.309804801</v>
      </c>
      <c r="JG98" s="84">
        <v>23543451.965134501</v>
      </c>
      <c r="JH98" s="84">
        <v>24270083.4140209</v>
      </c>
      <c r="JI98" s="84">
        <v>24077835.574140798</v>
      </c>
      <c r="JJ98" s="84">
        <v>24098726.009199701</v>
      </c>
      <c r="JK98" s="84">
        <v>24463679.469070699</v>
      </c>
      <c r="JL98" s="84">
        <v>24252453.436836999</v>
      </c>
      <c r="JM98" s="84">
        <v>24108566.6316608</v>
      </c>
      <c r="JN98" s="84">
        <v>24668675.306030199</v>
      </c>
      <c r="JO98" s="84">
        <v>22998221.916766901</v>
      </c>
      <c r="JP98" s="84">
        <v>24178417.3976014</v>
      </c>
      <c r="JQ98" s="84">
        <v>24357331.5681784</v>
      </c>
      <c r="JR98" s="84">
        <v>24256743.139658999</v>
      </c>
      <c r="JS98" s="84">
        <v>24434260.1823573</v>
      </c>
      <c r="JT98" s="84">
        <v>24839465.699041199</v>
      </c>
      <c r="JU98" s="84">
        <v>24647915.976771601</v>
      </c>
      <c r="JV98" s="84">
        <v>24547102.0039482</v>
      </c>
      <c r="JW98" s="84">
        <v>19145393.945739102</v>
      </c>
      <c r="JX98" s="84">
        <v>21387623.8662153</v>
      </c>
      <c r="JY98" s="84">
        <v>24717829.350540899</v>
      </c>
      <c r="JZ98" s="84">
        <v>18997772.809131298</v>
      </c>
      <c r="KA98" s="84">
        <v>22737543.309120599</v>
      </c>
      <c r="KB98" s="84">
        <v>24514158.4870339</v>
      </c>
      <c r="KC98" s="84">
        <v>23560073.342063598</v>
      </c>
      <c r="KD98" s="84">
        <v>24321710.470969301</v>
      </c>
      <c r="KE98" s="84">
        <v>18698202.8635647</v>
      </c>
      <c r="KF98" s="84">
        <v>23545652.992183302</v>
      </c>
      <c r="KG98" s="84">
        <v>23932016.460232001</v>
      </c>
      <c r="KH98" s="84">
        <v>24093169.913338799</v>
      </c>
      <c r="KI98" s="84">
        <v>24264703.393580101</v>
      </c>
      <c r="KJ98" s="84">
        <v>24373663.2181229</v>
      </c>
      <c r="KK98" s="84">
        <v>24299157.064725801</v>
      </c>
      <c r="KL98" s="84">
        <v>24563049.342165701</v>
      </c>
      <c r="KM98" s="84">
        <v>24093302.890169699</v>
      </c>
      <c r="KN98" s="84">
        <v>24032037.936894901</v>
      </c>
      <c r="KO98" s="84">
        <v>22531572.5025088</v>
      </c>
      <c r="KP98" s="84">
        <v>24602430.780872598</v>
      </c>
      <c r="KQ98" s="84">
        <v>24822584.228595801</v>
      </c>
      <c r="KR98" s="84">
        <v>24779209.474918701</v>
      </c>
      <c r="KS98" s="84">
        <v>24748235.711364601</v>
      </c>
      <c r="KT98" s="84">
        <v>20244572.104926601</v>
      </c>
      <c r="KU98" s="84">
        <v>24326042.550382599</v>
      </c>
      <c r="KV98" s="84">
        <v>24092190.704848099</v>
      </c>
      <c r="KW98" s="84">
        <v>24393704.8686077</v>
      </c>
      <c r="KX98" s="84">
        <v>24308106.982421499</v>
      </c>
      <c r="KY98" s="84">
        <v>24154898.216297202</v>
      </c>
      <c r="KZ98" s="84">
        <v>24044235.792345501</v>
      </c>
      <c r="LA98" s="84">
        <v>24072690.764366802</v>
      </c>
      <c r="LB98" s="84">
        <v>24102433.601036701</v>
      </c>
      <c r="LC98" s="84">
        <v>24228525.343260702</v>
      </c>
      <c r="LD98" s="84">
        <v>23926432.468333699</v>
      </c>
      <c r="LE98" s="84">
        <v>24533283.816437099</v>
      </c>
      <c r="LF98" s="84">
        <v>24870318.151304401</v>
      </c>
      <c r="LG98" s="84">
        <v>24300987.841534201</v>
      </c>
      <c r="LH98" s="84">
        <v>23933332.632038001</v>
      </c>
      <c r="LI98" s="84">
        <v>24081239.674315099</v>
      </c>
      <c r="LJ98" s="84">
        <v>23802278.304483499</v>
      </c>
      <c r="LK98" s="84">
        <v>15390014.1090318</v>
      </c>
      <c r="LL98" s="84">
        <v>24201744.756808501</v>
      </c>
      <c r="LM98" s="84">
        <v>23571717.795643002</v>
      </c>
      <c r="LN98" s="84">
        <v>23951261.589234199</v>
      </c>
      <c r="LO98" s="84">
        <v>21144814.2383589</v>
      </c>
      <c r="LP98" s="84">
        <v>23428002.514159001</v>
      </c>
      <c r="LQ98" s="84">
        <v>19362440.758053601</v>
      </c>
      <c r="LR98" s="84">
        <v>23442501.535061002</v>
      </c>
      <c r="LS98" s="84">
        <v>23884976.988716699</v>
      </c>
      <c r="LT98" s="84">
        <v>22691489.9180438</v>
      </c>
      <c r="LU98" s="84">
        <v>24070157.479665902</v>
      </c>
      <c r="LV98" s="84">
        <v>23877955.6751073</v>
      </c>
      <c r="LW98" s="84">
        <v>24133010.0056828</v>
      </c>
      <c r="LX98" s="84">
        <v>23969897.274080601</v>
      </c>
      <c r="LY98" s="84">
        <v>22818945.666040499</v>
      </c>
      <c r="LZ98" s="84">
        <v>24104799.6871984</v>
      </c>
      <c r="MA98" s="84">
        <v>23673987.899582502</v>
      </c>
      <c r="MB98" s="84">
        <v>23682917.426039901</v>
      </c>
      <c r="MC98" s="84">
        <v>23716440.069033802</v>
      </c>
      <c r="MD98" s="84">
        <v>23212371.137653898</v>
      </c>
      <c r="ME98" s="84">
        <v>23664570.599499099</v>
      </c>
      <c r="MF98" s="84">
        <v>23378936.359897502</v>
      </c>
      <c r="MG98" s="84">
        <v>23765913.421354201</v>
      </c>
      <c r="MH98" s="84">
        <v>23776770.386644602</v>
      </c>
      <c r="MI98" s="84">
        <v>21659760.1712837</v>
      </c>
      <c r="MJ98" s="84">
        <v>22948182.8016048</v>
      </c>
      <c r="MK98" s="84">
        <v>23126614.519958701</v>
      </c>
      <c r="ML98" s="84">
        <v>21555106.217455</v>
      </c>
      <c r="MM98" s="84">
        <v>23219805.634650402</v>
      </c>
      <c r="MN98" s="84">
        <v>23193066.939961601</v>
      </c>
      <c r="MO98" s="84">
        <v>23188629.4020251</v>
      </c>
      <c r="MP98" s="84">
        <v>23238381.168759</v>
      </c>
      <c r="MQ98" s="84">
        <v>21283017.834400199</v>
      </c>
      <c r="MR98" s="84">
        <v>22617910.661321599</v>
      </c>
      <c r="MS98" s="84">
        <v>22947469.906916998</v>
      </c>
      <c r="MT98" s="84">
        <v>23018686.743306901</v>
      </c>
      <c r="MU98" s="84">
        <v>22532379.323726799</v>
      </c>
      <c r="MV98" s="84">
        <v>22934889.320993301</v>
      </c>
      <c r="MW98" s="84">
        <v>22675016.157936402</v>
      </c>
      <c r="MX98" s="84">
        <v>22927570.598458402</v>
      </c>
      <c r="MY98" s="84">
        <v>22831717.878683101</v>
      </c>
      <c r="MZ98" s="84">
        <v>22449788.635577701</v>
      </c>
      <c r="NA98" s="84">
        <v>22914807.566957898</v>
      </c>
      <c r="NB98" s="84">
        <v>22270859.737491</v>
      </c>
      <c r="NC98" s="84">
        <v>22583944.297754899</v>
      </c>
      <c r="ND98" s="84">
        <v>22885440.519848298</v>
      </c>
      <c r="NE98" s="84">
        <v>22705094.511068199</v>
      </c>
      <c r="NF98" s="84">
        <v>22671576.725953698</v>
      </c>
      <c r="NG98" s="84">
        <v>22251922.435152899</v>
      </c>
      <c r="NH98" s="84">
        <v>23478554.628650598</v>
      </c>
      <c r="NI98" s="84">
        <v>23005022.4534676</v>
      </c>
      <c r="NJ98" s="84">
        <v>22638373.2115114</v>
      </c>
      <c r="NK98" s="84">
        <v>23262964.464421902</v>
      </c>
      <c r="NL98" s="84">
        <v>23171961.955554798</v>
      </c>
      <c r="NM98" s="84">
        <v>23481581.346471898</v>
      </c>
      <c r="NN98" s="84">
        <v>22779470.360540301</v>
      </c>
      <c r="NO98" s="84">
        <v>23662561.873905301</v>
      </c>
      <c r="NP98" s="84">
        <v>23806858.4415408</v>
      </c>
      <c r="NQ98" s="84">
        <v>24234476.488341998</v>
      </c>
      <c r="NR98" s="84">
        <v>23492134.817787401</v>
      </c>
      <c r="NS98" s="84">
        <v>23888088.013973299</v>
      </c>
      <c r="NT98" s="84">
        <v>24929442.2332526</v>
      </c>
      <c r="NU98" s="84">
        <v>24834177.435005199</v>
      </c>
      <c r="NV98" s="84">
        <v>24287067.027555201</v>
      </c>
      <c r="NW98" s="84">
        <v>23946400.668443199</v>
      </c>
      <c r="NX98" s="84">
        <v>22548071.028168399</v>
      </c>
      <c r="NY98" s="84">
        <v>18755356.053456798</v>
      </c>
      <c r="NZ98" s="84">
        <v>23614534.946875501</v>
      </c>
      <c r="OA98" s="84">
        <v>24010957.943746001</v>
      </c>
      <c r="OB98" s="84">
        <v>23581914.270975001</v>
      </c>
      <c r="OC98" s="84">
        <v>22694041.0384297</v>
      </c>
      <c r="OD98" s="84">
        <v>23467054.1924893</v>
      </c>
      <c r="OE98" s="84">
        <v>24050451.868462801</v>
      </c>
      <c r="OF98" s="84">
        <v>23149001.799548302</v>
      </c>
      <c r="OG98" s="84">
        <v>24439586.618573301</v>
      </c>
      <c r="OH98" s="84">
        <v>23579625.0343889</v>
      </c>
      <c r="OI98" s="84">
        <v>24357391.750164401</v>
      </c>
      <c r="OJ98" s="84">
        <v>24776286.641521201</v>
      </c>
      <c r="OK98" s="84">
        <v>24403449.748142101</v>
      </c>
      <c r="OL98" s="84">
        <v>23114973.5496598</v>
      </c>
      <c r="OM98" s="84">
        <v>24801043.594030101</v>
      </c>
      <c r="ON98" s="84">
        <v>22487087.797474101</v>
      </c>
      <c r="OO98" s="84">
        <v>24470457.864620999</v>
      </c>
      <c r="OP98" s="84">
        <v>24713712.5034585</v>
      </c>
      <c r="OQ98" s="84">
        <v>25173526.9480717</v>
      </c>
    </row>
    <row r="99" spans="1:407" s="65" customFormat="1" ht="14.1" customHeight="1" x14ac:dyDescent="0.25">
      <c r="A99" s="61" t="s">
        <v>2034</v>
      </c>
      <c r="B99" s="62">
        <f>STDEV(D99:AQ99)/AVERAGE(D99:AQ99)</f>
        <v>7.0139714934426218E-3</v>
      </c>
      <c r="C99" s="63"/>
      <c r="D99" s="64">
        <f t="shared" ref="D99:AQ99" si="161">(D97/D98)*39.16*(500/(150/7))</f>
        <v>7586.2745079285569</v>
      </c>
      <c r="E99" s="64">
        <f t="shared" si="161"/>
        <v>7562.4480613658861</v>
      </c>
      <c r="F99" s="64">
        <f t="shared" si="161"/>
        <v>7601.6379819704325</v>
      </c>
      <c r="G99" s="64">
        <f t="shared" si="161"/>
        <v>7568.6974535315067</v>
      </c>
      <c r="H99" s="64">
        <f t="shared" si="161"/>
        <v>7545.2222065327633</v>
      </c>
      <c r="I99" s="64">
        <f t="shared" si="161"/>
        <v>7538.5665347831709</v>
      </c>
      <c r="J99" s="64">
        <f t="shared" si="161"/>
        <v>7782.8192780047748</v>
      </c>
      <c r="K99" s="64">
        <f t="shared" si="161"/>
        <v>7555.0483172196491</v>
      </c>
      <c r="L99" s="64">
        <f t="shared" si="161"/>
        <v>7597.0221844558819</v>
      </c>
      <c r="M99" s="64">
        <f t="shared" si="161"/>
        <v>7602.8358924076965</v>
      </c>
      <c r="N99" s="64">
        <f t="shared" si="161"/>
        <v>7552.8776193598178</v>
      </c>
      <c r="O99" s="64">
        <f t="shared" si="161"/>
        <v>7621.5389799243985</v>
      </c>
      <c r="P99" s="64">
        <f t="shared" si="161"/>
        <v>7583.8683255455517</v>
      </c>
      <c r="Q99" s="64">
        <f t="shared" si="161"/>
        <v>7611.4229197868453</v>
      </c>
      <c r="R99" s="64">
        <f t="shared" si="161"/>
        <v>7600.4374412219868</v>
      </c>
      <c r="S99" s="64">
        <f t="shared" si="161"/>
        <v>7529.3316868187694</v>
      </c>
      <c r="T99" s="64">
        <f t="shared" si="161"/>
        <v>7557.6808822538405</v>
      </c>
      <c r="U99" s="64">
        <f t="shared" si="161"/>
        <v>7522.2839639375998</v>
      </c>
      <c r="V99" s="64">
        <f t="shared" si="161"/>
        <v>7508.8087119373831</v>
      </c>
      <c r="W99" s="64">
        <f t="shared" si="161"/>
        <v>7570.1756780722735</v>
      </c>
      <c r="X99" s="64">
        <f t="shared" si="161"/>
        <v>7549.4606082237651</v>
      </c>
      <c r="Y99" s="64">
        <f t="shared" si="161"/>
        <v>7546.1885905962063</v>
      </c>
      <c r="Z99" s="64">
        <f t="shared" si="161"/>
        <v>7547.7193370546283</v>
      </c>
      <c r="AA99" s="64">
        <f t="shared" si="161"/>
        <v>7543.4027512656294</v>
      </c>
      <c r="AB99" s="64">
        <f t="shared" si="161"/>
        <v>7523.9649712339151</v>
      </c>
      <c r="AC99" s="64">
        <f t="shared" si="161"/>
        <v>7537.3983345217121</v>
      </c>
      <c r="AD99" s="64">
        <f t="shared" si="161"/>
        <v>7560.2716032696599</v>
      </c>
      <c r="AE99" s="64">
        <f t="shared" si="161"/>
        <v>7552.433385833232</v>
      </c>
      <c r="AF99" s="64">
        <f t="shared" si="161"/>
        <v>7479.9557704319604</v>
      </c>
      <c r="AG99" s="64">
        <f t="shared" si="161"/>
        <v>7611.2506844407571</v>
      </c>
      <c r="AH99" s="64">
        <f t="shared" si="161"/>
        <v>7473.6138408147581</v>
      </c>
      <c r="AI99" s="64">
        <f t="shared" si="161"/>
        <v>7613.7013671016766</v>
      </c>
      <c r="AJ99" s="64">
        <f t="shared" si="161"/>
        <v>7538.865119809011</v>
      </c>
      <c r="AK99" s="64">
        <f t="shared" si="161"/>
        <v>7492.9211499760004</v>
      </c>
      <c r="AL99" s="64">
        <f t="shared" si="161"/>
        <v>7530.7306128285099</v>
      </c>
      <c r="AM99" s="64">
        <f t="shared" si="161"/>
        <v>7507.3320439321506</v>
      </c>
      <c r="AN99" s="64">
        <f t="shared" si="161"/>
        <v>7506.4524523535692</v>
      </c>
      <c r="AO99" s="64">
        <f t="shared" si="161"/>
        <v>7554.5242099580546</v>
      </c>
      <c r="AP99" s="64">
        <f t="shared" si="161"/>
        <v>7482.0396207472913</v>
      </c>
      <c r="AQ99" s="64">
        <f t="shared" si="161"/>
        <v>7578.9670938374456</v>
      </c>
      <c r="AS99" s="66">
        <f>STDEV(AU99:CH99)/AVERAGE(AU99:CH99)</f>
        <v>6.8895874808443721E-3</v>
      </c>
      <c r="AT99" s="67"/>
      <c r="AU99" s="68">
        <f>((AU97/AU98)*39.16*(500/(150/7)))</f>
        <v>1742.5053955729768</v>
      </c>
      <c r="AV99" s="68">
        <f t="shared" ref="AV99:CH99" si="162">((AV97/AV98)*39.16*(500/(150/7)))</f>
        <v>1742.6107770824867</v>
      </c>
      <c r="AW99" s="68">
        <f t="shared" si="162"/>
        <v>1747.3259396741705</v>
      </c>
      <c r="AX99" s="68">
        <f t="shared" si="162"/>
        <v>1745.2058507084139</v>
      </c>
      <c r="AY99" s="68">
        <f t="shared" si="162"/>
        <v>1736.2080456251579</v>
      </c>
      <c r="AZ99" s="68">
        <f t="shared" si="162"/>
        <v>1730.4579959006053</v>
      </c>
      <c r="BA99" s="68">
        <f t="shared" si="162"/>
        <v>1744.9381925483567</v>
      </c>
      <c r="BB99" s="68">
        <f t="shared" si="162"/>
        <v>1730.3640431698102</v>
      </c>
      <c r="BC99" s="68">
        <f t="shared" si="162"/>
        <v>1738.4500276795484</v>
      </c>
      <c r="BD99" s="68">
        <f t="shared" si="162"/>
        <v>1742.4860944895381</v>
      </c>
      <c r="BE99" s="68">
        <f t="shared" si="162"/>
        <v>1733.2225840941483</v>
      </c>
      <c r="BF99" s="68">
        <f t="shared" si="162"/>
        <v>1733.2218560195784</v>
      </c>
      <c r="BG99" s="68">
        <f t="shared" si="162"/>
        <v>1739.7711282181101</v>
      </c>
      <c r="BH99" s="68">
        <f t="shared" si="162"/>
        <v>1744.8569024278111</v>
      </c>
      <c r="BI99" s="68">
        <f t="shared" si="162"/>
        <v>1730.0540244256401</v>
      </c>
      <c r="BJ99" s="68">
        <f t="shared" si="162"/>
        <v>1725.9338491248793</v>
      </c>
      <c r="BK99" s="68">
        <f t="shared" si="162"/>
        <v>1738.2291736958848</v>
      </c>
      <c r="BL99" s="68">
        <f t="shared" si="162"/>
        <v>1735.4231993325284</v>
      </c>
      <c r="BM99" s="68">
        <f t="shared" si="162"/>
        <v>1723.9852265649704</v>
      </c>
      <c r="BN99" s="68">
        <f t="shared" si="162"/>
        <v>1727.2945863089774</v>
      </c>
      <c r="BO99" s="68">
        <f t="shared" si="162"/>
        <v>1725.5556405799241</v>
      </c>
      <c r="BP99" s="68">
        <f t="shared" si="162"/>
        <v>1735.5204121868126</v>
      </c>
      <c r="BQ99" s="68">
        <f t="shared" si="162"/>
        <v>1722.4289108685514</v>
      </c>
      <c r="BR99" s="68">
        <f t="shared" si="162"/>
        <v>1729.5252723705589</v>
      </c>
      <c r="BS99" s="68">
        <f t="shared" si="162"/>
        <v>1714.5078189078131</v>
      </c>
      <c r="BT99" s="68">
        <f t="shared" si="162"/>
        <v>1730.1271455478286</v>
      </c>
      <c r="BU99" s="68">
        <f t="shared" si="162"/>
        <v>1721.2043986737476</v>
      </c>
      <c r="BV99" s="68">
        <f t="shared" si="162"/>
        <v>1721.3065641603273</v>
      </c>
      <c r="BW99" s="68">
        <f t="shared" si="162"/>
        <v>1715.4082264576364</v>
      </c>
      <c r="BX99" s="68">
        <f t="shared" si="162"/>
        <v>1726.5000522248238</v>
      </c>
      <c r="BY99" s="68">
        <f t="shared" si="162"/>
        <v>1731.3540417393517</v>
      </c>
      <c r="BZ99" s="68">
        <f t="shared" si="162"/>
        <v>1720.5095409766311</v>
      </c>
      <c r="CA99" s="68">
        <f t="shared" si="162"/>
        <v>1719.9990655905654</v>
      </c>
      <c r="CB99" s="68">
        <f t="shared" si="162"/>
        <v>1694.6011407849101</v>
      </c>
      <c r="CC99" s="68">
        <f t="shared" si="162"/>
        <v>1712.109976758805</v>
      </c>
      <c r="CD99" s="68">
        <f t="shared" si="162"/>
        <v>1707.8852129116938</v>
      </c>
      <c r="CE99" s="68">
        <f t="shared" si="162"/>
        <v>1713.5824816553841</v>
      </c>
      <c r="CF99" s="68">
        <f t="shared" si="162"/>
        <v>1713.1387761259271</v>
      </c>
      <c r="CG99" s="68">
        <f t="shared" si="162"/>
        <v>1738.1308821186797</v>
      </c>
      <c r="CH99" s="68">
        <f t="shared" si="162"/>
        <v>1741.4675318111119</v>
      </c>
      <c r="CI99" s="87"/>
      <c r="CJ99" s="88">
        <f>((CJ97/CJ98)*39.16*(500/(150/7)))</f>
        <v>1687.4907188540856</v>
      </c>
      <c r="CK99" s="88">
        <f t="shared" ref="CK99:EV99" si="163">((CK97/CK98)*39.16*(500/(150/7)))</f>
        <v>3190.2989278594805</v>
      </c>
      <c r="CL99" s="88">
        <f t="shared" si="163"/>
        <v>2454.5406361661517</v>
      </c>
      <c r="CM99" s="88">
        <f t="shared" si="163"/>
        <v>1961.1033643024152</v>
      </c>
      <c r="CN99" s="88">
        <f t="shared" si="163"/>
        <v>6608.7669950432364</v>
      </c>
      <c r="CO99" s="88">
        <f t="shared" si="163"/>
        <v>10980.58912564204</v>
      </c>
      <c r="CP99" s="88">
        <f t="shared" si="163"/>
        <v>1728.7627627419313</v>
      </c>
      <c r="CQ99" s="88">
        <f t="shared" si="163"/>
        <v>1873.5909251536104</v>
      </c>
      <c r="CR99" s="88">
        <f t="shared" si="163"/>
        <v>1669.8908581186308</v>
      </c>
      <c r="CS99" s="88">
        <f t="shared" si="163"/>
        <v>3094.2664103887419</v>
      </c>
      <c r="CT99" s="88">
        <f t="shared" si="163"/>
        <v>2161.9725763079477</v>
      </c>
      <c r="CU99" s="88">
        <f t="shared" si="163"/>
        <v>1664.1054418473273</v>
      </c>
      <c r="CV99" s="88">
        <f t="shared" si="163"/>
        <v>1340.388683670287</v>
      </c>
      <c r="CW99" s="88">
        <f t="shared" si="163"/>
        <v>1307.8993957886746</v>
      </c>
      <c r="CX99" s="88">
        <f t="shared" si="163"/>
        <v>2068.7772258867089</v>
      </c>
      <c r="CY99" s="88">
        <f t="shared" si="163"/>
        <v>4385.2414634344286</v>
      </c>
      <c r="CZ99" s="88">
        <f t="shared" si="163"/>
        <v>2369.9416267816637</v>
      </c>
      <c r="DA99" s="88">
        <f t="shared" si="163"/>
        <v>1874.6495836193985</v>
      </c>
      <c r="DB99" s="88">
        <f t="shared" si="163"/>
        <v>1638.4198634465818</v>
      </c>
      <c r="DC99" s="88">
        <f t="shared" si="163"/>
        <v>2165.3582833058103</v>
      </c>
      <c r="DD99" s="88">
        <f t="shared" si="163"/>
        <v>3415.6860831122276</v>
      </c>
      <c r="DE99" s="88">
        <f t="shared" si="163"/>
        <v>4058.7442850252069</v>
      </c>
      <c r="DF99" s="88">
        <f t="shared" si="163"/>
        <v>2267.9379758258619</v>
      </c>
      <c r="DG99" s="88">
        <f t="shared" si="163"/>
        <v>1882.8322919006673</v>
      </c>
      <c r="DH99" s="88">
        <f t="shared" si="163"/>
        <v>1480.3767313599305</v>
      </c>
      <c r="DI99" s="88">
        <f t="shared" si="163"/>
        <v>1428.5672356350524</v>
      </c>
      <c r="DJ99" s="88">
        <f t="shared" si="163"/>
        <v>3088.9098891762078</v>
      </c>
      <c r="DK99" s="88">
        <f t="shared" si="163"/>
        <v>3208.6577212567881</v>
      </c>
      <c r="DL99" s="88">
        <f t="shared" si="163"/>
        <v>2013.6717610343335</v>
      </c>
      <c r="DM99" s="88">
        <f t="shared" si="163"/>
        <v>5071.5337065567583</v>
      </c>
      <c r="DN99" s="88">
        <f t="shared" si="163"/>
        <v>7994.4600073941656</v>
      </c>
      <c r="DO99" s="88">
        <f t="shared" si="163"/>
        <v>2265.2410209586119</v>
      </c>
      <c r="DP99" s="88">
        <f t="shared" si="163"/>
        <v>2239.6324647529027</v>
      </c>
      <c r="DQ99" s="88">
        <f t="shared" si="163"/>
        <v>2457.0415813946893</v>
      </c>
      <c r="DR99" s="88">
        <f t="shared" si="163"/>
        <v>1951.24154902132</v>
      </c>
      <c r="DS99" s="88">
        <f t="shared" si="163"/>
        <v>4009.5581774237075</v>
      </c>
      <c r="DT99" s="88">
        <f t="shared" si="163"/>
        <v>1150.5598112012467</v>
      </c>
      <c r="DU99" s="88">
        <f t="shared" si="163"/>
        <v>1841.730165506656</v>
      </c>
      <c r="DV99" s="88">
        <f t="shared" si="163"/>
        <v>2094.7709194066906</v>
      </c>
      <c r="DW99" s="88">
        <f t="shared" si="163"/>
        <v>10663.375983997532</v>
      </c>
      <c r="DX99" s="88">
        <f t="shared" si="163"/>
        <v>2733.675654265734</v>
      </c>
      <c r="DY99" s="88">
        <f t="shared" si="163"/>
        <v>11424.58655361039</v>
      </c>
      <c r="DZ99" s="88">
        <f t="shared" si="163"/>
        <v>1669.5504067312538</v>
      </c>
      <c r="EA99" s="88">
        <f t="shared" si="163"/>
        <v>5463.9585136713922</v>
      </c>
      <c r="EB99" s="88">
        <f t="shared" si="163"/>
        <v>1394.6059738105744</v>
      </c>
      <c r="EC99" s="88">
        <f t="shared" si="163"/>
        <v>1673.460995859391</v>
      </c>
      <c r="ED99" s="88">
        <f t="shared" si="163"/>
        <v>4620.8900670201929</v>
      </c>
      <c r="EE99" s="88">
        <f t="shared" si="163"/>
        <v>1199.2177390521831</v>
      </c>
      <c r="EF99" s="88">
        <f t="shared" si="163"/>
        <v>1772.7478744847549</v>
      </c>
      <c r="EG99" s="88">
        <f t="shared" si="163"/>
        <v>1413.5468290850981</v>
      </c>
      <c r="EH99" s="88">
        <f t="shared" si="163"/>
        <v>1773.7070384356496</v>
      </c>
      <c r="EI99" s="88">
        <f t="shared" si="163"/>
        <v>2257.5563797359605</v>
      </c>
      <c r="EJ99" s="88">
        <f t="shared" si="163"/>
        <v>3380.6589472183118</v>
      </c>
      <c r="EK99" s="88">
        <f t="shared" si="163"/>
        <v>10423.761422531899</v>
      </c>
      <c r="EL99" s="88">
        <f t="shared" si="163"/>
        <v>5520.8170303034367</v>
      </c>
      <c r="EM99" s="88">
        <f t="shared" si="163"/>
        <v>3350.7218427892435</v>
      </c>
      <c r="EN99" s="88">
        <f t="shared" si="163"/>
        <v>947.59692223131583</v>
      </c>
      <c r="EO99" s="88">
        <f t="shared" si="163"/>
        <v>2000.9321394164322</v>
      </c>
      <c r="EP99" s="88">
        <f t="shared" si="163"/>
        <v>1368.5056352042452</v>
      </c>
      <c r="EQ99" s="88">
        <f t="shared" si="163"/>
        <v>2535.4683364393832</v>
      </c>
      <c r="ER99" s="88">
        <f t="shared" si="163"/>
        <v>1022.6897939206619</v>
      </c>
      <c r="ES99" s="88">
        <f t="shared" si="163"/>
        <v>1547.6500682115568</v>
      </c>
      <c r="ET99" s="88">
        <f t="shared" si="163"/>
        <v>2196.8859776904224</v>
      </c>
      <c r="EU99" s="88">
        <f t="shared" si="163"/>
        <v>2310.4011991917591</v>
      </c>
      <c r="EV99" s="88">
        <f t="shared" si="163"/>
        <v>1322.8359127158064</v>
      </c>
      <c r="EW99" s="88">
        <f t="shared" ref="EW99:HH99" si="164">((EW97/EW98)*39.16*(500/(150/7)))</f>
        <v>3189.453058975248</v>
      </c>
      <c r="EX99" s="88">
        <f t="shared" si="164"/>
        <v>2021.091533075459</v>
      </c>
      <c r="EY99" s="88">
        <f t="shared" si="164"/>
        <v>3320.8499723781702</v>
      </c>
      <c r="EZ99" s="88">
        <f t="shared" si="164"/>
        <v>2898.8780544696765</v>
      </c>
      <c r="FA99" s="88">
        <f t="shared" si="164"/>
        <v>1217.096819616349</v>
      </c>
      <c r="FB99" s="88">
        <f t="shared" si="164"/>
        <v>4701.1526104286286</v>
      </c>
      <c r="FC99" s="88">
        <f t="shared" si="164"/>
        <v>3255.3715859969766</v>
      </c>
      <c r="FD99" s="88">
        <f t="shared" si="164"/>
        <v>2696.0184796842609</v>
      </c>
      <c r="FE99" s="88">
        <f t="shared" si="164"/>
        <v>3446.2915080874595</v>
      </c>
      <c r="FF99" s="88">
        <f t="shared" si="164"/>
        <v>2906.7220097915742</v>
      </c>
      <c r="FG99" s="88">
        <f t="shared" si="164"/>
        <v>2402.2175004998539</v>
      </c>
      <c r="FH99" s="88">
        <f t="shared" si="164"/>
        <v>1816.5452595908698</v>
      </c>
      <c r="FI99" s="88">
        <f t="shared" si="164"/>
        <v>1714.6678791441554</v>
      </c>
      <c r="FJ99" s="88">
        <f t="shared" si="164"/>
        <v>1227.107881648476</v>
      </c>
      <c r="FK99" s="88">
        <f t="shared" si="164"/>
        <v>1649.2401084106257</v>
      </c>
      <c r="FL99" s="88">
        <f t="shared" si="164"/>
        <v>1613.6167776744294</v>
      </c>
      <c r="FM99" s="88">
        <f t="shared" si="164"/>
        <v>1262.2558031776671</v>
      </c>
      <c r="FN99" s="88">
        <f t="shared" si="164"/>
        <v>2778.5612203109822</v>
      </c>
      <c r="FO99" s="88">
        <f t="shared" si="164"/>
        <v>1388.6328426933349</v>
      </c>
      <c r="FP99" s="88">
        <f t="shared" si="164"/>
        <v>2190.5000171109195</v>
      </c>
      <c r="FQ99" s="88">
        <f t="shared" si="164"/>
        <v>1578.3578799588342</v>
      </c>
      <c r="FR99" s="88">
        <f t="shared" si="164"/>
        <v>2706.2795640898821</v>
      </c>
      <c r="FS99" s="88">
        <f t="shared" si="164"/>
        <v>5251.8842593679201</v>
      </c>
      <c r="FT99" s="88">
        <f t="shared" si="164"/>
        <v>2632.1561427405195</v>
      </c>
      <c r="FU99" s="88">
        <f t="shared" si="164"/>
        <v>2653.8603210190772</v>
      </c>
      <c r="FV99" s="88">
        <f t="shared" si="164"/>
        <v>1815.6943273565153</v>
      </c>
      <c r="FW99" s="88">
        <f t="shared" si="164"/>
        <v>2324.306785756407</v>
      </c>
      <c r="FX99" s="88">
        <f t="shared" si="164"/>
        <v>5948.9379443580301</v>
      </c>
      <c r="FY99" s="88">
        <f t="shared" si="164"/>
        <v>1929.3922996131103</v>
      </c>
      <c r="FZ99" s="88">
        <f t="shared" si="164"/>
        <v>1686.6382452236251</v>
      </c>
      <c r="GA99" s="88">
        <f t="shared" si="164"/>
        <v>1800.9245388264462</v>
      </c>
      <c r="GB99" s="88">
        <f t="shared" si="164"/>
        <v>4305.3875014700361</v>
      </c>
      <c r="GC99" s="88">
        <f t="shared" si="164"/>
        <v>1670.0487259708586</v>
      </c>
      <c r="GD99" s="88">
        <f t="shared" si="164"/>
        <v>2393.6452501190875</v>
      </c>
      <c r="GE99" s="88">
        <f t="shared" si="164"/>
        <v>2782.3372712966243</v>
      </c>
      <c r="GF99" s="88">
        <f t="shared" si="164"/>
        <v>1254.2472039423039</v>
      </c>
      <c r="GG99" s="88">
        <f t="shared" si="164"/>
        <v>1971.4967703527204</v>
      </c>
      <c r="GH99" s="88">
        <f t="shared" si="164"/>
        <v>1514.266124335898</v>
      </c>
      <c r="GI99" s="88">
        <f t="shared" si="164"/>
        <v>3297.8604947560098</v>
      </c>
      <c r="GJ99" s="88">
        <f t="shared" si="164"/>
        <v>9834.3481496907734</v>
      </c>
      <c r="GK99" s="88">
        <f t="shared" si="164"/>
        <v>2292.3389821321543</v>
      </c>
      <c r="GL99" s="88">
        <f t="shared" si="164"/>
        <v>2900.454404389885</v>
      </c>
      <c r="GM99" s="88">
        <f t="shared" si="164"/>
        <v>10826.878398706107</v>
      </c>
      <c r="GN99" s="88">
        <f t="shared" si="164"/>
        <v>8405.7350347029296</v>
      </c>
      <c r="GO99" s="88">
        <f t="shared" si="164"/>
        <v>1459.3545827919581</v>
      </c>
      <c r="GP99" s="88">
        <f t="shared" si="164"/>
        <v>1205.1572002336461</v>
      </c>
      <c r="GQ99" s="88">
        <f t="shared" si="164"/>
        <v>1449.8258590381629</v>
      </c>
      <c r="GR99" s="88">
        <f t="shared" si="164"/>
        <v>2400.8483198428062</v>
      </c>
      <c r="GS99" s="88">
        <f t="shared" si="164"/>
        <v>1216.4378529506273</v>
      </c>
      <c r="GT99" s="88">
        <f t="shared" si="164"/>
        <v>1861.1440119354197</v>
      </c>
      <c r="GU99" s="88">
        <f t="shared" si="164"/>
        <v>1603.0556837188162</v>
      </c>
      <c r="GV99" s="88">
        <f t="shared" si="164"/>
        <v>1491.7445193209137</v>
      </c>
      <c r="GW99" s="88">
        <f t="shared" si="164"/>
        <v>2483.2020049702351</v>
      </c>
      <c r="GX99" s="88">
        <f t="shared" si="164"/>
        <v>4532.0402855078837</v>
      </c>
      <c r="GY99" s="88">
        <f t="shared" si="164"/>
        <v>1415.8050156496568</v>
      </c>
      <c r="GZ99" s="88">
        <f t="shared" si="164"/>
        <v>1759.173711935586</v>
      </c>
      <c r="HA99" s="88">
        <f t="shared" si="164"/>
        <v>3637.3540625721521</v>
      </c>
      <c r="HB99" s="88">
        <f t="shared" si="164"/>
        <v>2726.710040268862</v>
      </c>
      <c r="HC99" s="88">
        <f t="shared" si="164"/>
        <v>3025.4530397011354</v>
      </c>
      <c r="HD99" s="88">
        <f t="shared" si="164"/>
        <v>1812.5372687785627</v>
      </c>
      <c r="HE99" s="88">
        <f t="shared" si="164"/>
        <v>9011.728520669134</v>
      </c>
      <c r="HF99" s="88">
        <f t="shared" si="164"/>
        <v>1173.1569540327373</v>
      </c>
      <c r="HG99" s="88">
        <f t="shared" si="164"/>
        <v>2345.8961478114779</v>
      </c>
      <c r="HH99" s="88">
        <f t="shared" si="164"/>
        <v>2569.5052973279799</v>
      </c>
      <c r="HI99" s="88">
        <f t="shared" ref="HI99:JT99" si="165">((HI97/HI98)*39.16*(500/(150/7)))</f>
        <v>2310.1235622526019</v>
      </c>
      <c r="HJ99" s="88">
        <f t="shared" si="165"/>
        <v>1454.8077470895685</v>
      </c>
      <c r="HK99" s="88">
        <f t="shared" si="165"/>
        <v>1824.9089090918901</v>
      </c>
      <c r="HL99" s="88">
        <f t="shared" si="165"/>
        <v>1981.08407034784</v>
      </c>
      <c r="HM99" s="88">
        <f t="shared" si="165"/>
        <v>17062.846708801124</v>
      </c>
      <c r="HN99" s="88">
        <f t="shared" si="165"/>
        <v>3201.0642589240206</v>
      </c>
      <c r="HO99" s="88">
        <f t="shared" si="165"/>
        <v>13080.192281550524</v>
      </c>
      <c r="HP99" s="88">
        <f t="shared" si="165"/>
        <v>3671.9967443441333</v>
      </c>
      <c r="HQ99" s="88">
        <f t="shared" si="165"/>
        <v>2593.3930118284334</v>
      </c>
      <c r="HR99" s="88">
        <f t="shared" si="165"/>
        <v>3519.3664504492426</v>
      </c>
      <c r="HS99" s="88">
        <f t="shared" si="165"/>
        <v>11016.458264093284</v>
      </c>
      <c r="HT99" s="88">
        <f t="shared" si="165"/>
        <v>2942.6804890789354</v>
      </c>
      <c r="HU99" s="88">
        <f t="shared" si="165"/>
        <v>2086.977204509461</v>
      </c>
      <c r="HV99" s="88">
        <f t="shared" si="165"/>
        <v>10299.269960680344</v>
      </c>
      <c r="HW99" s="88">
        <f t="shared" si="165"/>
        <v>10130.91241931737</v>
      </c>
      <c r="HX99" s="88">
        <f t="shared" si="165"/>
        <v>8415.2223148921075</v>
      </c>
      <c r="HY99" s="88">
        <f t="shared" si="165"/>
        <v>3597.677802777509</v>
      </c>
      <c r="HZ99" s="88">
        <f t="shared" si="165"/>
        <v>1647.3553708352479</v>
      </c>
      <c r="IA99" s="88">
        <f t="shared" si="165"/>
        <v>2130.0611518675987</v>
      </c>
      <c r="IB99" s="88">
        <f t="shared" si="165"/>
        <v>2072.0113817629126</v>
      </c>
      <c r="IC99" s="88">
        <f t="shared" si="165"/>
        <v>10101.22667147756</v>
      </c>
      <c r="ID99" s="88">
        <f t="shared" si="165"/>
        <v>2496.712779951582</v>
      </c>
      <c r="IE99" s="88">
        <f t="shared" si="165"/>
        <v>4186.6353950257144</v>
      </c>
      <c r="IF99" s="88">
        <f t="shared" si="165"/>
        <v>1646.2672746261771</v>
      </c>
      <c r="IG99" s="88">
        <f t="shared" si="165"/>
        <v>2892.5806307745884</v>
      </c>
      <c r="IH99" s="88">
        <f t="shared" si="165"/>
        <v>1966.478759879416</v>
      </c>
      <c r="II99" s="88">
        <f t="shared" si="165"/>
        <v>2959.7211609121728</v>
      </c>
      <c r="IJ99" s="88">
        <f t="shared" si="165"/>
        <v>1691.4889103313988</v>
      </c>
      <c r="IK99" s="88">
        <f t="shared" si="165"/>
        <v>2864.8684295995363</v>
      </c>
      <c r="IL99" s="88">
        <f t="shared" si="165"/>
        <v>2088.3734444405595</v>
      </c>
      <c r="IM99" s="88">
        <f t="shared" si="165"/>
        <v>779.54720237968445</v>
      </c>
      <c r="IN99" s="88">
        <f t="shared" si="165"/>
        <v>819.12158452676431</v>
      </c>
      <c r="IO99" s="88">
        <f t="shared" si="165"/>
        <v>1657.4467294808894</v>
      </c>
      <c r="IP99" s="88">
        <f t="shared" si="165"/>
        <v>5126.7510781084893</v>
      </c>
      <c r="IQ99" s="88">
        <f t="shared" si="165"/>
        <v>2880.1776692337489</v>
      </c>
      <c r="IR99" s="88">
        <f t="shared" si="165"/>
        <v>1450.8078037944076</v>
      </c>
      <c r="IS99" s="88">
        <f t="shared" si="165"/>
        <v>3096.8330180497051</v>
      </c>
      <c r="IT99" s="88">
        <f t="shared" si="165"/>
        <v>4830.1521591544506</v>
      </c>
      <c r="IU99" s="88">
        <f t="shared" si="165"/>
        <v>3151.9467057393776</v>
      </c>
      <c r="IV99" s="88">
        <f t="shared" si="165"/>
        <v>2620.4213673710237</v>
      </c>
      <c r="IW99" s="88">
        <f t="shared" si="165"/>
        <v>2773.8057294552605</v>
      </c>
      <c r="IX99" s="88">
        <f t="shared" si="165"/>
        <v>2040.7255570313773</v>
      </c>
      <c r="IY99" s="88">
        <f t="shared" si="165"/>
        <v>1457.0338321113663</v>
      </c>
      <c r="IZ99" s="88">
        <f t="shared" si="165"/>
        <v>3298.9255546672803</v>
      </c>
      <c r="JA99" s="88">
        <f t="shared" si="165"/>
        <v>2024.0401078257394</v>
      </c>
      <c r="JB99" s="88">
        <f t="shared" si="165"/>
        <v>1982.480547826792</v>
      </c>
      <c r="JC99" s="88">
        <f t="shared" si="165"/>
        <v>2830.7534511367567</v>
      </c>
      <c r="JD99" s="88">
        <f t="shared" si="165"/>
        <v>1994.3494562450783</v>
      </c>
      <c r="JE99" s="88">
        <f t="shared" si="165"/>
        <v>2221.5753917779261</v>
      </c>
      <c r="JF99" s="88">
        <f t="shared" si="165"/>
        <v>2615.1901842266802</v>
      </c>
      <c r="JG99" s="88">
        <f t="shared" si="165"/>
        <v>2883.953514009102</v>
      </c>
      <c r="JH99" s="88">
        <f t="shared" si="165"/>
        <v>1740.4904735793873</v>
      </c>
      <c r="JI99" s="88">
        <f t="shared" si="165"/>
        <v>2238.0821870805162</v>
      </c>
      <c r="JJ99" s="88">
        <f t="shared" si="165"/>
        <v>1708.9994912881871</v>
      </c>
      <c r="JK99" s="88">
        <f t="shared" si="165"/>
        <v>1779.8431928228022</v>
      </c>
      <c r="JL99" s="88">
        <f t="shared" si="165"/>
        <v>1837.9625390232702</v>
      </c>
      <c r="JM99" s="88">
        <f t="shared" si="165"/>
        <v>2689.6254372900112</v>
      </c>
      <c r="JN99" s="88">
        <f t="shared" si="165"/>
        <v>1359.6479555990118</v>
      </c>
      <c r="JO99" s="88">
        <f t="shared" si="165"/>
        <v>3979.8462778850267</v>
      </c>
      <c r="JP99" s="88">
        <f t="shared" si="165"/>
        <v>1034.2456504654504</v>
      </c>
      <c r="JQ99" s="88">
        <f t="shared" si="165"/>
        <v>2648.8009042853018</v>
      </c>
      <c r="JR99" s="88">
        <f t="shared" si="165"/>
        <v>1727.1553396884769</v>
      </c>
      <c r="JS99" s="88">
        <f t="shared" si="165"/>
        <v>1957.7584765057893</v>
      </c>
      <c r="JT99" s="88">
        <f t="shared" si="165"/>
        <v>2248.9420751739613</v>
      </c>
      <c r="JU99" s="88">
        <f t="shared" ref="JU99:MF99" si="166">((JU97/JU98)*39.16*(500/(150/7)))</f>
        <v>1708.7578814294188</v>
      </c>
      <c r="JV99" s="88">
        <f t="shared" si="166"/>
        <v>2871.550417242513</v>
      </c>
      <c r="JW99" s="88">
        <f t="shared" si="166"/>
        <v>11257.997289432637</v>
      </c>
      <c r="JX99" s="88">
        <f t="shared" si="166"/>
        <v>7673.9896148805447</v>
      </c>
      <c r="JY99" s="88">
        <f t="shared" si="166"/>
        <v>2512.9080672156847</v>
      </c>
      <c r="JZ99" s="88">
        <f t="shared" si="166"/>
        <v>11243.430532207423</v>
      </c>
      <c r="KA99" s="88">
        <f t="shared" si="166"/>
        <v>5323.7822048333437</v>
      </c>
      <c r="KB99" s="88">
        <f t="shared" si="166"/>
        <v>1898.0428302444056</v>
      </c>
      <c r="KC99" s="88">
        <f t="shared" si="166"/>
        <v>3908.9806731239178</v>
      </c>
      <c r="KD99" s="88">
        <f t="shared" si="166"/>
        <v>1308.6491742861688</v>
      </c>
      <c r="KE99" s="88">
        <f t="shared" si="166"/>
        <v>11634.381377254016</v>
      </c>
      <c r="KF99" s="88">
        <f t="shared" si="166"/>
        <v>899.38473991804608</v>
      </c>
      <c r="KG99" s="88">
        <f t="shared" si="166"/>
        <v>3271.5672953969411</v>
      </c>
      <c r="KH99" s="88">
        <f t="shared" si="166"/>
        <v>1833.2680864920978</v>
      </c>
      <c r="KI99" s="88">
        <f t="shared" si="166"/>
        <v>2110.604485096575</v>
      </c>
      <c r="KJ99" s="88">
        <f t="shared" si="166"/>
        <v>1765.2828569161445</v>
      </c>
      <c r="KK99" s="88">
        <f t="shared" si="166"/>
        <v>2519.4737233654441</v>
      </c>
      <c r="KL99" s="88">
        <f t="shared" si="166"/>
        <v>1789.1359191746317</v>
      </c>
      <c r="KM99" s="88">
        <f t="shared" si="166"/>
        <v>2648.4653438949758</v>
      </c>
      <c r="KN99" s="88">
        <f t="shared" si="166"/>
        <v>3239.5568520631377</v>
      </c>
      <c r="KO99" s="88">
        <f t="shared" si="166"/>
        <v>5446.1953155781393</v>
      </c>
      <c r="KP99" s="88">
        <f t="shared" si="166"/>
        <v>3223.2815931858736</v>
      </c>
      <c r="KQ99" s="88">
        <f t="shared" si="166"/>
        <v>3193.3968867016365</v>
      </c>
      <c r="KR99" s="88">
        <f t="shared" si="166"/>
        <v>2364.5521409647536</v>
      </c>
      <c r="KS99" s="88">
        <f t="shared" si="166"/>
        <v>2439.0768542458836</v>
      </c>
      <c r="KT99" s="88">
        <f t="shared" si="166"/>
        <v>9436.5942351763661</v>
      </c>
      <c r="KU99" s="88">
        <f t="shared" si="166"/>
        <v>1024.4619945413185</v>
      </c>
      <c r="KV99" s="88">
        <f t="shared" si="166"/>
        <v>1435.1648583529416</v>
      </c>
      <c r="KW99" s="88">
        <f t="shared" si="166"/>
        <v>3084.2585746174218</v>
      </c>
      <c r="KX99" s="88">
        <f t="shared" si="166"/>
        <v>3263.8207016816459</v>
      </c>
      <c r="KY99" s="88">
        <f t="shared" si="166"/>
        <v>1281.9686240423073</v>
      </c>
      <c r="KZ99" s="88">
        <f t="shared" si="166"/>
        <v>3369.1525607898166</v>
      </c>
      <c r="LA99" s="88">
        <f t="shared" si="166"/>
        <v>3030.2093178926734</v>
      </c>
      <c r="LB99" s="88">
        <f t="shared" si="166"/>
        <v>3138.3457157741423</v>
      </c>
      <c r="LC99" s="88">
        <f t="shared" si="166"/>
        <v>2812.6560254914698</v>
      </c>
      <c r="LD99" s="88">
        <f t="shared" si="166"/>
        <v>2569.2363999950007</v>
      </c>
      <c r="LE99" s="88">
        <f t="shared" si="166"/>
        <v>1770.8380645694895</v>
      </c>
      <c r="LF99" s="88">
        <f t="shared" si="166"/>
        <v>2874.1035088437516</v>
      </c>
      <c r="LG99" s="88">
        <f t="shared" si="166"/>
        <v>2091.1186191331312</v>
      </c>
      <c r="LH99" s="88">
        <f t="shared" si="166"/>
        <v>2327.4293610500918</v>
      </c>
      <c r="LI99" s="88">
        <f t="shared" si="166"/>
        <v>2610.9613741490521</v>
      </c>
      <c r="LJ99" s="88">
        <f t="shared" si="166"/>
        <v>1374.8649917680859</v>
      </c>
      <c r="LK99" s="88">
        <f t="shared" si="166"/>
        <v>20270.297407843253</v>
      </c>
      <c r="LL99" s="88">
        <f t="shared" si="166"/>
        <v>2117.0593043559006</v>
      </c>
      <c r="LM99" s="88">
        <f t="shared" si="166"/>
        <v>1008.1924338726969</v>
      </c>
      <c r="LN99" s="88">
        <f t="shared" si="166"/>
        <v>2347.5378136853483</v>
      </c>
      <c r="LO99" s="88">
        <f t="shared" si="166"/>
        <v>7439.4707466809905</v>
      </c>
      <c r="LP99" s="88">
        <f t="shared" si="166"/>
        <v>2722.3039092908857</v>
      </c>
      <c r="LQ99" s="88">
        <f t="shared" si="166"/>
        <v>10235.699872211575</v>
      </c>
      <c r="LR99" s="88">
        <f t="shared" si="166"/>
        <v>3546.7003090005915</v>
      </c>
      <c r="LS99" s="88">
        <f t="shared" si="166"/>
        <v>2999.2732244619647</v>
      </c>
      <c r="LT99" s="88">
        <f t="shared" si="166"/>
        <v>5105.8363913000276</v>
      </c>
      <c r="LU99" s="88">
        <f t="shared" si="166"/>
        <v>2045.1203304708497</v>
      </c>
      <c r="LV99" s="88">
        <f t="shared" si="166"/>
        <v>2865.3865921064553</v>
      </c>
      <c r="LW99" s="88">
        <f t="shared" si="166"/>
        <v>2272.1050446092513</v>
      </c>
      <c r="LX99" s="88">
        <f t="shared" si="166"/>
        <v>2224.7076760456926</v>
      </c>
      <c r="LY99" s="88">
        <f t="shared" si="166"/>
        <v>4691.9802240497102</v>
      </c>
      <c r="LZ99" s="88">
        <f t="shared" si="166"/>
        <v>2045.2242647515391</v>
      </c>
      <c r="MA99" s="88">
        <f t="shared" si="166"/>
        <v>2107.5315262203258</v>
      </c>
      <c r="MB99" s="88">
        <f t="shared" si="166"/>
        <v>2754.8071916841036</v>
      </c>
      <c r="MC99" s="88">
        <f t="shared" si="166"/>
        <v>2572.2907634554954</v>
      </c>
      <c r="MD99" s="88">
        <f t="shared" si="166"/>
        <v>1362.2475720794944</v>
      </c>
      <c r="ME99" s="88">
        <f t="shared" si="166"/>
        <v>1972.7224931597414</v>
      </c>
      <c r="MF99" s="88">
        <f t="shared" si="166"/>
        <v>1247.8243478472798</v>
      </c>
      <c r="MG99" s="88">
        <f t="shared" ref="MG99:OQ99" si="167">((MG97/MG98)*39.16*(500/(150/7)))</f>
        <v>2519.5604030530653</v>
      </c>
      <c r="MH99" s="88">
        <f t="shared" si="167"/>
        <v>1847.9796184186407</v>
      </c>
      <c r="MI99" s="88">
        <f t="shared" si="167"/>
        <v>6380.5639611939969</v>
      </c>
      <c r="MJ99" s="88">
        <f t="shared" si="167"/>
        <v>1172.2762527913148</v>
      </c>
      <c r="MK99" s="88">
        <f t="shared" si="167"/>
        <v>2984.01117140926</v>
      </c>
      <c r="ML99" s="88">
        <f t="shared" si="167"/>
        <v>5986.6986254072999</v>
      </c>
      <c r="MM99" s="88">
        <f t="shared" si="167"/>
        <v>1277.0625892054932</v>
      </c>
      <c r="MN99" s="88">
        <f t="shared" si="167"/>
        <v>2175.3475200120542</v>
      </c>
      <c r="MO99" s="88">
        <f t="shared" si="167"/>
        <v>2662.398322289805</v>
      </c>
      <c r="MP99" s="88">
        <f t="shared" si="167"/>
        <v>1593.4191992196013</v>
      </c>
      <c r="MQ99" s="88">
        <f t="shared" si="167"/>
        <v>6046.9748914209868</v>
      </c>
      <c r="MR99" s="88">
        <f t="shared" si="167"/>
        <v>3917.3906398366471</v>
      </c>
      <c r="MS99" s="88">
        <f t="shared" si="167"/>
        <v>1548.9126677749805</v>
      </c>
      <c r="MT99" s="88">
        <f t="shared" si="167"/>
        <v>2749.1000705099705</v>
      </c>
      <c r="MU99" s="88">
        <f t="shared" si="167"/>
        <v>1138.6570600050022</v>
      </c>
      <c r="MV99" s="88">
        <f t="shared" si="167"/>
        <v>1572.7326035279702</v>
      </c>
      <c r="MW99" s="88">
        <f t="shared" si="167"/>
        <v>1299.6987149121837</v>
      </c>
      <c r="MX99" s="88">
        <f t="shared" si="167"/>
        <v>1886.6713665030732</v>
      </c>
      <c r="MY99" s="88">
        <f t="shared" si="167"/>
        <v>1741.8537695745849</v>
      </c>
      <c r="MZ99" s="88">
        <f t="shared" si="167"/>
        <v>1506.1251582976399</v>
      </c>
      <c r="NA99" s="88">
        <f t="shared" si="167"/>
        <v>1363.4195667841711</v>
      </c>
      <c r="NB99" s="88">
        <f t="shared" si="167"/>
        <v>3888.5003839726155</v>
      </c>
      <c r="NC99" s="88">
        <f t="shared" si="167"/>
        <v>2061.2305242622219</v>
      </c>
      <c r="ND99" s="88">
        <f t="shared" si="167"/>
        <v>2943.3597383184501</v>
      </c>
      <c r="NE99" s="88">
        <f t="shared" si="167"/>
        <v>958.28284455612959</v>
      </c>
      <c r="NF99" s="88">
        <f t="shared" si="167"/>
        <v>706.93445056640587</v>
      </c>
      <c r="NG99" s="88">
        <f t="shared" si="167"/>
        <v>5056.9464164086339</v>
      </c>
      <c r="NH99" s="88">
        <f t="shared" si="167"/>
        <v>2021.7209978579799</v>
      </c>
      <c r="NI99" s="88">
        <f t="shared" si="167"/>
        <v>892.60088316745339</v>
      </c>
      <c r="NJ99" s="88">
        <f t="shared" si="167"/>
        <v>4136.077003314429</v>
      </c>
      <c r="NK99" s="88">
        <f t="shared" si="167"/>
        <v>2016.0705945261661</v>
      </c>
      <c r="NL99" s="88">
        <f t="shared" si="167"/>
        <v>3075.5592753220722</v>
      </c>
      <c r="NM99" s="88">
        <f t="shared" si="167"/>
        <v>2235.0023112678941</v>
      </c>
      <c r="NN99" s="88">
        <f t="shared" si="167"/>
        <v>4429.3107080525997</v>
      </c>
      <c r="NO99" s="88">
        <f t="shared" si="167"/>
        <v>1848.9628534488127</v>
      </c>
      <c r="NP99" s="88">
        <f t="shared" si="167"/>
        <v>1595.2778675854156</v>
      </c>
      <c r="NQ99" s="88">
        <f t="shared" si="167"/>
        <v>1684.0963395688188</v>
      </c>
      <c r="NR99" s="88">
        <f t="shared" si="167"/>
        <v>4051.3756986829953</v>
      </c>
      <c r="NS99" s="88">
        <f t="shared" si="167"/>
        <v>2492.8032782127034</v>
      </c>
      <c r="NT99" s="88">
        <f t="shared" si="167"/>
        <v>2410.0989303864244</v>
      </c>
      <c r="NU99" s="88">
        <f t="shared" si="167"/>
        <v>1801.4874793833121</v>
      </c>
      <c r="NV99" s="88">
        <f t="shared" si="167"/>
        <v>1707.7474304935147</v>
      </c>
      <c r="NW99" s="88">
        <f t="shared" si="167"/>
        <v>1080.5832262151678</v>
      </c>
      <c r="NX99" s="88">
        <f t="shared" si="167"/>
        <v>5175.9228411655931</v>
      </c>
      <c r="NY99" s="88">
        <f t="shared" si="167"/>
        <v>10994.959195293754</v>
      </c>
      <c r="NZ99" s="88">
        <f t="shared" si="167"/>
        <v>3329.815208520014</v>
      </c>
      <c r="OA99" s="88">
        <f t="shared" si="167"/>
        <v>2078.4100747852076</v>
      </c>
      <c r="OB99" s="88">
        <f t="shared" si="167"/>
        <v>3031.3542294028948</v>
      </c>
      <c r="OC99" s="88">
        <f t="shared" si="167"/>
        <v>4764.5909026051677</v>
      </c>
      <c r="OD99" s="88">
        <f t="shared" si="167"/>
        <v>3485.064571735868</v>
      </c>
      <c r="OE99" s="88">
        <f t="shared" si="167"/>
        <v>2196.4982249722939</v>
      </c>
      <c r="OF99" s="88">
        <f t="shared" si="167"/>
        <v>3756.2328324487348</v>
      </c>
      <c r="OG99" s="88">
        <f t="shared" si="167"/>
        <v>2312.1709656274911</v>
      </c>
      <c r="OH99" s="88">
        <f t="shared" si="167"/>
        <v>736.77515134075497</v>
      </c>
      <c r="OI99" s="88">
        <f t="shared" si="167"/>
        <v>997.79732037193128</v>
      </c>
      <c r="OJ99" s="88">
        <f t="shared" si="167"/>
        <v>1267.402346439703</v>
      </c>
      <c r="OK99" s="88">
        <f t="shared" si="167"/>
        <v>1315.4455568514395</v>
      </c>
      <c r="OL99" s="88">
        <f t="shared" si="167"/>
        <v>4054.0047396483783</v>
      </c>
      <c r="OM99" s="88">
        <f t="shared" si="167"/>
        <v>1898.7008587313135</v>
      </c>
      <c r="ON99" s="88">
        <f t="shared" si="167"/>
        <v>4704.7043996159364</v>
      </c>
      <c r="OO99" s="88">
        <f t="shared" si="167"/>
        <v>1782.2555286583313</v>
      </c>
      <c r="OP99" s="88">
        <f t="shared" si="167"/>
        <v>1152.9265700362848</v>
      </c>
      <c r="OQ99" s="88">
        <f t="shared" si="167"/>
        <v>1663.5541386704242</v>
      </c>
    </row>
    <row r="100" spans="1:407" x14ac:dyDescent="0.25">
      <c r="A100" s="69"/>
      <c r="D100" s="7"/>
      <c r="AU100" s="60"/>
    </row>
    <row r="101" spans="1:407" x14ac:dyDescent="0.25">
      <c r="A101" s="57" t="s">
        <v>2081</v>
      </c>
      <c r="B101" s="58">
        <f>STDEV(D101:AQ101)/AVERAGE(D101:AQ101)</f>
        <v>3.3632467760035992E-2</v>
      </c>
      <c r="D101" s="7">
        <v>10495361.629548199</v>
      </c>
      <c r="E101" s="7">
        <v>9985199.6959249899</v>
      </c>
      <c r="F101" s="7">
        <v>10139867.4133163</v>
      </c>
      <c r="G101" s="7">
        <v>10214404.8681839</v>
      </c>
      <c r="H101" s="7">
        <v>10291861.116699301</v>
      </c>
      <c r="I101" s="7">
        <v>9901356.3656110093</v>
      </c>
      <c r="J101" s="7">
        <v>9952484.9375500306</v>
      </c>
      <c r="K101" s="7">
        <v>10043302.858322</v>
      </c>
      <c r="L101" s="7">
        <v>10023553.3095238</v>
      </c>
      <c r="M101" s="7">
        <v>9937425.6716652196</v>
      </c>
      <c r="N101" s="7">
        <v>10074844.931488</v>
      </c>
      <c r="O101" s="7">
        <v>10084007.974128</v>
      </c>
      <c r="P101" s="7">
        <v>10053869.870492199</v>
      </c>
      <c r="Q101" s="7">
        <v>9804465.7960937303</v>
      </c>
      <c r="R101" s="7">
        <v>9966603.4274620395</v>
      </c>
      <c r="S101" s="7">
        <v>9974154.9709720798</v>
      </c>
      <c r="T101" s="7">
        <v>9955718.5662408508</v>
      </c>
      <c r="U101" s="7">
        <v>10031827.870528201</v>
      </c>
      <c r="V101" s="7">
        <v>10164571.387403799</v>
      </c>
      <c r="W101" s="7">
        <v>10156758.998583701</v>
      </c>
      <c r="X101" s="7">
        <v>10010097.259977501</v>
      </c>
      <c r="Y101" s="7">
        <v>10068305.2869683</v>
      </c>
      <c r="Z101" s="7">
        <v>10262564.740515601</v>
      </c>
      <c r="AA101" s="7">
        <v>10502348.2308755</v>
      </c>
      <c r="AB101" s="7">
        <v>10383724.102397701</v>
      </c>
      <c r="AC101" s="7">
        <v>10851957.5404518</v>
      </c>
      <c r="AD101" s="7">
        <v>10663668.859807299</v>
      </c>
      <c r="AE101" s="7">
        <v>11192888.570230899</v>
      </c>
      <c r="AF101" s="7">
        <v>10880754.348913999</v>
      </c>
      <c r="AG101" s="7">
        <v>10835211.4081244</v>
      </c>
      <c r="AH101" s="7">
        <v>10899035.0083194</v>
      </c>
      <c r="AI101" s="7">
        <v>10834751.877881</v>
      </c>
      <c r="AJ101" s="7">
        <v>10297164.6288813</v>
      </c>
      <c r="AK101" s="7">
        <v>10637791.215110101</v>
      </c>
      <c r="AL101" s="7">
        <v>10479084.6213935</v>
      </c>
      <c r="AM101" s="7">
        <v>10073886.022744199</v>
      </c>
      <c r="AN101" s="7">
        <v>10341583.335049899</v>
      </c>
      <c r="AO101" s="7">
        <v>10640227.395450899</v>
      </c>
      <c r="AP101" s="7">
        <v>10552288.459417</v>
      </c>
      <c r="AQ101" s="7">
        <v>10506043.331283201</v>
      </c>
      <c r="AS101" s="59">
        <f>STDEV(AU101:CH101)/AVERAGE(AU101:CH101)</f>
        <v>3.7166317733799789E-2</v>
      </c>
      <c r="AU101" s="9">
        <v>2545284.9841152802</v>
      </c>
      <c r="AV101" s="9">
        <v>2488807.6953606</v>
      </c>
      <c r="AW101" s="9">
        <v>2584002.3658417901</v>
      </c>
      <c r="AX101" s="9">
        <v>2581457.8912452199</v>
      </c>
      <c r="AY101" s="9">
        <v>2550063.8078465802</v>
      </c>
      <c r="AZ101" s="9">
        <v>2508222.30027672</v>
      </c>
      <c r="BA101" s="9">
        <v>2440567.65639032</v>
      </c>
      <c r="BB101" s="9">
        <v>2503538.31029819</v>
      </c>
      <c r="BC101" s="9">
        <v>2500569.1572747398</v>
      </c>
      <c r="BD101" s="9">
        <v>2520629.6816362301</v>
      </c>
      <c r="BE101" s="9">
        <v>2450004.8333769599</v>
      </c>
      <c r="BF101" s="9">
        <v>2500874.0229180101</v>
      </c>
      <c r="BG101" s="9">
        <v>2482094.2665513498</v>
      </c>
      <c r="BH101" s="9">
        <v>2482431.0985258701</v>
      </c>
      <c r="BI101" s="9">
        <v>2400795.1355116698</v>
      </c>
      <c r="BJ101" s="9">
        <v>2475297.6391137401</v>
      </c>
      <c r="BK101" s="9">
        <v>2469562.5610192898</v>
      </c>
      <c r="BL101" s="9">
        <v>2458250.1839276101</v>
      </c>
      <c r="BM101" s="9">
        <v>2448565.3656887598</v>
      </c>
      <c r="BN101" s="9">
        <v>2455016.1951281601</v>
      </c>
      <c r="BO101" s="9">
        <v>2465626.37843078</v>
      </c>
      <c r="BP101" s="9">
        <v>2478359.7630117401</v>
      </c>
      <c r="BQ101" s="9">
        <v>2508808.2466202299</v>
      </c>
      <c r="BR101" s="9">
        <v>2635247.5169499801</v>
      </c>
      <c r="BS101" s="9">
        <v>2675592.6142659802</v>
      </c>
      <c r="BT101" s="9">
        <v>2738178.2306187698</v>
      </c>
      <c r="BU101" s="9">
        <v>2675582.5521920999</v>
      </c>
      <c r="BV101" s="9">
        <v>2828797.2538427599</v>
      </c>
      <c r="BW101" s="9">
        <v>2675124.4047766998</v>
      </c>
      <c r="BX101" s="9">
        <v>2709910.2638327498</v>
      </c>
      <c r="BY101" s="9">
        <v>2588328.3667283598</v>
      </c>
      <c r="BZ101" s="9">
        <v>2660746.62332157</v>
      </c>
      <c r="CA101" s="9">
        <v>2603869.7648797799</v>
      </c>
      <c r="CB101" s="9">
        <v>2597305.2956003798</v>
      </c>
      <c r="CC101" s="9">
        <v>2491334.9197035399</v>
      </c>
      <c r="CD101" s="9">
        <v>2503611.0316021699</v>
      </c>
      <c r="CE101" s="9">
        <v>2525945.3309055301</v>
      </c>
      <c r="CF101" s="9">
        <v>2625103.6716805398</v>
      </c>
      <c r="CG101" s="9">
        <v>2577047.7966538598</v>
      </c>
      <c r="CH101" s="9">
        <v>2606143.7042757599</v>
      </c>
      <c r="CJ101" s="84">
        <v>9045573.5051168408</v>
      </c>
      <c r="CK101" s="84">
        <v>1674816.3337431301</v>
      </c>
      <c r="CL101" s="84">
        <v>3493853.8683926999</v>
      </c>
      <c r="CM101" s="84">
        <v>3161846.4800366601</v>
      </c>
      <c r="CN101" s="84">
        <v>4856319.7129208604</v>
      </c>
      <c r="CO101" s="84">
        <v>2654892.4317876799</v>
      </c>
      <c r="CP101" s="84">
        <v>3070182.6402209299</v>
      </c>
      <c r="CQ101" s="84">
        <v>3826860.4918230199</v>
      </c>
      <c r="CR101" s="84">
        <v>2307540.3705292102</v>
      </c>
      <c r="CS101" s="84">
        <v>5244678.7636744203</v>
      </c>
      <c r="CT101" s="84">
        <v>3686267.8000796898</v>
      </c>
      <c r="CU101" s="84">
        <v>2575648.8566632401</v>
      </c>
      <c r="CV101" s="84">
        <v>1569119.9601328899</v>
      </c>
      <c r="CW101" s="84">
        <v>3999588.8555246401</v>
      </c>
      <c r="CX101" s="84">
        <v>2991207.2636058801</v>
      </c>
      <c r="CY101" s="84">
        <v>6017645.52498574</v>
      </c>
      <c r="CZ101" s="84">
        <v>1666083.47045191</v>
      </c>
      <c r="DA101" s="84">
        <v>3426765.2423331202</v>
      </c>
      <c r="DB101" s="84">
        <v>4827082.1978808902</v>
      </c>
      <c r="DC101" s="84">
        <v>6586388.9527768297</v>
      </c>
      <c r="DD101" s="84">
        <v>6214680.6348414002</v>
      </c>
      <c r="DE101" s="84">
        <v>4314146.7900192197</v>
      </c>
      <c r="DF101" s="84">
        <v>2738164.93634975</v>
      </c>
      <c r="DG101" s="84">
        <v>6073102.2837798102</v>
      </c>
      <c r="DH101" s="84">
        <v>1610060.51268917</v>
      </c>
      <c r="DI101" s="84">
        <v>3279714.9393907301</v>
      </c>
      <c r="DJ101" s="84">
        <v>5117076.8514403198</v>
      </c>
      <c r="DK101" s="84">
        <v>2099037.1935851499</v>
      </c>
      <c r="DL101" s="84">
        <v>3382940.0947008799</v>
      </c>
      <c r="DM101" s="84">
        <v>2151824.3811280401</v>
      </c>
      <c r="DN101" s="84">
        <v>2488517.76668806</v>
      </c>
      <c r="DO101" s="84">
        <v>2196302.3360535</v>
      </c>
      <c r="DP101" s="84">
        <v>1677355.52636612</v>
      </c>
      <c r="DQ101" s="84">
        <v>2291959.2345419298</v>
      </c>
      <c r="DR101" s="84">
        <v>2063125.3158483501</v>
      </c>
      <c r="DS101" s="84">
        <v>3421722.2443993702</v>
      </c>
      <c r="DT101" s="84">
        <v>3737226.82832671</v>
      </c>
      <c r="DU101" s="84">
        <v>3030295.6533566299</v>
      </c>
      <c r="DV101" s="84">
        <v>2825805.2449127198</v>
      </c>
      <c r="DW101" s="84">
        <v>4999145.1751949796</v>
      </c>
      <c r="DX101" s="84">
        <v>4325045.7439029803</v>
      </c>
      <c r="DY101" s="84">
        <v>1093415.3685724</v>
      </c>
      <c r="DZ101" s="84">
        <v>1753757.18768259</v>
      </c>
      <c r="EA101" s="84">
        <v>4157880.6949552898</v>
      </c>
      <c r="EB101" s="84">
        <v>2091236.22439326</v>
      </c>
      <c r="EC101" s="84">
        <v>9475950.6476640608</v>
      </c>
      <c r="ED101" s="84">
        <v>2011997.0197618201</v>
      </c>
      <c r="EE101" s="84">
        <v>2487554.4769177702</v>
      </c>
      <c r="EF101" s="84">
        <v>3561876.1025454402</v>
      </c>
      <c r="EG101" s="84">
        <v>2595316.1116053401</v>
      </c>
      <c r="EH101" s="84">
        <v>1075147.83088795</v>
      </c>
      <c r="EI101" s="84">
        <v>3446462.6781210401</v>
      </c>
      <c r="EJ101" s="84">
        <v>2991595.22437855</v>
      </c>
      <c r="EK101" s="84">
        <v>1941121.43379324</v>
      </c>
      <c r="EL101" s="84">
        <v>3717057.6501867999</v>
      </c>
      <c r="EM101" s="84">
        <v>1168758.2845101401</v>
      </c>
      <c r="EN101" s="84">
        <v>10915540.434422901</v>
      </c>
      <c r="EO101" s="84">
        <v>4247872.3667092901</v>
      </c>
      <c r="EP101" s="84">
        <v>1590039.38592077</v>
      </c>
      <c r="EQ101" s="84">
        <v>2731378.2474072799</v>
      </c>
      <c r="ER101" s="84">
        <v>2929312.8517424501</v>
      </c>
      <c r="ES101" s="84">
        <v>4849012.4878326403</v>
      </c>
      <c r="ET101" s="84">
        <v>5389917.3644621503</v>
      </c>
      <c r="EU101" s="84">
        <v>3922927.7205676101</v>
      </c>
      <c r="EV101" s="84">
        <v>8435084.12523943</v>
      </c>
      <c r="EW101" s="84">
        <v>3417558.5184274898</v>
      </c>
      <c r="EX101" s="84">
        <v>4793554.7071876097</v>
      </c>
      <c r="EY101" s="84">
        <v>4076323.84873702</v>
      </c>
      <c r="EZ101" s="84">
        <v>5103126.1419058703</v>
      </c>
      <c r="FA101" s="84">
        <v>5261084.7084803404</v>
      </c>
      <c r="FB101" s="84">
        <v>4587801.1894546198</v>
      </c>
      <c r="FC101" s="84">
        <v>3670756.96204923</v>
      </c>
      <c r="FD101" s="84">
        <v>4164331.0162643902</v>
      </c>
      <c r="FE101" s="84">
        <v>3346970.0368219502</v>
      </c>
      <c r="FF101" s="84">
        <v>13127335.7952924</v>
      </c>
      <c r="FG101" s="84">
        <v>3353420.02927357</v>
      </c>
      <c r="FH101" s="84">
        <v>2038593.2994045401</v>
      </c>
      <c r="FI101" s="84">
        <v>2777100.0100968601</v>
      </c>
      <c r="FJ101" s="84">
        <v>2827982.2888411302</v>
      </c>
      <c r="FK101" s="84">
        <v>2267134.7904186002</v>
      </c>
      <c r="FL101" s="84">
        <v>4301398.9081256799</v>
      </c>
      <c r="FM101" s="84">
        <v>2065652.46558195</v>
      </c>
      <c r="FN101" s="84">
        <v>1491291.9310450901</v>
      </c>
      <c r="FO101" s="84">
        <v>2811058.05771766</v>
      </c>
      <c r="FP101" s="84">
        <v>4603132.8929975098</v>
      </c>
      <c r="FQ101" s="84">
        <v>2129885.1363641298</v>
      </c>
      <c r="FR101" s="84">
        <v>2174506.9812526298</v>
      </c>
      <c r="FS101" s="84">
        <v>3233338.4559132499</v>
      </c>
      <c r="FT101" s="84">
        <v>9565268.1329164598</v>
      </c>
      <c r="FU101" s="84">
        <v>3816472.08706629</v>
      </c>
      <c r="FV101" s="84">
        <v>4547293.7555567604</v>
      </c>
      <c r="FW101" s="84">
        <v>3592298.5158307599</v>
      </c>
      <c r="FX101" s="84">
        <v>4633437.3515966199</v>
      </c>
      <c r="FY101" s="84">
        <v>3575212.0108955698</v>
      </c>
      <c r="FZ101" s="84">
        <v>3383130.3067934001</v>
      </c>
      <c r="GA101" s="84">
        <v>1999950.7524971501</v>
      </c>
      <c r="GB101" s="84">
        <v>3119843.4171892898</v>
      </c>
      <c r="GC101" s="84">
        <v>2069904.05628347</v>
      </c>
      <c r="GD101" s="84">
        <v>2736332.6341174501</v>
      </c>
      <c r="GE101" s="84">
        <v>2949897.9999053301</v>
      </c>
      <c r="GF101" s="84">
        <v>1802685.9405556901</v>
      </c>
      <c r="GG101" s="84">
        <v>10753806.3186321</v>
      </c>
      <c r="GH101" s="84">
        <v>1507912.0707706599</v>
      </c>
      <c r="GI101" s="84">
        <v>2080063.78264325</v>
      </c>
      <c r="GJ101" s="84">
        <v>2708009.8003816698</v>
      </c>
      <c r="GK101" s="84">
        <v>3930125.4470072901</v>
      </c>
      <c r="GL101" s="84">
        <v>6273944.7616169099</v>
      </c>
      <c r="GM101" s="84">
        <v>2242597.1203812999</v>
      </c>
      <c r="GN101" s="84">
        <v>4035173.963953</v>
      </c>
      <c r="GO101" s="84">
        <v>4217089.4400332896</v>
      </c>
      <c r="GP101" s="84">
        <v>2455937.6797616598</v>
      </c>
      <c r="GQ101" s="84">
        <v>3909344.2885903702</v>
      </c>
      <c r="GR101" s="84">
        <v>2462920.4803721998</v>
      </c>
      <c r="GS101" s="84">
        <v>2850988.0880196099</v>
      </c>
      <c r="GT101" s="84">
        <v>4079553.3113566502</v>
      </c>
      <c r="GU101" s="84">
        <v>1913197.0236688401</v>
      </c>
      <c r="GV101" s="84">
        <v>2559417.7023440399</v>
      </c>
      <c r="GW101" s="84">
        <v>3090152.38750921</v>
      </c>
      <c r="GX101" s="84">
        <v>5517794.05548744</v>
      </c>
      <c r="GY101" s="84">
        <v>2195573.3321933802</v>
      </c>
      <c r="GZ101" s="84">
        <v>5643512.6391031696</v>
      </c>
      <c r="HA101" s="84">
        <v>4401974.6585863298</v>
      </c>
      <c r="HB101" s="84">
        <v>3472914.0884822798</v>
      </c>
      <c r="HC101" s="84">
        <v>4514088.2500874996</v>
      </c>
      <c r="HD101" s="84">
        <v>5025312.4396548104</v>
      </c>
      <c r="HE101" s="84">
        <v>8059284.9031049097</v>
      </c>
      <c r="HF101" s="84">
        <v>1426258.4022908399</v>
      </c>
      <c r="HG101" s="84">
        <v>1417144.22964456</v>
      </c>
      <c r="HH101" s="84">
        <v>2325405.4867010098</v>
      </c>
      <c r="HI101" s="84">
        <v>4886444.2539638402</v>
      </c>
      <c r="HJ101" s="84">
        <v>3323397.2948386301</v>
      </c>
      <c r="HK101" s="84">
        <v>1873903.0829441</v>
      </c>
      <c r="HL101" s="84">
        <v>5764645.7206944199</v>
      </c>
      <c r="HM101" s="84">
        <v>3519774.3452165402</v>
      </c>
      <c r="HN101" s="84">
        <v>3963556.9146789499</v>
      </c>
      <c r="HO101" s="84">
        <v>1655628.7226350899</v>
      </c>
      <c r="HP101" s="84">
        <v>8457931.5352891292</v>
      </c>
      <c r="HQ101" s="84">
        <v>2675867.3205539901</v>
      </c>
      <c r="HR101" s="84">
        <v>1913664.90668135</v>
      </c>
      <c r="HS101" s="84">
        <v>1688741.73423669</v>
      </c>
      <c r="HT101" s="84">
        <v>6295539.0620234301</v>
      </c>
      <c r="HU101" s="84">
        <v>1375705.74388105</v>
      </c>
      <c r="HV101" s="84">
        <v>2485594.4197568898</v>
      </c>
      <c r="HW101" s="84">
        <v>2386994.53200125</v>
      </c>
      <c r="HX101" s="84">
        <v>3475926.3999393699</v>
      </c>
      <c r="HY101" s="84">
        <v>3903320.0003866102</v>
      </c>
      <c r="HZ101" s="84">
        <v>2060337.9303240399</v>
      </c>
      <c r="IA101" s="84">
        <v>1780980.20710481</v>
      </c>
      <c r="IB101" s="84">
        <v>1928245.9197024801</v>
      </c>
      <c r="IC101" s="84">
        <v>2642057.6661294098</v>
      </c>
      <c r="ID101" s="84">
        <v>4233799.9930283502</v>
      </c>
      <c r="IE101" s="84">
        <v>2710049.9029594501</v>
      </c>
      <c r="IF101" s="84">
        <v>5279251.8119916199</v>
      </c>
      <c r="IG101" s="84">
        <v>3143249.4369502901</v>
      </c>
      <c r="IH101" s="84">
        <v>2747341.9840337401</v>
      </c>
      <c r="II101" s="84">
        <v>1972389.20931231</v>
      </c>
      <c r="IJ101" s="84">
        <v>8408515.6925824508</v>
      </c>
      <c r="IK101" s="84">
        <v>2138620.24750072</v>
      </c>
      <c r="IL101" s="84">
        <v>2164095.7435904499</v>
      </c>
      <c r="IM101" s="84">
        <v>1281620.3094736999</v>
      </c>
      <c r="IN101" s="84">
        <v>4045251.9271601201</v>
      </c>
      <c r="IO101" s="84">
        <v>3274726.6694077598</v>
      </c>
      <c r="IP101" s="84">
        <v>4982368.5146406097</v>
      </c>
      <c r="IQ101" s="84">
        <v>3677107.3667445802</v>
      </c>
      <c r="IR101" s="84">
        <v>1367039.2209538501</v>
      </c>
      <c r="IS101" s="84">
        <v>3464401.3847672399</v>
      </c>
      <c r="IT101" s="84">
        <v>3588385.8564629401</v>
      </c>
      <c r="IU101" s="84">
        <v>3223265.66320789</v>
      </c>
      <c r="IV101" s="84">
        <v>2706406.3157653599</v>
      </c>
      <c r="IW101" s="84">
        <v>2307903.3110909201</v>
      </c>
      <c r="IX101" s="84">
        <v>3396657.0357910702</v>
      </c>
      <c r="IY101" s="84">
        <v>2248917.62184902</v>
      </c>
      <c r="IZ101" s="84">
        <v>4643955.5787974698</v>
      </c>
      <c r="JA101" s="84">
        <v>3594156.7997010499</v>
      </c>
      <c r="JB101" s="84">
        <v>10116614.787557401</v>
      </c>
      <c r="JC101" s="84">
        <v>4616109.8917578403</v>
      </c>
      <c r="JD101" s="84">
        <v>3273563.4006739301</v>
      </c>
      <c r="JE101" s="84">
        <v>2637322.4968176601</v>
      </c>
      <c r="JF101" s="84">
        <v>11906339.703699401</v>
      </c>
      <c r="JG101" s="84">
        <v>3059786.7287820601</v>
      </c>
      <c r="JH101" s="84">
        <v>3130194.2801820901</v>
      </c>
      <c r="JI101" s="84">
        <v>4739187.0184702696</v>
      </c>
      <c r="JJ101" s="84">
        <v>4917257.8512583701</v>
      </c>
      <c r="JK101" s="84">
        <v>3233003.7921980401</v>
      </c>
      <c r="JL101" s="84">
        <v>2281887.4885171698</v>
      </c>
      <c r="JM101" s="84">
        <v>2644941.7319273702</v>
      </c>
      <c r="JN101" s="84">
        <v>1527180.3178320799</v>
      </c>
      <c r="JO101" s="84">
        <v>3420152.58085716</v>
      </c>
      <c r="JP101" s="84">
        <v>4021006.1864138399</v>
      </c>
      <c r="JQ101" s="84">
        <v>3825867.2648903001</v>
      </c>
      <c r="JR101" s="84">
        <v>52828556.1073725</v>
      </c>
      <c r="JS101" s="84">
        <v>2025935.1825100901</v>
      </c>
      <c r="JT101" s="84">
        <v>5492955.1773105897</v>
      </c>
      <c r="JU101" s="84">
        <v>3518526.3796387501</v>
      </c>
      <c r="JV101" s="84">
        <v>3924686.6225399901</v>
      </c>
      <c r="JW101" s="84">
        <v>1356146.9785644801</v>
      </c>
      <c r="JX101" s="84">
        <v>3615652.9352060398</v>
      </c>
      <c r="JY101" s="84">
        <v>2686003.2641099798</v>
      </c>
      <c r="JZ101" s="84">
        <v>995639.59290130401</v>
      </c>
      <c r="KA101" s="84">
        <v>6294161.4742005998</v>
      </c>
      <c r="KB101" s="84">
        <v>3690240.1016527698</v>
      </c>
      <c r="KC101" s="84">
        <v>4064678.80539092</v>
      </c>
      <c r="KD101" s="84">
        <v>2081287.0477813999</v>
      </c>
      <c r="KE101" s="84">
        <v>1700802.9743482401</v>
      </c>
      <c r="KF101" s="84">
        <v>6709696.1417403203</v>
      </c>
      <c r="KG101" s="84">
        <v>1969114.6687344799</v>
      </c>
      <c r="KH101" s="84">
        <v>2435355.0813699202</v>
      </c>
      <c r="KI101" s="84">
        <v>2735924.9031370198</v>
      </c>
      <c r="KJ101" s="84">
        <v>3245017.4090132602</v>
      </c>
      <c r="KK101" s="84">
        <v>6185863.03929496</v>
      </c>
      <c r="KL101" s="84">
        <v>3453915.6411485998</v>
      </c>
      <c r="KM101" s="84">
        <v>2197449.9949473999</v>
      </c>
      <c r="KN101" s="84">
        <v>4729560.4617673699</v>
      </c>
      <c r="KO101" s="84">
        <v>5395718.4305478698</v>
      </c>
      <c r="KP101" s="84">
        <v>4876703.2193469796</v>
      </c>
      <c r="KQ101" s="84">
        <v>6357240.1998640103</v>
      </c>
      <c r="KR101" s="84">
        <v>2078222.71617561</v>
      </c>
      <c r="KS101" s="84">
        <v>2882160.87389442</v>
      </c>
      <c r="KT101" s="84">
        <v>3184340.5379631999</v>
      </c>
      <c r="KU101" s="84">
        <v>2966353.1942985202</v>
      </c>
      <c r="KV101" s="84">
        <v>7683463.6299802996</v>
      </c>
      <c r="KW101" s="84">
        <v>3940238.6904255701</v>
      </c>
      <c r="KX101" s="84">
        <v>2740622.9891187199</v>
      </c>
      <c r="KY101" s="84">
        <v>1616169.2468059</v>
      </c>
      <c r="KZ101" s="84">
        <v>7178890.1292497702</v>
      </c>
      <c r="LA101" s="84">
        <v>4566335.5795163503</v>
      </c>
      <c r="LB101" s="84">
        <v>3766988.7354839998</v>
      </c>
      <c r="LC101" s="84">
        <v>3318119.36659142</v>
      </c>
      <c r="LD101" s="84">
        <v>2907804.4676730898</v>
      </c>
      <c r="LE101" s="84">
        <v>9339732.8477287292</v>
      </c>
      <c r="LF101" s="84">
        <v>4325396.2117222901</v>
      </c>
      <c r="LG101" s="84">
        <v>10892988.0915803</v>
      </c>
      <c r="LH101" s="84">
        <v>3936502.1400312199</v>
      </c>
      <c r="LI101" s="84">
        <v>2427220.6871750602</v>
      </c>
      <c r="LJ101" s="84">
        <v>2991525.02953421</v>
      </c>
      <c r="LK101" s="84">
        <v>3401684.8382798098</v>
      </c>
      <c r="LL101" s="84">
        <v>4416727.6127747605</v>
      </c>
      <c r="LM101" s="84">
        <v>4232858.4097392103</v>
      </c>
      <c r="LN101" s="84">
        <v>8127771.3585105399</v>
      </c>
      <c r="LO101" s="84">
        <v>2879098.2208504202</v>
      </c>
      <c r="LP101" s="84">
        <v>6173681.4024598999</v>
      </c>
      <c r="LQ101" s="84">
        <v>1800515.63968895</v>
      </c>
      <c r="LR101" s="84">
        <v>4112444.8727141898</v>
      </c>
      <c r="LS101" s="84">
        <v>2699851.4074668</v>
      </c>
      <c r="LT101" s="84">
        <v>9909270.5452397</v>
      </c>
      <c r="LU101" s="84">
        <v>4610263.1560738701</v>
      </c>
      <c r="LV101" s="84">
        <v>12747427.141607599</v>
      </c>
      <c r="LW101" s="84">
        <v>2748198.2620143099</v>
      </c>
      <c r="LX101" s="84">
        <v>4218522.0923461895</v>
      </c>
      <c r="LY101" s="84">
        <v>3547605.0869383099</v>
      </c>
      <c r="LZ101" s="84">
        <v>6371624.5431047603</v>
      </c>
      <c r="MA101" s="84">
        <v>3639205.3073594798</v>
      </c>
      <c r="MB101" s="84">
        <v>3087793.46468879</v>
      </c>
      <c r="MC101" s="84">
        <v>3451982.2474159701</v>
      </c>
      <c r="MD101" s="84">
        <v>3481054.1849613902</v>
      </c>
      <c r="ME101" s="84">
        <v>2701434.5489982101</v>
      </c>
      <c r="MF101" s="84">
        <v>2541225.87110485</v>
      </c>
      <c r="MG101" s="84">
        <v>4141961.72948178</v>
      </c>
      <c r="MH101" s="84">
        <v>2719367.85518162</v>
      </c>
      <c r="MI101" s="84">
        <v>3934415.4525958002</v>
      </c>
      <c r="MJ101" s="84">
        <v>5594794.6697097197</v>
      </c>
      <c r="MK101" s="84">
        <v>15893393.0929057</v>
      </c>
      <c r="ML101" s="84">
        <v>3460186.9601684199</v>
      </c>
      <c r="MM101" s="84">
        <v>2732940.8888155902</v>
      </c>
      <c r="MN101" s="84">
        <v>8383809.9768441804</v>
      </c>
      <c r="MO101" s="84">
        <v>7194690.1697473796</v>
      </c>
      <c r="MP101" s="84">
        <v>2305060.1546929702</v>
      </c>
      <c r="MQ101" s="84">
        <v>1816687.59865491</v>
      </c>
      <c r="MR101" s="84">
        <v>1738182.92486405</v>
      </c>
      <c r="MS101" s="84">
        <v>3134275.9963853299</v>
      </c>
      <c r="MT101" s="84">
        <v>6574968.3834857596</v>
      </c>
      <c r="MU101" s="84">
        <v>4219151.8018575804</v>
      </c>
      <c r="MV101" s="84">
        <v>2249013.7981673102</v>
      </c>
      <c r="MW101" s="84">
        <v>3547348.1916919402</v>
      </c>
      <c r="MX101" s="84">
        <v>1366778.67331517</v>
      </c>
      <c r="MY101" s="84">
        <v>3906991.0161447199</v>
      </c>
      <c r="MZ101" s="84">
        <v>3208842.3814752698</v>
      </c>
      <c r="NA101" s="84">
        <v>2911784.8758144602</v>
      </c>
      <c r="NB101" s="84">
        <v>3585277.9291175599</v>
      </c>
      <c r="NC101" s="84">
        <v>2962721.1984996898</v>
      </c>
      <c r="ND101" s="84">
        <v>3526327.1213827101</v>
      </c>
      <c r="NE101" s="84">
        <v>3440999.8939972799</v>
      </c>
      <c r="NF101" s="84">
        <v>1941353.5115340201</v>
      </c>
      <c r="NG101" s="84">
        <v>5422109.1826616498</v>
      </c>
      <c r="NH101" s="84">
        <v>3793713.6839145399</v>
      </c>
      <c r="NI101" s="84">
        <v>2941297.0967914201</v>
      </c>
      <c r="NJ101" s="84">
        <v>2517996.0465295599</v>
      </c>
      <c r="NK101" s="84">
        <v>8776089.7464871109</v>
      </c>
      <c r="NL101" s="84">
        <v>5993584.2076519104</v>
      </c>
      <c r="NM101" s="84">
        <v>3073816.1030275901</v>
      </c>
      <c r="NN101" s="84">
        <v>8663923.0554974992</v>
      </c>
      <c r="NO101" s="84">
        <v>2654115.6074576098</v>
      </c>
      <c r="NP101" s="84">
        <v>3318744.0303056301</v>
      </c>
      <c r="NQ101" s="84">
        <v>2846201.6041074502</v>
      </c>
      <c r="NR101" s="84">
        <v>7018454.1905621104</v>
      </c>
      <c r="NS101" s="84">
        <v>2725402.6222632402</v>
      </c>
      <c r="NT101" s="84">
        <v>3418958.9658790999</v>
      </c>
      <c r="NU101" s="84">
        <v>1772914.5463845499</v>
      </c>
      <c r="NV101" s="84">
        <v>1600415.5978570499</v>
      </c>
      <c r="NW101" s="84">
        <v>2199291.3938515601</v>
      </c>
      <c r="NX101" s="84">
        <v>2040812.9841221401</v>
      </c>
      <c r="NY101" s="84">
        <v>1861170.42682042</v>
      </c>
      <c r="NZ101" s="84">
        <v>3450934.5867922502</v>
      </c>
      <c r="OA101" s="84">
        <v>9877034.6425568704</v>
      </c>
      <c r="OB101" s="84">
        <v>2372132.48066648</v>
      </c>
      <c r="OC101" s="84">
        <v>2421737.7635311699</v>
      </c>
      <c r="OD101" s="84">
        <v>2575592.4148511402</v>
      </c>
      <c r="OE101" s="84">
        <v>5932507.1075016903</v>
      </c>
      <c r="OF101" s="84">
        <v>5342853.1633174401</v>
      </c>
      <c r="OG101" s="84">
        <v>2143509.1427127002</v>
      </c>
      <c r="OH101" s="84">
        <v>2656035.4086161298</v>
      </c>
      <c r="OI101" s="84">
        <v>4271427.2505176002</v>
      </c>
      <c r="OJ101" s="84">
        <v>5605015.3288560603</v>
      </c>
      <c r="OK101" s="84">
        <v>2960227.3716948498</v>
      </c>
      <c r="OL101" s="84">
        <v>7421376.9199732803</v>
      </c>
      <c r="OM101" s="84">
        <v>1427945.8068526599</v>
      </c>
      <c r="ON101" s="84">
        <v>3729021.59195753</v>
      </c>
      <c r="OO101" s="84">
        <v>2538199.1474035601</v>
      </c>
      <c r="OP101" s="84">
        <v>2315436.2490896499</v>
      </c>
      <c r="OQ101" s="84">
        <v>4366557.23563255</v>
      </c>
    </row>
    <row r="102" spans="1:407" x14ac:dyDescent="0.25">
      <c r="A102" s="57" t="s">
        <v>2082</v>
      </c>
      <c r="B102" s="58">
        <f>STDEV(D102:AQ102)/AVERAGE(D102:AQ102)</f>
        <v>3.2909445600146171E-2</v>
      </c>
      <c r="D102" s="7">
        <v>9991528.1344485395</v>
      </c>
      <c r="E102" s="7">
        <v>9814474.9215532504</v>
      </c>
      <c r="F102" s="7">
        <v>9833173.2575492505</v>
      </c>
      <c r="G102" s="7">
        <v>9721005.6341204792</v>
      </c>
      <c r="H102" s="7">
        <v>9804427.3919544294</v>
      </c>
      <c r="I102" s="7">
        <v>9611852.4723129608</v>
      </c>
      <c r="J102" s="7">
        <v>9580001.3904342707</v>
      </c>
      <c r="K102" s="7">
        <v>9554087.7189548109</v>
      </c>
      <c r="L102" s="7">
        <v>9543930.9006282892</v>
      </c>
      <c r="M102" s="7">
        <v>9474167.1016009301</v>
      </c>
      <c r="N102" s="7">
        <v>9627116.1190943792</v>
      </c>
      <c r="O102" s="7">
        <v>9515855.2052133493</v>
      </c>
      <c r="P102" s="7">
        <v>9680433.5823325701</v>
      </c>
      <c r="Q102" s="7">
        <v>9329121.1412497107</v>
      </c>
      <c r="R102" s="7">
        <v>9355822.9670153409</v>
      </c>
      <c r="S102" s="7">
        <v>9459716.1254403591</v>
      </c>
      <c r="T102" s="7">
        <v>9534064.9430790693</v>
      </c>
      <c r="U102" s="7">
        <v>9469424.60666769</v>
      </c>
      <c r="V102" s="7">
        <v>9593878.3917085491</v>
      </c>
      <c r="W102" s="7">
        <v>9785726.9905926101</v>
      </c>
      <c r="X102" s="7">
        <v>9452299.5935088508</v>
      </c>
      <c r="Y102" s="7">
        <v>9546814.2615555096</v>
      </c>
      <c r="Z102" s="7">
        <v>9759599.1089071203</v>
      </c>
      <c r="AA102" s="7">
        <v>9989619.9189981706</v>
      </c>
      <c r="AB102" s="7">
        <v>10073052.9161027</v>
      </c>
      <c r="AC102" s="7">
        <v>10359841.6362148</v>
      </c>
      <c r="AD102" s="7">
        <v>10119480.768277399</v>
      </c>
      <c r="AE102" s="7">
        <v>10678813.4986283</v>
      </c>
      <c r="AF102" s="7">
        <v>10507160.9009788</v>
      </c>
      <c r="AG102" s="7">
        <v>10087318.6942212</v>
      </c>
      <c r="AH102" s="7">
        <v>10151318.604267601</v>
      </c>
      <c r="AI102" s="7">
        <v>10320064.3614532</v>
      </c>
      <c r="AJ102" s="7">
        <v>9569010.6045529805</v>
      </c>
      <c r="AK102" s="7">
        <v>9901599.3545595594</v>
      </c>
      <c r="AL102" s="7">
        <v>9890440.7051944192</v>
      </c>
      <c r="AM102" s="7">
        <v>9690422.6767362505</v>
      </c>
      <c r="AN102" s="7">
        <v>9858175.3492212892</v>
      </c>
      <c r="AO102" s="7">
        <v>10155210.846116999</v>
      </c>
      <c r="AP102" s="7">
        <v>10089031.3161314</v>
      </c>
      <c r="AQ102" s="7">
        <v>10072924.5452818</v>
      </c>
      <c r="AS102" s="59">
        <f>STDEV(AU102:CH102)/AVERAGE(AU102:CH102)</f>
        <v>3.244299384493967E-2</v>
      </c>
      <c r="AU102" s="9">
        <v>10030965.303759599</v>
      </c>
      <c r="AV102" s="9">
        <v>9661620.0074464399</v>
      </c>
      <c r="AW102" s="9">
        <v>9850068.7300100606</v>
      </c>
      <c r="AX102" s="9">
        <v>9962062.4985389803</v>
      </c>
      <c r="AY102" s="9">
        <v>9764710.5644117799</v>
      </c>
      <c r="AZ102" s="9">
        <v>9757989.2495703902</v>
      </c>
      <c r="BA102" s="9">
        <v>9537830.0014210101</v>
      </c>
      <c r="BB102" s="9">
        <v>9493686.0213642009</v>
      </c>
      <c r="BC102" s="9">
        <v>9423150.4796646107</v>
      </c>
      <c r="BD102" s="9">
        <v>9477356.5698037408</v>
      </c>
      <c r="BE102" s="9">
        <v>9382035.3291218895</v>
      </c>
      <c r="BF102" s="9">
        <v>9639070.6244835407</v>
      </c>
      <c r="BG102" s="9">
        <v>9344844.1152724195</v>
      </c>
      <c r="BH102" s="9">
        <v>9564634.1247591209</v>
      </c>
      <c r="BI102" s="9">
        <v>9315357.9641747493</v>
      </c>
      <c r="BJ102" s="9">
        <v>9519170.4258730691</v>
      </c>
      <c r="BK102" s="9">
        <v>9467670.8779678307</v>
      </c>
      <c r="BL102" s="9">
        <v>9473498.9711383693</v>
      </c>
      <c r="BM102" s="9">
        <v>9638676.8085617591</v>
      </c>
      <c r="BN102" s="9">
        <v>9524463.0313629806</v>
      </c>
      <c r="BO102" s="9">
        <v>9521774.6002509408</v>
      </c>
      <c r="BP102" s="9">
        <v>9637850.3985336199</v>
      </c>
      <c r="BQ102" s="9">
        <v>9643572.0909480806</v>
      </c>
      <c r="BR102" s="9">
        <v>10008613.939417001</v>
      </c>
      <c r="BS102" s="9">
        <v>10298939.895241899</v>
      </c>
      <c r="BT102" s="9">
        <v>10325071.946606301</v>
      </c>
      <c r="BU102" s="9">
        <v>10216599.925780799</v>
      </c>
      <c r="BV102" s="9">
        <v>10588344.209307499</v>
      </c>
      <c r="BW102" s="9">
        <v>10364855.8480995</v>
      </c>
      <c r="BX102" s="9">
        <v>10161372.4306875</v>
      </c>
      <c r="BY102" s="9">
        <v>9933964.83202051</v>
      </c>
      <c r="BZ102" s="9">
        <v>10144190.882407</v>
      </c>
      <c r="CA102" s="9">
        <v>9857555.0806505997</v>
      </c>
      <c r="CB102" s="9">
        <v>9884716.54617038</v>
      </c>
      <c r="CC102" s="9">
        <v>9565800.7200111002</v>
      </c>
      <c r="CD102" s="9">
        <v>9653537.2625361905</v>
      </c>
      <c r="CE102" s="9">
        <v>9967033.3098898605</v>
      </c>
      <c r="CF102" s="9">
        <v>10128583.8640194</v>
      </c>
      <c r="CG102" s="9">
        <v>9875011.0057380404</v>
      </c>
      <c r="CH102" s="9">
        <v>9954295.7309263796</v>
      </c>
      <c r="CJ102" s="84">
        <v>10531297.1442586</v>
      </c>
      <c r="CK102" s="84">
        <v>10375739.221256601</v>
      </c>
      <c r="CL102" s="84">
        <v>10210549.6885649</v>
      </c>
      <c r="CM102" s="84">
        <v>9635315.0076655596</v>
      </c>
      <c r="CN102" s="84">
        <v>9705951.8868754394</v>
      </c>
      <c r="CO102" s="84">
        <v>9631053.5291980393</v>
      </c>
      <c r="CP102" s="84">
        <v>9863008.4351647291</v>
      </c>
      <c r="CQ102" s="84">
        <v>9731800.5554123297</v>
      </c>
      <c r="CR102" s="84">
        <v>10127379.505622599</v>
      </c>
      <c r="CS102" s="84">
        <v>9517158.1310718805</v>
      </c>
      <c r="CT102" s="84">
        <v>9943175.6532670502</v>
      </c>
      <c r="CU102" s="84">
        <v>10415744.5630273</v>
      </c>
      <c r="CV102" s="84">
        <v>10133949.342020599</v>
      </c>
      <c r="CW102" s="84">
        <v>9943033.7036767602</v>
      </c>
      <c r="CX102" s="84">
        <v>10076284.9323512</v>
      </c>
      <c r="CY102" s="84">
        <v>9633140.8443469498</v>
      </c>
      <c r="CZ102" s="84">
        <v>9979268.0899408106</v>
      </c>
      <c r="DA102" s="84">
        <v>9833567.2072629891</v>
      </c>
      <c r="DB102" s="84">
        <v>10035103.1709744</v>
      </c>
      <c r="DC102" s="84">
        <v>9811989.0648864899</v>
      </c>
      <c r="DD102" s="84">
        <v>9527425.85418915</v>
      </c>
      <c r="DE102" s="84">
        <v>9745917.8417352196</v>
      </c>
      <c r="DF102" s="84">
        <v>10181604.818328001</v>
      </c>
      <c r="DG102" s="84">
        <v>10056664.491141999</v>
      </c>
      <c r="DH102" s="84">
        <v>7800984.9645896796</v>
      </c>
      <c r="DI102" s="84">
        <v>9894943.2909738608</v>
      </c>
      <c r="DJ102" s="84">
        <v>10122283.963472901</v>
      </c>
      <c r="DK102" s="84">
        <v>10007915.8297628</v>
      </c>
      <c r="DL102" s="84">
        <v>9971425.4653534107</v>
      </c>
      <c r="DM102" s="84">
        <v>9885796.1480781306</v>
      </c>
      <c r="DN102" s="84">
        <v>9897556.3075270299</v>
      </c>
      <c r="DO102" s="84">
        <v>9974978.0015208796</v>
      </c>
      <c r="DP102" s="84">
        <v>10235320.9340719</v>
      </c>
      <c r="DQ102" s="84">
        <v>10027599.825498501</v>
      </c>
      <c r="DR102" s="84">
        <v>9674092.8810348008</v>
      </c>
      <c r="DS102" s="84">
        <v>9569104.5428615995</v>
      </c>
      <c r="DT102" s="84">
        <v>9893007.6795035191</v>
      </c>
      <c r="DU102" s="84">
        <v>9681197.8614089191</v>
      </c>
      <c r="DV102" s="84">
        <v>10219944.0563908</v>
      </c>
      <c r="DW102" s="84">
        <v>9721422.7152071297</v>
      </c>
      <c r="DX102" s="84">
        <v>10809227.3840966</v>
      </c>
      <c r="DY102" s="84">
        <v>9818642.9382753093</v>
      </c>
      <c r="DZ102" s="84">
        <v>9864681.2363130394</v>
      </c>
      <c r="EA102" s="84">
        <v>9985905.4577569198</v>
      </c>
      <c r="EB102" s="84">
        <v>10079936.612809099</v>
      </c>
      <c r="EC102" s="84">
        <v>9974833.7820769902</v>
      </c>
      <c r="ED102" s="84">
        <v>9592781.1828225404</v>
      </c>
      <c r="EE102" s="84">
        <v>9722308.4600248802</v>
      </c>
      <c r="EF102" s="84">
        <v>9419496.9403310604</v>
      </c>
      <c r="EG102" s="84">
        <v>9120077.2952585891</v>
      </c>
      <c r="EH102" s="84">
        <v>9910801.5972903091</v>
      </c>
      <c r="EI102" s="84">
        <v>9754753.6139346007</v>
      </c>
      <c r="EJ102" s="84">
        <v>9434791.4754507206</v>
      </c>
      <c r="EK102" s="84">
        <v>9445651.0905795097</v>
      </c>
      <c r="EL102" s="84">
        <v>9446617.8188289199</v>
      </c>
      <c r="EM102" s="84">
        <v>9957431.4748589098</v>
      </c>
      <c r="EN102" s="84">
        <v>9719800.7215224691</v>
      </c>
      <c r="EO102" s="84">
        <v>9787629.0782855004</v>
      </c>
      <c r="EP102" s="84">
        <v>9486832.9494015295</v>
      </c>
      <c r="EQ102" s="84">
        <v>9467641.8992637005</v>
      </c>
      <c r="ER102" s="84">
        <v>9783350.8250197396</v>
      </c>
      <c r="ES102" s="84">
        <v>9515508.3505860604</v>
      </c>
      <c r="ET102" s="84">
        <v>9502785.6166357491</v>
      </c>
      <c r="EU102" s="84">
        <v>9715201.4589155708</v>
      </c>
      <c r="EV102" s="84">
        <v>7675986.5599323902</v>
      </c>
      <c r="EW102" s="84">
        <v>9557302.7784318794</v>
      </c>
      <c r="EX102" s="84">
        <v>9878166.0108269602</v>
      </c>
      <c r="EY102" s="84">
        <v>9697762.2279196307</v>
      </c>
      <c r="EZ102" s="84">
        <v>9815054.2304757908</v>
      </c>
      <c r="FA102" s="84">
        <v>9550804.3596250005</v>
      </c>
      <c r="FB102" s="84">
        <v>9768127.9706600793</v>
      </c>
      <c r="FC102" s="84">
        <v>9887177.2785638496</v>
      </c>
      <c r="FD102" s="84">
        <v>9921475.6477907207</v>
      </c>
      <c r="FE102" s="84">
        <v>9770964.9060240798</v>
      </c>
      <c r="FF102" s="84">
        <v>9567871.6181213204</v>
      </c>
      <c r="FG102" s="84">
        <v>10000582.177751699</v>
      </c>
      <c r="FH102" s="84">
        <v>9753703.173951</v>
      </c>
      <c r="FI102" s="84">
        <v>9877503.6611395497</v>
      </c>
      <c r="FJ102" s="84">
        <v>10172437.7657532</v>
      </c>
      <c r="FK102" s="84">
        <v>9597156.8449933808</v>
      </c>
      <c r="FL102" s="84">
        <v>10250972.719011599</v>
      </c>
      <c r="FM102" s="84">
        <v>10090467.125282699</v>
      </c>
      <c r="FN102" s="84">
        <v>10179251.967759101</v>
      </c>
      <c r="FO102" s="84">
        <v>9952212.2635235507</v>
      </c>
      <c r="FP102" s="84">
        <v>9539359.1897710804</v>
      </c>
      <c r="FQ102" s="84">
        <v>9989748.3018487394</v>
      </c>
      <c r="FR102" s="84">
        <v>9867097.3297582492</v>
      </c>
      <c r="FS102" s="84">
        <v>9746255.7449175306</v>
      </c>
      <c r="FT102" s="84">
        <v>9741221.48599324</v>
      </c>
      <c r="FU102" s="84">
        <v>9638458.8038105797</v>
      </c>
      <c r="FV102" s="84">
        <v>9730558.4065884892</v>
      </c>
      <c r="FW102" s="84">
        <v>9929260.3744179495</v>
      </c>
      <c r="FX102" s="84">
        <v>9940228.2141943704</v>
      </c>
      <c r="FY102" s="84">
        <v>9670747.7098666392</v>
      </c>
      <c r="FZ102" s="84">
        <v>9853244.0246234108</v>
      </c>
      <c r="GA102" s="84">
        <v>9747224.7850251105</v>
      </c>
      <c r="GB102" s="84">
        <v>9582522.0039522592</v>
      </c>
      <c r="GC102" s="84">
        <v>9654903.9814954307</v>
      </c>
      <c r="GD102" s="84">
        <v>9599090.5801598094</v>
      </c>
      <c r="GE102" s="84">
        <v>9409372.8610182498</v>
      </c>
      <c r="GF102" s="84">
        <v>9798010.4511189293</v>
      </c>
      <c r="GG102" s="84">
        <v>9130121.2483681906</v>
      </c>
      <c r="GH102" s="84">
        <v>9757962.2167246006</v>
      </c>
      <c r="GI102" s="84">
        <v>9529192.7779969499</v>
      </c>
      <c r="GJ102" s="84">
        <v>9446529.6307172906</v>
      </c>
      <c r="GK102" s="84">
        <v>9712862.6682624109</v>
      </c>
      <c r="GL102" s="84">
        <v>9419584.3306486197</v>
      </c>
      <c r="GM102" s="84">
        <v>9156730.9602528494</v>
      </c>
      <c r="GN102" s="84">
        <v>9418124.0925502703</v>
      </c>
      <c r="GO102" s="84">
        <v>9137626.6317782104</v>
      </c>
      <c r="GP102" s="84">
        <v>9535798.9555100203</v>
      </c>
      <c r="GQ102" s="84">
        <v>9425487.9862293694</v>
      </c>
      <c r="GR102" s="84">
        <v>9700213.8990919702</v>
      </c>
      <c r="GS102" s="84">
        <v>9763889.7671201192</v>
      </c>
      <c r="GT102" s="84">
        <v>9274632.1253642906</v>
      </c>
      <c r="GU102" s="84">
        <v>9921433.7440448608</v>
      </c>
      <c r="GV102" s="84">
        <v>9531968.9972443003</v>
      </c>
      <c r="GW102" s="84">
        <v>9776546.1094332896</v>
      </c>
      <c r="GX102" s="84">
        <v>9297571.4813443702</v>
      </c>
      <c r="GY102" s="84">
        <v>9456074.1979436297</v>
      </c>
      <c r="GZ102" s="84">
        <v>9176584.9134209901</v>
      </c>
      <c r="HA102" s="84">
        <v>9190760.2760026008</v>
      </c>
      <c r="HB102" s="84">
        <v>9347532.0914765894</v>
      </c>
      <c r="HC102" s="84">
        <v>9257427.0944416709</v>
      </c>
      <c r="HD102" s="84">
        <v>9063437.8394807</v>
      </c>
      <c r="HE102" s="84">
        <v>9092011.5988544095</v>
      </c>
      <c r="HF102" s="84">
        <v>9464129.6958345007</v>
      </c>
      <c r="HG102" s="84">
        <v>9434501.4709592108</v>
      </c>
      <c r="HH102" s="84">
        <v>9447060.7200781703</v>
      </c>
      <c r="HI102" s="84">
        <v>9235810.2765409406</v>
      </c>
      <c r="HJ102" s="84">
        <v>9519812.5436782893</v>
      </c>
      <c r="HK102" s="84">
        <v>9388788.5166733805</v>
      </c>
      <c r="HL102" s="84">
        <v>9424089.9908584692</v>
      </c>
      <c r="HM102" s="84">
        <v>9123668.2822221909</v>
      </c>
      <c r="HN102" s="84">
        <v>8977906.9812103398</v>
      </c>
      <c r="HO102" s="84">
        <v>9023736.4858990703</v>
      </c>
      <c r="HP102" s="84">
        <v>8911744.9530981202</v>
      </c>
      <c r="HQ102" s="84">
        <v>8819757.0366434101</v>
      </c>
      <c r="HR102" s="84">
        <v>9244085.2775031794</v>
      </c>
      <c r="HS102" s="84">
        <v>8866534.2490377799</v>
      </c>
      <c r="HT102" s="84">
        <v>9156179.2839779593</v>
      </c>
      <c r="HU102" s="84">
        <v>9521910.1314381398</v>
      </c>
      <c r="HV102" s="84">
        <v>9237683.18375526</v>
      </c>
      <c r="HW102" s="84">
        <v>7668801.3305741204</v>
      </c>
      <c r="HX102" s="84">
        <v>9504455.3718553204</v>
      </c>
      <c r="HY102" s="84">
        <v>9581113.2336574793</v>
      </c>
      <c r="HZ102" s="84">
        <v>9254292.2429088391</v>
      </c>
      <c r="IA102" s="84">
        <v>9468981.3833315503</v>
      </c>
      <c r="IB102" s="84">
        <v>9104312.4967809096</v>
      </c>
      <c r="IC102" s="84">
        <v>9504347.0342257898</v>
      </c>
      <c r="ID102" s="84">
        <v>9456167.7892897502</v>
      </c>
      <c r="IE102" s="84">
        <v>9556185.4727316294</v>
      </c>
      <c r="IF102" s="84">
        <v>9749134.3779509291</v>
      </c>
      <c r="IG102" s="84">
        <v>9388750.1007199697</v>
      </c>
      <c r="IH102" s="84">
        <v>9486406.3458449692</v>
      </c>
      <c r="II102" s="84">
        <v>9515678.7966117505</v>
      </c>
      <c r="IJ102" s="84">
        <v>8977027.5614231005</v>
      </c>
      <c r="IK102" s="84">
        <v>9237399.0382996891</v>
      </c>
      <c r="IL102" s="84">
        <v>9313081.4836912397</v>
      </c>
      <c r="IM102" s="84">
        <v>9074459.8857144099</v>
      </c>
      <c r="IN102" s="84">
        <v>9729380.2256239299</v>
      </c>
      <c r="IO102" s="84">
        <v>9498885.2167529706</v>
      </c>
      <c r="IP102" s="84">
        <v>9225097.7705257591</v>
      </c>
      <c r="IQ102" s="84">
        <v>9483326.9519472197</v>
      </c>
      <c r="IR102" s="84">
        <v>9265203.0794615801</v>
      </c>
      <c r="IS102" s="84">
        <v>9478882.8416533694</v>
      </c>
      <c r="IT102" s="84">
        <v>9404180.7727479599</v>
      </c>
      <c r="IU102" s="84">
        <v>9643400.9987202305</v>
      </c>
      <c r="IV102" s="84">
        <v>9671652.3656480107</v>
      </c>
      <c r="IW102" s="84">
        <v>9706602.9937208593</v>
      </c>
      <c r="IX102" s="84">
        <v>9495375.2908781096</v>
      </c>
      <c r="IY102" s="84">
        <v>9753837.2582285106</v>
      </c>
      <c r="IZ102" s="84">
        <v>9589539.2777538393</v>
      </c>
      <c r="JA102" s="84">
        <v>9700555.7873114292</v>
      </c>
      <c r="JB102" s="84">
        <v>9715294.9434495196</v>
      </c>
      <c r="JC102" s="84">
        <v>9419761.6521596201</v>
      </c>
      <c r="JD102" s="84">
        <v>9812497.5781245008</v>
      </c>
      <c r="JE102" s="84">
        <v>9535876.9052615892</v>
      </c>
      <c r="JF102" s="84">
        <v>9561280.4210880101</v>
      </c>
      <c r="JG102" s="84">
        <v>9867087.0546777695</v>
      </c>
      <c r="JH102" s="84">
        <v>9879660.4433127493</v>
      </c>
      <c r="JI102" s="84">
        <v>9804164.8074731901</v>
      </c>
      <c r="JJ102" s="84">
        <v>10080876.842260299</v>
      </c>
      <c r="JK102" s="84">
        <v>9990769.1150590591</v>
      </c>
      <c r="JL102" s="84">
        <v>9649138.3672838006</v>
      </c>
      <c r="JM102" s="84">
        <v>9982936.3060016707</v>
      </c>
      <c r="JN102" s="84">
        <v>10259360.569214899</v>
      </c>
      <c r="JO102" s="84">
        <v>9471655.6937217806</v>
      </c>
      <c r="JP102" s="84">
        <v>9705625.6016623098</v>
      </c>
      <c r="JQ102" s="84">
        <v>9823177.8601211403</v>
      </c>
      <c r="JR102" s="84">
        <v>8797306.1503846608</v>
      </c>
      <c r="JS102" s="84">
        <v>10688068.5874926</v>
      </c>
      <c r="JT102" s="84">
        <v>9808033.3813311495</v>
      </c>
      <c r="JU102" s="84">
        <v>10199186.988347599</v>
      </c>
      <c r="JV102" s="84">
        <v>10188841.851765901</v>
      </c>
      <c r="JW102" s="84">
        <v>9444949.49696308</v>
      </c>
      <c r="JX102" s="84">
        <v>9920005.6911386997</v>
      </c>
      <c r="JY102" s="84">
        <v>10467353.9546804</v>
      </c>
      <c r="JZ102" s="84">
        <v>10195679.211052701</v>
      </c>
      <c r="KA102" s="84">
        <v>9545089.1712401509</v>
      </c>
      <c r="KB102" s="84">
        <v>9856572.5963971503</v>
      </c>
      <c r="KC102" s="84">
        <v>9970499.5170197897</v>
      </c>
      <c r="KD102" s="84">
        <v>10541315.714645401</v>
      </c>
      <c r="KE102" s="84">
        <v>9310185.9932921994</v>
      </c>
      <c r="KF102" s="84">
        <v>10390159.9070093</v>
      </c>
      <c r="KG102" s="84">
        <v>9747415.0462055299</v>
      </c>
      <c r="KH102" s="84">
        <v>10005088.285791099</v>
      </c>
      <c r="KI102" s="84">
        <v>10404509.564150101</v>
      </c>
      <c r="KJ102" s="84">
        <v>9758333.9932049308</v>
      </c>
      <c r="KK102" s="84">
        <v>10014446.964599401</v>
      </c>
      <c r="KL102" s="84">
        <v>10037756.342604799</v>
      </c>
      <c r="KM102" s="84">
        <v>9646670.4985404797</v>
      </c>
      <c r="KN102" s="84">
        <v>10284534.9768996</v>
      </c>
      <c r="KO102" s="84">
        <v>9568886.1252620406</v>
      </c>
      <c r="KP102" s="84">
        <v>10141438.786734801</v>
      </c>
      <c r="KQ102" s="84">
        <v>10284505.836482599</v>
      </c>
      <c r="KR102" s="84">
        <v>10341130.4552662</v>
      </c>
      <c r="KS102" s="84">
        <v>9764124.3484143093</v>
      </c>
      <c r="KT102" s="84">
        <v>10252368.807731399</v>
      </c>
      <c r="KU102" s="84">
        <v>10236565.545554399</v>
      </c>
      <c r="KV102" s="84">
        <v>10382669.7183054</v>
      </c>
      <c r="KW102" s="84">
        <v>9671945.9384765495</v>
      </c>
      <c r="KX102" s="84">
        <v>10187884.9642756</v>
      </c>
      <c r="KY102" s="84">
        <v>10336995.6107985</v>
      </c>
      <c r="KZ102" s="84">
        <v>10429043.958745999</v>
      </c>
      <c r="LA102" s="84">
        <v>10006803.7843263</v>
      </c>
      <c r="LB102" s="84">
        <v>10088503.7362704</v>
      </c>
      <c r="LC102" s="84">
        <v>10207179.786414901</v>
      </c>
      <c r="LD102" s="84">
        <v>9934261.3669981007</v>
      </c>
      <c r="LE102" s="84">
        <v>9509728.5502438396</v>
      </c>
      <c r="LF102" s="84">
        <v>10427928.493841499</v>
      </c>
      <c r="LG102" s="84">
        <v>10174951.4597563</v>
      </c>
      <c r="LH102" s="84">
        <v>10223880.5636847</v>
      </c>
      <c r="LI102" s="84">
        <v>9641589.1401671302</v>
      </c>
      <c r="LJ102" s="84">
        <v>9653103.1355511807</v>
      </c>
      <c r="LK102" s="84">
        <v>9598111.9144922905</v>
      </c>
      <c r="LL102" s="84">
        <v>10089749.357583901</v>
      </c>
      <c r="LM102" s="84">
        <v>9733341.9441320002</v>
      </c>
      <c r="LN102" s="84">
        <v>9875366.8540763296</v>
      </c>
      <c r="LO102" s="84">
        <v>10075704.5690044</v>
      </c>
      <c r="LP102" s="84">
        <v>9605620.9682579506</v>
      </c>
      <c r="LQ102" s="84">
        <v>9397937.5298548397</v>
      </c>
      <c r="LR102" s="84">
        <v>9745488.3372154497</v>
      </c>
      <c r="LS102" s="84">
        <v>9885661.6260936595</v>
      </c>
      <c r="LT102" s="84">
        <v>9705713.5619825199</v>
      </c>
      <c r="LU102" s="84">
        <v>9997215.3734334894</v>
      </c>
      <c r="LV102" s="84">
        <v>9772015.0481239706</v>
      </c>
      <c r="LW102" s="84">
        <v>10116902.462886799</v>
      </c>
      <c r="LX102" s="84">
        <v>9754937.5630089901</v>
      </c>
      <c r="LY102" s="84">
        <v>9530491.2522260696</v>
      </c>
      <c r="LZ102" s="84">
        <v>10261621.5554878</v>
      </c>
      <c r="MA102" s="84">
        <v>10455138.501648899</v>
      </c>
      <c r="MB102" s="84">
        <v>10257474.1516845</v>
      </c>
      <c r="MC102" s="84">
        <v>9782489.25651397</v>
      </c>
      <c r="MD102" s="84">
        <v>10267248.733687</v>
      </c>
      <c r="ME102" s="84">
        <v>10360662.630044401</v>
      </c>
      <c r="MF102" s="84">
        <v>10221307.17144</v>
      </c>
      <c r="MG102" s="84">
        <v>10028866.339707499</v>
      </c>
      <c r="MH102" s="84">
        <v>10052366.096994201</v>
      </c>
      <c r="MI102" s="84">
        <v>9685060.4288516697</v>
      </c>
      <c r="MJ102" s="84">
        <v>6402624.4579194104</v>
      </c>
      <c r="MK102" s="84">
        <v>9267123.7427283004</v>
      </c>
      <c r="ML102" s="84">
        <v>9654640.6210645195</v>
      </c>
      <c r="MM102" s="84">
        <v>10218422.0615364</v>
      </c>
      <c r="MN102" s="84">
        <v>9446788.6212237794</v>
      </c>
      <c r="MO102" s="84">
        <v>9469615.3728126604</v>
      </c>
      <c r="MP102" s="84">
        <v>9965836.7450737506</v>
      </c>
      <c r="MQ102" s="84">
        <v>9609833.8595075794</v>
      </c>
      <c r="MR102" s="84">
        <v>9673186.7783963606</v>
      </c>
      <c r="MS102" s="84">
        <v>9721630.7284725793</v>
      </c>
      <c r="MT102" s="84">
        <v>9502658.7460005209</v>
      </c>
      <c r="MU102" s="84">
        <v>9593063.4494829606</v>
      </c>
      <c r="MV102" s="84">
        <v>9763292.3346432392</v>
      </c>
      <c r="MW102" s="84">
        <v>9593547.5726262592</v>
      </c>
      <c r="MX102" s="84">
        <v>9454153.3008615598</v>
      </c>
      <c r="MY102" s="84">
        <v>9458437.3053672705</v>
      </c>
      <c r="MZ102" s="84">
        <v>9711138.3459372409</v>
      </c>
      <c r="NA102" s="84">
        <v>9975793.0470282193</v>
      </c>
      <c r="NB102" s="84">
        <v>8985190.7517768499</v>
      </c>
      <c r="NC102" s="84">
        <v>9702887.8453339208</v>
      </c>
      <c r="ND102" s="84">
        <v>9629767.1898951009</v>
      </c>
      <c r="NE102" s="84">
        <v>8768505.7000946999</v>
      </c>
      <c r="NF102" s="84">
        <v>8772127.2670855392</v>
      </c>
      <c r="NG102" s="84">
        <v>9284345.3177066091</v>
      </c>
      <c r="NH102" s="84">
        <v>9409673.8938160706</v>
      </c>
      <c r="NI102" s="84">
        <v>9702005.3593060598</v>
      </c>
      <c r="NJ102" s="84">
        <v>9717000.9143930692</v>
      </c>
      <c r="NK102" s="84">
        <v>9577748.7629273608</v>
      </c>
      <c r="NL102" s="84">
        <v>9401217.9178502709</v>
      </c>
      <c r="NM102" s="84">
        <v>9583771.0931255091</v>
      </c>
      <c r="NN102" s="84">
        <v>9264036.5043072999</v>
      </c>
      <c r="NO102" s="84">
        <v>9995967.9218213204</v>
      </c>
      <c r="NP102" s="84">
        <v>9638711.7618234996</v>
      </c>
      <c r="NQ102" s="84">
        <v>9052754.3477227408</v>
      </c>
      <c r="NR102" s="84">
        <v>9727885.1451018695</v>
      </c>
      <c r="NS102" s="84">
        <v>9649248.6544903796</v>
      </c>
      <c r="NT102" s="84">
        <v>9646406.2538384497</v>
      </c>
      <c r="NU102" s="84">
        <v>9934724.1702174507</v>
      </c>
      <c r="NV102" s="84">
        <v>11557990.550259599</v>
      </c>
      <c r="NW102" s="84">
        <v>9351841.0201392192</v>
      </c>
      <c r="NX102" s="84">
        <v>9652920.4803003594</v>
      </c>
      <c r="NY102" s="84">
        <v>7228772.2997629298</v>
      </c>
      <c r="NZ102" s="84">
        <v>9803065.8100749701</v>
      </c>
      <c r="OA102" s="84">
        <v>9246567.7712292206</v>
      </c>
      <c r="OB102" s="84">
        <v>9676820.9029035196</v>
      </c>
      <c r="OC102" s="84">
        <v>8822690.8213854805</v>
      </c>
      <c r="OD102" s="84">
        <v>9822041.5487840809</v>
      </c>
      <c r="OE102" s="84">
        <v>9564492.5739679597</v>
      </c>
      <c r="OF102" s="84">
        <v>8400646.21797188</v>
      </c>
      <c r="OG102" s="84">
        <v>9716823.9215532094</v>
      </c>
      <c r="OH102" s="84">
        <v>10067384.268118501</v>
      </c>
      <c r="OI102" s="84">
        <v>9563817.4097107891</v>
      </c>
      <c r="OJ102" s="84">
        <v>9975225.8062002007</v>
      </c>
      <c r="OK102" s="84">
        <v>9790532.5013207104</v>
      </c>
      <c r="OL102" s="84">
        <v>8715310.3882083893</v>
      </c>
      <c r="OM102" s="84">
        <v>9932455.5622772109</v>
      </c>
      <c r="ON102" s="84">
        <v>9630392.7943541501</v>
      </c>
      <c r="OO102" s="84">
        <v>9619262.9864234999</v>
      </c>
      <c r="OP102" s="84">
        <v>9231489.7002426293</v>
      </c>
      <c r="OQ102" s="84">
        <v>11803080.2974679</v>
      </c>
    </row>
    <row r="103" spans="1:407" s="65" customFormat="1" x14ac:dyDescent="0.25">
      <c r="A103" s="61" t="s">
        <v>2034</v>
      </c>
      <c r="B103" s="62">
        <f>STDEV(D103:AQ103)/AVERAGE(D103:AQ103)</f>
        <v>1.1989706775926413E-2</v>
      </c>
      <c r="C103" s="63"/>
      <c r="D103" s="64">
        <f t="shared" ref="D103:AQ103" si="168">(D101/D102)*51.9</f>
        <v>54.517113022533223</v>
      </c>
      <c r="E103" s="64">
        <f t="shared" si="168"/>
        <v>52.802810986906159</v>
      </c>
      <c r="F103" s="64">
        <f t="shared" si="168"/>
        <v>53.518747709147654</v>
      </c>
      <c r="G103" s="64">
        <f t="shared" si="168"/>
        <v>54.534235717137136</v>
      </c>
      <c r="H103" s="64">
        <f t="shared" si="168"/>
        <v>54.480243527023141</v>
      </c>
      <c r="I103" s="64">
        <f t="shared" si="168"/>
        <v>53.463200445018181</v>
      </c>
      <c r="J103" s="64">
        <f t="shared" si="168"/>
        <v>53.917942932097176</v>
      </c>
      <c r="K103" s="64">
        <f t="shared" si="168"/>
        <v>54.557529057723023</v>
      </c>
      <c r="L103" s="64">
        <f t="shared" si="168"/>
        <v>54.508191874067137</v>
      </c>
      <c r="M103" s="64">
        <f t="shared" si="168"/>
        <v>54.437755512278628</v>
      </c>
      <c r="N103" s="64">
        <f t="shared" si="168"/>
        <v>54.31371611973605</v>
      </c>
      <c r="O103" s="64">
        <f t="shared" si="168"/>
        <v>54.998736589698794</v>
      </c>
      <c r="P103" s="64">
        <f t="shared" si="168"/>
        <v>53.902115214225219</v>
      </c>
      <c r="Q103" s="64">
        <f t="shared" si="168"/>
        <v>54.544449269430302</v>
      </c>
      <c r="R103" s="64">
        <f t="shared" si="168"/>
        <v>55.28821138545937</v>
      </c>
      <c r="S103" s="64">
        <f t="shared" si="168"/>
        <v>54.722428889942336</v>
      </c>
      <c r="T103" s="64">
        <f t="shared" si="168"/>
        <v>54.195329764664791</v>
      </c>
      <c r="U103" s="64">
        <f t="shared" si="168"/>
        <v>54.982418479134196</v>
      </c>
      <c r="V103" s="64">
        <f t="shared" si="168"/>
        <v>54.987277664701431</v>
      </c>
      <c r="W103" s="64">
        <f t="shared" si="168"/>
        <v>53.867821218929336</v>
      </c>
      <c r="X103" s="64">
        <f t="shared" si="168"/>
        <v>54.962714909036897</v>
      </c>
      <c r="Y103" s="64">
        <f t="shared" si="168"/>
        <v>54.735017365731586</v>
      </c>
      <c r="Z103" s="64">
        <f t="shared" si="168"/>
        <v>54.574691448817433</v>
      </c>
      <c r="AA103" s="64">
        <f t="shared" si="168"/>
        <v>54.563825010581787</v>
      </c>
      <c r="AB103" s="64">
        <f t="shared" si="168"/>
        <v>53.500689950008606</v>
      </c>
      <c r="AC103" s="64">
        <f t="shared" si="168"/>
        <v>54.365367360502646</v>
      </c>
      <c r="AD103" s="64">
        <f t="shared" si="168"/>
        <v>54.69098924116139</v>
      </c>
      <c r="AE103" s="64">
        <f t="shared" si="168"/>
        <v>54.398451370051738</v>
      </c>
      <c r="AF103" s="64">
        <f t="shared" si="168"/>
        <v>53.745360524176483</v>
      </c>
      <c r="AG103" s="64">
        <f t="shared" si="168"/>
        <v>55.747963272322565</v>
      </c>
      <c r="AH103" s="64">
        <f t="shared" si="168"/>
        <v>55.722802030267694</v>
      </c>
      <c r="AI103" s="64">
        <f t="shared" si="168"/>
        <v>54.48838328590049</v>
      </c>
      <c r="AJ103" s="64">
        <f t="shared" si="168"/>
        <v>55.849331380681981</v>
      </c>
      <c r="AK103" s="64">
        <f t="shared" si="168"/>
        <v>55.75880666288306</v>
      </c>
      <c r="AL103" s="64">
        <f t="shared" si="168"/>
        <v>54.98890373658346</v>
      </c>
      <c r="AM103" s="64">
        <f t="shared" si="168"/>
        <v>53.95375434299585</v>
      </c>
      <c r="AN103" s="64">
        <f t="shared" si="168"/>
        <v>54.444981558528141</v>
      </c>
      <c r="AO103" s="64">
        <f t="shared" si="168"/>
        <v>54.378762803832323</v>
      </c>
      <c r="AP103" s="64">
        <f t="shared" si="168"/>
        <v>54.283087630829343</v>
      </c>
      <c r="AQ103" s="64">
        <f t="shared" si="168"/>
        <v>54.131612566183854</v>
      </c>
      <c r="AS103" s="66">
        <f>STDEV(AU103:CH103)/AVERAGE(AU103:CH103)</f>
        <v>1.3108932301584246E-2</v>
      </c>
      <c r="AT103" s="67"/>
      <c r="AU103" s="68">
        <f>((AU101/AU102)*51.9)</f>
        <v>13.169250084642595</v>
      </c>
      <c r="AV103" s="68">
        <f t="shared" ref="AV103:CH103" si="169">((AV101/AV102)*51.9)</f>
        <v>13.36930238300217</v>
      </c>
      <c r="AW103" s="68">
        <f t="shared" si="169"/>
        <v>13.615105281306187</v>
      </c>
      <c r="AX103" s="68">
        <f t="shared" si="169"/>
        <v>13.448787796229531</v>
      </c>
      <c r="AY103" s="68">
        <f t="shared" si="169"/>
        <v>13.553736258152993</v>
      </c>
      <c r="AZ103" s="68">
        <f t="shared" si="169"/>
        <v>13.340528878948392</v>
      </c>
      <c r="BA103" s="68">
        <f t="shared" si="169"/>
        <v>13.280322814286492</v>
      </c>
      <c r="BB103" s="68">
        <f t="shared" si="169"/>
        <v>13.686321415315268</v>
      </c>
      <c r="BC103" s="68">
        <f t="shared" si="169"/>
        <v>13.772415026442207</v>
      </c>
      <c r="BD103" s="68">
        <f t="shared" si="169"/>
        <v>13.803498846264196</v>
      </c>
      <c r="BE103" s="68">
        <f t="shared" si="169"/>
        <v>13.55305606850292</v>
      </c>
      <c r="BF103" s="68">
        <f t="shared" si="169"/>
        <v>13.465547338117894</v>
      </c>
      <c r="BG103" s="68">
        <f t="shared" si="169"/>
        <v>13.785215766572442</v>
      </c>
      <c r="BH103" s="68">
        <f t="shared" si="169"/>
        <v>13.470266853175355</v>
      </c>
      <c r="BI103" s="68">
        <f t="shared" si="169"/>
        <v>13.375896880425907</v>
      </c>
      <c r="BJ103" s="68">
        <f t="shared" si="169"/>
        <v>13.495708315172896</v>
      </c>
      <c r="BK103" s="68">
        <f t="shared" si="169"/>
        <v>13.537679812588923</v>
      </c>
      <c r="BL103" s="68">
        <f t="shared" si="169"/>
        <v>13.467377252537149</v>
      </c>
      <c r="BM103" s="68">
        <f t="shared" si="169"/>
        <v>13.184438590820335</v>
      </c>
      <c r="BN103" s="68">
        <f t="shared" si="169"/>
        <v>13.377692800905118</v>
      </c>
      <c r="BO103" s="68">
        <f t="shared" si="169"/>
        <v>13.43930248434835</v>
      </c>
      <c r="BP103" s="68">
        <f t="shared" si="169"/>
        <v>13.346012480114823</v>
      </c>
      <c r="BQ103" s="68">
        <f t="shared" si="169"/>
        <v>13.501962423426956</v>
      </c>
      <c r="BR103" s="68">
        <f t="shared" si="169"/>
        <v>13.665163523898569</v>
      </c>
      <c r="BS103" s="68">
        <f t="shared" si="169"/>
        <v>13.483257315110565</v>
      </c>
      <c r="BT103" s="68">
        <f t="shared" si="169"/>
        <v>13.763724931313829</v>
      </c>
      <c r="BU103" s="68">
        <f t="shared" si="169"/>
        <v>13.591873565329756</v>
      </c>
      <c r="BV103" s="68">
        <f t="shared" si="169"/>
        <v>13.865678577523429</v>
      </c>
      <c r="BW103" s="68">
        <f t="shared" si="169"/>
        <v>13.39516522396867</v>
      </c>
      <c r="BX103" s="68">
        <f t="shared" si="169"/>
        <v>13.841077438336148</v>
      </c>
      <c r="BY103" s="68">
        <f t="shared" si="169"/>
        <v>13.522721743507429</v>
      </c>
      <c r="BZ103" s="68">
        <f t="shared" si="169"/>
        <v>13.612988098428115</v>
      </c>
      <c r="CA103" s="68">
        <f t="shared" si="169"/>
        <v>13.709367048075501</v>
      </c>
      <c r="CB103" s="68">
        <f t="shared" si="169"/>
        <v>13.63722917212888</v>
      </c>
      <c r="CC103" s="68">
        <f t="shared" si="169"/>
        <v>13.516932467778158</v>
      </c>
      <c r="CD103" s="68">
        <f t="shared" si="169"/>
        <v>13.460082973359267</v>
      </c>
      <c r="CE103" s="68">
        <f t="shared" si="169"/>
        <v>13.15301741230417</v>
      </c>
      <c r="CF103" s="68">
        <f t="shared" si="169"/>
        <v>13.451325712393693</v>
      </c>
      <c r="CG103" s="68">
        <f t="shared" si="169"/>
        <v>13.544165223574774</v>
      </c>
      <c r="CH103" s="68">
        <f t="shared" si="169"/>
        <v>13.587988734520376</v>
      </c>
      <c r="CI103" s="87"/>
      <c r="CJ103" s="88">
        <f>((CJ101/CJ102)*51.9)</f>
        <v>44.578104528320594</v>
      </c>
      <c r="CK103" s="88">
        <f t="shared" ref="CK103:EV103" si="170">((CK101/CK102)*51.9)</f>
        <v>8.3775204703671466</v>
      </c>
      <c r="CL103" s="88">
        <f t="shared" si="170"/>
        <v>17.759182541627425</v>
      </c>
      <c r="CM103" s="88">
        <f t="shared" si="170"/>
        <v>17.031081203193654</v>
      </c>
      <c r="CN103" s="88">
        <f t="shared" si="170"/>
        <v>25.967879919269912</v>
      </c>
      <c r="CO103" s="88">
        <f t="shared" si="170"/>
        <v>14.306733608327686</v>
      </c>
      <c r="CP103" s="88">
        <f t="shared" si="170"/>
        <v>16.155565522925052</v>
      </c>
      <c r="CQ103" s="88">
        <f t="shared" si="170"/>
        <v>20.408767976153779</v>
      </c>
      <c r="CR103" s="88">
        <f t="shared" si="170"/>
        <v>11.825501864917371</v>
      </c>
      <c r="CS103" s="88">
        <f t="shared" si="170"/>
        <v>28.60085164982393</v>
      </c>
      <c r="CT103" s="88">
        <f t="shared" si="170"/>
        <v>19.241065982906012</v>
      </c>
      <c r="CU103" s="88">
        <f t="shared" si="170"/>
        <v>12.834048958471159</v>
      </c>
      <c r="CV103" s="88">
        <f t="shared" si="170"/>
        <v>8.0360897003121643</v>
      </c>
      <c r="CW103" s="88">
        <f t="shared" si="170"/>
        <v>20.876793520771216</v>
      </c>
      <c r="CX103" s="88">
        <f t="shared" si="170"/>
        <v>15.406834763347707</v>
      </c>
      <c r="CY103" s="88">
        <f t="shared" si="170"/>
        <v>32.420973366130866</v>
      </c>
      <c r="CZ103" s="88">
        <f t="shared" si="170"/>
        <v>8.6649372816846526</v>
      </c>
      <c r="DA103" s="88">
        <f t="shared" si="170"/>
        <v>18.085920635772041</v>
      </c>
      <c r="DB103" s="88">
        <f t="shared" si="170"/>
        <v>24.964921815117961</v>
      </c>
      <c r="DC103" s="88">
        <f t="shared" si="170"/>
        <v>34.838357889371736</v>
      </c>
      <c r="DD103" s="88">
        <f t="shared" si="170"/>
        <v>33.854047240519748</v>
      </c>
      <c r="DE103" s="88">
        <f t="shared" si="170"/>
        <v>22.974154106159826</v>
      </c>
      <c r="DF103" s="88">
        <f t="shared" si="170"/>
        <v>13.957599291296116</v>
      </c>
      <c r="DG103" s="88">
        <f t="shared" si="170"/>
        <v>31.341804114654305</v>
      </c>
      <c r="DH103" s="88">
        <f t="shared" si="170"/>
        <v>10.711742297655251</v>
      </c>
      <c r="DI103" s="88">
        <f t="shared" si="170"/>
        <v>17.202443748176965</v>
      </c>
      <c r="DJ103" s="88">
        <f t="shared" si="170"/>
        <v>26.23679493166825</v>
      </c>
      <c r="DK103" s="88">
        <f t="shared" si="170"/>
        <v>10.885386348183475</v>
      </c>
      <c r="DL103" s="88">
        <f t="shared" si="170"/>
        <v>17.607772481981129</v>
      </c>
      <c r="DM103" s="88">
        <f t="shared" si="170"/>
        <v>11.296984452006591</v>
      </c>
      <c r="DN103" s="88">
        <f t="shared" si="170"/>
        <v>13.049086873382013</v>
      </c>
      <c r="DO103" s="88">
        <f t="shared" si="170"/>
        <v>11.427402769589762</v>
      </c>
      <c r="DP103" s="88">
        <f t="shared" si="170"/>
        <v>8.5053270316721559</v>
      </c>
      <c r="DQ103" s="88">
        <f t="shared" si="170"/>
        <v>11.862528056838633</v>
      </c>
      <c r="DR103" s="88">
        <f t="shared" si="170"/>
        <v>11.068345653621204</v>
      </c>
      <c r="DS103" s="88">
        <f t="shared" si="170"/>
        <v>18.558411990263465</v>
      </c>
      <c r="DT103" s="88">
        <f t="shared" si="170"/>
        <v>19.60597612715997</v>
      </c>
      <c r="DU103" s="88">
        <f t="shared" si="170"/>
        <v>16.245132747067004</v>
      </c>
      <c r="DV103" s="88">
        <f t="shared" si="170"/>
        <v>14.350302839403534</v>
      </c>
      <c r="DW103" s="88">
        <f t="shared" si="170"/>
        <v>26.689060047430651</v>
      </c>
      <c r="DX103" s="88">
        <f t="shared" si="170"/>
        <v>20.76650496212363</v>
      </c>
      <c r="DY103" s="88">
        <f t="shared" si="170"/>
        <v>5.7796436824981079</v>
      </c>
      <c r="DZ103" s="88">
        <f t="shared" si="170"/>
        <v>9.22685648530347</v>
      </c>
      <c r="EA103" s="88">
        <f t="shared" si="170"/>
        <v>21.609858913750639</v>
      </c>
      <c r="EB103" s="88">
        <f t="shared" si="170"/>
        <v>10.767444698817741</v>
      </c>
      <c r="EC103" s="88">
        <f t="shared" si="170"/>
        <v>49.304264046729834</v>
      </c>
      <c r="ED103" s="88">
        <f t="shared" si="170"/>
        <v>10.885544383376999</v>
      </c>
      <c r="EE103" s="88">
        <f t="shared" si="170"/>
        <v>13.27915873918918</v>
      </c>
      <c r="EF103" s="88">
        <f t="shared" si="170"/>
        <v>19.625397289593593</v>
      </c>
      <c r="EG103" s="88">
        <f t="shared" si="170"/>
        <v>14.769272433945744</v>
      </c>
      <c r="EH103" s="88">
        <f t="shared" si="170"/>
        <v>5.6302380665496123</v>
      </c>
      <c r="EI103" s="88">
        <f t="shared" si="170"/>
        <v>18.336845816276213</v>
      </c>
      <c r="EJ103" s="88">
        <f t="shared" si="170"/>
        <v>16.456515498963842</v>
      </c>
      <c r="EK103" s="88">
        <f t="shared" si="170"/>
        <v>10.665670523691587</v>
      </c>
      <c r="EL103" s="88">
        <f t="shared" si="170"/>
        <v>20.421625574835659</v>
      </c>
      <c r="EM103" s="88">
        <f t="shared" si="170"/>
        <v>6.0917873368479052</v>
      </c>
      <c r="EN103" s="88">
        <f t="shared" si="170"/>
        <v>58.284790478483366</v>
      </c>
      <c r="EO103" s="88">
        <f t="shared" si="170"/>
        <v>22.524819245687123</v>
      </c>
      <c r="EP103" s="88">
        <f t="shared" si="170"/>
        <v>8.6986926584908275</v>
      </c>
      <c r="EQ103" s="88">
        <f t="shared" si="170"/>
        <v>14.972950239220857</v>
      </c>
      <c r="ER103" s="88">
        <f t="shared" si="170"/>
        <v>15.539802233875879</v>
      </c>
      <c r="ES103" s="88">
        <f t="shared" si="170"/>
        <v>26.447746021158611</v>
      </c>
      <c r="ET103" s="88">
        <f t="shared" si="170"/>
        <v>29.437337902885382</v>
      </c>
      <c r="EU103" s="88">
        <f t="shared" si="170"/>
        <v>20.956842692193145</v>
      </c>
      <c r="EV103" s="88">
        <f t="shared" si="170"/>
        <v>57.032521185626251</v>
      </c>
      <c r="EW103" s="88">
        <f t="shared" ref="EW103:HH103" si="171">((EW101/EW102)*51.9)</f>
        <v>18.55871800008925</v>
      </c>
      <c r="EX103" s="88">
        <f t="shared" si="171"/>
        <v>25.185392615426355</v>
      </c>
      <c r="EY103" s="88">
        <f t="shared" si="171"/>
        <v>21.815466576440858</v>
      </c>
      <c r="EZ103" s="88">
        <f t="shared" si="171"/>
        <v>26.984287661146809</v>
      </c>
      <c r="FA103" s="88">
        <f t="shared" si="171"/>
        <v>28.589246108361348</v>
      </c>
      <c r="FB103" s="88">
        <f t="shared" si="171"/>
        <v>24.375897044744054</v>
      </c>
      <c r="FC103" s="88">
        <f t="shared" si="171"/>
        <v>19.268622475638228</v>
      </c>
      <c r="FD103" s="88">
        <f t="shared" si="171"/>
        <v>21.783934912166885</v>
      </c>
      <c r="FE103" s="88">
        <f t="shared" si="171"/>
        <v>17.777951981381431</v>
      </c>
      <c r="FF103" s="88">
        <f t="shared" si="171"/>
        <v>71.207971319900764</v>
      </c>
      <c r="FG103" s="88">
        <f t="shared" si="171"/>
        <v>17.403236774204078</v>
      </c>
      <c r="FH103" s="88">
        <f t="shared" si="171"/>
        <v>10.847468940992723</v>
      </c>
      <c r="FI103" s="88">
        <f t="shared" si="171"/>
        <v>14.591894416711241</v>
      </c>
      <c r="FJ103" s="88">
        <f t="shared" si="171"/>
        <v>14.428427498960191</v>
      </c>
      <c r="FK103" s="88">
        <f t="shared" si="171"/>
        <v>12.260328503863949</v>
      </c>
      <c r="FL103" s="88">
        <f t="shared" si="171"/>
        <v>21.777699487746553</v>
      </c>
      <c r="FM103" s="88">
        <f t="shared" si="171"/>
        <v>10.624618427732068</v>
      </c>
      <c r="FN103" s="88">
        <f t="shared" si="171"/>
        <v>7.6035106966979695</v>
      </c>
      <c r="FO103" s="88">
        <f t="shared" si="171"/>
        <v>14.659445491357843</v>
      </c>
      <c r="FP103" s="88">
        <f t="shared" si="171"/>
        <v>25.043883178520272</v>
      </c>
      <c r="FQ103" s="88">
        <f t="shared" si="171"/>
        <v>11.065447820826597</v>
      </c>
      <c r="FR103" s="88">
        <f t="shared" si="171"/>
        <v>11.437701337620895</v>
      </c>
      <c r="FS103" s="88">
        <f t="shared" si="171"/>
        <v>17.217921451466857</v>
      </c>
      <c r="FT103" s="88">
        <f t="shared" si="171"/>
        <v>50.962542717274658</v>
      </c>
      <c r="FU103" s="88">
        <f t="shared" si="171"/>
        <v>20.550474443116489</v>
      </c>
      <c r="FV103" s="88">
        <f t="shared" si="171"/>
        <v>24.253957075433505</v>
      </c>
      <c r="FW103" s="88">
        <f t="shared" si="171"/>
        <v>18.776856073989855</v>
      </c>
      <c r="FX103" s="88">
        <f t="shared" si="171"/>
        <v>24.192140599395131</v>
      </c>
      <c r="FY103" s="88">
        <f t="shared" si="171"/>
        <v>19.187089657624714</v>
      </c>
      <c r="FZ103" s="88">
        <f t="shared" si="171"/>
        <v>17.819964925641663</v>
      </c>
      <c r="GA103" s="88">
        <f t="shared" si="171"/>
        <v>10.648922779955637</v>
      </c>
      <c r="GB103" s="88">
        <f t="shared" si="171"/>
        <v>16.897417327645183</v>
      </c>
      <c r="GC103" s="88">
        <f t="shared" si="171"/>
        <v>11.126782899861917</v>
      </c>
      <c r="GD103" s="88">
        <f t="shared" si="171"/>
        <v>14.794699823358821</v>
      </c>
      <c r="GE103" s="88">
        <f t="shared" si="171"/>
        <v>16.270978784288364</v>
      </c>
      <c r="GF103" s="88">
        <f t="shared" si="171"/>
        <v>9.5488161378880623</v>
      </c>
      <c r="GG103" s="88">
        <f t="shared" si="171"/>
        <v>61.129806796022358</v>
      </c>
      <c r="GH103" s="88">
        <f t="shared" si="171"/>
        <v>8.0201823633691571</v>
      </c>
      <c r="GI103" s="88">
        <f t="shared" si="171"/>
        <v>11.32890401466692</v>
      </c>
      <c r="GJ103" s="88">
        <f t="shared" si="171"/>
        <v>14.878025490207115</v>
      </c>
      <c r="GK103" s="88">
        <f t="shared" si="171"/>
        <v>21.000349502127609</v>
      </c>
      <c r="GL103" s="88">
        <f t="shared" si="171"/>
        <v>34.568163700010743</v>
      </c>
      <c r="GM103" s="88">
        <f t="shared" si="171"/>
        <v>12.710954493805014</v>
      </c>
      <c r="GN103" s="88">
        <f t="shared" si="171"/>
        <v>22.236437603834094</v>
      </c>
      <c r="GO103" s="88">
        <f t="shared" si="171"/>
        <v>23.952274562911917</v>
      </c>
      <c r="GP103" s="88">
        <f t="shared" si="171"/>
        <v>13.366805044267295</v>
      </c>
      <c r="GQ103" s="88">
        <f t="shared" si="171"/>
        <v>21.526203086171197</v>
      </c>
      <c r="GR103" s="88">
        <f t="shared" si="171"/>
        <v>13.177603531328604</v>
      </c>
      <c r="GS103" s="88">
        <f t="shared" si="171"/>
        <v>15.154440012882359</v>
      </c>
      <c r="GT103" s="88">
        <f t="shared" si="171"/>
        <v>22.828810242551135</v>
      </c>
      <c r="GU103" s="88">
        <f t="shared" si="171"/>
        <v>10.008122625221638</v>
      </c>
      <c r="GV103" s="88">
        <f t="shared" si="171"/>
        <v>13.935607510899167</v>
      </c>
      <c r="GW103" s="88">
        <f t="shared" si="171"/>
        <v>16.404454816305734</v>
      </c>
      <c r="GX103" s="88">
        <f t="shared" si="171"/>
        <v>30.800893766120346</v>
      </c>
      <c r="GY103" s="88">
        <f t="shared" si="171"/>
        <v>12.050482425953962</v>
      </c>
      <c r="GZ103" s="88">
        <f t="shared" si="171"/>
        <v>31.918007486759393</v>
      </c>
      <c r="HA103" s="88">
        <f t="shared" si="171"/>
        <v>24.857843956299689</v>
      </c>
      <c r="HB103" s="88">
        <f t="shared" si="171"/>
        <v>19.282548530278213</v>
      </c>
      <c r="HC103" s="88">
        <f t="shared" si="171"/>
        <v>25.307375125882217</v>
      </c>
      <c r="HD103" s="88">
        <f t="shared" si="171"/>
        <v>28.776466528183114</v>
      </c>
      <c r="HE103" s="88">
        <f t="shared" si="171"/>
        <v>46.004878230011009</v>
      </c>
      <c r="HF103" s="88">
        <f t="shared" si="171"/>
        <v>7.8214070873811732</v>
      </c>
      <c r="HG103" s="88">
        <f t="shared" si="171"/>
        <v>7.7958316870212769</v>
      </c>
      <c r="HH103" s="88">
        <f t="shared" si="171"/>
        <v>12.775248125936017</v>
      </c>
      <c r="HI103" s="88">
        <f t="shared" ref="HI103:JT103" si="172">((HI101/HI102)*51.9)</f>
        <v>27.459037072782504</v>
      </c>
      <c r="HJ103" s="88">
        <f t="shared" si="172"/>
        <v>18.118457565287308</v>
      </c>
      <c r="HK103" s="88">
        <f t="shared" si="172"/>
        <v>10.358692160557709</v>
      </c>
      <c r="HL103" s="88">
        <f t="shared" si="172"/>
        <v>31.746843800754782</v>
      </c>
      <c r="HM103" s="88">
        <f t="shared" si="172"/>
        <v>20.022241368933809</v>
      </c>
      <c r="HN103" s="88">
        <f t="shared" si="172"/>
        <v>22.912757316639659</v>
      </c>
      <c r="HO103" s="88">
        <f t="shared" si="172"/>
        <v>9.5223448555966907</v>
      </c>
      <c r="HP103" s="88">
        <f t="shared" si="172"/>
        <v>49.257092633570196</v>
      </c>
      <c r="HQ103" s="88">
        <f t="shared" si="172"/>
        <v>15.746183637458291</v>
      </c>
      <c r="HR103" s="88">
        <f t="shared" si="172"/>
        <v>10.744081829109662</v>
      </c>
      <c r="HS103" s="88">
        <f t="shared" si="172"/>
        <v>9.885000558859371</v>
      </c>
      <c r="HT103" s="88">
        <f t="shared" si="172"/>
        <v>35.685023980555179</v>
      </c>
      <c r="HU103" s="88">
        <f t="shared" si="172"/>
        <v>7.498403904453018</v>
      </c>
      <c r="HV103" s="88">
        <f t="shared" si="172"/>
        <v>13.964794832132482</v>
      </c>
      <c r="HW103" s="88">
        <f t="shared" si="172"/>
        <v>16.154417212108203</v>
      </c>
      <c r="HX103" s="88">
        <f t="shared" si="172"/>
        <v>18.980633092460735</v>
      </c>
      <c r="HY103" s="88">
        <f t="shared" si="172"/>
        <v>21.143921700916128</v>
      </c>
      <c r="HZ103" s="88">
        <f t="shared" si="172"/>
        <v>11.554804600617043</v>
      </c>
      <c r="IA103" s="88">
        <f t="shared" si="172"/>
        <v>9.7616490102569209</v>
      </c>
      <c r="IB103" s="88">
        <f t="shared" si="172"/>
        <v>10.992149409188606</v>
      </c>
      <c r="IC103" s="88">
        <f t="shared" si="172"/>
        <v>14.427376481343536</v>
      </c>
      <c r="ID103" s="88">
        <f t="shared" si="172"/>
        <v>23.237132053329983</v>
      </c>
      <c r="IE103" s="88">
        <f t="shared" si="172"/>
        <v>14.718382179264074</v>
      </c>
      <c r="IF103" s="88">
        <f t="shared" si="172"/>
        <v>28.104358645629098</v>
      </c>
      <c r="IG103" s="88">
        <f t="shared" si="172"/>
        <v>17.375544564255701</v>
      </c>
      <c r="IH103" s="88">
        <f t="shared" si="172"/>
        <v>15.03067060097041</v>
      </c>
      <c r="II103" s="88">
        <f t="shared" si="172"/>
        <v>10.75771914450903</v>
      </c>
      <c r="IJ103" s="88">
        <f t="shared" si="172"/>
        <v>48.613192001367516</v>
      </c>
      <c r="IK103" s="88">
        <f t="shared" si="172"/>
        <v>12.015762270860813</v>
      </c>
      <c r="IL103" s="88">
        <f t="shared" si="172"/>
        <v>12.060086587777569</v>
      </c>
      <c r="IM103" s="88">
        <f t="shared" si="172"/>
        <v>7.3300334013706836</v>
      </c>
      <c r="IN103" s="88">
        <f t="shared" si="172"/>
        <v>21.578823126541604</v>
      </c>
      <c r="IO103" s="88">
        <f t="shared" si="172"/>
        <v>17.89244845726855</v>
      </c>
      <c r="IP103" s="88">
        <f t="shared" si="172"/>
        <v>28.030589197225421</v>
      </c>
      <c r="IQ103" s="88">
        <f t="shared" si="172"/>
        <v>20.123936810473246</v>
      </c>
      <c r="IR103" s="88">
        <f t="shared" si="172"/>
        <v>7.6576125702824669</v>
      </c>
      <c r="IS103" s="88">
        <f t="shared" si="172"/>
        <v>18.968736598294893</v>
      </c>
      <c r="IT103" s="88">
        <f t="shared" si="172"/>
        <v>19.803662908109636</v>
      </c>
      <c r="IU103" s="88">
        <f t="shared" si="172"/>
        <v>17.347353692197398</v>
      </c>
      <c r="IV103" s="88">
        <f t="shared" si="172"/>
        <v>14.523111716372266</v>
      </c>
      <c r="IW103" s="88">
        <f t="shared" si="172"/>
        <v>12.340072208897778</v>
      </c>
      <c r="IX103" s="88">
        <f t="shared" si="172"/>
        <v>18.565511605097811</v>
      </c>
      <c r="IY103" s="88">
        <f t="shared" si="172"/>
        <v>11.966451918756187</v>
      </c>
      <c r="IZ103" s="88">
        <f t="shared" si="172"/>
        <v>25.133772077947334</v>
      </c>
      <c r="JA103" s="88">
        <f t="shared" si="172"/>
        <v>19.229489731761475</v>
      </c>
      <c r="JB103" s="88">
        <f t="shared" si="172"/>
        <v>54.043887553639578</v>
      </c>
      <c r="JC103" s="88">
        <f t="shared" si="172"/>
        <v>25.433350888162391</v>
      </c>
      <c r="JD103" s="88">
        <f t="shared" si="172"/>
        <v>17.314444069136798</v>
      </c>
      <c r="JE103" s="88">
        <f t="shared" si="172"/>
        <v>14.353901475942104</v>
      </c>
      <c r="JF103" s="88">
        <f t="shared" si="172"/>
        <v>64.62931776993959</v>
      </c>
      <c r="JG103" s="88">
        <f t="shared" si="172"/>
        <v>16.094205953975436</v>
      </c>
      <c r="JH103" s="88">
        <f t="shared" si="172"/>
        <v>16.443589744160981</v>
      </c>
      <c r="JI103" s="88">
        <f t="shared" si="172"/>
        <v>25.087685803804721</v>
      </c>
      <c r="JJ103" s="88">
        <f t="shared" si="172"/>
        <v>25.315821874785257</v>
      </c>
      <c r="JK103" s="88">
        <f t="shared" si="172"/>
        <v>16.794792761466631</v>
      </c>
      <c r="JL103" s="88">
        <f t="shared" si="172"/>
        <v>12.273630675210097</v>
      </c>
      <c r="JM103" s="88">
        <f t="shared" si="172"/>
        <v>13.750711381830941</v>
      </c>
      <c r="JN103" s="88">
        <f t="shared" si="172"/>
        <v>7.7256918655653006</v>
      </c>
      <c r="JO103" s="88">
        <f t="shared" si="172"/>
        <v>18.740748680734363</v>
      </c>
      <c r="JP103" s="88">
        <f t="shared" si="172"/>
        <v>21.501985512313119</v>
      </c>
      <c r="JQ103" s="88">
        <f t="shared" si="172"/>
        <v>20.213673606980571</v>
      </c>
      <c r="JR103" s="88">
        <f t="shared" si="172"/>
        <v>311.6638224364566</v>
      </c>
      <c r="JS103" s="88">
        <f t="shared" si="172"/>
        <v>9.837702210792111</v>
      </c>
      <c r="JT103" s="88">
        <f t="shared" si="172"/>
        <v>29.066415520674735</v>
      </c>
      <c r="JU103" s="88">
        <f t="shared" ref="JU103:MF103" si="173">((JU101/JU102)*51.9)</f>
        <v>17.904517223959296</v>
      </c>
      <c r="JV103" s="88">
        <f t="shared" si="173"/>
        <v>19.991598522507473</v>
      </c>
      <c r="JW103" s="88">
        <f t="shared" si="173"/>
        <v>7.4520280082098624</v>
      </c>
      <c r="JX103" s="88">
        <f t="shared" si="173"/>
        <v>18.916560451655666</v>
      </c>
      <c r="JY103" s="88">
        <f t="shared" si="173"/>
        <v>13.317937848559586</v>
      </c>
      <c r="JZ103" s="88">
        <f t="shared" si="173"/>
        <v>5.0681954386678258</v>
      </c>
      <c r="KA103" s="88">
        <f t="shared" si="173"/>
        <v>34.223565086775274</v>
      </c>
      <c r="KB103" s="88">
        <f t="shared" si="173"/>
        <v>19.431040496347165</v>
      </c>
      <c r="KC103" s="88">
        <f t="shared" si="173"/>
        <v>21.15810041810667</v>
      </c>
      <c r="KD103" s="88">
        <f t="shared" si="173"/>
        <v>10.24718362526421</v>
      </c>
      <c r="KE103" s="88">
        <f t="shared" si="173"/>
        <v>9.4811934404180125</v>
      </c>
      <c r="KF103" s="88">
        <f t="shared" si="173"/>
        <v>33.515675684779517</v>
      </c>
      <c r="KG103" s="88">
        <f t="shared" si="173"/>
        <v>10.484528546581458</v>
      </c>
      <c r="KH103" s="88">
        <f t="shared" si="173"/>
        <v>12.633064807893881</v>
      </c>
      <c r="KI103" s="88">
        <f t="shared" si="173"/>
        <v>13.647399869963044</v>
      </c>
      <c r="KJ103" s="88">
        <f t="shared" si="173"/>
        <v>17.258725069777526</v>
      </c>
      <c r="KK103" s="88">
        <f t="shared" si="173"/>
        <v>32.058314640268406</v>
      </c>
      <c r="KL103" s="88">
        <f t="shared" si="173"/>
        <v>17.858395408021511</v>
      </c>
      <c r="KM103" s="88">
        <f t="shared" si="173"/>
        <v>11.822488884120714</v>
      </c>
      <c r="KN103" s="88">
        <f t="shared" si="173"/>
        <v>23.867310337032343</v>
      </c>
      <c r="KO103" s="88">
        <f t="shared" si="173"/>
        <v>29.265452935648312</v>
      </c>
      <c r="KP103" s="88">
        <f t="shared" si="173"/>
        <v>24.957099520747402</v>
      </c>
      <c r="KQ103" s="88">
        <f t="shared" si="173"/>
        <v>32.081343685229022</v>
      </c>
      <c r="KR103" s="88">
        <f t="shared" si="173"/>
        <v>10.430170998818296</v>
      </c>
      <c r="KS103" s="88">
        <f t="shared" si="173"/>
        <v>15.319771032966495</v>
      </c>
      <c r="KT103" s="88">
        <f t="shared" si="173"/>
        <v>16.119911117093309</v>
      </c>
      <c r="KU103" s="88">
        <f t="shared" si="173"/>
        <v>15.039588238748024</v>
      </c>
      <c r="KV103" s="88">
        <f t="shared" si="173"/>
        <v>38.407439821851789</v>
      </c>
      <c r="KW103" s="88">
        <f t="shared" si="173"/>
        <v>21.143458548456081</v>
      </c>
      <c r="KX103" s="88">
        <f t="shared" si="173"/>
        <v>13.961517393848515</v>
      </c>
      <c r="KY103" s="88">
        <f t="shared" si="173"/>
        <v>8.1144644989112855</v>
      </c>
      <c r="KZ103" s="88">
        <f t="shared" si="173"/>
        <v>35.725652244049321</v>
      </c>
      <c r="LA103" s="88">
        <f t="shared" si="173"/>
        <v>23.683168140870457</v>
      </c>
      <c r="LB103" s="88">
        <f t="shared" si="173"/>
        <v>19.379158741720016</v>
      </c>
      <c r="LC103" s="88">
        <f t="shared" si="173"/>
        <v>16.871496214389762</v>
      </c>
      <c r="LD103" s="88">
        <f t="shared" si="173"/>
        <v>15.191371184734225</v>
      </c>
      <c r="LE103" s="88">
        <f t="shared" si="173"/>
        <v>50.972236719069336</v>
      </c>
      <c r="LF103" s="88">
        <f t="shared" si="173"/>
        <v>21.527579856436923</v>
      </c>
      <c r="LG103" s="88">
        <f t="shared" si="173"/>
        <v>55.562533559895542</v>
      </c>
      <c r="LH103" s="88">
        <f t="shared" si="173"/>
        <v>19.983064140372619</v>
      </c>
      <c r="LI103" s="88">
        <f t="shared" si="173"/>
        <v>13.065559197039377</v>
      </c>
      <c r="LJ103" s="88">
        <f t="shared" si="173"/>
        <v>16.083962519888722</v>
      </c>
      <c r="LK103" s="88">
        <f t="shared" si="173"/>
        <v>18.393976302792559</v>
      </c>
      <c r="LL103" s="88">
        <f t="shared" si="173"/>
        <v>22.718915503159852</v>
      </c>
      <c r="LM103" s="88">
        <f t="shared" si="173"/>
        <v>22.57039285442017</v>
      </c>
      <c r="LN103" s="88">
        <f t="shared" si="173"/>
        <v>42.715510192168153</v>
      </c>
      <c r="LO103" s="88">
        <f t="shared" si="173"/>
        <v>14.830248012809866</v>
      </c>
      <c r="LP103" s="88">
        <f t="shared" si="173"/>
        <v>33.356934012541849</v>
      </c>
      <c r="LQ103" s="88">
        <f t="shared" si="173"/>
        <v>9.943326544042252</v>
      </c>
      <c r="LR103" s="88">
        <f t="shared" si="173"/>
        <v>21.900994748391529</v>
      </c>
      <c r="LS103" s="88">
        <f t="shared" si="173"/>
        <v>14.17429539340773</v>
      </c>
      <c r="LT103" s="88">
        <f t="shared" si="173"/>
        <v>52.988493634556605</v>
      </c>
      <c r="LU103" s="88">
        <f t="shared" si="173"/>
        <v>23.933930485890588</v>
      </c>
      <c r="LV103" s="88">
        <f t="shared" si="173"/>
        <v>67.702665764564756</v>
      </c>
      <c r="LW103" s="88">
        <f t="shared" si="173"/>
        <v>14.098335960218757</v>
      </c>
      <c r="LX103" s="88">
        <f t="shared" si="173"/>
        <v>22.444151505694826</v>
      </c>
      <c r="LY103" s="88">
        <f t="shared" si="173"/>
        <v>19.319119984407163</v>
      </c>
      <c r="LZ103" s="88">
        <f t="shared" si="173"/>
        <v>32.225639193475146</v>
      </c>
      <c r="MA103" s="88">
        <f t="shared" si="173"/>
        <v>18.065256182131801</v>
      </c>
      <c r="MB103" s="88">
        <f t="shared" si="173"/>
        <v>15.623386269126557</v>
      </c>
      <c r="MC103" s="88">
        <f t="shared" si="173"/>
        <v>18.314140086746438</v>
      </c>
      <c r="MD103" s="88">
        <f t="shared" si="173"/>
        <v>17.596409406808846</v>
      </c>
      <c r="ME103" s="88">
        <f t="shared" si="173"/>
        <v>13.532382831039664</v>
      </c>
      <c r="MF103" s="88">
        <f t="shared" si="173"/>
        <v>12.903400758648839</v>
      </c>
      <c r="MG103" s="88">
        <f t="shared" ref="MG103:OQ103" si="174">((MG101/MG102)*51.9)</f>
        <v>21.434906646325302</v>
      </c>
      <c r="MH103" s="88">
        <f t="shared" si="174"/>
        <v>14.039997182964465</v>
      </c>
      <c r="MI103" s="88">
        <f t="shared" si="174"/>
        <v>21.083622914878703</v>
      </c>
      <c r="MJ103" s="88">
        <f t="shared" si="174"/>
        <v>45.351690586627456</v>
      </c>
      <c r="MK103" s="88">
        <f t="shared" si="174"/>
        <v>89.010045017372306</v>
      </c>
      <c r="ML103" s="88">
        <f t="shared" si="174"/>
        <v>18.600765194814688</v>
      </c>
      <c r="MM103" s="88">
        <f t="shared" si="174"/>
        <v>13.88077643254077</v>
      </c>
      <c r="MN103" s="88">
        <f t="shared" si="174"/>
        <v>46.060069219781653</v>
      </c>
      <c r="MO103" s="88">
        <f t="shared" si="174"/>
        <v>39.431846501594563</v>
      </c>
      <c r="MP103" s="88">
        <f t="shared" si="174"/>
        <v>12.004272705721492</v>
      </c>
      <c r="MQ103" s="88">
        <f t="shared" si="174"/>
        <v>9.8114169036238845</v>
      </c>
      <c r="MR103" s="88">
        <f t="shared" si="174"/>
        <v>9.325953883359178</v>
      </c>
      <c r="MS103" s="88">
        <f t="shared" si="174"/>
        <v>16.73267878155216</v>
      </c>
      <c r="MT103" s="88">
        <f t="shared" si="174"/>
        <v>35.910040360707718</v>
      </c>
      <c r="MU103" s="88">
        <f t="shared" si="174"/>
        <v>22.826282727048</v>
      </c>
      <c r="MV103" s="88">
        <f t="shared" si="174"/>
        <v>11.955374490909229</v>
      </c>
      <c r="MW103" s="88">
        <f t="shared" si="174"/>
        <v>19.190749798764152</v>
      </c>
      <c r="MX103" s="88">
        <f t="shared" si="174"/>
        <v>7.5031376039346549</v>
      </c>
      <c r="MY103" s="88">
        <f t="shared" si="174"/>
        <v>21.438301824218446</v>
      </c>
      <c r="MZ103" s="88">
        <f t="shared" si="174"/>
        <v>17.149268568317726</v>
      </c>
      <c r="NA103" s="88">
        <f t="shared" si="174"/>
        <v>15.148834217224413</v>
      </c>
      <c r="NB103" s="88">
        <f t="shared" si="174"/>
        <v>20.709179099442519</v>
      </c>
      <c r="NC103" s="88">
        <f t="shared" si="174"/>
        <v>15.847367572745775</v>
      </c>
      <c r="ND103" s="88">
        <f t="shared" si="174"/>
        <v>19.005275412245588</v>
      </c>
      <c r="NE103" s="88">
        <f t="shared" si="174"/>
        <v>20.36697022350457</v>
      </c>
      <c r="NF103" s="88">
        <f t="shared" si="174"/>
        <v>11.485953655354455</v>
      </c>
      <c r="NG103" s="88">
        <f t="shared" si="174"/>
        <v>30.30988798353442</v>
      </c>
      <c r="NH103" s="88">
        <f t="shared" si="174"/>
        <v>20.924608271978578</v>
      </c>
      <c r="NI103" s="88">
        <f t="shared" si="174"/>
        <v>15.734202741606534</v>
      </c>
      <c r="NJ103" s="88">
        <f t="shared" si="174"/>
        <v>13.449005095935691</v>
      </c>
      <c r="NK103" s="88">
        <f t="shared" si="174"/>
        <v>47.555962169910543</v>
      </c>
      <c r="NL103" s="88">
        <f t="shared" si="174"/>
        <v>33.087949146089386</v>
      </c>
      <c r="NM103" s="88">
        <f t="shared" si="174"/>
        <v>16.645958485127469</v>
      </c>
      <c r="NN103" s="88">
        <f t="shared" si="174"/>
        <v>48.5379787062856</v>
      </c>
      <c r="NO103" s="88">
        <f t="shared" si="174"/>
        <v>13.780416374320597</v>
      </c>
      <c r="NP103" s="88">
        <f t="shared" si="174"/>
        <v>17.86989998550143</v>
      </c>
      <c r="NQ103" s="88">
        <f t="shared" si="174"/>
        <v>16.317449648938691</v>
      </c>
      <c r="NR103" s="88">
        <f t="shared" si="174"/>
        <v>37.444703248124029</v>
      </c>
      <c r="NS103" s="88">
        <f t="shared" si="174"/>
        <v>14.659006225281349</v>
      </c>
      <c r="NT103" s="88">
        <f t="shared" si="174"/>
        <v>18.39482659757541</v>
      </c>
      <c r="NU103" s="88">
        <f t="shared" si="174"/>
        <v>9.2618842134742572</v>
      </c>
      <c r="NV103" s="88">
        <f t="shared" si="174"/>
        <v>7.1865060944279167</v>
      </c>
      <c r="NW103" s="88">
        <f t="shared" si="174"/>
        <v>12.205428117852749</v>
      </c>
      <c r="NX103" s="88">
        <f t="shared" si="174"/>
        <v>10.972657869926151</v>
      </c>
      <c r="NY103" s="88">
        <f t="shared" si="174"/>
        <v>13.362538083423606</v>
      </c>
      <c r="NZ103" s="88">
        <f t="shared" si="174"/>
        <v>18.270152269144877</v>
      </c>
      <c r="OA103" s="88">
        <f t="shared" si="174"/>
        <v>55.438743394464424</v>
      </c>
      <c r="OB103" s="88">
        <f t="shared" si="174"/>
        <v>12.722533255694563</v>
      </c>
      <c r="OC103" s="88">
        <f t="shared" si="174"/>
        <v>14.246015469862078</v>
      </c>
      <c r="OD103" s="88">
        <f t="shared" si="174"/>
        <v>13.609517498663225</v>
      </c>
      <c r="OE103" s="88">
        <f t="shared" si="174"/>
        <v>32.191683615015073</v>
      </c>
      <c r="OF103" s="88">
        <f t="shared" si="174"/>
        <v>33.008660522204522</v>
      </c>
      <c r="OG103" s="88">
        <f t="shared" si="174"/>
        <v>11.449021347399944</v>
      </c>
      <c r="OH103" s="88">
        <f t="shared" si="174"/>
        <v>13.692557474310023</v>
      </c>
      <c r="OI103" s="88">
        <f t="shared" si="174"/>
        <v>23.179768580354704</v>
      </c>
      <c r="OJ103" s="88">
        <f t="shared" si="174"/>
        <v>29.162276746338669</v>
      </c>
      <c r="OK103" s="88">
        <f t="shared" si="174"/>
        <v>15.692282372816569</v>
      </c>
      <c r="OL103" s="88">
        <f t="shared" si="174"/>
        <v>44.194577701757879</v>
      </c>
      <c r="OM103" s="88">
        <f t="shared" si="174"/>
        <v>7.4614365914829008</v>
      </c>
      <c r="ON103" s="88">
        <f t="shared" si="174"/>
        <v>20.096399467325679</v>
      </c>
      <c r="OO103" s="88">
        <f t="shared" si="174"/>
        <v>13.694659968873948</v>
      </c>
      <c r="OP103" s="88">
        <f t="shared" si="174"/>
        <v>13.017524281546281</v>
      </c>
      <c r="OQ103" s="88">
        <f t="shared" si="174"/>
        <v>19.200438768339716</v>
      </c>
    </row>
    <row r="104" spans="1:407" x14ac:dyDescent="0.25">
      <c r="A104" s="69"/>
      <c r="D104" s="7"/>
      <c r="AU104" s="60"/>
    </row>
    <row r="105" spans="1:407" x14ac:dyDescent="0.25">
      <c r="A105" s="57" t="s">
        <v>2083</v>
      </c>
      <c r="B105" s="58">
        <f>STDEV(D105:AQ105)/AVERAGE(D105:AQ105)</f>
        <v>4.6011490194776405E-2</v>
      </c>
      <c r="D105" s="7">
        <v>3832640.8352960199</v>
      </c>
      <c r="E105" s="7">
        <v>3895755.4938680301</v>
      </c>
      <c r="F105" s="7">
        <v>3670379.05116995</v>
      </c>
      <c r="G105" s="7">
        <v>3830296.1452457299</v>
      </c>
      <c r="H105" s="7">
        <v>3830652.0332430601</v>
      </c>
      <c r="I105" s="7">
        <v>3895970.8024098901</v>
      </c>
      <c r="J105" s="7">
        <v>3507052.4336770899</v>
      </c>
      <c r="K105" s="7">
        <v>3653666.89679445</v>
      </c>
      <c r="L105" s="7">
        <v>3557792.6760013201</v>
      </c>
      <c r="M105" s="7">
        <v>3518973.9801890599</v>
      </c>
      <c r="N105" s="7">
        <v>3673754.7278276798</v>
      </c>
      <c r="O105" s="7">
        <v>3582719.5082998001</v>
      </c>
      <c r="P105" s="7">
        <v>3600089.2826408301</v>
      </c>
      <c r="Q105" s="7">
        <v>3585273.3772351202</v>
      </c>
      <c r="R105" s="7">
        <v>3595087.57825452</v>
      </c>
      <c r="S105" s="7">
        <v>3608649.5618404201</v>
      </c>
      <c r="T105" s="7">
        <v>3441943.8811502401</v>
      </c>
      <c r="U105" s="7">
        <v>3650745.95818135</v>
      </c>
      <c r="V105" s="7">
        <v>3596730.4483618699</v>
      </c>
      <c r="W105" s="7">
        <v>3487727.0590949501</v>
      </c>
      <c r="X105" s="7">
        <v>3447595.9133706102</v>
      </c>
      <c r="Y105" s="7">
        <v>3578772.0515989899</v>
      </c>
      <c r="Z105" s="7">
        <v>3618201.47826717</v>
      </c>
      <c r="AA105" s="7">
        <v>3775037.7880002302</v>
      </c>
      <c r="AB105" s="7">
        <v>3882631.6093452298</v>
      </c>
      <c r="AC105" s="7">
        <v>4135333.21550126</v>
      </c>
      <c r="AD105" s="7">
        <v>3825442.4559438201</v>
      </c>
      <c r="AE105" s="7">
        <v>4173453.0135407099</v>
      </c>
      <c r="AF105" s="7">
        <v>3738357.7609222</v>
      </c>
      <c r="AG105" s="7">
        <v>3727696.7362386701</v>
      </c>
      <c r="AH105" s="7">
        <v>3743919.8007843401</v>
      </c>
      <c r="AI105" s="7">
        <v>3756584.2242716402</v>
      </c>
      <c r="AJ105" s="7">
        <v>3666771.9378897902</v>
      </c>
      <c r="AK105" s="7">
        <v>3737086.0824396899</v>
      </c>
      <c r="AL105" s="7">
        <v>3369806.1356416298</v>
      </c>
      <c r="AM105" s="7">
        <v>3558607.27856476</v>
      </c>
      <c r="AN105" s="7">
        <v>3585511.7849764698</v>
      </c>
      <c r="AO105" s="7">
        <v>3734467.0473720799</v>
      </c>
      <c r="AP105" s="7">
        <v>3770556.6472741598</v>
      </c>
      <c r="AQ105" s="7">
        <v>3577650.6625709701</v>
      </c>
      <c r="AS105" s="59">
        <f>STDEV(AU105:CH105)/AVERAGE(AU105:CH105)</f>
        <v>4.5294828054285252E-2</v>
      </c>
      <c r="AU105" s="9">
        <v>594282.36795547395</v>
      </c>
      <c r="AV105" s="9">
        <v>559762.58055398602</v>
      </c>
      <c r="AW105" s="9">
        <v>590251.26896691194</v>
      </c>
      <c r="AX105" s="9">
        <v>556253.12334647996</v>
      </c>
      <c r="AY105" s="9">
        <v>586058.25885320699</v>
      </c>
      <c r="AZ105" s="9">
        <v>583398.18848382903</v>
      </c>
      <c r="BA105" s="9">
        <v>555358.78610076697</v>
      </c>
      <c r="BB105" s="9">
        <v>534834.10124455905</v>
      </c>
      <c r="BC105" s="9">
        <v>574231.14629895205</v>
      </c>
      <c r="BD105" s="9">
        <v>561476.24901608704</v>
      </c>
      <c r="BE105" s="9">
        <v>539741.23718046199</v>
      </c>
      <c r="BF105" s="9">
        <v>540121.359760363</v>
      </c>
      <c r="BG105" s="9">
        <v>567513.10507688206</v>
      </c>
      <c r="BH105" s="9">
        <v>564111.63254106801</v>
      </c>
      <c r="BI105" s="9">
        <v>546800.48686798301</v>
      </c>
      <c r="BJ105" s="9">
        <v>545556.98076425004</v>
      </c>
      <c r="BK105" s="9">
        <v>543416.02363813203</v>
      </c>
      <c r="BL105" s="9">
        <v>565907.91595918895</v>
      </c>
      <c r="BM105" s="9">
        <v>581774.85286521597</v>
      </c>
      <c r="BN105" s="9">
        <v>540377.45358257601</v>
      </c>
      <c r="BO105" s="9">
        <v>550230.98749025702</v>
      </c>
      <c r="BP105" s="9">
        <v>558404.94319348503</v>
      </c>
      <c r="BQ105" s="9">
        <v>543023.74218798499</v>
      </c>
      <c r="BR105" s="9">
        <v>611571.80653006001</v>
      </c>
      <c r="BS105" s="9">
        <v>624277.75234390702</v>
      </c>
      <c r="BT105" s="9">
        <v>588347.22402847896</v>
      </c>
      <c r="BU105" s="9">
        <v>608390.82074597594</v>
      </c>
      <c r="BV105" s="9">
        <v>644423.28172595298</v>
      </c>
      <c r="BW105" s="9">
        <v>595169.86637721502</v>
      </c>
      <c r="BX105" s="9">
        <v>570084.35022685002</v>
      </c>
      <c r="BY105" s="9">
        <v>583487.32994186901</v>
      </c>
      <c r="BZ105" s="9">
        <v>604140.90181671397</v>
      </c>
      <c r="CA105" s="9">
        <v>598176.88397317904</v>
      </c>
      <c r="CB105" s="9">
        <v>565258.82439935603</v>
      </c>
      <c r="CC105" s="9">
        <v>564296.61854537495</v>
      </c>
      <c r="CD105" s="9">
        <v>564480.408589361</v>
      </c>
      <c r="CE105" s="9">
        <v>572589.499814893</v>
      </c>
      <c r="CF105" s="9">
        <v>603205.22885513096</v>
      </c>
      <c r="CG105" s="9">
        <v>573425.29837929399</v>
      </c>
      <c r="CH105" s="9">
        <v>612653.91054191301</v>
      </c>
      <c r="CJ105" s="84">
        <v>3639702.2452858901</v>
      </c>
      <c r="CK105" s="84">
        <v>6397506.6579911504</v>
      </c>
      <c r="CL105" s="84">
        <v>2129610.9887266601</v>
      </c>
      <c r="CM105" s="84">
        <v>4997712.6776487799</v>
      </c>
      <c r="CN105" s="84">
        <v>11084362.7601182</v>
      </c>
      <c r="CO105" s="84">
        <v>10923472.573015301</v>
      </c>
      <c r="CP105" s="84">
        <v>2096307.6957038899</v>
      </c>
      <c r="CQ105" s="84">
        <v>4002407.8153062598</v>
      </c>
      <c r="CR105" s="84">
        <v>1141524.1835374499</v>
      </c>
      <c r="CS105" s="84">
        <v>956070.80516330001</v>
      </c>
      <c r="CT105" s="84">
        <v>2046146.5618797799</v>
      </c>
      <c r="CU105" s="84">
        <v>2561869.3246418899</v>
      </c>
      <c r="CV105" s="84">
        <v>1408026.0479502999</v>
      </c>
      <c r="CW105" s="84">
        <v>2603641.1532619698</v>
      </c>
      <c r="CX105" s="84">
        <v>404418.15662703902</v>
      </c>
      <c r="CY105" s="84">
        <v>11817794.399018601</v>
      </c>
      <c r="CZ105" s="84">
        <v>6159427.36587153</v>
      </c>
      <c r="DA105" s="84">
        <v>3578027.1629785802</v>
      </c>
      <c r="DB105" s="84">
        <v>4177725.6448000199</v>
      </c>
      <c r="DC105" s="84">
        <v>3653701.7256285199</v>
      </c>
      <c r="DD105" s="84">
        <v>119467.579498156</v>
      </c>
      <c r="DE105" s="84">
        <v>9315065.7905028407</v>
      </c>
      <c r="DF105" s="84">
        <v>8458828.8174398206</v>
      </c>
      <c r="DG105" s="84">
        <v>4138978.9519036701</v>
      </c>
      <c r="DH105" s="84">
        <v>4561339.4736150904</v>
      </c>
      <c r="DI105" s="84">
        <v>273022.39466734597</v>
      </c>
      <c r="DJ105" s="84">
        <v>4648603.5136393998</v>
      </c>
      <c r="DK105" s="84">
        <v>3297397.6301871599</v>
      </c>
      <c r="DL105" s="84">
        <v>2039735.9472888401</v>
      </c>
      <c r="DM105" s="84">
        <v>8114551.0445322599</v>
      </c>
      <c r="DN105" s="84">
        <v>7852893.5797615796</v>
      </c>
      <c r="DO105" s="84">
        <v>4240236.0265385602</v>
      </c>
      <c r="DP105" s="84">
        <v>3564973.6595829199</v>
      </c>
      <c r="DQ105" s="84">
        <v>4580590.41726771</v>
      </c>
      <c r="DR105" s="84">
        <v>1063100.31980143</v>
      </c>
      <c r="DS105" s="84">
        <v>6702886.2189862104</v>
      </c>
      <c r="DT105" s="84">
        <v>1701706.75276791</v>
      </c>
      <c r="DU105" s="84">
        <v>7237844.8795398697</v>
      </c>
      <c r="DV105" s="84">
        <v>3215147.6007430102</v>
      </c>
      <c r="DW105" s="84">
        <v>13891979.715907</v>
      </c>
      <c r="DX105" s="84">
        <v>4456265.20141738</v>
      </c>
      <c r="DY105" s="84">
        <v>10109200.458301799</v>
      </c>
      <c r="DZ105" s="84">
        <v>3020863.9520396902</v>
      </c>
      <c r="EA105" s="84">
        <v>13805309.1784382</v>
      </c>
      <c r="EB105" s="84">
        <v>229912.205696249</v>
      </c>
      <c r="EC105" s="84">
        <v>3439314.8505990701</v>
      </c>
      <c r="ED105" s="84">
        <v>10264530.277461801</v>
      </c>
      <c r="EE105" s="84">
        <v>1795480.7917917699</v>
      </c>
      <c r="EF105" s="84">
        <v>3582292.4095528</v>
      </c>
      <c r="EG105" s="84">
        <v>2496620.11524622</v>
      </c>
      <c r="EH105" s="84">
        <v>955880.97993024997</v>
      </c>
      <c r="EI105" s="84">
        <v>6167258.8197110798</v>
      </c>
      <c r="EJ105" s="84">
        <v>3027586.99315118</v>
      </c>
      <c r="EK105" s="84">
        <v>9404263.4827138204</v>
      </c>
      <c r="EL105" s="84">
        <v>13273748.0672059</v>
      </c>
      <c r="EM105" s="84">
        <v>8396934.1886884402</v>
      </c>
      <c r="EN105" s="84">
        <v>387855.05906452599</v>
      </c>
      <c r="EO105" s="84">
        <v>4694521.2799487002</v>
      </c>
      <c r="EP105" s="84">
        <v>1568182.22854972</v>
      </c>
      <c r="EQ105" s="84">
        <v>7754284.1394447004</v>
      </c>
      <c r="ER105" s="84">
        <v>1273579.54942508</v>
      </c>
      <c r="ES105" s="84">
        <v>9426820.7684813999</v>
      </c>
      <c r="ET105" s="84">
        <v>1358793.5382733899</v>
      </c>
      <c r="EU105" s="84">
        <v>3574876.9699376901</v>
      </c>
      <c r="EV105" s="84">
        <v>107600.46552574199</v>
      </c>
      <c r="EW105" s="84">
        <v>4918470.77508331</v>
      </c>
      <c r="EX105" s="84">
        <v>2372794.2396084098</v>
      </c>
      <c r="EY105" s="84">
        <v>1582162.6022052399</v>
      </c>
      <c r="EZ105" s="84">
        <v>1690190.0556109401</v>
      </c>
      <c r="FA105" s="84">
        <v>4686692.6035776697</v>
      </c>
      <c r="FB105" s="84">
        <v>1710882.1351826901</v>
      </c>
      <c r="FC105" s="84">
        <v>13288359.4551643</v>
      </c>
      <c r="FD105" s="84">
        <v>2818910.4848132702</v>
      </c>
      <c r="FE105" s="84">
        <v>2716002.2439812701</v>
      </c>
      <c r="FF105" s="84">
        <v>2413688.2713925201</v>
      </c>
      <c r="FG105" s="84">
        <v>3199243.1769338301</v>
      </c>
      <c r="FH105" s="84">
        <v>5140311.7902303403</v>
      </c>
      <c r="FI105" s="84">
        <v>3581060.89375755</v>
      </c>
      <c r="FJ105" s="84">
        <v>3854672.3590122298</v>
      </c>
      <c r="FK105" s="84">
        <v>6135257.5628184602</v>
      </c>
      <c r="FL105" s="84">
        <v>1280355.1009034801</v>
      </c>
      <c r="FM105" s="84">
        <v>2334255.9270832599</v>
      </c>
      <c r="FN105" s="84">
        <v>734550.69205357495</v>
      </c>
      <c r="FO105" s="84">
        <v>4830481.75269718</v>
      </c>
      <c r="FP105" s="84">
        <v>2832859.8488472798</v>
      </c>
      <c r="FQ105" s="84">
        <v>3523873.0296632899</v>
      </c>
      <c r="FR105" s="84">
        <v>5860598.7510871496</v>
      </c>
      <c r="FS105" s="84">
        <v>7624296.4390750499</v>
      </c>
      <c r="FT105" s="84">
        <v>1076987.45995115</v>
      </c>
      <c r="FU105" s="84">
        <v>1312882.04541155</v>
      </c>
      <c r="FV105" s="84">
        <v>1935260.53224371</v>
      </c>
      <c r="FW105" s="84">
        <v>194564.26528525099</v>
      </c>
      <c r="FX105" s="84">
        <v>9285465.5705042593</v>
      </c>
      <c r="FY105" s="84">
        <v>4294143.9571537301</v>
      </c>
      <c r="FZ105" s="84">
        <v>4154377.7595598199</v>
      </c>
      <c r="GA105" s="84">
        <v>3171641.30869924</v>
      </c>
      <c r="GB105" s="84">
        <v>4919237.4447270399</v>
      </c>
      <c r="GC105" s="84">
        <v>2263222.8983720401</v>
      </c>
      <c r="GD105" s="84">
        <v>2963286.9498368301</v>
      </c>
      <c r="GE105" s="84">
        <v>7862728.3936697999</v>
      </c>
      <c r="GF105" s="84">
        <v>8711594.5296690706</v>
      </c>
      <c r="GG105" s="84">
        <v>4775000.22119404</v>
      </c>
      <c r="GH105" s="84">
        <v>5526233.9611423202</v>
      </c>
      <c r="GI105" s="84">
        <v>3521549.39858334</v>
      </c>
      <c r="GJ105" s="84">
        <v>9941154.7109456994</v>
      </c>
      <c r="GK105" s="84">
        <v>5515048.2627318399</v>
      </c>
      <c r="GL105" s="84">
        <v>105774.337199809</v>
      </c>
      <c r="GM105" s="84">
        <v>11388978.9685579</v>
      </c>
      <c r="GN105" s="84">
        <v>7276922.7811308699</v>
      </c>
      <c r="GO105" s="84">
        <v>2549375.2867559399</v>
      </c>
      <c r="GP105" s="84">
        <v>4871401.1017997498</v>
      </c>
      <c r="GQ105" s="84">
        <v>2686836.0743798199</v>
      </c>
      <c r="GR105" s="84">
        <v>1534498.40751695</v>
      </c>
      <c r="GS105" s="84">
        <v>3582668.3700793399</v>
      </c>
      <c r="GT105" s="84">
        <v>2071410.85261843</v>
      </c>
      <c r="GU105" s="84">
        <v>3508209.8656536802</v>
      </c>
      <c r="GV105" s="84">
        <v>5677511.70477896</v>
      </c>
      <c r="GW105" s="84">
        <v>5368237.0392133202</v>
      </c>
      <c r="GX105" s="84">
        <v>173802.74533755501</v>
      </c>
      <c r="GY105" s="84">
        <v>4342369.6519255796</v>
      </c>
      <c r="GZ105" s="84">
        <v>2564199.9557739901</v>
      </c>
      <c r="HA105" s="84">
        <v>6304723.1175144697</v>
      </c>
      <c r="HB105" s="84">
        <v>2767006.1035828399</v>
      </c>
      <c r="HC105" s="84">
        <v>1544786.29962199</v>
      </c>
      <c r="HD105" s="84">
        <v>5433115.0626692995</v>
      </c>
      <c r="HE105" s="84">
        <v>12328086.715292601</v>
      </c>
      <c r="HF105" s="84">
        <v>1269784.7376287801</v>
      </c>
      <c r="HG105" s="84">
        <v>5584634.8766616601</v>
      </c>
      <c r="HH105" s="84">
        <v>2449479.8935034899</v>
      </c>
      <c r="HI105" s="84">
        <v>4268490.6403686898</v>
      </c>
      <c r="HJ105" s="84">
        <v>2612404.14820862</v>
      </c>
      <c r="HK105" s="84">
        <v>9045116.0763645694</v>
      </c>
      <c r="HL105" s="84">
        <v>2947340.2288232599</v>
      </c>
      <c r="HM105" s="84">
        <v>15346859.0763778</v>
      </c>
      <c r="HN105" s="84">
        <v>3900072.4457444199</v>
      </c>
      <c r="HO105" s="84">
        <v>13966956.838926001</v>
      </c>
      <c r="HP105" s="84">
        <v>4573458.5494880704</v>
      </c>
      <c r="HQ105" s="84">
        <v>3997845.6776059698</v>
      </c>
      <c r="HR105" s="84">
        <v>3241869.4600209198</v>
      </c>
      <c r="HS105" s="84">
        <v>24250508.882309701</v>
      </c>
      <c r="HT105" s="84">
        <v>7671683.0155276097</v>
      </c>
      <c r="HU105" s="84">
        <v>5102689.7011262197</v>
      </c>
      <c r="HV105" s="84">
        <v>11685107.7826047</v>
      </c>
      <c r="HW105" s="84">
        <v>31779321.974590302</v>
      </c>
      <c r="HX105" s="84">
        <v>11140548.2462213</v>
      </c>
      <c r="HY105" s="84">
        <v>4016172.2175625502</v>
      </c>
      <c r="HZ105" s="84">
        <v>4015049.8005964002</v>
      </c>
      <c r="IA105" s="84">
        <v>3240711.9729366298</v>
      </c>
      <c r="IB105" s="84">
        <v>10747550.8298095</v>
      </c>
      <c r="IC105" s="84">
        <v>14059009.094655801</v>
      </c>
      <c r="ID105" s="84">
        <v>1927436.2228618099</v>
      </c>
      <c r="IE105" s="84">
        <v>8640255.2493473906</v>
      </c>
      <c r="IF105" s="84">
        <v>1958484.6720209899</v>
      </c>
      <c r="IG105" s="84">
        <v>3641809.9583825902</v>
      </c>
      <c r="IH105" s="84">
        <v>4866135.2117504897</v>
      </c>
      <c r="II105" s="84">
        <v>5362270.6286918297</v>
      </c>
      <c r="IJ105" s="84">
        <v>3648531.57888023</v>
      </c>
      <c r="IK105" s="84">
        <v>2360845.0160530298</v>
      </c>
      <c r="IL105" s="84">
        <v>3414944.0663221199</v>
      </c>
      <c r="IM105" s="84">
        <v>1497933.3726477399</v>
      </c>
      <c r="IN105" s="84">
        <v>2163365.1715322998</v>
      </c>
      <c r="IO105" s="84">
        <v>3453542.4636196299</v>
      </c>
      <c r="IP105" s="84">
        <v>8142485.87827361</v>
      </c>
      <c r="IQ105" s="84">
        <v>6309494.9025245002</v>
      </c>
      <c r="IR105" s="84">
        <v>3136751.45019496</v>
      </c>
      <c r="IS105" s="84">
        <v>2912533.8570459299</v>
      </c>
      <c r="IT105" s="84">
        <v>4278731.1033390304</v>
      </c>
      <c r="IU105" s="84">
        <v>2859590.7327066902</v>
      </c>
      <c r="IV105" s="84">
        <v>65853.987633406694</v>
      </c>
      <c r="IW105" s="84">
        <v>6547021.1395241898</v>
      </c>
      <c r="IX105" s="84">
        <v>1892267.9982543499</v>
      </c>
      <c r="IY105" s="84">
        <v>1885225.46328094</v>
      </c>
      <c r="IZ105" s="84">
        <v>3050108.6735107498</v>
      </c>
      <c r="JA105" s="84">
        <v>2084962.57250178</v>
      </c>
      <c r="JB105" s="84">
        <v>2627688.0236054701</v>
      </c>
      <c r="JC105" s="84">
        <v>3924418.4988215901</v>
      </c>
      <c r="JD105" s="84">
        <v>1610175.3819125399</v>
      </c>
      <c r="JE105" s="84">
        <v>4234003.7606176902</v>
      </c>
      <c r="JF105" s="84">
        <v>355669.77993778099</v>
      </c>
      <c r="JG105" s="84">
        <v>3691425.3190435502</v>
      </c>
      <c r="JH105" s="84">
        <v>4499077.4235389903</v>
      </c>
      <c r="JI105" s="84">
        <v>6491883.3419107301</v>
      </c>
      <c r="JJ105" s="84">
        <v>5787461.8278737003</v>
      </c>
      <c r="JK105" s="84">
        <v>7243031.9238240998</v>
      </c>
      <c r="JL105" s="84">
        <v>7861488.8582719602</v>
      </c>
      <c r="JM105" s="84">
        <v>6992341.6917768205</v>
      </c>
      <c r="JN105" s="84">
        <v>1087859.4405880801</v>
      </c>
      <c r="JO105" s="84">
        <v>8665813.8469876591</v>
      </c>
      <c r="JP105" s="84">
        <v>1580773.1973776</v>
      </c>
      <c r="JQ105" s="84">
        <v>11028022.2103677</v>
      </c>
      <c r="JR105" s="84">
        <v>1438171.9260193601</v>
      </c>
      <c r="JS105" s="84">
        <v>12602388.4026758</v>
      </c>
      <c r="JT105" s="84">
        <v>1587773.2081668701</v>
      </c>
      <c r="JU105" s="84">
        <v>3416511.4644349199</v>
      </c>
      <c r="JV105" s="84">
        <v>737936.52727543598</v>
      </c>
      <c r="JW105" s="84">
        <v>11082382.7894162</v>
      </c>
      <c r="JX105" s="84">
        <v>12179587.1969845</v>
      </c>
      <c r="JY105" s="84">
        <v>1974033.24469174</v>
      </c>
      <c r="JZ105" s="84">
        <v>25061693.533644099</v>
      </c>
      <c r="KA105" s="84">
        <v>9387174.7763266806</v>
      </c>
      <c r="KB105" s="84">
        <v>1910146.67014071</v>
      </c>
      <c r="KC105" s="84">
        <v>10249956.5158925</v>
      </c>
      <c r="KD105" s="84">
        <v>4617299.6716290098</v>
      </c>
      <c r="KE105" s="84">
        <v>12524196.6727637</v>
      </c>
      <c r="KF105" s="84">
        <v>2886390.3331663301</v>
      </c>
      <c r="KG105" s="84">
        <v>6193126.7236824604</v>
      </c>
      <c r="KH105" s="84">
        <v>52689.676061739898</v>
      </c>
      <c r="KI105" s="84">
        <v>4233823.86672494</v>
      </c>
      <c r="KJ105" s="84">
        <v>4498896.2105683004</v>
      </c>
      <c r="KK105" s="84">
        <v>5369253.4423736101</v>
      </c>
      <c r="KL105" s="84">
        <v>2020005.6376126599</v>
      </c>
      <c r="KM105" s="84">
        <v>1868211.3324929399</v>
      </c>
      <c r="KN105" s="84">
        <v>2809902.1421898701</v>
      </c>
      <c r="KO105" s="84">
        <v>9740465.6111329291</v>
      </c>
      <c r="KP105" s="84">
        <v>3170479.4649998699</v>
      </c>
      <c r="KQ105" s="84">
        <v>5988836.1916367495</v>
      </c>
      <c r="KR105" s="84">
        <v>8260561.6076419698</v>
      </c>
      <c r="KS105" s="84">
        <v>310412.38482630899</v>
      </c>
      <c r="KT105" s="84">
        <v>15288269.8217401</v>
      </c>
      <c r="KU105" s="84">
        <v>6417882.7477923399</v>
      </c>
      <c r="KV105" s="84">
        <v>3038767.0287979301</v>
      </c>
      <c r="KW105" s="84">
        <v>3293839.4711094601</v>
      </c>
      <c r="KX105" s="84">
        <v>2366618.28628807</v>
      </c>
      <c r="KY105" s="84">
        <v>10143455.314746199</v>
      </c>
      <c r="KZ105" s="84">
        <v>6158725.1917912196</v>
      </c>
      <c r="LA105" s="84">
        <v>2526655.38066953</v>
      </c>
      <c r="LB105" s="84">
        <v>3214097.2355704899</v>
      </c>
      <c r="LC105" s="84">
        <v>3280683.4051459501</v>
      </c>
      <c r="LD105" s="84">
        <v>4020182.32948526</v>
      </c>
      <c r="LE105" s="84">
        <v>3590021.0861445102</v>
      </c>
      <c r="LF105" s="84">
        <v>7128282.6307291603</v>
      </c>
      <c r="LG105" s="84">
        <v>3793898.2396799601</v>
      </c>
      <c r="LH105" s="84">
        <v>2854842.5395777798</v>
      </c>
      <c r="LI105" s="84">
        <v>2916147.3935559802</v>
      </c>
      <c r="LJ105" s="84">
        <v>2655443.21699251</v>
      </c>
      <c r="LK105" s="84">
        <v>16801104.339392301</v>
      </c>
      <c r="LL105" s="84">
        <v>2233389.4012734201</v>
      </c>
      <c r="LM105" s="84">
        <v>358649.14794725698</v>
      </c>
      <c r="LN105" s="84">
        <v>84997.671348368007</v>
      </c>
      <c r="LO105" s="84">
        <v>12098299.3099855</v>
      </c>
      <c r="LP105" s="84">
        <v>2253275.8489070698</v>
      </c>
      <c r="LQ105" s="84">
        <v>21675527.409157202</v>
      </c>
      <c r="LR105" s="84">
        <v>10241158.3268367</v>
      </c>
      <c r="LS105" s="84">
        <v>5657810.8533851402</v>
      </c>
      <c r="LT105" s="84">
        <v>8257109.2613097699</v>
      </c>
      <c r="LU105" s="84">
        <v>3071165.79740396</v>
      </c>
      <c r="LV105" s="84">
        <v>1681171.21487155</v>
      </c>
      <c r="LW105" s="84">
        <v>4596331.8385800002</v>
      </c>
      <c r="LX105" s="84">
        <v>4809875.5956757003</v>
      </c>
      <c r="LY105" s="84">
        <v>7496180.1578884097</v>
      </c>
      <c r="LZ105" s="84">
        <v>2701411.03178911</v>
      </c>
      <c r="MA105" s="84">
        <v>4592719.7524904404</v>
      </c>
      <c r="MB105" s="84">
        <v>4824792.4048839901</v>
      </c>
      <c r="MC105" s="84">
        <v>10238886.494886599</v>
      </c>
      <c r="MD105" s="84">
        <v>153658.74020573701</v>
      </c>
      <c r="ME105" s="84">
        <v>3885543.0401404002</v>
      </c>
      <c r="MF105" s="84">
        <v>3974829.37876176</v>
      </c>
      <c r="MG105" s="84">
        <v>3156677.7208842901</v>
      </c>
      <c r="MH105" s="84">
        <v>3827642.6997021101</v>
      </c>
      <c r="MI105" s="84">
        <v>10529350.2799238</v>
      </c>
      <c r="MJ105" s="84">
        <v>1093709.0099323301</v>
      </c>
      <c r="MK105" s="84">
        <v>4652317.9882881101</v>
      </c>
      <c r="ML105" s="84">
        <v>9553189.5908160508</v>
      </c>
      <c r="MM105" s="84">
        <v>3677687.85354415</v>
      </c>
      <c r="MN105" s="84">
        <v>3396046.91573891</v>
      </c>
      <c r="MO105" s="84">
        <v>5036042.7427812004</v>
      </c>
      <c r="MP105" s="84">
        <v>602206.91726004204</v>
      </c>
      <c r="MQ105" s="84">
        <v>7468508.5901625101</v>
      </c>
      <c r="MR105" s="84">
        <v>6470583.6330854902</v>
      </c>
      <c r="MS105" s="84">
        <v>1729350.39489906</v>
      </c>
      <c r="MT105" s="84">
        <v>5910125.1570131201</v>
      </c>
      <c r="MU105" s="84">
        <v>2590412.15450087</v>
      </c>
      <c r="MV105" s="84">
        <v>612760.47978910303</v>
      </c>
      <c r="MW105" s="84">
        <v>546246.88335794304</v>
      </c>
      <c r="MX105" s="84">
        <v>5546756.6957606701</v>
      </c>
      <c r="MY105" s="84">
        <v>6464247.0669269999</v>
      </c>
      <c r="MZ105" s="84">
        <v>3382590.99699543</v>
      </c>
      <c r="NA105" s="84">
        <v>2493162.4436673298</v>
      </c>
      <c r="NB105" s="84">
        <v>4629827.2518599303</v>
      </c>
      <c r="NC105" s="84">
        <v>4052979.66697268</v>
      </c>
      <c r="ND105" s="84">
        <v>2365431.9155802401</v>
      </c>
      <c r="NE105" s="84">
        <v>589007.862700962</v>
      </c>
      <c r="NF105" s="84">
        <v>79244.307086725195</v>
      </c>
      <c r="NG105" s="84">
        <v>4948552.38664559</v>
      </c>
      <c r="NH105" s="84">
        <v>4441753.1925453199</v>
      </c>
      <c r="NI105" s="84">
        <v>466234.60721430701</v>
      </c>
      <c r="NJ105" s="84">
        <v>4280980.8865216197</v>
      </c>
      <c r="NK105" s="84">
        <v>223014.576245848</v>
      </c>
      <c r="NL105" s="84">
        <v>5468611.2320346199</v>
      </c>
      <c r="NM105" s="84">
        <v>4131737.6329089198</v>
      </c>
      <c r="NN105" s="84">
        <v>4005025.8788386201</v>
      </c>
      <c r="NO105" s="84">
        <v>1507292.39799543</v>
      </c>
      <c r="NP105" s="84">
        <v>3217124.34514587</v>
      </c>
      <c r="NQ105" s="84">
        <v>62392.348225166199</v>
      </c>
      <c r="NR105" s="84">
        <v>5353435.7857075296</v>
      </c>
      <c r="NS105" s="84">
        <v>5390249.7845661798</v>
      </c>
      <c r="NT105" s="84">
        <v>3300925.8509557401</v>
      </c>
      <c r="NU105" s="84">
        <v>1491868.53351178</v>
      </c>
      <c r="NV105" s="84">
        <v>6088322.4136073804</v>
      </c>
      <c r="NW105" s="84">
        <v>62849.105406305898</v>
      </c>
      <c r="NX105" s="84">
        <v>12270114.320513099</v>
      </c>
      <c r="NY105" s="84">
        <v>18456719.9561667</v>
      </c>
      <c r="NZ105" s="84">
        <v>5912628.4962930903</v>
      </c>
      <c r="OA105" s="84">
        <v>6353822.5130644599</v>
      </c>
      <c r="OB105" s="84">
        <v>8301090.30586222</v>
      </c>
      <c r="OC105" s="84">
        <v>2868247.06912447</v>
      </c>
      <c r="OD105" s="84">
        <v>5640130.8266711999</v>
      </c>
      <c r="OE105" s="84">
        <v>1710911.1254773899</v>
      </c>
      <c r="OF105" s="84">
        <v>1588566.22599558</v>
      </c>
      <c r="OG105" s="84">
        <v>3263214.7761061299</v>
      </c>
      <c r="OH105" s="84">
        <v>22539.724224999201</v>
      </c>
      <c r="OI105" s="84">
        <v>76140.845457084797</v>
      </c>
      <c r="OJ105" s="84">
        <v>1546745.2886369801</v>
      </c>
      <c r="OK105" s="84">
        <v>636051.56388833094</v>
      </c>
      <c r="OL105" s="84">
        <v>4255550.1595866401</v>
      </c>
      <c r="OM105" s="84">
        <v>2158253.3791589602</v>
      </c>
      <c r="ON105" s="84">
        <v>7973817.7694145096</v>
      </c>
      <c r="OO105" s="84">
        <v>2084249.70315834</v>
      </c>
      <c r="OP105" s="84">
        <v>35257.923134077901</v>
      </c>
      <c r="OQ105" s="84">
        <v>6316375.3126273602</v>
      </c>
    </row>
    <row r="106" spans="1:407" x14ac:dyDescent="0.25">
      <c r="A106" s="57" t="s">
        <v>2084</v>
      </c>
      <c r="B106" s="58">
        <f>STDEV(D106:AQ106)/AVERAGE(D106:AQ106)</f>
        <v>3.6917079411490854E-2</v>
      </c>
      <c r="D106" s="7">
        <v>3703140.2123687798</v>
      </c>
      <c r="E106" s="7">
        <v>3741109.7649044902</v>
      </c>
      <c r="F106" s="7">
        <v>3691055.41293291</v>
      </c>
      <c r="G106" s="7">
        <v>3755492.6179534001</v>
      </c>
      <c r="H106" s="7">
        <v>3569360.6457720599</v>
      </c>
      <c r="I106" s="7">
        <v>3623640.1420176201</v>
      </c>
      <c r="J106" s="7">
        <v>3423334.9532086099</v>
      </c>
      <c r="K106" s="7">
        <v>3528855.3675988801</v>
      </c>
      <c r="L106" s="7">
        <v>3572781.5153885498</v>
      </c>
      <c r="M106" s="7">
        <v>3483695.9798164</v>
      </c>
      <c r="N106" s="7">
        <v>3609664.4836530499</v>
      </c>
      <c r="O106" s="7">
        <v>3473093.8616247699</v>
      </c>
      <c r="P106" s="7">
        <v>3609368.5094155399</v>
      </c>
      <c r="Q106" s="7">
        <v>3539135.3510885001</v>
      </c>
      <c r="R106" s="7">
        <v>3585018.6671883301</v>
      </c>
      <c r="S106" s="7">
        <v>3552308.1681303801</v>
      </c>
      <c r="T106" s="7">
        <v>3460767.62118677</v>
      </c>
      <c r="U106" s="7">
        <v>3505171.1121391901</v>
      </c>
      <c r="V106" s="7">
        <v>3470790.92676466</v>
      </c>
      <c r="W106" s="7">
        <v>3392447.52950736</v>
      </c>
      <c r="X106" s="7">
        <v>3420175.74693006</v>
      </c>
      <c r="Y106" s="7">
        <v>3586910.59004167</v>
      </c>
      <c r="Z106" s="7">
        <v>3570838.7784535098</v>
      </c>
      <c r="AA106" s="7">
        <v>3723382.0555462101</v>
      </c>
      <c r="AB106" s="7">
        <v>3823676.5795392501</v>
      </c>
      <c r="AC106" s="7">
        <v>3866393.3893366698</v>
      </c>
      <c r="AD106" s="7">
        <v>3666076.2055830001</v>
      </c>
      <c r="AE106" s="7">
        <v>3853389.441627</v>
      </c>
      <c r="AF106" s="7">
        <v>3719193.07865853</v>
      </c>
      <c r="AG106" s="7">
        <v>3653972.9158180798</v>
      </c>
      <c r="AH106" s="7">
        <v>3639193.9372003698</v>
      </c>
      <c r="AI106" s="7">
        <v>3855771.69554778</v>
      </c>
      <c r="AJ106" s="7">
        <v>3539260.94373345</v>
      </c>
      <c r="AK106" s="7">
        <v>3533529.8229173198</v>
      </c>
      <c r="AL106" s="7">
        <v>3336346.24689354</v>
      </c>
      <c r="AM106" s="7">
        <v>3470456.2904754002</v>
      </c>
      <c r="AN106" s="7">
        <v>3516335.1924674702</v>
      </c>
      <c r="AO106" s="7">
        <v>3709655.13188898</v>
      </c>
      <c r="AP106" s="7">
        <v>3675675.9108346901</v>
      </c>
      <c r="AQ106" s="7">
        <v>3454771.63252101</v>
      </c>
      <c r="AS106" s="59">
        <f>STDEV(AU106:CH106)/AVERAGE(AU106:CH106)</f>
        <v>4.4755127438205068E-2</v>
      </c>
      <c r="AU106" s="9">
        <v>3295613.26870046</v>
      </c>
      <c r="AV106" s="9">
        <v>3222076.3215767001</v>
      </c>
      <c r="AW106" s="9">
        <v>3317278.0722017898</v>
      </c>
      <c r="AX106" s="9">
        <v>3113436.57290771</v>
      </c>
      <c r="AY106" s="9">
        <v>3262426.3938120999</v>
      </c>
      <c r="AZ106" s="9">
        <v>3331420.66733331</v>
      </c>
      <c r="BA106" s="9">
        <v>3095729.4781258502</v>
      </c>
      <c r="BB106" s="9">
        <v>2949362.5683892202</v>
      </c>
      <c r="BC106" s="9">
        <v>3255371.7528150398</v>
      </c>
      <c r="BD106" s="9">
        <v>3008955.5078010899</v>
      </c>
      <c r="BE106" s="9">
        <v>3168921.14128628</v>
      </c>
      <c r="BF106" s="9">
        <v>3096441.6237242101</v>
      </c>
      <c r="BG106" s="9">
        <v>3160561.2068442199</v>
      </c>
      <c r="BH106" s="9">
        <v>3067303.7487819199</v>
      </c>
      <c r="BI106" s="9">
        <v>3190827.05604776</v>
      </c>
      <c r="BJ106" s="9">
        <v>3100641.7123621302</v>
      </c>
      <c r="BK106" s="9">
        <v>3230816.1700375001</v>
      </c>
      <c r="BL106" s="9">
        <v>3201140.7064377698</v>
      </c>
      <c r="BM106" s="9">
        <v>3112169.0916613401</v>
      </c>
      <c r="BN106" s="9">
        <v>3063395.5606103502</v>
      </c>
      <c r="BO106" s="9">
        <v>3139232.6657764898</v>
      </c>
      <c r="BP106" s="9">
        <v>3198803.21125957</v>
      </c>
      <c r="BQ106" s="9">
        <v>3170311.9785432499</v>
      </c>
      <c r="BR106" s="9">
        <v>3433671.8267738302</v>
      </c>
      <c r="BS106" s="9">
        <v>3511670.5656339098</v>
      </c>
      <c r="BT106" s="9">
        <v>3349341.0262226099</v>
      </c>
      <c r="BU106" s="9">
        <v>3393870.9842834999</v>
      </c>
      <c r="BV106" s="9">
        <v>3712302.3384383102</v>
      </c>
      <c r="BW106" s="9">
        <v>3367755.62343007</v>
      </c>
      <c r="BX106" s="9">
        <v>3195162.2229723101</v>
      </c>
      <c r="BY106" s="9">
        <v>3239923.4811801901</v>
      </c>
      <c r="BZ106" s="9">
        <v>3403707.0161815798</v>
      </c>
      <c r="CA106" s="9">
        <v>3335287.65135124</v>
      </c>
      <c r="CB106" s="9">
        <v>3210371.2413922399</v>
      </c>
      <c r="CC106" s="9">
        <v>3216363.2172408998</v>
      </c>
      <c r="CD106" s="9">
        <v>3244747.8360483102</v>
      </c>
      <c r="CE106" s="9">
        <v>3326502.1037499802</v>
      </c>
      <c r="CF106" s="9">
        <v>3356748.3569272398</v>
      </c>
      <c r="CG106" s="9">
        <v>3177512.1368767601</v>
      </c>
      <c r="CH106" s="9">
        <v>3404750.9335302101</v>
      </c>
      <c r="CJ106" s="84">
        <v>3680301.3030573302</v>
      </c>
      <c r="CK106" s="84">
        <v>3655397.2705915598</v>
      </c>
      <c r="CL106" s="84">
        <v>3723020.1017423202</v>
      </c>
      <c r="CM106" s="84">
        <v>3297272.4262791499</v>
      </c>
      <c r="CN106" s="84">
        <v>3438229.2371880701</v>
      </c>
      <c r="CO106" s="84">
        <v>3295886.2549542701</v>
      </c>
      <c r="CP106" s="84">
        <v>3289109.1731881001</v>
      </c>
      <c r="CQ106" s="84">
        <v>3424288.2568694898</v>
      </c>
      <c r="CR106" s="84">
        <v>3624719.5571948001</v>
      </c>
      <c r="CS106" s="84">
        <v>3498493.7850622199</v>
      </c>
      <c r="CT106" s="84">
        <v>3550153.9340188298</v>
      </c>
      <c r="CU106" s="84">
        <v>3403806.4632496201</v>
      </c>
      <c r="CV106" s="84">
        <v>3551476.2449218598</v>
      </c>
      <c r="CW106" s="84">
        <v>3157142.5597101501</v>
      </c>
      <c r="CX106" s="84">
        <v>3490768.2509692898</v>
      </c>
      <c r="CY106" s="84">
        <v>3408964.2882253202</v>
      </c>
      <c r="CZ106" s="84">
        <v>3368682.53096028</v>
      </c>
      <c r="DA106" s="84">
        <v>3361407.5187523202</v>
      </c>
      <c r="DB106" s="84">
        <v>3450909.1368100001</v>
      </c>
      <c r="DC106" s="84">
        <v>3439879.1185695101</v>
      </c>
      <c r="DD106" s="84">
        <v>3660332.2660532501</v>
      </c>
      <c r="DE106" s="84">
        <v>3455892.2967660902</v>
      </c>
      <c r="DF106" s="84">
        <v>3395833.85994092</v>
      </c>
      <c r="DG106" s="84">
        <v>3520989.4592116801</v>
      </c>
      <c r="DH106" s="84">
        <v>2550048.9025480798</v>
      </c>
      <c r="DI106" s="84">
        <v>3270669.1009249398</v>
      </c>
      <c r="DJ106" s="84">
        <v>3563641.24840288</v>
      </c>
      <c r="DK106" s="84">
        <v>3423099.2708071601</v>
      </c>
      <c r="DL106" s="84">
        <v>3396114.1824752199</v>
      </c>
      <c r="DM106" s="84">
        <v>3466840.7281140801</v>
      </c>
      <c r="DN106" s="84">
        <v>3326065.6744657401</v>
      </c>
      <c r="DO106" s="84">
        <v>3228784.3198389998</v>
      </c>
      <c r="DP106" s="84">
        <v>3580074.13392838</v>
      </c>
      <c r="DQ106" s="84">
        <v>3308931.6607340202</v>
      </c>
      <c r="DR106" s="84">
        <v>3379330.4622433698</v>
      </c>
      <c r="DS106" s="84">
        <v>3303234.3342723399</v>
      </c>
      <c r="DT106" s="84">
        <v>3276879.9420964299</v>
      </c>
      <c r="DU106" s="84">
        <v>3377217.2373533999</v>
      </c>
      <c r="DV106" s="84">
        <v>3257792.36925019</v>
      </c>
      <c r="DW106" s="84">
        <v>3287928.1855647801</v>
      </c>
      <c r="DX106" s="84">
        <v>3708774.6620674599</v>
      </c>
      <c r="DY106" s="84">
        <v>3512729.7164578498</v>
      </c>
      <c r="DZ106" s="84">
        <v>3445259.3027575798</v>
      </c>
      <c r="EA106" s="84">
        <v>3481879.2376062302</v>
      </c>
      <c r="EB106" s="84">
        <v>3446904.9457177799</v>
      </c>
      <c r="EC106" s="84">
        <v>3442451.6216900698</v>
      </c>
      <c r="ED106" s="84">
        <v>3179299.9290490099</v>
      </c>
      <c r="EE106" s="84">
        <v>3118959.2474709898</v>
      </c>
      <c r="EF106" s="84">
        <v>3169046.1561646499</v>
      </c>
      <c r="EG106" s="84">
        <v>2995024.7844261099</v>
      </c>
      <c r="EH106" s="84">
        <v>3153836.9727258701</v>
      </c>
      <c r="EI106" s="84">
        <v>3291639.2814943301</v>
      </c>
      <c r="EJ106" s="84">
        <v>3356278.0663605202</v>
      </c>
      <c r="EK106" s="84">
        <v>3053748.7760825199</v>
      </c>
      <c r="EL106" s="84">
        <v>3228458.7270390298</v>
      </c>
      <c r="EM106" s="84">
        <v>3255022.90391682</v>
      </c>
      <c r="EN106" s="84">
        <v>3223318.93322379</v>
      </c>
      <c r="EO106" s="84">
        <v>3035325.94079819</v>
      </c>
      <c r="EP106" s="84">
        <v>3070711.7656284501</v>
      </c>
      <c r="EQ106" s="84">
        <v>3244485.7182511599</v>
      </c>
      <c r="ER106" s="84">
        <v>3440882.8903498999</v>
      </c>
      <c r="ES106" s="84">
        <v>3319028.4074482298</v>
      </c>
      <c r="ET106" s="84">
        <v>3353310.38390972</v>
      </c>
      <c r="EU106" s="84">
        <v>3261175.5211008</v>
      </c>
      <c r="EV106" s="84">
        <v>2625794.55506262</v>
      </c>
      <c r="EW106" s="84">
        <v>3361248.9993306301</v>
      </c>
      <c r="EX106" s="84">
        <v>3540514.6459750999</v>
      </c>
      <c r="EY106" s="84">
        <v>3142715.76281991</v>
      </c>
      <c r="EZ106" s="84">
        <v>3062408.2736717402</v>
      </c>
      <c r="FA106" s="84">
        <v>3141436.2614321401</v>
      </c>
      <c r="FB106" s="84">
        <v>3324936.7611797201</v>
      </c>
      <c r="FC106" s="84">
        <v>3331804.20425063</v>
      </c>
      <c r="FD106" s="84">
        <v>3475531.4844751498</v>
      </c>
      <c r="FE106" s="84">
        <v>3315757.0789420698</v>
      </c>
      <c r="FF106" s="84">
        <v>3370351.4521388202</v>
      </c>
      <c r="FG106" s="84">
        <v>3401926.9200684102</v>
      </c>
      <c r="FH106" s="84">
        <v>3294817.9358865698</v>
      </c>
      <c r="FI106" s="84">
        <v>3265057.3727036901</v>
      </c>
      <c r="FJ106" s="84">
        <v>3408585.6627132902</v>
      </c>
      <c r="FK106" s="84">
        <v>3273643.1131376098</v>
      </c>
      <c r="FL106" s="84">
        <v>3484327.1221953202</v>
      </c>
      <c r="FM106" s="84">
        <v>3517248.8185132798</v>
      </c>
      <c r="FN106" s="84">
        <v>3472248.4860479799</v>
      </c>
      <c r="FO106" s="84">
        <v>3373038.3168687602</v>
      </c>
      <c r="FP106" s="84">
        <v>3279714.9755450799</v>
      </c>
      <c r="FQ106" s="84">
        <v>3366502.2271918999</v>
      </c>
      <c r="FR106" s="84">
        <v>3197755.3662343998</v>
      </c>
      <c r="FS106" s="84">
        <v>3298263.6858242899</v>
      </c>
      <c r="FT106" s="84">
        <v>3394119.6343964501</v>
      </c>
      <c r="FU106" s="84">
        <v>3395590.8520521498</v>
      </c>
      <c r="FV106" s="84">
        <v>3460929.0949612702</v>
      </c>
      <c r="FW106" s="84">
        <v>3187839.9181048302</v>
      </c>
      <c r="FX106" s="84">
        <v>3180260.9858029801</v>
      </c>
      <c r="FY106" s="84">
        <v>3248208.1905721198</v>
      </c>
      <c r="FZ106" s="84">
        <v>3342117.9725088901</v>
      </c>
      <c r="GA106" s="84">
        <v>3327533.7409145399</v>
      </c>
      <c r="GB106" s="84">
        <v>3239190.8008688302</v>
      </c>
      <c r="GC106" s="84">
        <v>3235559.9270852599</v>
      </c>
      <c r="GD106" s="84">
        <v>3235194.56094618</v>
      </c>
      <c r="GE106" s="84">
        <v>3231509.2140783598</v>
      </c>
      <c r="GF106" s="84">
        <v>3296692.14036152</v>
      </c>
      <c r="GG106" s="84">
        <v>3120150.9575111102</v>
      </c>
      <c r="GH106" s="84">
        <v>3179434.1649855399</v>
      </c>
      <c r="GI106" s="84">
        <v>3289859.9502185402</v>
      </c>
      <c r="GJ106" s="84">
        <v>3213823.6682535699</v>
      </c>
      <c r="GK106" s="84">
        <v>3561946.8504257901</v>
      </c>
      <c r="GL106" s="84">
        <v>3208413.5631598099</v>
      </c>
      <c r="GM106" s="84">
        <v>3146203.23834388</v>
      </c>
      <c r="GN106" s="84">
        <v>3206224.913253</v>
      </c>
      <c r="GO106" s="84">
        <v>3112803.5632694899</v>
      </c>
      <c r="GP106" s="84">
        <v>3317779.3199004498</v>
      </c>
      <c r="GQ106" s="84">
        <v>3282128.5293859001</v>
      </c>
      <c r="GR106" s="84">
        <v>3309957.5753839202</v>
      </c>
      <c r="GS106" s="84">
        <v>3271626.7475192598</v>
      </c>
      <c r="GT106" s="84">
        <v>2940298.0962865301</v>
      </c>
      <c r="GU106" s="84">
        <v>3056557.9125524801</v>
      </c>
      <c r="GV106" s="84">
        <v>3043319.7723007998</v>
      </c>
      <c r="GW106" s="84">
        <v>3275027.2701791502</v>
      </c>
      <c r="GX106" s="84">
        <v>3217825.0794290402</v>
      </c>
      <c r="GY106" s="84">
        <v>3201051.26361081</v>
      </c>
      <c r="GZ106" s="84">
        <v>3221881.62050062</v>
      </c>
      <c r="HA106" s="84">
        <v>3121932.2529331301</v>
      </c>
      <c r="HB106" s="84">
        <v>3135566.1510149399</v>
      </c>
      <c r="HC106" s="84">
        <v>3476207.5061389999</v>
      </c>
      <c r="HD106" s="84">
        <v>3420260.47876151</v>
      </c>
      <c r="HE106" s="84">
        <v>2980365.3838158702</v>
      </c>
      <c r="HF106" s="84">
        <v>3298386.5273483898</v>
      </c>
      <c r="HG106" s="84">
        <v>3020263.5335455099</v>
      </c>
      <c r="HH106" s="84">
        <v>3033959.9640872199</v>
      </c>
      <c r="HI106" s="84">
        <v>2864471.6265128101</v>
      </c>
      <c r="HJ106" s="84">
        <v>3104436.7567355898</v>
      </c>
      <c r="HK106" s="84">
        <v>3143932.1784872198</v>
      </c>
      <c r="HL106" s="84">
        <v>2970491.41391384</v>
      </c>
      <c r="HM106" s="84">
        <v>2968536.8048709002</v>
      </c>
      <c r="HN106" s="84">
        <v>3023022.8354380499</v>
      </c>
      <c r="HO106" s="84">
        <v>3011835.6519724601</v>
      </c>
      <c r="HP106" s="84">
        <v>3148284.6171661401</v>
      </c>
      <c r="HQ106" s="84">
        <v>2949953.9502946301</v>
      </c>
      <c r="HR106" s="84">
        <v>3168877.85498094</v>
      </c>
      <c r="HS106" s="84">
        <v>3088783.76946089</v>
      </c>
      <c r="HT106" s="84">
        <v>2988412.8258295702</v>
      </c>
      <c r="HU106" s="84">
        <v>3155335.7205802999</v>
      </c>
      <c r="HV106" s="84">
        <v>3025816.7818817599</v>
      </c>
      <c r="HW106" s="84">
        <v>3292407.1959575401</v>
      </c>
      <c r="HX106" s="84">
        <v>3313541.2183580198</v>
      </c>
      <c r="HY106" s="84">
        <v>3218094.2546048001</v>
      </c>
      <c r="HZ106" s="84">
        <v>2899974.3826302402</v>
      </c>
      <c r="IA106" s="84">
        <v>3125619.1804703898</v>
      </c>
      <c r="IB106" s="84">
        <v>2875185.9035771</v>
      </c>
      <c r="IC106" s="84">
        <v>3085894.81159095</v>
      </c>
      <c r="ID106" s="84">
        <v>3053180.9663187498</v>
      </c>
      <c r="IE106" s="84">
        <v>3078769.4106819602</v>
      </c>
      <c r="IF106" s="84">
        <v>3100167.2972009</v>
      </c>
      <c r="IG106" s="84">
        <v>3059536.0735281701</v>
      </c>
      <c r="IH106" s="84">
        <v>2960938.11643779</v>
      </c>
      <c r="II106" s="84">
        <v>3090024.9949575402</v>
      </c>
      <c r="IJ106" s="84">
        <v>2862102.31427219</v>
      </c>
      <c r="IK106" s="84">
        <v>2896310.3789028102</v>
      </c>
      <c r="IL106" s="84">
        <v>2889709.2783237402</v>
      </c>
      <c r="IM106" s="84">
        <v>2942245.05723884</v>
      </c>
      <c r="IN106" s="84">
        <v>3271404.6165184202</v>
      </c>
      <c r="IO106" s="84">
        <v>3101263.5155450599</v>
      </c>
      <c r="IP106" s="84">
        <v>3093911.0984217701</v>
      </c>
      <c r="IQ106" s="84">
        <v>3213468.7376550301</v>
      </c>
      <c r="IR106" s="84">
        <v>3007043.0466015101</v>
      </c>
      <c r="IS106" s="84">
        <v>3239104.4978614398</v>
      </c>
      <c r="IT106" s="84">
        <v>3144042.8997950498</v>
      </c>
      <c r="IU106" s="84">
        <v>3392209.5867296099</v>
      </c>
      <c r="IV106" s="84">
        <v>3220668.9587949198</v>
      </c>
      <c r="IW106" s="84">
        <v>3088444.3134039398</v>
      </c>
      <c r="IX106" s="84">
        <v>2931686.8904625</v>
      </c>
      <c r="IY106" s="84">
        <v>3343869.45284027</v>
      </c>
      <c r="IZ106" s="84">
        <v>3195700.2090152102</v>
      </c>
      <c r="JA106" s="84">
        <v>3244742.1821149201</v>
      </c>
      <c r="JB106" s="84">
        <v>3355907.6524610198</v>
      </c>
      <c r="JC106" s="84">
        <v>3169819.1648716498</v>
      </c>
      <c r="JD106" s="84">
        <v>3291852.8856458701</v>
      </c>
      <c r="JE106" s="84">
        <v>3217664.5841618199</v>
      </c>
      <c r="JF106" s="84">
        <v>3205724.9044049499</v>
      </c>
      <c r="JG106" s="84">
        <v>3247718.5122783501</v>
      </c>
      <c r="JH106" s="84">
        <v>3072249.52277462</v>
      </c>
      <c r="JI106" s="84">
        <v>3144556.1257174299</v>
      </c>
      <c r="JJ106" s="84">
        <v>3265637.9244077299</v>
      </c>
      <c r="JK106" s="84">
        <v>3397991.8675234499</v>
      </c>
      <c r="JL106" s="84">
        <v>3280252.7579388199</v>
      </c>
      <c r="JM106" s="84">
        <v>3293053.2121179402</v>
      </c>
      <c r="JN106" s="84">
        <v>3393865.0304001202</v>
      </c>
      <c r="JO106" s="84">
        <v>3028784.0106365001</v>
      </c>
      <c r="JP106" s="84">
        <v>3232254.3482948798</v>
      </c>
      <c r="JQ106" s="84">
        <v>3191594.8878693199</v>
      </c>
      <c r="JR106" s="84">
        <v>3375472.8269391698</v>
      </c>
      <c r="JS106" s="84">
        <v>3214131.8568245899</v>
      </c>
      <c r="JT106" s="84">
        <v>3340619.5207139999</v>
      </c>
      <c r="JU106" s="84">
        <v>3347032.37063433</v>
      </c>
      <c r="JV106" s="84">
        <v>3424206.5941767399</v>
      </c>
      <c r="JW106" s="84">
        <v>3360289.3520637499</v>
      </c>
      <c r="JX106" s="84">
        <v>3375112.1408561999</v>
      </c>
      <c r="JY106" s="84">
        <v>3463945.2115060198</v>
      </c>
      <c r="JZ106" s="84">
        <v>3324613.4289164101</v>
      </c>
      <c r="KA106" s="84">
        <v>3408909.7675071</v>
      </c>
      <c r="KB106" s="84">
        <v>3266331.4390627402</v>
      </c>
      <c r="KC106" s="84">
        <v>3570736.8416823498</v>
      </c>
      <c r="KD106" s="84">
        <v>3423814.33140074</v>
      </c>
      <c r="KE106" s="84">
        <v>2963914.28822613</v>
      </c>
      <c r="KF106" s="84">
        <v>3407204.6303554499</v>
      </c>
      <c r="KG106" s="84">
        <v>3178051.5823912499</v>
      </c>
      <c r="KH106" s="84">
        <v>3466664.5272277999</v>
      </c>
      <c r="KI106" s="84">
        <v>3306862.6401492301</v>
      </c>
      <c r="KJ106" s="84">
        <v>3250156.9206707901</v>
      </c>
      <c r="KK106" s="84">
        <v>3260806.0682041598</v>
      </c>
      <c r="KL106" s="84">
        <v>3364878.4855211698</v>
      </c>
      <c r="KM106" s="84">
        <v>3268333.6219403599</v>
      </c>
      <c r="KN106" s="84">
        <v>3364815.8262851201</v>
      </c>
      <c r="KO106" s="84">
        <v>3163015.00916623</v>
      </c>
      <c r="KP106" s="84">
        <v>3466470.4681776101</v>
      </c>
      <c r="KQ106" s="84">
        <v>3559644.1037018402</v>
      </c>
      <c r="KR106" s="84">
        <v>3396332.0855974802</v>
      </c>
      <c r="KS106" s="84">
        <v>3783413.3990884302</v>
      </c>
      <c r="KT106" s="84">
        <v>3515862.03789458</v>
      </c>
      <c r="KU106" s="84">
        <v>3540693.6774959099</v>
      </c>
      <c r="KV106" s="84">
        <v>3536005.2540506199</v>
      </c>
      <c r="KW106" s="84">
        <v>3410925.96867669</v>
      </c>
      <c r="KX106" s="84">
        <v>3442372.0096931402</v>
      </c>
      <c r="KY106" s="84">
        <v>3388931.2480024798</v>
      </c>
      <c r="KZ106" s="84">
        <v>3521706.5837483802</v>
      </c>
      <c r="LA106" s="84">
        <v>3295124.7858502902</v>
      </c>
      <c r="LB106" s="84">
        <v>3334772.8133827802</v>
      </c>
      <c r="LC106" s="84">
        <v>3269011.5353986099</v>
      </c>
      <c r="LD106" s="84">
        <v>3269400.4132558098</v>
      </c>
      <c r="LE106" s="84">
        <v>3378060.9863876598</v>
      </c>
      <c r="LF106" s="84">
        <v>3365394.9327017199</v>
      </c>
      <c r="LG106" s="84">
        <v>3215275.65063809</v>
      </c>
      <c r="LH106" s="84">
        <v>3144887.2350416798</v>
      </c>
      <c r="LI106" s="84">
        <v>3197187.6396468901</v>
      </c>
      <c r="LJ106" s="84">
        <v>3058179.2788208202</v>
      </c>
      <c r="LK106" s="84">
        <v>3197352.9503411702</v>
      </c>
      <c r="LL106" s="84">
        <v>3184471.8588086702</v>
      </c>
      <c r="LM106" s="84">
        <v>3141353.7890949901</v>
      </c>
      <c r="LN106" s="84">
        <v>3327754.2885912298</v>
      </c>
      <c r="LO106" s="84">
        <v>3165202.2329774499</v>
      </c>
      <c r="LP106" s="84">
        <v>3151954.9331754302</v>
      </c>
      <c r="LQ106" s="84">
        <v>3277389.84627169</v>
      </c>
      <c r="LR106" s="84">
        <v>3107582.0422840202</v>
      </c>
      <c r="LS106" s="84">
        <v>2961988.1363878301</v>
      </c>
      <c r="LT106" s="84">
        <v>3263112.4888049802</v>
      </c>
      <c r="LU106" s="84">
        <v>3232733.0704830801</v>
      </c>
      <c r="LV106" s="84">
        <v>3289640.8934337301</v>
      </c>
      <c r="LW106" s="84">
        <v>3249622.8577834498</v>
      </c>
      <c r="LX106" s="84">
        <v>3138674.8283290402</v>
      </c>
      <c r="LY106" s="84">
        <v>3184546.2242823802</v>
      </c>
      <c r="LZ106" s="84">
        <v>3324824.8161769998</v>
      </c>
      <c r="MA106" s="84">
        <v>3314053.9514010898</v>
      </c>
      <c r="MB106" s="84">
        <v>3225302.7712916099</v>
      </c>
      <c r="MC106" s="84">
        <v>3288197.6268612798</v>
      </c>
      <c r="MD106" s="84">
        <v>3355628.4358695</v>
      </c>
      <c r="ME106" s="84">
        <v>3309109.8321116199</v>
      </c>
      <c r="MF106" s="84">
        <v>3239081.3694250798</v>
      </c>
      <c r="MG106" s="84">
        <v>3174293.5590667701</v>
      </c>
      <c r="MH106" s="84">
        <v>3230852.4900306002</v>
      </c>
      <c r="MI106" s="84">
        <v>3330967.05065527</v>
      </c>
      <c r="MJ106" s="84">
        <v>1977492.6773987501</v>
      </c>
      <c r="MK106" s="84">
        <v>3226972.2781913802</v>
      </c>
      <c r="ML106" s="84">
        <v>3175996.0523974998</v>
      </c>
      <c r="MM106" s="84">
        <v>3170470.0830162498</v>
      </c>
      <c r="MN106" s="84">
        <v>3001040.42165269</v>
      </c>
      <c r="MO106" s="84">
        <v>3118128.1618981198</v>
      </c>
      <c r="MP106" s="84">
        <v>3131457.0257758801</v>
      </c>
      <c r="MQ106" s="84">
        <v>3053859.5496560298</v>
      </c>
      <c r="MR106" s="84">
        <v>3186164.8502028901</v>
      </c>
      <c r="MS106" s="84">
        <v>3064554.7241714098</v>
      </c>
      <c r="MT106" s="84">
        <v>3035302.1299735</v>
      </c>
      <c r="MU106" s="84">
        <v>3006049.6612300002</v>
      </c>
      <c r="MV106" s="84">
        <v>3096141.4952490302</v>
      </c>
      <c r="MW106" s="84">
        <v>3177763.59996254</v>
      </c>
      <c r="MX106" s="84">
        <v>2983499.1317416499</v>
      </c>
      <c r="MY106" s="84">
        <v>2933515.45820121</v>
      </c>
      <c r="MZ106" s="84">
        <v>2942448.8464253601</v>
      </c>
      <c r="NA106" s="84">
        <v>3184974.9046492502</v>
      </c>
      <c r="NB106" s="84">
        <v>2906340.9394879602</v>
      </c>
      <c r="NC106" s="84">
        <v>3024948.2301183599</v>
      </c>
      <c r="ND106" s="84">
        <v>3120642.3756254599</v>
      </c>
      <c r="NE106" s="84">
        <v>2812046.8845480401</v>
      </c>
      <c r="NF106" s="84">
        <v>3010143.1135800201</v>
      </c>
      <c r="NG106" s="84">
        <v>3350462.6614486598</v>
      </c>
      <c r="NH106" s="84">
        <v>3174820.5181829501</v>
      </c>
      <c r="NI106" s="84">
        <v>3110305.1663000202</v>
      </c>
      <c r="NJ106" s="84">
        <v>3102153.2766337302</v>
      </c>
      <c r="NK106" s="84">
        <v>3026711.8879262698</v>
      </c>
      <c r="NL106" s="84">
        <v>3153968.3636368699</v>
      </c>
      <c r="NM106" s="84">
        <v>3024745.5213828599</v>
      </c>
      <c r="NN106" s="84">
        <v>3097813.7119833101</v>
      </c>
      <c r="NO106" s="84">
        <v>3059908.6645689202</v>
      </c>
      <c r="NP106" s="84">
        <v>3153205.0619970001</v>
      </c>
      <c r="NQ106" s="84">
        <v>2978006.37651945</v>
      </c>
      <c r="NR106" s="84">
        <v>3174835.5087081501</v>
      </c>
      <c r="NS106" s="84">
        <v>2990112.0400119401</v>
      </c>
      <c r="NT106" s="84">
        <v>3248537.32376415</v>
      </c>
      <c r="NU106" s="84">
        <v>3080238.5218671099</v>
      </c>
      <c r="NV106" s="84">
        <v>3625753.6248874301</v>
      </c>
      <c r="NW106" s="84">
        <v>2968336.6111826999</v>
      </c>
      <c r="NX106" s="84">
        <v>3116828.98989627</v>
      </c>
      <c r="NY106" s="84">
        <v>3069207.3448692998</v>
      </c>
      <c r="NZ106" s="84">
        <v>3039126.5788540598</v>
      </c>
      <c r="OA106" s="84">
        <v>3052979.2877490399</v>
      </c>
      <c r="OB106" s="84">
        <v>3042963.4560230202</v>
      </c>
      <c r="OC106" s="84">
        <v>2998050.3727216199</v>
      </c>
      <c r="OD106" s="84">
        <v>3055976.5772825801</v>
      </c>
      <c r="OE106" s="84">
        <v>3126467.7532349499</v>
      </c>
      <c r="OF106" s="84">
        <v>2832152.1514802701</v>
      </c>
      <c r="OG106" s="84">
        <v>3009515.3509594002</v>
      </c>
      <c r="OH106" s="84">
        <v>3036097.5948272599</v>
      </c>
      <c r="OI106" s="84">
        <v>3019181.28343667</v>
      </c>
      <c r="OJ106" s="84">
        <v>3091034.3855376402</v>
      </c>
      <c r="OK106" s="84">
        <v>2977265.69699312</v>
      </c>
      <c r="OL106" s="84">
        <v>2894201.3601168101</v>
      </c>
      <c r="OM106" s="84">
        <v>3067521.7592488299</v>
      </c>
      <c r="ON106" s="84">
        <v>3011480.3571112501</v>
      </c>
      <c r="OO106" s="84">
        <v>2985209.5549615701</v>
      </c>
      <c r="OP106" s="84">
        <v>2937263.7213067799</v>
      </c>
      <c r="OQ106" s="84">
        <v>3815535.59575505</v>
      </c>
    </row>
    <row r="107" spans="1:407" x14ac:dyDescent="0.25">
      <c r="A107" s="61" t="s">
        <v>2034</v>
      </c>
      <c r="B107" s="62">
        <f>STDEV(D107:AQ107)/AVERAGE(D107:AQ107)</f>
        <v>2.3299816900762972E-2</v>
      </c>
      <c r="C107" s="63"/>
      <c r="D107" s="64">
        <f t="shared" ref="D107:AQ107" si="175">(D105/D106)*1.95</f>
        <v>2.0181924529524053</v>
      </c>
      <c r="E107" s="64">
        <f t="shared" si="175"/>
        <v>2.0306068761488483</v>
      </c>
      <c r="F107" s="64">
        <f t="shared" si="175"/>
        <v>1.9390765916717208</v>
      </c>
      <c r="G107" s="64">
        <f t="shared" si="175"/>
        <v>1.9888409439344163</v>
      </c>
      <c r="H107" s="64">
        <f t="shared" si="175"/>
        <v>2.0927477512455845</v>
      </c>
      <c r="I107" s="64">
        <f t="shared" si="175"/>
        <v>2.0965500896756386</v>
      </c>
      <c r="J107" s="64">
        <f t="shared" si="175"/>
        <v>1.9976871498538369</v>
      </c>
      <c r="K107" s="64">
        <f t="shared" si="175"/>
        <v>2.0189692425952175</v>
      </c>
      <c r="L107" s="64">
        <f t="shared" si="175"/>
        <v>1.9418191927832118</v>
      </c>
      <c r="M107" s="64">
        <f t="shared" si="175"/>
        <v>1.9697468726103684</v>
      </c>
      <c r="N107" s="64">
        <f t="shared" si="175"/>
        <v>1.9846226018253224</v>
      </c>
      <c r="O107" s="64">
        <f t="shared" si="175"/>
        <v>2.011550312065653</v>
      </c>
      <c r="P107" s="64">
        <f t="shared" si="175"/>
        <v>1.9449867983378581</v>
      </c>
      <c r="Q107" s="64">
        <f t="shared" si="175"/>
        <v>1.9754212235647437</v>
      </c>
      <c r="R107" s="64">
        <f t="shared" si="175"/>
        <v>1.9554767850328849</v>
      </c>
      <c r="S107" s="64">
        <f t="shared" si="175"/>
        <v>1.9809279804945528</v>
      </c>
      <c r="T107" s="64">
        <f t="shared" si="175"/>
        <v>1.939393597869294</v>
      </c>
      <c r="U107" s="64">
        <f t="shared" si="175"/>
        <v>2.0309863315371692</v>
      </c>
      <c r="V107" s="64">
        <f t="shared" si="175"/>
        <v>2.020756802209196</v>
      </c>
      <c r="W107" s="64">
        <f t="shared" si="175"/>
        <v>2.0047672679031177</v>
      </c>
      <c r="X107" s="64">
        <f t="shared" si="175"/>
        <v>1.965633502052363</v>
      </c>
      <c r="Y107" s="64">
        <f t="shared" si="175"/>
        <v>1.9455755378995823</v>
      </c>
      <c r="Z107" s="64">
        <f t="shared" si="175"/>
        <v>1.975864305382232</v>
      </c>
      <c r="AA107" s="64">
        <f t="shared" si="175"/>
        <v>1.9770530063213085</v>
      </c>
      <c r="AB107" s="64">
        <f t="shared" si="175"/>
        <v>1.9800659079632499</v>
      </c>
      <c r="AC107" s="64">
        <f t="shared" si="175"/>
        <v>2.0856387227609354</v>
      </c>
      <c r="AD107" s="64">
        <f t="shared" si="175"/>
        <v>2.0347675200341833</v>
      </c>
      <c r="AE107" s="64">
        <f t="shared" si="175"/>
        <v>2.1119675287655881</v>
      </c>
      <c r="AF107" s="64">
        <f t="shared" si="175"/>
        <v>1.9600481823943476</v>
      </c>
      <c r="AG107" s="64">
        <f t="shared" si="175"/>
        <v>1.9893438739509552</v>
      </c>
      <c r="AH107" s="64">
        <f t="shared" si="175"/>
        <v>2.0061155677638451</v>
      </c>
      <c r="AI107" s="64">
        <f t="shared" si="175"/>
        <v>1.8998373907324939</v>
      </c>
      <c r="AJ107" s="64">
        <f t="shared" si="175"/>
        <v>2.0202537740386486</v>
      </c>
      <c r="AK107" s="64">
        <f t="shared" si="175"/>
        <v>2.0623337642417034</v>
      </c>
      <c r="AL107" s="64">
        <f t="shared" si="175"/>
        <v>1.9695563584323796</v>
      </c>
      <c r="AM107" s="64">
        <f t="shared" si="175"/>
        <v>1.9995307856912108</v>
      </c>
      <c r="AN107" s="64">
        <f t="shared" si="175"/>
        <v>1.9883622004186385</v>
      </c>
      <c r="AO107" s="64">
        <f t="shared" si="175"/>
        <v>1.9630425156711016</v>
      </c>
      <c r="AP107" s="64">
        <f t="shared" si="175"/>
        <v>2.00033562276576</v>
      </c>
      <c r="AQ107" s="64">
        <f t="shared" si="175"/>
        <v>2.0193574377946861</v>
      </c>
      <c r="AS107" s="66">
        <f>STDEV(AU107:CH107)/AVERAGE(AU107:CH107)</f>
        <v>2.2312022927138513E-2</v>
      </c>
      <c r="AT107" s="67"/>
      <c r="AU107" s="68">
        <f>((AU105/AU106)*1.95)</f>
        <v>0.35163428564849086</v>
      </c>
      <c r="AV107" s="68">
        <f t="shared" ref="AV107:CH107" si="176">((AV105/AV106)*1.95)</f>
        <v>0.33876821128375284</v>
      </c>
      <c r="AW107" s="68">
        <f t="shared" si="176"/>
        <v>0.34696819182286015</v>
      </c>
      <c r="AX107" s="68">
        <f t="shared" si="176"/>
        <v>0.34839109939298224</v>
      </c>
      <c r="AY107" s="68">
        <f t="shared" si="176"/>
        <v>0.35029559806509281</v>
      </c>
      <c r="AZ107" s="68">
        <f t="shared" si="176"/>
        <v>0.34148388364718235</v>
      </c>
      <c r="BA107" s="68">
        <f t="shared" si="176"/>
        <v>0.34982049967496243</v>
      </c>
      <c r="BB107" s="68">
        <f t="shared" si="176"/>
        <v>0.35361081360589697</v>
      </c>
      <c r="BC107" s="68">
        <f t="shared" si="176"/>
        <v>0.34397015772919537</v>
      </c>
      <c r="BD107" s="68">
        <f t="shared" si="176"/>
        <v>0.3638733383537115</v>
      </c>
      <c r="BE107" s="68">
        <f t="shared" si="176"/>
        <v>0.33213051558445783</v>
      </c>
      <c r="BF107" s="68">
        <f t="shared" si="176"/>
        <v>0.34014419760510112</v>
      </c>
      <c r="BG107" s="68">
        <f t="shared" si="176"/>
        <v>0.3501436872994137</v>
      </c>
      <c r="BH107" s="68">
        <f t="shared" si="176"/>
        <v>0.35862691586769613</v>
      </c>
      <c r="BI107" s="68">
        <f t="shared" si="176"/>
        <v>0.33416444409659263</v>
      </c>
      <c r="BJ107" s="68">
        <f t="shared" si="176"/>
        <v>0.34310191604815771</v>
      </c>
      <c r="BK107" s="68">
        <f t="shared" si="176"/>
        <v>0.32798562045145946</v>
      </c>
      <c r="BL107" s="68">
        <f t="shared" si="176"/>
        <v>0.34472725110181618</v>
      </c>
      <c r="BM107" s="68">
        <f t="shared" si="176"/>
        <v>0.36452420471844366</v>
      </c>
      <c r="BN107" s="68">
        <f t="shared" si="176"/>
        <v>0.34397648414561161</v>
      </c>
      <c r="BO107" s="68">
        <f t="shared" si="176"/>
        <v>0.34178748115842716</v>
      </c>
      <c r="BP107" s="68">
        <f t="shared" si="176"/>
        <v>0.34040532265144607</v>
      </c>
      <c r="BQ107" s="68">
        <f t="shared" si="176"/>
        <v>0.33400381553399389</v>
      </c>
      <c r="BR107" s="68">
        <f t="shared" si="176"/>
        <v>0.34731479387012754</v>
      </c>
      <c r="BS107" s="68">
        <f t="shared" si="176"/>
        <v>0.34665598447184354</v>
      </c>
      <c r="BT107" s="68">
        <f t="shared" si="176"/>
        <v>0.34253815239275115</v>
      </c>
      <c r="BU107" s="68">
        <f t="shared" si="176"/>
        <v>0.34956016476422214</v>
      </c>
      <c r="BV107" s="68">
        <f t="shared" si="176"/>
        <v>0.33850297869172069</v>
      </c>
      <c r="BW107" s="68">
        <f t="shared" si="176"/>
        <v>0.3446156340327074</v>
      </c>
      <c r="BX107" s="68">
        <f t="shared" si="176"/>
        <v>0.34792113995020507</v>
      </c>
      <c r="BY107" s="68">
        <f t="shared" si="176"/>
        <v>0.35118122387636885</v>
      </c>
      <c r="BZ107" s="68">
        <f t="shared" si="176"/>
        <v>0.3461152070204343</v>
      </c>
      <c r="CA107" s="68">
        <f t="shared" si="176"/>
        <v>0.34972843295094264</v>
      </c>
      <c r="CB107" s="68">
        <f t="shared" si="176"/>
        <v>0.34334182083587633</v>
      </c>
      <c r="CC107" s="68">
        <f t="shared" si="176"/>
        <v>0.3421188254687918</v>
      </c>
      <c r="CD107" s="68">
        <f t="shared" si="176"/>
        <v>0.33923646839990229</v>
      </c>
      <c r="CE107" s="68">
        <f t="shared" si="176"/>
        <v>0.33565273365687948</v>
      </c>
      <c r="CF107" s="68">
        <f t="shared" si="176"/>
        <v>0.35041357623371033</v>
      </c>
      <c r="CG107" s="68">
        <f t="shared" si="176"/>
        <v>0.35190403173052992</v>
      </c>
      <c r="CH107" s="68">
        <f t="shared" si="176"/>
        <v>0.35088473397319359</v>
      </c>
      <c r="CI107" s="87"/>
      <c r="CJ107" s="88">
        <f>((CJ105/CJ106)*1.95)</f>
        <v>1.9284886735799209</v>
      </c>
      <c r="CK107" s="88">
        <f t="shared" ref="CK107:EV107" si="177">((CK105/CK106)*1.95)</f>
        <v>3.4127995015611168</v>
      </c>
      <c r="CL107" s="88">
        <f t="shared" si="177"/>
        <v>1.1154227789620483</v>
      </c>
      <c r="CM107" s="88">
        <f t="shared" si="177"/>
        <v>2.9556367995994197</v>
      </c>
      <c r="CN107" s="88">
        <f t="shared" si="177"/>
        <v>6.2865230591511549</v>
      </c>
      <c r="CO107" s="88">
        <f t="shared" si="177"/>
        <v>6.4628357502814922</v>
      </c>
      <c r="CP107" s="88">
        <f t="shared" si="177"/>
        <v>1.2428289215648995</v>
      </c>
      <c r="CQ107" s="88">
        <f t="shared" si="177"/>
        <v>2.2792167756876629</v>
      </c>
      <c r="CR107" s="88">
        <f t="shared" si="177"/>
        <v>0.61410879456305445</v>
      </c>
      <c r="CS107" s="88">
        <f t="shared" si="177"/>
        <v>0.53289735086245926</v>
      </c>
      <c r="CT107" s="88">
        <f t="shared" si="177"/>
        <v>1.1238909269347779</v>
      </c>
      <c r="CU107" s="88">
        <f t="shared" si="177"/>
        <v>1.467664286142266</v>
      </c>
      <c r="CV107" s="88">
        <f t="shared" si="177"/>
        <v>0.77310126948730162</v>
      </c>
      <c r="CW107" s="88">
        <f t="shared" si="177"/>
        <v>1.6081314520453449</v>
      </c>
      <c r="CX107" s="88">
        <f t="shared" si="177"/>
        <v>0.22591456915071614</v>
      </c>
      <c r="CY107" s="88">
        <f t="shared" si="177"/>
        <v>6.7600294780685894</v>
      </c>
      <c r="CZ107" s="88">
        <f t="shared" si="177"/>
        <v>3.5654542252236658</v>
      </c>
      <c r="DA107" s="88">
        <f t="shared" si="177"/>
        <v>2.0756641165597189</v>
      </c>
      <c r="DB107" s="88">
        <f t="shared" si="177"/>
        <v>2.3607011035041841</v>
      </c>
      <c r="DC107" s="88">
        <f t="shared" si="177"/>
        <v>2.0712118418679961</v>
      </c>
      <c r="DD107" s="88">
        <f t="shared" si="177"/>
        <v>6.3644981681566043E-2</v>
      </c>
      <c r="DE107" s="88">
        <f t="shared" si="177"/>
        <v>5.2560602969248098</v>
      </c>
      <c r="DF107" s="88">
        <f t="shared" si="177"/>
        <v>4.8573389848626523</v>
      </c>
      <c r="DG107" s="88">
        <f t="shared" si="177"/>
        <v>2.2922559268380165</v>
      </c>
      <c r="DH107" s="88">
        <f t="shared" si="177"/>
        <v>3.4880162355559858</v>
      </c>
      <c r="DI107" s="88">
        <f t="shared" si="177"/>
        <v>0.16277821240025919</v>
      </c>
      <c r="DJ107" s="88">
        <f t="shared" si="177"/>
        <v>2.5436838951337757</v>
      </c>
      <c r="DK107" s="88">
        <f t="shared" si="177"/>
        <v>1.8783929036766724</v>
      </c>
      <c r="DL107" s="88">
        <f t="shared" si="177"/>
        <v>1.1711870931012964</v>
      </c>
      <c r="DM107" s="88">
        <f t="shared" si="177"/>
        <v>4.5642057936263001</v>
      </c>
      <c r="DN107" s="88">
        <f t="shared" si="177"/>
        <v>4.6039807927108365</v>
      </c>
      <c r="DO107" s="88">
        <f t="shared" si="177"/>
        <v>2.5608586491656684</v>
      </c>
      <c r="DP107" s="88">
        <f t="shared" si="177"/>
        <v>1.9417750516128736</v>
      </c>
      <c r="DQ107" s="88">
        <f t="shared" si="177"/>
        <v>2.6994064034826923</v>
      </c>
      <c r="DR107" s="88">
        <f t="shared" si="177"/>
        <v>0.61344862444633375</v>
      </c>
      <c r="DS107" s="88">
        <f t="shared" si="177"/>
        <v>3.9569182214565473</v>
      </c>
      <c r="DT107" s="88">
        <f t="shared" si="177"/>
        <v>1.0126486861079436</v>
      </c>
      <c r="DU107" s="88">
        <f t="shared" si="177"/>
        <v>4.1791204187276998</v>
      </c>
      <c r="DV107" s="88">
        <f t="shared" si="177"/>
        <v>1.924474340546098</v>
      </c>
      <c r="DW107" s="88">
        <f t="shared" si="177"/>
        <v>8.2390365352111257</v>
      </c>
      <c r="DX107" s="88">
        <f t="shared" si="177"/>
        <v>2.3430156681236061</v>
      </c>
      <c r="DY107" s="88">
        <f t="shared" si="177"/>
        <v>5.6118581516048298</v>
      </c>
      <c r="DZ107" s="88">
        <f t="shared" si="177"/>
        <v>1.7097942966912538</v>
      </c>
      <c r="EA107" s="88">
        <f t="shared" si="177"/>
        <v>7.7315584662442394</v>
      </c>
      <c r="EB107" s="88">
        <f t="shared" si="177"/>
        <v>0.13006706252943276</v>
      </c>
      <c r="EC107" s="88">
        <f t="shared" si="177"/>
        <v>1.9482231548037132</v>
      </c>
      <c r="ED107" s="88">
        <f t="shared" si="177"/>
        <v>6.2956734148192286</v>
      </c>
      <c r="EE107" s="88">
        <f t="shared" si="177"/>
        <v>1.1225499489398241</v>
      </c>
      <c r="EF107" s="88">
        <f t="shared" si="177"/>
        <v>2.204281621155733</v>
      </c>
      <c r="EG107" s="88">
        <f t="shared" si="177"/>
        <v>1.6254988105759487</v>
      </c>
      <c r="EH107" s="88">
        <f t="shared" si="177"/>
        <v>0.59101593613856163</v>
      </c>
      <c r="EI107" s="88">
        <f t="shared" si="177"/>
        <v>3.6535457472657824</v>
      </c>
      <c r="EJ107" s="88">
        <f t="shared" si="177"/>
        <v>1.7590302471710146</v>
      </c>
      <c r="EK107" s="88">
        <f t="shared" si="177"/>
        <v>6.0051808894434098</v>
      </c>
      <c r="EL107" s="88">
        <f t="shared" si="177"/>
        <v>8.0173887664318251</v>
      </c>
      <c r="EM107" s="88">
        <f t="shared" si="177"/>
        <v>5.0303860068816544</v>
      </c>
      <c r="EN107" s="88">
        <f t="shared" si="177"/>
        <v>0.23463932078833966</v>
      </c>
      <c r="EO107" s="88">
        <f t="shared" si="177"/>
        <v>3.0159253650013889</v>
      </c>
      <c r="EP107" s="88">
        <f t="shared" si="177"/>
        <v>0.99584577748413805</v>
      </c>
      <c r="EQ107" s="88">
        <f t="shared" si="177"/>
        <v>4.6604779262420655</v>
      </c>
      <c r="ER107" s="88">
        <f t="shared" si="177"/>
        <v>0.72175665389366495</v>
      </c>
      <c r="ES107" s="88">
        <f t="shared" si="177"/>
        <v>5.5384583202985</v>
      </c>
      <c r="ET107" s="88">
        <f t="shared" si="177"/>
        <v>0.7901587077495078</v>
      </c>
      <c r="EU107" s="88">
        <f t="shared" si="177"/>
        <v>2.1375758668228477</v>
      </c>
      <c r="EV107" s="88">
        <f t="shared" si="177"/>
        <v>7.990758735128578E-2</v>
      </c>
      <c r="EW107" s="88">
        <f t="shared" ref="EW107:HH107" si="178">((EW105/EW106)*1.95)</f>
        <v>2.8534089599795909</v>
      </c>
      <c r="EX107" s="88">
        <f t="shared" si="178"/>
        <v>1.3068576831044523</v>
      </c>
      <c r="EY107" s="88">
        <f t="shared" si="178"/>
        <v>0.98170413971255899</v>
      </c>
      <c r="EZ107" s="88">
        <f t="shared" si="178"/>
        <v>1.0762348824540231</v>
      </c>
      <c r="FA107" s="88">
        <f t="shared" si="178"/>
        <v>2.9091949721144688</v>
      </c>
      <c r="FB107" s="88">
        <f t="shared" si="178"/>
        <v>1.0033935690321285</v>
      </c>
      <c r="FC107" s="88">
        <f t="shared" si="178"/>
        <v>7.7772580106934672</v>
      </c>
      <c r="FD107" s="88">
        <f t="shared" si="178"/>
        <v>1.5815927635643259</v>
      </c>
      <c r="FE107" s="88">
        <f t="shared" si="178"/>
        <v>1.5972835915510708</v>
      </c>
      <c r="FF107" s="88">
        <f t="shared" si="178"/>
        <v>1.3964989099960343</v>
      </c>
      <c r="FG107" s="88">
        <f t="shared" si="178"/>
        <v>1.8338207555897517</v>
      </c>
      <c r="FH107" s="88">
        <f t="shared" si="178"/>
        <v>3.0422342557304343</v>
      </c>
      <c r="FI107" s="88">
        <f t="shared" si="178"/>
        <v>2.1387277299341192</v>
      </c>
      <c r="FJ107" s="88">
        <f t="shared" si="178"/>
        <v>2.2051994122660545</v>
      </c>
      <c r="FK107" s="88">
        <f t="shared" si="178"/>
        <v>3.6545682696698689</v>
      </c>
      <c r="FL107" s="88">
        <f t="shared" si="178"/>
        <v>0.71654938219139741</v>
      </c>
      <c r="FM107" s="88">
        <f t="shared" si="178"/>
        <v>1.2941362106239545</v>
      </c>
      <c r="FN107" s="88">
        <f t="shared" si="178"/>
        <v>0.41252054835936025</v>
      </c>
      <c r="FO107" s="88">
        <f t="shared" si="178"/>
        <v>2.792568163442537</v>
      </c>
      <c r="FP107" s="88">
        <f t="shared" si="178"/>
        <v>1.6843160904048098</v>
      </c>
      <c r="FQ107" s="88">
        <f t="shared" si="178"/>
        <v>2.0411548676072564</v>
      </c>
      <c r="FR107" s="88">
        <f t="shared" si="178"/>
        <v>3.5738092054482196</v>
      </c>
      <c r="FS107" s="88">
        <f t="shared" si="178"/>
        <v>4.5076377974554651</v>
      </c>
      <c r="FT107" s="88">
        <f t="shared" si="178"/>
        <v>0.61875413159329939</v>
      </c>
      <c r="FU107" s="88">
        <f t="shared" si="178"/>
        <v>0.75395420122695156</v>
      </c>
      <c r="FV107" s="88">
        <f t="shared" si="178"/>
        <v>1.0903887176912721</v>
      </c>
      <c r="FW107" s="88">
        <f t="shared" si="178"/>
        <v>0.11901485866699128</v>
      </c>
      <c r="FX107" s="88">
        <f t="shared" si="178"/>
        <v>5.6934502996179663</v>
      </c>
      <c r="FY107" s="88">
        <f t="shared" si="178"/>
        <v>2.5779076417435243</v>
      </c>
      <c r="FZ107" s="88">
        <f t="shared" si="178"/>
        <v>2.4239230026522049</v>
      </c>
      <c r="GA107" s="88">
        <f t="shared" si="178"/>
        <v>1.8586439788477438</v>
      </c>
      <c r="GB107" s="88">
        <f t="shared" si="178"/>
        <v>2.9613917817514119</v>
      </c>
      <c r="GC107" s="88">
        <f t="shared" si="178"/>
        <v>1.3639941003352598</v>
      </c>
      <c r="GD107" s="88">
        <f t="shared" si="178"/>
        <v>1.7861088238513354</v>
      </c>
      <c r="GE107" s="88">
        <f t="shared" si="178"/>
        <v>4.7446314870028772</v>
      </c>
      <c r="GF107" s="88">
        <f t="shared" si="178"/>
        <v>5.152925602265003</v>
      </c>
      <c r="GG107" s="88">
        <f t="shared" si="178"/>
        <v>2.9842307497698122</v>
      </c>
      <c r="GH107" s="88">
        <f t="shared" si="178"/>
        <v>3.389331454918342</v>
      </c>
      <c r="GI107" s="88">
        <f t="shared" si="178"/>
        <v>2.0873293791066541</v>
      </c>
      <c r="GJ107" s="88">
        <f t="shared" si="178"/>
        <v>6.0318342533329741</v>
      </c>
      <c r="GK107" s="88">
        <f t="shared" si="178"/>
        <v>3.0192320559307415</v>
      </c>
      <c r="GL107" s="88">
        <f t="shared" si="178"/>
        <v>6.4287210323500876E-2</v>
      </c>
      <c r="GM107" s="88">
        <f t="shared" si="178"/>
        <v>7.0588284691926546</v>
      </c>
      <c r="GN107" s="88">
        <f t="shared" si="178"/>
        <v>4.42576544288909</v>
      </c>
      <c r="GO107" s="88">
        <f t="shared" si="178"/>
        <v>1.5970432146230795</v>
      </c>
      <c r="GP107" s="88">
        <f t="shared" si="178"/>
        <v>2.8631295913902246</v>
      </c>
      <c r="GQ107" s="88">
        <f t="shared" si="178"/>
        <v>1.596320893021502</v>
      </c>
      <c r="GR107" s="88">
        <f t="shared" si="178"/>
        <v>0.90402122278288732</v>
      </c>
      <c r="GS107" s="88">
        <f t="shared" si="178"/>
        <v>2.1353913086057461</v>
      </c>
      <c r="GT107" s="88">
        <f t="shared" si="178"/>
        <v>1.3737556636544228</v>
      </c>
      <c r="GU107" s="88">
        <f t="shared" si="178"/>
        <v>2.2381415414805161</v>
      </c>
      <c r="GV107" s="88">
        <f t="shared" si="178"/>
        <v>3.6378522970489562</v>
      </c>
      <c r="GW107" s="88">
        <f t="shared" si="178"/>
        <v>3.1963282632127066</v>
      </c>
      <c r="GX107" s="88">
        <f t="shared" si="178"/>
        <v>0.10532435575036547</v>
      </c>
      <c r="GY107" s="88">
        <f t="shared" si="178"/>
        <v>2.6452624853321907</v>
      </c>
      <c r="GZ107" s="88">
        <f t="shared" si="178"/>
        <v>1.5519471236756193</v>
      </c>
      <c r="HA107" s="88">
        <f t="shared" si="178"/>
        <v>3.9380130903233121</v>
      </c>
      <c r="HB107" s="88">
        <f t="shared" si="178"/>
        <v>1.7207935161055479</v>
      </c>
      <c r="HC107" s="88">
        <f t="shared" si="178"/>
        <v>0.86655738443205266</v>
      </c>
      <c r="HD107" s="88">
        <f t="shared" si="178"/>
        <v>3.0975928406603326</v>
      </c>
      <c r="HE107" s="88">
        <f t="shared" si="178"/>
        <v>8.066047614618844</v>
      </c>
      <c r="HF107" s="88">
        <f t="shared" si="178"/>
        <v>0.75069438279772194</v>
      </c>
      <c r="HG107" s="88">
        <f t="shared" si="178"/>
        <v>3.6056582111251529</v>
      </c>
      <c r="HH107" s="88">
        <f t="shared" si="178"/>
        <v>1.5743404161131809</v>
      </c>
      <c r="HI107" s="88">
        <f t="shared" ref="HI107:JT107" si="179">((HI105/HI106)*1.95)</f>
        <v>2.9057913060399176</v>
      </c>
      <c r="HJ107" s="88">
        <f t="shared" si="179"/>
        <v>1.6409379504846167</v>
      </c>
      <c r="HK107" s="88">
        <f t="shared" si="179"/>
        <v>5.6101643889143489</v>
      </c>
      <c r="HL107" s="88">
        <f t="shared" si="179"/>
        <v>1.9348022415701416</v>
      </c>
      <c r="HM107" s="88">
        <f t="shared" si="179"/>
        <v>10.081187186169378</v>
      </c>
      <c r="HN107" s="88">
        <f t="shared" si="179"/>
        <v>2.5157405958197465</v>
      </c>
      <c r="HO107" s="88">
        <f t="shared" si="179"/>
        <v>9.042845952789305</v>
      </c>
      <c r="HP107" s="88">
        <f t="shared" si="179"/>
        <v>2.8327312349317708</v>
      </c>
      <c r="HQ107" s="88">
        <f t="shared" si="179"/>
        <v>2.6426850054906876</v>
      </c>
      <c r="HR107" s="88">
        <f t="shared" si="179"/>
        <v>1.9949160984871144</v>
      </c>
      <c r="HS107" s="88">
        <f t="shared" si="179"/>
        <v>15.309745145662157</v>
      </c>
      <c r="HT107" s="88">
        <f t="shared" si="179"/>
        <v>5.0059288164532854</v>
      </c>
      <c r="HU107" s="88">
        <f t="shared" si="179"/>
        <v>3.1534663181153264</v>
      </c>
      <c r="HV107" s="88">
        <f t="shared" si="179"/>
        <v>7.5305154999862696</v>
      </c>
      <c r="HW107" s="88">
        <f t="shared" si="179"/>
        <v>18.82199684368879</v>
      </c>
      <c r="HX107" s="88">
        <f t="shared" si="179"/>
        <v>6.5561487389303092</v>
      </c>
      <c r="HY107" s="88">
        <f t="shared" si="179"/>
        <v>2.4335942966992832</v>
      </c>
      <c r="HZ107" s="88">
        <f t="shared" si="179"/>
        <v>2.699798714794805</v>
      </c>
      <c r="IA107" s="88">
        <f t="shared" si="179"/>
        <v>2.0218036754801947</v>
      </c>
      <c r="IB107" s="88">
        <f t="shared" si="179"/>
        <v>7.2891718382642416</v>
      </c>
      <c r="IC107" s="88">
        <f t="shared" si="179"/>
        <v>8.8839929448032038</v>
      </c>
      <c r="ID107" s="88">
        <f t="shared" si="179"/>
        <v>1.2310114192517683</v>
      </c>
      <c r="IE107" s="88">
        <f t="shared" si="179"/>
        <v>5.4724779575146556</v>
      </c>
      <c r="IF107" s="88">
        <f t="shared" si="179"/>
        <v>1.2318835547646398</v>
      </c>
      <c r="IG107" s="88">
        <f t="shared" si="179"/>
        <v>2.321113151856637</v>
      </c>
      <c r="IH107" s="88">
        <f t="shared" si="179"/>
        <v>3.2047152928441895</v>
      </c>
      <c r="II107" s="88">
        <f t="shared" si="179"/>
        <v>3.3839298203129093</v>
      </c>
      <c r="IJ107" s="88">
        <f t="shared" si="179"/>
        <v>2.4858079123651611</v>
      </c>
      <c r="IK107" s="88">
        <f t="shared" si="179"/>
        <v>1.5894870297179189</v>
      </c>
      <c r="IL107" s="88">
        <f t="shared" si="179"/>
        <v>2.3044328297242971</v>
      </c>
      <c r="IM107" s="88">
        <f t="shared" si="179"/>
        <v>0.99276913371868725</v>
      </c>
      <c r="IN107" s="88">
        <f t="shared" si="179"/>
        <v>1.2895262368913487</v>
      </c>
      <c r="IO107" s="88">
        <f t="shared" si="179"/>
        <v>2.1715045401018358</v>
      </c>
      <c r="IP107" s="88">
        <f t="shared" si="179"/>
        <v>5.1319662904124694</v>
      </c>
      <c r="IQ107" s="88">
        <f t="shared" si="179"/>
        <v>3.8287333919735094</v>
      </c>
      <c r="IR107" s="88">
        <f t="shared" si="179"/>
        <v>2.0341129917621514</v>
      </c>
      <c r="IS107" s="88">
        <f t="shared" si="179"/>
        <v>1.7533985164693857</v>
      </c>
      <c r="IT107" s="88">
        <f t="shared" si="179"/>
        <v>2.6537569357132487</v>
      </c>
      <c r="IU107" s="88">
        <f t="shared" si="179"/>
        <v>1.6438258858156221</v>
      </c>
      <c r="IV107" s="88">
        <f t="shared" si="179"/>
        <v>3.9872236957005446E-2</v>
      </c>
      <c r="IW107" s="88">
        <f t="shared" si="179"/>
        <v>4.1336964266003928</v>
      </c>
      <c r="IX107" s="88">
        <f t="shared" si="179"/>
        <v>1.2586346136076842</v>
      </c>
      <c r="IY107" s="88">
        <f t="shared" si="179"/>
        <v>1.099381930199246</v>
      </c>
      <c r="IZ107" s="88">
        <f t="shared" si="179"/>
        <v>1.8611607861611068</v>
      </c>
      <c r="JA107" s="88">
        <f t="shared" si="179"/>
        <v>1.2530046420293601</v>
      </c>
      <c r="JB107" s="88">
        <f t="shared" si="179"/>
        <v>1.5268571655340519</v>
      </c>
      <c r="JC107" s="88">
        <f t="shared" si="179"/>
        <v>2.4142121915058725</v>
      </c>
      <c r="JD107" s="88">
        <f t="shared" si="179"/>
        <v>0.95382208859355144</v>
      </c>
      <c r="JE107" s="88">
        <f t="shared" si="179"/>
        <v>2.5659316306131421</v>
      </c>
      <c r="JF107" s="88">
        <f t="shared" si="179"/>
        <v>0.21634921634282014</v>
      </c>
      <c r="JG107" s="88">
        <f t="shared" si="179"/>
        <v>2.2164111036473919</v>
      </c>
      <c r="JH107" s="88">
        <f t="shared" si="179"/>
        <v>2.8556277447079719</v>
      </c>
      <c r="JI107" s="88">
        <f t="shared" si="179"/>
        <v>4.0257422703300412</v>
      </c>
      <c r="JJ107" s="88">
        <f t="shared" si="179"/>
        <v>3.4558486965147894</v>
      </c>
      <c r="JK107" s="88">
        <f t="shared" si="179"/>
        <v>4.1565468082626378</v>
      </c>
      <c r="JL107" s="88">
        <f t="shared" si="179"/>
        <v>4.6733908649353664</v>
      </c>
      <c r="JM107" s="88">
        <f t="shared" si="179"/>
        <v>4.1405545008473625</v>
      </c>
      <c r="JN107" s="88">
        <f t="shared" si="179"/>
        <v>0.62504722201538521</v>
      </c>
      <c r="JO107" s="88">
        <f t="shared" si="179"/>
        <v>5.5792479563687154</v>
      </c>
      <c r="JP107" s="88">
        <f t="shared" si="179"/>
        <v>0.95367115416286585</v>
      </c>
      <c r="JQ107" s="88">
        <f t="shared" si="179"/>
        <v>6.737898782816174</v>
      </c>
      <c r="JR107" s="88">
        <f t="shared" si="179"/>
        <v>0.83082738316124261</v>
      </c>
      <c r="JS107" s="88">
        <f t="shared" si="179"/>
        <v>7.6458149447224004</v>
      </c>
      <c r="JT107" s="88">
        <f t="shared" si="179"/>
        <v>0.92682142839889947</v>
      </c>
      <c r="JU107" s="88">
        <f t="shared" ref="JU107:MF107" si="180">((JU105/JU106)*1.95)</f>
        <v>1.9904789132306699</v>
      </c>
      <c r="JV107" s="88">
        <f t="shared" si="180"/>
        <v>0.42023639304773436</v>
      </c>
      <c r="JW107" s="88">
        <f t="shared" si="180"/>
        <v>6.4311861792762661</v>
      </c>
      <c r="JX107" s="88">
        <f t="shared" si="180"/>
        <v>7.036861011703988</v>
      </c>
      <c r="JY107" s="88">
        <f t="shared" si="180"/>
        <v>1.1112660830669732</v>
      </c>
      <c r="JZ107" s="88">
        <f t="shared" si="180"/>
        <v>14.699544303571638</v>
      </c>
      <c r="KA107" s="88">
        <f t="shared" si="180"/>
        <v>5.3697492929603925</v>
      </c>
      <c r="KB107" s="88">
        <f t="shared" si="180"/>
        <v>1.1403576386122027</v>
      </c>
      <c r="KC107" s="88">
        <f t="shared" si="180"/>
        <v>5.5975604174104641</v>
      </c>
      <c r="KD107" s="88">
        <f t="shared" si="180"/>
        <v>2.6297379145536168</v>
      </c>
      <c r="KE107" s="88">
        <f t="shared" si="180"/>
        <v>8.2398413506436512</v>
      </c>
      <c r="KF107" s="88">
        <f t="shared" si="180"/>
        <v>1.6519292969753816</v>
      </c>
      <c r="KG107" s="88">
        <f t="shared" si="180"/>
        <v>3.8000003455242997</v>
      </c>
      <c r="KH107" s="88">
        <f t="shared" si="180"/>
        <v>2.9637961075672688E-2</v>
      </c>
      <c r="KI107" s="88">
        <f t="shared" si="180"/>
        <v>2.4966130857316355</v>
      </c>
      <c r="KJ107" s="88">
        <f t="shared" si="180"/>
        <v>2.6992073997453589</v>
      </c>
      <c r="KK107" s="88">
        <f t="shared" si="180"/>
        <v>3.2108760820586792</v>
      </c>
      <c r="KL107" s="88">
        <f t="shared" si="180"/>
        <v>1.1706250345425453</v>
      </c>
      <c r="KM107" s="88">
        <f t="shared" si="180"/>
        <v>1.1146389933713168</v>
      </c>
      <c r="KN107" s="88">
        <f t="shared" si="180"/>
        <v>1.6284128047862889</v>
      </c>
      <c r="KO107" s="88">
        <f t="shared" si="180"/>
        <v>6.0050008889195885</v>
      </c>
      <c r="KP107" s="88">
        <f t="shared" si="180"/>
        <v>1.7834956372785631</v>
      </c>
      <c r="KQ107" s="88">
        <f t="shared" si="180"/>
        <v>3.2807298239582221</v>
      </c>
      <c r="KR107" s="88">
        <f t="shared" si="180"/>
        <v>4.742791555398834</v>
      </c>
      <c r="KS107" s="88">
        <f t="shared" si="180"/>
        <v>0.15998890064647536</v>
      </c>
      <c r="KT107" s="88">
        <f t="shared" si="180"/>
        <v>8.4793219503703074</v>
      </c>
      <c r="KU107" s="88">
        <f t="shared" si="180"/>
        <v>3.534581779197</v>
      </c>
      <c r="KV107" s="88">
        <f t="shared" si="180"/>
        <v>1.6757881508710946</v>
      </c>
      <c r="KW107" s="88">
        <f t="shared" si="180"/>
        <v>1.8830625547570365</v>
      </c>
      <c r="KX107" s="88">
        <f t="shared" si="180"/>
        <v>1.340617935907839</v>
      </c>
      <c r="KY107" s="88">
        <f t="shared" si="180"/>
        <v>5.8365710060992697</v>
      </c>
      <c r="KZ107" s="88">
        <f t="shared" si="180"/>
        <v>3.4101404641184998</v>
      </c>
      <c r="LA107" s="88">
        <f t="shared" si="180"/>
        <v>1.4952325974004659</v>
      </c>
      <c r="LB107" s="88">
        <f t="shared" si="180"/>
        <v>1.8794352599404631</v>
      </c>
      <c r="LC107" s="88">
        <f t="shared" si="180"/>
        <v>1.9569623939104692</v>
      </c>
      <c r="LD107" s="88">
        <f t="shared" si="180"/>
        <v>2.3977960945718144</v>
      </c>
      <c r="LE107" s="88">
        <f t="shared" si="180"/>
        <v>2.0723548645780507</v>
      </c>
      <c r="LF107" s="88">
        <f t="shared" si="180"/>
        <v>4.1303179590761729</v>
      </c>
      <c r="LG107" s="88">
        <f t="shared" si="180"/>
        <v>2.3009229600291738</v>
      </c>
      <c r="LH107" s="88">
        <f t="shared" si="180"/>
        <v>1.7701566180648416</v>
      </c>
      <c r="LI107" s="88">
        <f t="shared" si="180"/>
        <v>1.778590454597841</v>
      </c>
      <c r="LJ107" s="88">
        <f t="shared" si="180"/>
        <v>1.6932016736219544</v>
      </c>
      <c r="LK107" s="88">
        <f t="shared" si="180"/>
        <v>10.246649015811386</v>
      </c>
      <c r="LL107" s="88">
        <f t="shared" si="180"/>
        <v>1.3676080447802861</v>
      </c>
      <c r="LM107" s="88">
        <f t="shared" si="180"/>
        <v>0.22263198781523913</v>
      </c>
      <c r="LN107" s="88">
        <f t="shared" si="180"/>
        <v>4.9807000383878773E-2</v>
      </c>
      <c r="LO107" s="88">
        <f t="shared" si="180"/>
        <v>7.4534522340076332</v>
      </c>
      <c r="LP107" s="88">
        <f t="shared" si="180"/>
        <v>1.3940199014654606</v>
      </c>
      <c r="LQ107" s="88">
        <f t="shared" si="180"/>
        <v>12.896628240896996</v>
      </c>
      <c r="LR107" s="88">
        <f t="shared" si="180"/>
        <v>6.4263013705194929</v>
      </c>
      <c r="LS107" s="88">
        <f t="shared" si="180"/>
        <v>3.7247722327326853</v>
      </c>
      <c r="LT107" s="88">
        <f t="shared" si="180"/>
        <v>4.9343573397467235</v>
      </c>
      <c r="LU107" s="88">
        <f t="shared" si="180"/>
        <v>1.852541850615212</v>
      </c>
      <c r="LV107" s="88">
        <f t="shared" si="180"/>
        <v>0.99654764006099361</v>
      </c>
      <c r="LW107" s="88">
        <f t="shared" si="180"/>
        <v>2.7581191656635839</v>
      </c>
      <c r="LX107" s="88">
        <f t="shared" si="180"/>
        <v>2.988285797213635</v>
      </c>
      <c r="LY107" s="88">
        <f t="shared" si="180"/>
        <v>4.5901520274450984</v>
      </c>
      <c r="LZ107" s="88">
        <f t="shared" si="180"/>
        <v>1.5843696444872575</v>
      </c>
      <c r="MA107" s="88">
        <f t="shared" si="180"/>
        <v>2.7023710683919595</v>
      </c>
      <c r="MB107" s="88">
        <f t="shared" si="180"/>
        <v>2.917042478389122</v>
      </c>
      <c r="MC107" s="88">
        <f t="shared" si="180"/>
        <v>6.0719673604554831</v>
      </c>
      <c r="MD107" s="88">
        <f t="shared" si="180"/>
        <v>8.9293123218973675E-2</v>
      </c>
      <c r="ME107" s="88">
        <f t="shared" si="180"/>
        <v>2.289681912261837</v>
      </c>
      <c r="MF107" s="88">
        <f t="shared" si="180"/>
        <v>2.392936886905431</v>
      </c>
      <c r="MG107" s="88">
        <f t="shared" ref="MG107:OQ107" si="181">((MG105/MG106)*1.95)</f>
        <v>1.9391784159792911</v>
      </c>
      <c r="MH107" s="88">
        <f t="shared" si="181"/>
        <v>2.3101962368911564</v>
      </c>
      <c r="MI107" s="88">
        <f t="shared" si="181"/>
        <v>6.164045676108473</v>
      </c>
      <c r="MJ107" s="88">
        <f t="shared" si="181"/>
        <v>1.0785033966211701</v>
      </c>
      <c r="MK107" s="88">
        <f t="shared" si="181"/>
        <v>2.8113101988736036</v>
      </c>
      <c r="ML107" s="88">
        <f t="shared" si="181"/>
        <v>5.8654731916397775</v>
      </c>
      <c r="MM107" s="88">
        <f t="shared" si="181"/>
        <v>2.2619646697906832</v>
      </c>
      <c r="MN107" s="88">
        <f t="shared" si="181"/>
        <v>2.2066652078094773</v>
      </c>
      <c r="MO107" s="88">
        <f t="shared" si="181"/>
        <v>3.1494162005340316</v>
      </c>
      <c r="MP107" s="88">
        <f t="shared" si="181"/>
        <v>0.37500226858969116</v>
      </c>
      <c r="MQ107" s="88">
        <f t="shared" si="181"/>
        <v>4.7689134074477186</v>
      </c>
      <c r="MR107" s="88">
        <f t="shared" si="181"/>
        <v>3.9601334763683789</v>
      </c>
      <c r="MS107" s="88">
        <f t="shared" si="181"/>
        <v>1.1003991031568043</v>
      </c>
      <c r="MT107" s="88">
        <f t="shared" si="181"/>
        <v>3.7969017786958168</v>
      </c>
      <c r="MU107" s="88">
        <f t="shared" si="181"/>
        <v>1.6803793252070991</v>
      </c>
      <c r="MV107" s="88">
        <f t="shared" si="181"/>
        <v>0.38592646279967369</v>
      </c>
      <c r="MW107" s="88">
        <f t="shared" si="181"/>
        <v>0.33519844665617837</v>
      </c>
      <c r="MX107" s="88">
        <f t="shared" si="181"/>
        <v>3.6253322287441883</v>
      </c>
      <c r="MY107" s="88">
        <f t="shared" si="181"/>
        <v>4.2969883609330042</v>
      </c>
      <c r="MZ107" s="88">
        <f t="shared" si="181"/>
        <v>2.2416880593028203</v>
      </c>
      <c r="NA107" s="88">
        <f t="shared" si="181"/>
        <v>1.5264380130764925</v>
      </c>
      <c r="NB107" s="88">
        <f t="shared" si="181"/>
        <v>3.106367535364742</v>
      </c>
      <c r="NC107" s="88">
        <f t="shared" si="181"/>
        <v>2.6127092926438236</v>
      </c>
      <c r="ND107" s="88">
        <f t="shared" si="181"/>
        <v>1.4780906237155682</v>
      </c>
      <c r="NE107" s="88">
        <f t="shared" si="181"/>
        <v>0.40844458838085002</v>
      </c>
      <c r="NF107" s="88">
        <f t="shared" si="181"/>
        <v>5.1335233239237235E-2</v>
      </c>
      <c r="NG107" s="88">
        <f t="shared" si="181"/>
        <v>2.880102878026586</v>
      </c>
      <c r="NH107" s="88">
        <f t="shared" si="181"/>
        <v>2.7281601198736669</v>
      </c>
      <c r="NI107" s="88">
        <f t="shared" si="181"/>
        <v>0.29230491397389824</v>
      </c>
      <c r="NJ107" s="88">
        <f t="shared" si="181"/>
        <v>2.6910058866516775</v>
      </c>
      <c r="NK107" s="88">
        <f t="shared" si="181"/>
        <v>0.14368015185527205</v>
      </c>
      <c r="NL107" s="88">
        <f t="shared" si="181"/>
        <v>3.3810712958994276</v>
      </c>
      <c r="NM107" s="88">
        <f t="shared" si="181"/>
        <v>2.663658257270161</v>
      </c>
      <c r="NN107" s="88">
        <f t="shared" si="181"/>
        <v>2.5210684662943299</v>
      </c>
      <c r="NO107" s="88">
        <f t="shared" si="181"/>
        <v>0.96055814022317099</v>
      </c>
      <c r="NP107" s="88">
        <f t="shared" si="181"/>
        <v>1.9895288602198797</v>
      </c>
      <c r="NQ107" s="88">
        <f t="shared" si="181"/>
        <v>4.0854539465852442E-2</v>
      </c>
      <c r="NR107" s="88">
        <f t="shared" si="181"/>
        <v>3.2881072904395676</v>
      </c>
      <c r="NS107" s="88">
        <f t="shared" si="181"/>
        <v>3.5152485723786051</v>
      </c>
      <c r="NT107" s="88">
        <f t="shared" si="181"/>
        <v>1.981447269291408</v>
      </c>
      <c r="NU107" s="88">
        <f t="shared" si="181"/>
        <v>0.94445401539377261</v>
      </c>
      <c r="NV107" s="88">
        <f t="shared" si="181"/>
        <v>3.2744168343492981</v>
      </c>
      <c r="NW107" s="88">
        <f t="shared" si="181"/>
        <v>4.1287687885729896E-2</v>
      </c>
      <c r="NX107" s="88">
        <f t="shared" si="181"/>
        <v>7.6766235820325965</v>
      </c>
      <c r="NY107" s="88">
        <f t="shared" si="181"/>
        <v>11.726351422522646</v>
      </c>
      <c r="NZ107" s="88">
        <f t="shared" si="181"/>
        <v>3.793729964389609</v>
      </c>
      <c r="OA107" s="88">
        <f t="shared" si="181"/>
        <v>4.058315741018605</v>
      </c>
      <c r="OB107" s="88">
        <f t="shared" si="181"/>
        <v>5.3195269448246938</v>
      </c>
      <c r="OC107" s="88">
        <f t="shared" si="181"/>
        <v>1.8655729855917451</v>
      </c>
      <c r="OD107" s="88">
        <f t="shared" si="181"/>
        <v>3.5989330526180447</v>
      </c>
      <c r="OE107" s="88">
        <f t="shared" si="181"/>
        <v>1.0671073422167463</v>
      </c>
      <c r="OF107" s="88">
        <f t="shared" si="181"/>
        <v>1.0937633202624075</v>
      </c>
      <c r="OG107" s="88">
        <f t="shared" si="181"/>
        <v>2.1143832382773571</v>
      </c>
      <c r="OH107" s="88">
        <f t="shared" si="181"/>
        <v>1.4476630235349579E-2</v>
      </c>
      <c r="OI107" s="88">
        <f t="shared" si="181"/>
        <v>4.9177122770286193E-2</v>
      </c>
      <c r="OJ107" s="88">
        <f t="shared" si="181"/>
        <v>0.97577475260518509</v>
      </c>
      <c r="OK107" s="88">
        <f t="shared" si="181"/>
        <v>0.41659048127108134</v>
      </c>
      <c r="OL107" s="88">
        <f t="shared" si="181"/>
        <v>2.8672237272596082</v>
      </c>
      <c r="OM107" s="88">
        <f t="shared" si="181"/>
        <v>1.3719850810090313</v>
      </c>
      <c r="ON107" s="88">
        <f t="shared" si="181"/>
        <v>5.1632230021495324</v>
      </c>
      <c r="OO107" s="88">
        <f t="shared" si="181"/>
        <v>1.3614745786953921</v>
      </c>
      <c r="OP107" s="88">
        <f t="shared" si="181"/>
        <v>2.3407142372923847E-2</v>
      </c>
      <c r="OQ107" s="88">
        <f t="shared" si="181"/>
        <v>3.228100367698437</v>
      </c>
    </row>
    <row r="108" spans="1:407" x14ac:dyDescent="0.25">
      <c r="A108" s="69"/>
      <c r="D108" s="7"/>
      <c r="AU108" s="60"/>
    </row>
    <row r="109" spans="1:407" x14ac:dyDescent="0.25">
      <c r="A109" s="57" t="s">
        <v>2085</v>
      </c>
      <c r="B109" s="58">
        <f>STDEV(D109:AQ109)/AVERAGE(D109:AQ109)</f>
        <v>2.3587480435263847E-2</v>
      </c>
      <c r="D109" s="7">
        <v>22848445.545426302</v>
      </c>
      <c r="E109" s="7">
        <v>22615585.606920499</v>
      </c>
      <c r="F109" s="7">
        <v>22571545.427598901</v>
      </c>
      <c r="G109" s="7">
        <v>23193725.1480693</v>
      </c>
      <c r="H109" s="7">
        <v>23064186.9165789</v>
      </c>
      <c r="I109" s="7">
        <v>23098472.6269175</v>
      </c>
      <c r="J109" s="7">
        <v>23091347.928921301</v>
      </c>
      <c r="K109" s="7">
        <v>23368185.845906701</v>
      </c>
      <c r="L109" s="7">
        <v>22110738.443585601</v>
      </c>
      <c r="M109" s="7">
        <v>22420573.090500001</v>
      </c>
      <c r="N109" s="7">
        <v>22557187.118556801</v>
      </c>
      <c r="O109" s="7">
        <v>22836157.947660301</v>
      </c>
      <c r="P109" s="7">
        <v>23062824.054670598</v>
      </c>
      <c r="Q109" s="7">
        <v>22679862.217830099</v>
      </c>
      <c r="R109" s="7">
        <v>22357641.820169099</v>
      </c>
      <c r="S109" s="7">
        <v>22294399.278600901</v>
      </c>
      <c r="T109" s="7">
        <v>22877117.814287301</v>
      </c>
      <c r="U109" s="7">
        <v>22723766.661333598</v>
      </c>
      <c r="V109" s="7">
        <v>23085715.193872899</v>
      </c>
      <c r="W109" s="7">
        <v>22813101.603016801</v>
      </c>
      <c r="X109" s="7">
        <v>23756274.310020801</v>
      </c>
      <c r="Y109" s="7">
        <v>23206014.7086436</v>
      </c>
      <c r="Z109" s="7">
        <v>24466902.690979999</v>
      </c>
      <c r="AA109" s="7">
        <v>23777624.935048599</v>
      </c>
      <c r="AB109" s="7">
        <v>23096225.570721801</v>
      </c>
      <c r="AC109" s="7">
        <v>22168777.6411786</v>
      </c>
      <c r="AD109" s="7">
        <v>22466356.3389077</v>
      </c>
      <c r="AE109" s="7">
        <v>23338859.1112132</v>
      </c>
      <c r="AF109" s="7">
        <v>22929943.652268998</v>
      </c>
      <c r="AG109" s="7">
        <v>23605674.197386801</v>
      </c>
      <c r="AH109" s="7">
        <v>23616042.460430901</v>
      </c>
      <c r="AI109" s="7">
        <v>23650559.598758601</v>
      </c>
      <c r="AJ109" s="7">
        <v>23518947.7913731</v>
      </c>
      <c r="AK109" s="7">
        <v>22870144.386635501</v>
      </c>
      <c r="AL109" s="7">
        <v>22543607.2612653</v>
      </c>
      <c r="AM109" s="7">
        <v>23091245.831386499</v>
      </c>
      <c r="AN109" s="7">
        <v>23890379.730179802</v>
      </c>
      <c r="AO109" s="7">
        <v>21868634.948798802</v>
      </c>
      <c r="AP109" s="7">
        <v>22747116.093794301</v>
      </c>
      <c r="AQ109" s="7">
        <v>22616499.788306098</v>
      </c>
      <c r="AS109" s="59">
        <f>STDEV(AU109:CH109)/AVERAGE(AU109:CH109)</f>
        <v>3.2299964065877436E-2</v>
      </c>
      <c r="AU109" s="9">
        <v>1408641.2954226499</v>
      </c>
      <c r="AV109" s="9">
        <v>1392670.7194680299</v>
      </c>
      <c r="AW109" s="9">
        <v>1394555.45628039</v>
      </c>
      <c r="AX109" s="9">
        <v>1390588.9042512199</v>
      </c>
      <c r="AY109" s="9">
        <v>1496779.10686148</v>
      </c>
      <c r="AZ109" s="9">
        <v>1453497.74335999</v>
      </c>
      <c r="BA109" s="9">
        <v>1325592.8965916501</v>
      </c>
      <c r="BB109" s="9">
        <v>1359251.5558012601</v>
      </c>
      <c r="BC109" s="9">
        <v>1382719.99550476</v>
      </c>
      <c r="BD109" s="9">
        <v>1366873.6508440301</v>
      </c>
      <c r="BE109" s="9">
        <v>1404390.71366291</v>
      </c>
      <c r="BF109" s="9">
        <v>1360277.86548083</v>
      </c>
      <c r="BG109" s="9">
        <v>1371778.5742111399</v>
      </c>
      <c r="BH109" s="9">
        <v>1345796.0877809401</v>
      </c>
      <c r="BI109" s="9">
        <v>1365365.03009041</v>
      </c>
      <c r="BJ109" s="9">
        <v>1432320.8925250999</v>
      </c>
      <c r="BK109" s="9">
        <v>1384721.9009942201</v>
      </c>
      <c r="BL109" s="9">
        <v>1355236.23153302</v>
      </c>
      <c r="BM109" s="9">
        <v>1320680.1838609001</v>
      </c>
      <c r="BN109" s="9">
        <v>1364703.4804306701</v>
      </c>
      <c r="BO109" s="9">
        <v>1348688.71298809</v>
      </c>
      <c r="BP109" s="9">
        <v>1369875.0946895699</v>
      </c>
      <c r="BQ109" s="9">
        <v>1443629.9960811399</v>
      </c>
      <c r="BR109" s="9">
        <v>1486580.1053094999</v>
      </c>
      <c r="BS109" s="9">
        <v>1416546.79584254</v>
      </c>
      <c r="BT109" s="9">
        <v>1397514.16610533</v>
      </c>
      <c r="BU109" s="9">
        <v>1402973.46638902</v>
      </c>
      <c r="BV109" s="9">
        <v>1355903.4291022499</v>
      </c>
      <c r="BW109" s="9">
        <v>1390744.8003704899</v>
      </c>
      <c r="BX109" s="9">
        <v>1467643.77362446</v>
      </c>
      <c r="BY109" s="9">
        <v>1416116.77582132</v>
      </c>
      <c r="BZ109" s="9">
        <v>1518658.13621025</v>
      </c>
      <c r="CA109" s="9">
        <v>1432243.69546489</v>
      </c>
      <c r="CB109" s="9">
        <v>1422653.5375435101</v>
      </c>
      <c r="CC109" s="9">
        <v>1378537.3721606201</v>
      </c>
      <c r="CD109" s="9">
        <v>1392747.7212370301</v>
      </c>
      <c r="CE109" s="9">
        <v>1459083.5104013199</v>
      </c>
      <c r="CF109" s="9">
        <v>1403137.6922041599</v>
      </c>
      <c r="CG109" s="9">
        <v>1404842.35037781</v>
      </c>
      <c r="CH109" s="9">
        <v>1361458.2029222299</v>
      </c>
      <c r="CJ109" s="84">
        <v>2035208.7677879699</v>
      </c>
      <c r="CK109" s="84">
        <v>1854776.6375471901</v>
      </c>
      <c r="CL109" s="84">
        <v>1574733.1161907499</v>
      </c>
      <c r="CM109" s="84">
        <v>1627596.1965459399</v>
      </c>
      <c r="CN109" s="84">
        <v>2635701.40746665</v>
      </c>
      <c r="CO109" s="84">
        <v>4784517.5092402603</v>
      </c>
      <c r="CP109" s="84">
        <v>1563207.89655001</v>
      </c>
      <c r="CQ109" s="84">
        <v>1878960.01598703</v>
      </c>
      <c r="CR109" s="84">
        <v>1754287.6592921701</v>
      </c>
      <c r="CS109" s="84">
        <v>3444724.9256305201</v>
      </c>
      <c r="CT109" s="84">
        <v>2366313.94377416</v>
      </c>
      <c r="CU109" s="84">
        <v>2035415.51257794</v>
      </c>
      <c r="CV109" s="84">
        <v>1939293.89390055</v>
      </c>
      <c r="CW109" s="84">
        <v>1565525.90513908</v>
      </c>
      <c r="CX109" s="84">
        <v>2053680.0949699499</v>
      </c>
      <c r="CY109" s="84">
        <v>1890150.5777576701</v>
      </c>
      <c r="CZ109" s="84">
        <v>3171810.39137311</v>
      </c>
      <c r="DA109" s="84">
        <v>1663481.1839564401</v>
      </c>
      <c r="DB109" s="84">
        <v>1228953.4096828899</v>
      </c>
      <c r="DC109" s="84">
        <v>1661802.1363553</v>
      </c>
      <c r="DD109" s="84">
        <v>1971103.3902322899</v>
      </c>
      <c r="DE109" s="84">
        <v>2870957.95610569</v>
      </c>
      <c r="DF109" s="84">
        <v>2087614.8989985101</v>
      </c>
      <c r="DG109" s="84">
        <v>1969184.22229222</v>
      </c>
      <c r="DH109" s="84">
        <v>1293352.6793845401</v>
      </c>
      <c r="DI109" s="84">
        <v>2274680.29369439</v>
      </c>
      <c r="DJ109" s="84">
        <v>3147761.32790743</v>
      </c>
      <c r="DK109" s="84">
        <v>1209990.6198636901</v>
      </c>
      <c r="DL109" s="84">
        <v>1869432.6208669899</v>
      </c>
      <c r="DM109" s="84">
        <v>1782328.22144494</v>
      </c>
      <c r="DN109" s="84">
        <v>2418687.18056837</v>
      </c>
      <c r="DO109" s="84">
        <v>2102768.3222958199</v>
      </c>
      <c r="DP109" s="84">
        <v>1301661.3726291</v>
      </c>
      <c r="DQ109" s="84">
        <v>2093230.8810538501</v>
      </c>
      <c r="DR109" s="84">
        <v>3611306.54550497</v>
      </c>
      <c r="DS109" s="84">
        <v>3455201.3013712601</v>
      </c>
      <c r="DT109" s="84">
        <v>1588033.3635830099</v>
      </c>
      <c r="DU109" s="84">
        <v>2117263.16992018</v>
      </c>
      <c r="DV109" s="84">
        <v>1856077.61937953</v>
      </c>
      <c r="DW109" s="84">
        <v>4633933.9411846995</v>
      </c>
      <c r="DX109" s="84">
        <v>1923247.57398113</v>
      </c>
      <c r="DY109" s="84">
        <v>5349321.3881259402</v>
      </c>
      <c r="DZ109" s="84">
        <v>2009375.1709827899</v>
      </c>
      <c r="EA109" s="84">
        <v>2763445.3207145901</v>
      </c>
      <c r="EB109" s="84">
        <v>2170720.7046779902</v>
      </c>
      <c r="EC109" s="84">
        <v>2233498.1714350898</v>
      </c>
      <c r="ED109" s="84">
        <v>2220053.5631726501</v>
      </c>
      <c r="EE109" s="84">
        <v>1217831.2389642701</v>
      </c>
      <c r="EF109" s="84">
        <v>1517744.2120828</v>
      </c>
      <c r="EG109" s="84">
        <v>1519596.29684263</v>
      </c>
      <c r="EH109" s="84">
        <v>1508551.6914143099</v>
      </c>
      <c r="EI109" s="84">
        <v>2013303.5825805899</v>
      </c>
      <c r="EJ109" s="84">
        <v>2592447.9331642198</v>
      </c>
      <c r="EK109" s="84">
        <v>2945375.5877856798</v>
      </c>
      <c r="EL109" s="84">
        <v>2146683.13569469</v>
      </c>
      <c r="EM109" s="84">
        <v>2202427.8678214001</v>
      </c>
      <c r="EN109" s="84">
        <v>1443764.8893549901</v>
      </c>
      <c r="EO109" s="84">
        <v>1220774.4717055699</v>
      </c>
      <c r="EP109" s="84">
        <v>1809524.9171076</v>
      </c>
      <c r="EQ109" s="84">
        <v>1420467.7855811301</v>
      </c>
      <c r="ER109" s="84">
        <v>1442775.3406002801</v>
      </c>
      <c r="ES109" s="84">
        <v>2040125.2550880499</v>
      </c>
      <c r="ET109" s="84">
        <v>1905132.33672954</v>
      </c>
      <c r="EU109" s="84">
        <v>1823496.48623621</v>
      </c>
      <c r="EV109" s="84">
        <v>1548919.6919710699</v>
      </c>
      <c r="EW109" s="84">
        <v>2614712.8416138999</v>
      </c>
      <c r="EX109" s="84">
        <v>1851130.05381361</v>
      </c>
      <c r="EY109" s="84">
        <v>3002029.5054386002</v>
      </c>
      <c r="EZ109" s="84">
        <v>2280489.3128108</v>
      </c>
      <c r="FA109" s="84">
        <v>1655036.4232535299</v>
      </c>
      <c r="FB109" s="84">
        <v>2423589.2021559798</v>
      </c>
      <c r="FC109" s="84">
        <v>2255474.0060613202</v>
      </c>
      <c r="FD109" s="84">
        <v>2094682.74306973</v>
      </c>
      <c r="FE109" s="84">
        <v>1574505.8939304501</v>
      </c>
      <c r="FF109" s="84">
        <v>2085872.12969646</v>
      </c>
      <c r="FG109" s="84">
        <v>2075617.0274362799</v>
      </c>
      <c r="FH109" s="84">
        <v>1179142.2224501499</v>
      </c>
      <c r="FI109" s="84">
        <v>1594196.6192828501</v>
      </c>
      <c r="FJ109" s="84">
        <v>2017462.2514202399</v>
      </c>
      <c r="FK109" s="84">
        <v>1664657.7623163699</v>
      </c>
      <c r="FL109" s="84">
        <v>2005429.91706921</v>
      </c>
      <c r="FM109" s="84">
        <v>1557347.72473644</v>
      </c>
      <c r="FN109" s="84">
        <v>3913074.2860606299</v>
      </c>
      <c r="FO109" s="84">
        <v>1977684.7128274301</v>
      </c>
      <c r="FP109" s="84">
        <v>1634966.6157759901</v>
      </c>
      <c r="FQ109" s="84">
        <v>2001840.89029234</v>
      </c>
      <c r="FR109" s="84">
        <v>1761353.1581536699</v>
      </c>
      <c r="FS109" s="84">
        <v>1890379.1814321501</v>
      </c>
      <c r="FT109" s="84">
        <v>2188359.0887327301</v>
      </c>
      <c r="FU109" s="84">
        <v>2055999.8724682</v>
      </c>
      <c r="FV109" s="84">
        <v>2476194.4939350602</v>
      </c>
      <c r="FW109" s="84">
        <v>2425910.4714353601</v>
      </c>
      <c r="FX109" s="84">
        <v>3381159.6110560498</v>
      </c>
      <c r="FY109" s="84">
        <v>1730258.04740436</v>
      </c>
      <c r="FZ109" s="84">
        <v>1577803.69595056</v>
      </c>
      <c r="GA109" s="84">
        <v>1843424.0300421601</v>
      </c>
      <c r="GB109" s="84">
        <v>2563784.3386936099</v>
      </c>
      <c r="GC109" s="84">
        <v>2142421.82782711</v>
      </c>
      <c r="GD109" s="84">
        <v>1368161.12226132</v>
      </c>
      <c r="GE109" s="84">
        <v>1861727.1700982701</v>
      </c>
      <c r="GF109" s="84">
        <v>1821095.37636963</v>
      </c>
      <c r="GG109" s="84">
        <v>1772580.66497231</v>
      </c>
      <c r="GH109" s="84">
        <v>1884368.6485786201</v>
      </c>
      <c r="GI109" s="84">
        <v>1817571.1470315901</v>
      </c>
      <c r="GJ109" s="84">
        <v>4391443.0501143401</v>
      </c>
      <c r="GK109" s="84">
        <v>3069888.1884663901</v>
      </c>
      <c r="GL109" s="84">
        <v>2897631.31859829</v>
      </c>
      <c r="GM109" s="84">
        <v>5182084.2539290097</v>
      </c>
      <c r="GN109" s="84">
        <v>2684633.6578303501</v>
      </c>
      <c r="GO109" s="84">
        <v>1502500.66087137</v>
      </c>
      <c r="GP109" s="84">
        <v>1201625.55113596</v>
      </c>
      <c r="GQ109" s="84">
        <v>1229149.16574131</v>
      </c>
      <c r="GR109" s="84">
        <v>2129441.2278486202</v>
      </c>
      <c r="GS109" s="84">
        <v>2049622.5493938399</v>
      </c>
      <c r="GT109" s="84">
        <v>1276845.39128071</v>
      </c>
      <c r="GU109" s="84">
        <v>1773832.55644497</v>
      </c>
      <c r="GV109" s="84">
        <v>2022819.7228214601</v>
      </c>
      <c r="GW109" s="84">
        <v>2025159.96271389</v>
      </c>
      <c r="GX109" s="84">
        <v>2028576.6660533601</v>
      </c>
      <c r="GY109" s="84">
        <v>1886940.6524937099</v>
      </c>
      <c r="GZ109" s="84">
        <v>1875441.0081648</v>
      </c>
      <c r="HA109" s="84">
        <v>1611755.91732537</v>
      </c>
      <c r="HB109" s="84">
        <v>2400284.5244147</v>
      </c>
      <c r="HC109" s="84">
        <v>2267857.0523492401</v>
      </c>
      <c r="HD109" s="84">
        <v>1576352.91293287</v>
      </c>
      <c r="HE109" s="84">
        <v>2931018.1667815</v>
      </c>
      <c r="HF109" s="84">
        <v>1601324.0975451199</v>
      </c>
      <c r="HG109" s="84">
        <v>1738853.22858724</v>
      </c>
      <c r="HH109" s="84">
        <v>2858302.6140540699</v>
      </c>
      <c r="HI109" s="84">
        <v>1713822.1030149499</v>
      </c>
      <c r="HJ109" s="84">
        <v>1373235.9156305999</v>
      </c>
      <c r="HK109" s="84">
        <v>1666067.3087792301</v>
      </c>
      <c r="HL109" s="84">
        <v>2150960.4718580302</v>
      </c>
      <c r="HM109" s="84">
        <v>4961090.2183350101</v>
      </c>
      <c r="HN109" s="84">
        <v>2229388.6710709399</v>
      </c>
      <c r="HO109" s="84">
        <v>4374569.0338642504</v>
      </c>
      <c r="HP109" s="84">
        <v>2271251.2155800699</v>
      </c>
      <c r="HQ109" s="84">
        <v>2555395.4848100198</v>
      </c>
      <c r="HR109" s="84">
        <v>1861793.28277262</v>
      </c>
      <c r="HS109" s="84">
        <v>5144194.8022611598</v>
      </c>
      <c r="HT109" s="84">
        <v>1420769.73107263</v>
      </c>
      <c r="HU109" s="84">
        <v>1904392.3838206499</v>
      </c>
      <c r="HV109" s="84">
        <v>2854097.45824112</v>
      </c>
      <c r="HW109" s="84">
        <v>2851953.03933931</v>
      </c>
      <c r="HX109" s="84">
        <v>3154681.7263170299</v>
      </c>
      <c r="HY109" s="84">
        <v>1699311.3150896099</v>
      </c>
      <c r="HZ109" s="84">
        <v>1497532.3146709199</v>
      </c>
      <c r="IA109" s="84">
        <v>1825021.24056475</v>
      </c>
      <c r="IB109" s="84">
        <v>1750559.94921798</v>
      </c>
      <c r="IC109" s="84">
        <v>2586309.7863113098</v>
      </c>
      <c r="ID109" s="84">
        <v>1707588.8935239499</v>
      </c>
      <c r="IE109" s="84">
        <v>2156049.5429415498</v>
      </c>
      <c r="IF109" s="84">
        <v>1505948.5343202101</v>
      </c>
      <c r="IG109" s="84">
        <v>1823294.4850028399</v>
      </c>
      <c r="IH109" s="84">
        <v>2263851.8391501098</v>
      </c>
      <c r="II109" s="84">
        <v>1782512.9138084401</v>
      </c>
      <c r="IJ109" s="84">
        <v>1360818.5628075299</v>
      </c>
      <c r="IK109" s="84">
        <v>1713539.5626759401</v>
      </c>
      <c r="IL109" s="84">
        <v>2117119.7278218199</v>
      </c>
      <c r="IM109" s="84">
        <v>1396988.44064581</v>
      </c>
      <c r="IN109" s="84">
        <v>1813463.7133544399</v>
      </c>
      <c r="IO109" s="84">
        <v>1725764.0039154401</v>
      </c>
      <c r="IP109" s="84">
        <v>3183493.62190542</v>
      </c>
      <c r="IQ109" s="84">
        <v>1575079.6132366899</v>
      </c>
      <c r="IR109" s="84">
        <v>1506574.7701874799</v>
      </c>
      <c r="IS109" s="84">
        <v>2513269.9584520902</v>
      </c>
      <c r="IT109" s="84">
        <v>2472338.4314942299</v>
      </c>
      <c r="IU109" s="84">
        <v>1661297.1850491201</v>
      </c>
      <c r="IV109" s="84">
        <v>1663173.7945525399</v>
      </c>
      <c r="IW109" s="84">
        <v>4008934.4382287301</v>
      </c>
      <c r="IX109" s="84">
        <v>1868552.2439954099</v>
      </c>
      <c r="IY109" s="84">
        <v>2221287.9563462702</v>
      </c>
      <c r="IZ109" s="84">
        <v>1780106.42780322</v>
      </c>
      <c r="JA109" s="84">
        <v>1720501.8927142001</v>
      </c>
      <c r="JB109" s="84">
        <v>1257658.5779581401</v>
      </c>
      <c r="JC109" s="84">
        <v>2175883.6604269501</v>
      </c>
      <c r="JD109" s="84">
        <v>2429509.15406428</v>
      </c>
      <c r="JE109" s="84">
        <v>1640626.8952744401</v>
      </c>
      <c r="JF109" s="84">
        <v>2551774.0494061401</v>
      </c>
      <c r="JG109" s="84">
        <v>1624264.3150760301</v>
      </c>
      <c r="JH109" s="84">
        <v>1371833.76730642</v>
      </c>
      <c r="JI109" s="84">
        <v>2515177.2982212701</v>
      </c>
      <c r="JJ109" s="84">
        <v>2930786.83713387</v>
      </c>
      <c r="JK109" s="84">
        <v>3715033.5876642601</v>
      </c>
      <c r="JL109" s="84">
        <v>6304359.2685936401</v>
      </c>
      <c r="JM109" s="84">
        <v>2448211.1129381098</v>
      </c>
      <c r="JN109" s="84">
        <v>1632574.2079368399</v>
      </c>
      <c r="JO109" s="84">
        <v>2574150.4871819401</v>
      </c>
      <c r="JP109" s="84">
        <v>1422232.58608153</v>
      </c>
      <c r="JQ109" s="84">
        <v>1908168.8288495</v>
      </c>
      <c r="JR109" s="84">
        <v>1330848.56551966</v>
      </c>
      <c r="JS109" s="84">
        <v>2514363.98189183</v>
      </c>
      <c r="JT109" s="84">
        <v>2408525.9456157801</v>
      </c>
      <c r="JU109" s="84">
        <v>1307590.10850748</v>
      </c>
      <c r="JV109" s="84">
        <v>2610431.92844244</v>
      </c>
      <c r="JW109" s="84">
        <v>2035226.27756864</v>
      </c>
      <c r="JX109" s="84">
        <v>2826502.2287933999</v>
      </c>
      <c r="JY109" s="84">
        <v>2235963.9949050499</v>
      </c>
      <c r="JZ109" s="84">
        <v>6155708.3332520304</v>
      </c>
      <c r="KA109" s="84">
        <v>2629797.6919803601</v>
      </c>
      <c r="KB109" s="84">
        <v>2277267.3230699198</v>
      </c>
      <c r="KC109" s="84">
        <v>1063484.8400399699</v>
      </c>
      <c r="KD109" s="84">
        <v>1650307.9862031699</v>
      </c>
      <c r="KE109" s="84">
        <v>2927602.8148475499</v>
      </c>
      <c r="KF109" s="84">
        <v>1261892.89476496</v>
      </c>
      <c r="KG109" s="84">
        <v>2267620.9454752202</v>
      </c>
      <c r="KH109" s="84">
        <v>2350674.2016399498</v>
      </c>
      <c r="KI109" s="84">
        <v>1742491.86779414</v>
      </c>
      <c r="KJ109" s="84">
        <v>1591103.1185624599</v>
      </c>
      <c r="KK109" s="84">
        <v>1912431.7287746801</v>
      </c>
      <c r="KL109" s="84">
        <v>3821966.12772641</v>
      </c>
      <c r="KM109" s="84">
        <v>2775316.23600853</v>
      </c>
      <c r="KN109" s="84">
        <v>1755392.8460750701</v>
      </c>
      <c r="KO109" s="84">
        <v>2419513.57434079</v>
      </c>
      <c r="KP109" s="84">
        <v>2125329.9055663198</v>
      </c>
      <c r="KQ109" s="84">
        <v>2350934.3807673799</v>
      </c>
      <c r="KR109" s="84">
        <v>1913990.19380435</v>
      </c>
      <c r="KS109" s="84">
        <v>2464856.09134534</v>
      </c>
      <c r="KT109" s="84">
        <v>3061050.2565771402</v>
      </c>
      <c r="KU109" s="84">
        <v>2224839.3079511998</v>
      </c>
      <c r="KV109" s="84">
        <v>1710529.3145596699</v>
      </c>
      <c r="KW109" s="84">
        <v>2123560.2960361498</v>
      </c>
      <c r="KX109" s="84">
        <v>2138917.6617078399</v>
      </c>
      <c r="KY109" s="84">
        <v>1641937.20486285</v>
      </c>
      <c r="KZ109" s="84">
        <v>2775452.69341865</v>
      </c>
      <c r="LA109" s="84">
        <v>2002120.77406519</v>
      </c>
      <c r="LB109" s="84">
        <v>2668538.8562506801</v>
      </c>
      <c r="LC109" s="84">
        <v>2654503.0065661999</v>
      </c>
      <c r="LD109" s="84">
        <v>2851184.0361386999</v>
      </c>
      <c r="LE109" s="84">
        <v>2188531.3812974901</v>
      </c>
      <c r="LF109" s="84">
        <v>2286440.9294809401</v>
      </c>
      <c r="LG109" s="84">
        <v>1934821.6720834801</v>
      </c>
      <c r="LH109" s="84">
        <v>1759020.3940907901</v>
      </c>
      <c r="LI109" s="84">
        <v>1537213.47132198</v>
      </c>
      <c r="LJ109" s="84">
        <v>1422261.8690891501</v>
      </c>
      <c r="LK109" s="84">
        <v>6932190.7820482897</v>
      </c>
      <c r="LL109" s="84">
        <v>2263225.6317599099</v>
      </c>
      <c r="LM109" s="84">
        <v>1609632.1975106499</v>
      </c>
      <c r="LN109" s="84">
        <v>2064396.6653176299</v>
      </c>
      <c r="LO109" s="84">
        <v>3119017.7146312902</v>
      </c>
      <c r="LP109" s="84">
        <v>2181649.40190023</v>
      </c>
      <c r="LQ109" s="84">
        <v>3402890.1495437701</v>
      </c>
      <c r="LR109" s="84">
        <v>2446530.56682987</v>
      </c>
      <c r="LS109" s="84">
        <v>1914842.81193351</v>
      </c>
      <c r="LT109" s="84">
        <v>1986402.2554779099</v>
      </c>
      <c r="LU109" s="84">
        <v>1684004.1067169399</v>
      </c>
      <c r="LV109" s="84">
        <v>1798774.87071186</v>
      </c>
      <c r="LW109" s="84">
        <v>1743760.4053347399</v>
      </c>
      <c r="LX109" s="84">
        <v>2876015.6504905699</v>
      </c>
      <c r="LY109" s="84">
        <v>2802936.7113290802</v>
      </c>
      <c r="LZ109" s="84">
        <v>1730251.5445399701</v>
      </c>
      <c r="MA109" s="84">
        <v>2247614.4388023298</v>
      </c>
      <c r="MB109" s="84">
        <v>2120993.4051802498</v>
      </c>
      <c r="MC109" s="84">
        <v>2669465.6547449999</v>
      </c>
      <c r="MD109" s="84">
        <v>1849220.9710969899</v>
      </c>
      <c r="ME109" s="84">
        <v>1835284.0524333699</v>
      </c>
      <c r="MF109" s="84">
        <v>1743779.9069979601</v>
      </c>
      <c r="MG109" s="84">
        <v>2524073.5912608202</v>
      </c>
      <c r="MH109" s="84">
        <v>1660484.4487302401</v>
      </c>
      <c r="MI109" s="84">
        <v>4492387.8639159501</v>
      </c>
      <c r="MJ109" s="84">
        <v>1318776.5869934501</v>
      </c>
      <c r="MK109" s="84">
        <v>1878783.79996537</v>
      </c>
      <c r="ML109" s="84">
        <v>1847097.2218945599</v>
      </c>
      <c r="MM109" s="84">
        <v>2371058.5208199499</v>
      </c>
      <c r="MN109" s="84">
        <v>2104174.37184704</v>
      </c>
      <c r="MO109" s="84">
        <v>1952665.60324493</v>
      </c>
      <c r="MP109" s="84">
        <v>1883975.83730576</v>
      </c>
      <c r="MQ109" s="84">
        <v>1597134.0492822099</v>
      </c>
      <c r="MR109" s="84">
        <v>2194068.9747836599</v>
      </c>
      <c r="MS109" s="84">
        <v>1747209.7540907001</v>
      </c>
      <c r="MT109" s="84">
        <v>1840684.0659266701</v>
      </c>
      <c r="MU109" s="84">
        <v>1273190.0072517199</v>
      </c>
      <c r="MV109" s="84">
        <v>2440185.20831978</v>
      </c>
      <c r="MW109" s="84">
        <v>1655763.6553730301</v>
      </c>
      <c r="MX109" s="84">
        <v>1748949.0879432601</v>
      </c>
      <c r="MY109" s="84">
        <v>1617339.21429319</v>
      </c>
      <c r="MZ109" s="84">
        <v>1627356.5711224801</v>
      </c>
      <c r="NA109" s="84">
        <v>1616714.3218690399</v>
      </c>
      <c r="NB109" s="84">
        <v>2460768.2792563299</v>
      </c>
      <c r="NC109" s="84">
        <v>2225470.1950769001</v>
      </c>
      <c r="ND109" s="84">
        <v>1861643.1157784699</v>
      </c>
      <c r="NE109" s="84">
        <v>1483548.45549111</v>
      </c>
      <c r="NF109" s="84">
        <v>1240263.42408792</v>
      </c>
      <c r="NG109" s="84">
        <v>3328732.5071434202</v>
      </c>
      <c r="NH109" s="84">
        <v>1837195.82380509</v>
      </c>
      <c r="NI109" s="84">
        <v>1650112.2501006899</v>
      </c>
      <c r="NJ109" s="84">
        <v>1753439.0355753901</v>
      </c>
      <c r="NK109" s="84">
        <v>2059602.4522468799</v>
      </c>
      <c r="NL109" s="84">
        <v>2236338.2333434299</v>
      </c>
      <c r="NM109" s="84">
        <v>1763324.20956029</v>
      </c>
      <c r="NN109" s="84">
        <v>3044330.4877795801</v>
      </c>
      <c r="NO109" s="84">
        <v>1786394.76476803</v>
      </c>
      <c r="NP109" s="84">
        <v>1805596.4647550599</v>
      </c>
      <c r="NQ109" s="84">
        <v>1772046.3896823099</v>
      </c>
      <c r="NR109" s="84">
        <v>3433011.8478452601</v>
      </c>
      <c r="NS109" s="84">
        <v>1486267.9850302499</v>
      </c>
      <c r="NT109" s="84">
        <v>1886371.2339786601</v>
      </c>
      <c r="NU109" s="84">
        <v>1581788.89128671</v>
      </c>
      <c r="NV109" s="84">
        <v>1903944.87433458</v>
      </c>
      <c r="NW109" s="84">
        <v>2112340.9947877401</v>
      </c>
      <c r="NX109" s="84">
        <v>3234369.4737327299</v>
      </c>
      <c r="NY109" s="84">
        <v>3427623.6343261101</v>
      </c>
      <c r="NZ109" s="84">
        <v>1791803.4295351701</v>
      </c>
      <c r="OA109" s="84">
        <v>1776671.11159961</v>
      </c>
      <c r="OB109" s="84">
        <v>1726748.4774392101</v>
      </c>
      <c r="OC109" s="84">
        <v>1567999.16904189</v>
      </c>
      <c r="OD109" s="84">
        <v>2543386.8828915101</v>
      </c>
      <c r="OE109" s="84">
        <v>2192945.0777495201</v>
      </c>
      <c r="OF109" s="84">
        <v>1502719.7341694699</v>
      </c>
      <c r="OG109" s="84">
        <v>1785319.5837951</v>
      </c>
      <c r="OH109" s="84">
        <v>1324984.7331073401</v>
      </c>
      <c r="OI109" s="84">
        <v>1342297.51696641</v>
      </c>
      <c r="OJ109" s="84">
        <v>1636436.62247092</v>
      </c>
      <c r="OK109" s="84">
        <v>1803467.5288455701</v>
      </c>
      <c r="OL109" s="84">
        <v>1642838.39217229</v>
      </c>
      <c r="OM109" s="84">
        <v>1463874.1305281499</v>
      </c>
      <c r="ON109" s="84">
        <v>1771829.52211535</v>
      </c>
      <c r="OO109" s="84">
        <v>2056748.35458053</v>
      </c>
      <c r="OP109" s="84">
        <v>1183767.36736094</v>
      </c>
      <c r="OQ109" s="84">
        <v>1730349.5727015301</v>
      </c>
    </row>
    <row r="110" spans="1:407" x14ac:dyDescent="0.25">
      <c r="A110" s="57" t="s">
        <v>2086</v>
      </c>
      <c r="B110" s="58">
        <f>STDEV(D110:AQ110)/AVERAGE(D110:AQ110)</f>
        <v>1.9623873045496197E-2</v>
      </c>
      <c r="D110" s="7">
        <v>9546197.3517388403</v>
      </c>
      <c r="E110" s="7">
        <v>9549684.4311770406</v>
      </c>
      <c r="F110" s="7">
        <v>9335510.3655617107</v>
      </c>
      <c r="G110" s="7">
        <v>9506997.8958957791</v>
      </c>
      <c r="H110" s="7">
        <v>9538667.5657073893</v>
      </c>
      <c r="I110" s="7">
        <v>9378953.3891962804</v>
      </c>
      <c r="J110" s="7">
        <v>9234128.6684698593</v>
      </c>
      <c r="K110" s="7">
        <v>9357946.3381044194</v>
      </c>
      <c r="L110" s="7">
        <v>9121120.0550562907</v>
      </c>
      <c r="M110" s="7">
        <v>9391549.9893922694</v>
      </c>
      <c r="N110" s="7">
        <v>9276697.2123975791</v>
      </c>
      <c r="O110" s="7">
        <v>9352685.3114989493</v>
      </c>
      <c r="P110" s="7">
        <v>9411429.8497150801</v>
      </c>
      <c r="Q110" s="7">
        <v>9261314.4279840402</v>
      </c>
      <c r="R110" s="7">
        <v>9161204.9758162796</v>
      </c>
      <c r="S110" s="7">
        <v>9245601.8551201895</v>
      </c>
      <c r="T110" s="7">
        <v>9403289.6391557902</v>
      </c>
      <c r="U110" s="7">
        <v>9140041.0992050003</v>
      </c>
      <c r="V110" s="7">
        <v>9254373.8787531294</v>
      </c>
      <c r="W110" s="7">
        <v>9104050.5349374302</v>
      </c>
      <c r="X110" s="7">
        <v>9302036.8057990093</v>
      </c>
      <c r="Y110" s="7">
        <v>9366637.7706191801</v>
      </c>
      <c r="Z110" s="7">
        <v>9668415.2723539397</v>
      </c>
      <c r="AA110" s="7">
        <v>9331997.1287928</v>
      </c>
      <c r="AB110" s="7">
        <v>9334601.0946335699</v>
      </c>
      <c r="AC110" s="7">
        <v>9226999.5792647097</v>
      </c>
      <c r="AD110" s="7">
        <v>9170769.8291064594</v>
      </c>
      <c r="AE110" s="7">
        <v>9381177.6177187506</v>
      </c>
      <c r="AF110" s="7">
        <v>9421372.0736372098</v>
      </c>
      <c r="AG110" s="7">
        <v>9650164.1491526905</v>
      </c>
      <c r="AH110" s="7">
        <v>9601399.6392205805</v>
      </c>
      <c r="AI110" s="7">
        <v>9439510.7823896203</v>
      </c>
      <c r="AJ110" s="7">
        <v>9554063.1273694392</v>
      </c>
      <c r="AK110" s="7">
        <v>9125417.2230645604</v>
      </c>
      <c r="AL110" s="7">
        <v>9211270.5335450601</v>
      </c>
      <c r="AM110" s="7">
        <v>9364115.8720533494</v>
      </c>
      <c r="AN110" s="7">
        <v>9558289.0505537093</v>
      </c>
      <c r="AO110" s="7">
        <v>8856660.0618104693</v>
      </c>
      <c r="AP110" s="7">
        <v>9123420.3349946402</v>
      </c>
      <c r="AQ110" s="7">
        <v>8941139.7196341306</v>
      </c>
      <c r="AS110" s="59">
        <f>STDEV(AU110:CH110)/AVERAGE(AU110:CH110)</f>
        <v>5.0550361393079175E-2</v>
      </c>
      <c r="AU110" s="9">
        <v>10846288.1273562</v>
      </c>
      <c r="AV110" s="9">
        <v>11113868.625343701</v>
      </c>
      <c r="AW110" s="9">
        <v>11030277.7684913</v>
      </c>
      <c r="AX110" s="9">
        <v>11531520.881983601</v>
      </c>
      <c r="AY110" s="9">
        <v>11427077.6309672</v>
      </c>
      <c r="AZ110" s="9">
        <v>11682465.5542982</v>
      </c>
      <c r="BA110" s="9">
        <v>9860735.4298527706</v>
      </c>
      <c r="BB110" s="9">
        <v>9804346.50951197</v>
      </c>
      <c r="BC110" s="9">
        <v>9904951.4330847599</v>
      </c>
      <c r="BD110" s="9">
        <v>9876400.8114109896</v>
      </c>
      <c r="BE110" s="9">
        <v>10206001.3443157</v>
      </c>
      <c r="BF110" s="9">
        <v>10229555.627763201</v>
      </c>
      <c r="BG110" s="9">
        <v>10146095.786499999</v>
      </c>
      <c r="BH110" s="9">
        <v>10072673.1275531</v>
      </c>
      <c r="BI110" s="9">
        <v>10208498.392112199</v>
      </c>
      <c r="BJ110" s="9">
        <v>10251709.852499999</v>
      </c>
      <c r="BK110" s="9">
        <v>9704739.6704999693</v>
      </c>
      <c r="BL110" s="9">
        <v>9989446.1307608001</v>
      </c>
      <c r="BM110" s="9">
        <v>9808919.1917763092</v>
      </c>
      <c r="BN110" s="9">
        <v>10217091.710000001</v>
      </c>
      <c r="BO110" s="9">
        <v>9994780.2413641792</v>
      </c>
      <c r="BP110" s="9">
        <v>10350189.507999999</v>
      </c>
      <c r="BQ110" s="9">
        <v>10641389.800000001</v>
      </c>
      <c r="BR110" s="9">
        <v>10205969.595757499</v>
      </c>
      <c r="BS110" s="9">
        <v>10001693.576520501</v>
      </c>
      <c r="BT110" s="9">
        <v>10126053.159499999</v>
      </c>
      <c r="BU110" s="9">
        <v>10005472.069</v>
      </c>
      <c r="BV110" s="9">
        <v>9799849.5995000191</v>
      </c>
      <c r="BW110" s="9">
        <v>10090921.4380564</v>
      </c>
      <c r="BX110" s="9">
        <v>10272081.9969014</v>
      </c>
      <c r="BY110" s="9">
        <v>10176828.9281573</v>
      </c>
      <c r="BZ110" s="9">
        <v>10410178.774022499</v>
      </c>
      <c r="CA110" s="9">
        <v>10163763.1787217</v>
      </c>
      <c r="CB110" s="9">
        <v>10332987.2434856</v>
      </c>
      <c r="CC110" s="9">
        <v>9812744.4044322409</v>
      </c>
      <c r="CD110" s="9">
        <v>9872120.2445</v>
      </c>
      <c r="CE110" s="9">
        <v>10064149.9385</v>
      </c>
      <c r="CF110" s="9">
        <v>9616149.6493276097</v>
      </c>
      <c r="CG110" s="9">
        <v>9782374.8210000005</v>
      </c>
      <c r="CH110" s="9">
        <v>9351039.2137935292</v>
      </c>
      <c r="CJ110" s="84">
        <v>12554258.937182801</v>
      </c>
      <c r="CK110" s="84">
        <v>12264458.213</v>
      </c>
      <c r="CL110" s="84">
        <v>12103668.370908501</v>
      </c>
      <c r="CM110" s="84">
        <v>11990226.924000001</v>
      </c>
      <c r="CN110" s="84">
        <v>11307216.909499999</v>
      </c>
      <c r="CO110" s="84">
        <v>10987394.018999999</v>
      </c>
      <c r="CP110" s="84">
        <v>12408522.5607641</v>
      </c>
      <c r="CQ110" s="84">
        <v>11483775.218325499</v>
      </c>
      <c r="CR110" s="84">
        <v>11207495.198785201</v>
      </c>
      <c r="CS110" s="84">
        <v>11561621.274</v>
      </c>
      <c r="CT110" s="84">
        <v>11625447.1405</v>
      </c>
      <c r="CU110" s="84">
        <v>12035826.6075</v>
      </c>
      <c r="CV110" s="84">
        <v>11385272.2670855</v>
      </c>
      <c r="CW110" s="84">
        <v>11714911.2200865</v>
      </c>
      <c r="CX110" s="84">
        <v>11727113.929500001</v>
      </c>
      <c r="CY110" s="84">
        <v>11444079.631999999</v>
      </c>
      <c r="CZ110" s="84">
        <v>11694124.684</v>
      </c>
      <c r="DA110" s="84">
        <v>11244169.5085</v>
      </c>
      <c r="DB110" s="84">
        <v>12168916.124213999</v>
      </c>
      <c r="DC110" s="84">
        <v>12060032.4675459</v>
      </c>
      <c r="DD110" s="84">
        <v>11553300.191999899</v>
      </c>
      <c r="DE110" s="84">
        <v>11073333.2628092</v>
      </c>
      <c r="DF110" s="84">
        <v>11929447.595000001</v>
      </c>
      <c r="DG110" s="84">
        <v>11113405.107000001</v>
      </c>
      <c r="DH110" s="84">
        <v>9137156.0699999705</v>
      </c>
      <c r="DI110" s="84">
        <v>11440104.1498082</v>
      </c>
      <c r="DJ110" s="84">
        <v>12117474.5248996</v>
      </c>
      <c r="DK110" s="84">
        <v>11846637.6272336</v>
      </c>
      <c r="DL110" s="84">
        <v>11534666.801999999</v>
      </c>
      <c r="DM110" s="84">
        <v>11229607.694506399</v>
      </c>
      <c r="DN110" s="84">
        <v>11346910.580499999</v>
      </c>
      <c r="DO110" s="84">
        <v>11324847.917562099</v>
      </c>
      <c r="DP110" s="84">
        <v>11856233.6085</v>
      </c>
      <c r="DQ110" s="84">
        <v>11578340.1515214</v>
      </c>
      <c r="DR110" s="84">
        <v>11446420.6294674</v>
      </c>
      <c r="DS110" s="84">
        <v>11813302.092</v>
      </c>
      <c r="DT110" s="84">
        <v>11816413.885</v>
      </c>
      <c r="DU110" s="84">
        <v>11572289.908644499</v>
      </c>
      <c r="DV110" s="84">
        <v>11696230.3025</v>
      </c>
      <c r="DW110" s="84">
        <v>10796966.578104701</v>
      </c>
      <c r="DX110" s="84">
        <v>12958299.952395201</v>
      </c>
      <c r="DY110" s="84">
        <v>11194837.9509557</v>
      </c>
      <c r="DZ110" s="84">
        <v>11361535.555550801</v>
      </c>
      <c r="EA110" s="84">
        <v>11518100.034836</v>
      </c>
      <c r="EB110" s="84">
        <v>11460350.422499999</v>
      </c>
      <c r="EC110" s="84">
        <v>12147830.8622285</v>
      </c>
      <c r="ED110" s="84">
        <v>10926046.5826896</v>
      </c>
      <c r="EE110" s="84">
        <v>10153427.828</v>
      </c>
      <c r="EF110" s="84">
        <v>10095384.596000001</v>
      </c>
      <c r="EG110" s="84">
        <v>10243611.079</v>
      </c>
      <c r="EH110" s="84">
        <v>10284008.0143227</v>
      </c>
      <c r="EI110" s="84">
        <v>9990667.5755417198</v>
      </c>
      <c r="EJ110" s="84">
        <v>11002815.789999999</v>
      </c>
      <c r="EK110" s="84">
        <v>9945785.9824322797</v>
      </c>
      <c r="EL110" s="84">
        <v>10112065.7575</v>
      </c>
      <c r="EM110" s="84">
        <v>10668465.737</v>
      </c>
      <c r="EN110" s="84">
        <v>10665996.914999999</v>
      </c>
      <c r="EO110" s="84">
        <v>9550242.0138141308</v>
      </c>
      <c r="EP110" s="84">
        <v>10215061.3665486</v>
      </c>
      <c r="EQ110" s="84">
        <v>10106922.577500001</v>
      </c>
      <c r="ER110" s="84">
        <v>10235368.065314701</v>
      </c>
      <c r="ES110" s="84">
        <v>10583172.874537701</v>
      </c>
      <c r="ET110" s="84">
        <v>10555935.144987701</v>
      </c>
      <c r="EU110" s="84">
        <v>10370766.8986618</v>
      </c>
      <c r="EV110" s="84">
        <v>8308587.6639999999</v>
      </c>
      <c r="EW110" s="84">
        <v>10285999.745413801</v>
      </c>
      <c r="EX110" s="84">
        <v>10762885.0897575</v>
      </c>
      <c r="EY110" s="84">
        <v>10738241.987</v>
      </c>
      <c r="EZ110" s="84">
        <v>11397639.464500001</v>
      </c>
      <c r="FA110" s="84">
        <v>10188819.909</v>
      </c>
      <c r="FB110" s="84">
        <v>10024505.6959728</v>
      </c>
      <c r="FC110" s="84">
        <v>9670174.1200000104</v>
      </c>
      <c r="FD110" s="84">
        <v>10582834.6367184</v>
      </c>
      <c r="FE110" s="84">
        <v>10822789.266091101</v>
      </c>
      <c r="FF110" s="84">
        <v>10840551.2649155</v>
      </c>
      <c r="FG110" s="84">
        <v>10915140.458661299</v>
      </c>
      <c r="FH110" s="84">
        <v>10287023.613</v>
      </c>
      <c r="FI110" s="84">
        <v>10690814.469000001</v>
      </c>
      <c r="FJ110" s="84">
        <v>10415621.731873401</v>
      </c>
      <c r="FK110" s="84">
        <v>10279003.380000001</v>
      </c>
      <c r="FL110" s="84">
        <v>10512210.114536099</v>
      </c>
      <c r="FM110" s="84">
        <v>10469125.375946499</v>
      </c>
      <c r="FN110" s="84">
        <v>10392849.32</v>
      </c>
      <c r="FO110" s="84">
        <v>10279278.976500001</v>
      </c>
      <c r="FP110" s="84">
        <v>10530138.25</v>
      </c>
      <c r="FQ110" s="84">
        <v>10564668.195</v>
      </c>
      <c r="FR110" s="84">
        <v>10437716.2523831</v>
      </c>
      <c r="FS110" s="84">
        <v>10525434.581</v>
      </c>
      <c r="FT110" s="84">
        <v>10679852.2615327</v>
      </c>
      <c r="FU110" s="84">
        <v>10270294.523499999</v>
      </c>
      <c r="FV110" s="84">
        <v>10717021.0855</v>
      </c>
      <c r="FW110" s="84">
        <v>11128416.194985</v>
      </c>
      <c r="FX110" s="84">
        <v>10048187.135345399</v>
      </c>
      <c r="FY110" s="84">
        <v>10080272.841499999</v>
      </c>
      <c r="FZ110" s="84">
        <v>10351404.129688799</v>
      </c>
      <c r="GA110" s="84">
        <v>10154440.088</v>
      </c>
      <c r="GB110" s="84">
        <v>10240801.6325</v>
      </c>
      <c r="GC110" s="84">
        <v>10369978.2742784</v>
      </c>
      <c r="GD110" s="84">
        <v>10413283.719278799</v>
      </c>
      <c r="GE110" s="84">
        <v>10236506.67</v>
      </c>
      <c r="GF110" s="84">
        <v>10138444.469000001</v>
      </c>
      <c r="GG110" s="84">
        <v>9871566.3310000394</v>
      </c>
      <c r="GH110" s="84">
        <v>9918537.2424999792</v>
      </c>
      <c r="GI110" s="84">
        <v>9911941.1717600692</v>
      </c>
      <c r="GJ110" s="84">
        <v>10436155.255000001</v>
      </c>
      <c r="GK110" s="84">
        <v>10612587.839500001</v>
      </c>
      <c r="GL110" s="84">
        <v>10312683.3255</v>
      </c>
      <c r="GM110" s="84">
        <v>9806239.1215000004</v>
      </c>
      <c r="GN110" s="84">
        <v>11489327.6745</v>
      </c>
      <c r="GO110" s="84">
        <v>10139358.948950799</v>
      </c>
      <c r="GP110" s="84">
        <v>9460070.7630572002</v>
      </c>
      <c r="GQ110" s="84">
        <v>10197814.476500001</v>
      </c>
      <c r="GR110" s="84">
        <v>10211534.627499999</v>
      </c>
      <c r="GS110" s="84">
        <v>10128878.6646985</v>
      </c>
      <c r="GT110" s="84">
        <v>10002036.4405</v>
      </c>
      <c r="GU110" s="84">
        <v>10443887.184</v>
      </c>
      <c r="GV110" s="84">
        <v>10228347.752499999</v>
      </c>
      <c r="GW110" s="84">
        <v>10369484.267000001</v>
      </c>
      <c r="GX110" s="84">
        <v>10896361.043165</v>
      </c>
      <c r="GY110" s="84">
        <v>9611538.7400000393</v>
      </c>
      <c r="GZ110" s="84">
        <v>9981838.0646406002</v>
      </c>
      <c r="HA110" s="84">
        <v>10363304.670499999</v>
      </c>
      <c r="HB110" s="84">
        <v>10386014.4595</v>
      </c>
      <c r="HC110" s="84">
        <v>10003403.559</v>
      </c>
      <c r="HD110" s="84">
        <v>9310601.4770389702</v>
      </c>
      <c r="HE110" s="84">
        <v>9420176.8701327797</v>
      </c>
      <c r="HF110" s="84">
        <v>10103331.992319901</v>
      </c>
      <c r="HG110" s="84">
        <v>9805690.5395</v>
      </c>
      <c r="HH110" s="84">
        <v>10049904.363999899</v>
      </c>
      <c r="HI110" s="84">
        <v>10259299.755000001</v>
      </c>
      <c r="HJ110" s="84">
        <v>9900821.5344999693</v>
      </c>
      <c r="HK110" s="84">
        <v>10108429.2618504</v>
      </c>
      <c r="HL110" s="84">
        <v>10084885.732999999</v>
      </c>
      <c r="HM110" s="84">
        <v>10305732.1170728</v>
      </c>
      <c r="HN110" s="84">
        <v>10261254.6895</v>
      </c>
      <c r="HO110" s="84">
        <v>10284616.327500001</v>
      </c>
      <c r="HP110" s="84">
        <v>10201532.317500001</v>
      </c>
      <c r="HQ110" s="84">
        <v>10090222.123</v>
      </c>
      <c r="HR110" s="84">
        <v>9867885.4794999994</v>
      </c>
      <c r="HS110" s="84">
        <v>9313865.2120000198</v>
      </c>
      <c r="HT110" s="84">
        <v>9412226.7675000094</v>
      </c>
      <c r="HU110" s="84">
        <v>9970580.2475523204</v>
      </c>
      <c r="HV110" s="84">
        <v>9562784.0402616896</v>
      </c>
      <c r="HW110" s="84">
        <v>9485670.5392516907</v>
      </c>
      <c r="HX110" s="84">
        <v>9853665.6634999998</v>
      </c>
      <c r="HY110" s="84">
        <v>10079659.463</v>
      </c>
      <c r="HZ110" s="84">
        <v>9870415.5034999792</v>
      </c>
      <c r="IA110" s="84">
        <v>10172321.117000001</v>
      </c>
      <c r="IB110" s="84">
        <v>9266427.0430000108</v>
      </c>
      <c r="IC110" s="84">
        <v>9929823.7819999792</v>
      </c>
      <c r="ID110" s="84">
        <v>9829810.9037178308</v>
      </c>
      <c r="IE110" s="84">
        <v>10483823.819499999</v>
      </c>
      <c r="IF110" s="84">
        <v>10685020.805500001</v>
      </c>
      <c r="IG110" s="84">
        <v>10411531.214500001</v>
      </c>
      <c r="IH110" s="84">
        <v>9876754.5157892406</v>
      </c>
      <c r="II110" s="84">
        <v>9959883.7904999908</v>
      </c>
      <c r="IJ110" s="84">
        <v>9338554.5086487904</v>
      </c>
      <c r="IK110" s="84">
        <v>9958961.2815000098</v>
      </c>
      <c r="IL110" s="84">
        <v>9489928.1744608693</v>
      </c>
      <c r="IM110" s="84">
        <v>9396716.8031283505</v>
      </c>
      <c r="IN110" s="84">
        <v>11516688.8905</v>
      </c>
      <c r="IO110" s="84">
        <v>9744724.3405000102</v>
      </c>
      <c r="IP110" s="84">
        <v>11685080.8170572</v>
      </c>
      <c r="IQ110" s="84">
        <v>10212125.362500001</v>
      </c>
      <c r="IR110" s="84">
        <v>10837374.612</v>
      </c>
      <c r="IS110" s="84">
        <v>10765700.1483007</v>
      </c>
      <c r="IT110" s="84">
        <v>10315969.478499999</v>
      </c>
      <c r="IU110" s="84">
        <v>10224610.351295199</v>
      </c>
      <c r="IV110" s="84">
        <v>10422190.0329904</v>
      </c>
      <c r="IW110" s="84">
        <v>9953186.7660542093</v>
      </c>
      <c r="IX110" s="84">
        <v>9885739.4239327908</v>
      </c>
      <c r="IY110" s="84">
        <v>10153669.5055</v>
      </c>
      <c r="IZ110" s="84">
        <v>10755222.4855</v>
      </c>
      <c r="JA110" s="84">
        <v>10292920.9925982</v>
      </c>
      <c r="JB110" s="84">
        <v>10844251.3700301</v>
      </c>
      <c r="JC110" s="84">
        <v>10034582.1590528</v>
      </c>
      <c r="JD110" s="84">
        <v>10037714.818945801</v>
      </c>
      <c r="JE110" s="84">
        <v>10115460.9799686</v>
      </c>
      <c r="JF110" s="84">
        <v>11139407.7867215</v>
      </c>
      <c r="JG110" s="84">
        <v>10555317.066</v>
      </c>
      <c r="JH110" s="84">
        <v>10444926</v>
      </c>
      <c r="JI110" s="84">
        <v>10036645.835281899</v>
      </c>
      <c r="JJ110" s="84">
        <v>10757793.0874798</v>
      </c>
      <c r="JK110" s="84">
        <v>10679959.738990299</v>
      </c>
      <c r="JL110" s="84">
        <v>9737290.5170000102</v>
      </c>
      <c r="JM110" s="84">
        <v>11128185.6006622</v>
      </c>
      <c r="JN110" s="84">
        <v>10596834.628</v>
      </c>
      <c r="JO110" s="84">
        <v>9925799.2819999997</v>
      </c>
      <c r="JP110" s="84">
        <v>10243599.7284496</v>
      </c>
      <c r="JQ110" s="84">
        <v>9931849.4295714106</v>
      </c>
      <c r="JR110" s="84">
        <v>9959634.6472020391</v>
      </c>
      <c r="JS110" s="84">
        <v>10516865.291254999</v>
      </c>
      <c r="JT110" s="84">
        <v>10693918.436000001</v>
      </c>
      <c r="JU110" s="84">
        <v>10495335.444499999</v>
      </c>
      <c r="JV110" s="84">
        <v>10205099.3579218</v>
      </c>
      <c r="JW110" s="84">
        <v>9881542.4085000101</v>
      </c>
      <c r="JX110" s="84">
        <v>10253129.1045368</v>
      </c>
      <c r="JY110" s="84">
        <v>9792447.2711939607</v>
      </c>
      <c r="JZ110" s="84">
        <v>9385976.2549723201</v>
      </c>
      <c r="KA110" s="84">
        <v>10959767.003607901</v>
      </c>
      <c r="KB110" s="84">
        <v>9530323.6484209094</v>
      </c>
      <c r="KC110" s="84">
        <v>4828747.6939999796</v>
      </c>
      <c r="KD110" s="84">
        <v>9874787.2948627695</v>
      </c>
      <c r="KE110" s="84">
        <v>9041000.9775900207</v>
      </c>
      <c r="KF110" s="84">
        <v>10048634.3364622</v>
      </c>
      <c r="KG110" s="84">
        <v>10014029.5</v>
      </c>
      <c r="KH110" s="84">
        <v>9255207.7160000093</v>
      </c>
      <c r="KI110" s="84">
        <v>10130742.4048784</v>
      </c>
      <c r="KJ110" s="84">
        <v>9857781.7300355993</v>
      </c>
      <c r="KK110" s="84">
        <v>9918442.2750000097</v>
      </c>
      <c r="KL110" s="84">
        <v>10447963.5882784</v>
      </c>
      <c r="KM110" s="84">
        <v>9577453.5157252494</v>
      </c>
      <c r="KN110" s="84">
        <v>10545701.1405</v>
      </c>
      <c r="KO110" s="84">
        <v>10364942.217167901</v>
      </c>
      <c r="KP110" s="84">
        <v>10117312.197566099</v>
      </c>
      <c r="KQ110" s="84">
        <v>9924636.5999986604</v>
      </c>
      <c r="KR110" s="84">
        <v>9926828.3662602901</v>
      </c>
      <c r="KS110" s="84">
        <v>9263537.5629999992</v>
      </c>
      <c r="KT110" s="84">
        <v>9541120.8476934806</v>
      </c>
      <c r="KU110" s="84">
        <v>9284068.5529999994</v>
      </c>
      <c r="KV110" s="84">
        <v>9409150.17756119</v>
      </c>
      <c r="KW110" s="84">
        <v>10017165.8844056</v>
      </c>
      <c r="KX110" s="84">
        <v>10235734.634500001</v>
      </c>
      <c r="KY110" s="84">
        <v>9692017.6213499904</v>
      </c>
      <c r="KZ110" s="84">
        <v>11546419.499</v>
      </c>
      <c r="LA110" s="84">
        <v>9819638.0605860706</v>
      </c>
      <c r="LB110" s="84">
        <v>10127773.926000001</v>
      </c>
      <c r="LC110" s="84">
        <v>10109918.418</v>
      </c>
      <c r="LD110" s="84">
        <v>9871013.96667834</v>
      </c>
      <c r="LE110" s="84">
        <v>10265334.223935001</v>
      </c>
      <c r="LF110" s="84">
        <v>9844612.6830000002</v>
      </c>
      <c r="LG110" s="84">
        <v>10258367.9469718</v>
      </c>
      <c r="LH110" s="84">
        <v>10412105.6172003</v>
      </c>
      <c r="LI110" s="84">
        <v>9896115.5371638704</v>
      </c>
      <c r="LJ110" s="84">
        <v>9696169.3874999695</v>
      </c>
      <c r="LK110" s="84">
        <v>10417607.1085</v>
      </c>
      <c r="LL110" s="84">
        <v>10970173.7388115</v>
      </c>
      <c r="LM110" s="84">
        <v>9574626.3627798408</v>
      </c>
      <c r="LN110" s="84">
        <v>9930531.8114999998</v>
      </c>
      <c r="LO110" s="84">
        <v>10025191.9971522</v>
      </c>
      <c r="LP110" s="84">
        <v>10311445.852</v>
      </c>
      <c r="LQ110" s="84">
        <v>10475406.8219149</v>
      </c>
      <c r="LR110" s="84">
        <v>9369488.2899546605</v>
      </c>
      <c r="LS110" s="84">
        <v>10682141.002296001</v>
      </c>
      <c r="LT110" s="84">
        <v>9311326.1419451907</v>
      </c>
      <c r="LU110" s="84">
        <v>10111410.9721434</v>
      </c>
      <c r="LV110" s="84">
        <v>10329675.136836501</v>
      </c>
      <c r="LW110" s="84">
        <v>10271027.440400099</v>
      </c>
      <c r="LX110" s="84">
        <v>9775138.2698473893</v>
      </c>
      <c r="LY110" s="84">
        <v>9362994.9553833101</v>
      </c>
      <c r="LZ110" s="84">
        <v>10471776.762499999</v>
      </c>
      <c r="MA110" s="84">
        <v>10219376.928306101</v>
      </c>
      <c r="MB110" s="84">
        <v>10840112.171</v>
      </c>
      <c r="MC110" s="84">
        <v>9640401.1804999802</v>
      </c>
      <c r="MD110" s="84">
        <v>9973663.6766973007</v>
      </c>
      <c r="ME110" s="84">
        <v>10170785.608999999</v>
      </c>
      <c r="MF110" s="84">
        <v>10760292.458000001</v>
      </c>
      <c r="MG110" s="84">
        <v>9686080.4945000298</v>
      </c>
      <c r="MH110" s="84">
        <v>10406331.6885</v>
      </c>
      <c r="MI110" s="84">
        <v>10031137.594077701</v>
      </c>
      <c r="MJ110" s="84">
        <v>6777633.0279999999</v>
      </c>
      <c r="MK110" s="84">
        <v>9504970.9259999897</v>
      </c>
      <c r="ML110" s="84">
        <v>9940718.7345000301</v>
      </c>
      <c r="MM110" s="84">
        <v>10009368.513499999</v>
      </c>
      <c r="MN110" s="84">
        <v>9745232.47683255</v>
      </c>
      <c r="MO110" s="84">
        <v>9783097.2383507602</v>
      </c>
      <c r="MP110" s="84">
        <v>10104677.8050821</v>
      </c>
      <c r="MQ110" s="84">
        <v>9300032.3880891092</v>
      </c>
      <c r="MR110" s="84">
        <v>10088217.617858401</v>
      </c>
      <c r="MS110" s="84">
        <v>10065792.897619201</v>
      </c>
      <c r="MT110" s="84">
        <v>10473469.808439801</v>
      </c>
      <c r="MU110" s="84">
        <v>9936004.4080000203</v>
      </c>
      <c r="MV110" s="84">
        <v>9710708.9379951004</v>
      </c>
      <c r="MW110" s="84">
        <v>9569555.6009999793</v>
      </c>
      <c r="MX110" s="84">
        <v>10494879.601528799</v>
      </c>
      <c r="MY110" s="84">
        <v>8973050.0355000403</v>
      </c>
      <c r="MZ110" s="84">
        <v>9858047.3400294594</v>
      </c>
      <c r="NA110" s="84">
        <v>10349658.032319801</v>
      </c>
      <c r="NB110" s="84">
        <v>9639535.0844999906</v>
      </c>
      <c r="NC110" s="84">
        <v>9841396.1831188202</v>
      </c>
      <c r="ND110" s="84">
        <v>9952607.8175000101</v>
      </c>
      <c r="NE110" s="84">
        <v>9146845.0125000197</v>
      </c>
      <c r="NF110" s="84">
        <v>9280490.6124999803</v>
      </c>
      <c r="NG110" s="84">
        <v>9993611.3422084507</v>
      </c>
      <c r="NH110" s="84">
        <v>9773294.8570000008</v>
      </c>
      <c r="NI110" s="84">
        <v>9671609.6300688498</v>
      </c>
      <c r="NJ110" s="84">
        <v>10196748.634500001</v>
      </c>
      <c r="NK110" s="84">
        <v>9504007.1730835494</v>
      </c>
      <c r="NL110" s="84">
        <v>10530499.2604609</v>
      </c>
      <c r="NM110" s="84">
        <v>9961738.7625876404</v>
      </c>
      <c r="NN110" s="84">
        <v>9390411.9755000006</v>
      </c>
      <c r="NO110" s="84">
        <v>10219115.0425</v>
      </c>
      <c r="NP110" s="84">
        <v>9738846.5309742503</v>
      </c>
      <c r="NQ110" s="84">
        <v>9839763.0227315407</v>
      </c>
      <c r="NR110" s="84">
        <v>10128202.138</v>
      </c>
      <c r="NS110" s="84">
        <v>8743560.0733789708</v>
      </c>
      <c r="NT110" s="84">
        <v>10013435.466263499</v>
      </c>
      <c r="NU110" s="84">
        <v>9710559.8309999909</v>
      </c>
      <c r="NV110" s="84">
        <v>10756660.8446614</v>
      </c>
      <c r="NW110" s="84">
        <v>9276096.6872431394</v>
      </c>
      <c r="NX110" s="84">
        <v>9360609.7493668199</v>
      </c>
      <c r="NY110" s="84">
        <v>9047025.3178835995</v>
      </c>
      <c r="NZ110" s="84">
        <v>9215798.2974999901</v>
      </c>
      <c r="OA110" s="84">
        <v>8567621.4849036206</v>
      </c>
      <c r="OB110" s="84">
        <v>9524504.5604999904</v>
      </c>
      <c r="OC110" s="84">
        <v>8783241.9376664795</v>
      </c>
      <c r="OD110" s="84">
        <v>9366330.0345275309</v>
      </c>
      <c r="OE110" s="84">
        <v>9477546.8170000203</v>
      </c>
      <c r="OF110" s="84">
        <v>8566157.9509999901</v>
      </c>
      <c r="OG110" s="84">
        <v>9736118.0690000094</v>
      </c>
      <c r="OH110" s="84">
        <v>9125821.9580558594</v>
      </c>
      <c r="OI110" s="84">
        <v>9791592.8013211694</v>
      </c>
      <c r="OJ110" s="84">
        <v>9441251.0437289495</v>
      </c>
      <c r="OK110" s="84">
        <v>9343999.0694417506</v>
      </c>
      <c r="OL110" s="84">
        <v>8655212.7979999799</v>
      </c>
      <c r="OM110" s="84">
        <v>9447548.2639372908</v>
      </c>
      <c r="ON110" s="84">
        <v>9026961.0440000091</v>
      </c>
      <c r="OO110" s="84">
        <v>9536776.0868189298</v>
      </c>
      <c r="OP110" s="84">
        <v>8829216.4952735808</v>
      </c>
      <c r="OQ110" s="84">
        <v>11028126.5655</v>
      </c>
    </row>
    <row r="111" spans="1:407" x14ac:dyDescent="0.25">
      <c r="A111" s="61" t="s">
        <v>2034</v>
      </c>
      <c r="B111" s="62">
        <f>STDEV(D111:AQ111)/AVERAGE(D111:AQ111)</f>
        <v>1.7701066448025157E-2</v>
      </c>
      <c r="C111" s="63"/>
      <c r="D111" s="64">
        <f t="shared" ref="D111:AQ111" si="182">(D109/D110)*99.94</f>
        <v>239.20243461067454</v>
      </c>
      <c r="E111" s="64">
        <f t="shared" si="182"/>
        <v>236.67814804190917</v>
      </c>
      <c r="F111" s="64">
        <f t="shared" si="182"/>
        <v>241.63652137924697</v>
      </c>
      <c r="G111" s="64">
        <f t="shared" si="182"/>
        <v>243.81838690621046</v>
      </c>
      <c r="H111" s="64">
        <f t="shared" si="182"/>
        <v>241.65165884696111</v>
      </c>
      <c r="I111" s="64">
        <f t="shared" si="182"/>
        <v>246.13208516349778</v>
      </c>
      <c r="J111" s="64">
        <f t="shared" si="182"/>
        <v>249.91522155157494</v>
      </c>
      <c r="K111" s="64">
        <f t="shared" si="182"/>
        <v>249.56506578055311</v>
      </c>
      <c r="L111" s="64">
        <f t="shared" si="182"/>
        <v>242.26708854982914</v>
      </c>
      <c r="M111" s="64">
        <f t="shared" si="182"/>
        <v>238.5881007070663</v>
      </c>
      <c r="N111" s="64">
        <f t="shared" si="182"/>
        <v>243.01378270876236</v>
      </c>
      <c r="O111" s="64">
        <f t="shared" si="182"/>
        <v>244.02035878221974</v>
      </c>
      <c r="P111" s="64">
        <f t="shared" si="182"/>
        <v>244.90419339347866</v>
      </c>
      <c r="Q111" s="64">
        <f t="shared" si="182"/>
        <v>244.7412241183705</v>
      </c>
      <c r="R111" s="64">
        <f t="shared" si="182"/>
        <v>243.90052721297272</v>
      </c>
      <c r="S111" s="64">
        <f t="shared" si="182"/>
        <v>240.99050541198213</v>
      </c>
      <c r="T111" s="64">
        <f t="shared" si="182"/>
        <v>243.14247907875102</v>
      </c>
      <c r="U111" s="64">
        <f t="shared" si="182"/>
        <v>248.46860265554082</v>
      </c>
      <c r="V111" s="64">
        <f t="shared" si="182"/>
        <v>249.30766864440881</v>
      </c>
      <c r="W111" s="64">
        <f t="shared" si="182"/>
        <v>250.43153763877569</v>
      </c>
      <c r="X111" s="64">
        <f t="shared" si="182"/>
        <v>255.23464420860716</v>
      </c>
      <c r="Y111" s="64">
        <f t="shared" si="182"/>
        <v>247.60315993606855</v>
      </c>
      <c r="Z111" s="64">
        <f t="shared" si="182"/>
        <v>252.9082777328006</v>
      </c>
      <c r="AA111" s="64">
        <f t="shared" si="182"/>
        <v>254.64386703215402</v>
      </c>
      <c r="AB111" s="64">
        <f t="shared" si="182"/>
        <v>247.27749586052843</v>
      </c>
      <c r="AC111" s="64">
        <f t="shared" si="182"/>
        <v>240.11571892105192</v>
      </c>
      <c r="AD111" s="64">
        <f t="shared" si="182"/>
        <v>244.83088054225016</v>
      </c>
      <c r="AE111" s="64">
        <f t="shared" si="182"/>
        <v>248.63462505700267</v>
      </c>
      <c r="AF111" s="64">
        <f t="shared" si="182"/>
        <v>243.23618159823536</v>
      </c>
      <c r="AG111" s="64">
        <f t="shared" si="182"/>
        <v>244.46745597524125</v>
      </c>
      <c r="AH111" s="64">
        <f t="shared" si="182"/>
        <v>245.81700295594183</v>
      </c>
      <c r="AI111" s="64">
        <f t="shared" si="182"/>
        <v>250.39824422993854</v>
      </c>
      <c r="AJ111" s="64">
        <f t="shared" si="182"/>
        <v>246.01927064270885</v>
      </c>
      <c r="AK111" s="64">
        <f t="shared" si="182"/>
        <v>250.46988802039363</v>
      </c>
      <c r="AL111" s="64">
        <f t="shared" si="182"/>
        <v>244.59254578247183</v>
      </c>
      <c r="AM111" s="64">
        <f t="shared" si="182"/>
        <v>246.44495432570176</v>
      </c>
      <c r="AN111" s="64">
        <f t="shared" si="182"/>
        <v>249.79413549916194</v>
      </c>
      <c r="AO111" s="64">
        <f t="shared" si="182"/>
        <v>246.76925178679423</v>
      </c>
      <c r="AP111" s="64">
        <f t="shared" si="182"/>
        <v>249.17702998884553</v>
      </c>
      <c r="AQ111" s="64">
        <f t="shared" si="182"/>
        <v>252.79696545618927</v>
      </c>
      <c r="AS111" s="66">
        <f>STDEV(AU111:CH111)/AVERAGE(AU111:CH111)</f>
        <v>4.4390636460200743E-2</v>
      </c>
      <c r="AT111" s="67"/>
      <c r="AU111" s="68">
        <f>((AU109/AU110)*99.94)</f>
        <v>12.979519759342306</v>
      </c>
      <c r="AV111" s="68">
        <f t="shared" ref="AV111:CH111" si="183">((AV109/AV110)*99.94)</f>
        <v>12.523408040495044</v>
      </c>
      <c r="AW111" s="68">
        <f t="shared" si="183"/>
        <v>12.635390987050837</v>
      </c>
      <c r="AX111" s="68">
        <f t="shared" si="183"/>
        <v>12.05178887617476</v>
      </c>
      <c r="AY111" s="68">
        <f t="shared" si="183"/>
        <v>13.090670140750152</v>
      </c>
      <c r="AZ111" s="68">
        <f t="shared" si="183"/>
        <v>12.434238628501888</v>
      </c>
      <c r="BA111" s="68">
        <f t="shared" si="183"/>
        <v>13.435078451075279</v>
      </c>
      <c r="BB111" s="68">
        <f t="shared" si="183"/>
        <v>13.855446699582204</v>
      </c>
      <c r="BC111" s="68">
        <f t="shared" si="183"/>
        <v>13.951510745339277</v>
      </c>
      <c r="BD111" s="68">
        <f t="shared" si="183"/>
        <v>13.831491377660711</v>
      </c>
      <c r="BE111" s="68">
        <f t="shared" si="183"/>
        <v>13.752183954163671</v>
      </c>
      <c r="BF111" s="68">
        <f t="shared" si="183"/>
        <v>13.289547935708347</v>
      </c>
      <c r="BG111" s="68">
        <f t="shared" si="183"/>
        <v>13.512148277673008</v>
      </c>
      <c r="BH111" s="68">
        <f t="shared" si="183"/>
        <v>13.352846787504184</v>
      </c>
      <c r="BI111" s="68">
        <f t="shared" si="183"/>
        <v>13.366763246264499</v>
      </c>
      <c r="BJ111" s="68">
        <f t="shared" si="183"/>
        <v>13.963148787716678</v>
      </c>
      <c r="BK111" s="68">
        <f t="shared" si="183"/>
        <v>14.259950445248039</v>
      </c>
      <c r="BL111" s="68">
        <f t="shared" si="183"/>
        <v>13.558540404191026</v>
      </c>
      <c r="BM111" s="68">
        <f t="shared" si="183"/>
        <v>13.455996016943059</v>
      </c>
      <c r="BN111" s="68">
        <f t="shared" si="183"/>
        <v>13.349049779082502</v>
      </c>
      <c r="BO111" s="68">
        <f t="shared" si="183"/>
        <v>13.485834277596144</v>
      </c>
      <c r="BP111" s="68">
        <f t="shared" si="183"/>
        <v>13.227324664679523</v>
      </c>
      <c r="BQ111" s="68">
        <f t="shared" si="183"/>
        <v>13.55803936515408</v>
      </c>
      <c r="BR111" s="68">
        <f t="shared" si="183"/>
        <v>14.557050589920404</v>
      </c>
      <c r="BS111" s="68">
        <f t="shared" si="183"/>
        <v>14.154571492656574</v>
      </c>
      <c r="BT111" s="68">
        <f t="shared" si="183"/>
        <v>13.792892804392817</v>
      </c>
      <c r="BU111" s="68">
        <f t="shared" si="183"/>
        <v>14.013648457961494</v>
      </c>
      <c r="BV111" s="68">
        <f t="shared" si="183"/>
        <v>13.827660039945146</v>
      </c>
      <c r="BW111" s="68">
        <f t="shared" si="183"/>
        <v>13.773869532354388</v>
      </c>
      <c r="BX111" s="68">
        <f t="shared" si="183"/>
        <v>14.279122653058435</v>
      </c>
      <c r="BY111" s="68">
        <f t="shared" si="183"/>
        <v>13.906759323034894</v>
      </c>
      <c r="BZ111" s="68">
        <f t="shared" si="183"/>
        <v>14.579451268559392</v>
      </c>
      <c r="CA111" s="68">
        <f t="shared" si="183"/>
        <v>14.083212330687509</v>
      </c>
      <c r="CB111" s="68">
        <f t="shared" si="183"/>
        <v>13.759815162041871</v>
      </c>
      <c r="CC111" s="68">
        <f t="shared" si="183"/>
        <v>14.040009532043213</v>
      </c>
      <c r="CD111" s="68">
        <f t="shared" si="183"/>
        <v>14.099423813033033</v>
      </c>
      <c r="CE111" s="68">
        <f t="shared" si="183"/>
        <v>14.48913290447674</v>
      </c>
      <c r="CF111" s="68">
        <f t="shared" si="183"/>
        <v>14.582716167347606</v>
      </c>
      <c r="CG111" s="68">
        <f t="shared" si="183"/>
        <v>14.352337450345823</v>
      </c>
      <c r="CH111" s="68">
        <f t="shared" si="183"/>
        <v>14.550696418783295</v>
      </c>
      <c r="CI111" s="87"/>
      <c r="CJ111" s="88">
        <f>((CJ109/CJ110)*99.94)</f>
        <v>16.201574722209191</v>
      </c>
      <c r="CK111" s="88">
        <f t="shared" ref="CK111:EV111" si="184">((CK109/CK110)*99.94)</f>
        <v>15.114110540976261</v>
      </c>
      <c r="CL111" s="88">
        <f t="shared" si="184"/>
        <v>13.00257267543515</v>
      </c>
      <c r="CM111" s="88">
        <f t="shared" si="184"/>
        <v>13.566212292213764</v>
      </c>
      <c r="CN111" s="88">
        <f t="shared" si="184"/>
        <v>23.295918064586324</v>
      </c>
      <c r="CO111" s="88">
        <f t="shared" si="184"/>
        <v>43.519389497327865</v>
      </c>
      <c r="CP111" s="88">
        <f t="shared" si="184"/>
        <v>12.590298032353962</v>
      </c>
      <c r="CQ111" s="88">
        <f t="shared" si="184"/>
        <v>16.352049776983119</v>
      </c>
      <c r="CR111" s="88">
        <f t="shared" si="184"/>
        <v>15.643415906942623</v>
      </c>
      <c r="CS111" s="88">
        <f t="shared" si="184"/>
        <v>29.776603203713812</v>
      </c>
      <c r="CT111" s="88">
        <f t="shared" si="184"/>
        <v>20.342393086707403</v>
      </c>
      <c r="CU111" s="88">
        <f t="shared" si="184"/>
        <v>16.901159593000504</v>
      </c>
      <c r="CV111" s="88">
        <f t="shared" si="184"/>
        <v>17.023135434075559</v>
      </c>
      <c r="CW111" s="88">
        <f t="shared" si="184"/>
        <v>13.355513842165029</v>
      </c>
      <c r="CX111" s="88">
        <f t="shared" si="184"/>
        <v>17.501730598437842</v>
      </c>
      <c r="CY111" s="88">
        <f t="shared" si="184"/>
        <v>16.506495481986484</v>
      </c>
      <c r="CZ111" s="88">
        <f t="shared" si="184"/>
        <v>27.106836901400406</v>
      </c>
      <c r="DA111" s="88">
        <f t="shared" si="184"/>
        <v>14.785290225207975</v>
      </c>
      <c r="DB111" s="88">
        <f t="shared" si="184"/>
        <v>10.093060261900783</v>
      </c>
      <c r="DC111" s="88">
        <f t="shared" si="184"/>
        <v>13.771149120392414</v>
      </c>
      <c r="DD111" s="88">
        <f t="shared" si="184"/>
        <v>17.050718802946236</v>
      </c>
      <c r="DE111" s="88">
        <f t="shared" si="184"/>
        <v>25.91121673334456</v>
      </c>
      <c r="DF111" s="88">
        <f t="shared" si="184"/>
        <v>17.489178048223874</v>
      </c>
      <c r="DG111" s="88">
        <f t="shared" si="184"/>
        <v>17.708368342653671</v>
      </c>
      <c r="DH111" s="88">
        <f t="shared" si="184"/>
        <v>14.146378346549502</v>
      </c>
      <c r="DI111" s="88">
        <f t="shared" si="184"/>
        <v>19.871457949587693</v>
      </c>
      <c r="DJ111" s="88">
        <f t="shared" si="184"/>
        <v>25.961454795274271</v>
      </c>
      <c r="DK111" s="88">
        <f t="shared" si="184"/>
        <v>10.207661140169074</v>
      </c>
      <c r="DL111" s="88">
        <f t="shared" si="184"/>
        <v>16.197355271419912</v>
      </c>
      <c r="DM111" s="88">
        <f t="shared" si="184"/>
        <v>15.862164315708705</v>
      </c>
      <c r="DN111" s="88">
        <f t="shared" si="184"/>
        <v>21.303031790997984</v>
      </c>
      <c r="DO111" s="88">
        <f t="shared" si="184"/>
        <v>18.55659940513209</v>
      </c>
      <c r="DP111" s="88">
        <f t="shared" si="184"/>
        <v>10.972121659891149</v>
      </c>
      <c r="DQ111" s="88">
        <f t="shared" si="184"/>
        <v>18.068003834300299</v>
      </c>
      <c r="DR111" s="88">
        <f t="shared" si="184"/>
        <v>31.530728062590864</v>
      </c>
      <c r="DS111" s="88">
        <f t="shared" si="184"/>
        <v>29.230846326438272</v>
      </c>
      <c r="DT111" s="88">
        <f t="shared" si="184"/>
        <v>13.431152285377655</v>
      </c>
      <c r="DU111" s="88">
        <f t="shared" si="184"/>
        <v>18.284996562673232</v>
      </c>
      <c r="DV111" s="88">
        <f t="shared" si="184"/>
        <v>15.85950280417627</v>
      </c>
      <c r="DW111" s="88">
        <f t="shared" si="184"/>
        <v>42.893099161866083</v>
      </c>
      <c r="DX111" s="88">
        <f t="shared" si="184"/>
        <v>14.832915062144886</v>
      </c>
      <c r="DY111" s="88">
        <f t="shared" si="184"/>
        <v>47.755151246621381</v>
      </c>
      <c r="DZ111" s="88">
        <f t="shared" si="184"/>
        <v>17.67515963015305</v>
      </c>
      <c r="EA111" s="88">
        <f t="shared" si="184"/>
        <v>23.977802286568565</v>
      </c>
      <c r="EB111" s="88">
        <f t="shared" si="184"/>
        <v>18.929772583532738</v>
      </c>
      <c r="EC111" s="88">
        <f t="shared" si="184"/>
        <v>18.374951856406923</v>
      </c>
      <c r="ED111" s="88">
        <f t="shared" si="184"/>
        <v>20.306718576048546</v>
      </c>
      <c r="EE111" s="88">
        <f t="shared" si="184"/>
        <v>11.98709008266653</v>
      </c>
      <c r="EF111" s="88">
        <f t="shared" si="184"/>
        <v>15.025020108263643</v>
      </c>
      <c r="EG111" s="88">
        <f t="shared" si="184"/>
        <v>14.825675509859176</v>
      </c>
      <c r="EH111" s="88">
        <f t="shared" si="184"/>
        <v>14.660106821190125</v>
      </c>
      <c r="EI111" s="88">
        <f t="shared" si="184"/>
        <v>20.13975127504871</v>
      </c>
      <c r="EJ111" s="88">
        <f t="shared" si="184"/>
        <v>23.547540137489857</v>
      </c>
      <c r="EK111" s="88">
        <f t="shared" si="184"/>
        <v>29.596538349331524</v>
      </c>
      <c r="EL111" s="88">
        <f t="shared" si="184"/>
        <v>21.21619041314144</v>
      </c>
      <c r="EM111" s="88">
        <f t="shared" si="184"/>
        <v>20.631892770362537</v>
      </c>
      <c r="EN111" s="88">
        <f t="shared" si="184"/>
        <v>13.528024074263264</v>
      </c>
      <c r="EO111" s="88">
        <f t="shared" si="184"/>
        <v>12.774985233440088</v>
      </c>
      <c r="EP111" s="88">
        <f t="shared" si="184"/>
        <v>17.703654802108733</v>
      </c>
      <c r="EQ111" s="88">
        <f t="shared" si="184"/>
        <v>14.045971897223444</v>
      </c>
      <c r="ER111" s="88">
        <f t="shared" si="184"/>
        <v>14.087521486229878</v>
      </c>
      <c r="ES111" s="88">
        <f t="shared" si="184"/>
        <v>19.265500092514188</v>
      </c>
      <c r="ET111" s="88">
        <f t="shared" si="184"/>
        <v>18.037144328530459</v>
      </c>
      <c r="EU111" s="88">
        <f t="shared" si="184"/>
        <v>17.572493974188383</v>
      </c>
      <c r="EV111" s="88">
        <f t="shared" si="184"/>
        <v>18.631209090602997</v>
      </c>
      <c r="EW111" s="88">
        <f t="shared" ref="EW111:HH111" si="185">((EW109/EW110)*99.94)</f>
        <v>25.40486174009531</v>
      </c>
      <c r="EX111" s="88">
        <f t="shared" si="185"/>
        <v>17.18887975067106</v>
      </c>
      <c r="EY111" s="88">
        <f t="shared" si="185"/>
        <v>27.939659875121951</v>
      </c>
      <c r="EZ111" s="88">
        <f t="shared" si="185"/>
        <v>19.996430193478623</v>
      </c>
      <c r="FA111" s="88">
        <f t="shared" si="185"/>
        <v>16.233905556997097</v>
      </c>
      <c r="FB111" s="88">
        <f t="shared" si="185"/>
        <v>24.162139481927213</v>
      </c>
      <c r="FC111" s="88">
        <f t="shared" si="185"/>
        <v>23.310032411884649</v>
      </c>
      <c r="FD111" s="88">
        <f t="shared" si="185"/>
        <v>19.781334635623036</v>
      </c>
      <c r="FE111" s="88">
        <f t="shared" si="185"/>
        <v>14.53933132860878</v>
      </c>
      <c r="FF111" s="88">
        <f t="shared" si="185"/>
        <v>19.229839474726116</v>
      </c>
      <c r="FG111" s="88">
        <f t="shared" si="185"/>
        <v>19.004534710992001</v>
      </c>
      <c r="FH111" s="88">
        <f t="shared" si="185"/>
        <v>11.455546146773289</v>
      </c>
      <c r="FI111" s="88">
        <f t="shared" si="185"/>
        <v>14.902887950503448</v>
      </c>
      <c r="FJ111" s="88">
        <f t="shared" si="185"/>
        <v>19.357958900325155</v>
      </c>
      <c r="FK111" s="88">
        <f t="shared" si="185"/>
        <v>16.185022089748355</v>
      </c>
      <c r="FL111" s="88">
        <f t="shared" si="185"/>
        <v>19.065702048207342</v>
      </c>
      <c r="FM111" s="88">
        <f t="shared" si="185"/>
        <v>14.866698603854333</v>
      </c>
      <c r="FN111" s="88">
        <f t="shared" si="185"/>
        <v>37.62901126607494</v>
      </c>
      <c r="FO111" s="88">
        <f t="shared" si="185"/>
        <v>19.227983854882329</v>
      </c>
      <c r="FP111" s="88">
        <f t="shared" si="185"/>
        <v>15.517228710710654</v>
      </c>
      <c r="FQ111" s="88">
        <f t="shared" si="185"/>
        <v>18.937081116329033</v>
      </c>
      <c r="FR111" s="88">
        <f t="shared" si="185"/>
        <v>16.864765277144542</v>
      </c>
      <c r="FS111" s="88">
        <f t="shared" si="185"/>
        <v>17.94932968690588</v>
      </c>
      <c r="FT111" s="88">
        <f t="shared" si="185"/>
        <v>20.478242767055097</v>
      </c>
      <c r="FU111" s="88">
        <f t="shared" si="185"/>
        <v>20.006887512749518</v>
      </c>
      <c r="FV111" s="88">
        <f t="shared" si="185"/>
        <v>23.091386659553653</v>
      </c>
      <c r="FW111" s="88">
        <f t="shared" si="185"/>
        <v>21.786163301881849</v>
      </c>
      <c r="FX111" s="88">
        <f t="shared" si="185"/>
        <v>33.629259385536521</v>
      </c>
      <c r="FY111" s="88">
        <f t="shared" si="185"/>
        <v>17.154494920581932</v>
      </c>
      <c r="FZ111" s="88">
        <f t="shared" si="185"/>
        <v>15.233266849377619</v>
      </c>
      <c r="GA111" s="88">
        <f t="shared" si="185"/>
        <v>18.142979422383831</v>
      </c>
      <c r="GB111" s="88">
        <f t="shared" si="185"/>
        <v>25.019975584322438</v>
      </c>
      <c r="GC111" s="88">
        <f t="shared" si="185"/>
        <v>20.647452849937679</v>
      </c>
      <c r="GD111" s="88">
        <f t="shared" si="185"/>
        <v>13.130730540420368</v>
      </c>
      <c r="GE111" s="88">
        <f t="shared" si="185"/>
        <v>18.176221574192667</v>
      </c>
      <c r="GF111" s="88">
        <f t="shared" si="185"/>
        <v>17.95149862199051</v>
      </c>
      <c r="GG111" s="88">
        <f t="shared" si="185"/>
        <v>17.945653781509492</v>
      </c>
      <c r="GH111" s="88">
        <f t="shared" si="185"/>
        <v>18.98705405188155</v>
      </c>
      <c r="GI111" s="88">
        <f t="shared" si="185"/>
        <v>18.326184274768227</v>
      </c>
      <c r="GJ111" s="88">
        <f t="shared" si="185"/>
        <v>42.053879777052728</v>
      </c>
      <c r="GK111" s="88">
        <f t="shared" si="185"/>
        <v>28.90950164043926</v>
      </c>
      <c r="GL111" s="88">
        <f t="shared" si="185"/>
        <v>28.080884949182</v>
      </c>
      <c r="GM111" s="88">
        <f t="shared" si="185"/>
        <v>52.813060534306615</v>
      </c>
      <c r="GN111" s="88">
        <f t="shared" si="185"/>
        <v>23.352305318878578</v>
      </c>
      <c r="GO111" s="88">
        <f t="shared" si="185"/>
        <v>14.8096064853314</v>
      </c>
      <c r="GP111" s="88">
        <f t="shared" si="185"/>
        <v>12.694456583717809</v>
      </c>
      <c r="GQ111" s="88">
        <f t="shared" si="185"/>
        <v>12.045832752425882</v>
      </c>
      <c r="GR111" s="88">
        <f t="shared" si="185"/>
        <v>20.840780947661838</v>
      </c>
      <c r="GS111" s="88">
        <f t="shared" si="185"/>
        <v>20.223292663217787</v>
      </c>
      <c r="GT111" s="88">
        <f t="shared" si="185"/>
        <v>12.758194710017978</v>
      </c>
      <c r="GU111" s="88">
        <f t="shared" si="185"/>
        <v>16.97421875283159</v>
      </c>
      <c r="GV111" s="88">
        <f t="shared" si="185"/>
        <v>19.764736982995608</v>
      </c>
      <c r="GW111" s="88">
        <f t="shared" si="185"/>
        <v>19.518278967617448</v>
      </c>
      <c r="GX111" s="88">
        <f t="shared" si="185"/>
        <v>18.605840170149623</v>
      </c>
      <c r="GY111" s="88">
        <f t="shared" si="185"/>
        <v>19.620255810384489</v>
      </c>
      <c r="GZ111" s="88">
        <f t="shared" si="185"/>
        <v>18.777260574877765</v>
      </c>
      <c r="HA111" s="88">
        <f t="shared" si="185"/>
        <v>15.543197030192674</v>
      </c>
      <c r="HB111" s="88">
        <f t="shared" si="185"/>
        <v>23.096870922472561</v>
      </c>
      <c r="HC111" s="88">
        <f t="shared" si="185"/>
        <v>22.657251851832747</v>
      </c>
      <c r="HD111" s="88">
        <f t="shared" si="185"/>
        <v>16.920572801555817</v>
      </c>
      <c r="HE111" s="88">
        <f t="shared" si="185"/>
        <v>31.0955897778185</v>
      </c>
      <c r="HF111" s="88">
        <f t="shared" si="185"/>
        <v>15.839955613683852</v>
      </c>
      <c r="HG111" s="88">
        <f t="shared" si="185"/>
        <v>17.72246339663397</v>
      </c>
      <c r="HH111" s="88">
        <f t="shared" si="185"/>
        <v>28.424028020787102</v>
      </c>
      <c r="HI111" s="88">
        <f t="shared" ref="HI111:JT111" si="186">((HI109/HI110)*99.94)</f>
        <v>16.695036217441537</v>
      </c>
      <c r="HJ111" s="88">
        <f t="shared" si="186"/>
        <v>13.861596932123005</v>
      </c>
      <c r="HK111" s="88">
        <f t="shared" si="186"/>
        <v>16.472071231462163</v>
      </c>
      <c r="HL111" s="88">
        <f t="shared" si="186"/>
        <v>21.315758576626358</v>
      </c>
      <c r="HM111" s="88">
        <f t="shared" si="186"/>
        <v>48.110250760256442</v>
      </c>
      <c r="HN111" s="88">
        <f t="shared" si="186"/>
        <v>21.713241755398467</v>
      </c>
      <c r="HO111" s="88">
        <f t="shared" si="186"/>
        <v>42.509551676262383</v>
      </c>
      <c r="HP111" s="88">
        <f t="shared" si="186"/>
        <v>22.250465853613875</v>
      </c>
      <c r="HQ111" s="88">
        <f t="shared" si="186"/>
        <v>25.310267865142158</v>
      </c>
      <c r="HR111" s="88">
        <f t="shared" si="186"/>
        <v>18.855875563902831</v>
      </c>
      <c r="HS111" s="88">
        <f t="shared" si="186"/>
        <v>55.198439835225216</v>
      </c>
      <c r="HT111" s="88">
        <f t="shared" si="186"/>
        <v>15.085880358693611</v>
      </c>
      <c r="HU111" s="88">
        <f t="shared" si="186"/>
        <v>19.088655836831428</v>
      </c>
      <c r="HV111" s="88">
        <f t="shared" si="186"/>
        <v>29.827976745651974</v>
      </c>
      <c r="HW111" s="88">
        <f t="shared" si="186"/>
        <v>30.047869106579338</v>
      </c>
      <c r="HX111" s="88">
        <f t="shared" si="186"/>
        <v>31.996102008614081</v>
      </c>
      <c r="HY111" s="88">
        <f t="shared" si="186"/>
        <v>16.848701432172145</v>
      </c>
      <c r="HZ111" s="88">
        <f t="shared" si="186"/>
        <v>15.162824652634143</v>
      </c>
      <c r="IA111" s="88">
        <f t="shared" si="186"/>
        <v>17.9302855940348</v>
      </c>
      <c r="IB111" s="88">
        <f t="shared" si="186"/>
        <v>18.88008835692559</v>
      </c>
      <c r="IC111" s="88">
        <f t="shared" si="186"/>
        <v>26.030250457465051</v>
      </c>
      <c r="ID111" s="88">
        <f t="shared" si="186"/>
        <v>17.361110573778983</v>
      </c>
      <c r="IE111" s="88">
        <f t="shared" si="186"/>
        <v>20.553148834950097</v>
      </c>
      <c r="IF111" s="88">
        <f t="shared" si="186"/>
        <v>14.08555951921883</v>
      </c>
      <c r="IG111" s="88">
        <f t="shared" si="186"/>
        <v>17.501753303818404</v>
      </c>
      <c r="IH111" s="88">
        <f t="shared" si="186"/>
        <v>22.907256877041316</v>
      </c>
      <c r="II111" s="88">
        <f t="shared" si="186"/>
        <v>17.886186661729369</v>
      </c>
      <c r="IJ111" s="88">
        <f t="shared" si="186"/>
        <v>14.563303886166704</v>
      </c>
      <c r="IK111" s="88">
        <f t="shared" si="186"/>
        <v>17.195683269896168</v>
      </c>
      <c r="IL111" s="88">
        <f t="shared" si="186"/>
        <v>22.2957373026201</v>
      </c>
      <c r="IM111" s="88">
        <f t="shared" si="186"/>
        <v>14.857851703231248</v>
      </c>
      <c r="IN111" s="88">
        <f t="shared" si="186"/>
        <v>15.7369505450602</v>
      </c>
      <c r="IO111" s="88">
        <f t="shared" si="186"/>
        <v>17.699100408053138</v>
      </c>
      <c r="IP111" s="88">
        <f t="shared" si="186"/>
        <v>27.227740873541816</v>
      </c>
      <c r="IQ111" s="88">
        <f t="shared" si="186"/>
        <v>15.414367818565326</v>
      </c>
      <c r="IR111" s="88">
        <f t="shared" si="186"/>
        <v>13.893317147662032</v>
      </c>
      <c r="IS111" s="88">
        <f t="shared" si="186"/>
        <v>23.331153216945996</v>
      </c>
      <c r="IT111" s="88">
        <f t="shared" si="186"/>
        <v>23.951748147229008</v>
      </c>
      <c r="IU111" s="88">
        <f t="shared" si="186"/>
        <v>16.238275588935011</v>
      </c>
      <c r="IV111" s="88">
        <f t="shared" si="186"/>
        <v>15.948431999554384</v>
      </c>
      <c r="IW111" s="88">
        <f t="shared" si="186"/>
        <v>40.253731510698067</v>
      </c>
      <c r="IX111" s="88">
        <f t="shared" si="186"/>
        <v>18.890151080940615</v>
      </c>
      <c r="IY111" s="88">
        <f t="shared" si="186"/>
        <v>21.863575354407249</v>
      </c>
      <c r="IZ111" s="88">
        <f t="shared" si="186"/>
        <v>16.541158180084196</v>
      </c>
      <c r="JA111" s="88">
        <f t="shared" si="186"/>
        <v>16.705360828233978</v>
      </c>
      <c r="JB111" s="88">
        <f t="shared" si="186"/>
        <v>11.590509477537834</v>
      </c>
      <c r="JC111" s="88">
        <f t="shared" si="186"/>
        <v>21.670838862671289</v>
      </c>
      <c r="JD111" s="88">
        <f t="shared" si="186"/>
        <v>24.189285035165451</v>
      </c>
      <c r="JE111" s="88">
        <f t="shared" si="186"/>
        <v>16.209271355840524</v>
      </c>
      <c r="JF111" s="88">
        <f t="shared" si="186"/>
        <v>22.893882994538188</v>
      </c>
      <c r="JG111" s="88">
        <f t="shared" si="186"/>
        <v>15.378882001714608</v>
      </c>
      <c r="JH111" s="88">
        <f t="shared" si="186"/>
        <v>13.126092679316599</v>
      </c>
      <c r="JI111" s="88">
        <f t="shared" si="186"/>
        <v>25.044902780229826</v>
      </c>
      <c r="JJ111" s="88">
        <f t="shared" si="186"/>
        <v>27.22703756442824</v>
      </c>
      <c r="JK111" s="88">
        <f t="shared" si="186"/>
        <v>34.764218763456462</v>
      </c>
      <c r="JL111" s="88">
        <f t="shared" si="186"/>
        <v>64.705645189824807</v>
      </c>
      <c r="JM111" s="88">
        <f t="shared" si="186"/>
        <v>21.986892329732079</v>
      </c>
      <c r="JN111" s="88">
        <f t="shared" si="186"/>
        <v>15.397000337260314</v>
      </c>
      <c r="JO111" s="88">
        <f t="shared" si="186"/>
        <v>25.918376181099479</v>
      </c>
      <c r="JP111" s="88">
        <f t="shared" si="186"/>
        <v>13.875778868850931</v>
      </c>
      <c r="JQ111" s="88">
        <f t="shared" si="186"/>
        <v>19.201095838949747</v>
      </c>
      <c r="JR111" s="88">
        <f t="shared" si="186"/>
        <v>13.354406095147267</v>
      </c>
      <c r="JS111" s="88">
        <f t="shared" si="186"/>
        <v>23.893577543416747</v>
      </c>
      <c r="JT111" s="88">
        <f t="shared" si="186"/>
        <v>22.508875904132719</v>
      </c>
      <c r="JU111" s="88">
        <f t="shared" ref="JU111:MF111" si="187">((JU109/JU110)*99.94)</f>
        <v>12.451298592149307</v>
      </c>
      <c r="JV111" s="88">
        <f t="shared" si="187"/>
        <v>25.564333847080277</v>
      </c>
      <c r="JW111" s="88">
        <f t="shared" si="187"/>
        <v>20.583883140069982</v>
      </c>
      <c r="JX111" s="88">
        <f t="shared" si="187"/>
        <v>27.550675492871779</v>
      </c>
      <c r="JY111" s="88">
        <f t="shared" si="187"/>
        <v>22.819856514128023</v>
      </c>
      <c r="JZ111" s="88">
        <f t="shared" si="187"/>
        <v>65.544752523670454</v>
      </c>
      <c r="KA111" s="88">
        <f t="shared" si="187"/>
        <v>23.980617585209384</v>
      </c>
      <c r="KB111" s="88">
        <f t="shared" si="187"/>
        <v>23.880626163762805</v>
      </c>
      <c r="KC111" s="88">
        <f t="shared" si="187"/>
        <v>22.010815567286716</v>
      </c>
      <c r="KD111" s="88">
        <f t="shared" si="187"/>
        <v>16.702312183164537</v>
      </c>
      <c r="KE111" s="88">
        <f t="shared" si="187"/>
        <v>32.361972533914695</v>
      </c>
      <c r="KF111" s="88">
        <f t="shared" si="187"/>
        <v>12.550319942004242</v>
      </c>
      <c r="KG111" s="88">
        <f t="shared" si="187"/>
        <v>22.630853772778831</v>
      </c>
      <c r="KH111" s="88">
        <f t="shared" si="187"/>
        <v>25.383155831907029</v>
      </c>
      <c r="KI111" s="88">
        <f t="shared" si="187"/>
        <v>17.18972117813281</v>
      </c>
      <c r="KJ111" s="88">
        <f t="shared" si="187"/>
        <v>16.130895370165391</v>
      </c>
      <c r="KK111" s="88">
        <f t="shared" si="187"/>
        <v>19.270004469904659</v>
      </c>
      <c r="KL111" s="88">
        <f t="shared" si="187"/>
        <v>36.559018566403466</v>
      </c>
      <c r="KM111" s="88">
        <f t="shared" si="187"/>
        <v>28.960214129077826</v>
      </c>
      <c r="KN111" s="88">
        <f t="shared" si="187"/>
        <v>16.635590056976024</v>
      </c>
      <c r="KO111" s="88">
        <f t="shared" si="187"/>
        <v>23.329236338539786</v>
      </c>
      <c r="KP111" s="88">
        <f t="shared" si="187"/>
        <v>20.994258812473529</v>
      </c>
      <c r="KQ111" s="88">
        <f t="shared" si="187"/>
        <v>23.673650883491657</v>
      </c>
      <c r="KR111" s="88">
        <f t="shared" si="187"/>
        <v>19.269415457907101</v>
      </c>
      <c r="KS111" s="88">
        <f t="shared" si="187"/>
        <v>26.592186418389904</v>
      </c>
      <c r="KT111" s="88">
        <f t="shared" si="187"/>
        <v>32.063461675603278</v>
      </c>
      <c r="KU111" s="88">
        <f t="shared" si="187"/>
        <v>23.949676714180864</v>
      </c>
      <c r="KV111" s="88">
        <f t="shared" si="187"/>
        <v>18.168516441024959</v>
      </c>
      <c r="KW111" s="88">
        <f t="shared" si="187"/>
        <v>21.186493109417651</v>
      </c>
      <c r="KX111" s="88">
        <f t="shared" si="187"/>
        <v>20.884034096642399</v>
      </c>
      <c r="KY111" s="88">
        <f t="shared" si="187"/>
        <v>16.930964290914751</v>
      </c>
      <c r="KZ111" s="88">
        <f t="shared" si="187"/>
        <v>24.022922621534995</v>
      </c>
      <c r="LA111" s="88">
        <f t="shared" si="187"/>
        <v>20.376713370241358</v>
      </c>
      <c r="LB111" s="88">
        <f t="shared" si="187"/>
        <v>26.332911382336178</v>
      </c>
      <c r="LC111" s="88">
        <f t="shared" si="187"/>
        <v>26.240669756928401</v>
      </c>
      <c r="LD111" s="88">
        <f t="shared" si="187"/>
        <v>28.867078248860821</v>
      </c>
      <c r="LE111" s="88">
        <f t="shared" si="187"/>
        <v>21.306839258763922</v>
      </c>
      <c r="LF111" s="88">
        <f t="shared" si="187"/>
        <v>23.211365835338384</v>
      </c>
      <c r="LG111" s="88">
        <f t="shared" si="187"/>
        <v>18.849594682856285</v>
      </c>
      <c r="LH111" s="88">
        <f t="shared" si="187"/>
        <v>16.883856603896348</v>
      </c>
      <c r="LI111" s="88">
        <f t="shared" si="187"/>
        <v>15.524183579605548</v>
      </c>
      <c r="LJ111" s="88">
        <f t="shared" si="187"/>
        <v>14.659485155035933</v>
      </c>
      <c r="LK111" s="88">
        <f t="shared" si="187"/>
        <v>66.503098028397503</v>
      </c>
      <c r="LL111" s="88">
        <f t="shared" si="187"/>
        <v>20.618339784160092</v>
      </c>
      <c r="LM111" s="88">
        <f t="shared" si="187"/>
        <v>16.801349287588209</v>
      </c>
      <c r="LN111" s="88">
        <f t="shared" si="187"/>
        <v>20.775906733707959</v>
      </c>
      <c r="LO111" s="88">
        <f t="shared" si="187"/>
        <v>31.093133227652714</v>
      </c>
      <c r="LP111" s="88">
        <f t="shared" si="187"/>
        <v>21.144856342684403</v>
      </c>
      <c r="LQ111" s="88">
        <f t="shared" si="187"/>
        <v>32.465072462287154</v>
      </c>
      <c r="LR111" s="88">
        <f t="shared" si="187"/>
        <v>26.096010505837388</v>
      </c>
      <c r="LS111" s="88">
        <f t="shared" si="187"/>
        <v>17.91489089907186</v>
      </c>
      <c r="LT111" s="88">
        <f t="shared" si="187"/>
        <v>21.320383196349958</v>
      </c>
      <c r="LU111" s="88">
        <f t="shared" si="187"/>
        <v>16.644499060413043</v>
      </c>
      <c r="LV111" s="88">
        <f t="shared" si="187"/>
        <v>17.403215318734443</v>
      </c>
      <c r="LW111" s="88">
        <f t="shared" si="187"/>
        <v>16.967281600638515</v>
      </c>
      <c r="LX111" s="88">
        <f t="shared" si="187"/>
        <v>29.404085771005153</v>
      </c>
      <c r="LY111" s="88">
        <f t="shared" si="187"/>
        <v>29.918364397832814</v>
      </c>
      <c r="LZ111" s="88">
        <f t="shared" si="187"/>
        <v>16.5130849600008</v>
      </c>
      <c r="MA111" s="88">
        <f t="shared" si="187"/>
        <v>21.980458161957383</v>
      </c>
      <c r="MB111" s="88">
        <f t="shared" si="187"/>
        <v>19.554417663757416</v>
      </c>
      <c r="MC111" s="88">
        <f t="shared" si="187"/>
        <v>27.67378582489437</v>
      </c>
      <c r="MD111" s="88">
        <f t="shared" si="187"/>
        <v>18.529915369337168</v>
      </c>
      <c r="ME111" s="88">
        <f t="shared" si="187"/>
        <v>18.03383683929848</v>
      </c>
      <c r="MF111" s="88">
        <f t="shared" si="187"/>
        <v>16.195969076640512</v>
      </c>
      <c r="MG111" s="88">
        <f t="shared" ref="MG111:OQ111" si="188">((MG109/MG110)*99.94)</f>
        <v>26.043136318539045</v>
      </c>
      <c r="MH111" s="88">
        <f t="shared" si="188"/>
        <v>15.946908168369228</v>
      </c>
      <c r="MI111" s="88">
        <f t="shared" si="188"/>
        <v>44.757560038337793</v>
      </c>
      <c r="MJ111" s="88">
        <f t="shared" si="188"/>
        <v>19.446100365663732</v>
      </c>
      <c r="MK111" s="88">
        <f t="shared" si="188"/>
        <v>19.754468943710609</v>
      </c>
      <c r="ML111" s="88">
        <f t="shared" si="188"/>
        <v>18.569974796236579</v>
      </c>
      <c r="MM111" s="88">
        <f t="shared" si="188"/>
        <v>23.674179669890702</v>
      </c>
      <c r="MN111" s="88">
        <f t="shared" si="188"/>
        <v>21.578878412836303</v>
      </c>
      <c r="MO111" s="88">
        <f t="shared" si="188"/>
        <v>19.947609191012873</v>
      </c>
      <c r="MP111" s="88">
        <f t="shared" si="188"/>
        <v>18.633404133444099</v>
      </c>
      <c r="MQ111" s="88">
        <f t="shared" si="188"/>
        <v>17.1631205381276</v>
      </c>
      <c r="MR111" s="88">
        <f t="shared" si="188"/>
        <v>21.735777482804568</v>
      </c>
      <c r="MS111" s="88">
        <f t="shared" si="188"/>
        <v>17.347480183615286</v>
      </c>
      <c r="MT111" s="88">
        <f t="shared" si="188"/>
        <v>17.564185404962277</v>
      </c>
      <c r="MU111" s="88">
        <f t="shared" si="188"/>
        <v>12.806215063903043</v>
      </c>
      <c r="MV111" s="88">
        <f t="shared" si="188"/>
        <v>25.113728696499194</v>
      </c>
      <c r="MW111" s="88">
        <f t="shared" si="188"/>
        <v>17.292027615231053</v>
      </c>
      <c r="MX111" s="88">
        <f t="shared" si="188"/>
        <v>16.654785808461071</v>
      </c>
      <c r="MY111" s="88">
        <f t="shared" si="188"/>
        <v>18.013594088629628</v>
      </c>
      <c r="MZ111" s="88">
        <f t="shared" si="188"/>
        <v>16.497994999230205</v>
      </c>
      <c r="NA111" s="88">
        <f t="shared" si="188"/>
        <v>15.61157178556325</v>
      </c>
      <c r="NB111" s="88">
        <f t="shared" si="188"/>
        <v>25.512556329020729</v>
      </c>
      <c r="NC111" s="88">
        <f t="shared" si="188"/>
        <v>22.599790431920272</v>
      </c>
      <c r="ND111" s="88">
        <f t="shared" si="188"/>
        <v>18.693855560525314</v>
      </c>
      <c r="NE111" s="88">
        <f t="shared" si="188"/>
        <v>16.20950529271704</v>
      </c>
      <c r="NF111" s="88">
        <f t="shared" si="188"/>
        <v>13.356182531599645</v>
      </c>
      <c r="NG111" s="88">
        <f t="shared" si="188"/>
        <v>33.288619636312283</v>
      </c>
      <c r="NH111" s="88">
        <f t="shared" si="188"/>
        <v>18.78684244337239</v>
      </c>
      <c r="NI111" s="88">
        <f t="shared" si="188"/>
        <v>17.051165688320793</v>
      </c>
      <c r="NJ111" s="88">
        <f t="shared" si="188"/>
        <v>17.185742582934363</v>
      </c>
      <c r="NK111" s="88">
        <f t="shared" si="188"/>
        <v>21.657882336253543</v>
      </c>
      <c r="NL111" s="88">
        <f t="shared" si="188"/>
        <v>21.224031027619123</v>
      </c>
      <c r="NM111" s="88">
        <f t="shared" si="188"/>
        <v>17.690347609324292</v>
      </c>
      <c r="NN111" s="88">
        <f t="shared" si="188"/>
        <v>32.400110851631844</v>
      </c>
      <c r="NO111" s="88">
        <f t="shared" si="188"/>
        <v>17.470425966282189</v>
      </c>
      <c r="NP111" s="88">
        <f t="shared" si="188"/>
        <v>18.529022930354031</v>
      </c>
      <c r="NQ111" s="88">
        <f t="shared" si="188"/>
        <v>17.998229812620746</v>
      </c>
      <c r="NR111" s="88">
        <f t="shared" si="188"/>
        <v>33.875232681859345</v>
      </c>
      <c r="NS111" s="88">
        <f t="shared" si="188"/>
        <v>16.988231472917693</v>
      </c>
      <c r="NT111" s="88">
        <f t="shared" si="188"/>
        <v>18.827099027001047</v>
      </c>
      <c r="NU111" s="88">
        <f t="shared" si="188"/>
        <v>16.279595053884172</v>
      </c>
      <c r="NV111" s="88">
        <f t="shared" si="188"/>
        <v>17.689527771570045</v>
      </c>
      <c r="NW111" s="88">
        <f t="shared" si="188"/>
        <v>22.758210283578659</v>
      </c>
      <c r="NX111" s="88">
        <f t="shared" si="188"/>
        <v>34.532246708256821</v>
      </c>
      <c r="NY111" s="88">
        <f t="shared" si="188"/>
        <v>37.86401540597069</v>
      </c>
      <c r="NZ111" s="88">
        <f t="shared" si="188"/>
        <v>19.431071402281315</v>
      </c>
      <c r="OA111" s="88">
        <f t="shared" si="188"/>
        <v>20.724597976945109</v>
      </c>
      <c r="OB111" s="88">
        <f t="shared" si="188"/>
        <v>18.118658218818208</v>
      </c>
      <c r="OC111" s="88">
        <f t="shared" si="188"/>
        <v>17.841457410164416</v>
      </c>
      <c r="OD111" s="88">
        <f t="shared" si="188"/>
        <v>27.138279789326209</v>
      </c>
      <c r="OE111" s="88">
        <f t="shared" si="188"/>
        <v>23.124436660884768</v>
      </c>
      <c r="OF111" s="88">
        <f t="shared" si="188"/>
        <v>17.531991715768559</v>
      </c>
      <c r="OG111" s="88">
        <f t="shared" si="188"/>
        <v>18.326075951419536</v>
      </c>
      <c r="OH111" s="88">
        <f t="shared" si="188"/>
        <v>14.510361349955348</v>
      </c>
      <c r="OI111" s="88">
        <f t="shared" si="188"/>
        <v>13.700448595811951</v>
      </c>
      <c r="OJ111" s="88">
        <f t="shared" si="188"/>
        <v>17.322436962247036</v>
      </c>
      <c r="OK111" s="88">
        <f t="shared" si="188"/>
        <v>19.289229749847831</v>
      </c>
      <c r="OL111" s="88">
        <f t="shared" si="188"/>
        <v>18.969524233030768</v>
      </c>
      <c r="OM111" s="88">
        <f t="shared" si="188"/>
        <v>15.48545469340768</v>
      </c>
      <c r="ON111" s="88">
        <f t="shared" si="188"/>
        <v>19.616418147490112</v>
      </c>
      <c r="OO111" s="88">
        <f t="shared" si="188"/>
        <v>21.5535552775405</v>
      </c>
      <c r="OP111" s="88">
        <f t="shared" si="188"/>
        <v>13.399344183867646</v>
      </c>
      <c r="OQ111" s="88">
        <f t="shared" si="188"/>
        <v>15.680916905395568</v>
      </c>
    </row>
    <row r="112" spans="1:407" x14ac:dyDescent="0.25">
      <c r="A112" s="69"/>
      <c r="D112" s="7"/>
      <c r="AU112" s="60"/>
    </row>
    <row r="113" spans="1:407" x14ac:dyDescent="0.25">
      <c r="A113" s="57" t="s">
        <v>2087</v>
      </c>
      <c r="B113" s="58">
        <f>STDEV(D113:AQ113)/AVERAGE(D113:AQ113)</f>
        <v>2.8948282787725571E-2</v>
      </c>
      <c r="D113" s="7">
        <v>9109628.8917725496</v>
      </c>
      <c r="E113" s="7">
        <v>9200890.7784712408</v>
      </c>
      <c r="F113" s="7">
        <v>9489004.8477946892</v>
      </c>
      <c r="G113" s="7">
        <v>8772708.8894345593</v>
      </c>
      <c r="H113" s="7">
        <v>9213277.3896149695</v>
      </c>
      <c r="I113" s="7">
        <v>9477828.0304729696</v>
      </c>
      <c r="J113" s="7">
        <v>9439937.9167924095</v>
      </c>
      <c r="K113" s="7">
        <v>9367740.3358233608</v>
      </c>
      <c r="L113" s="7">
        <v>8904346.0478660204</v>
      </c>
      <c r="M113" s="7">
        <v>8890792.7349937093</v>
      </c>
      <c r="N113" s="7">
        <v>9258528.4178259205</v>
      </c>
      <c r="O113" s="7">
        <v>9108846.1885109898</v>
      </c>
      <c r="P113" s="7">
        <v>8798481.3648745604</v>
      </c>
      <c r="Q113" s="7">
        <v>8571145.2564416304</v>
      </c>
      <c r="R113" s="7">
        <v>8728399.5295070801</v>
      </c>
      <c r="S113" s="7">
        <v>8845123.7714560907</v>
      </c>
      <c r="T113" s="7">
        <v>9136585.9113534503</v>
      </c>
      <c r="U113" s="7">
        <v>9054792.5972565599</v>
      </c>
      <c r="V113" s="7">
        <v>8764476.8019926101</v>
      </c>
      <c r="W113" s="7">
        <v>9106358.7983589694</v>
      </c>
      <c r="X113" s="7">
        <v>8795149.9202044103</v>
      </c>
      <c r="Y113" s="7">
        <v>8874110.6935641896</v>
      </c>
      <c r="Z113" s="7">
        <v>8923351.8259193301</v>
      </c>
      <c r="AA113" s="7">
        <v>8932746.4197792094</v>
      </c>
      <c r="AB113" s="7">
        <v>8459563.5943404194</v>
      </c>
      <c r="AC113" s="7">
        <v>8427016.7600577809</v>
      </c>
      <c r="AD113" s="7">
        <v>9029357.7176192701</v>
      </c>
      <c r="AE113" s="7">
        <v>8831500.9272659197</v>
      </c>
      <c r="AF113" s="7">
        <v>8778028.5915170498</v>
      </c>
      <c r="AG113" s="7">
        <v>8888150.3348637708</v>
      </c>
      <c r="AH113" s="7">
        <v>8904031.2334252093</v>
      </c>
      <c r="AI113" s="7">
        <v>8865848.4549855608</v>
      </c>
      <c r="AJ113" s="7">
        <v>8656132.8852045704</v>
      </c>
      <c r="AK113" s="7">
        <v>8838369.8799396697</v>
      </c>
      <c r="AL113" s="7">
        <v>8719026.4302968197</v>
      </c>
      <c r="AM113" s="7">
        <v>8735717.16750695</v>
      </c>
      <c r="AN113" s="7">
        <v>8700078.1087250598</v>
      </c>
      <c r="AO113" s="7">
        <v>8909608.7813647408</v>
      </c>
      <c r="AP113" s="7">
        <v>8820394.9172217492</v>
      </c>
      <c r="AQ113" s="7">
        <v>8612771.1912081894</v>
      </c>
      <c r="AS113" s="59">
        <f>STDEV(AU113:CH113)/AVERAGE(AU113:CH113)</f>
        <v>2.7192873635156958E-2</v>
      </c>
      <c r="AU113" s="9">
        <v>23215549.4169368</v>
      </c>
      <c r="AV113" s="9">
        <v>23736995.535599802</v>
      </c>
      <c r="AW113" s="9">
        <v>24294826.7120298</v>
      </c>
      <c r="AX113" s="9">
        <v>24429168.752983801</v>
      </c>
      <c r="AY113" s="9">
        <v>23909206.322947901</v>
      </c>
      <c r="AZ113" s="9">
        <v>23981202.825735699</v>
      </c>
      <c r="BA113" s="9">
        <v>21900078.2750438</v>
      </c>
      <c r="BB113" s="9">
        <v>23265061.407023299</v>
      </c>
      <c r="BC113" s="9">
        <v>22743491.558408599</v>
      </c>
      <c r="BD113" s="9">
        <v>23463542.097035602</v>
      </c>
      <c r="BE113" s="9">
        <v>23831770.0003732</v>
      </c>
      <c r="BF113" s="9">
        <v>22855902.393791098</v>
      </c>
      <c r="BG113" s="9">
        <v>22724324.672683802</v>
      </c>
      <c r="BH113" s="9">
        <v>23357207.208786901</v>
      </c>
      <c r="BI113" s="9">
        <v>22501308.597525001</v>
      </c>
      <c r="BJ113" s="9">
        <v>22219181.561733399</v>
      </c>
      <c r="BK113" s="9">
        <v>22808421.001492601</v>
      </c>
      <c r="BL113" s="9">
        <v>22495240.441386301</v>
      </c>
      <c r="BM113" s="9">
        <v>22445864.7799889</v>
      </c>
      <c r="BN113" s="9">
        <v>22983875.8225208</v>
      </c>
      <c r="BO113" s="9">
        <v>23269285.1655192</v>
      </c>
      <c r="BP113" s="9">
        <v>22388743.1600869</v>
      </c>
      <c r="BQ113" s="9">
        <v>22569558.696847599</v>
      </c>
      <c r="BR113" s="9">
        <v>22979877.510177098</v>
      </c>
      <c r="BS113" s="9">
        <v>21981680.835501902</v>
      </c>
      <c r="BT113" s="9">
        <v>22562684.7583162</v>
      </c>
      <c r="BU113" s="9">
        <v>22686963.747500401</v>
      </c>
      <c r="BV113" s="9">
        <v>22618102.396219999</v>
      </c>
      <c r="BW113" s="9">
        <v>22713934.397067599</v>
      </c>
      <c r="BX113" s="9">
        <v>23696625.520485699</v>
      </c>
      <c r="BY113" s="9">
        <v>22470034.706466399</v>
      </c>
      <c r="BZ113" s="9">
        <v>22767117.0326907</v>
      </c>
      <c r="CA113" s="9">
        <v>22062960.0849251</v>
      </c>
      <c r="CB113" s="9">
        <v>22844927.347539999</v>
      </c>
      <c r="CC113" s="9">
        <v>22711987.433131199</v>
      </c>
      <c r="CD113" s="9">
        <v>22176089.741662499</v>
      </c>
      <c r="CE113" s="9">
        <v>23238057.252753101</v>
      </c>
      <c r="CF113" s="9">
        <v>22615933.5071043</v>
      </c>
      <c r="CG113" s="9">
        <v>23422715.1304731</v>
      </c>
      <c r="CH113" s="9">
        <v>23427860.471518699</v>
      </c>
      <c r="CJ113" s="84">
        <v>22915883.182209302</v>
      </c>
      <c r="CK113" s="84">
        <v>25800834.309312899</v>
      </c>
      <c r="CL113" s="84">
        <v>17810543.911455698</v>
      </c>
      <c r="CM113" s="84">
        <v>15101267.5971491</v>
      </c>
      <c r="CN113" s="84">
        <v>14009365.565151701</v>
      </c>
      <c r="CO113" s="84">
        <v>24294342.853731599</v>
      </c>
      <c r="CP113" s="84">
        <v>14386173.7578252</v>
      </c>
      <c r="CQ113" s="84">
        <v>26572470.454077799</v>
      </c>
      <c r="CR113" s="84">
        <v>15338723.1005642</v>
      </c>
      <c r="CS113" s="84">
        <v>13058818.341387101</v>
      </c>
      <c r="CT113" s="84">
        <v>13248660.091453001</v>
      </c>
      <c r="CU113" s="84">
        <v>14471904.201820301</v>
      </c>
      <c r="CV113" s="84">
        <v>28200935.070305999</v>
      </c>
      <c r="CW113" s="84">
        <v>16614066.814593401</v>
      </c>
      <c r="CX113" s="84">
        <v>8740685.6412580907</v>
      </c>
      <c r="CY113" s="84">
        <v>20045237.944098901</v>
      </c>
      <c r="CZ113" s="84">
        <v>24835570.247187302</v>
      </c>
      <c r="DA113" s="84">
        <v>21571937.9791825</v>
      </c>
      <c r="DB113" s="84">
        <v>16898755.7153579</v>
      </c>
      <c r="DC113" s="84">
        <v>20012789.751323901</v>
      </c>
      <c r="DD113" s="84">
        <v>10749102.5357782</v>
      </c>
      <c r="DE113" s="84">
        <v>14346204.833818801</v>
      </c>
      <c r="DF113" s="84">
        <v>42629604.133615203</v>
      </c>
      <c r="DG113" s="84">
        <v>27145402.6964918</v>
      </c>
      <c r="DH113" s="84">
        <v>8024562.6572800102</v>
      </c>
      <c r="DI113" s="84">
        <v>6900601.2689022897</v>
      </c>
      <c r="DJ113" s="84">
        <v>8865673.4185141902</v>
      </c>
      <c r="DK113" s="84">
        <v>22466672.509398501</v>
      </c>
      <c r="DL113" s="84">
        <v>24065446.7062</v>
      </c>
      <c r="DM113" s="84">
        <v>16767988.1258872</v>
      </c>
      <c r="DN113" s="84">
        <v>9479930.79810079</v>
      </c>
      <c r="DO113" s="84">
        <v>24421525.319701001</v>
      </c>
      <c r="DP113" s="84">
        <v>22959279.756919298</v>
      </c>
      <c r="DQ113" s="84">
        <v>26345179.3234905</v>
      </c>
      <c r="DR113" s="84">
        <v>18267141.639367599</v>
      </c>
      <c r="DS113" s="84">
        <v>16683796.003739201</v>
      </c>
      <c r="DT113" s="84">
        <v>14818575.513722001</v>
      </c>
      <c r="DU113" s="84">
        <v>20530835.971335799</v>
      </c>
      <c r="DV113" s="84">
        <v>17149493.1180554</v>
      </c>
      <c r="DW113" s="84">
        <v>21007735.7242801</v>
      </c>
      <c r="DX113" s="84">
        <v>22824462.003432199</v>
      </c>
      <c r="DY113" s="84">
        <v>19291674.829153001</v>
      </c>
      <c r="DZ113" s="84">
        <v>11146095.626213999</v>
      </c>
      <c r="EA113" s="84">
        <v>16556822.4464834</v>
      </c>
      <c r="EB113" s="84">
        <v>15791829.883091699</v>
      </c>
      <c r="EC113" s="84">
        <v>16279222.283802999</v>
      </c>
      <c r="ED113" s="84">
        <v>18073293.236111201</v>
      </c>
      <c r="EE113" s="84">
        <v>24566301.286400001</v>
      </c>
      <c r="EF113" s="84">
        <v>19662702.443221599</v>
      </c>
      <c r="EG113" s="84">
        <v>34561042.729899503</v>
      </c>
      <c r="EH113" s="84">
        <v>26239806.9096779</v>
      </c>
      <c r="EI113" s="84">
        <v>14568267.3283228</v>
      </c>
      <c r="EJ113" s="84">
        <v>29018875.6751609</v>
      </c>
      <c r="EK113" s="84">
        <v>25678206.399430498</v>
      </c>
      <c r="EL113" s="84">
        <v>17480726.950356301</v>
      </c>
      <c r="EM113" s="84">
        <v>18694507.018150099</v>
      </c>
      <c r="EN113" s="84">
        <v>16516485.083291801</v>
      </c>
      <c r="EO113" s="84">
        <v>31865301.432578601</v>
      </c>
      <c r="EP113" s="84">
        <v>8768233.9621035792</v>
      </c>
      <c r="EQ113" s="84">
        <v>25136088.7015775</v>
      </c>
      <c r="ER113" s="84">
        <v>17301968.860780001</v>
      </c>
      <c r="ES113" s="84">
        <v>16294632.0974939</v>
      </c>
      <c r="ET113" s="84">
        <v>21052804.9932831</v>
      </c>
      <c r="EU113" s="84">
        <v>15768501.2353255</v>
      </c>
      <c r="EV113" s="84">
        <v>9230514.8130850196</v>
      </c>
      <c r="EW113" s="84">
        <v>15665989.620660201</v>
      </c>
      <c r="EX113" s="84">
        <v>22805143.826135501</v>
      </c>
      <c r="EY113" s="84">
        <v>17754698.5042147</v>
      </c>
      <c r="EZ113" s="84">
        <v>18620716.506676499</v>
      </c>
      <c r="FA113" s="84">
        <v>22327453.935133401</v>
      </c>
      <c r="FB113" s="84">
        <v>11186979.717914799</v>
      </c>
      <c r="FC113" s="84">
        <v>17159942.346385799</v>
      </c>
      <c r="FD113" s="84">
        <v>25684336.5294897</v>
      </c>
      <c r="FE113" s="84">
        <v>19610865.856258199</v>
      </c>
      <c r="FF113" s="84">
        <v>21586802.903867099</v>
      </c>
      <c r="FG113" s="84">
        <v>12335946.055508099</v>
      </c>
      <c r="FH113" s="84">
        <v>17655409.675176099</v>
      </c>
      <c r="FI113" s="84">
        <v>24169467.877652399</v>
      </c>
      <c r="FJ113" s="84">
        <v>16217296.3086436</v>
      </c>
      <c r="FK113" s="84">
        <v>23766640.4896072</v>
      </c>
      <c r="FL113" s="84">
        <v>31885578.2789867</v>
      </c>
      <c r="FM113" s="84">
        <v>13581128.2673543</v>
      </c>
      <c r="FN113" s="84">
        <v>22122960.467691801</v>
      </c>
      <c r="FO113" s="84">
        <v>18880218.021676701</v>
      </c>
      <c r="FP113" s="84">
        <v>21216498.984320901</v>
      </c>
      <c r="FQ113" s="84">
        <v>17338041.367190901</v>
      </c>
      <c r="FR113" s="84">
        <v>26928098.6884933</v>
      </c>
      <c r="FS113" s="84">
        <v>12413478.0465887</v>
      </c>
      <c r="FT113" s="84">
        <v>20245571.093393501</v>
      </c>
      <c r="FU113" s="84">
        <v>35296383.813530698</v>
      </c>
      <c r="FV113" s="84">
        <v>30641251.417519402</v>
      </c>
      <c r="FW113" s="84">
        <v>10458451.214978701</v>
      </c>
      <c r="FX113" s="84">
        <v>21873479.691764001</v>
      </c>
      <c r="FY113" s="84">
        <v>27264393.664828401</v>
      </c>
      <c r="FZ113" s="84">
        <v>9513400.5498887599</v>
      </c>
      <c r="GA113" s="84">
        <v>11874250.1205047</v>
      </c>
      <c r="GB113" s="84">
        <v>13857095.3433672</v>
      </c>
      <c r="GC113" s="84">
        <v>9419286.4876020793</v>
      </c>
      <c r="GD113" s="84">
        <v>23908222.935141701</v>
      </c>
      <c r="GE113" s="84">
        <v>13538396.750481101</v>
      </c>
      <c r="GF113" s="84">
        <v>33426278.401125301</v>
      </c>
      <c r="GG113" s="84">
        <v>13879221.742657701</v>
      </c>
      <c r="GH113" s="84">
        <v>17616466.816752698</v>
      </c>
      <c r="GI113" s="84">
        <v>12595008.6761174</v>
      </c>
      <c r="GJ113" s="84">
        <v>20614454.5810307</v>
      </c>
      <c r="GK113" s="84">
        <v>14530831.0067378</v>
      </c>
      <c r="GL113" s="84">
        <v>28231339.517565399</v>
      </c>
      <c r="GM113" s="84">
        <v>32015737.768820401</v>
      </c>
      <c r="GN113" s="84">
        <v>10232396.8530329</v>
      </c>
      <c r="GO113" s="84">
        <v>14217135.2726993</v>
      </c>
      <c r="GP113" s="84">
        <v>35890978.670581199</v>
      </c>
      <c r="GQ113" s="84">
        <v>11411425.058485899</v>
      </c>
      <c r="GR113" s="84">
        <v>17571116.008117799</v>
      </c>
      <c r="GS113" s="84">
        <v>13730878.949110201</v>
      </c>
      <c r="GT113" s="84">
        <v>11920480.682079701</v>
      </c>
      <c r="GU113" s="84">
        <v>31635055.035877701</v>
      </c>
      <c r="GV113" s="84">
        <v>21441058.3963494</v>
      </c>
      <c r="GW113" s="84">
        <v>22728310.150813598</v>
      </c>
      <c r="GX113" s="84">
        <v>8548961.8317240793</v>
      </c>
      <c r="GY113" s="84">
        <v>19654959.499081101</v>
      </c>
      <c r="GZ113" s="84">
        <v>15760951.864257</v>
      </c>
      <c r="HA113" s="84">
        <v>21768926.080471098</v>
      </c>
      <c r="HB113" s="84">
        <v>20090099.229760502</v>
      </c>
      <c r="HC113" s="84">
        <v>8122820.3600503504</v>
      </c>
      <c r="HD113" s="84">
        <v>9346580.1739056595</v>
      </c>
      <c r="HE113" s="84">
        <v>33617904.819562003</v>
      </c>
      <c r="HF113" s="84">
        <v>20366757.9418828</v>
      </c>
      <c r="HG113" s="84">
        <v>21953748.380695</v>
      </c>
      <c r="HH113" s="84">
        <v>16933575.442848701</v>
      </c>
      <c r="HI113" s="84">
        <v>33985075.204293199</v>
      </c>
      <c r="HJ113" s="84">
        <v>16662997.2161288</v>
      </c>
      <c r="HK113" s="84">
        <v>15089645.6585862</v>
      </c>
      <c r="HL113" s="84">
        <v>11845670.7201949</v>
      </c>
      <c r="HM113" s="84">
        <v>24992750.270126902</v>
      </c>
      <c r="HN113" s="84">
        <v>16205905.5571803</v>
      </c>
      <c r="HO113" s="84">
        <v>23080251.783863101</v>
      </c>
      <c r="HP113" s="84">
        <v>8698210.1941660699</v>
      </c>
      <c r="HQ113" s="84">
        <v>12778852.4244531</v>
      </c>
      <c r="HR113" s="84">
        <v>13758361.6775028</v>
      </c>
      <c r="HS113" s="84">
        <v>16194433.4413801</v>
      </c>
      <c r="HT113" s="84">
        <v>20578020.140882902</v>
      </c>
      <c r="HU113" s="84">
        <v>24237578.630197398</v>
      </c>
      <c r="HV113" s="84">
        <v>17662997.0757902</v>
      </c>
      <c r="HW113" s="84">
        <v>28362569.2399037</v>
      </c>
      <c r="HX113" s="84">
        <v>17522444.046468198</v>
      </c>
      <c r="HY113" s="84">
        <v>12438775.8153276</v>
      </c>
      <c r="HZ113" s="84">
        <v>14754029.1451029</v>
      </c>
      <c r="IA113" s="84">
        <v>20697687.068945199</v>
      </c>
      <c r="IB113" s="84">
        <v>12196228.796397701</v>
      </c>
      <c r="IC113" s="84">
        <v>31304607.3956002</v>
      </c>
      <c r="ID113" s="84">
        <v>6849295.91318647</v>
      </c>
      <c r="IE113" s="84">
        <v>33674993.669171602</v>
      </c>
      <c r="IF113" s="84">
        <v>28661735.575282801</v>
      </c>
      <c r="IG113" s="84">
        <v>16695823.410590401</v>
      </c>
      <c r="IH113" s="84">
        <v>18239433.308551699</v>
      </c>
      <c r="II113" s="84">
        <v>11885168.2506989</v>
      </c>
      <c r="IJ113" s="84">
        <v>22425529.287061401</v>
      </c>
      <c r="IK113" s="84">
        <v>30414909.485401899</v>
      </c>
      <c r="IL113" s="84">
        <v>19425340.922696002</v>
      </c>
      <c r="IM113" s="84">
        <v>25951613.255172201</v>
      </c>
      <c r="IN113" s="84">
        <v>30056902.475473799</v>
      </c>
      <c r="IO113" s="84">
        <v>20340829.636083402</v>
      </c>
      <c r="IP113" s="84">
        <v>35538152.845236801</v>
      </c>
      <c r="IQ113" s="84">
        <v>13715306.903014399</v>
      </c>
      <c r="IR113" s="84">
        <v>19908814.384189799</v>
      </c>
      <c r="IS113" s="84">
        <v>8694707.5278443005</v>
      </c>
      <c r="IT113" s="84">
        <v>15572692.5713872</v>
      </c>
      <c r="IU113" s="84">
        <v>22615691.7789081</v>
      </c>
      <c r="IV113" s="84">
        <v>19324419.519169699</v>
      </c>
      <c r="IW113" s="84">
        <v>21552475.145210098</v>
      </c>
      <c r="IX113" s="84">
        <v>26238650.626830202</v>
      </c>
      <c r="IY113" s="84">
        <v>16851627.762503501</v>
      </c>
      <c r="IZ113" s="84">
        <v>16880439.843452699</v>
      </c>
      <c r="JA113" s="84">
        <v>20451363.642052099</v>
      </c>
      <c r="JB113" s="84">
        <v>14242333.4788444</v>
      </c>
      <c r="JC113" s="84">
        <v>15224684.856682001</v>
      </c>
      <c r="JD113" s="84">
        <v>15614927.259172499</v>
      </c>
      <c r="JE113" s="84">
        <v>8138647.77435725</v>
      </c>
      <c r="JF113" s="84">
        <v>12891876.7625608</v>
      </c>
      <c r="JG113" s="84">
        <v>24558495.798942301</v>
      </c>
      <c r="JH113" s="84">
        <v>27685916.6920937</v>
      </c>
      <c r="JI113" s="84">
        <v>12541146.120846899</v>
      </c>
      <c r="JJ113" s="84">
        <v>14313403.265918201</v>
      </c>
      <c r="JK113" s="84">
        <v>14734823.7452206</v>
      </c>
      <c r="JL113" s="84">
        <v>39437188.931922302</v>
      </c>
      <c r="JM113" s="84">
        <v>26724248.963747598</v>
      </c>
      <c r="JN113" s="84">
        <v>26131138.498287</v>
      </c>
      <c r="JO113" s="84">
        <v>23185696.084796101</v>
      </c>
      <c r="JP113" s="84">
        <v>16820052.828668099</v>
      </c>
      <c r="JQ113" s="84">
        <v>17555475.6665029</v>
      </c>
      <c r="JR113" s="84">
        <v>13100297.370686401</v>
      </c>
      <c r="JS113" s="84">
        <v>26949128.804842301</v>
      </c>
      <c r="JT113" s="84">
        <v>11358295.876896899</v>
      </c>
      <c r="JU113" s="84">
        <v>26852319.397456098</v>
      </c>
      <c r="JV113" s="84">
        <v>16784319.429051001</v>
      </c>
      <c r="JW113" s="84">
        <v>17466518.754205499</v>
      </c>
      <c r="JX113" s="84">
        <v>28497147.786578499</v>
      </c>
      <c r="JY113" s="84">
        <v>25615802.507318702</v>
      </c>
      <c r="JZ113" s="84">
        <v>19711257.525949199</v>
      </c>
      <c r="KA113" s="84">
        <v>34597722.175454803</v>
      </c>
      <c r="KB113" s="84">
        <v>15463158.975982999</v>
      </c>
      <c r="KC113" s="84">
        <v>25478969.576105502</v>
      </c>
      <c r="KD113" s="84">
        <v>22177815.362970099</v>
      </c>
      <c r="KE113" s="84">
        <v>28804742.302626699</v>
      </c>
      <c r="KF113" s="84">
        <v>13069781.1225139</v>
      </c>
      <c r="KG113" s="84">
        <v>24887917.795310199</v>
      </c>
      <c r="KH113" s="84">
        <v>10788927.0432561</v>
      </c>
      <c r="KI113" s="84">
        <v>33212771.123023801</v>
      </c>
      <c r="KJ113" s="84">
        <v>13934643.522451499</v>
      </c>
      <c r="KK113" s="84">
        <v>8731882.4574157894</v>
      </c>
      <c r="KL113" s="84">
        <v>22842253.923123199</v>
      </c>
      <c r="KM113" s="84">
        <v>25646741.6112925</v>
      </c>
      <c r="KN113" s="84">
        <v>26351537.9312061</v>
      </c>
      <c r="KO113" s="84">
        <v>41323816.807727203</v>
      </c>
      <c r="KP113" s="84">
        <v>18499306.457573902</v>
      </c>
      <c r="KQ113" s="84">
        <v>15075408.623080401</v>
      </c>
      <c r="KR113" s="84">
        <v>20533635.585350499</v>
      </c>
      <c r="KS113" s="84">
        <v>15948660.4116932</v>
      </c>
      <c r="KT113" s="84">
        <v>12470806.386412101</v>
      </c>
      <c r="KU113" s="84">
        <v>23863172.530166801</v>
      </c>
      <c r="KV113" s="84">
        <v>25420141.6660439</v>
      </c>
      <c r="KW113" s="84">
        <v>18917266.874598298</v>
      </c>
      <c r="KX113" s="84">
        <v>14163867.689658601</v>
      </c>
      <c r="KY113" s="84">
        <v>28905080.5616339</v>
      </c>
      <c r="KZ113" s="84">
        <v>16686851.5348779</v>
      </c>
      <c r="LA113" s="84">
        <v>27797900.1791762</v>
      </c>
      <c r="LB113" s="84">
        <v>25647829.789971702</v>
      </c>
      <c r="LC113" s="84">
        <v>19669627.1915479</v>
      </c>
      <c r="LD113" s="84">
        <v>24152142.4921331</v>
      </c>
      <c r="LE113" s="84">
        <v>12848274.045440299</v>
      </c>
      <c r="LF113" s="84">
        <v>18704886.6626013</v>
      </c>
      <c r="LG113" s="84">
        <v>18235733.411118701</v>
      </c>
      <c r="LH113" s="84">
        <v>11280678.4979867</v>
      </c>
      <c r="LI113" s="84">
        <v>18365410.167978201</v>
      </c>
      <c r="LJ113" s="84">
        <v>28756297.210869499</v>
      </c>
      <c r="LK113" s="84">
        <v>14237109.810052199</v>
      </c>
      <c r="LL113" s="84">
        <v>28088437.527456801</v>
      </c>
      <c r="LM113" s="84">
        <v>20805495.290801201</v>
      </c>
      <c r="LN113" s="84">
        <v>14068694.0281332</v>
      </c>
      <c r="LO113" s="84">
        <v>24145083.223685</v>
      </c>
      <c r="LP113" s="84">
        <v>13131217.626813</v>
      </c>
      <c r="LQ113" s="84">
        <v>16769490.9598681</v>
      </c>
      <c r="LR113" s="84">
        <v>16569096.110256501</v>
      </c>
      <c r="LS113" s="84">
        <v>20979311.849749599</v>
      </c>
      <c r="LT113" s="84">
        <v>12886714.062034501</v>
      </c>
      <c r="LU113" s="84">
        <v>18485707.0487726</v>
      </c>
      <c r="LV113" s="84">
        <v>22591131.008941598</v>
      </c>
      <c r="LW113" s="84">
        <v>15847949.523786699</v>
      </c>
      <c r="LX113" s="84">
        <v>40837342.178595603</v>
      </c>
      <c r="LY113" s="84">
        <v>18124841.761345401</v>
      </c>
      <c r="LZ113" s="84">
        <v>18824373.971543301</v>
      </c>
      <c r="MA113" s="84">
        <v>13094868.737776</v>
      </c>
      <c r="MB113" s="84">
        <v>23403046.0261801</v>
      </c>
      <c r="MC113" s="84">
        <v>8378918.7388459696</v>
      </c>
      <c r="MD113" s="84">
        <v>15127397.9403715</v>
      </c>
      <c r="ME113" s="84">
        <v>17433643.9685666</v>
      </c>
      <c r="MF113" s="84">
        <v>15756829.1497779</v>
      </c>
      <c r="MG113" s="84">
        <v>14807823.059214899</v>
      </c>
      <c r="MH113" s="84">
        <v>18028200.2007716</v>
      </c>
      <c r="MI113" s="84">
        <v>27104589.790710401</v>
      </c>
      <c r="MJ113" s="84">
        <v>28034878.577115599</v>
      </c>
      <c r="MK113" s="84">
        <v>10707051.0068751</v>
      </c>
      <c r="ML113" s="84">
        <v>25469891.6951809</v>
      </c>
      <c r="MM113" s="84">
        <v>31852994.409511399</v>
      </c>
      <c r="MN113" s="84">
        <v>7610886.05030894</v>
      </c>
      <c r="MO113" s="84">
        <v>17331071.073787399</v>
      </c>
      <c r="MP113" s="84">
        <v>22905688.654943299</v>
      </c>
      <c r="MQ113" s="84">
        <v>19295273.171612699</v>
      </c>
      <c r="MR113" s="84">
        <v>22134802.667344</v>
      </c>
      <c r="MS113" s="84">
        <v>11060152.8406309</v>
      </c>
      <c r="MT113" s="84">
        <v>10250830.7055825</v>
      </c>
      <c r="MU113" s="84">
        <v>25974814.495489001</v>
      </c>
      <c r="MV113" s="84">
        <v>9970941.6477259099</v>
      </c>
      <c r="MW113" s="84">
        <v>12668459.6112452</v>
      </c>
      <c r="MX113" s="84">
        <v>24747589.877720501</v>
      </c>
      <c r="MY113" s="84">
        <v>13696964.830468301</v>
      </c>
      <c r="MZ113" s="84">
        <v>14381792.281634901</v>
      </c>
      <c r="NA113" s="84">
        <v>18939841.624069199</v>
      </c>
      <c r="NB113" s="84">
        <v>23781800.972405501</v>
      </c>
      <c r="NC113" s="84">
        <v>13306669.0372553</v>
      </c>
      <c r="ND113" s="84">
        <v>18270942.452433001</v>
      </c>
      <c r="NE113" s="84">
        <v>34180394.483875901</v>
      </c>
      <c r="NF113" s="84">
        <v>9953086.7741509508</v>
      </c>
      <c r="NG113" s="84">
        <v>18225441.422593601</v>
      </c>
      <c r="NH113" s="84">
        <v>15659482.880674399</v>
      </c>
      <c r="NI113" s="84">
        <v>22497260.7096694</v>
      </c>
      <c r="NJ113" s="84">
        <v>20040870.713943601</v>
      </c>
      <c r="NK113" s="84">
        <v>5780929.4727127096</v>
      </c>
      <c r="NL113" s="84">
        <v>26413780.545860302</v>
      </c>
      <c r="NM113" s="84">
        <v>20725200.9059778</v>
      </c>
      <c r="NN113" s="84">
        <v>13839637.7123859</v>
      </c>
      <c r="NO113" s="84">
        <v>31812049.959129099</v>
      </c>
      <c r="NP113" s="84">
        <v>40043064.531882897</v>
      </c>
      <c r="NQ113" s="84">
        <v>11038799.3746824</v>
      </c>
      <c r="NR113" s="84">
        <v>18699527.723235901</v>
      </c>
      <c r="NS113" s="84">
        <v>9968015.5736837294</v>
      </c>
      <c r="NT113" s="84">
        <v>15097255.6793506</v>
      </c>
      <c r="NU113" s="84">
        <v>8807685.3434713893</v>
      </c>
      <c r="NV113" s="84">
        <v>23697755.429577</v>
      </c>
      <c r="NW113" s="84">
        <v>17620178.465486702</v>
      </c>
      <c r="NX113" s="84">
        <v>8421729.3970081694</v>
      </c>
      <c r="NY113" s="84">
        <v>14140578.9911213</v>
      </c>
      <c r="NZ113" s="84">
        <v>25468654.091635499</v>
      </c>
      <c r="OA113" s="84">
        <v>11612849.369392199</v>
      </c>
      <c r="OB113" s="84">
        <v>12015031.1520111</v>
      </c>
      <c r="OC113" s="84">
        <v>23059251.055914599</v>
      </c>
      <c r="OD113" s="84">
        <v>22885966.253285199</v>
      </c>
      <c r="OE113" s="84">
        <v>19103695.225297701</v>
      </c>
      <c r="OF113" s="84">
        <v>18508932.874894299</v>
      </c>
      <c r="OG113" s="84">
        <v>14842213.1273869</v>
      </c>
      <c r="OH113" s="84">
        <v>19333644.805606902</v>
      </c>
      <c r="OI113" s="84">
        <v>20625008.072839901</v>
      </c>
      <c r="OJ113" s="84">
        <v>8787324.5620181393</v>
      </c>
      <c r="OK113" s="84">
        <v>18779757.389253002</v>
      </c>
      <c r="OL113" s="84">
        <v>14995236.962096401</v>
      </c>
      <c r="OM113" s="84">
        <v>15442994.073580701</v>
      </c>
      <c r="ON113" s="84">
        <v>22590960.682766002</v>
      </c>
      <c r="OO113" s="84">
        <v>15723987.0880746</v>
      </c>
      <c r="OP113" s="84">
        <v>15106860.9982189</v>
      </c>
      <c r="OQ113" s="84">
        <v>28368916.001569699</v>
      </c>
    </row>
    <row r="114" spans="1:407" x14ac:dyDescent="0.25">
      <c r="A114" s="57" t="s">
        <v>2088</v>
      </c>
      <c r="B114" s="58">
        <f>STDEV(D114:AQ114)/AVERAGE(D114:AQ114)</f>
        <v>2.8018060459690134E-2</v>
      </c>
      <c r="D114" s="7">
        <v>5764258.5784661304</v>
      </c>
      <c r="E114" s="7">
        <v>5850535.9948795</v>
      </c>
      <c r="F114" s="7">
        <v>5909794.6312603196</v>
      </c>
      <c r="G114" s="7">
        <v>5732130.6562971696</v>
      </c>
      <c r="H114" s="7">
        <v>5849993.5052673398</v>
      </c>
      <c r="I114" s="7">
        <v>5968255.2935783099</v>
      </c>
      <c r="J114" s="7">
        <v>5851977.35805206</v>
      </c>
      <c r="K114" s="7">
        <v>5912028.6189685399</v>
      </c>
      <c r="L114" s="7">
        <v>5732587.9796494804</v>
      </c>
      <c r="M114" s="7">
        <v>5817281.2004110403</v>
      </c>
      <c r="N114" s="7">
        <v>5805791.9679913102</v>
      </c>
      <c r="O114" s="7">
        <v>5789758.4221175201</v>
      </c>
      <c r="P114" s="7">
        <v>5649337.3952302402</v>
      </c>
      <c r="Q114" s="7">
        <v>5628757.0336264102</v>
      </c>
      <c r="R114" s="7">
        <v>5673464.6156059196</v>
      </c>
      <c r="S114" s="7">
        <v>5676042.2724546799</v>
      </c>
      <c r="T114" s="7">
        <v>5710696.9256376298</v>
      </c>
      <c r="U114" s="7">
        <v>5700639.9711197801</v>
      </c>
      <c r="V114" s="7">
        <v>5588058.6791139701</v>
      </c>
      <c r="W114" s="7">
        <v>5770693.9745503096</v>
      </c>
      <c r="X114" s="7">
        <v>5696640.3312959597</v>
      </c>
      <c r="Y114" s="7">
        <v>5592105.3100535003</v>
      </c>
      <c r="Z114" s="7">
        <v>5736539.8182179797</v>
      </c>
      <c r="AA114" s="7">
        <v>5546131.2442721901</v>
      </c>
      <c r="AB114" s="7">
        <v>5346926.06124439</v>
      </c>
      <c r="AC114" s="7">
        <v>5296577.2620766601</v>
      </c>
      <c r="AD114" s="7">
        <v>5816230.1654398097</v>
      </c>
      <c r="AE114" s="7">
        <v>5620047.6106242798</v>
      </c>
      <c r="AF114" s="7">
        <v>5646233.90586886</v>
      </c>
      <c r="AG114" s="7">
        <v>5641278.69464806</v>
      </c>
      <c r="AH114" s="7">
        <v>5841464.7927364996</v>
      </c>
      <c r="AI114" s="7">
        <v>5542477.6352495998</v>
      </c>
      <c r="AJ114" s="7">
        <v>5405317.4161630096</v>
      </c>
      <c r="AK114" s="7">
        <v>5470888.9250721103</v>
      </c>
      <c r="AL114" s="7">
        <v>5541002.1720323199</v>
      </c>
      <c r="AM114" s="7">
        <v>5415924.4805858098</v>
      </c>
      <c r="AN114" s="7">
        <v>5610433.4929640004</v>
      </c>
      <c r="AO114" s="7">
        <v>5542933.7117367601</v>
      </c>
      <c r="AP114" s="7">
        <v>5651160.2169405902</v>
      </c>
      <c r="AQ114" s="7">
        <v>5479457.9196154699</v>
      </c>
      <c r="AS114" s="59">
        <f>STDEV(AU114:CH114)/AVERAGE(AU114:CH114)</f>
        <v>3.0031150623948066E-2</v>
      </c>
      <c r="AU114" s="9">
        <v>5717480.7258144598</v>
      </c>
      <c r="AV114" s="9">
        <v>5847107.4982546996</v>
      </c>
      <c r="AW114" s="9">
        <v>5966667.9371000398</v>
      </c>
      <c r="AX114" s="9">
        <v>6062867.3334227903</v>
      </c>
      <c r="AY114" s="9">
        <v>6053884.1180916596</v>
      </c>
      <c r="AZ114" s="9">
        <v>5861708.4076461</v>
      </c>
      <c r="BA114" s="9">
        <v>5332606.9670140799</v>
      </c>
      <c r="BB114" s="9">
        <v>5796712.8024378903</v>
      </c>
      <c r="BC114" s="9">
        <v>5615611.4473261703</v>
      </c>
      <c r="BD114" s="9">
        <v>5758539.1841774601</v>
      </c>
      <c r="BE114" s="9">
        <v>5780705.9415087104</v>
      </c>
      <c r="BF114" s="9">
        <v>5681422.9512002999</v>
      </c>
      <c r="BG114" s="9">
        <v>5666722.8135973504</v>
      </c>
      <c r="BH114" s="9">
        <v>5667634.1409731796</v>
      </c>
      <c r="BI114" s="9">
        <v>5637029.2259269003</v>
      </c>
      <c r="BJ114" s="9">
        <v>5433613.3731209002</v>
      </c>
      <c r="BK114" s="9">
        <v>5573534.0086003598</v>
      </c>
      <c r="BL114" s="9">
        <v>5698312.7946606996</v>
      </c>
      <c r="BM114" s="9">
        <v>5631630.0159542495</v>
      </c>
      <c r="BN114" s="9">
        <v>5660172.4164162204</v>
      </c>
      <c r="BO114" s="9">
        <v>5670194.9372382397</v>
      </c>
      <c r="BP114" s="9">
        <v>5562153.7789143203</v>
      </c>
      <c r="BQ114" s="9">
        <v>5626541.7130911499</v>
      </c>
      <c r="BR114" s="9">
        <v>5602173.59849176</v>
      </c>
      <c r="BS114" s="9">
        <v>5333358.5924262004</v>
      </c>
      <c r="BT114" s="9">
        <v>5502708.9650959698</v>
      </c>
      <c r="BU114" s="9">
        <v>5558371.1239244305</v>
      </c>
      <c r="BV114" s="9">
        <v>5605401.6239129901</v>
      </c>
      <c r="BW114" s="9">
        <v>5510179.26005009</v>
      </c>
      <c r="BX114" s="9">
        <v>5676907.25233535</v>
      </c>
      <c r="BY114" s="9">
        <v>5459795.4830339504</v>
      </c>
      <c r="BZ114" s="9">
        <v>5626350.9337498704</v>
      </c>
      <c r="CA114" s="9">
        <v>5577113.7598174</v>
      </c>
      <c r="CB114" s="9">
        <v>5635827.3063368704</v>
      </c>
      <c r="CC114" s="9">
        <v>5533184.5579768</v>
      </c>
      <c r="CD114" s="9">
        <v>5286227.3282682803</v>
      </c>
      <c r="CE114" s="9">
        <v>5801795.0639351504</v>
      </c>
      <c r="CF114" s="9">
        <v>5637715.3518496603</v>
      </c>
      <c r="CG114" s="9">
        <v>5762142.6274077399</v>
      </c>
      <c r="CH114" s="9">
        <v>5723901.9666572297</v>
      </c>
      <c r="CJ114" s="84">
        <v>6156120.6462287903</v>
      </c>
      <c r="CK114" s="84">
        <v>6391714.1887816703</v>
      </c>
      <c r="CL114" s="84">
        <v>6045888.6875296198</v>
      </c>
      <c r="CM114" s="84">
        <v>5714443.4345473899</v>
      </c>
      <c r="CN114" s="84">
        <v>5764837.7164805904</v>
      </c>
      <c r="CO114" s="84">
        <v>5640439.6966608204</v>
      </c>
      <c r="CP114" s="84">
        <v>5948857.3418506104</v>
      </c>
      <c r="CQ114" s="84">
        <v>5675966.12902286</v>
      </c>
      <c r="CR114" s="84">
        <v>5696939.0027929302</v>
      </c>
      <c r="CS114" s="84">
        <v>5780083.3909711903</v>
      </c>
      <c r="CT114" s="84">
        <v>5874441.6902979603</v>
      </c>
      <c r="CU114" s="84">
        <v>5982168.0267977295</v>
      </c>
      <c r="CV114" s="84">
        <v>6080521.6042342698</v>
      </c>
      <c r="CW114" s="84">
        <v>5657581.4887269298</v>
      </c>
      <c r="CX114" s="84">
        <v>5868184.82738565</v>
      </c>
      <c r="CY114" s="84">
        <v>5795559.0299165295</v>
      </c>
      <c r="CZ114" s="84">
        <v>6021757.8105559098</v>
      </c>
      <c r="DA114" s="84">
        <v>5882428.2711416399</v>
      </c>
      <c r="DB114" s="84">
        <v>5795336.2683814</v>
      </c>
      <c r="DC114" s="84">
        <v>5883339.1651743902</v>
      </c>
      <c r="DD114" s="84">
        <v>5845182.8133886801</v>
      </c>
      <c r="DE114" s="84">
        <v>5891463.0228627101</v>
      </c>
      <c r="DF114" s="84">
        <v>6156496.9637179105</v>
      </c>
      <c r="DG114" s="84">
        <v>5649725.5756158298</v>
      </c>
      <c r="DH114" s="84">
        <v>4265077.8970270399</v>
      </c>
      <c r="DI114" s="84">
        <v>5587637.1440597903</v>
      </c>
      <c r="DJ114" s="84">
        <v>6082612.55778924</v>
      </c>
      <c r="DK114" s="84">
        <v>6278484.8256363804</v>
      </c>
      <c r="DL114" s="84">
        <v>5658583.0494672004</v>
      </c>
      <c r="DM114" s="84">
        <v>5860191.3898484102</v>
      </c>
      <c r="DN114" s="84">
        <v>5814195.1807278302</v>
      </c>
      <c r="DO114" s="84">
        <v>5886608.5497956499</v>
      </c>
      <c r="DP114" s="84">
        <v>6013994.4009846998</v>
      </c>
      <c r="DQ114" s="84">
        <v>6033979.5096549401</v>
      </c>
      <c r="DR114" s="84">
        <v>5900134.37105159</v>
      </c>
      <c r="DS114" s="84">
        <v>6022955.6166450996</v>
      </c>
      <c r="DT114" s="84">
        <v>5695254.7221435402</v>
      </c>
      <c r="DU114" s="84">
        <v>5759897.7813837901</v>
      </c>
      <c r="DV114" s="84">
        <v>6057975.1175306505</v>
      </c>
      <c r="DW114" s="84">
        <v>5764358.0675500799</v>
      </c>
      <c r="DX114" s="84">
        <v>6444574.1951829502</v>
      </c>
      <c r="DY114" s="84">
        <v>6108997.7774878303</v>
      </c>
      <c r="DZ114" s="84">
        <v>4966377.6128984401</v>
      </c>
      <c r="EA114" s="84">
        <v>6029198.3924243199</v>
      </c>
      <c r="EB114" s="84">
        <v>6059263.3684166102</v>
      </c>
      <c r="EC114" s="84">
        <v>5976650.57529807</v>
      </c>
      <c r="ED114" s="84">
        <v>6064526.0695308</v>
      </c>
      <c r="EE114" s="84">
        <v>5679120.2506568301</v>
      </c>
      <c r="EF114" s="84">
        <v>5847381.6334063802</v>
      </c>
      <c r="EG114" s="84">
        <v>5743013.4871848701</v>
      </c>
      <c r="EH114" s="84">
        <v>5807027.0743377199</v>
      </c>
      <c r="EI114" s="84">
        <v>5822197.6892404202</v>
      </c>
      <c r="EJ114" s="84">
        <v>5973112.1735626301</v>
      </c>
      <c r="EK114" s="84">
        <v>5940305.79162113</v>
      </c>
      <c r="EL114" s="84">
        <v>5708206.4429551698</v>
      </c>
      <c r="EM114" s="84">
        <v>5838525.9685830697</v>
      </c>
      <c r="EN114" s="84">
        <v>6037555.2619160004</v>
      </c>
      <c r="EO114" s="84">
        <v>5969401.2002625596</v>
      </c>
      <c r="EP114" s="84">
        <v>5616560.3278551502</v>
      </c>
      <c r="EQ114" s="84">
        <v>5482799.9225633396</v>
      </c>
      <c r="ER114" s="84">
        <v>5855936.9378381902</v>
      </c>
      <c r="ES114" s="84">
        <v>5836583.2483013002</v>
      </c>
      <c r="ET114" s="84">
        <v>5932423.9416397205</v>
      </c>
      <c r="EU114" s="84">
        <v>5736023.5595719898</v>
      </c>
      <c r="EV114" s="84">
        <v>4513236.6670948304</v>
      </c>
      <c r="EW114" s="84">
        <v>5884588.9317169301</v>
      </c>
      <c r="EX114" s="84">
        <v>5902526.1614610897</v>
      </c>
      <c r="EY114" s="84">
        <v>5725614.6008520899</v>
      </c>
      <c r="EZ114" s="84">
        <v>5919441.6956739696</v>
      </c>
      <c r="FA114" s="84">
        <v>5707769.3370291004</v>
      </c>
      <c r="FB114" s="84">
        <v>5573374.7213509399</v>
      </c>
      <c r="FC114" s="84">
        <v>5936917.9857275998</v>
      </c>
      <c r="FD114" s="84">
        <v>5885117.8210253902</v>
      </c>
      <c r="FE114" s="84">
        <v>5643502.3868873902</v>
      </c>
      <c r="FF114" s="84">
        <v>5878537.42579138</v>
      </c>
      <c r="FG114" s="84">
        <v>5776382.7134542298</v>
      </c>
      <c r="FH114" s="84">
        <v>5626013.0409225002</v>
      </c>
      <c r="FI114" s="84">
        <v>5941487.2728914898</v>
      </c>
      <c r="FJ114" s="84">
        <v>5927104.76192379</v>
      </c>
      <c r="FK114" s="84">
        <v>5771542.3520537401</v>
      </c>
      <c r="FL114" s="84">
        <v>6516768.9022259498</v>
      </c>
      <c r="FM114" s="84">
        <v>5962869.2739493595</v>
      </c>
      <c r="FN114" s="84">
        <v>5973937.34941014</v>
      </c>
      <c r="FO114" s="84">
        <v>5933483.9410387501</v>
      </c>
      <c r="FP114" s="84">
        <v>5847263.07139049</v>
      </c>
      <c r="FQ114" s="84">
        <v>5934701.1480004899</v>
      </c>
      <c r="FR114" s="84">
        <v>5996215.6514039999</v>
      </c>
      <c r="FS114" s="84">
        <v>5765041.0575478999</v>
      </c>
      <c r="FT114" s="84">
        <v>6061949.9150810102</v>
      </c>
      <c r="FU114" s="84">
        <v>6104760.7288297899</v>
      </c>
      <c r="FV114" s="84">
        <v>6059838.4425776098</v>
      </c>
      <c r="FW114" s="84">
        <v>5852775.9583000103</v>
      </c>
      <c r="FX114" s="84">
        <v>5987783.4990458796</v>
      </c>
      <c r="FY114" s="84">
        <v>5798552.54076993</v>
      </c>
      <c r="FZ114" s="84">
        <v>5528166.0715102796</v>
      </c>
      <c r="GA114" s="84">
        <v>5439139.49975478</v>
      </c>
      <c r="GB114" s="84">
        <v>5864913.5182344699</v>
      </c>
      <c r="GC114" s="84">
        <v>5545511.0459230999</v>
      </c>
      <c r="GD114" s="84">
        <v>5654898.04718732</v>
      </c>
      <c r="GE114" s="84">
        <v>5739389.8247512197</v>
      </c>
      <c r="GF114" s="84">
        <v>5880573.41492265</v>
      </c>
      <c r="GG114" s="84">
        <v>5578094.5136374403</v>
      </c>
      <c r="GH114" s="84">
        <v>5383983.1203815201</v>
      </c>
      <c r="GI114" s="84">
        <v>5432031.0158111099</v>
      </c>
      <c r="GJ114" s="84">
        <v>5883207.6464084201</v>
      </c>
      <c r="GK114" s="84">
        <v>5613944.5830118004</v>
      </c>
      <c r="GL114" s="84">
        <v>5780192.33708442</v>
      </c>
      <c r="GM114" s="84">
        <v>5889663.3559309701</v>
      </c>
      <c r="GN114" s="84">
        <v>5996019.10271513</v>
      </c>
      <c r="GO114" s="84">
        <v>5495581.0897214599</v>
      </c>
      <c r="GP114" s="84">
        <v>5933640.7800208395</v>
      </c>
      <c r="GQ114" s="84">
        <v>5602262.2638034401</v>
      </c>
      <c r="GR114" s="84">
        <v>5766263.9191468703</v>
      </c>
      <c r="GS114" s="84">
        <v>5618692.0225961804</v>
      </c>
      <c r="GT114" s="84">
        <v>5189106.3749599196</v>
      </c>
      <c r="GU114" s="84">
        <v>5680108.4939915799</v>
      </c>
      <c r="GV114" s="84">
        <v>5566119.8113525501</v>
      </c>
      <c r="GW114" s="84">
        <v>5692333.4466842301</v>
      </c>
      <c r="GX114" s="84">
        <v>5607934.2543898001</v>
      </c>
      <c r="GY114" s="84">
        <v>5582355.0456853202</v>
      </c>
      <c r="GZ114" s="84">
        <v>5320778.91525116</v>
      </c>
      <c r="HA114" s="84">
        <v>5312540.7451148098</v>
      </c>
      <c r="HB114" s="84">
        <v>5534588.57821107</v>
      </c>
      <c r="HC114" s="84">
        <v>5274014.4428142002</v>
      </c>
      <c r="HD114" s="84">
        <v>5041102.69262511</v>
      </c>
      <c r="HE114" s="84">
        <v>5642354.78778027</v>
      </c>
      <c r="HF114" s="84">
        <v>5718004.7038006103</v>
      </c>
      <c r="HG114" s="84">
        <v>5365952.5485213203</v>
      </c>
      <c r="HH114" s="84">
        <v>5535376.7590015298</v>
      </c>
      <c r="HI114" s="84">
        <v>5752938.7784075504</v>
      </c>
      <c r="HJ114" s="84">
        <v>5545754.5798849603</v>
      </c>
      <c r="HK114" s="84">
        <v>5456373.3699939102</v>
      </c>
      <c r="HL114" s="84">
        <v>5532659.5290847803</v>
      </c>
      <c r="HM114" s="84">
        <v>5845182.2076958399</v>
      </c>
      <c r="HN114" s="84">
        <v>5574054.1907176301</v>
      </c>
      <c r="HO114" s="84">
        <v>5837989.3424672801</v>
      </c>
      <c r="HP114" s="84">
        <v>5144168.8999649798</v>
      </c>
      <c r="HQ114" s="84">
        <v>5264149.1387414401</v>
      </c>
      <c r="HR114" s="84">
        <v>5440448.5956012197</v>
      </c>
      <c r="HS114" s="84">
        <v>5427068.5353160296</v>
      </c>
      <c r="HT114" s="84">
        <v>5457385.6947891302</v>
      </c>
      <c r="HU114" s="84">
        <v>5505350.2884211801</v>
      </c>
      <c r="HV114" s="84">
        <v>5560256.4819251401</v>
      </c>
      <c r="HW114" s="84">
        <v>5308339.7573568998</v>
      </c>
      <c r="HX114" s="84">
        <v>5751858.3020151304</v>
      </c>
      <c r="HY114" s="84">
        <v>5345185.8435352296</v>
      </c>
      <c r="HZ114" s="84">
        <v>5252944.0276790904</v>
      </c>
      <c r="IA114" s="84">
        <v>5435230.74749362</v>
      </c>
      <c r="IB114" s="84">
        <v>5231723.2053082101</v>
      </c>
      <c r="IC114" s="84">
        <v>5684234.6667261599</v>
      </c>
      <c r="ID114" s="84">
        <v>4881603.3649060801</v>
      </c>
      <c r="IE114" s="84">
        <v>5942326.2973134601</v>
      </c>
      <c r="IF114" s="84">
        <v>5758618.3116003796</v>
      </c>
      <c r="IG114" s="84">
        <v>5514531.1361338198</v>
      </c>
      <c r="IH114" s="84">
        <v>5598895.68219327</v>
      </c>
      <c r="II114" s="84">
        <v>5282202.3634885596</v>
      </c>
      <c r="IJ114" s="84">
        <v>5263574.9477270199</v>
      </c>
      <c r="IK114" s="84">
        <v>5594808.4372158097</v>
      </c>
      <c r="IL114" s="84">
        <v>5221110.2921815198</v>
      </c>
      <c r="IM114" s="84">
        <v>5288937.2837575097</v>
      </c>
      <c r="IN114" s="84">
        <v>5747032.9512812998</v>
      </c>
      <c r="IO114" s="84">
        <v>5596648.4686702602</v>
      </c>
      <c r="IP114" s="84">
        <v>5792719.6663185405</v>
      </c>
      <c r="IQ114" s="84">
        <v>5677003.1845716201</v>
      </c>
      <c r="IR114" s="84">
        <v>5479818.4887981201</v>
      </c>
      <c r="IS114" s="84">
        <v>5803784.6573951496</v>
      </c>
      <c r="IT114" s="84">
        <v>5557444.52223197</v>
      </c>
      <c r="IU114" s="84">
        <v>5663123.0950699197</v>
      </c>
      <c r="IV114" s="84">
        <v>5395967.0801494196</v>
      </c>
      <c r="IW114" s="84">
        <v>5801821.4781157495</v>
      </c>
      <c r="IX114" s="84">
        <v>5577519.2524673799</v>
      </c>
      <c r="IY114" s="84">
        <v>5579742.5767753301</v>
      </c>
      <c r="IZ114" s="84">
        <v>5614602.5944294296</v>
      </c>
      <c r="JA114" s="84">
        <v>5779079.3806876699</v>
      </c>
      <c r="JB114" s="84">
        <v>5668522.6257320503</v>
      </c>
      <c r="JC114" s="84">
        <v>5595155.2286447603</v>
      </c>
      <c r="JD114" s="84">
        <v>5621818.0093353903</v>
      </c>
      <c r="JE114" s="84">
        <v>5323716.0434347196</v>
      </c>
      <c r="JF114" s="84">
        <v>5649828.6648205696</v>
      </c>
      <c r="JG114" s="84">
        <v>5917741.6650783503</v>
      </c>
      <c r="JH114" s="84">
        <v>5555293.7198046502</v>
      </c>
      <c r="JI114" s="84">
        <v>5491845.6406775396</v>
      </c>
      <c r="JJ114" s="84">
        <v>5611585.8616457097</v>
      </c>
      <c r="JK114" s="84">
        <v>5761514.1979039898</v>
      </c>
      <c r="JL114" s="84">
        <v>5896722.4069994995</v>
      </c>
      <c r="JM114" s="84">
        <v>5786143.7765921699</v>
      </c>
      <c r="JN114" s="84">
        <v>5863057.3734983802</v>
      </c>
      <c r="JO114" s="84">
        <v>5361097.2251476003</v>
      </c>
      <c r="JP114" s="84">
        <v>5486671.6580265202</v>
      </c>
      <c r="JQ114" s="84">
        <v>5425906.0125472602</v>
      </c>
      <c r="JR114" s="84">
        <v>5577368.5430937503</v>
      </c>
      <c r="JS114" s="84">
        <v>6084845.6106186099</v>
      </c>
      <c r="JT114" s="84">
        <v>5626414.5422330797</v>
      </c>
      <c r="JU114" s="84">
        <v>5790028.91860657</v>
      </c>
      <c r="JV114" s="84">
        <v>5473254.2910213796</v>
      </c>
      <c r="JW114" s="84">
        <v>5631818.9477994898</v>
      </c>
      <c r="JX114" s="84">
        <v>5635752.8567136899</v>
      </c>
      <c r="JY114" s="84">
        <v>5709684.7415699298</v>
      </c>
      <c r="JZ114" s="84">
        <v>5482681.5746191302</v>
      </c>
      <c r="KA114" s="84">
        <v>5704934.7935489798</v>
      </c>
      <c r="KB114" s="84">
        <v>5407616.2894278103</v>
      </c>
      <c r="KC114" s="84">
        <v>5457965.8084255103</v>
      </c>
      <c r="KD114" s="84">
        <v>5733910.9775771899</v>
      </c>
      <c r="KE114" s="84">
        <v>5228803.2074871399</v>
      </c>
      <c r="KF114" s="84">
        <v>5540609.6646095701</v>
      </c>
      <c r="KG114" s="84">
        <v>5453682.7268529199</v>
      </c>
      <c r="KH114" s="84">
        <v>5114800.3145971997</v>
      </c>
      <c r="KI114" s="84">
        <v>5792729.8988089003</v>
      </c>
      <c r="KJ114" s="84">
        <v>5255375.6517336098</v>
      </c>
      <c r="KK114" s="84">
        <v>5054713.9495948004</v>
      </c>
      <c r="KL114" s="84">
        <v>5684127.7436769297</v>
      </c>
      <c r="KM114" s="84">
        <v>5284336.1051089903</v>
      </c>
      <c r="KN114" s="84">
        <v>5651150.55493428</v>
      </c>
      <c r="KO114" s="84">
        <v>5807078.4249849301</v>
      </c>
      <c r="KP114" s="84">
        <v>5608229.49596358</v>
      </c>
      <c r="KQ114" s="84">
        <v>5493083.0209466498</v>
      </c>
      <c r="KR114" s="84">
        <v>5397026.9873041399</v>
      </c>
      <c r="KS114" s="84">
        <v>5107527.3009202704</v>
      </c>
      <c r="KT114" s="84">
        <v>5449036.2920148997</v>
      </c>
      <c r="KU114" s="84">
        <v>5492477.2821141398</v>
      </c>
      <c r="KV114" s="84">
        <v>5425570.9358481597</v>
      </c>
      <c r="KW114" s="84">
        <v>5159815.0278073298</v>
      </c>
      <c r="KX114" s="84">
        <v>5285245.5040442999</v>
      </c>
      <c r="KY114" s="84">
        <v>5590921.0299380003</v>
      </c>
      <c r="KZ114" s="84">
        <v>5753505.9793945998</v>
      </c>
      <c r="LA114" s="84">
        <v>5510140.2137168702</v>
      </c>
      <c r="LB114" s="84">
        <v>5696144.0296253702</v>
      </c>
      <c r="LC114" s="84">
        <v>5643876.1518026004</v>
      </c>
      <c r="LD114" s="84">
        <v>5017183.4529272504</v>
      </c>
      <c r="LE114" s="84">
        <v>5325764.1506630396</v>
      </c>
      <c r="LF114" s="84">
        <v>5378675.7678228198</v>
      </c>
      <c r="LG114" s="84">
        <v>5666534.7914784802</v>
      </c>
      <c r="LH114" s="84">
        <v>5264746.32111644</v>
      </c>
      <c r="LI114" s="84">
        <v>5187187.4090018701</v>
      </c>
      <c r="LJ114" s="84">
        <v>5203610.3647491001</v>
      </c>
      <c r="LK114" s="84">
        <v>5682580.3562352303</v>
      </c>
      <c r="LL114" s="84">
        <v>5557723.6129624797</v>
      </c>
      <c r="LM114" s="84">
        <v>5317919.5210772101</v>
      </c>
      <c r="LN114" s="84">
        <v>5407887.7556456197</v>
      </c>
      <c r="LO114" s="84">
        <v>5754893.4128159899</v>
      </c>
      <c r="LP114" s="84">
        <v>5085520.8628802104</v>
      </c>
      <c r="LQ114" s="84">
        <v>5361385.0508670304</v>
      </c>
      <c r="LR114" s="84">
        <v>5343294.8796683503</v>
      </c>
      <c r="LS114" s="84">
        <v>5240798.8263105303</v>
      </c>
      <c r="LT114" s="84">
        <v>5409602.5015555201</v>
      </c>
      <c r="LU114" s="84">
        <v>5368835.9299469702</v>
      </c>
      <c r="LV114" s="84">
        <v>5539119.9476736104</v>
      </c>
      <c r="LW114" s="84">
        <v>5350946.2414842201</v>
      </c>
      <c r="LX114" s="84">
        <v>5776756.8410662301</v>
      </c>
      <c r="LY114" s="84">
        <v>5364139.2522856398</v>
      </c>
      <c r="LZ114" s="84">
        <v>5176850.1712630298</v>
      </c>
      <c r="MA114" s="84">
        <v>5398627.5978498701</v>
      </c>
      <c r="MB114" s="84">
        <v>5586258.2289680699</v>
      </c>
      <c r="MC114" s="84">
        <v>5223758.7282502502</v>
      </c>
      <c r="MD114" s="84">
        <v>5384752.3132777503</v>
      </c>
      <c r="ME114" s="84">
        <v>5497666.6816388899</v>
      </c>
      <c r="MF114" s="84">
        <v>5419320.0275350502</v>
      </c>
      <c r="MG114" s="84">
        <v>5444064.1135320999</v>
      </c>
      <c r="MH114" s="84">
        <v>5291766.1208721204</v>
      </c>
      <c r="MI114" s="84">
        <v>5547231.4716101997</v>
      </c>
      <c r="MJ114" s="84">
        <v>3485413.8188418699</v>
      </c>
      <c r="MK114" s="84">
        <v>5137845.0700172205</v>
      </c>
      <c r="ML114" s="84">
        <v>5385736.75697836</v>
      </c>
      <c r="MM114" s="84">
        <v>5701522.6030893102</v>
      </c>
      <c r="MN114" s="84">
        <v>5225442.2537203804</v>
      </c>
      <c r="MO114" s="84">
        <v>5164679.0130030997</v>
      </c>
      <c r="MP114" s="84">
        <v>5331956.2645288603</v>
      </c>
      <c r="MQ114" s="84">
        <v>5357973.1359424498</v>
      </c>
      <c r="MR114" s="84">
        <v>5389769.3335263403</v>
      </c>
      <c r="MS114" s="84">
        <v>5156633.5368943801</v>
      </c>
      <c r="MT114" s="84">
        <v>5271029.7340384498</v>
      </c>
      <c r="MU114" s="84">
        <v>5479802.5682171704</v>
      </c>
      <c r="MV114" s="84">
        <v>5192242.5856771003</v>
      </c>
      <c r="MW114" s="84">
        <v>5203174.2394652301</v>
      </c>
      <c r="MX114" s="84">
        <v>5276920.5352180703</v>
      </c>
      <c r="MY114" s="84">
        <v>4978357.4726661602</v>
      </c>
      <c r="MZ114" s="84">
        <v>5267060.0763138998</v>
      </c>
      <c r="NA114" s="84">
        <v>5674159.9618482897</v>
      </c>
      <c r="NB114" s="84">
        <v>5215081.0105437096</v>
      </c>
      <c r="NC114" s="84">
        <v>5260201.0781228403</v>
      </c>
      <c r="ND114" s="84">
        <v>5285285.3161519598</v>
      </c>
      <c r="NE114" s="84">
        <v>3679372.9982715398</v>
      </c>
      <c r="NF114" s="84">
        <v>4236503.2509613298</v>
      </c>
      <c r="NG114" s="84">
        <v>5347502.9214208201</v>
      </c>
      <c r="NH114" s="84">
        <v>5363796.39468682</v>
      </c>
      <c r="NI114" s="84">
        <v>5678983.1905969903</v>
      </c>
      <c r="NJ114" s="84">
        <v>5499573.0780413002</v>
      </c>
      <c r="NK114" s="84">
        <v>5151507.2126212902</v>
      </c>
      <c r="NL114" s="84">
        <v>5678978.6016414501</v>
      </c>
      <c r="NM114" s="84">
        <v>5699295.50229715</v>
      </c>
      <c r="NN114" s="84">
        <v>5357417.2527571497</v>
      </c>
      <c r="NO114" s="84">
        <v>5706499.64720756</v>
      </c>
      <c r="NP114" s="84">
        <v>5557970.4165772703</v>
      </c>
      <c r="NQ114" s="84">
        <v>4578159.5097150998</v>
      </c>
      <c r="NR114" s="84">
        <v>5428005.6630703798</v>
      </c>
      <c r="NS114" s="84">
        <v>3773087.9966056901</v>
      </c>
      <c r="NT114" s="84">
        <v>5226683.9975806996</v>
      </c>
      <c r="NU114" s="84">
        <v>5348556.3973170901</v>
      </c>
      <c r="NV114" s="84">
        <v>5822648.7394051002</v>
      </c>
      <c r="NW114" s="84">
        <v>5027233.6793720704</v>
      </c>
      <c r="NX114" s="84">
        <v>5314009.2975187097</v>
      </c>
      <c r="NY114" s="84">
        <v>5377704.8099681502</v>
      </c>
      <c r="NZ114" s="84">
        <v>5315788.4296910996</v>
      </c>
      <c r="OA114" s="84">
        <v>5096555.8478397103</v>
      </c>
      <c r="OB114" s="84">
        <v>5083841.5507219899</v>
      </c>
      <c r="OC114" s="84">
        <v>4558987.5620401502</v>
      </c>
      <c r="OD114" s="84">
        <v>5085368.5410823803</v>
      </c>
      <c r="OE114" s="84">
        <v>5337788.2963920804</v>
      </c>
      <c r="OF114" s="84">
        <v>3734866.76015754</v>
      </c>
      <c r="OG114" s="84">
        <v>5333868.9626028799</v>
      </c>
      <c r="OH114" s="84">
        <v>5526287.91543019</v>
      </c>
      <c r="OI114" s="84">
        <v>5131475.5978066698</v>
      </c>
      <c r="OJ114" s="84">
        <v>5619777.7824295498</v>
      </c>
      <c r="OK114" s="84">
        <v>5172929.7625067197</v>
      </c>
      <c r="OL114" s="84">
        <v>4365011.0690905703</v>
      </c>
      <c r="OM114" s="84">
        <v>5718336.6979716597</v>
      </c>
      <c r="ON114" s="84">
        <v>5469472.1590879997</v>
      </c>
      <c r="OO114" s="84">
        <v>5250102.2858394198</v>
      </c>
      <c r="OP114" s="84">
        <v>4266761.3265665499</v>
      </c>
      <c r="OQ114" s="84">
        <v>6855244.0166170197</v>
      </c>
    </row>
    <row r="115" spans="1:407" x14ac:dyDescent="0.25">
      <c r="A115" s="61" t="s">
        <v>2034</v>
      </c>
      <c r="B115" s="62">
        <f>STDEV(D115:AQ115)/AVERAGE(D115:AQ115)</f>
        <v>1.6397499318030039E-2</v>
      </c>
      <c r="C115" s="63"/>
      <c r="D115" s="64">
        <f>(D113/D114)*9.46</f>
        <v>14.950246964649537</v>
      </c>
      <c r="E115" s="64">
        <f t="shared" ref="E115:AQ115" si="189">(E113/E114)*9.46</f>
        <v>14.877342322227806</v>
      </c>
      <c r="F115" s="64">
        <f t="shared" si="189"/>
        <v>15.18935791530108</v>
      </c>
      <c r="G115" s="64">
        <f t="shared" si="189"/>
        <v>14.478006708182843</v>
      </c>
      <c r="H115" s="64">
        <f t="shared" si="189"/>
        <v>14.898752285328323</v>
      </c>
      <c r="I115" s="64">
        <f t="shared" si="189"/>
        <v>15.022858232077713</v>
      </c>
      <c r="J115" s="64">
        <f t="shared" si="189"/>
        <v>15.260109058689519</v>
      </c>
      <c r="K115" s="64">
        <f t="shared" si="189"/>
        <v>14.989579599218882</v>
      </c>
      <c r="L115" s="64">
        <f t="shared" si="189"/>
        <v>14.694081261699733</v>
      </c>
      <c r="M115" s="64">
        <f t="shared" si="189"/>
        <v>14.458111336804146</v>
      </c>
      <c r="N115" s="64">
        <f t="shared" si="189"/>
        <v>15.085914086400884</v>
      </c>
      <c r="O115" s="64">
        <f t="shared" si="189"/>
        <v>14.883122690255298</v>
      </c>
      <c r="P115" s="64">
        <f t="shared" si="189"/>
        <v>14.733344441772562</v>
      </c>
      <c r="Q115" s="64">
        <f t="shared" si="189"/>
        <v>14.405140183089213</v>
      </c>
      <c r="R115" s="64">
        <f t="shared" si="189"/>
        <v>14.553833529165059</v>
      </c>
      <c r="S115" s="64">
        <f t="shared" si="189"/>
        <v>14.741763161990743</v>
      </c>
      <c r="T115" s="64">
        <f t="shared" si="189"/>
        <v>15.135123409084267</v>
      </c>
      <c r="U115" s="64">
        <f t="shared" si="189"/>
        <v>15.026091527267798</v>
      </c>
      <c r="V115" s="64">
        <f t="shared" si="189"/>
        <v>14.837344292167746</v>
      </c>
      <c r="W115" s="64">
        <f t="shared" si="189"/>
        <v>14.928213939674203</v>
      </c>
      <c r="X115" s="64">
        <f t="shared" si="189"/>
        <v>14.605471542242446</v>
      </c>
      <c r="Y115" s="64">
        <f t="shared" si="189"/>
        <v>15.012071931155047</v>
      </c>
      <c r="Z115" s="64">
        <f t="shared" si="189"/>
        <v>14.715300677442142</v>
      </c>
      <c r="AA115" s="64">
        <f t="shared" si="189"/>
        <v>15.236527483619012</v>
      </c>
      <c r="AB115" s="64">
        <f t="shared" si="189"/>
        <v>14.967005469276225</v>
      </c>
      <c r="AC115" s="64">
        <f t="shared" si="189"/>
        <v>15.051149941857073</v>
      </c>
      <c r="AD115" s="64">
        <f t="shared" si="189"/>
        <v>14.686097623204912</v>
      </c>
      <c r="AE115" s="64">
        <f t="shared" si="189"/>
        <v>14.865710143451125</v>
      </c>
      <c r="AF115" s="64">
        <f t="shared" si="189"/>
        <v>14.707175058659358</v>
      </c>
      <c r="AG115" s="64">
        <f t="shared" si="189"/>
        <v>14.904759491421805</v>
      </c>
      <c r="AH115" s="64">
        <f t="shared" si="189"/>
        <v>14.419694110446397</v>
      </c>
      <c r="AI115" s="64">
        <f t="shared" si="189"/>
        <v>15.13238878056138</v>
      </c>
      <c r="AJ115" s="64">
        <f t="shared" si="189"/>
        <v>15.1493447635797</v>
      </c>
      <c r="AK115" s="64">
        <f t="shared" si="189"/>
        <v>15.282887335009681</v>
      </c>
      <c r="AL115" s="64">
        <f t="shared" si="189"/>
        <v>14.885753058702612</v>
      </c>
      <c r="AM115" s="64">
        <f t="shared" si="189"/>
        <v>15.258684773181523</v>
      </c>
      <c r="AN115" s="64">
        <f t="shared" si="189"/>
        <v>14.669586407494943</v>
      </c>
      <c r="AO115" s="64">
        <f t="shared" si="189"/>
        <v>15.205828439413464</v>
      </c>
      <c r="AP115" s="64">
        <f t="shared" si="189"/>
        <v>14.765275220261014</v>
      </c>
      <c r="AQ115" s="64">
        <f t="shared" si="189"/>
        <v>14.869502907788959</v>
      </c>
      <c r="AR115" s="87"/>
      <c r="AS115" s="66">
        <f>STDEV(AU115:CH115)/AVERAGE(AU115:CH115)</f>
        <v>1.402295332251894E-2</v>
      </c>
      <c r="AT115" s="67"/>
      <c r="AU115" s="68">
        <f>((AU113/AU114)*9.46)</f>
        <v>38.411864948252578</v>
      </c>
      <c r="AV115" s="68">
        <f t="shared" ref="AV115:CH115" si="190">((AV113/AV114)*9.46)</f>
        <v>38.403942091675333</v>
      </c>
      <c r="AW115" s="68">
        <f t="shared" si="190"/>
        <v>38.518828786625086</v>
      </c>
      <c r="AX115" s="68">
        <f t="shared" si="190"/>
        <v>38.117267572265902</v>
      </c>
      <c r="AY115" s="68">
        <f t="shared" si="190"/>
        <v>37.361318354138774</v>
      </c>
      <c r="AZ115" s="68">
        <f t="shared" si="190"/>
        <v>38.702399190573402</v>
      </c>
      <c r="BA115" s="68">
        <f t="shared" si="190"/>
        <v>38.850555040608782</v>
      </c>
      <c r="BB115" s="68">
        <f t="shared" si="190"/>
        <v>37.967635867328028</v>
      </c>
      <c r="BC115" s="68">
        <f t="shared" si="190"/>
        <v>38.313446747635822</v>
      </c>
      <c r="BD115" s="68">
        <f t="shared" si="190"/>
        <v>38.545384712817921</v>
      </c>
      <c r="BE115" s="68">
        <f t="shared" si="190"/>
        <v>39.000175148969873</v>
      </c>
      <c r="BF115" s="68">
        <f t="shared" si="190"/>
        <v>38.056810503710906</v>
      </c>
      <c r="BG115" s="68">
        <f t="shared" si="190"/>
        <v>37.935879074191057</v>
      </c>
      <c r="BH115" s="68">
        <f t="shared" si="190"/>
        <v>38.986140371647835</v>
      </c>
      <c r="BI115" s="68">
        <f t="shared" si="190"/>
        <v>37.761446819106283</v>
      </c>
      <c r="BJ115" s="68">
        <f t="shared" si="190"/>
        <v>38.683918626560157</v>
      </c>
      <c r="BK115" s="68">
        <f t="shared" si="190"/>
        <v>38.712899632652302</v>
      </c>
      <c r="BL115" s="68">
        <f t="shared" si="190"/>
        <v>37.345260297909938</v>
      </c>
      <c r="BM115" s="68">
        <f t="shared" si="190"/>
        <v>37.704515427531241</v>
      </c>
      <c r="BN115" s="68">
        <f t="shared" si="190"/>
        <v>38.413576351568558</v>
      </c>
      <c r="BO115" s="68">
        <f t="shared" si="190"/>
        <v>38.821846533027362</v>
      </c>
      <c r="BP115" s="68">
        <f t="shared" si="190"/>
        <v>38.078326977820979</v>
      </c>
      <c r="BQ115" s="68">
        <f t="shared" si="190"/>
        <v>37.946581783160681</v>
      </c>
      <c r="BR115" s="68">
        <f t="shared" si="190"/>
        <v>38.804517108288451</v>
      </c>
      <c r="BS115" s="68">
        <f t="shared" si="190"/>
        <v>38.989821723060039</v>
      </c>
      <c r="BT115" s="68">
        <f t="shared" si="190"/>
        <v>38.788712826274057</v>
      </c>
      <c r="BU115" s="68">
        <f t="shared" si="190"/>
        <v>38.611793323333281</v>
      </c>
      <c r="BV115" s="68">
        <f t="shared" si="190"/>
        <v>38.171617847228582</v>
      </c>
      <c r="BW115" s="68">
        <f t="shared" si="190"/>
        <v>38.995794738319674</v>
      </c>
      <c r="BX115" s="68">
        <f t="shared" si="190"/>
        <v>39.488064091865567</v>
      </c>
      <c r="BY115" s="68">
        <f t="shared" si="190"/>
        <v>38.933056921951078</v>
      </c>
      <c r="BZ115" s="68">
        <f t="shared" si="190"/>
        <v>38.280037926057503</v>
      </c>
      <c r="CA115" s="68">
        <f t="shared" si="190"/>
        <v>37.423587072433143</v>
      </c>
      <c r="CB115" s="68">
        <f t="shared" si="190"/>
        <v>38.346280139693604</v>
      </c>
      <c r="CC115" s="68">
        <f t="shared" si="190"/>
        <v>38.830333394117382</v>
      </c>
      <c r="CD115" s="68">
        <f t="shared" si="190"/>
        <v>39.685355155706326</v>
      </c>
      <c r="CE115" s="68">
        <f t="shared" si="190"/>
        <v>37.890345865119222</v>
      </c>
      <c r="CF115" s="68">
        <f t="shared" si="190"/>
        <v>37.949189986509978</v>
      </c>
      <c r="CG115" s="68">
        <f t="shared" si="190"/>
        <v>38.454252083301682</v>
      </c>
      <c r="CH115" s="68">
        <f t="shared" si="190"/>
        <v>38.719663850217522</v>
      </c>
      <c r="CI115" s="87"/>
      <c r="CJ115" s="88">
        <f>((CJ113/CJ114)*9.46)</f>
        <v>35.214425993503063</v>
      </c>
      <c r="CK115" s="88">
        <f t="shared" ref="CK115:EV115" si="191">((CK113/CK114)*9.46)</f>
        <v>38.1862964076971</v>
      </c>
      <c r="CL115" s="88">
        <f t="shared" si="191"/>
        <v>27.868152079924556</v>
      </c>
      <c r="CM115" s="88">
        <f t="shared" si="191"/>
        <v>24.999458495881587</v>
      </c>
      <c r="CN115" s="88">
        <f t="shared" si="191"/>
        <v>22.989129055178896</v>
      </c>
      <c r="CO115" s="88">
        <f t="shared" si="191"/>
        <v>40.745845316342738</v>
      </c>
      <c r="CP115" s="88">
        <f t="shared" si="191"/>
        <v>22.877200767885554</v>
      </c>
      <c r="CQ115" s="88">
        <f t="shared" si="191"/>
        <v>44.287715039422075</v>
      </c>
      <c r="CR115" s="88">
        <f t="shared" si="191"/>
        <v>25.47057647276894</v>
      </c>
      <c r="CS115" s="88">
        <f t="shared" si="191"/>
        <v>21.372774950356721</v>
      </c>
      <c r="CT115" s="88">
        <f t="shared" si="191"/>
        <v>21.335189124804874</v>
      </c>
      <c r="CU115" s="88">
        <f t="shared" si="191"/>
        <v>22.885384217886177</v>
      </c>
      <c r="CV115" s="88">
        <f t="shared" si="191"/>
        <v>43.874664564848779</v>
      </c>
      <c r="CW115" s="88">
        <f t="shared" si="191"/>
        <v>27.780257761946935</v>
      </c>
      <c r="CX115" s="88">
        <f t="shared" si="191"/>
        <v>14.090709239494011</v>
      </c>
      <c r="CY115" s="88">
        <f t="shared" si="191"/>
        <v>32.719527136609415</v>
      </c>
      <c r="CZ115" s="88">
        <f t="shared" si="191"/>
        <v>39.015932212774025</v>
      </c>
      <c r="DA115" s="88">
        <f t="shared" si="191"/>
        <v>34.691546394914425</v>
      </c>
      <c r="DB115" s="88">
        <f t="shared" si="191"/>
        <v>27.584633861450499</v>
      </c>
      <c r="DC115" s="88">
        <f t="shared" si="191"/>
        <v>32.179173379665656</v>
      </c>
      <c r="DD115" s="88">
        <f t="shared" si="191"/>
        <v>17.396634670782891</v>
      </c>
      <c r="DE115" s="88">
        <f t="shared" si="191"/>
        <v>23.035890610067987</v>
      </c>
      <c r="DF115" s="88">
        <f t="shared" si="191"/>
        <v>65.504142612369833</v>
      </c>
      <c r="DG115" s="88">
        <f t="shared" si="191"/>
        <v>45.45274032727179</v>
      </c>
      <c r="DH115" s="88">
        <f t="shared" si="191"/>
        <v>17.798587639110508</v>
      </c>
      <c r="DI115" s="88">
        <f t="shared" si="191"/>
        <v>11.682878884362493</v>
      </c>
      <c r="DJ115" s="88">
        <f t="shared" si="191"/>
        <v>13.788363099297419</v>
      </c>
      <c r="DK115" s="88">
        <f t="shared" si="191"/>
        <v>33.851275879665373</v>
      </c>
      <c r="DL115" s="88">
        <f t="shared" si="191"/>
        <v>40.232532393792106</v>
      </c>
      <c r="DM115" s="88">
        <f t="shared" si="191"/>
        <v>27.068257181101416</v>
      </c>
      <c r="DN115" s="88">
        <f t="shared" si="191"/>
        <v>15.42434379349597</v>
      </c>
      <c r="DO115" s="88">
        <f t="shared" si="191"/>
        <v>39.246304144411212</v>
      </c>
      <c r="DP115" s="88">
        <f t="shared" si="191"/>
        <v>36.114896692436936</v>
      </c>
      <c r="DQ115" s="88">
        <f t="shared" si="191"/>
        <v>41.303653086894954</v>
      </c>
      <c r="DR115" s="88">
        <f t="shared" si="191"/>
        <v>29.288682094475387</v>
      </c>
      <c r="DS115" s="88">
        <f t="shared" si="191"/>
        <v>26.204528182010151</v>
      </c>
      <c r="DT115" s="88">
        <f t="shared" si="191"/>
        <v>24.614127233812077</v>
      </c>
      <c r="DU115" s="88">
        <f t="shared" si="191"/>
        <v>33.71964497643841</v>
      </c>
      <c r="DV115" s="88">
        <f t="shared" si="191"/>
        <v>26.780269273032925</v>
      </c>
      <c r="DW115" s="88">
        <f t="shared" si="191"/>
        <v>34.476203182179091</v>
      </c>
      <c r="DX115" s="88">
        <f t="shared" si="191"/>
        <v>33.504061558304251</v>
      </c>
      <c r="DY115" s="88">
        <f t="shared" si="191"/>
        <v>29.873843555208424</v>
      </c>
      <c r="DZ115" s="88">
        <f t="shared" si="191"/>
        <v>21.231181525572143</v>
      </c>
      <c r="EA115" s="88">
        <f t="shared" si="191"/>
        <v>25.978169923971201</v>
      </c>
      <c r="EB115" s="88">
        <f t="shared" si="191"/>
        <v>24.654929421410156</v>
      </c>
      <c r="EC115" s="88">
        <f t="shared" si="191"/>
        <v>25.767181946569792</v>
      </c>
      <c r="ED115" s="88">
        <f t="shared" si="191"/>
        <v>28.192368546754363</v>
      </c>
      <c r="EE115" s="88">
        <f t="shared" si="191"/>
        <v>40.921339910431662</v>
      </c>
      <c r="EF115" s="88">
        <f t="shared" si="191"/>
        <v>31.810676431686417</v>
      </c>
      <c r="EG115" s="88">
        <f t="shared" si="191"/>
        <v>56.929600627686071</v>
      </c>
      <c r="EH115" s="88">
        <f t="shared" si="191"/>
        <v>42.746240061893104</v>
      </c>
      <c r="EI115" s="88">
        <f t="shared" si="191"/>
        <v>23.670753945820334</v>
      </c>
      <c r="EJ115" s="88">
        <f t="shared" si="191"/>
        <v>45.959050476577112</v>
      </c>
      <c r="EK115" s="88">
        <f t="shared" si="191"/>
        <v>40.892816137722761</v>
      </c>
      <c r="EL115" s="88">
        <f t="shared" si="191"/>
        <v>28.970164026646319</v>
      </c>
      <c r="EM115" s="88">
        <f t="shared" si="191"/>
        <v>30.290185800889574</v>
      </c>
      <c r="EN115" s="88">
        <f t="shared" si="191"/>
        <v>25.87900931913893</v>
      </c>
      <c r="EO115" s="88">
        <f t="shared" si="191"/>
        <v>50.498490793169459</v>
      </c>
      <c r="EP115" s="88">
        <f t="shared" si="191"/>
        <v>14.768379299715599</v>
      </c>
      <c r="EQ115" s="88">
        <f t="shared" si="191"/>
        <v>43.369702063786391</v>
      </c>
      <c r="ER115" s="88">
        <f t="shared" si="191"/>
        <v>27.950544406545912</v>
      </c>
      <c r="ES115" s="88">
        <f t="shared" si="191"/>
        <v>26.410523603369466</v>
      </c>
      <c r="ET115" s="88">
        <f t="shared" si="191"/>
        <v>33.571359227811776</v>
      </c>
      <c r="EU115" s="88">
        <f t="shared" si="191"/>
        <v>26.005824442134966</v>
      </c>
      <c r="EV115" s="88">
        <f t="shared" si="191"/>
        <v>19.347682510962269</v>
      </c>
      <c r="EW115" s="88">
        <f t="shared" ref="EW115:HH115" si="192">((EW113/EW114)*9.46)</f>
        <v>25.184471427166542</v>
      </c>
      <c r="EX115" s="88">
        <f t="shared" si="192"/>
        <v>36.549886386583879</v>
      </c>
      <c r="EY115" s="88">
        <f t="shared" si="192"/>
        <v>29.334745622745068</v>
      </c>
      <c r="EZ115" s="88">
        <f t="shared" si="192"/>
        <v>29.758208157011598</v>
      </c>
      <c r="FA115" s="88">
        <f t="shared" si="192"/>
        <v>37.005299575806092</v>
      </c>
      <c r="FB115" s="88">
        <f t="shared" si="192"/>
        <v>18.988285091626132</v>
      </c>
      <c r="FC115" s="88">
        <f t="shared" si="192"/>
        <v>27.342984185912574</v>
      </c>
      <c r="FD115" s="88">
        <f t="shared" si="192"/>
        <v>41.286144297895831</v>
      </c>
      <c r="FE115" s="88">
        <f t="shared" si="192"/>
        <v>32.872988843108004</v>
      </c>
      <c r="FF115" s="88">
        <f t="shared" si="192"/>
        <v>34.738429081803709</v>
      </c>
      <c r="FG115" s="88">
        <f t="shared" si="192"/>
        <v>20.202617360047142</v>
      </c>
      <c r="FH115" s="88">
        <f t="shared" si="192"/>
        <v>29.687129111200836</v>
      </c>
      <c r="FI115" s="88">
        <f t="shared" si="192"/>
        <v>38.482480163812589</v>
      </c>
      <c r="FJ115" s="88">
        <f t="shared" si="192"/>
        <v>25.883737379727634</v>
      </c>
      <c r="FK115" s="88">
        <f t="shared" si="192"/>
        <v>38.95534422469931</v>
      </c>
      <c r="FL115" s="88">
        <f t="shared" si="192"/>
        <v>46.286369064918517</v>
      </c>
      <c r="FM115" s="88">
        <f t="shared" si="192"/>
        <v>21.546250220588487</v>
      </c>
      <c r="FN115" s="88">
        <f t="shared" si="192"/>
        <v>35.032708544395575</v>
      </c>
      <c r="FO115" s="88">
        <f t="shared" si="192"/>
        <v>30.101516117661159</v>
      </c>
      <c r="FP115" s="88">
        <f t="shared" si="192"/>
        <v>34.32513262037088</v>
      </c>
      <c r="FQ115" s="88">
        <f t="shared" si="192"/>
        <v>27.637090266775537</v>
      </c>
      <c r="FR115" s="88">
        <f t="shared" si="192"/>
        <v>42.483430950903163</v>
      </c>
      <c r="FS115" s="88">
        <f t="shared" si="192"/>
        <v>20.369586469290017</v>
      </c>
      <c r="FT115" s="88">
        <f t="shared" si="192"/>
        <v>31.594306324938195</v>
      </c>
      <c r="FU115" s="88">
        <f t="shared" si="192"/>
        <v>54.695639306408303</v>
      </c>
      <c r="FV115" s="88">
        <f t="shared" si="192"/>
        <v>47.833987845794155</v>
      </c>
      <c r="FW115" s="88">
        <f t="shared" si="192"/>
        <v>16.90427742298812</v>
      </c>
      <c r="FX115" s="88">
        <f t="shared" si="192"/>
        <v>34.557548367782424</v>
      </c>
      <c r="FY115" s="88">
        <f t="shared" si="192"/>
        <v>44.480266800347046</v>
      </c>
      <c r="FZ115" s="88">
        <f t="shared" si="192"/>
        <v>16.279679017920824</v>
      </c>
      <c r="GA115" s="88">
        <f t="shared" si="192"/>
        <v>20.652238491959771</v>
      </c>
      <c r="GB115" s="88">
        <f t="shared" si="192"/>
        <v>22.351245511240808</v>
      </c>
      <c r="GC115" s="88">
        <f t="shared" si="192"/>
        <v>16.068212547917323</v>
      </c>
      <c r="GD115" s="88">
        <f t="shared" si="192"/>
        <v>39.995732386180812</v>
      </c>
      <c r="GE115" s="88">
        <f t="shared" si="192"/>
        <v>22.31478208837343</v>
      </c>
      <c r="GF115" s="88">
        <f t="shared" si="192"/>
        <v>53.77240812472786</v>
      </c>
      <c r="GG115" s="88">
        <f t="shared" si="192"/>
        <v>23.538044643120188</v>
      </c>
      <c r="GH115" s="88">
        <f t="shared" si="192"/>
        <v>30.953250105039565</v>
      </c>
      <c r="GI115" s="88">
        <f t="shared" si="192"/>
        <v>21.934481178266864</v>
      </c>
      <c r="GJ115" s="88">
        <f t="shared" si="192"/>
        <v>33.147349550988871</v>
      </c>
      <c r="GK115" s="88">
        <f t="shared" si="192"/>
        <v>24.485753161815754</v>
      </c>
      <c r="GL115" s="88">
        <f t="shared" si="192"/>
        <v>46.204080463329426</v>
      </c>
      <c r="GM115" s="88">
        <f t="shared" si="192"/>
        <v>51.423801495895013</v>
      </c>
      <c r="GN115" s="88">
        <f t="shared" si="192"/>
        <v>16.143790166688888</v>
      </c>
      <c r="GO115" s="88">
        <f t="shared" si="192"/>
        <v>24.473135321628408</v>
      </c>
      <c r="GP115" s="88">
        <f t="shared" si="192"/>
        <v>57.220966150651563</v>
      </c>
      <c r="GQ115" s="88">
        <f t="shared" si="192"/>
        <v>19.269372972908041</v>
      </c>
      <c r="GR115" s="88">
        <f t="shared" si="192"/>
        <v>28.826768904012873</v>
      </c>
      <c r="GS115" s="88">
        <f t="shared" si="192"/>
        <v>23.118212270079798</v>
      </c>
      <c r="GT115" s="88">
        <f t="shared" si="192"/>
        <v>21.731631441713311</v>
      </c>
      <c r="GU115" s="88">
        <f t="shared" si="192"/>
        <v>52.686955003758897</v>
      </c>
      <c r="GV115" s="88">
        <f t="shared" si="192"/>
        <v>36.440540143561456</v>
      </c>
      <c r="GW115" s="88">
        <f t="shared" si="192"/>
        <v>37.771823460542237</v>
      </c>
      <c r="GX115" s="88">
        <f t="shared" si="192"/>
        <v>14.421206679590366</v>
      </c>
      <c r="GY115" s="88">
        <f t="shared" si="192"/>
        <v>33.307791306649278</v>
      </c>
      <c r="GZ115" s="88">
        <f t="shared" si="192"/>
        <v>28.021950735164729</v>
      </c>
      <c r="HA115" s="88">
        <f t="shared" si="192"/>
        <v>38.763757418825428</v>
      </c>
      <c r="HB115" s="88">
        <f t="shared" si="192"/>
        <v>34.33901834397318</v>
      </c>
      <c r="HC115" s="88">
        <f t="shared" si="192"/>
        <v>14.569903332512244</v>
      </c>
      <c r="HD115" s="88">
        <f t="shared" si="192"/>
        <v>17.539545182148295</v>
      </c>
      <c r="HE115" s="88">
        <f t="shared" si="192"/>
        <v>56.363945826626995</v>
      </c>
      <c r="HF115" s="88">
        <f t="shared" si="192"/>
        <v>33.695238131257369</v>
      </c>
      <c r="HG115" s="88">
        <f t="shared" si="192"/>
        <v>38.703745104604984</v>
      </c>
      <c r="HH115" s="88">
        <f t="shared" si="192"/>
        <v>28.939606220813786</v>
      </c>
      <c r="HI115" s="88">
        <f t="shared" ref="HI115:JT115" si="193">((HI113/HI114)*9.46)</f>
        <v>55.884274770886158</v>
      </c>
      <c r="HJ115" s="88">
        <f t="shared" si="193"/>
        <v>28.423896404706809</v>
      </c>
      <c r="HK115" s="88">
        <f t="shared" si="193"/>
        <v>26.161708198935951</v>
      </c>
      <c r="HL115" s="88">
        <f t="shared" si="193"/>
        <v>20.254281765207573</v>
      </c>
      <c r="HM115" s="88">
        <f t="shared" si="193"/>
        <v>40.448938827623195</v>
      </c>
      <c r="HN115" s="88">
        <f t="shared" si="193"/>
        <v>27.503834969209024</v>
      </c>
      <c r="HO115" s="88">
        <f t="shared" si="193"/>
        <v>37.399722587206604</v>
      </c>
      <c r="HP115" s="88">
        <f t="shared" si="193"/>
        <v>15.995794468834646</v>
      </c>
      <c r="HQ115" s="88">
        <f t="shared" si="193"/>
        <v>22.964384319139636</v>
      </c>
      <c r="HR115" s="88">
        <f t="shared" si="193"/>
        <v>23.923413516747559</v>
      </c>
      <c r="HS115" s="88">
        <f t="shared" si="193"/>
        <v>28.228746211426763</v>
      </c>
      <c r="HT115" s="88">
        <f t="shared" si="193"/>
        <v>35.670572215305761</v>
      </c>
      <c r="HU115" s="88">
        <f t="shared" si="193"/>
        <v>41.64812079694611</v>
      </c>
      <c r="HV115" s="88">
        <f t="shared" si="193"/>
        <v>30.051123159542218</v>
      </c>
      <c r="HW115" s="88">
        <f t="shared" si="193"/>
        <v>50.544975882079648</v>
      </c>
      <c r="HX115" s="88">
        <f t="shared" si="193"/>
        <v>28.818915900886378</v>
      </c>
      <c r="HY115" s="88">
        <f t="shared" si="193"/>
        <v>22.014355095869462</v>
      </c>
      <c r="HZ115" s="88">
        <f t="shared" si="193"/>
        <v>26.570455534501683</v>
      </c>
      <c r="IA115" s="88">
        <f t="shared" si="193"/>
        <v>36.024251548568024</v>
      </c>
      <c r="IB115" s="88">
        <f t="shared" si="193"/>
        <v>22.05321648073032</v>
      </c>
      <c r="IC115" s="88">
        <f t="shared" si="193"/>
        <v>52.098761456120691</v>
      </c>
      <c r="ID115" s="88">
        <f t="shared" si="193"/>
        <v>13.273167542564291</v>
      </c>
      <c r="IE115" s="88">
        <f t="shared" si="193"/>
        <v>53.609550228567478</v>
      </c>
      <c r="IF115" s="88">
        <f t="shared" si="193"/>
        <v>47.084214280356207</v>
      </c>
      <c r="IG115" s="88">
        <f t="shared" si="193"/>
        <v>28.641145650492607</v>
      </c>
      <c r="IH115" s="88">
        <f t="shared" si="193"/>
        <v>30.817691361469976</v>
      </c>
      <c r="II115" s="88">
        <f t="shared" si="193"/>
        <v>21.285381345624231</v>
      </c>
      <c r="IJ115" s="88">
        <f t="shared" si="193"/>
        <v>40.304452612993011</v>
      </c>
      <c r="IK115" s="88">
        <f t="shared" si="193"/>
        <v>51.427148393142296</v>
      </c>
      <c r="IL115" s="88">
        <f t="shared" si="193"/>
        <v>35.196292521130175</v>
      </c>
      <c r="IM115" s="88">
        <f t="shared" si="193"/>
        <v>46.418070062557575</v>
      </c>
      <c r="IN115" s="88">
        <f t="shared" si="193"/>
        <v>49.475668545556012</v>
      </c>
      <c r="IO115" s="88">
        <f t="shared" si="193"/>
        <v>34.382050156362268</v>
      </c>
      <c r="IP115" s="88">
        <f t="shared" si="193"/>
        <v>58.036802276261419</v>
      </c>
      <c r="IQ115" s="88">
        <f t="shared" si="193"/>
        <v>22.854805446494879</v>
      </c>
      <c r="IR115" s="88">
        <f t="shared" si="193"/>
        <v>34.369274175674981</v>
      </c>
      <c r="IS115" s="88">
        <f t="shared" si="193"/>
        <v>14.172120102457995</v>
      </c>
      <c r="IT115" s="88">
        <f t="shared" si="193"/>
        <v>26.508167762358063</v>
      </c>
      <c r="IU115" s="88">
        <f t="shared" si="193"/>
        <v>37.778526201332589</v>
      </c>
      <c r="IV115" s="88">
        <f t="shared" si="193"/>
        <v>33.878822078781695</v>
      </c>
      <c r="IW115" s="88">
        <f t="shared" si="193"/>
        <v>35.141793942254061</v>
      </c>
      <c r="IX115" s="88">
        <f t="shared" si="193"/>
        <v>44.503232296330907</v>
      </c>
      <c r="IY115" s="88">
        <f t="shared" si="193"/>
        <v>28.570565118330922</v>
      </c>
      <c r="IZ115" s="88">
        <f t="shared" si="193"/>
        <v>28.441721071674628</v>
      </c>
      <c r="JA115" s="88">
        <f t="shared" si="193"/>
        <v>33.477633254241837</v>
      </c>
      <c r="JB115" s="88">
        <f t="shared" si="193"/>
        <v>23.768534344073167</v>
      </c>
      <c r="JC115" s="88">
        <f t="shared" si="193"/>
        <v>25.74111224061555</v>
      </c>
      <c r="JD115" s="88">
        <f t="shared" si="193"/>
        <v>26.275701494868372</v>
      </c>
      <c r="JE115" s="88">
        <f t="shared" si="193"/>
        <v>14.462004982472104</v>
      </c>
      <c r="JF115" s="88">
        <f t="shared" si="193"/>
        <v>21.585991613021481</v>
      </c>
      <c r="JG115" s="88">
        <f t="shared" si="193"/>
        <v>39.258788809416245</v>
      </c>
      <c r="JH115" s="88">
        <f t="shared" si="193"/>
        <v>47.145800945411821</v>
      </c>
      <c r="JI115" s="88">
        <f t="shared" si="193"/>
        <v>21.602799871952502</v>
      </c>
      <c r="JJ115" s="88">
        <f t="shared" si="193"/>
        <v>24.129506031629358</v>
      </c>
      <c r="JK115" s="88">
        <f t="shared" si="193"/>
        <v>24.193541461808216</v>
      </c>
      <c r="JL115" s="88">
        <f t="shared" si="193"/>
        <v>63.268334770708947</v>
      </c>
      <c r="JM115" s="88">
        <f t="shared" si="193"/>
        <v>43.69255327180084</v>
      </c>
      <c r="JN115" s="88">
        <f t="shared" si="193"/>
        <v>42.162399998193251</v>
      </c>
      <c r="JO115" s="88">
        <f t="shared" si="193"/>
        <v>40.912648241728618</v>
      </c>
      <c r="JP115" s="88">
        <f t="shared" si="193"/>
        <v>29.00076944214895</v>
      </c>
      <c r="JQ115" s="88">
        <f t="shared" si="193"/>
        <v>30.607754616661992</v>
      </c>
      <c r="JR115" s="88">
        <f t="shared" si="193"/>
        <v>22.219943360233891</v>
      </c>
      <c r="JS115" s="88">
        <f t="shared" si="193"/>
        <v>41.897325718325021</v>
      </c>
      <c r="JT115" s="88">
        <f t="shared" si="193"/>
        <v>19.097327114613709</v>
      </c>
      <c r="JU115" s="88">
        <f t="shared" ref="JU115:MF115" si="194">((JU113/JU114)*9.46)</f>
        <v>43.872482343502348</v>
      </c>
      <c r="JV115" s="88">
        <f t="shared" si="194"/>
        <v>29.010101368630572</v>
      </c>
      <c r="JW115" s="88">
        <f t="shared" si="194"/>
        <v>29.339236389931415</v>
      </c>
      <c r="JX115" s="88">
        <f t="shared" si="194"/>
        <v>47.834428676177147</v>
      </c>
      <c r="JY115" s="88">
        <f t="shared" si="194"/>
        <v>42.441133387796349</v>
      </c>
      <c r="JZ115" s="88">
        <f t="shared" si="194"/>
        <v>34.010455222986934</v>
      </c>
      <c r="KA115" s="88">
        <f t="shared" si="194"/>
        <v>57.370410639907774</v>
      </c>
      <c r="KB115" s="88">
        <f t="shared" si="194"/>
        <v>27.051010294274686</v>
      </c>
      <c r="KC115" s="88">
        <f t="shared" si="194"/>
        <v>44.161334213174491</v>
      </c>
      <c r="KD115" s="88">
        <f t="shared" si="194"/>
        <v>36.589708866102256</v>
      </c>
      <c r="KE115" s="88">
        <f t="shared" si="194"/>
        <v>52.113811013706773</v>
      </c>
      <c r="KF115" s="88">
        <f t="shared" si="194"/>
        <v>22.315257147372794</v>
      </c>
      <c r="KG115" s="88">
        <f t="shared" si="194"/>
        <v>43.17077361034832</v>
      </c>
      <c r="KH115" s="88">
        <f t="shared" si="194"/>
        <v>19.954493538667187</v>
      </c>
      <c r="KI115" s="88">
        <f t="shared" si="194"/>
        <v>54.239161899885829</v>
      </c>
      <c r="KJ115" s="88">
        <f t="shared" si="194"/>
        <v>25.083216968306861</v>
      </c>
      <c r="KK115" s="88">
        <f t="shared" si="194"/>
        <v>16.34189567814715</v>
      </c>
      <c r="KL115" s="88">
        <f t="shared" si="194"/>
        <v>38.015986243997283</v>
      </c>
      <c r="KM115" s="88">
        <f t="shared" si="194"/>
        <v>45.912707068019294</v>
      </c>
      <c r="KN115" s="88">
        <f t="shared" si="194"/>
        <v>44.112353122771971</v>
      </c>
      <c r="KO115" s="88">
        <f t="shared" si="194"/>
        <v>67.318413562171557</v>
      </c>
      <c r="KP115" s="88">
        <f t="shared" si="194"/>
        <v>31.204757083247866</v>
      </c>
      <c r="KQ115" s="88">
        <f t="shared" si="194"/>
        <v>25.962353933213144</v>
      </c>
      <c r="KR115" s="88">
        <f t="shared" si="194"/>
        <v>35.991703042130673</v>
      </c>
      <c r="KS115" s="88">
        <f t="shared" si="194"/>
        <v>29.539602748169994</v>
      </c>
      <c r="KT115" s="88">
        <f t="shared" si="194"/>
        <v>21.650402400207742</v>
      </c>
      <c r="KU115" s="88">
        <f t="shared" si="194"/>
        <v>41.10087316528417</v>
      </c>
      <c r="KV115" s="88">
        <f t="shared" si="194"/>
        <v>44.322439611266972</v>
      </c>
      <c r="KW115" s="88">
        <f t="shared" si="194"/>
        <v>34.682899225894936</v>
      </c>
      <c r="KX115" s="88">
        <f t="shared" si="194"/>
        <v>25.351743498318161</v>
      </c>
      <c r="KY115" s="88">
        <f t="shared" si="194"/>
        <v>48.908231872502228</v>
      </c>
      <c r="KZ115" s="88">
        <f t="shared" si="194"/>
        <v>27.436769177835316</v>
      </c>
      <c r="LA115" s="88">
        <f t="shared" si="194"/>
        <v>47.724400014427488</v>
      </c>
      <c r="LB115" s="88">
        <f t="shared" si="194"/>
        <v>42.59521327958587</v>
      </c>
      <c r="LC115" s="88">
        <f t="shared" si="194"/>
        <v>32.969304823000527</v>
      </c>
      <c r="LD115" s="88">
        <f t="shared" si="194"/>
        <v>45.539348943334737</v>
      </c>
      <c r="LE115" s="88">
        <f t="shared" si="194"/>
        <v>22.822015589018026</v>
      </c>
      <c r="LF115" s="88">
        <f t="shared" si="194"/>
        <v>32.898102705274873</v>
      </c>
      <c r="LG115" s="88">
        <f t="shared" si="194"/>
        <v>30.443656382134833</v>
      </c>
      <c r="LH115" s="88">
        <f t="shared" si="194"/>
        <v>20.269774093944228</v>
      </c>
      <c r="LI115" s="88">
        <f t="shared" si="194"/>
        <v>33.493445771319188</v>
      </c>
      <c r="LJ115" s="88">
        <f t="shared" si="194"/>
        <v>52.278044001463591</v>
      </c>
      <c r="LK115" s="88">
        <f t="shared" si="194"/>
        <v>23.701039028038096</v>
      </c>
      <c r="LL115" s="88">
        <f t="shared" si="194"/>
        <v>47.810333423202422</v>
      </c>
      <c r="LM115" s="88">
        <f t="shared" si="194"/>
        <v>37.010711551932452</v>
      </c>
      <c r="LN115" s="88">
        <f t="shared" si="194"/>
        <v>24.610319503617578</v>
      </c>
      <c r="LO115" s="88">
        <f t="shared" si="194"/>
        <v>39.690133406709457</v>
      </c>
      <c r="LP115" s="88">
        <f t="shared" si="194"/>
        <v>24.426469205220727</v>
      </c>
      <c r="LQ115" s="88">
        <f t="shared" si="194"/>
        <v>29.589254078047883</v>
      </c>
      <c r="LR115" s="88">
        <f t="shared" si="194"/>
        <v>29.334643274030825</v>
      </c>
      <c r="LS115" s="88">
        <f t="shared" si="194"/>
        <v>37.869091464124772</v>
      </c>
      <c r="LT115" s="88">
        <f t="shared" si="194"/>
        <v>22.535540271543411</v>
      </c>
      <c r="LU115" s="88">
        <f t="shared" si="194"/>
        <v>32.572198324398435</v>
      </c>
      <c r="LV115" s="88">
        <f t="shared" si="194"/>
        <v>38.582320181447784</v>
      </c>
      <c r="LW115" s="88">
        <f t="shared" si="194"/>
        <v>28.017774002797239</v>
      </c>
      <c r="LX115" s="88">
        <f t="shared" si="194"/>
        <v>66.875111353693427</v>
      </c>
      <c r="LY115" s="88">
        <f t="shared" si="194"/>
        <v>31.964308717240819</v>
      </c>
      <c r="LZ115" s="88">
        <f t="shared" si="194"/>
        <v>34.39902100302676</v>
      </c>
      <c r="MA115" s="88">
        <f t="shared" si="194"/>
        <v>22.946101766437469</v>
      </c>
      <c r="MB115" s="88">
        <f t="shared" si="194"/>
        <v>39.631683021670995</v>
      </c>
      <c r="MC115" s="88">
        <f t="shared" si="194"/>
        <v>15.173857636421376</v>
      </c>
      <c r="MD115" s="88">
        <f t="shared" si="194"/>
        <v>26.57600130706939</v>
      </c>
      <c r="ME115" s="88">
        <f t="shared" si="194"/>
        <v>29.998594220607728</v>
      </c>
      <c r="MF115" s="88">
        <f t="shared" si="194"/>
        <v>27.505222610870234</v>
      </c>
      <c r="MG115" s="88">
        <f t="shared" ref="MG115:OQ115" si="195">((MG113/MG114)*9.46)</f>
        <v>25.731145559431699</v>
      </c>
      <c r="MH115" s="88">
        <f t="shared" si="195"/>
        <v>32.228705880748947</v>
      </c>
      <c r="MI115" s="88">
        <f t="shared" si="195"/>
        <v>46.222952968950516</v>
      </c>
      <c r="MJ115" s="88">
        <f t="shared" si="195"/>
        <v>76.091381145564313</v>
      </c>
      <c r="MK115" s="88">
        <f t="shared" si="195"/>
        <v>19.71423839074598</v>
      </c>
      <c r="ML115" s="88">
        <f t="shared" si="195"/>
        <v>44.737644320290251</v>
      </c>
      <c r="MM115" s="88">
        <f t="shared" si="195"/>
        <v>52.850676580797156</v>
      </c>
      <c r="MN115" s="88">
        <f t="shared" si="195"/>
        <v>13.778543239026545</v>
      </c>
      <c r="MO115" s="88">
        <f t="shared" si="195"/>
        <v>31.744844538304786</v>
      </c>
      <c r="MP115" s="88">
        <f t="shared" si="195"/>
        <v>40.639458376148269</v>
      </c>
      <c r="MQ115" s="88">
        <f t="shared" si="195"/>
        <v>34.067599738226221</v>
      </c>
      <c r="MR115" s="88">
        <f t="shared" si="195"/>
        <v>38.850499951929145</v>
      </c>
      <c r="MS115" s="88">
        <f t="shared" si="195"/>
        <v>20.290184501918652</v>
      </c>
      <c r="MT115" s="88">
        <f t="shared" si="195"/>
        <v>18.3973271576508</v>
      </c>
      <c r="MU115" s="88">
        <f t="shared" si="195"/>
        <v>44.841350042884933</v>
      </c>
      <c r="MV115" s="88">
        <f t="shared" si="195"/>
        <v>18.1665448851879</v>
      </c>
      <c r="MW115" s="88">
        <f t="shared" si="195"/>
        <v>23.032791601208579</v>
      </c>
      <c r="MX115" s="88">
        <f t="shared" si="195"/>
        <v>44.365307129560783</v>
      </c>
      <c r="MY115" s="88">
        <f t="shared" si="195"/>
        <v>26.027316842484019</v>
      </c>
      <c r="MZ115" s="88">
        <f t="shared" si="195"/>
        <v>25.830682204688397</v>
      </c>
      <c r="NA115" s="88">
        <f t="shared" si="195"/>
        <v>31.576639179790035</v>
      </c>
      <c r="NB115" s="88">
        <f t="shared" si="195"/>
        <v>43.139471226641732</v>
      </c>
      <c r="NC115" s="88">
        <f t="shared" si="195"/>
        <v>23.930851163841282</v>
      </c>
      <c r="ND115" s="88">
        <f t="shared" si="195"/>
        <v>32.702702931060969</v>
      </c>
      <c r="NE115" s="88">
        <f t="shared" si="195"/>
        <v>87.880878608764235</v>
      </c>
      <c r="NF115" s="88">
        <f t="shared" si="195"/>
        <v>22.224980203214166</v>
      </c>
      <c r="NG115" s="88">
        <f t="shared" si="195"/>
        <v>32.241717001610503</v>
      </c>
      <c r="NH115" s="88">
        <f t="shared" si="195"/>
        <v>27.61825713554687</v>
      </c>
      <c r="NI115" s="88">
        <f t="shared" si="195"/>
        <v>37.475738027514723</v>
      </c>
      <c r="NJ115" s="88">
        <f t="shared" si="195"/>
        <v>34.472973495140586</v>
      </c>
      <c r="NK115" s="88">
        <f t="shared" si="195"/>
        <v>10.615843199806962</v>
      </c>
      <c r="NL115" s="88">
        <f t="shared" si="195"/>
        <v>43.999877705405488</v>
      </c>
      <c r="NM115" s="88">
        <f t="shared" si="195"/>
        <v>34.40081330956189</v>
      </c>
      <c r="NN115" s="88">
        <f t="shared" si="195"/>
        <v>24.437703203309809</v>
      </c>
      <c r="NO115" s="88">
        <f t="shared" si="195"/>
        <v>52.736705724782688</v>
      </c>
      <c r="NP115" s="88">
        <f t="shared" si="195"/>
        <v>68.155704705044258</v>
      </c>
      <c r="NQ115" s="88">
        <f t="shared" si="195"/>
        <v>22.809830427029844</v>
      </c>
      <c r="NR115" s="88">
        <f t="shared" si="195"/>
        <v>32.589784027923919</v>
      </c>
      <c r="NS115" s="88">
        <f t="shared" si="195"/>
        <v>24.992109225090708</v>
      </c>
      <c r="NT115" s="88">
        <f t="shared" si="195"/>
        <v>27.325171904933317</v>
      </c>
      <c r="NU115" s="88">
        <f t="shared" si="195"/>
        <v>15.578166735052877</v>
      </c>
      <c r="NV115" s="88">
        <f t="shared" si="195"/>
        <v>38.50150960449367</v>
      </c>
      <c r="NW115" s="88">
        <f t="shared" si="195"/>
        <v>33.156781425828676</v>
      </c>
      <c r="NX115" s="88">
        <f t="shared" si="195"/>
        <v>14.992363700398057</v>
      </c>
      <c r="NY115" s="88">
        <f t="shared" si="195"/>
        <v>24.874901465035929</v>
      </c>
      <c r="NZ115" s="88">
        <f t="shared" si="195"/>
        <v>45.324126588851563</v>
      </c>
      <c r="OA115" s="88">
        <f t="shared" si="195"/>
        <v>21.555253844812828</v>
      </c>
      <c r="OB115" s="88">
        <f t="shared" si="195"/>
        <v>22.357540762041076</v>
      </c>
      <c r="OC115" s="88">
        <f t="shared" si="195"/>
        <v>47.848455829375872</v>
      </c>
      <c r="OD115" s="88">
        <f t="shared" si="195"/>
        <v>42.573362974003338</v>
      </c>
      <c r="OE115" s="88">
        <f t="shared" si="195"/>
        <v>33.856898549811206</v>
      </c>
      <c r="OF115" s="88">
        <f t="shared" si="195"/>
        <v>46.881057944116442</v>
      </c>
      <c r="OG115" s="88">
        <f t="shared" si="195"/>
        <v>26.323731829467846</v>
      </c>
      <c r="OH115" s="88">
        <f t="shared" si="195"/>
        <v>33.095684238667445</v>
      </c>
      <c r="OI115" s="88">
        <f t="shared" si="195"/>
        <v>38.022703733105899</v>
      </c>
      <c r="OJ115" s="88">
        <f t="shared" si="195"/>
        <v>14.792060037782054</v>
      </c>
      <c r="OK115" s="88">
        <f t="shared" si="195"/>
        <v>34.34349837687413</v>
      </c>
      <c r="OL115" s="88">
        <f t="shared" si="195"/>
        <v>32.498186010553866</v>
      </c>
      <c r="OM115" s="88">
        <f t="shared" si="195"/>
        <v>25.547765312226719</v>
      </c>
      <c r="ON115" s="88">
        <f t="shared" si="195"/>
        <v>39.073329535806842</v>
      </c>
      <c r="OO115" s="88">
        <f t="shared" si="195"/>
        <v>28.332575206085306</v>
      </c>
      <c r="OP115" s="88">
        <f t="shared" si="195"/>
        <v>33.494000274477685</v>
      </c>
      <c r="OQ115" s="88">
        <f t="shared" si="195"/>
        <v>39.14812437373844</v>
      </c>
    </row>
    <row r="116" spans="1:407" x14ac:dyDescent="0.25">
      <c r="A116" s="69"/>
      <c r="D116" s="7"/>
      <c r="AU116" s="60"/>
    </row>
    <row r="117" spans="1:407" x14ac:dyDescent="0.25">
      <c r="A117" s="57" t="s">
        <v>2089</v>
      </c>
      <c r="B117" s="58">
        <f>STDEV(D117:AQ117)/AVERAGE(D117:AQ117)</f>
        <v>3.3724703869497524E-2</v>
      </c>
      <c r="D117" s="7">
        <v>14747373.162797</v>
      </c>
      <c r="E117" s="7">
        <v>14793207.3210926</v>
      </c>
      <c r="F117" s="7">
        <v>14242426.590116</v>
      </c>
      <c r="G117" s="7">
        <v>14657637.2446601</v>
      </c>
      <c r="H117" s="7">
        <v>14009407.3052154</v>
      </c>
      <c r="I117" s="7">
        <v>14676471.790801199</v>
      </c>
      <c r="J117" s="7">
        <v>14736935.751490399</v>
      </c>
      <c r="K117" s="7">
        <v>14488828.6044307</v>
      </c>
      <c r="L117" s="7">
        <v>14668409.200636299</v>
      </c>
      <c r="M117" s="7">
        <v>14806813.8003917</v>
      </c>
      <c r="N117" s="7">
        <v>14078352.2241992</v>
      </c>
      <c r="O117" s="7">
        <v>14626346.152447701</v>
      </c>
      <c r="P117" s="7">
        <v>14093719.081378501</v>
      </c>
      <c r="Q117" s="7">
        <v>14249407.1723141</v>
      </c>
      <c r="R117" s="7">
        <v>14632145.1547186</v>
      </c>
      <c r="S117" s="7">
        <v>13917682.690318501</v>
      </c>
      <c r="T117" s="7">
        <v>14100999.5739004</v>
      </c>
      <c r="U117" s="7">
        <v>14493861.217258601</v>
      </c>
      <c r="V117" s="7">
        <v>14149600.7436723</v>
      </c>
      <c r="W117" s="7">
        <v>14254290.1278076</v>
      </c>
      <c r="X117" s="7">
        <v>14352472.900576901</v>
      </c>
      <c r="Y117" s="7">
        <v>14186946.214910399</v>
      </c>
      <c r="Z117" s="7">
        <v>14395855.1874156</v>
      </c>
      <c r="AA117" s="7">
        <v>14048911.2387913</v>
      </c>
      <c r="AB117" s="7">
        <v>14198436.422662999</v>
      </c>
      <c r="AC117" s="7">
        <v>14513494.5539984</v>
      </c>
      <c r="AD117" s="7">
        <v>13521577.4234237</v>
      </c>
      <c r="AE117" s="7">
        <v>13980340.9302787</v>
      </c>
      <c r="AF117" s="7">
        <v>13455885.859921301</v>
      </c>
      <c r="AG117" s="7">
        <v>13428275.3587387</v>
      </c>
      <c r="AH117" s="7">
        <v>13715694.423508501</v>
      </c>
      <c r="AI117" s="7">
        <v>13469612.4066885</v>
      </c>
      <c r="AJ117" s="7">
        <v>12982047.504668999</v>
      </c>
      <c r="AK117" s="7">
        <v>13698975.0181455</v>
      </c>
      <c r="AL117" s="7">
        <v>13939075.419622499</v>
      </c>
      <c r="AM117" s="7">
        <v>13393739.066271201</v>
      </c>
      <c r="AN117" s="7">
        <v>14295443.769371601</v>
      </c>
      <c r="AO117" s="7">
        <v>13227021.7082683</v>
      </c>
      <c r="AP117" s="7">
        <v>13574819.653967399</v>
      </c>
      <c r="AQ117" s="7">
        <v>14057893.7410951</v>
      </c>
      <c r="AS117" s="59">
        <f>STDEV(AU117:CH117)/AVERAGE(AU117:CH117)</f>
        <v>5.2421170416985553E-2</v>
      </c>
      <c r="AU117" s="9">
        <v>41345689.519866899</v>
      </c>
      <c r="AV117" s="9">
        <v>40958860.075658001</v>
      </c>
      <c r="AW117" s="9">
        <v>39918468.992412798</v>
      </c>
      <c r="AX117" s="9">
        <v>41738246.928342499</v>
      </c>
      <c r="AY117" s="9">
        <v>40772606.128508903</v>
      </c>
      <c r="AZ117" s="9">
        <v>40899181.947678298</v>
      </c>
      <c r="BA117" s="9">
        <v>39848345.938598298</v>
      </c>
      <c r="BB117" s="9">
        <v>40675773.510227099</v>
      </c>
      <c r="BC117" s="9">
        <v>39475778.142075598</v>
      </c>
      <c r="BD117" s="9">
        <v>40203493.703812502</v>
      </c>
      <c r="BE117" s="9">
        <v>41811442.890415996</v>
      </c>
      <c r="BF117" s="9">
        <v>40514212.556075104</v>
      </c>
      <c r="BG117" s="9">
        <v>38674622.799798802</v>
      </c>
      <c r="BH117" s="9">
        <v>39212488.603034303</v>
      </c>
      <c r="BI117" s="9">
        <v>38261417.6275713</v>
      </c>
      <c r="BJ117" s="9">
        <v>39673207.218149103</v>
      </c>
      <c r="BK117" s="9">
        <v>37917848.1204798</v>
      </c>
      <c r="BL117" s="9">
        <v>39077453.5145711</v>
      </c>
      <c r="BM117" s="9">
        <v>37576747.815325499</v>
      </c>
      <c r="BN117" s="9">
        <v>37615540.8260478</v>
      </c>
      <c r="BO117" s="9">
        <v>38735220.1532396</v>
      </c>
      <c r="BP117" s="9">
        <v>38938937.682796396</v>
      </c>
      <c r="BQ117" s="9">
        <v>38224186.990875997</v>
      </c>
      <c r="BR117" s="9">
        <v>39228539.775685497</v>
      </c>
      <c r="BS117" s="9">
        <v>36212507.983180299</v>
      </c>
      <c r="BT117" s="9">
        <v>39119888.063389897</v>
      </c>
      <c r="BU117" s="9">
        <v>36996568.942165799</v>
      </c>
      <c r="BV117" s="9">
        <v>37646764.3378933</v>
      </c>
      <c r="BW117" s="9">
        <v>35771159.764591098</v>
      </c>
      <c r="BX117" s="9">
        <v>37107515.165368699</v>
      </c>
      <c r="BY117" s="9">
        <v>36242997.3360679</v>
      </c>
      <c r="BZ117" s="9">
        <v>36806531.219003104</v>
      </c>
      <c r="CA117" s="9">
        <v>36429034.401952997</v>
      </c>
      <c r="CB117" s="9">
        <v>35010143.7127387</v>
      </c>
      <c r="CC117" s="9">
        <v>35950252.209692501</v>
      </c>
      <c r="CD117" s="9">
        <v>34781400.572731897</v>
      </c>
      <c r="CE117" s="9">
        <v>35561475.798248701</v>
      </c>
      <c r="CF117" s="9">
        <v>36206947.058753699</v>
      </c>
      <c r="CG117" s="9">
        <v>35271612.375992797</v>
      </c>
      <c r="CH117" s="9">
        <v>36645341.769907802</v>
      </c>
      <c r="CJ117" s="84">
        <v>40181713.2106352</v>
      </c>
      <c r="CK117" s="84">
        <v>39929252.666398302</v>
      </c>
      <c r="CL117" s="84">
        <v>43658211.667245202</v>
      </c>
      <c r="CM117" s="84">
        <v>39834945.170144603</v>
      </c>
      <c r="CN117" s="84">
        <v>31876862.9559999</v>
      </c>
      <c r="CO117" s="84">
        <v>768703.23169623199</v>
      </c>
      <c r="CP117" s="84">
        <v>38379421.133059397</v>
      </c>
      <c r="CQ117" s="84">
        <v>36845028.003325097</v>
      </c>
      <c r="CR117" s="84">
        <v>40740376.187567003</v>
      </c>
      <c r="CS117" s="84">
        <v>50989605.323079601</v>
      </c>
      <c r="CT117" s="84">
        <v>36192838.407973602</v>
      </c>
      <c r="CU117" s="84">
        <v>36672986.376904897</v>
      </c>
      <c r="CV117" s="84">
        <v>41304529.570924103</v>
      </c>
      <c r="CW117" s="84">
        <v>45429202.330737099</v>
      </c>
      <c r="CX117" s="84">
        <v>39381261.620208599</v>
      </c>
      <c r="CY117" s="84">
        <v>26831161.340856198</v>
      </c>
      <c r="CZ117" s="84">
        <v>36801704.634616204</v>
      </c>
      <c r="DA117" s="84">
        <v>41127135.820769899</v>
      </c>
      <c r="DB117" s="84">
        <v>40332182.406266198</v>
      </c>
      <c r="DC117" s="84">
        <v>36233208.863712303</v>
      </c>
      <c r="DD117" s="84">
        <v>42702906.040379502</v>
      </c>
      <c r="DE117" s="84">
        <v>42502035.521702498</v>
      </c>
      <c r="DF117" s="84">
        <v>37261985.0534041</v>
      </c>
      <c r="DG117" s="84">
        <v>40175106.002204403</v>
      </c>
      <c r="DH117" s="84">
        <v>27334772.093479902</v>
      </c>
      <c r="DI117" s="84">
        <v>45973954.587087803</v>
      </c>
      <c r="DJ117" s="84">
        <v>40914137.633865401</v>
      </c>
      <c r="DK117" s="84">
        <v>36186775.816094398</v>
      </c>
      <c r="DL117" s="84">
        <v>40954622.985241704</v>
      </c>
      <c r="DM117" s="84">
        <v>23309792.105933499</v>
      </c>
      <c r="DN117" s="84">
        <v>9146816.9556360003</v>
      </c>
      <c r="DO117" s="84">
        <v>33555451.2825858</v>
      </c>
      <c r="DP117" s="84">
        <v>41310298.039874703</v>
      </c>
      <c r="DQ117" s="84">
        <v>42490191.460376702</v>
      </c>
      <c r="DR117" s="84">
        <v>47835938.0535101</v>
      </c>
      <c r="DS117" s="84">
        <v>41807150.2540562</v>
      </c>
      <c r="DT117" s="84">
        <v>39164367.562986903</v>
      </c>
      <c r="DU117" s="84">
        <v>42974640.5200141</v>
      </c>
      <c r="DV117" s="84">
        <v>38911412.442390099</v>
      </c>
      <c r="DW117" s="84">
        <v>239221.946912479</v>
      </c>
      <c r="DX117" s="84">
        <v>36680080.382069603</v>
      </c>
      <c r="DY117" s="84">
        <v>64859.2199345794</v>
      </c>
      <c r="DZ117" s="84">
        <v>41658259.760818899</v>
      </c>
      <c r="EA117" s="84">
        <v>32496496.710535299</v>
      </c>
      <c r="EB117" s="84">
        <v>44133838.767908096</v>
      </c>
      <c r="EC117" s="84">
        <v>46228696.465802401</v>
      </c>
      <c r="ED117" s="84">
        <v>41355243.889864698</v>
      </c>
      <c r="EE117" s="84">
        <v>47710137.533129796</v>
      </c>
      <c r="EF117" s="84">
        <v>37493609.776590496</v>
      </c>
      <c r="EG117" s="84">
        <v>38211486.900547199</v>
      </c>
      <c r="EH117" s="84">
        <v>39350951.2543194</v>
      </c>
      <c r="EI117" s="84">
        <v>44362814.4987325</v>
      </c>
      <c r="EJ117" s="84">
        <v>39279970.1679722</v>
      </c>
      <c r="EK117" s="84">
        <v>126621.73351315899</v>
      </c>
      <c r="EL117" s="84">
        <v>30367916.636139501</v>
      </c>
      <c r="EM117" s="84">
        <v>35675530.167739101</v>
      </c>
      <c r="EN117" s="84">
        <v>37246328.632114299</v>
      </c>
      <c r="EO117" s="84">
        <v>42074112.285657503</v>
      </c>
      <c r="EP117" s="84">
        <v>35162242.3039767</v>
      </c>
      <c r="EQ117" s="84">
        <v>43111735.770824403</v>
      </c>
      <c r="ER117" s="84">
        <v>41048894.146142498</v>
      </c>
      <c r="ES117" s="84">
        <v>33021232.271017499</v>
      </c>
      <c r="ET117" s="84">
        <v>40262135.217254996</v>
      </c>
      <c r="EU117" s="84">
        <v>40796129.5236542</v>
      </c>
      <c r="EV117" s="84">
        <v>28876009.278325502</v>
      </c>
      <c r="EW117" s="84">
        <v>45691278.636608101</v>
      </c>
      <c r="EX117" s="84">
        <v>42166199.812919199</v>
      </c>
      <c r="EY117" s="84">
        <v>41330679.082392901</v>
      </c>
      <c r="EZ117" s="84">
        <v>37573493.7901752</v>
      </c>
      <c r="FA117" s="84">
        <v>44361288.979481801</v>
      </c>
      <c r="FB117" s="84">
        <v>23523912.032716598</v>
      </c>
      <c r="FC117" s="84">
        <v>43031576.548370197</v>
      </c>
      <c r="FD117" s="84">
        <v>41561951.3601458</v>
      </c>
      <c r="FE117" s="84">
        <v>38935023.301655397</v>
      </c>
      <c r="FF117" s="84">
        <v>38840209.205389701</v>
      </c>
      <c r="FG117" s="84">
        <v>37506409.836319298</v>
      </c>
      <c r="FH117" s="84">
        <v>41392767.182545401</v>
      </c>
      <c r="FI117" s="84">
        <v>43483076.973155797</v>
      </c>
      <c r="FJ117" s="84">
        <v>37423233.856563598</v>
      </c>
      <c r="FK117" s="84">
        <v>41718605.032430902</v>
      </c>
      <c r="FL117" s="84">
        <v>46283927.2634845</v>
      </c>
      <c r="FM117" s="84">
        <v>41192218.177712202</v>
      </c>
      <c r="FN117" s="84">
        <v>40119763.126317799</v>
      </c>
      <c r="FO117" s="84">
        <v>42516234.5699123</v>
      </c>
      <c r="FP117" s="84">
        <v>41257295.415238999</v>
      </c>
      <c r="FQ117" s="84">
        <v>41479031.835252099</v>
      </c>
      <c r="FR117" s="84">
        <v>42858852.646173596</v>
      </c>
      <c r="FS117" s="84">
        <v>32844209.1506529</v>
      </c>
      <c r="FT117" s="84">
        <v>49120179.977550097</v>
      </c>
      <c r="FU117" s="84">
        <v>39127975.319036603</v>
      </c>
      <c r="FV117" s="84">
        <v>45696548.946420603</v>
      </c>
      <c r="FW117" s="84">
        <v>38836505.301945403</v>
      </c>
      <c r="FX117" s="84">
        <v>22646030.596734099</v>
      </c>
      <c r="FY117" s="84">
        <v>36891126.698930003</v>
      </c>
      <c r="FZ117" s="84">
        <v>42595885.623273097</v>
      </c>
      <c r="GA117" s="84">
        <v>35979264.609129801</v>
      </c>
      <c r="GB117" s="84">
        <v>36555245.768345498</v>
      </c>
      <c r="GC117" s="84">
        <v>35929203.448228002</v>
      </c>
      <c r="GD117" s="84">
        <v>39454330.160277598</v>
      </c>
      <c r="GE117" s="84">
        <v>33732853.895036697</v>
      </c>
      <c r="GF117" s="84">
        <v>34288375.559551798</v>
      </c>
      <c r="GG117" s="84">
        <v>38510370.791733101</v>
      </c>
      <c r="GH117" s="84">
        <v>34860693.455888003</v>
      </c>
      <c r="GI117" s="84">
        <v>38134775.534416497</v>
      </c>
      <c r="GJ117" s="84">
        <v>9104875.7719871104</v>
      </c>
      <c r="GK117" s="84">
        <v>38731255.3603995</v>
      </c>
      <c r="GL117" s="84">
        <v>36430079.703246601</v>
      </c>
      <c r="GM117" s="84">
        <v>365765.07640027098</v>
      </c>
      <c r="GN117" s="84">
        <v>35372022.220509999</v>
      </c>
      <c r="GO117" s="84">
        <v>39561699.0799601</v>
      </c>
      <c r="GP117" s="84">
        <v>36508133.659784503</v>
      </c>
      <c r="GQ117" s="84">
        <v>37642065.7468412</v>
      </c>
      <c r="GR117" s="84">
        <v>35634357.497414701</v>
      </c>
      <c r="GS117" s="84">
        <v>36784100.909514897</v>
      </c>
      <c r="GT117" s="84">
        <v>39096208.666258</v>
      </c>
      <c r="GU117" s="84">
        <v>49511206.477835901</v>
      </c>
      <c r="GV117" s="84">
        <v>36951904.503875598</v>
      </c>
      <c r="GW117" s="84">
        <v>41415588.246382304</v>
      </c>
      <c r="GX117" s="84">
        <v>41730292.5154384</v>
      </c>
      <c r="GY117" s="84">
        <v>36275690.385885403</v>
      </c>
      <c r="GZ117" s="84">
        <v>36200802.946721502</v>
      </c>
      <c r="HA117" s="84">
        <v>31465084.514389299</v>
      </c>
      <c r="HB117" s="84">
        <v>37644846.4895816</v>
      </c>
      <c r="HC117" s="84">
        <v>33576435.629076801</v>
      </c>
      <c r="HD117" s="84">
        <v>44404192.3769532</v>
      </c>
      <c r="HE117" s="84">
        <v>8462100.1464114096</v>
      </c>
      <c r="HF117" s="84">
        <v>38610211.261428297</v>
      </c>
      <c r="HG117" s="84">
        <v>40883288.087586299</v>
      </c>
      <c r="HH117" s="84">
        <v>42996833.719228901</v>
      </c>
      <c r="HI117" s="84">
        <v>40122710.962958403</v>
      </c>
      <c r="HJ117" s="84">
        <v>36681918.185931303</v>
      </c>
      <c r="HK117" s="84">
        <v>36952760.828228503</v>
      </c>
      <c r="HL117" s="84">
        <v>45379652.787888698</v>
      </c>
      <c r="HM117" s="84">
        <v>77770.515891844305</v>
      </c>
      <c r="HN117" s="84">
        <v>39486656.074274197</v>
      </c>
      <c r="HO117" s="84">
        <v>68316.0064023491</v>
      </c>
      <c r="HP117" s="84">
        <v>33833114.462500103</v>
      </c>
      <c r="HQ117" s="84">
        <v>44330529.715225898</v>
      </c>
      <c r="HR117" s="84">
        <v>43544420.647623502</v>
      </c>
      <c r="HS117" s="84">
        <v>6051001.5607279101</v>
      </c>
      <c r="HT117" s="84">
        <v>38312858.268577598</v>
      </c>
      <c r="HU117" s="84">
        <v>36259862.359929502</v>
      </c>
      <c r="HV117" s="84">
        <v>120170.466958233</v>
      </c>
      <c r="HW117" s="84">
        <v>31302.052899200899</v>
      </c>
      <c r="HX117" s="84">
        <v>12244517.011452399</v>
      </c>
      <c r="HY117" s="84">
        <v>36147111.134599298</v>
      </c>
      <c r="HZ117" s="84">
        <v>40527578.959686004</v>
      </c>
      <c r="IA117" s="84">
        <v>38180508.520762399</v>
      </c>
      <c r="IB117" s="84">
        <v>31278901.8529284</v>
      </c>
      <c r="IC117" s="84">
        <v>382608.81746056298</v>
      </c>
      <c r="ID117" s="84">
        <v>47783178.530986004</v>
      </c>
      <c r="IE117" s="84">
        <v>33842291.5920415</v>
      </c>
      <c r="IF117" s="84">
        <v>40592045.983998001</v>
      </c>
      <c r="IG117" s="84">
        <v>41181247.1535438</v>
      </c>
      <c r="IH117" s="84">
        <v>38759125.625203498</v>
      </c>
      <c r="II117" s="84">
        <v>39057052.845555097</v>
      </c>
      <c r="IJ117" s="84">
        <v>37400519.627839804</v>
      </c>
      <c r="IK117" s="84">
        <v>42827683.230496399</v>
      </c>
      <c r="IL117" s="84">
        <v>36891372.488861702</v>
      </c>
      <c r="IM117" s="84">
        <v>33792328.761691399</v>
      </c>
      <c r="IN117" s="84">
        <v>36505639.178931303</v>
      </c>
      <c r="IO117" s="84">
        <v>43279428.212046497</v>
      </c>
      <c r="IP117" s="84">
        <v>36597625.821833901</v>
      </c>
      <c r="IQ117" s="84">
        <v>46242260.231037602</v>
      </c>
      <c r="IR117" s="84">
        <v>40167747.886674501</v>
      </c>
      <c r="IS117" s="84">
        <v>38621214.030037403</v>
      </c>
      <c r="IT117" s="84">
        <v>34847766.977877498</v>
      </c>
      <c r="IU117" s="84">
        <v>39474077.444405898</v>
      </c>
      <c r="IV117" s="84">
        <v>46647565.807104699</v>
      </c>
      <c r="IW117" s="84">
        <v>43792186.329936899</v>
      </c>
      <c r="IX117" s="84">
        <v>39725579.147529699</v>
      </c>
      <c r="IY117" s="84">
        <v>39456713.723928303</v>
      </c>
      <c r="IZ117" s="84">
        <v>37210828.544679098</v>
      </c>
      <c r="JA117" s="84">
        <v>38267605.165008299</v>
      </c>
      <c r="JB117" s="84">
        <v>38448683.975655101</v>
      </c>
      <c r="JC117" s="84">
        <v>38309947.994174697</v>
      </c>
      <c r="JD117" s="84">
        <v>39369493.224805601</v>
      </c>
      <c r="JE117" s="84">
        <v>36555556.555475801</v>
      </c>
      <c r="JF117" s="84">
        <v>38924069.9580888</v>
      </c>
      <c r="JG117" s="84">
        <v>39037823.0322401</v>
      </c>
      <c r="JH117" s="84">
        <v>34682106.247360401</v>
      </c>
      <c r="JI117" s="84">
        <v>37409705.097778797</v>
      </c>
      <c r="JJ117" s="84">
        <v>38433019.952185497</v>
      </c>
      <c r="JK117" s="84">
        <v>39581002.118140601</v>
      </c>
      <c r="JL117" s="84">
        <v>47399918.804332398</v>
      </c>
      <c r="JM117" s="84">
        <v>37547975.426224902</v>
      </c>
      <c r="JN117" s="84">
        <v>43611991.944322601</v>
      </c>
      <c r="JO117" s="84">
        <v>28413920.169771802</v>
      </c>
      <c r="JP117" s="84">
        <v>40249641.740684398</v>
      </c>
      <c r="JQ117" s="84">
        <v>29811966.461050399</v>
      </c>
      <c r="JR117" s="84">
        <v>33603592.844693199</v>
      </c>
      <c r="JS117" s="84">
        <v>34379446.256917097</v>
      </c>
      <c r="JT117" s="84">
        <v>38617237.386722803</v>
      </c>
      <c r="JU117" s="84">
        <v>41841565.694815397</v>
      </c>
      <c r="JV117" s="84">
        <v>40806704.170293801</v>
      </c>
      <c r="JW117" s="84">
        <v>95543.138408069004</v>
      </c>
      <c r="JX117" s="84">
        <v>29854982.868963499</v>
      </c>
      <c r="JY117" s="84">
        <v>42254429.040076002</v>
      </c>
      <c r="JZ117" s="84">
        <v>48661.066042757499</v>
      </c>
      <c r="KA117" s="84">
        <v>45071035.668862</v>
      </c>
      <c r="KB117" s="84">
        <v>39934086.228430003</v>
      </c>
      <c r="KC117" s="84">
        <v>33647066.910551503</v>
      </c>
      <c r="KD117" s="84">
        <v>38614542.827433698</v>
      </c>
      <c r="KE117" s="84">
        <v>151185.605532513</v>
      </c>
      <c r="KF117" s="84">
        <v>38352906.922851801</v>
      </c>
      <c r="KG117" s="84">
        <v>37606657.993314601</v>
      </c>
      <c r="KH117" s="84">
        <v>41626759.530228302</v>
      </c>
      <c r="KI117" s="84">
        <v>35904636.986684598</v>
      </c>
      <c r="KJ117" s="84">
        <v>40707128.320556097</v>
      </c>
      <c r="KK117" s="84">
        <v>43681631.439158</v>
      </c>
      <c r="KL117" s="84">
        <v>37225219.820973299</v>
      </c>
      <c r="KM117" s="84">
        <v>44301186.374136902</v>
      </c>
      <c r="KN117" s="84">
        <v>41525916.430630602</v>
      </c>
      <c r="KO117" s="84">
        <v>31204962.000960801</v>
      </c>
      <c r="KP117" s="84">
        <v>38816411.385055996</v>
      </c>
      <c r="KQ117" s="84">
        <v>36681047.973755904</v>
      </c>
      <c r="KR117" s="84">
        <v>33872528.278767303</v>
      </c>
      <c r="KS117" s="84">
        <v>38558571.684526399</v>
      </c>
      <c r="KT117" s="84">
        <v>16613660.804442801</v>
      </c>
      <c r="KU117" s="84">
        <v>34199658.631098703</v>
      </c>
      <c r="KV117" s="84">
        <v>36622363.319732703</v>
      </c>
      <c r="KW117" s="84">
        <v>34601678.453161299</v>
      </c>
      <c r="KX117" s="84">
        <v>40840349.270414002</v>
      </c>
      <c r="KY117" s="84">
        <v>36881883.841458403</v>
      </c>
      <c r="KZ117" s="84">
        <v>43546101.8156325</v>
      </c>
      <c r="LA117" s="84">
        <v>44562663.355604701</v>
      </c>
      <c r="LB117" s="84">
        <v>41462368.6409624</v>
      </c>
      <c r="LC117" s="84">
        <v>41254270.997941397</v>
      </c>
      <c r="LD117" s="84">
        <v>38775060.604300603</v>
      </c>
      <c r="LE117" s="84">
        <v>38121293.258817099</v>
      </c>
      <c r="LF117" s="84">
        <v>35405247.308479503</v>
      </c>
      <c r="LG117" s="84">
        <v>35112754.934681103</v>
      </c>
      <c r="LH117" s="84">
        <v>38851044.947281897</v>
      </c>
      <c r="LI117" s="84">
        <v>33317721.091413699</v>
      </c>
      <c r="LJ117" s="84">
        <v>38086936.292529397</v>
      </c>
      <c r="LK117" s="84">
        <v>1565705.4175667199</v>
      </c>
      <c r="LL117" s="84">
        <v>36000387.2567489</v>
      </c>
      <c r="LM117" s="84">
        <v>38577091.157529898</v>
      </c>
      <c r="LN117" s="84">
        <v>37565908.987405002</v>
      </c>
      <c r="LO117" s="84">
        <v>16811740.699682001</v>
      </c>
      <c r="LP117" s="84">
        <v>28625817.177816201</v>
      </c>
      <c r="LQ117" s="84">
        <v>7471443.5198073899</v>
      </c>
      <c r="LR117" s="84">
        <v>43058036.932697698</v>
      </c>
      <c r="LS117" s="84">
        <v>34702198.555053197</v>
      </c>
      <c r="LT117" s="84">
        <v>32892151.737344898</v>
      </c>
      <c r="LU117" s="84">
        <v>39237432.133995101</v>
      </c>
      <c r="LV117" s="84">
        <v>39947194.507036597</v>
      </c>
      <c r="LW117" s="84">
        <v>39039083.313823603</v>
      </c>
      <c r="LX117" s="84">
        <v>40359121.249317698</v>
      </c>
      <c r="LY117" s="84">
        <v>37305631.766564503</v>
      </c>
      <c r="LZ117" s="84">
        <v>38243301.722610898</v>
      </c>
      <c r="MA117" s="84">
        <v>34743006.8552806</v>
      </c>
      <c r="MB117" s="84">
        <v>35661017.239024699</v>
      </c>
      <c r="MC117" s="84">
        <v>39611224.694015503</v>
      </c>
      <c r="MD117" s="84">
        <v>41522048.882812403</v>
      </c>
      <c r="ME117" s="84">
        <v>40677814.584529802</v>
      </c>
      <c r="MF117" s="84">
        <v>38238645.101383798</v>
      </c>
      <c r="MG117" s="84">
        <v>42337742.195016198</v>
      </c>
      <c r="MH117" s="84">
        <v>33833489.511679001</v>
      </c>
      <c r="MI117" s="84">
        <v>30217059.190591902</v>
      </c>
      <c r="MJ117" s="84">
        <v>27109772.954991501</v>
      </c>
      <c r="MK117" s="84">
        <v>31249641.482172702</v>
      </c>
      <c r="ML117" s="84">
        <v>32340038.815843102</v>
      </c>
      <c r="MM117" s="84">
        <v>33063636.046475802</v>
      </c>
      <c r="MN117" s="84">
        <v>35051234.290618204</v>
      </c>
      <c r="MO117" s="84">
        <v>29567295.835643899</v>
      </c>
      <c r="MP117" s="84">
        <v>38155846.967751697</v>
      </c>
      <c r="MQ117" s="84">
        <v>26085407.475604299</v>
      </c>
      <c r="MR117" s="84">
        <v>26795214.037806299</v>
      </c>
      <c r="MS117" s="84">
        <v>32760711.056642301</v>
      </c>
      <c r="MT117" s="84">
        <v>38519860.954117298</v>
      </c>
      <c r="MU117" s="84">
        <v>36576149.828357898</v>
      </c>
      <c r="MV117" s="84">
        <v>30433571.152175602</v>
      </c>
      <c r="MW117" s="84">
        <v>37344839.067431301</v>
      </c>
      <c r="MX117" s="84">
        <v>34875060.958492897</v>
      </c>
      <c r="MY117" s="84">
        <v>34954465.244572498</v>
      </c>
      <c r="MZ117" s="84">
        <v>35403541.125031799</v>
      </c>
      <c r="NA117" s="84">
        <v>37116829.033413999</v>
      </c>
      <c r="NB117" s="84">
        <v>45266559.312831901</v>
      </c>
      <c r="NC117" s="84">
        <v>37945886.566987097</v>
      </c>
      <c r="ND117" s="84">
        <v>35744002.008406401</v>
      </c>
      <c r="NE117" s="84">
        <v>30967450.643351801</v>
      </c>
      <c r="NF117" s="84">
        <v>31542165.673381001</v>
      </c>
      <c r="NG117" s="84">
        <v>37068276.558651797</v>
      </c>
      <c r="NH117" s="84">
        <v>37679976.629820801</v>
      </c>
      <c r="NI117" s="84">
        <v>37215839.059270203</v>
      </c>
      <c r="NJ117" s="84">
        <v>29286978.650804199</v>
      </c>
      <c r="NK117" s="84">
        <v>41805426.927951403</v>
      </c>
      <c r="NL117" s="84">
        <v>39303344.293623097</v>
      </c>
      <c r="NM117" s="84">
        <v>38225498.719213098</v>
      </c>
      <c r="NN117" s="84">
        <v>24442854.451630998</v>
      </c>
      <c r="NO117" s="84">
        <v>38510661.134630397</v>
      </c>
      <c r="NP117" s="84">
        <v>40962910.093169004</v>
      </c>
      <c r="NQ117" s="84">
        <v>32523696.8364501</v>
      </c>
      <c r="NR117" s="84">
        <v>39647474.691184103</v>
      </c>
      <c r="NS117" s="84">
        <v>31278823.974702001</v>
      </c>
      <c r="NT117" s="84">
        <v>40211590.057167299</v>
      </c>
      <c r="NU117" s="84">
        <v>39660999.159676403</v>
      </c>
      <c r="NV117" s="84">
        <v>42446696.735341497</v>
      </c>
      <c r="NW117" s="84">
        <v>38957005.418870598</v>
      </c>
      <c r="NX117" s="84">
        <v>28177882.304356501</v>
      </c>
      <c r="NY117" s="84">
        <v>26086.283356645799</v>
      </c>
      <c r="NZ117" s="84">
        <v>33199832.851914998</v>
      </c>
      <c r="OA117" s="84">
        <v>38396580.353283003</v>
      </c>
      <c r="OB117" s="84">
        <v>28965601.080476101</v>
      </c>
      <c r="OC117" s="84">
        <v>23717783.426968701</v>
      </c>
      <c r="OD117" s="84">
        <v>33089249.465964202</v>
      </c>
      <c r="OE117" s="84">
        <v>37245973.865192503</v>
      </c>
      <c r="OF117" s="84">
        <v>19106343.552084401</v>
      </c>
      <c r="OG117" s="84">
        <v>30029457.9127209</v>
      </c>
      <c r="OH117" s="84">
        <v>38565108.557993896</v>
      </c>
      <c r="OI117" s="84">
        <v>38611627.393592</v>
      </c>
      <c r="OJ117" s="84">
        <v>39547394.776643299</v>
      </c>
      <c r="OK117" s="84">
        <v>36006228.180455104</v>
      </c>
      <c r="OL117" s="84">
        <v>27614959.2451558</v>
      </c>
      <c r="OM117" s="84">
        <v>37676679.573698103</v>
      </c>
      <c r="ON117" s="84">
        <v>29089699.5398109</v>
      </c>
      <c r="OO117" s="84">
        <v>31568272.990369301</v>
      </c>
      <c r="OP117" s="84">
        <v>35234544.130800702</v>
      </c>
      <c r="OQ117" s="84">
        <v>49286772.291493699</v>
      </c>
    </row>
    <row r="118" spans="1:407" x14ac:dyDescent="0.25">
      <c r="A118" s="57" t="s">
        <v>2090</v>
      </c>
      <c r="B118" s="58">
        <f>STDEV(D118:AQ118)/AVERAGE(D118:AQ118)</f>
        <v>3.244715794758625E-2</v>
      </c>
      <c r="D118" s="7">
        <v>5237796.1497989902</v>
      </c>
      <c r="E118" s="7">
        <v>5258754.0545122204</v>
      </c>
      <c r="F118" s="7">
        <v>5129004.5158036603</v>
      </c>
      <c r="G118" s="7">
        <v>5256985.8421048801</v>
      </c>
      <c r="H118" s="7">
        <v>5288731.4625418801</v>
      </c>
      <c r="I118" s="7">
        <v>5276602.2888589799</v>
      </c>
      <c r="J118" s="7">
        <v>5359273.4727838105</v>
      </c>
      <c r="K118" s="7">
        <v>5198232.5521943402</v>
      </c>
      <c r="L118" s="7">
        <v>5247971.16894692</v>
      </c>
      <c r="M118" s="7">
        <v>5197748.1535743196</v>
      </c>
      <c r="N118" s="7">
        <v>5198682.7992831999</v>
      </c>
      <c r="O118" s="7">
        <v>5200079.3693622202</v>
      </c>
      <c r="P118" s="7">
        <v>5095493.3773380499</v>
      </c>
      <c r="Q118" s="7">
        <v>5136017.5093521001</v>
      </c>
      <c r="R118" s="7">
        <v>5233767.8748387601</v>
      </c>
      <c r="S118" s="7">
        <v>5057574.5224553002</v>
      </c>
      <c r="T118" s="7">
        <v>5152666.6534415204</v>
      </c>
      <c r="U118" s="7">
        <v>5195437.4255061802</v>
      </c>
      <c r="V118" s="7">
        <v>5199801.0318428203</v>
      </c>
      <c r="W118" s="7">
        <v>5170025.6538783796</v>
      </c>
      <c r="X118" s="7">
        <v>5265068.1947334697</v>
      </c>
      <c r="Y118" s="7">
        <v>5301571.3807792701</v>
      </c>
      <c r="Z118" s="7">
        <v>5129661.9046095703</v>
      </c>
      <c r="AA118" s="7">
        <v>4988376.9052912602</v>
      </c>
      <c r="AB118" s="7">
        <v>5160427.6623272598</v>
      </c>
      <c r="AC118" s="7">
        <v>5164691.2864237903</v>
      </c>
      <c r="AD118" s="7">
        <v>5042273.5333641702</v>
      </c>
      <c r="AE118" s="7">
        <v>5216929.9906836804</v>
      </c>
      <c r="AF118" s="7">
        <v>5028434.2682870701</v>
      </c>
      <c r="AG118" s="7">
        <v>4940648.0576943103</v>
      </c>
      <c r="AH118" s="7">
        <v>5013060.75229932</v>
      </c>
      <c r="AI118" s="7">
        <v>4752556.6589589603</v>
      </c>
      <c r="AJ118" s="7">
        <v>4735978.5293672504</v>
      </c>
      <c r="AK118" s="7">
        <v>4878460.0345606003</v>
      </c>
      <c r="AL118" s="7">
        <v>4943560.02095808</v>
      </c>
      <c r="AM118" s="7">
        <v>4822213.8084524702</v>
      </c>
      <c r="AN118" s="7">
        <v>5047306.3968986403</v>
      </c>
      <c r="AO118" s="7">
        <v>4756183.7989581404</v>
      </c>
      <c r="AP118" s="7">
        <v>4979867.6179450499</v>
      </c>
      <c r="AQ118" s="7">
        <v>4829341.1612458397</v>
      </c>
      <c r="AS118" s="59">
        <f>STDEV(AU118:CH118)/AVERAGE(AU118:CH118)</f>
        <v>4.5786794212451999E-2</v>
      </c>
      <c r="AU118" s="9">
        <v>5189102.71548492</v>
      </c>
      <c r="AV118" s="9">
        <v>5216326.3785310704</v>
      </c>
      <c r="AW118" s="9">
        <v>5262068.1020789603</v>
      </c>
      <c r="AX118" s="9">
        <v>5227233.4666077597</v>
      </c>
      <c r="AY118" s="9">
        <v>5393133.7287922297</v>
      </c>
      <c r="AZ118" s="9">
        <v>5333939.7417625999</v>
      </c>
      <c r="BA118" s="9">
        <v>5223867.9559854502</v>
      </c>
      <c r="BB118" s="9">
        <v>5184151.4256201796</v>
      </c>
      <c r="BC118" s="9">
        <v>5039690.9115013704</v>
      </c>
      <c r="BD118" s="9">
        <v>5117368.8101113001</v>
      </c>
      <c r="BE118" s="9">
        <v>5345452.9915215503</v>
      </c>
      <c r="BF118" s="9">
        <v>5205407.0102712195</v>
      </c>
      <c r="BG118" s="9">
        <v>4972388.4011274697</v>
      </c>
      <c r="BH118" s="9">
        <v>5091484.7000673898</v>
      </c>
      <c r="BI118" s="9">
        <v>4958457.2066393998</v>
      </c>
      <c r="BJ118" s="9">
        <v>5040269.2216157699</v>
      </c>
      <c r="BK118" s="9">
        <v>4950796.0882027298</v>
      </c>
      <c r="BL118" s="9">
        <v>5104230.3584175296</v>
      </c>
      <c r="BM118" s="9">
        <v>4993267.7795493202</v>
      </c>
      <c r="BN118" s="9">
        <v>5025990.5622283304</v>
      </c>
      <c r="BO118" s="9">
        <v>5065440.1952209296</v>
      </c>
      <c r="BP118" s="9">
        <v>5007753.4526028102</v>
      </c>
      <c r="BQ118" s="9">
        <v>5045678.0491890199</v>
      </c>
      <c r="BR118" s="9">
        <v>4943678.1657100404</v>
      </c>
      <c r="BS118" s="9">
        <v>5044647.6810551202</v>
      </c>
      <c r="BT118" s="9">
        <v>4873697.7928752396</v>
      </c>
      <c r="BU118" s="9">
        <v>4867470.1840088498</v>
      </c>
      <c r="BV118" s="9">
        <v>4929154.3483227501</v>
      </c>
      <c r="BW118" s="9">
        <v>4554254.35233784</v>
      </c>
      <c r="BX118" s="9">
        <v>4764742.65263566</v>
      </c>
      <c r="BY118" s="9">
        <v>4645935.6964977598</v>
      </c>
      <c r="BZ118" s="9">
        <v>4851387.6837275997</v>
      </c>
      <c r="CA118" s="9">
        <v>4612036.7779263202</v>
      </c>
      <c r="CB118" s="9">
        <v>4552857.0002002604</v>
      </c>
      <c r="CC118" s="9">
        <v>4754935.8042793898</v>
      </c>
      <c r="CD118" s="9">
        <v>4503578.1696752897</v>
      </c>
      <c r="CE118" s="9">
        <v>4823379.7677714499</v>
      </c>
      <c r="CF118" s="9">
        <v>4780831.7024806598</v>
      </c>
      <c r="CG118" s="9">
        <v>4736246.2309183097</v>
      </c>
      <c r="CH118" s="9">
        <v>4816846.3610195704</v>
      </c>
      <c r="CJ118" s="84">
        <v>5411694.2135583404</v>
      </c>
      <c r="CK118" s="84">
        <v>5318304.95694286</v>
      </c>
      <c r="CL118" s="84">
        <v>5257018.0207943097</v>
      </c>
      <c r="CM118" s="84">
        <v>5287575.2494441802</v>
      </c>
      <c r="CN118" s="84">
        <v>5312761.57064394</v>
      </c>
      <c r="CO118" s="84">
        <v>5721967.6119577102</v>
      </c>
      <c r="CP118" s="84">
        <v>5252893.7064535599</v>
      </c>
      <c r="CQ118" s="84">
        <v>5202919.6558862301</v>
      </c>
      <c r="CR118" s="84">
        <v>5235208.8702709004</v>
      </c>
      <c r="CS118" s="84">
        <v>5209500.6520085502</v>
      </c>
      <c r="CT118" s="84">
        <v>5150171.5986763202</v>
      </c>
      <c r="CU118" s="84">
        <v>5386429.5344312601</v>
      </c>
      <c r="CV118" s="84">
        <v>5113256.2462909799</v>
      </c>
      <c r="CW118" s="84">
        <v>5175737.3336389</v>
      </c>
      <c r="CX118" s="84">
        <v>5171588.47120935</v>
      </c>
      <c r="CY118" s="84">
        <v>5474548.6590414597</v>
      </c>
      <c r="CZ118" s="84">
        <v>5150717.5413713297</v>
      </c>
      <c r="DA118" s="84">
        <v>5208837.3625879297</v>
      </c>
      <c r="DB118" s="84">
        <v>5325176.4911887199</v>
      </c>
      <c r="DC118" s="84">
        <v>5057292.7792830998</v>
      </c>
      <c r="DD118" s="84">
        <v>4985231.7519304696</v>
      </c>
      <c r="DE118" s="84">
        <v>5079437.4756899402</v>
      </c>
      <c r="DF118" s="84">
        <v>5153156.6043307399</v>
      </c>
      <c r="DG118" s="84">
        <v>4839828.9599742899</v>
      </c>
      <c r="DH118" s="84">
        <v>5621692.3003161103</v>
      </c>
      <c r="DI118" s="84">
        <v>5206974.3590881098</v>
      </c>
      <c r="DJ118" s="84">
        <v>5294291.0989447497</v>
      </c>
      <c r="DK118" s="84">
        <v>4916084.8941296097</v>
      </c>
      <c r="DL118" s="84">
        <v>5346484.3437927598</v>
      </c>
      <c r="DM118" s="84">
        <v>5095105.7703247499</v>
      </c>
      <c r="DN118" s="84">
        <v>5412312.18712545</v>
      </c>
      <c r="DO118" s="84">
        <v>5153993.8827806804</v>
      </c>
      <c r="DP118" s="84">
        <v>5192043.8995384201</v>
      </c>
      <c r="DQ118" s="84">
        <v>5325616.28355218</v>
      </c>
      <c r="DR118" s="84">
        <v>5086647.11844368</v>
      </c>
      <c r="DS118" s="84">
        <v>5080608.2556819301</v>
      </c>
      <c r="DT118" s="84">
        <v>5305330.0542313699</v>
      </c>
      <c r="DU118" s="84">
        <v>5127571.5972635904</v>
      </c>
      <c r="DV118" s="84">
        <v>5246454.7459124299</v>
      </c>
      <c r="DW118" s="84">
        <v>5884856.7892388701</v>
      </c>
      <c r="DX118" s="84">
        <v>5349203.5669262903</v>
      </c>
      <c r="DY118" s="84">
        <v>5648564.0871077096</v>
      </c>
      <c r="DZ118" s="84">
        <v>5259728.8198406398</v>
      </c>
      <c r="EA118" s="84">
        <v>5412357.0837332802</v>
      </c>
      <c r="EB118" s="84">
        <v>5442939.4088191604</v>
      </c>
      <c r="EC118" s="84">
        <v>5363622.2344756499</v>
      </c>
      <c r="ED118" s="84">
        <v>5171682.8000874398</v>
      </c>
      <c r="EE118" s="84">
        <v>5120871.1103387298</v>
      </c>
      <c r="EF118" s="84">
        <v>5044506.7784728799</v>
      </c>
      <c r="EG118" s="84">
        <v>4980969.6010650396</v>
      </c>
      <c r="EH118" s="84">
        <v>4971998.9945342597</v>
      </c>
      <c r="EI118" s="84">
        <v>5300300.5275093997</v>
      </c>
      <c r="EJ118" s="84">
        <v>5229728.4176185997</v>
      </c>
      <c r="EK118" s="84">
        <v>5549848.4266247004</v>
      </c>
      <c r="EL118" s="84">
        <v>4920785.6105417795</v>
      </c>
      <c r="EM118" s="84">
        <v>5503462.0225154599</v>
      </c>
      <c r="EN118" s="84">
        <v>5309283.1973104104</v>
      </c>
      <c r="EO118" s="84">
        <v>5208364.3875320898</v>
      </c>
      <c r="EP118" s="84">
        <v>5040571.0146658896</v>
      </c>
      <c r="EQ118" s="84">
        <v>5086415.7024539998</v>
      </c>
      <c r="ER118" s="84">
        <v>5286260.1329089003</v>
      </c>
      <c r="ES118" s="84">
        <v>5078994.4316671798</v>
      </c>
      <c r="ET118" s="84">
        <v>5172579.7286367202</v>
      </c>
      <c r="EU118" s="84">
        <v>5027820.6242509903</v>
      </c>
      <c r="EV118" s="84">
        <v>5939591.1209741998</v>
      </c>
      <c r="EW118" s="84">
        <v>5206537.4323135801</v>
      </c>
      <c r="EX118" s="84">
        <v>5104728.7218324002</v>
      </c>
      <c r="EY118" s="84">
        <v>4980402.1582677597</v>
      </c>
      <c r="EZ118" s="84">
        <v>5510397.6890921202</v>
      </c>
      <c r="FA118" s="84">
        <v>5223772.9390359698</v>
      </c>
      <c r="FB118" s="84">
        <v>5386119.1668392001</v>
      </c>
      <c r="FC118" s="84">
        <v>5063459.0683951704</v>
      </c>
      <c r="FD118" s="84">
        <v>5200603.0433017304</v>
      </c>
      <c r="FE118" s="84">
        <v>5229509.0462934701</v>
      </c>
      <c r="FF118" s="84">
        <v>5341577.5259955898</v>
      </c>
      <c r="FG118" s="84">
        <v>5334477.0496317903</v>
      </c>
      <c r="FH118" s="84">
        <v>4875060.5062854001</v>
      </c>
      <c r="FI118" s="84">
        <v>5312231.2509370996</v>
      </c>
      <c r="FJ118" s="84">
        <v>5443119.4919222901</v>
      </c>
      <c r="FK118" s="84">
        <v>4973350.7778359801</v>
      </c>
      <c r="FL118" s="84">
        <v>5200827.1931761997</v>
      </c>
      <c r="FM118" s="84">
        <v>5142516.3666185196</v>
      </c>
      <c r="FN118" s="84">
        <v>5254721.1597128604</v>
      </c>
      <c r="FO118" s="84">
        <v>5216193.9060499398</v>
      </c>
      <c r="FP118" s="84">
        <v>5104327.0937553896</v>
      </c>
      <c r="FQ118" s="84">
        <v>5110812.67166318</v>
      </c>
      <c r="FR118" s="84">
        <v>5058706.4331457596</v>
      </c>
      <c r="FS118" s="84">
        <v>5252931.0097661298</v>
      </c>
      <c r="FT118" s="84">
        <v>5459747.1966176899</v>
      </c>
      <c r="FU118" s="84">
        <v>5296423.6804032298</v>
      </c>
      <c r="FV118" s="84">
        <v>5198109.9020387297</v>
      </c>
      <c r="FW118" s="84">
        <v>5076316.9248802401</v>
      </c>
      <c r="FX118" s="84">
        <v>5264600.3776791403</v>
      </c>
      <c r="FY118" s="84">
        <v>5151889.7598021897</v>
      </c>
      <c r="FZ118" s="84">
        <v>5011602.6926738704</v>
      </c>
      <c r="GA118" s="84">
        <v>5088175.0044374503</v>
      </c>
      <c r="GB118" s="84">
        <v>5100711.8207706297</v>
      </c>
      <c r="GC118" s="84">
        <v>5130483.8989663301</v>
      </c>
      <c r="GD118" s="84">
        <v>5176590.1144980304</v>
      </c>
      <c r="GE118" s="84">
        <v>5037173.1275286702</v>
      </c>
      <c r="GF118" s="84">
        <v>4790767.1511733197</v>
      </c>
      <c r="GG118" s="84">
        <v>4992717.4663329097</v>
      </c>
      <c r="GH118" s="84">
        <v>4791636.9580902299</v>
      </c>
      <c r="GI118" s="84">
        <v>5088383.5734435599</v>
      </c>
      <c r="GJ118" s="84">
        <v>5195979.5773600703</v>
      </c>
      <c r="GK118" s="84">
        <v>5104139.6845517</v>
      </c>
      <c r="GL118" s="84">
        <v>5017874.8610936003</v>
      </c>
      <c r="GM118" s="84">
        <v>5419514.6618767502</v>
      </c>
      <c r="GN118" s="84">
        <v>5067557.2570552202</v>
      </c>
      <c r="GO118" s="84">
        <v>5070335.9302506195</v>
      </c>
      <c r="GP118" s="84">
        <v>5032144.0780974496</v>
      </c>
      <c r="GQ118" s="84">
        <v>5082843.5258887401</v>
      </c>
      <c r="GR118" s="84">
        <v>5175573.5502223298</v>
      </c>
      <c r="GS118" s="84">
        <v>5148883.3329509897</v>
      </c>
      <c r="GT118" s="84">
        <v>4877179.2604865301</v>
      </c>
      <c r="GU118" s="84">
        <v>4772270.8799348604</v>
      </c>
      <c r="GV118" s="84">
        <v>5021698.9366563</v>
      </c>
      <c r="GW118" s="84">
        <v>5047508.3552726703</v>
      </c>
      <c r="GX118" s="84">
        <v>5156385.4955646396</v>
      </c>
      <c r="GY118" s="84">
        <v>4942898.4873264497</v>
      </c>
      <c r="GZ118" s="84">
        <v>4717369.4763273802</v>
      </c>
      <c r="HA118" s="84">
        <v>4791852.8707207702</v>
      </c>
      <c r="HB118" s="84">
        <v>4872254.92157239</v>
      </c>
      <c r="HC118" s="84">
        <v>4868060.6810554396</v>
      </c>
      <c r="HD118" s="84">
        <v>4639678.2978032203</v>
      </c>
      <c r="HE118" s="84">
        <v>4936396.7560160505</v>
      </c>
      <c r="HF118" s="84">
        <v>4844572.3456317196</v>
      </c>
      <c r="HG118" s="84">
        <v>4715830.01797463</v>
      </c>
      <c r="HH118" s="84">
        <v>4834333.5876168497</v>
      </c>
      <c r="HI118" s="84">
        <v>4778758.8760278802</v>
      </c>
      <c r="HJ118" s="84">
        <v>4755082.8126941798</v>
      </c>
      <c r="HK118" s="84">
        <v>4796387.5835271897</v>
      </c>
      <c r="HL118" s="84">
        <v>4671525.0867254902</v>
      </c>
      <c r="HM118" s="84">
        <v>5211074.2076555304</v>
      </c>
      <c r="HN118" s="84">
        <v>4667606.9822168201</v>
      </c>
      <c r="HO118" s="84">
        <v>5412278.3937548297</v>
      </c>
      <c r="HP118" s="84">
        <v>4860845.2981438404</v>
      </c>
      <c r="HQ118" s="84">
        <v>4749946.1327776201</v>
      </c>
      <c r="HR118" s="84">
        <v>4785618.26696645</v>
      </c>
      <c r="HS118" s="84">
        <v>5016397.4132508598</v>
      </c>
      <c r="HT118" s="84">
        <v>4804882.8102227002</v>
      </c>
      <c r="HU118" s="84">
        <v>5029449.4541341001</v>
      </c>
      <c r="HV118" s="84">
        <v>5347704.6905103903</v>
      </c>
      <c r="HW118" s="84">
        <v>5464911.9610924199</v>
      </c>
      <c r="HX118" s="84">
        <v>5076313.7808697801</v>
      </c>
      <c r="HY118" s="84">
        <v>4915583.8545231698</v>
      </c>
      <c r="HZ118" s="84">
        <v>4825184.2893552901</v>
      </c>
      <c r="IA118" s="84">
        <v>4708618.8275508899</v>
      </c>
      <c r="IB118" s="84">
        <v>4763476.4637634</v>
      </c>
      <c r="IC118" s="84">
        <v>5181289.7481740499</v>
      </c>
      <c r="ID118" s="84">
        <v>4932605.2481442401</v>
      </c>
      <c r="IE118" s="84">
        <v>4909020.8113750601</v>
      </c>
      <c r="IF118" s="84">
        <v>4945696.8630275903</v>
      </c>
      <c r="IG118" s="84">
        <v>5012459.79750669</v>
      </c>
      <c r="IH118" s="84">
        <v>4955420.6350298496</v>
      </c>
      <c r="II118" s="84">
        <v>5021028.1546478802</v>
      </c>
      <c r="IJ118" s="84">
        <v>4845378.1292420002</v>
      </c>
      <c r="IK118" s="84">
        <v>4586127.7629247801</v>
      </c>
      <c r="IL118" s="84">
        <v>4779149.9682533601</v>
      </c>
      <c r="IM118" s="84">
        <v>4827437.6093379697</v>
      </c>
      <c r="IN118" s="84">
        <v>5163944.5716116698</v>
      </c>
      <c r="IO118" s="84">
        <v>4730645.3492576601</v>
      </c>
      <c r="IP118" s="84">
        <v>4925080.5457728999</v>
      </c>
      <c r="IQ118" s="84">
        <v>4649335.4075953299</v>
      </c>
      <c r="IR118" s="84">
        <v>4722743.9969811598</v>
      </c>
      <c r="IS118" s="84">
        <v>4991751.4044854501</v>
      </c>
      <c r="IT118" s="84">
        <v>4851536.9855002603</v>
      </c>
      <c r="IU118" s="84">
        <v>4826101.7935530199</v>
      </c>
      <c r="IV118" s="84">
        <v>4712925.1482540602</v>
      </c>
      <c r="IW118" s="84">
        <v>4910578.5513476701</v>
      </c>
      <c r="IX118" s="84">
        <v>4650918.7185274996</v>
      </c>
      <c r="IY118" s="84">
        <v>4856563.7375913197</v>
      </c>
      <c r="IZ118" s="84">
        <v>4969747.5354381604</v>
      </c>
      <c r="JA118" s="84">
        <v>4988582.6013420597</v>
      </c>
      <c r="JB118" s="84">
        <v>4984482.2965254402</v>
      </c>
      <c r="JC118" s="84">
        <v>4787014.8197830496</v>
      </c>
      <c r="JD118" s="84">
        <v>4912026.7838194296</v>
      </c>
      <c r="JE118" s="84">
        <v>4803304.24223937</v>
      </c>
      <c r="JF118" s="84">
        <v>4942446.6215601396</v>
      </c>
      <c r="JG118" s="84">
        <v>5065369.7448215401</v>
      </c>
      <c r="JH118" s="84">
        <v>4887807.6782535901</v>
      </c>
      <c r="JI118" s="84">
        <v>4766645.8694558898</v>
      </c>
      <c r="JJ118" s="84">
        <v>5030860.5379545502</v>
      </c>
      <c r="JK118" s="84">
        <v>5053694.6018967303</v>
      </c>
      <c r="JL118" s="84">
        <v>4875798.7560072904</v>
      </c>
      <c r="JM118" s="84">
        <v>5063877.2900501397</v>
      </c>
      <c r="JN118" s="84">
        <v>4822231.0050143804</v>
      </c>
      <c r="JO118" s="84">
        <v>4820522.6322673401</v>
      </c>
      <c r="JP118" s="84">
        <v>4873250.1150273001</v>
      </c>
      <c r="JQ118" s="84">
        <v>4974402.0923705399</v>
      </c>
      <c r="JR118" s="84">
        <v>5110525.9101325497</v>
      </c>
      <c r="JS118" s="84">
        <v>5187423.1928257104</v>
      </c>
      <c r="JT118" s="84">
        <v>5028307.0135350497</v>
      </c>
      <c r="JU118" s="84">
        <v>4902488.4248858104</v>
      </c>
      <c r="JV118" s="84">
        <v>4801894.0137511604</v>
      </c>
      <c r="JW118" s="84">
        <v>5422966.4274759796</v>
      </c>
      <c r="JX118" s="84">
        <v>5048951.2916572504</v>
      </c>
      <c r="JY118" s="84">
        <v>5048613.1383618005</v>
      </c>
      <c r="JZ118" s="84">
        <v>5475476.0771172298</v>
      </c>
      <c r="KA118" s="84">
        <v>4609447.99222943</v>
      </c>
      <c r="KB118" s="84">
        <v>4773121.9788354998</v>
      </c>
      <c r="KC118" s="84">
        <v>4829583.6511525596</v>
      </c>
      <c r="KD118" s="84">
        <v>4687381.2254798403</v>
      </c>
      <c r="KE118" s="84">
        <v>5413091.1571332198</v>
      </c>
      <c r="KF118" s="84">
        <v>4903284.3154560002</v>
      </c>
      <c r="KG118" s="84">
        <v>4823353.36625655</v>
      </c>
      <c r="KH118" s="84">
        <v>4564655.0666364199</v>
      </c>
      <c r="KI118" s="84">
        <v>4672373.2921367204</v>
      </c>
      <c r="KJ118" s="84">
        <v>4593808.0775638297</v>
      </c>
      <c r="KK118" s="84">
        <v>4653924.1504017701</v>
      </c>
      <c r="KL118" s="84">
        <v>4835066.1819478599</v>
      </c>
      <c r="KM118" s="84">
        <v>4669070.17944091</v>
      </c>
      <c r="KN118" s="84">
        <v>4591281.8016093299</v>
      </c>
      <c r="KO118" s="84">
        <v>4881285.21440069</v>
      </c>
      <c r="KP118" s="84">
        <v>5012308.2635487402</v>
      </c>
      <c r="KQ118" s="84">
        <v>4848317.3638818497</v>
      </c>
      <c r="KR118" s="84">
        <v>4889771.2055633301</v>
      </c>
      <c r="KS118" s="84">
        <v>4464905.9725708496</v>
      </c>
      <c r="KT118" s="84">
        <v>4902469.7577300398</v>
      </c>
      <c r="KU118" s="84">
        <v>4810811.0759021798</v>
      </c>
      <c r="KV118" s="84">
        <v>4851845.3373304699</v>
      </c>
      <c r="KW118" s="84">
        <v>4607766.7544331504</v>
      </c>
      <c r="KX118" s="84">
        <v>4524284.09503482</v>
      </c>
      <c r="KY118" s="84">
        <v>4842131.79365863</v>
      </c>
      <c r="KZ118" s="84">
        <v>4834052.5319260703</v>
      </c>
      <c r="LA118" s="84">
        <v>4861866.9702908304</v>
      </c>
      <c r="LB118" s="84">
        <v>4627178.7166765304</v>
      </c>
      <c r="LC118" s="84">
        <v>4721782.0952113597</v>
      </c>
      <c r="LD118" s="84">
        <v>4614197.0057760999</v>
      </c>
      <c r="LE118" s="84">
        <v>4820530.3918940304</v>
      </c>
      <c r="LF118" s="84">
        <v>4656834.8482829798</v>
      </c>
      <c r="LG118" s="84">
        <v>4799645.1232467396</v>
      </c>
      <c r="LH118" s="84">
        <v>4609446.7576229302</v>
      </c>
      <c r="LI118" s="84">
        <v>5009018.6615150003</v>
      </c>
      <c r="LJ118" s="84">
        <v>4711864.0459854202</v>
      </c>
      <c r="LK118" s="84">
        <v>5077548.4008519799</v>
      </c>
      <c r="LL118" s="84">
        <v>4573842.9223689605</v>
      </c>
      <c r="LM118" s="84">
        <v>4599479.3212590497</v>
      </c>
      <c r="LN118" s="84">
        <v>4738504.0940627204</v>
      </c>
      <c r="LO118" s="84">
        <v>4560226.9715659404</v>
      </c>
      <c r="LP118" s="84">
        <v>4626641.4567681001</v>
      </c>
      <c r="LQ118" s="84">
        <v>4878431.66988259</v>
      </c>
      <c r="LR118" s="84">
        <v>4592154.0688837096</v>
      </c>
      <c r="LS118" s="84">
        <v>4600473.7918291399</v>
      </c>
      <c r="LT118" s="84">
        <v>4754712.5626909304</v>
      </c>
      <c r="LU118" s="84">
        <v>4681424.5577384699</v>
      </c>
      <c r="LV118" s="84">
        <v>4714729.1376295704</v>
      </c>
      <c r="LW118" s="84">
        <v>4497209.7752455296</v>
      </c>
      <c r="LX118" s="84">
        <v>4602558.8807373298</v>
      </c>
      <c r="LY118" s="84">
        <v>4654072.4020739105</v>
      </c>
      <c r="LZ118" s="84">
        <v>4621982.0545935296</v>
      </c>
      <c r="MA118" s="84">
        <v>4828555.3133302797</v>
      </c>
      <c r="MB118" s="84">
        <v>4881497.0033907499</v>
      </c>
      <c r="MC118" s="84">
        <v>4603358.1162437098</v>
      </c>
      <c r="MD118" s="84">
        <v>4424599.8214977598</v>
      </c>
      <c r="ME118" s="84">
        <v>4736364.89145914</v>
      </c>
      <c r="MF118" s="84">
        <v>4746544.9237335399</v>
      </c>
      <c r="MG118" s="84">
        <v>4566542.0018698499</v>
      </c>
      <c r="MH118" s="84">
        <v>4635924.8894266896</v>
      </c>
      <c r="MI118" s="84">
        <v>4582411.6623771898</v>
      </c>
      <c r="MJ118" s="84">
        <v>5200410.7516109496</v>
      </c>
      <c r="MK118" s="84">
        <v>4679223.2494043801</v>
      </c>
      <c r="ML118" s="84">
        <v>4451052.8560647899</v>
      </c>
      <c r="MM118" s="84">
        <v>4570999.1162230903</v>
      </c>
      <c r="MN118" s="84">
        <v>4560730.5532764597</v>
      </c>
      <c r="MO118" s="84">
        <v>4667988.0520432899</v>
      </c>
      <c r="MP118" s="84">
        <v>4508804.2440778203</v>
      </c>
      <c r="MQ118" s="84">
        <v>4473689.9082741998</v>
      </c>
      <c r="MR118" s="84">
        <v>4544062.5699044103</v>
      </c>
      <c r="MS118" s="84">
        <v>4452547.7099528098</v>
      </c>
      <c r="MT118" s="84">
        <v>4381988.73037655</v>
      </c>
      <c r="MU118" s="84">
        <v>4517887.0348555204</v>
      </c>
      <c r="MV118" s="84">
        <v>4532409.5683515603</v>
      </c>
      <c r="MW118" s="84">
        <v>4476952.4596875496</v>
      </c>
      <c r="MX118" s="84">
        <v>4525648.5981804105</v>
      </c>
      <c r="MY118" s="84">
        <v>4413321.8647937598</v>
      </c>
      <c r="MZ118" s="84">
        <v>4564106.9747790704</v>
      </c>
      <c r="NA118" s="84">
        <v>4942453.6074839896</v>
      </c>
      <c r="NB118" s="84">
        <v>4375585.8522980297</v>
      </c>
      <c r="NC118" s="84">
        <v>4514798.24921232</v>
      </c>
      <c r="ND118" s="84">
        <v>4673875.3636807101</v>
      </c>
      <c r="NE118" s="84">
        <v>3656224.9395265402</v>
      </c>
      <c r="NF118" s="84">
        <v>4146529.6285567302</v>
      </c>
      <c r="NG118" s="84">
        <v>4366525.9780977303</v>
      </c>
      <c r="NH118" s="84">
        <v>4525585.9493757598</v>
      </c>
      <c r="NI118" s="84">
        <v>4491510.2366246302</v>
      </c>
      <c r="NJ118" s="84">
        <v>4466665.25651005</v>
      </c>
      <c r="NK118" s="84">
        <v>4343107.49182868</v>
      </c>
      <c r="NL118" s="84">
        <v>4611958.3970384104</v>
      </c>
      <c r="NM118" s="84">
        <v>4566201.4303984698</v>
      </c>
      <c r="NN118" s="84">
        <v>4469324.0839118799</v>
      </c>
      <c r="NO118" s="84">
        <v>4912050.9403220704</v>
      </c>
      <c r="NP118" s="84">
        <v>4430794.83984634</v>
      </c>
      <c r="NQ118" s="84">
        <v>4561934.5865050601</v>
      </c>
      <c r="NR118" s="84">
        <v>4701302.8702684902</v>
      </c>
      <c r="NS118" s="84">
        <v>4024262.0376821798</v>
      </c>
      <c r="NT118" s="84">
        <v>4691580.0053565605</v>
      </c>
      <c r="NU118" s="84">
        <v>4494723.9565649005</v>
      </c>
      <c r="NV118" s="84">
        <v>3715743.3672216502</v>
      </c>
      <c r="NW118" s="84">
        <v>4810962.5482696397</v>
      </c>
      <c r="NX118" s="84">
        <v>4479367.65720056</v>
      </c>
      <c r="NY118" s="84">
        <v>5027241.1842257502</v>
      </c>
      <c r="NZ118" s="84">
        <v>4394225.1863284297</v>
      </c>
      <c r="OA118" s="84">
        <v>4186646.5548189399</v>
      </c>
      <c r="OB118" s="84">
        <v>4455099.6365033099</v>
      </c>
      <c r="OC118" s="84">
        <v>4310153.8479400296</v>
      </c>
      <c r="OD118" s="84">
        <v>4371177.31788594</v>
      </c>
      <c r="OE118" s="84">
        <v>4425590.54942647</v>
      </c>
      <c r="OF118" s="84">
        <v>3949970.6389262802</v>
      </c>
      <c r="OG118" s="84">
        <v>4419295.09209638</v>
      </c>
      <c r="OH118" s="84">
        <v>4542550.0961180404</v>
      </c>
      <c r="OI118" s="84">
        <v>4447519.0597719401</v>
      </c>
      <c r="OJ118" s="84">
        <v>4524742.1588295102</v>
      </c>
      <c r="OK118" s="84">
        <v>4461008.5723882904</v>
      </c>
      <c r="OL118" s="84">
        <v>4052835.00317981</v>
      </c>
      <c r="OM118" s="84">
        <v>4545155.0766330296</v>
      </c>
      <c r="ON118" s="84">
        <v>4398087.0508780098</v>
      </c>
      <c r="OO118" s="84">
        <v>4318394.6042283103</v>
      </c>
      <c r="OP118" s="84">
        <v>4065507.95685142</v>
      </c>
      <c r="OQ118" s="84">
        <v>3825391.7059582202</v>
      </c>
    </row>
    <row r="119" spans="1:407" s="65" customFormat="1" x14ac:dyDescent="0.25">
      <c r="A119" s="61" t="s">
        <v>2034</v>
      </c>
      <c r="B119" s="62">
        <f>STDEV(D119:AQ119)/AVERAGE(D119:AQ119)</f>
        <v>1.9771102377226141E-2</v>
      </c>
      <c r="C119" s="63"/>
      <c r="D119" s="64">
        <f>(D117/D118)*123.7*5</f>
        <v>1741.4290362445645</v>
      </c>
      <c r="E119" s="64">
        <f t="shared" ref="E119:AQ119" si="196">(E117/E118)*123.7*5</f>
        <v>1739.8795671467187</v>
      </c>
      <c r="F119" s="64">
        <f t="shared" si="196"/>
        <v>1717.475743849385</v>
      </c>
      <c r="G119" s="64">
        <f t="shared" si="196"/>
        <v>1724.5145617878202</v>
      </c>
      <c r="H119" s="64">
        <f t="shared" si="196"/>
        <v>1638.354769881098</v>
      </c>
      <c r="I119" s="64">
        <f t="shared" si="196"/>
        <v>1720.3111596597989</v>
      </c>
      <c r="J119" s="64">
        <f t="shared" si="196"/>
        <v>1700.7519412071056</v>
      </c>
      <c r="K119" s="64">
        <f t="shared" si="196"/>
        <v>1723.9206599284444</v>
      </c>
      <c r="L119" s="64">
        <f t="shared" si="196"/>
        <v>1728.7463666485919</v>
      </c>
      <c r="M119" s="64">
        <f t="shared" si="196"/>
        <v>1761.9195976712731</v>
      </c>
      <c r="N119" s="64">
        <f t="shared" si="196"/>
        <v>1674.9359764492265</v>
      </c>
      <c r="O119" s="64">
        <f t="shared" si="196"/>
        <v>1739.6648113850665</v>
      </c>
      <c r="P119" s="64">
        <f t="shared" si="196"/>
        <v>1710.7205536957158</v>
      </c>
      <c r="Q119" s="64">
        <f t="shared" si="196"/>
        <v>1715.9712403683079</v>
      </c>
      <c r="R119" s="64">
        <f t="shared" si="196"/>
        <v>1729.1523037735531</v>
      </c>
      <c r="S119" s="64">
        <f t="shared" si="196"/>
        <v>1702.0187652683417</v>
      </c>
      <c r="T119" s="64">
        <f t="shared" si="196"/>
        <v>1692.6125486173719</v>
      </c>
      <c r="U119" s="64">
        <f t="shared" si="196"/>
        <v>1725.4472393151877</v>
      </c>
      <c r="V119" s="64">
        <f t="shared" si="196"/>
        <v>1683.0505641212503</v>
      </c>
      <c r="W119" s="64">
        <f t="shared" si="196"/>
        <v>1705.2678331364418</v>
      </c>
      <c r="X119" s="64">
        <f t="shared" si="196"/>
        <v>1686.0189005502878</v>
      </c>
      <c r="Y119" s="64">
        <f t="shared" si="196"/>
        <v>1655.099140178381</v>
      </c>
      <c r="Z119" s="64">
        <f t="shared" si="196"/>
        <v>1735.7550261578572</v>
      </c>
      <c r="AA119" s="64">
        <f t="shared" si="196"/>
        <v>1741.8995729804567</v>
      </c>
      <c r="AB119" s="64">
        <f t="shared" si="196"/>
        <v>1701.7451850989928</v>
      </c>
      <c r="AC119" s="64">
        <f t="shared" si="196"/>
        <v>1738.0702705783049</v>
      </c>
      <c r="AD119" s="64">
        <f t="shared" si="196"/>
        <v>1658.5961830610484</v>
      </c>
      <c r="AE119" s="64">
        <f t="shared" si="196"/>
        <v>1657.4577157099636</v>
      </c>
      <c r="AF119" s="64">
        <f t="shared" si="196"/>
        <v>1655.0808781271714</v>
      </c>
      <c r="AG119" s="64">
        <f t="shared" si="196"/>
        <v>1681.0321667104993</v>
      </c>
      <c r="AH119" s="64">
        <f t="shared" si="196"/>
        <v>1692.2110902105212</v>
      </c>
      <c r="AI119" s="64">
        <f t="shared" si="196"/>
        <v>1752.9418103479738</v>
      </c>
      <c r="AJ119" s="64">
        <f t="shared" si="196"/>
        <v>1695.4038815523393</v>
      </c>
      <c r="AK119" s="64">
        <f t="shared" si="196"/>
        <v>1736.7808670561617</v>
      </c>
      <c r="AL119" s="64">
        <f t="shared" si="196"/>
        <v>1743.9493220445765</v>
      </c>
      <c r="AM119" s="64">
        <f t="shared" si="196"/>
        <v>1717.8889077809727</v>
      </c>
      <c r="AN119" s="64">
        <f t="shared" si="196"/>
        <v>1751.7723863146512</v>
      </c>
      <c r="AO119" s="64">
        <f t="shared" si="196"/>
        <v>1720.0581963119262</v>
      </c>
      <c r="AP119" s="64">
        <f t="shared" si="196"/>
        <v>1685.9938054826184</v>
      </c>
      <c r="AQ119" s="64">
        <f t="shared" si="196"/>
        <v>1800.4127247502834</v>
      </c>
      <c r="AS119" s="66">
        <f>STDEV(AU119:CH119)/AVERAGE(AU119:CH119)</f>
        <v>2.275472595390533E-2</v>
      </c>
      <c r="AT119" s="67"/>
      <c r="AU119" s="68">
        <f>((AU117/AU118)*123.7*5)</f>
        <v>4928.0791632292739</v>
      </c>
      <c r="AV119" s="68">
        <f t="shared" ref="AV119:CH119" si="197">((AV117/AV118)*123.7*5)</f>
        <v>4856.4934627285193</v>
      </c>
      <c r="AW119" s="68">
        <f t="shared" si="197"/>
        <v>4691.9904100163312</v>
      </c>
      <c r="AX119" s="68">
        <f t="shared" si="197"/>
        <v>4938.5790571800653</v>
      </c>
      <c r="AY119" s="68">
        <f t="shared" si="197"/>
        <v>4675.9190775953921</v>
      </c>
      <c r="AZ119" s="68">
        <f t="shared" si="197"/>
        <v>4742.4877781390005</v>
      </c>
      <c r="BA119" s="68">
        <f t="shared" si="197"/>
        <v>4717.9986497904683</v>
      </c>
      <c r="BB119" s="68">
        <f t="shared" si="197"/>
        <v>4852.8609314427613</v>
      </c>
      <c r="BC119" s="68">
        <f t="shared" si="197"/>
        <v>4844.6956786879764</v>
      </c>
      <c r="BD119" s="68">
        <f t="shared" si="197"/>
        <v>4859.1105660932835</v>
      </c>
      <c r="BE119" s="68">
        <f t="shared" si="197"/>
        <v>4837.8271156325882</v>
      </c>
      <c r="BF119" s="68">
        <f t="shared" si="197"/>
        <v>4813.8484496002629</v>
      </c>
      <c r="BG119" s="68">
        <f t="shared" si="197"/>
        <v>4810.6166035323658</v>
      </c>
      <c r="BH119" s="68">
        <f t="shared" si="197"/>
        <v>4763.4286715338076</v>
      </c>
      <c r="BI119" s="68">
        <f t="shared" si="197"/>
        <v>4772.5907104664957</v>
      </c>
      <c r="BJ119" s="68">
        <f t="shared" si="197"/>
        <v>4868.3666656518517</v>
      </c>
      <c r="BK119" s="68">
        <f t="shared" si="197"/>
        <v>4737.0541312337755</v>
      </c>
      <c r="BL119" s="68">
        <f t="shared" si="197"/>
        <v>4735.1712798196459</v>
      </c>
      <c r="BM119" s="68">
        <f t="shared" si="197"/>
        <v>4654.5107432384721</v>
      </c>
      <c r="BN119" s="68">
        <f t="shared" si="197"/>
        <v>4628.9804393495851</v>
      </c>
      <c r="BO119" s="68">
        <f t="shared" si="197"/>
        <v>4729.6449551180176</v>
      </c>
      <c r="BP119" s="68">
        <f t="shared" si="197"/>
        <v>4809.2888726963802</v>
      </c>
      <c r="BQ119" s="68">
        <f t="shared" si="197"/>
        <v>4685.5267861683469</v>
      </c>
      <c r="BR119" s="68">
        <f t="shared" si="197"/>
        <v>4907.8542409074289</v>
      </c>
      <c r="BS119" s="68">
        <f t="shared" si="197"/>
        <v>4439.8415119670854</v>
      </c>
      <c r="BT119" s="68">
        <f t="shared" si="197"/>
        <v>4964.5365378579254</v>
      </c>
      <c r="BU119" s="68">
        <f t="shared" si="197"/>
        <v>4701.0822923795731</v>
      </c>
      <c r="BV119" s="68">
        <f t="shared" si="197"/>
        <v>4723.8374166372087</v>
      </c>
      <c r="BW119" s="68">
        <f t="shared" si="197"/>
        <v>4857.9768723374928</v>
      </c>
      <c r="BX119" s="68">
        <f t="shared" si="197"/>
        <v>4816.8389780894022</v>
      </c>
      <c r="BY119" s="68">
        <f t="shared" si="197"/>
        <v>4824.9255514354281</v>
      </c>
      <c r="BZ119" s="68">
        <f t="shared" si="197"/>
        <v>4692.4387501148713</v>
      </c>
      <c r="CA119" s="68">
        <f t="shared" si="197"/>
        <v>4885.3378371667186</v>
      </c>
      <c r="CB119" s="68">
        <f t="shared" si="197"/>
        <v>4756.0847804744217</v>
      </c>
      <c r="CC119" s="68">
        <f t="shared" si="197"/>
        <v>4676.2421001947805</v>
      </c>
      <c r="CD119" s="68">
        <f t="shared" si="197"/>
        <v>4776.7120817591422</v>
      </c>
      <c r="CE119" s="68">
        <f t="shared" si="197"/>
        <v>4560.033387414378</v>
      </c>
      <c r="CF119" s="68">
        <f t="shared" si="197"/>
        <v>4684.1215398189925</v>
      </c>
      <c r="CG119" s="68">
        <f t="shared" si="197"/>
        <v>4606.0722333521389</v>
      </c>
      <c r="CH119" s="68">
        <f t="shared" si="197"/>
        <v>4705.390661430708</v>
      </c>
      <c r="CI119" s="87"/>
      <c r="CJ119" s="88">
        <f>((CJ117/CJ118)*123.7*5)</f>
        <v>4592.3492052661131</v>
      </c>
      <c r="CK119" s="88">
        <f t="shared" ref="CK119:EV119" si="198">((CK117/CK118)*123.7*5)</f>
        <v>4643.6304375376731</v>
      </c>
      <c r="CL119" s="88">
        <f t="shared" si="198"/>
        <v>5136.4868466079934</v>
      </c>
      <c r="CM119" s="88">
        <f t="shared" si="198"/>
        <v>4659.5863747422463</v>
      </c>
      <c r="CN119" s="88">
        <f t="shared" si="198"/>
        <v>3711.0341723647607</v>
      </c>
      <c r="CO119" s="88">
        <f t="shared" si="198"/>
        <v>83.090814392333087</v>
      </c>
      <c r="CP119" s="88">
        <f t="shared" si="198"/>
        <v>4518.9705517234797</v>
      </c>
      <c r="CQ119" s="88">
        <f t="shared" si="198"/>
        <v>4379.9734240130047</v>
      </c>
      <c r="CR119" s="88">
        <f t="shared" si="198"/>
        <v>4813.1647268366396</v>
      </c>
      <c r="CS119" s="88">
        <f t="shared" si="198"/>
        <v>6053.7608110607398</v>
      </c>
      <c r="CT119" s="88">
        <f t="shared" si="198"/>
        <v>4346.5096504910744</v>
      </c>
      <c r="CU119" s="88">
        <f t="shared" si="198"/>
        <v>4210.9976430816969</v>
      </c>
      <c r="CV119" s="88">
        <f t="shared" si="198"/>
        <v>4996.2001333587705</v>
      </c>
      <c r="CW119" s="88">
        <f t="shared" si="198"/>
        <v>5428.7843123225302</v>
      </c>
      <c r="CX119" s="88">
        <f t="shared" si="198"/>
        <v>4709.8315049037892</v>
      </c>
      <c r="CY119" s="88">
        <f t="shared" si="198"/>
        <v>3031.313505984107</v>
      </c>
      <c r="CZ119" s="88">
        <f t="shared" si="198"/>
        <v>4419.1618223448522</v>
      </c>
      <c r="DA119" s="88">
        <f t="shared" si="198"/>
        <v>4883.457043187108</v>
      </c>
      <c r="DB119" s="88">
        <f t="shared" si="198"/>
        <v>4684.4371936876705</v>
      </c>
      <c r="DC119" s="88">
        <f t="shared" si="198"/>
        <v>4431.2719591810619</v>
      </c>
      <c r="DD119" s="88">
        <f t="shared" si="198"/>
        <v>5297.9979066664437</v>
      </c>
      <c r="DE119" s="88">
        <f t="shared" si="198"/>
        <v>5175.2795651062443</v>
      </c>
      <c r="DF119" s="88">
        <f t="shared" si="198"/>
        <v>4472.3146461650331</v>
      </c>
      <c r="DG119" s="88">
        <f t="shared" si="198"/>
        <v>5134.128347894225</v>
      </c>
      <c r="DH119" s="88">
        <f t="shared" si="198"/>
        <v>3007.3784968392274</v>
      </c>
      <c r="DI119" s="88">
        <f t="shared" si="198"/>
        <v>5460.9239360828287</v>
      </c>
      <c r="DJ119" s="88">
        <f t="shared" si="198"/>
        <v>4779.7511798302112</v>
      </c>
      <c r="DK119" s="88">
        <f t="shared" si="198"/>
        <v>4552.7124376921538</v>
      </c>
      <c r="DL119" s="88">
        <f t="shared" si="198"/>
        <v>4737.7739627687297</v>
      </c>
      <c r="DM119" s="88">
        <f t="shared" si="198"/>
        <v>2829.5990441432896</v>
      </c>
      <c r="DN119" s="88">
        <f t="shared" si="198"/>
        <v>1045.2660695586253</v>
      </c>
      <c r="DO119" s="88">
        <f t="shared" si="198"/>
        <v>4026.7891445540686</v>
      </c>
      <c r="DP119" s="88">
        <f t="shared" si="198"/>
        <v>4921.0715148101835</v>
      </c>
      <c r="DQ119" s="88">
        <f t="shared" si="198"/>
        <v>4934.6746027136105</v>
      </c>
      <c r="DR119" s="88">
        <f t="shared" si="198"/>
        <v>5816.5087919738271</v>
      </c>
      <c r="DS119" s="88">
        <f t="shared" si="198"/>
        <v>5089.4934485876993</v>
      </c>
      <c r="DT119" s="88">
        <f t="shared" si="198"/>
        <v>4565.8160925139318</v>
      </c>
      <c r="DU119" s="88">
        <f t="shared" si="198"/>
        <v>5183.7043437508428</v>
      </c>
      <c r="DV119" s="88">
        <f t="shared" si="198"/>
        <v>4587.2326668535379</v>
      </c>
      <c r="DW119" s="88">
        <f t="shared" si="198"/>
        <v>25.142289687648429</v>
      </c>
      <c r="DX119" s="88">
        <f t="shared" si="198"/>
        <v>4241.1228947388954</v>
      </c>
      <c r="DY119" s="88">
        <f t="shared" si="198"/>
        <v>7.1018805683902686</v>
      </c>
      <c r="DZ119" s="88">
        <f t="shared" si="198"/>
        <v>4898.6619927768706</v>
      </c>
      <c r="EA119" s="88">
        <f t="shared" si="198"/>
        <v>3713.5545390886041</v>
      </c>
      <c r="EB119" s="88">
        <f t="shared" si="198"/>
        <v>5015.0804974463535</v>
      </c>
      <c r="EC119" s="88">
        <f t="shared" si="198"/>
        <v>5330.8095749763388</v>
      </c>
      <c r="ED119" s="88">
        <f t="shared" si="198"/>
        <v>4945.8211832807792</v>
      </c>
      <c r="EE119" s="88">
        <f t="shared" si="198"/>
        <v>5762.4414730268163</v>
      </c>
      <c r="EF119" s="88">
        <f t="shared" si="198"/>
        <v>4597.0396443478376</v>
      </c>
      <c r="EG119" s="88">
        <f t="shared" si="198"/>
        <v>4744.8200934482757</v>
      </c>
      <c r="EH119" s="88">
        <f t="shared" si="198"/>
        <v>4895.1263621637972</v>
      </c>
      <c r="EI119" s="88">
        <f t="shared" si="198"/>
        <v>5176.7632090022835</v>
      </c>
      <c r="EJ119" s="88">
        <f t="shared" si="198"/>
        <v>4645.492004335013</v>
      </c>
      <c r="EK119" s="88">
        <f t="shared" si="198"/>
        <v>14.111293887267241</v>
      </c>
      <c r="EL119" s="88">
        <f t="shared" si="198"/>
        <v>3816.9832880372769</v>
      </c>
      <c r="EM119" s="88">
        <f t="shared" si="198"/>
        <v>4009.3518077301587</v>
      </c>
      <c r="EN119" s="88">
        <f t="shared" si="198"/>
        <v>4338.9763557221358</v>
      </c>
      <c r="EO119" s="88">
        <f t="shared" si="198"/>
        <v>4996.3551918474204</v>
      </c>
      <c r="EP119" s="88">
        <f t="shared" si="198"/>
        <v>4314.5601563260843</v>
      </c>
      <c r="EQ119" s="88">
        <f t="shared" si="198"/>
        <v>5242.3179964213796</v>
      </c>
      <c r="ER119" s="88">
        <f t="shared" si="198"/>
        <v>4802.7793546017438</v>
      </c>
      <c r="ES119" s="88">
        <f t="shared" si="198"/>
        <v>4021.196013188041</v>
      </c>
      <c r="ET119" s="88">
        <f t="shared" si="198"/>
        <v>4814.2574765948357</v>
      </c>
      <c r="EU119" s="88">
        <f t="shared" si="198"/>
        <v>5018.5573424547292</v>
      </c>
      <c r="EV119" s="88">
        <f t="shared" si="198"/>
        <v>3006.9092930617408</v>
      </c>
      <c r="EW119" s="88">
        <f t="shared" ref="EW119:HH119" si="199">((EW117/EW118)*123.7*5)</f>
        <v>5427.8022974252308</v>
      </c>
      <c r="EX119" s="88">
        <f t="shared" si="199"/>
        <v>5108.948194004889</v>
      </c>
      <c r="EY119" s="88">
        <f t="shared" si="199"/>
        <v>5132.7230613342917</v>
      </c>
      <c r="EZ119" s="88">
        <f t="shared" si="199"/>
        <v>4217.337335783508</v>
      </c>
      <c r="FA119" s="88">
        <f t="shared" si="199"/>
        <v>5252.4214880735199</v>
      </c>
      <c r="FB119" s="88">
        <f t="shared" si="199"/>
        <v>2701.3029495917176</v>
      </c>
      <c r="FC119" s="88">
        <f t="shared" si="199"/>
        <v>5256.2941135026158</v>
      </c>
      <c r="FD119" s="88">
        <f t="shared" si="199"/>
        <v>4942.9011793851605</v>
      </c>
      <c r="FE119" s="88">
        <f t="shared" si="199"/>
        <v>4604.8896175334139</v>
      </c>
      <c r="FF119" s="88">
        <f t="shared" si="199"/>
        <v>4497.2986494389716</v>
      </c>
      <c r="FG119" s="88">
        <f t="shared" si="199"/>
        <v>4348.6389139802741</v>
      </c>
      <c r="FH119" s="88">
        <f t="shared" si="199"/>
        <v>5251.5094878097398</v>
      </c>
      <c r="FI119" s="88">
        <f t="shared" si="199"/>
        <v>5062.7094035397267</v>
      </c>
      <c r="FJ119" s="88">
        <f t="shared" si="199"/>
        <v>4252.390595987129</v>
      </c>
      <c r="FK119" s="88">
        <f t="shared" si="199"/>
        <v>5188.243975782053</v>
      </c>
      <c r="FL119" s="88">
        <f t="shared" si="199"/>
        <v>5504.2415271987911</v>
      </c>
      <c r="FM119" s="88">
        <f t="shared" si="199"/>
        <v>4954.2646297240171</v>
      </c>
      <c r="FN119" s="88">
        <f t="shared" si="199"/>
        <v>4722.2436242427566</v>
      </c>
      <c r="FO119" s="88">
        <f t="shared" si="199"/>
        <v>5041.2794376741476</v>
      </c>
      <c r="FP119" s="88">
        <f t="shared" si="199"/>
        <v>4999.2166931354141</v>
      </c>
      <c r="FQ119" s="88">
        <f t="shared" si="199"/>
        <v>5019.7068134283127</v>
      </c>
      <c r="FR119" s="88">
        <f t="shared" si="199"/>
        <v>5240.1143873403671</v>
      </c>
      <c r="FS119" s="88">
        <f t="shared" si="199"/>
        <v>3867.2016293210836</v>
      </c>
      <c r="FT119" s="88">
        <f t="shared" si="199"/>
        <v>5564.5124622135691</v>
      </c>
      <c r="FU119" s="88">
        <f t="shared" si="199"/>
        <v>4569.2441154899616</v>
      </c>
      <c r="FV119" s="88">
        <f t="shared" si="199"/>
        <v>5437.2293114226195</v>
      </c>
      <c r="FW119" s="88">
        <f t="shared" si="199"/>
        <v>4731.8516327307352</v>
      </c>
      <c r="FX119" s="88">
        <f t="shared" si="199"/>
        <v>2660.519112422116</v>
      </c>
      <c r="FY119" s="88">
        <f t="shared" si="199"/>
        <v>4428.8917129632619</v>
      </c>
      <c r="FZ119" s="88">
        <f t="shared" si="199"/>
        <v>5256.9121843012872</v>
      </c>
      <c r="GA119" s="88">
        <f t="shared" si="199"/>
        <v>4373.5082109674995</v>
      </c>
      <c r="GB119" s="88">
        <f t="shared" si="199"/>
        <v>4432.6008412499959</v>
      </c>
      <c r="GC119" s="88">
        <f t="shared" si="199"/>
        <v>4331.4066997084356</v>
      </c>
      <c r="GD119" s="88">
        <f t="shared" si="199"/>
        <v>4714.0110892279881</v>
      </c>
      <c r="GE119" s="88">
        <f t="shared" si="199"/>
        <v>4141.9601045788049</v>
      </c>
      <c r="GF119" s="88">
        <f t="shared" si="199"/>
        <v>4426.7148902005883</v>
      </c>
      <c r="GG119" s="88">
        <f t="shared" si="199"/>
        <v>4770.6813965144001</v>
      </c>
      <c r="GH119" s="88">
        <f t="shared" si="199"/>
        <v>4499.7855828919655</v>
      </c>
      <c r="GI119" s="88">
        <f t="shared" si="199"/>
        <v>4635.334252538386</v>
      </c>
      <c r="GJ119" s="88">
        <f t="shared" si="199"/>
        <v>1083.7928789233551</v>
      </c>
      <c r="GK119" s="88">
        <f t="shared" si="199"/>
        <v>4693.304439318279</v>
      </c>
      <c r="GL119" s="88">
        <f t="shared" si="199"/>
        <v>4490.3479899750582</v>
      </c>
      <c r="GM119" s="88">
        <f t="shared" si="199"/>
        <v>41.742796886396235</v>
      </c>
      <c r="GN119" s="88">
        <f t="shared" si="199"/>
        <v>4317.1876771449843</v>
      </c>
      <c r="GO119" s="88">
        <f t="shared" si="199"/>
        <v>4825.8954076334467</v>
      </c>
      <c r="GP119" s="88">
        <f t="shared" si="199"/>
        <v>4487.2086963602715</v>
      </c>
      <c r="GQ119" s="88">
        <f t="shared" si="199"/>
        <v>4580.4317102896593</v>
      </c>
      <c r="GR119" s="88">
        <f t="shared" si="199"/>
        <v>4258.4362676488709</v>
      </c>
      <c r="GS119" s="88">
        <f t="shared" si="199"/>
        <v>4418.621464374035</v>
      </c>
      <c r="GT119" s="88">
        <f t="shared" si="199"/>
        <v>4957.9898069336823</v>
      </c>
      <c r="GU119" s="88">
        <f t="shared" si="199"/>
        <v>6416.7944311994906</v>
      </c>
      <c r="GV119" s="88">
        <f t="shared" si="199"/>
        <v>4551.1993498488991</v>
      </c>
      <c r="GW119" s="88">
        <f t="shared" si="199"/>
        <v>5074.8883463717775</v>
      </c>
      <c r="GX119" s="88">
        <f t="shared" si="199"/>
        <v>5005.4802812938951</v>
      </c>
      <c r="GY119" s="88">
        <f t="shared" si="199"/>
        <v>4539.1412672538509</v>
      </c>
      <c r="GZ119" s="88">
        <f t="shared" si="199"/>
        <v>4746.3309233896853</v>
      </c>
      <c r="HA119" s="88">
        <f t="shared" si="199"/>
        <v>4061.3005651867015</v>
      </c>
      <c r="HB119" s="88">
        <f t="shared" si="199"/>
        <v>4778.7601282348642</v>
      </c>
      <c r="HC119" s="88">
        <f t="shared" si="199"/>
        <v>4265.9750560220054</v>
      </c>
      <c r="HD119" s="88">
        <f t="shared" si="199"/>
        <v>5919.3744096760147</v>
      </c>
      <c r="HE119" s="88">
        <f t="shared" si="199"/>
        <v>1060.2488412579371</v>
      </c>
      <c r="HF119" s="88">
        <f t="shared" si="199"/>
        <v>4929.313458746472</v>
      </c>
      <c r="HG119" s="88">
        <f t="shared" si="199"/>
        <v>5362.007024382141</v>
      </c>
      <c r="HH119" s="88">
        <f t="shared" si="199"/>
        <v>5500.9736447361556</v>
      </c>
      <c r="HI119" s="88">
        <f t="shared" ref="HI119:JT119" si="200">((HI117/HI118)*123.7*5)</f>
        <v>5192.9585430802954</v>
      </c>
      <c r="HJ119" s="88">
        <f t="shared" si="200"/>
        <v>4771.2663042231779</v>
      </c>
      <c r="HK119" s="88">
        <f t="shared" si="200"/>
        <v>4765.1033562746206</v>
      </c>
      <c r="HL119" s="88">
        <f t="shared" si="200"/>
        <v>6008.1696508629839</v>
      </c>
      <c r="HM119" s="88">
        <f t="shared" si="200"/>
        <v>9.2305467476246967</v>
      </c>
      <c r="HN119" s="88">
        <f t="shared" si="200"/>
        <v>5232.3378714159517</v>
      </c>
      <c r="HO119" s="88">
        <f t="shared" si="200"/>
        <v>7.8069616686031384</v>
      </c>
      <c r="HP119" s="88">
        <f t="shared" si="200"/>
        <v>4304.9675543155063</v>
      </c>
      <c r="HQ119" s="88">
        <f t="shared" si="200"/>
        <v>5772.3670674205687</v>
      </c>
      <c r="HR119" s="88">
        <f t="shared" si="200"/>
        <v>5627.7418440286865</v>
      </c>
      <c r="HS119" s="88">
        <f t="shared" si="200"/>
        <v>746.06219503746786</v>
      </c>
      <c r="HT119" s="88">
        <f t="shared" si="200"/>
        <v>4931.7545869587902</v>
      </c>
      <c r="HU119" s="88">
        <f t="shared" si="200"/>
        <v>4459.0814708719481</v>
      </c>
      <c r="HV119" s="88">
        <f t="shared" si="200"/>
        <v>13.898567350878421</v>
      </c>
      <c r="HW119" s="88">
        <f t="shared" si="200"/>
        <v>3.5426590320195537</v>
      </c>
      <c r="HX119" s="88">
        <f t="shared" si="200"/>
        <v>1491.8766054461084</v>
      </c>
      <c r="HY119" s="88">
        <f t="shared" si="200"/>
        <v>4548.1857086371238</v>
      </c>
      <c r="HZ119" s="88">
        <f t="shared" si="200"/>
        <v>5194.8912380121737</v>
      </c>
      <c r="IA119" s="88">
        <f t="shared" si="200"/>
        <v>5015.1956199806282</v>
      </c>
      <c r="IB119" s="88">
        <f t="shared" si="200"/>
        <v>4061.3196985866589</v>
      </c>
      <c r="IC119" s="88">
        <f t="shared" si="200"/>
        <v>45.672711834491466</v>
      </c>
      <c r="ID119" s="88">
        <f t="shared" si="200"/>
        <v>5991.5388389398686</v>
      </c>
      <c r="IE119" s="88">
        <f t="shared" si="200"/>
        <v>4263.8762706354428</v>
      </c>
      <c r="IF119" s="88">
        <f t="shared" si="200"/>
        <v>5076.3686364985988</v>
      </c>
      <c r="IG119" s="88">
        <f t="shared" si="200"/>
        <v>5081.4574866289186</v>
      </c>
      <c r="IH119" s="88">
        <f t="shared" si="200"/>
        <v>4837.6355842986795</v>
      </c>
      <c r="II119" s="88">
        <f t="shared" si="200"/>
        <v>4811.1236266648493</v>
      </c>
      <c r="IJ119" s="88">
        <f t="shared" si="200"/>
        <v>4774.0797049904695</v>
      </c>
      <c r="IK119" s="88">
        <f t="shared" si="200"/>
        <v>5775.8796630578045</v>
      </c>
      <c r="IL119" s="88">
        <f t="shared" si="200"/>
        <v>4774.3456547566821</v>
      </c>
      <c r="IM119" s="88">
        <f t="shared" si="200"/>
        <v>4329.5340158673562</v>
      </c>
      <c r="IN119" s="88">
        <f t="shared" si="200"/>
        <v>4372.3819105831681</v>
      </c>
      <c r="IO119" s="88">
        <f t="shared" si="200"/>
        <v>5658.4935823505102</v>
      </c>
      <c r="IP119" s="88">
        <f t="shared" si="200"/>
        <v>4595.9921589976811</v>
      </c>
      <c r="IQ119" s="88">
        <f t="shared" si="200"/>
        <v>6151.59704463854</v>
      </c>
      <c r="IR119" s="88">
        <f t="shared" si="200"/>
        <v>5260.4486044106216</v>
      </c>
      <c r="IS119" s="88">
        <f t="shared" si="200"/>
        <v>4785.3386400840664</v>
      </c>
      <c r="IT119" s="88">
        <f t="shared" si="200"/>
        <v>4442.5805554473754</v>
      </c>
      <c r="IU119" s="88">
        <f t="shared" si="200"/>
        <v>5058.889750725858</v>
      </c>
      <c r="IV119" s="88">
        <f t="shared" si="200"/>
        <v>6121.78605518115</v>
      </c>
      <c r="IW119" s="88">
        <f t="shared" si="200"/>
        <v>5515.7385146873539</v>
      </c>
      <c r="IX119" s="88">
        <f t="shared" si="200"/>
        <v>5282.8854232322874</v>
      </c>
      <c r="IY119" s="88">
        <f t="shared" si="200"/>
        <v>5024.947423083373</v>
      </c>
      <c r="IZ119" s="88">
        <f t="shared" si="200"/>
        <v>4630.9993195368424</v>
      </c>
      <c r="JA119" s="88">
        <f t="shared" si="200"/>
        <v>4744.5368125587775</v>
      </c>
      <c r="JB119" s="88">
        <f t="shared" si="200"/>
        <v>4770.9089177665428</v>
      </c>
      <c r="JC119" s="88">
        <f t="shared" si="200"/>
        <v>4949.7868142114739</v>
      </c>
      <c r="JD119" s="88">
        <f t="shared" si="200"/>
        <v>4957.226951561629</v>
      </c>
      <c r="JE119" s="88">
        <f t="shared" si="200"/>
        <v>4707.0954887131729</v>
      </c>
      <c r="JF119" s="88">
        <f t="shared" si="200"/>
        <v>4870.9756750956112</v>
      </c>
      <c r="JG119" s="88">
        <f t="shared" si="200"/>
        <v>4766.6596441699958</v>
      </c>
      <c r="JH119" s="88">
        <f t="shared" si="200"/>
        <v>4388.6511348287731</v>
      </c>
      <c r="JI119" s="88">
        <f t="shared" si="200"/>
        <v>4854.1266199868478</v>
      </c>
      <c r="JJ119" s="88">
        <f t="shared" si="200"/>
        <v>4725.0013513774493</v>
      </c>
      <c r="JK119" s="88">
        <f t="shared" si="200"/>
        <v>4844.1490312615879</v>
      </c>
      <c r="JL119" s="88">
        <f t="shared" si="200"/>
        <v>6012.7276057813888</v>
      </c>
      <c r="JM119" s="88">
        <f t="shared" si="200"/>
        <v>4586.0950949090156</v>
      </c>
      <c r="JN119" s="88">
        <f t="shared" si="200"/>
        <v>5593.6799770717516</v>
      </c>
      <c r="JO119" s="88">
        <f t="shared" si="200"/>
        <v>3645.6647889936157</v>
      </c>
      <c r="JP119" s="88">
        <f t="shared" si="200"/>
        <v>5108.3779467522454</v>
      </c>
      <c r="JQ119" s="88">
        <f t="shared" si="200"/>
        <v>3706.7170915756737</v>
      </c>
      <c r="JR119" s="88">
        <f t="shared" si="200"/>
        <v>4066.8656298630685</v>
      </c>
      <c r="JS119" s="88">
        <f t="shared" si="200"/>
        <v>4099.084790173134</v>
      </c>
      <c r="JT119" s="88">
        <f t="shared" si="200"/>
        <v>4750.0602607191158</v>
      </c>
      <c r="JU119" s="88">
        <f t="shared" ref="JU119:MF119" si="201">((JU117/JU118)*123.7*5)</f>
        <v>5278.749512365468</v>
      </c>
      <c r="JV119" s="88">
        <f t="shared" si="201"/>
        <v>5256.0398994750958</v>
      </c>
      <c r="JW119" s="88">
        <f t="shared" si="201"/>
        <v>10.89688307970858</v>
      </c>
      <c r="JX119" s="88">
        <f t="shared" si="201"/>
        <v>3657.2559008373669</v>
      </c>
      <c r="JY119" s="88">
        <f t="shared" si="201"/>
        <v>5176.5432694189794</v>
      </c>
      <c r="JZ119" s="88">
        <f t="shared" si="201"/>
        <v>5.4966671251152901</v>
      </c>
      <c r="KA119" s="88">
        <f t="shared" si="201"/>
        <v>6047.6733023531269</v>
      </c>
      <c r="KB119" s="88">
        <f t="shared" si="201"/>
        <v>5174.6493053818494</v>
      </c>
      <c r="KC119" s="88">
        <f t="shared" si="201"/>
        <v>4309.0072327890457</v>
      </c>
      <c r="KD119" s="88">
        <f t="shared" si="201"/>
        <v>5095.1893157192189</v>
      </c>
      <c r="KE119" s="88">
        <f t="shared" si="201"/>
        <v>17.274472996568086</v>
      </c>
      <c r="KF119" s="88">
        <f t="shared" si="201"/>
        <v>4837.833461341469</v>
      </c>
      <c r="KG119" s="88">
        <f t="shared" si="201"/>
        <v>4822.3126531816124</v>
      </c>
      <c r="KH119" s="88">
        <f t="shared" si="201"/>
        <v>5640.3277780237395</v>
      </c>
      <c r="KI119" s="88">
        <f t="shared" si="201"/>
        <v>4752.8347132788585</v>
      </c>
      <c r="KJ119" s="88">
        <f t="shared" si="201"/>
        <v>5480.7163122965958</v>
      </c>
      <c r="KK119" s="88">
        <f t="shared" si="201"/>
        <v>5805.2276255484003</v>
      </c>
      <c r="KL119" s="88">
        <f t="shared" si="201"/>
        <v>4761.837292989565</v>
      </c>
      <c r="KM119" s="88">
        <f t="shared" si="201"/>
        <v>5868.4668936984526</v>
      </c>
      <c r="KN119" s="88">
        <f t="shared" si="201"/>
        <v>5594.0324341107498</v>
      </c>
      <c r="KO119" s="88">
        <f t="shared" si="201"/>
        <v>3953.9318334964137</v>
      </c>
      <c r="KP119" s="88">
        <f t="shared" si="201"/>
        <v>4789.7992659891552</v>
      </c>
      <c r="KQ119" s="88">
        <f t="shared" si="201"/>
        <v>4679.4024542987609</v>
      </c>
      <c r="KR119" s="88">
        <f t="shared" si="201"/>
        <v>4284.4865045181587</v>
      </c>
      <c r="KS119" s="88">
        <f t="shared" si="201"/>
        <v>5341.3166443789314</v>
      </c>
      <c r="KT119" s="88">
        <f t="shared" si="201"/>
        <v>2095.9944100309344</v>
      </c>
      <c r="KU119" s="88">
        <f t="shared" si="201"/>
        <v>4396.8654203216211</v>
      </c>
      <c r="KV119" s="88">
        <f t="shared" si="201"/>
        <v>4668.518911552409</v>
      </c>
      <c r="KW119" s="88">
        <f t="shared" si="201"/>
        <v>4644.5793079022815</v>
      </c>
      <c r="KX119" s="88">
        <f t="shared" si="201"/>
        <v>5583.1498405399443</v>
      </c>
      <c r="KY119" s="88">
        <f t="shared" si="201"/>
        <v>4711.0335133414646</v>
      </c>
      <c r="KZ119" s="88">
        <f t="shared" si="201"/>
        <v>5571.5703946306658</v>
      </c>
      <c r="LA119" s="88">
        <f t="shared" si="201"/>
        <v>5669.0171602520795</v>
      </c>
      <c r="LB119" s="88">
        <f t="shared" si="201"/>
        <v>5542.140594659023</v>
      </c>
      <c r="LC119" s="88">
        <f t="shared" si="201"/>
        <v>5403.8424683137782</v>
      </c>
      <c r="LD119" s="88">
        <f t="shared" si="201"/>
        <v>5197.5186481501623</v>
      </c>
      <c r="LE119" s="88">
        <f t="shared" si="201"/>
        <v>4891.167146301168</v>
      </c>
      <c r="LF119" s="88">
        <f t="shared" si="201"/>
        <v>4702.3667735111176</v>
      </c>
      <c r="LG119" s="88">
        <f t="shared" si="201"/>
        <v>4524.7593039565281</v>
      </c>
      <c r="LH119" s="88">
        <f t="shared" si="201"/>
        <v>5213.0705838298227</v>
      </c>
      <c r="LI119" s="88">
        <f t="shared" si="201"/>
        <v>4113.9815775425141</v>
      </c>
      <c r="LJ119" s="88">
        <f t="shared" si="201"/>
        <v>4999.458784682075</v>
      </c>
      <c r="LK119" s="88">
        <f t="shared" si="201"/>
        <v>190.71975770876489</v>
      </c>
      <c r="LL119" s="88">
        <f t="shared" si="201"/>
        <v>4868.1688235079782</v>
      </c>
      <c r="LM119" s="88">
        <f t="shared" si="201"/>
        <v>5187.5286775723307</v>
      </c>
      <c r="LN119" s="88">
        <f t="shared" si="201"/>
        <v>4903.3438079799307</v>
      </c>
      <c r="LO119" s="88">
        <f t="shared" si="201"/>
        <v>2280.1631777513735</v>
      </c>
      <c r="LP119" s="88">
        <f t="shared" si="201"/>
        <v>3826.764639083799</v>
      </c>
      <c r="LQ119" s="88">
        <f t="shared" si="201"/>
        <v>947.24865073534727</v>
      </c>
      <c r="LR119" s="88">
        <f t="shared" si="201"/>
        <v>5799.3254240590531</v>
      </c>
      <c r="LS119" s="88">
        <f t="shared" si="201"/>
        <v>4665.4563806930482</v>
      </c>
      <c r="LT119" s="88">
        <f t="shared" si="201"/>
        <v>4278.65945234642</v>
      </c>
      <c r="LU119" s="88">
        <f t="shared" si="201"/>
        <v>5183.9672893499892</v>
      </c>
      <c r="LV119" s="88">
        <f t="shared" si="201"/>
        <v>5240.4579523786324</v>
      </c>
      <c r="LW119" s="88">
        <f t="shared" si="201"/>
        <v>5369.0341870435968</v>
      </c>
      <c r="LX119" s="88">
        <f t="shared" si="201"/>
        <v>5423.5300708861469</v>
      </c>
      <c r="LY119" s="88">
        <f t="shared" si="201"/>
        <v>4957.7082722946689</v>
      </c>
      <c r="LZ119" s="88">
        <f t="shared" si="201"/>
        <v>5117.6057881763018</v>
      </c>
      <c r="MA119" s="88">
        <f t="shared" si="201"/>
        <v>4450.3062190604351</v>
      </c>
      <c r="MB119" s="88">
        <f t="shared" si="201"/>
        <v>4518.3555673630781</v>
      </c>
      <c r="MC119" s="88">
        <f t="shared" si="201"/>
        <v>5322.1022250686747</v>
      </c>
      <c r="MD119" s="88">
        <f t="shared" si="201"/>
        <v>5804.2282398606021</v>
      </c>
      <c r="ME119" s="88">
        <f t="shared" si="201"/>
        <v>5311.9277963359864</v>
      </c>
      <c r="MF119" s="88">
        <f t="shared" si="201"/>
        <v>4982.6984417547183</v>
      </c>
      <c r="MG119" s="88">
        <f t="shared" ref="MG119:OQ119" si="202">((MG117/MG118)*123.7*5)</f>
        <v>5734.2938128884507</v>
      </c>
      <c r="MH119" s="88">
        <f t="shared" si="202"/>
        <v>4513.8809972310228</v>
      </c>
      <c r="MI119" s="88">
        <f t="shared" si="202"/>
        <v>4078.4749355508111</v>
      </c>
      <c r="MJ119" s="88">
        <f t="shared" si="202"/>
        <v>3224.2442709872766</v>
      </c>
      <c r="MK119" s="88">
        <f t="shared" si="202"/>
        <v>4130.579420245459</v>
      </c>
      <c r="ML119" s="88">
        <f t="shared" si="202"/>
        <v>4493.8387959929014</v>
      </c>
      <c r="MM119" s="88">
        <f t="shared" si="202"/>
        <v>4473.8269194071781</v>
      </c>
      <c r="MN119" s="88">
        <f t="shared" si="202"/>
        <v>4753.4464392273476</v>
      </c>
      <c r="MO119" s="88">
        <f t="shared" si="202"/>
        <v>3917.6133851372929</v>
      </c>
      <c r="MP119" s="88">
        <f t="shared" si="202"/>
        <v>5234.0687401879386</v>
      </c>
      <c r="MQ119" s="88">
        <f t="shared" si="202"/>
        <v>3606.3797121524567</v>
      </c>
      <c r="MR119" s="88">
        <f t="shared" si="202"/>
        <v>3647.1416551669149</v>
      </c>
      <c r="MS119" s="88">
        <f t="shared" si="202"/>
        <v>4550.7653389632096</v>
      </c>
      <c r="MT119" s="88">
        <f t="shared" si="202"/>
        <v>5436.9227001809923</v>
      </c>
      <c r="MU119" s="88">
        <f t="shared" si="202"/>
        <v>5007.2851521757475</v>
      </c>
      <c r="MV119" s="88">
        <f t="shared" si="202"/>
        <v>4153.0147427666398</v>
      </c>
      <c r="MW119" s="88">
        <f t="shared" si="202"/>
        <v>5159.2647389466083</v>
      </c>
      <c r="MX119" s="88">
        <f t="shared" si="202"/>
        <v>4766.2174238407324</v>
      </c>
      <c r="MY119" s="88">
        <f t="shared" si="202"/>
        <v>4898.6539881061653</v>
      </c>
      <c r="MZ119" s="88">
        <f t="shared" si="202"/>
        <v>4797.6724267932204</v>
      </c>
      <c r="NA119" s="88">
        <f t="shared" si="202"/>
        <v>4644.8101652193245</v>
      </c>
      <c r="NB119" s="88">
        <f t="shared" si="202"/>
        <v>6398.5413336782076</v>
      </c>
      <c r="NC119" s="88">
        <f t="shared" si="202"/>
        <v>5198.3565036989548</v>
      </c>
      <c r="ND119" s="88">
        <f t="shared" si="202"/>
        <v>4730.050230691093</v>
      </c>
      <c r="NE119" s="88">
        <f t="shared" si="202"/>
        <v>5238.5639668530184</v>
      </c>
      <c r="NF119" s="88">
        <f t="shared" si="202"/>
        <v>4704.8571254937651</v>
      </c>
      <c r="NG119" s="88">
        <f t="shared" si="202"/>
        <v>5250.5651326765101</v>
      </c>
      <c r="NH119" s="88">
        <f t="shared" si="202"/>
        <v>5149.6238953894508</v>
      </c>
      <c r="NI119" s="88">
        <f t="shared" si="202"/>
        <v>5124.7788039010793</v>
      </c>
      <c r="NJ119" s="88">
        <f t="shared" si="202"/>
        <v>4055.3735852763339</v>
      </c>
      <c r="NK119" s="88">
        <f t="shared" si="202"/>
        <v>5953.4921950667431</v>
      </c>
      <c r="NL119" s="88">
        <f t="shared" si="202"/>
        <v>5270.8884931000457</v>
      </c>
      <c r="NM119" s="88">
        <f t="shared" si="202"/>
        <v>5177.7109087739345</v>
      </c>
      <c r="NN119" s="88">
        <f t="shared" si="202"/>
        <v>3382.5932500069393</v>
      </c>
      <c r="NO119" s="88">
        <f t="shared" si="202"/>
        <v>4849.0628865927756</v>
      </c>
      <c r="NP119" s="88">
        <f t="shared" si="202"/>
        <v>5718.0620652486959</v>
      </c>
      <c r="NQ119" s="88">
        <f t="shared" si="202"/>
        <v>4409.5122610592643</v>
      </c>
      <c r="NR119" s="88">
        <f t="shared" si="202"/>
        <v>5215.9930498366139</v>
      </c>
      <c r="NS119" s="88">
        <f t="shared" si="202"/>
        <v>4807.3292561971712</v>
      </c>
      <c r="NT119" s="88">
        <f t="shared" si="202"/>
        <v>5301.1711240055447</v>
      </c>
      <c r="NU119" s="88">
        <f t="shared" si="202"/>
        <v>5457.5827608793124</v>
      </c>
      <c r="NV119" s="88">
        <f t="shared" si="202"/>
        <v>7065.4185007504757</v>
      </c>
      <c r="NW119" s="88">
        <f t="shared" si="202"/>
        <v>5008.3341139784361</v>
      </c>
      <c r="NX119" s="88">
        <f t="shared" si="202"/>
        <v>3890.7322503945497</v>
      </c>
      <c r="NY119" s="88">
        <f t="shared" si="202"/>
        <v>3.2093877466454392</v>
      </c>
      <c r="NZ119" s="88">
        <f t="shared" si="202"/>
        <v>4672.9732201245188</v>
      </c>
      <c r="OA119" s="88">
        <f t="shared" si="202"/>
        <v>5672.3883035148119</v>
      </c>
      <c r="OB119" s="88">
        <f t="shared" si="202"/>
        <v>4021.2847590397901</v>
      </c>
      <c r="OC119" s="88">
        <f t="shared" si="202"/>
        <v>3403.4629776826123</v>
      </c>
      <c r="OD119" s="88">
        <f t="shared" si="202"/>
        <v>4681.9653622737987</v>
      </c>
      <c r="OE119" s="88">
        <f t="shared" si="202"/>
        <v>5205.3244823127552</v>
      </c>
      <c r="OF119" s="88">
        <f t="shared" si="202"/>
        <v>2991.7370449559826</v>
      </c>
      <c r="OG119" s="88">
        <f t="shared" si="202"/>
        <v>4202.7561708279818</v>
      </c>
      <c r="OH119" s="88">
        <f t="shared" si="202"/>
        <v>5250.9095416477721</v>
      </c>
      <c r="OI119" s="88">
        <f t="shared" si="202"/>
        <v>5369.5759865189284</v>
      </c>
      <c r="OJ119" s="88">
        <f t="shared" si="202"/>
        <v>5405.8469655829776</v>
      </c>
      <c r="OK119" s="88">
        <f t="shared" si="202"/>
        <v>4992.1114851588072</v>
      </c>
      <c r="OL119" s="88">
        <f t="shared" si="202"/>
        <v>4214.2974682483245</v>
      </c>
      <c r="OM119" s="88">
        <f t="shared" si="202"/>
        <v>5127.003572691021</v>
      </c>
      <c r="ON119" s="88">
        <f t="shared" si="202"/>
        <v>4090.8647230575443</v>
      </c>
      <c r="OO119" s="88">
        <f t="shared" si="202"/>
        <v>4521.3507874953666</v>
      </c>
      <c r="OP119" s="88">
        <f t="shared" si="202"/>
        <v>5360.3549116597333</v>
      </c>
      <c r="OQ119" s="88">
        <f t="shared" si="202"/>
        <v>7968.8228044225789</v>
      </c>
    </row>
    <row r="120" spans="1:407" x14ac:dyDescent="0.25">
      <c r="A120" s="69"/>
      <c r="D120" s="7"/>
      <c r="AU120" s="60"/>
    </row>
    <row r="121" spans="1:407" x14ac:dyDescent="0.25">
      <c r="A121" s="57" t="s">
        <v>2091</v>
      </c>
      <c r="B121" s="58">
        <f>STDEV(D121:AQ121)/AVERAGE(D121:AQ121)</f>
        <v>3.6762436214151366E-2</v>
      </c>
      <c r="D121" s="7">
        <v>540289.40863304096</v>
      </c>
      <c r="E121" s="7">
        <v>516107.79857670103</v>
      </c>
      <c r="F121" s="7">
        <v>530497.81294568896</v>
      </c>
      <c r="G121" s="7">
        <v>558310.88611761201</v>
      </c>
      <c r="H121" s="7">
        <v>553662.80518800602</v>
      </c>
      <c r="I121" s="7">
        <v>528120.77007498895</v>
      </c>
      <c r="J121" s="7">
        <v>523750.912580996</v>
      </c>
      <c r="K121" s="7">
        <v>537551.43659526901</v>
      </c>
      <c r="L121" s="7">
        <v>528340.000177696</v>
      </c>
      <c r="M121" s="7">
        <v>515415.82972510997</v>
      </c>
      <c r="N121" s="7">
        <v>501898.562511664</v>
      </c>
      <c r="O121" s="7">
        <v>485835.08950886299</v>
      </c>
      <c r="P121" s="7">
        <v>516051.22476242197</v>
      </c>
      <c r="Q121" s="7">
        <v>521155.19506521401</v>
      </c>
      <c r="R121" s="7">
        <v>501069.46871554601</v>
      </c>
      <c r="S121" s="7">
        <v>509209.73105774098</v>
      </c>
      <c r="T121" s="7">
        <v>516943.52684565203</v>
      </c>
      <c r="U121" s="7">
        <v>526970.34552319197</v>
      </c>
      <c r="V121" s="7">
        <v>531307.598057469</v>
      </c>
      <c r="W121" s="7">
        <v>506262.59955586301</v>
      </c>
      <c r="X121" s="7">
        <v>511802.03258988197</v>
      </c>
      <c r="Y121" s="7">
        <v>523960.12267729599</v>
      </c>
      <c r="Z121" s="7">
        <v>518919.08704857598</v>
      </c>
      <c r="AA121" s="7">
        <v>531103.89161744597</v>
      </c>
      <c r="AB121" s="7">
        <v>534909.62163596298</v>
      </c>
      <c r="AC121" s="7">
        <v>539475.34213448805</v>
      </c>
      <c r="AD121" s="7">
        <v>550913.843916193</v>
      </c>
      <c r="AE121" s="7">
        <v>554176.58660537703</v>
      </c>
      <c r="AF121" s="7">
        <v>569645.28268442198</v>
      </c>
      <c r="AG121" s="7">
        <v>539284.75933441403</v>
      </c>
      <c r="AH121" s="7">
        <v>537229.39873018698</v>
      </c>
      <c r="AI121" s="7">
        <v>536187.11429940898</v>
      </c>
      <c r="AJ121" s="7">
        <v>525312.51987405203</v>
      </c>
      <c r="AK121" s="7">
        <v>529753.817395919</v>
      </c>
      <c r="AL121" s="7">
        <v>502361.578873055</v>
      </c>
      <c r="AM121" s="7">
        <v>505643.60222201998</v>
      </c>
      <c r="AN121" s="7">
        <v>532849.52804384602</v>
      </c>
      <c r="AO121" s="7">
        <v>518435.43531928601</v>
      </c>
      <c r="AP121" s="7">
        <v>571284.76264737197</v>
      </c>
      <c r="AQ121" s="7">
        <v>564616.36551476805</v>
      </c>
      <c r="AS121" s="59">
        <f>STDEV(AU121:CH121)/AVERAGE(AU121:CH121)</f>
        <v>5.5096955551333149E-2</v>
      </c>
      <c r="AU121" s="9">
        <v>477805.89530744398</v>
      </c>
      <c r="AV121" s="9">
        <v>489083.967254591</v>
      </c>
      <c r="AW121" s="9">
        <v>508163.93966570299</v>
      </c>
      <c r="AX121" s="9">
        <v>486400.91128010798</v>
      </c>
      <c r="AY121" s="9">
        <v>470637.84556772298</v>
      </c>
      <c r="AZ121" s="9">
        <v>484203.83164902701</v>
      </c>
      <c r="BA121" s="9">
        <v>465794.64969883201</v>
      </c>
      <c r="BB121" s="9">
        <v>433046.45063774101</v>
      </c>
      <c r="BC121" s="9">
        <v>460288.68494334898</v>
      </c>
      <c r="BD121" s="9">
        <v>458150.80901498301</v>
      </c>
      <c r="BE121" s="9">
        <v>453576.78987972299</v>
      </c>
      <c r="BF121" s="9">
        <v>450658.52328889602</v>
      </c>
      <c r="BG121" s="9">
        <v>438534.765471533</v>
      </c>
      <c r="BH121" s="9">
        <v>443819.04582563299</v>
      </c>
      <c r="BI121" s="9">
        <v>421738.49854298902</v>
      </c>
      <c r="BJ121" s="9">
        <v>422533.70853370201</v>
      </c>
      <c r="BK121" s="9">
        <v>425906.45391047298</v>
      </c>
      <c r="BL121" s="9">
        <v>432108.56663935399</v>
      </c>
      <c r="BM121" s="9">
        <v>409116.94027854397</v>
      </c>
      <c r="BN121" s="9">
        <v>412690.17946215399</v>
      </c>
      <c r="BO121" s="9">
        <v>427577.46440320002</v>
      </c>
      <c r="BP121" s="9">
        <v>437307.73197306099</v>
      </c>
      <c r="BQ121" s="9">
        <v>441428.97439343802</v>
      </c>
      <c r="BR121" s="9">
        <v>472559.561767101</v>
      </c>
      <c r="BS121" s="9">
        <v>442720.26322020497</v>
      </c>
      <c r="BT121" s="9">
        <v>458811.191160444</v>
      </c>
      <c r="BU121" s="9">
        <v>452853.403688183</v>
      </c>
      <c r="BV121" s="9">
        <v>481263.64643136697</v>
      </c>
      <c r="BW121" s="9">
        <v>482194.93412968202</v>
      </c>
      <c r="BX121" s="9">
        <v>445687.38289752899</v>
      </c>
      <c r="BY121" s="9">
        <v>442291.22010259097</v>
      </c>
      <c r="BZ121" s="9">
        <v>450057.07453019201</v>
      </c>
      <c r="CA121" s="9">
        <v>432872.10757361201</v>
      </c>
      <c r="CB121" s="9">
        <v>432294.139898394</v>
      </c>
      <c r="CC121" s="9">
        <v>440980.03028714599</v>
      </c>
      <c r="CD121" s="9">
        <v>445248.66696751001</v>
      </c>
      <c r="CE121" s="9">
        <v>459881.61805436597</v>
      </c>
      <c r="CF121" s="9">
        <v>471910.38471564697</v>
      </c>
      <c r="CG121" s="9">
        <v>513922.151941852</v>
      </c>
      <c r="CH121" s="9">
        <v>484385.98684069503</v>
      </c>
      <c r="CJ121" s="84">
        <v>288025.67153934302</v>
      </c>
      <c r="CK121" s="84">
        <v>520935.23432026198</v>
      </c>
      <c r="CL121" s="84">
        <v>420590.13234018302</v>
      </c>
      <c r="CM121" s="84">
        <v>1160060.1341208101</v>
      </c>
      <c r="CN121" s="84">
        <v>1256902.0208819699</v>
      </c>
      <c r="CO121" s="84">
        <v>970893.539935985</v>
      </c>
      <c r="CP121" s="84">
        <v>840965.83105295198</v>
      </c>
      <c r="CQ121" s="84">
        <v>453456.88558480801</v>
      </c>
      <c r="CR121" s="84">
        <v>359456.03957449499</v>
      </c>
      <c r="CS121" s="84">
        <v>890726.17811747303</v>
      </c>
      <c r="CT121" s="84">
        <v>674609.87632694899</v>
      </c>
      <c r="CU121" s="84">
        <v>244201.01867026801</v>
      </c>
      <c r="CV121" s="84">
        <v>268821.937048444</v>
      </c>
      <c r="CW121" s="84">
        <v>939215.83986650698</v>
      </c>
      <c r="CX121" s="84">
        <v>326291.35927791498</v>
      </c>
      <c r="CY121" s="84">
        <v>396688.25885008799</v>
      </c>
      <c r="CZ121" s="84">
        <v>267328.400195856</v>
      </c>
      <c r="DA121" s="84">
        <v>499743.21376500698</v>
      </c>
      <c r="DB121" s="84">
        <v>397460.25364449498</v>
      </c>
      <c r="DC121" s="84">
        <v>526149.39788771595</v>
      </c>
      <c r="DD121" s="84">
        <v>346941.77124409698</v>
      </c>
      <c r="DE121" s="84">
        <v>353826.04944833199</v>
      </c>
      <c r="DF121" s="84">
        <v>1194604.80465012</v>
      </c>
      <c r="DG121" s="84">
        <v>1169471.29541101</v>
      </c>
      <c r="DH121" s="84">
        <v>187171.502612721</v>
      </c>
      <c r="DI121" s="84">
        <v>462471.11060221097</v>
      </c>
      <c r="DJ121" s="84">
        <v>506103.15463318198</v>
      </c>
      <c r="DK121" s="84">
        <v>444914.139863658</v>
      </c>
      <c r="DL121" s="84">
        <v>661713.91825704195</v>
      </c>
      <c r="DM121" s="84">
        <v>344463.174806686</v>
      </c>
      <c r="DN121" s="84">
        <v>1107048.0205754</v>
      </c>
      <c r="DO121" s="84">
        <v>712138.91698575194</v>
      </c>
      <c r="DP121" s="84">
        <v>330993.70239476598</v>
      </c>
      <c r="DQ121" s="84">
        <v>665387.41756402398</v>
      </c>
      <c r="DR121" s="84">
        <v>962606.03262294596</v>
      </c>
      <c r="DS121" s="84">
        <v>740156.16947198601</v>
      </c>
      <c r="DT121" s="84">
        <v>341579.91631771298</v>
      </c>
      <c r="DU121" s="84">
        <v>402907.69391077303</v>
      </c>
      <c r="DV121" s="84">
        <v>434558.41359340103</v>
      </c>
      <c r="DW121" s="84">
        <v>468919.63793753501</v>
      </c>
      <c r="DX121" s="84">
        <v>211853.34242146299</v>
      </c>
      <c r="DY121" s="84">
        <v>195048.81761514</v>
      </c>
      <c r="DZ121" s="84">
        <v>496677.29260762199</v>
      </c>
      <c r="EA121" s="84">
        <v>551585.721600216</v>
      </c>
      <c r="EB121" s="84">
        <v>533400.65477804001</v>
      </c>
      <c r="EC121" s="84">
        <v>322580.72179569898</v>
      </c>
      <c r="ED121" s="84">
        <v>367253.22222531901</v>
      </c>
      <c r="EE121" s="84">
        <v>765997.98204244301</v>
      </c>
      <c r="EF121" s="84">
        <v>386071.24123106402</v>
      </c>
      <c r="EG121" s="84">
        <v>311034.59762176097</v>
      </c>
      <c r="EH121" s="84">
        <v>108045.01913470399</v>
      </c>
      <c r="EI121" s="84">
        <v>318672.661169803</v>
      </c>
      <c r="EJ121" s="84">
        <v>621606.50586597598</v>
      </c>
      <c r="EK121" s="84">
        <v>237907.491661673</v>
      </c>
      <c r="EL121" s="84">
        <v>381303.17238193902</v>
      </c>
      <c r="EM121" s="84">
        <v>319492.362401166</v>
      </c>
      <c r="EN121" s="84">
        <v>378724.27357579197</v>
      </c>
      <c r="EO121" s="84">
        <v>787494.82989690301</v>
      </c>
      <c r="EP121" s="84">
        <v>199570.13007994901</v>
      </c>
      <c r="EQ121" s="84">
        <v>402167.89697045297</v>
      </c>
      <c r="ER121" s="84">
        <v>175010.14881250699</v>
      </c>
      <c r="ES121" s="84">
        <v>1062571.8097451599</v>
      </c>
      <c r="ET121" s="84">
        <v>873099.63707596005</v>
      </c>
      <c r="EU121" s="84">
        <v>446138.06776865397</v>
      </c>
      <c r="EV121" s="84">
        <v>130479.67507202701</v>
      </c>
      <c r="EW121" s="84">
        <v>683757.81331581995</v>
      </c>
      <c r="EX121" s="84">
        <v>257624.411287633</v>
      </c>
      <c r="EY121" s="84">
        <v>300850.44468938297</v>
      </c>
      <c r="EZ121" s="84">
        <v>1883726.121481</v>
      </c>
      <c r="FA121" s="84">
        <v>108066.89744329199</v>
      </c>
      <c r="FB121" s="84">
        <v>389132.02452779899</v>
      </c>
      <c r="FC121" s="84">
        <v>547832.36630589899</v>
      </c>
      <c r="FD121" s="84">
        <v>353455.75880850398</v>
      </c>
      <c r="FE121" s="84">
        <v>699720.10270867997</v>
      </c>
      <c r="FF121" s="84">
        <v>335123.75077207503</v>
      </c>
      <c r="FG121" s="84">
        <v>121521.561962197</v>
      </c>
      <c r="FH121" s="84">
        <v>200716.58496449399</v>
      </c>
      <c r="FI121" s="84">
        <v>353554.75318847899</v>
      </c>
      <c r="FJ121" s="84">
        <v>668867.60283573903</v>
      </c>
      <c r="FK121" s="84">
        <v>365296.76714745699</v>
      </c>
      <c r="FL121" s="84">
        <v>374414.05505393801</v>
      </c>
      <c r="FM121" s="84">
        <v>209238.54222657799</v>
      </c>
      <c r="FN121" s="84">
        <v>368621.40467087697</v>
      </c>
      <c r="FO121" s="84">
        <v>156522.5706643</v>
      </c>
      <c r="FP121" s="84">
        <v>451572.27911587298</v>
      </c>
      <c r="FQ121" s="84">
        <v>194951.071426726</v>
      </c>
      <c r="FR121" s="84">
        <v>515778.597995819</v>
      </c>
      <c r="FS121" s="84">
        <v>284552.64544745901</v>
      </c>
      <c r="FT121" s="84">
        <v>679068.94179840095</v>
      </c>
      <c r="FU121" s="84">
        <v>422509.823816374</v>
      </c>
      <c r="FV121" s="84">
        <v>474832.52936955402</v>
      </c>
      <c r="FW121" s="84">
        <v>229905.99711119899</v>
      </c>
      <c r="FX121" s="84">
        <v>365221.52738911199</v>
      </c>
      <c r="FY121" s="84">
        <v>330708.109675997</v>
      </c>
      <c r="FZ121" s="84">
        <v>416419.31051929801</v>
      </c>
      <c r="GA121" s="84">
        <v>1425648.1538832199</v>
      </c>
      <c r="GB121" s="84">
        <v>571363.04616558296</v>
      </c>
      <c r="GC121" s="84">
        <v>739681.57917299797</v>
      </c>
      <c r="GD121" s="84">
        <v>993102.55757928395</v>
      </c>
      <c r="GE121" s="84">
        <v>305871.725431589</v>
      </c>
      <c r="GF121" s="84">
        <v>714699.35398162098</v>
      </c>
      <c r="GG121" s="84">
        <v>173662.58223825201</v>
      </c>
      <c r="GH121" s="84">
        <v>179506.33421190499</v>
      </c>
      <c r="GI121" s="84">
        <v>568661.98349625105</v>
      </c>
      <c r="GJ121" s="84">
        <v>480256.63951288699</v>
      </c>
      <c r="GK121" s="84">
        <v>393704.42929452902</v>
      </c>
      <c r="GL121" s="84">
        <v>1404183.2251524001</v>
      </c>
      <c r="GM121" s="84">
        <v>605327.04772273498</v>
      </c>
      <c r="GN121" s="84">
        <v>287550.12380556</v>
      </c>
      <c r="GO121" s="84">
        <v>443348.30378673098</v>
      </c>
      <c r="GP121" s="84">
        <v>632447.63346210704</v>
      </c>
      <c r="GQ121" s="84">
        <v>273859.86599135201</v>
      </c>
      <c r="GR121" s="84">
        <v>456456.30398381199</v>
      </c>
      <c r="GS121" s="84">
        <v>197671.70321698399</v>
      </c>
      <c r="GT121" s="84">
        <v>336576.54375343397</v>
      </c>
      <c r="GU121" s="84">
        <v>598327.325854833</v>
      </c>
      <c r="GV121" s="84">
        <v>295110.82505960501</v>
      </c>
      <c r="GW121" s="84">
        <v>690916.14924008201</v>
      </c>
      <c r="GX121" s="84">
        <v>351212.19270714402</v>
      </c>
      <c r="GY121" s="84">
        <v>395202.83008882002</v>
      </c>
      <c r="GZ121" s="84">
        <v>229337.01711022999</v>
      </c>
      <c r="HA121" s="84">
        <v>248642.10195951301</v>
      </c>
      <c r="HB121" s="84">
        <v>342585.47312605602</v>
      </c>
      <c r="HC121" s="84">
        <v>465603.36532033398</v>
      </c>
      <c r="HD121" s="84">
        <v>362297.865214677</v>
      </c>
      <c r="HE121" s="84">
        <v>335121.12601566198</v>
      </c>
      <c r="HF121" s="84">
        <v>341338.14116064302</v>
      </c>
      <c r="HG121" s="84">
        <v>389165.45245185401</v>
      </c>
      <c r="HH121" s="84">
        <v>361818.407405879</v>
      </c>
      <c r="HI121" s="84">
        <v>264369.34927834198</v>
      </c>
      <c r="HJ121" s="84">
        <v>394635.57719482598</v>
      </c>
      <c r="HK121" s="84">
        <v>234421.550799188</v>
      </c>
      <c r="HL121" s="84">
        <v>656207.90275410097</v>
      </c>
      <c r="HM121" s="84">
        <v>427818.121287874</v>
      </c>
      <c r="HN121" s="84">
        <v>928698.47018003603</v>
      </c>
      <c r="HO121" s="84">
        <v>366825.69131804502</v>
      </c>
      <c r="HP121" s="84">
        <v>369641.54081197601</v>
      </c>
      <c r="HQ121" s="84">
        <v>168486.807431261</v>
      </c>
      <c r="HR121" s="84">
        <v>621879.56338386203</v>
      </c>
      <c r="HS121" s="84">
        <v>407090.48568230099</v>
      </c>
      <c r="HT121" s="84">
        <v>1187368.5459743701</v>
      </c>
      <c r="HU121" s="84">
        <v>471149.62541481998</v>
      </c>
      <c r="HV121" s="84">
        <v>870437.56051287905</v>
      </c>
      <c r="HW121" s="84">
        <v>396547.003667743</v>
      </c>
      <c r="HX121" s="84">
        <v>1053366.8538732701</v>
      </c>
      <c r="HY121" s="84">
        <v>518269.57030102098</v>
      </c>
      <c r="HZ121" s="84">
        <v>731561.13085425296</v>
      </c>
      <c r="IA121" s="84">
        <v>237781.778808009</v>
      </c>
      <c r="IB121" s="84">
        <v>437478.493411145</v>
      </c>
      <c r="IC121" s="84">
        <v>550412.670531824</v>
      </c>
      <c r="ID121" s="84">
        <v>175935.61811832999</v>
      </c>
      <c r="IE121" s="84">
        <v>495588.88992346998</v>
      </c>
      <c r="IF121" s="84">
        <v>432041.331077557</v>
      </c>
      <c r="IG121" s="84">
        <v>562357.68728698394</v>
      </c>
      <c r="IH121" s="84">
        <v>1088099.7013353601</v>
      </c>
      <c r="II121" s="84">
        <v>442384.00832750701</v>
      </c>
      <c r="IJ121" s="84">
        <v>589807.12223007705</v>
      </c>
      <c r="IK121" s="84">
        <v>634951.49219975795</v>
      </c>
      <c r="IL121" s="84">
        <v>604623.54644248798</v>
      </c>
      <c r="IM121" s="84">
        <v>106725.03221993901</v>
      </c>
      <c r="IN121" s="84">
        <v>493895.02253969898</v>
      </c>
      <c r="IO121" s="84">
        <v>356263.10509513097</v>
      </c>
      <c r="IP121" s="84">
        <v>442158.14404799102</v>
      </c>
      <c r="IQ121" s="84">
        <v>694026.66012349504</v>
      </c>
      <c r="IR121" s="84">
        <v>378717.37723950099</v>
      </c>
      <c r="IS121" s="84">
        <v>367342.46998565499</v>
      </c>
      <c r="IT121" s="84">
        <v>256990.97719343699</v>
      </c>
      <c r="IU121" s="84">
        <v>604700.86128045898</v>
      </c>
      <c r="IV121" s="84">
        <v>335610.10647028201</v>
      </c>
      <c r="IW121" s="84">
        <v>162818.926747235</v>
      </c>
      <c r="IX121" s="84">
        <v>791631.34888807102</v>
      </c>
      <c r="IY121" s="84">
        <v>196332.13862764699</v>
      </c>
      <c r="IZ121" s="84">
        <v>476018.70063305699</v>
      </c>
      <c r="JA121" s="84">
        <v>227537.09378708</v>
      </c>
      <c r="JB121" s="84">
        <v>746990.27540833096</v>
      </c>
      <c r="JC121" s="84">
        <v>587317.94811979705</v>
      </c>
      <c r="JD121" s="84">
        <v>226999.29694421199</v>
      </c>
      <c r="JE121" s="84">
        <v>210148.36097557101</v>
      </c>
      <c r="JF121" s="84">
        <v>320514.38454715698</v>
      </c>
      <c r="JG121" s="84">
        <v>381291.35839911702</v>
      </c>
      <c r="JH121" s="84">
        <v>491753.95145334699</v>
      </c>
      <c r="JI121" s="84">
        <v>751683.61727910303</v>
      </c>
      <c r="JJ121" s="84">
        <v>319479.21099738701</v>
      </c>
      <c r="JK121" s="84">
        <v>404264.13794939697</v>
      </c>
      <c r="JL121" s="84">
        <v>467775.62990638398</v>
      </c>
      <c r="JM121" s="84">
        <v>231549.40715801399</v>
      </c>
      <c r="JN121" s="84">
        <v>251837.498507193</v>
      </c>
      <c r="JO121" s="84">
        <v>300798.859846765</v>
      </c>
      <c r="JP121" s="84">
        <v>483190.67355998501</v>
      </c>
      <c r="JQ121" s="84">
        <v>595079.15537042997</v>
      </c>
      <c r="JR121" s="84">
        <v>357006.338911133</v>
      </c>
      <c r="JS121" s="84">
        <v>304623.98615701601</v>
      </c>
      <c r="JT121" s="84">
        <v>198478.860690973</v>
      </c>
      <c r="JU121" s="84">
        <v>445680.45190800098</v>
      </c>
      <c r="JV121" s="84">
        <v>511035.09844064701</v>
      </c>
      <c r="JW121" s="84">
        <v>346174.886987896</v>
      </c>
      <c r="JX121" s="84">
        <v>753751.52352628403</v>
      </c>
      <c r="JY121" s="84">
        <v>762049.227320996</v>
      </c>
      <c r="JZ121" s="84">
        <v>494333.69541196199</v>
      </c>
      <c r="KA121" s="84">
        <v>664425.219511181</v>
      </c>
      <c r="KB121" s="84">
        <v>389155.23327158898</v>
      </c>
      <c r="KC121" s="84">
        <v>468583.96157625102</v>
      </c>
      <c r="KD121" s="84">
        <v>417504.96082811098</v>
      </c>
      <c r="KE121" s="84">
        <v>472974.69782711199</v>
      </c>
      <c r="KF121" s="84">
        <v>412999.69438551198</v>
      </c>
      <c r="KG121" s="84">
        <v>1430841.9645676599</v>
      </c>
      <c r="KH121" s="84">
        <v>621929.50673679705</v>
      </c>
      <c r="KI121" s="84">
        <v>458081.12667198101</v>
      </c>
      <c r="KJ121" s="84">
        <v>512915.64426323998</v>
      </c>
      <c r="KK121" s="84">
        <v>537882.52377836499</v>
      </c>
      <c r="KL121" s="84">
        <v>254209.393247684</v>
      </c>
      <c r="KM121" s="84">
        <v>559826.34963287204</v>
      </c>
      <c r="KN121" s="84">
        <v>6230890.8914400199</v>
      </c>
      <c r="KO121" s="84">
        <v>658367.98217955302</v>
      </c>
      <c r="KP121" s="84">
        <v>361023.89258913801</v>
      </c>
      <c r="KQ121" s="84">
        <v>350885.17760041001</v>
      </c>
      <c r="KR121" s="84">
        <v>205924.799490131</v>
      </c>
      <c r="KS121" s="84">
        <v>1032194.08697877</v>
      </c>
      <c r="KT121" s="84">
        <v>499373.08755100297</v>
      </c>
      <c r="KU121" s="84">
        <v>681020.67511156003</v>
      </c>
      <c r="KV121" s="84">
        <v>544132.46096182405</v>
      </c>
      <c r="KW121" s="84">
        <v>1081400.5925525001</v>
      </c>
      <c r="KX121" s="84">
        <v>303380.368245413</v>
      </c>
      <c r="KY121" s="84">
        <v>211413.45893769799</v>
      </c>
      <c r="KZ121" s="84">
        <v>1255779.8315187299</v>
      </c>
      <c r="LA121" s="84">
        <v>556707.10843098804</v>
      </c>
      <c r="LB121" s="84">
        <v>606176.85304712201</v>
      </c>
      <c r="LC121" s="84">
        <v>192782.427731289</v>
      </c>
      <c r="LD121" s="84">
        <v>497632.17755935399</v>
      </c>
      <c r="LE121" s="84">
        <v>213721.08082144099</v>
      </c>
      <c r="LF121" s="84">
        <v>610566.45293814805</v>
      </c>
      <c r="LG121" s="84">
        <v>238209.339107846</v>
      </c>
      <c r="LH121" s="84">
        <v>521069.33914998599</v>
      </c>
      <c r="LI121" s="84">
        <v>699599.68354751298</v>
      </c>
      <c r="LJ121" s="84">
        <v>449438.165678302</v>
      </c>
      <c r="LK121" s="84">
        <v>482947.13902327197</v>
      </c>
      <c r="LL121" s="84">
        <v>284746.07449307397</v>
      </c>
      <c r="LM121" s="84">
        <v>461394.64845285099</v>
      </c>
      <c r="LN121" s="84">
        <v>354644.15842378902</v>
      </c>
      <c r="LO121" s="84">
        <v>280303.915883507</v>
      </c>
      <c r="LP121" s="84">
        <v>373749.27410281199</v>
      </c>
      <c r="LQ121" s="84">
        <v>357275.82637040399</v>
      </c>
      <c r="LR121" s="84">
        <v>660825.39636865596</v>
      </c>
      <c r="LS121" s="84">
        <v>480028.24906810501</v>
      </c>
      <c r="LT121" s="84">
        <v>348492.057435369</v>
      </c>
      <c r="LU121" s="84">
        <v>445599.24911023799</v>
      </c>
      <c r="LV121" s="84">
        <v>1151675.8113327399</v>
      </c>
      <c r="LW121" s="84">
        <v>389200.51906491502</v>
      </c>
      <c r="LX121" s="84">
        <v>504660.78341312503</v>
      </c>
      <c r="LY121" s="84">
        <v>829600.16811856697</v>
      </c>
      <c r="LZ121" s="84">
        <v>400064.700408976</v>
      </c>
      <c r="MA121" s="84">
        <v>477347.711731416</v>
      </c>
      <c r="MB121" s="84">
        <v>366200.64208498999</v>
      </c>
      <c r="MC121" s="84">
        <v>1489921.26786175</v>
      </c>
      <c r="MD121" s="84">
        <v>529994.77886233502</v>
      </c>
      <c r="ME121" s="84">
        <v>349976.85915193497</v>
      </c>
      <c r="MF121" s="84">
        <v>288504.49792236998</v>
      </c>
      <c r="MG121" s="84">
        <v>242000.92235340699</v>
      </c>
      <c r="MH121" s="84">
        <v>221363.37553574401</v>
      </c>
      <c r="MI121" s="84">
        <v>1053444.29823768</v>
      </c>
      <c r="MJ121" s="84">
        <v>256450.89028967801</v>
      </c>
      <c r="MK121" s="84">
        <v>518879.11995796702</v>
      </c>
      <c r="ML121" s="84">
        <v>589794.49089225102</v>
      </c>
      <c r="MM121" s="84">
        <v>480702.02994871303</v>
      </c>
      <c r="MN121" s="84">
        <v>246728.04717948899</v>
      </c>
      <c r="MO121" s="84">
        <v>446525.319767037</v>
      </c>
      <c r="MP121" s="84">
        <v>799083.33629630401</v>
      </c>
      <c r="MQ121" s="84">
        <v>1133503.22766493</v>
      </c>
      <c r="MR121" s="84">
        <v>503317.902832116</v>
      </c>
      <c r="MS121" s="84">
        <v>627122.89325074397</v>
      </c>
      <c r="MT121" s="84">
        <v>198890.09088360699</v>
      </c>
      <c r="MU121" s="84">
        <v>516939.84576499602</v>
      </c>
      <c r="MV121" s="84">
        <v>281390.92832313501</v>
      </c>
      <c r="MW121" s="84">
        <v>410703.93385693501</v>
      </c>
      <c r="MX121" s="84">
        <v>450463.88951986301</v>
      </c>
      <c r="MY121" s="84">
        <v>283703.16897968302</v>
      </c>
      <c r="MZ121" s="84">
        <v>241878.55023712301</v>
      </c>
      <c r="NA121" s="84">
        <v>337559.38295577501</v>
      </c>
      <c r="NB121" s="84">
        <v>887300.99590443401</v>
      </c>
      <c r="NC121" s="84">
        <v>197640.153499865</v>
      </c>
      <c r="ND121" s="84">
        <v>834489.67521814397</v>
      </c>
      <c r="NE121" s="84">
        <v>846611.09636082395</v>
      </c>
      <c r="NF121" s="84">
        <v>382370.20861578197</v>
      </c>
      <c r="NG121" s="84">
        <v>540904.207118263</v>
      </c>
      <c r="NH121" s="84">
        <v>252601.238892483</v>
      </c>
      <c r="NI121" s="84">
        <v>606947.41267436999</v>
      </c>
      <c r="NJ121" s="84">
        <v>637410.68544556398</v>
      </c>
      <c r="NK121" s="84">
        <v>560531.56450247299</v>
      </c>
      <c r="NL121" s="84">
        <v>471389.631862193</v>
      </c>
      <c r="NM121" s="84">
        <v>2209470.9146848298</v>
      </c>
      <c r="NN121" s="84">
        <v>162890.936871746</v>
      </c>
      <c r="NO121" s="84">
        <v>295581.67960359098</v>
      </c>
      <c r="NP121" s="84">
        <v>351804.99917250301</v>
      </c>
      <c r="NQ121" s="84">
        <v>397779.092413356</v>
      </c>
      <c r="NR121" s="84">
        <v>916067.049416736</v>
      </c>
      <c r="NS121" s="84">
        <v>213587.75664300201</v>
      </c>
      <c r="NT121" s="84">
        <v>580303.24446148297</v>
      </c>
      <c r="NU121" s="84">
        <v>600748.51525979501</v>
      </c>
      <c r="NV121" s="84">
        <v>603460.62296958</v>
      </c>
      <c r="NW121" s="84">
        <v>579652.56066292594</v>
      </c>
      <c r="NX121" s="84">
        <v>909489.20209918404</v>
      </c>
      <c r="NY121" s="84">
        <v>716815.97250369296</v>
      </c>
      <c r="NZ121" s="84">
        <v>746777.28303683095</v>
      </c>
      <c r="OA121" s="84">
        <v>676950.24442588806</v>
      </c>
      <c r="OB121" s="84">
        <v>509285.975328359</v>
      </c>
      <c r="OC121" s="84">
        <v>322863.552437587</v>
      </c>
      <c r="OD121" s="84">
        <v>863969.34622327005</v>
      </c>
      <c r="OE121" s="84">
        <v>940580.87979002902</v>
      </c>
      <c r="OF121" s="84">
        <v>880939.141719167</v>
      </c>
      <c r="OG121" s="84">
        <v>605290.40660885698</v>
      </c>
      <c r="OH121" s="84">
        <v>409777.55537810299</v>
      </c>
      <c r="OI121" s="84">
        <v>520679.77936544101</v>
      </c>
      <c r="OJ121" s="84">
        <v>267976.76795733598</v>
      </c>
      <c r="OK121" s="84">
        <v>375226.951858346</v>
      </c>
      <c r="OL121" s="84">
        <v>343265.94538072398</v>
      </c>
      <c r="OM121" s="84">
        <v>554502.85082748299</v>
      </c>
      <c r="ON121" s="84">
        <v>648296.71091844502</v>
      </c>
      <c r="OO121" s="84">
        <v>254216.46000587801</v>
      </c>
      <c r="OP121" s="84">
        <v>183799.91275529499</v>
      </c>
      <c r="OQ121" s="84">
        <v>649013.58347189904</v>
      </c>
    </row>
    <row r="122" spans="1:407" x14ac:dyDescent="0.25">
      <c r="A122" s="57" t="s">
        <v>2092</v>
      </c>
      <c r="B122" s="58">
        <f>STDEV(D122:AQ122)/AVERAGE(D122:AQ122)</f>
        <v>3.1332976283812104E-2</v>
      </c>
      <c r="D122" s="7">
        <v>5733985.3884264501</v>
      </c>
      <c r="E122" s="7">
        <v>5612776.8663838301</v>
      </c>
      <c r="F122" s="7">
        <v>5671403.6435143203</v>
      </c>
      <c r="G122" s="7">
        <v>5860543.2103719302</v>
      </c>
      <c r="H122" s="7">
        <v>5699085.6620044401</v>
      </c>
      <c r="I122" s="7">
        <v>5658328.8038419504</v>
      </c>
      <c r="J122" s="7">
        <v>5570936.3033989295</v>
      </c>
      <c r="K122" s="7">
        <v>5710027.65947966</v>
      </c>
      <c r="L122" s="7">
        <v>5606178.3682875196</v>
      </c>
      <c r="M122" s="7">
        <v>5533268.9579934198</v>
      </c>
      <c r="N122" s="7">
        <v>5528002.5649289303</v>
      </c>
      <c r="O122" s="7">
        <v>5512740.75556935</v>
      </c>
      <c r="P122" s="7">
        <v>5516380.96861606</v>
      </c>
      <c r="Q122" s="7">
        <v>5610916.6620224202</v>
      </c>
      <c r="R122" s="7">
        <v>5521840.0070773102</v>
      </c>
      <c r="S122" s="7">
        <v>5485525.1666764496</v>
      </c>
      <c r="T122" s="7">
        <v>5465931.6491644401</v>
      </c>
      <c r="U122" s="7">
        <v>5577020.22867822</v>
      </c>
      <c r="V122" s="7">
        <v>5614884.1401606305</v>
      </c>
      <c r="W122" s="7">
        <v>5529450.1813459704</v>
      </c>
      <c r="X122" s="7">
        <v>5457956.5205176296</v>
      </c>
      <c r="Y122" s="7">
        <v>5622169.2998036304</v>
      </c>
      <c r="Z122" s="7">
        <v>5735257.4035641598</v>
      </c>
      <c r="AA122" s="7">
        <v>5922255.7146636099</v>
      </c>
      <c r="AB122" s="7">
        <v>5735762.3161519496</v>
      </c>
      <c r="AC122" s="7">
        <v>5894026.5123373596</v>
      </c>
      <c r="AD122" s="7">
        <v>5666458.5369487703</v>
      </c>
      <c r="AE122" s="7">
        <v>6057398.0366704101</v>
      </c>
      <c r="AF122" s="7">
        <v>6147976.1883820696</v>
      </c>
      <c r="AG122" s="7">
        <v>5801528.2591009298</v>
      </c>
      <c r="AH122" s="7">
        <v>5732450.9183460101</v>
      </c>
      <c r="AI122" s="7">
        <v>5918690.6709930999</v>
      </c>
      <c r="AJ122" s="7">
        <v>5496406.8697346197</v>
      </c>
      <c r="AK122" s="7">
        <v>5503330.2958238795</v>
      </c>
      <c r="AL122" s="7">
        <v>5412372.7821987597</v>
      </c>
      <c r="AM122" s="7">
        <v>5531656.6707048202</v>
      </c>
      <c r="AN122" s="7">
        <v>5829672.1221647104</v>
      </c>
      <c r="AO122" s="7">
        <v>5782339.4789603399</v>
      </c>
      <c r="AP122" s="7">
        <v>5952299.0292857699</v>
      </c>
      <c r="AQ122" s="7">
        <v>5925484.5808473397</v>
      </c>
      <c r="AS122" s="59">
        <f>STDEV(AU122:CH122)/AVERAGE(AU122:CH122)</f>
        <v>4.5664087158323152E-2</v>
      </c>
      <c r="AU122" s="9">
        <v>5583764.1812913604</v>
      </c>
      <c r="AV122" s="9">
        <v>5345587.3925906597</v>
      </c>
      <c r="AW122" s="9">
        <v>5674391.0449693799</v>
      </c>
      <c r="AX122" s="9">
        <v>5467617.9591028998</v>
      </c>
      <c r="AY122" s="9">
        <v>5629560.4946361901</v>
      </c>
      <c r="AZ122" s="9">
        <v>5517767.6550201196</v>
      </c>
      <c r="BA122" s="9">
        <v>5412342.4174668901</v>
      </c>
      <c r="BB122" s="9">
        <v>5202699.8582373001</v>
      </c>
      <c r="BC122" s="9">
        <v>5324484.6135196304</v>
      </c>
      <c r="BD122" s="9">
        <v>5219256.1325375801</v>
      </c>
      <c r="BE122" s="9">
        <v>5250629.6281679198</v>
      </c>
      <c r="BF122" s="9">
        <v>5211555.1536996402</v>
      </c>
      <c r="BG122" s="9">
        <v>4992199.4299560999</v>
      </c>
      <c r="BH122" s="9">
        <v>5190993.5479219602</v>
      </c>
      <c r="BI122" s="9">
        <v>5077981.1041740598</v>
      </c>
      <c r="BJ122" s="9">
        <v>5011254.2068832796</v>
      </c>
      <c r="BK122" s="9">
        <v>4948008.0884012701</v>
      </c>
      <c r="BL122" s="9">
        <v>5037215.5557093499</v>
      </c>
      <c r="BM122" s="9">
        <v>4846997.55895558</v>
      </c>
      <c r="BN122" s="9">
        <v>4863893.6372029698</v>
      </c>
      <c r="BO122" s="9">
        <v>4984241.23818566</v>
      </c>
      <c r="BP122" s="9">
        <v>5030372.0839213701</v>
      </c>
      <c r="BQ122" s="9">
        <v>5165497.12973262</v>
      </c>
      <c r="BR122" s="9">
        <v>5563959.0559459403</v>
      </c>
      <c r="BS122" s="9">
        <v>5311656.7123740697</v>
      </c>
      <c r="BT122" s="9">
        <v>5289103.6602947004</v>
      </c>
      <c r="BU122" s="9">
        <v>5290794.5893896502</v>
      </c>
      <c r="BV122" s="9">
        <v>5394152.0079292003</v>
      </c>
      <c r="BW122" s="9">
        <v>5581274.4276667302</v>
      </c>
      <c r="BX122" s="9">
        <v>5259609.1649776502</v>
      </c>
      <c r="BY122" s="9">
        <v>4947154.29585688</v>
      </c>
      <c r="BZ122" s="9">
        <v>5326109.5647148304</v>
      </c>
      <c r="CA122" s="9">
        <v>5190202.9210325601</v>
      </c>
      <c r="CB122" s="9">
        <v>5108761.5105686598</v>
      </c>
      <c r="CC122" s="9">
        <v>4751919.44547104</v>
      </c>
      <c r="CD122" s="9">
        <v>5081574.1345444396</v>
      </c>
      <c r="CE122" s="9">
        <v>5323636.7590921503</v>
      </c>
      <c r="CF122" s="9">
        <v>5551671.5833467003</v>
      </c>
      <c r="CG122" s="9">
        <v>5479231.0509403404</v>
      </c>
      <c r="CH122" s="9">
        <v>5609289.5361302895</v>
      </c>
      <c r="CJ122" s="84">
        <v>5994322.3267286997</v>
      </c>
      <c r="CK122" s="84">
        <v>5952599.6901629297</v>
      </c>
      <c r="CL122" s="84">
        <v>5873842.41725503</v>
      </c>
      <c r="CM122" s="84">
        <v>5551609.0581399798</v>
      </c>
      <c r="CN122" s="84">
        <v>5525937.0794753097</v>
      </c>
      <c r="CO122" s="84">
        <v>5400447.7001584303</v>
      </c>
      <c r="CP122" s="84">
        <v>5798918.5203787703</v>
      </c>
      <c r="CQ122" s="84">
        <v>5466738.6293511102</v>
      </c>
      <c r="CR122" s="84">
        <v>5604965.03905256</v>
      </c>
      <c r="CS122" s="84">
        <v>5612279.5747745903</v>
      </c>
      <c r="CT122" s="84">
        <v>5625314.9634563401</v>
      </c>
      <c r="CU122" s="84">
        <v>5931279.8434711704</v>
      </c>
      <c r="CV122" s="84">
        <v>5644563.9547315203</v>
      </c>
      <c r="CW122" s="84">
        <v>5456587.1594554996</v>
      </c>
      <c r="CX122" s="84">
        <v>5700267.9194218405</v>
      </c>
      <c r="CY122" s="84">
        <v>5621468.6323855203</v>
      </c>
      <c r="CZ122" s="84">
        <v>5665803.8146923603</v>
      </c>
      <c r="DA122" s="84">
        <v>5670130.7512053503</v>
      </c>
      <c r="DB122" s="84">
        <v>5930351.4161566002</v>
      </c>
      <c r="DC122" s="84">
        <v>5610855.0689175501</v>
      </c>
      <c r="DD122" s="84">
        <v>5954914.1915196497</v>
      </c>
      <c r="DE122" s="84">
        <v>5632914.9923094101</v>
      </c>
      <c r="DF122" s="84">
        <v>5902225.3195935497</v>
      </c>
      <c r="DG122" s="84">
        <v>5806875.0491897501</v>
      </c>
      <c r="DH122" s="84">
        <v>4348957.33032062</v>
      </c>
      <c r="DI122" s="84">
        <v>5705245.9412814602</v>
      </c>
      <c r="DJ122" s="84">
        <v>6051858.4065373298</v>
      </c>
      <c r="DK122" s="84">
        <v>5777437.3856444899</v>
      </c>
      <c r="DL122" s="84">
        <v>5582158.4004673697</v>
      </c>
      <c r="DM122" s="84">
        <v>5775983.9369084602</v>
      </c>
      <c r="DN122" s="84">
        <v>5648433.7106370702</v>
      </c>
      <c r="DO122" s="84">
        <v>5561977.3923506001</v>
      </c>
      <c r="DP122" s="84">
        <v>5827961.1440907996</v>
      </c>
      <c r="DQ122" s="84">
        <v>5674031.1925317999</v>
      </c>
      <c r="DR122" s="84">
        <v>5477053.3104178105</v>
      </c>
      <c r="DS122" s="84">
        <v>5748777.2715372304</v>
      </c>
      <c r="DT122" s="84">
        <v>5473399.1367381196</v>
      </c>
      <c r="DU122" s="84">
        <v>5544859.7581646796</v>
      </c>
      <c r="DV122" s="84">
        <v>5928231.0384373004</v>
      </c>
      <c r="DW122" s="84">
        <v>5458612.67781098</v>
      </c>
      <c r="DX122" s="84">
        <v>6171364.77729127</v>
      </c>
      <c r="DY122" s="84">
        <v>5782364.60262034</v>
      </c>
      <c r="DZ122" s="84">
        <v>5567106.3428322403</v>
      </c>
      <c r="EA122" s="84">
        <v>5936823.1540079797</v>
      </c>
      <c r="EB122" s="84">
        <v>5471594.6025544601</v>
      </c>
      <c r="EC122" s="84">
        <v>5778131.4032313097</v>
      </c>
      <c r="ED122" s="84">
        <v>5891996.5253486298</v>
      </c>
      <c r="EE122" s="84">
        <v>5363864.5325369602</v>
      </c>
      <c r="EF122" s="84">
        <v>5388794.3558253301</v>
      </c>
      <c r="EG122" s="84">
        <v>5341650.2591594001</v>
      </c>
      <c r="EH122" s="84">
        <v>5623131.4527185801</v>
      </c>
      <c r="EI122" s="84">
        <v>5721700.6479045702</v>
      </c>
      <c r="EJ122" s="84">
        <v>5708860.2150849896</v>
      </c>
      <c r="EK122" s="84">
        <v>5400027.2287995704</v>
      </c>
      <c r="EL122" s="84">
        <v>5806733.2496165503</v>
      </c>
      <c r="EM122" s="84">
        <v>5735602.3918717699</v>
      </c>
      <c r="EN122" s="84">
        <v>5554274.0765400697</v>
      </c>
      <c r="EO122" s="84">
        <v>5408510.0161827803</v>
      </c>
      <c r="EP122" s="84">
        <v>5299544.4105999097</v>
      </c>
      <c r="EQ122" s="84">
        <v>5601708.4799833</v>
      </c>
      <c r="ER122" s="84">
        <v>5379301.7971817404</v>
      </c>
      <c r="ES122" s="84">
        <v>5424385.1975597199</v>
      </c>
      <c r="ET122" s="84">
        <v>5622362.0143751903</v>
      </c>
      <c r="EU122" s="84">
        <v>5700186.41452114</v>
      </c>
      <c r="EV122" s="84">
        <v>4161769.8705054</v>
      </c>
      <c r="EW122" s="84">
        <v>5785031.3651211103</v>
      </c>
      <c r="EX122" s="84">
        <v>5742206.7518531</v>
      </c>
      <c r="EY122" s="84">
        <v>5622108.2142506801</v>
      </c>
      <c r="EZ122" s="84">
        <v>5784677.5737433601</v>
      </c>
      <c r="FA122" s="84">
        <v>5403749.7393295504</v>
      </c>
      <c r="FB122" s="84">
        <v>5637775.7748632096</v>
      </c>
      <c r="FC122" s="84">
        <v>5872668.9349478101</v>
      </c>
      <c r="FD122" s="84">
        <v>5570665.0581265604</v>
      </c>
      <c r="FE122" s="84">
        <v>5701650.9757463504</v>
      </c>
      <c r="FF122" s="84">
        <v>5747465.0557095502</v>
      </c>
      <c r="FG122" s="84">
        <v>5710081.1179966703</v>
      </c>
      <c r="FH122" s="84">
        <v>5442894.2959896801</v>
      </c>
      <c r="FI122" s="84">
        <v>5549530.8535157703</v>
      </c>
      <c r="FJ122" s="84">
        <v>5382431.5925919004</v>
      </c>
      <c r="FK122" s="84">
        <v>5284560.7792723998</v>
      </c>
      <c r="FL122" s="84">
        <v>5649422.6252516303</v>
      </c>
      <c r="FM122" s="84">
        <v>5603812.34089767</v>
      </c>
      <c r="FN122" s="84">
        <v>5656323.1705015199</v>
      </c>
      <c r="FO122" s="84">
        <v>5313868.8466176698</v>
      </c>
      <c r="FP122" s="84">
        <v>5651303.59383866</v>
      </c>
      <c r="FQ122" s="84">
        <v>5480176.5543542197</v>
      </c>
      <c r="FR122" s="84">
        <v>5612395.1411325904</v>
      </c>
      <c r="FS122" s="84">
        <v>5712696.3204576503</v>
      </c>
      <c r="FT122" s="84">
        <v>5557599.2505776603</v>
      </c>
      <c r="FU122" s="84">
        <v>5524548.9796027802</v>
      </c>
      <c r="FV122" s="84">
        <v>5474934.3915814897</v>
      </c>
      <c r="FW122" s="84">
        <v>5430088.7360563697</v>
      </c>
      <c r="FX122" s="84">
        <v>5643194.41589435</v>
      </c>
      <c r="FY122" s="84">
        <v>5339480.3560349299</v>
      </c>
      <c r="FZ122" s="84">
        <v>5343573.7450950705</v>
      </c>
      <c r="GA122" s="84">
        <v>5238367.31717424</v>
      </c>
      <c r="GB122" s="84">
        <v>5385379.5140481303</v>
      </c>
      <c r="GC122" s="84">
        <v>5154468.0635319902</v>
      </c>
      <c r="GD122" s="84">
        <v>5349453.6003060797</v>
      </c>
      <c r="GE122" s="84">
        <v>5292698.3277187701</v>
      </c>
      <c r="GF122" s="84">
        <v>5071884.3341595903</v>
      </c>
      <c r="GG122" s="84">
        <v>4980492.9346834496</v>
      </c>
      <c r="GH122" s="84">
        <v>4999493.2339909002</v>
      </c>
      <c r="GI122" s="84">
        <v>5390521.4206423499</v>
      </c>
      <c r="GJ122" s="84">
        <v>5211026.8349428196</v>
      </c>
      <c r="GK122" s="84">
        <v>5337392.5412015002</v>
      </c>
      <c r="GL122" s="84">
        <v>5325586.1685663201</v>
      </c>
      <c r="GM122" s="84">
        <v>5288077.16942757</v>
      </c>
      <c r="GN122" s="84">
        <v>5595917.3633794198</v>
      </c>
      <c r="GO122" s="84">
        <v>5022122.8104977095</v>
      </c>
      <c r="GP122" s="84">
        <v>4995664.1451602401</v>
      </c>
      <c r="GQ122" s="84">
        <v>5053159.9575512502</v>
      </c>
      <c r="GR122" s="84">
        <v>5582218.2263799002</v>
      </c>
      <c r="GS122" s="84">
        <v>5267166.7955165599</v>
      </c>
      <c r="GT122" s="84">
        <v>4941725.0646415101</v>
      </c>
      <c r="GU122" s="84">
        <v>5099607.56813021</v>
      </c>
      <c r="GV122" s="84">
        <v>5058684.8958042301</v>
      </c>
      <c r="GW122" s="84">
        <v>5446238.1019918798</v>
      </c>
      <c r="GX122" s="84">
        <v>5548734.6701251697</v>
      </c>
      <c r="GY122" s="84">
        <v>5140611.3235375797</v>
      </c>
      <c r="GZ122" s="84">
        <v>4940647.21520581</v>
      </c>
      <c r="HA122" s="84">
        <v>5280937.1676560203</v>
      </c>
      <c r="HB122" s="84">
        <v>5219306.1574271005</v>
      </c>
      <c r="HC122" s="84">
        <v>5338806.8461397896</v>
      </c>
      <c r="HD122" s="84">
        <v>5124851.4177239696</v>
      </c>
      <c r="HE122" s="84">
        <v>5216804.5154288802</v>
      </c>
      <c r="HF122" s="84">
        <v>5133904.9769681301</v>
      </c>
      <c r="HG122" s="84">
        <v>5151859.3141063703</v>
      </c>
      <c r="HH122" s="84">
        <v>4872627.8079120303</v>
      </c>
      <c r="HI122" s="84">
        <v>5039316.6792552797</v>
      </c>
      <c r="HJ122" s="84">
        <v>5024799.7305906396</v>
      </c>
      <c r="HK122" s="84">
        <v>5035313.2667055996</v>
      </c>
      <c r="HL122" s="84">
        <v>5050020.6075732103</v>
      </c>
      <c r="HM122" s="84">
        <v>5032368.2466845298</v>
      </c>
      <c r="HN122" s="84">
        <v>5225645.5872553298</v>
      </c>
      <c r="HO122" s="84">
        <v>5241400.3734836001</v>
      </c>
      <c r="HP122" s="84">
        <v>5244447.07961326</v>
      </c>
      <c r="HQ122" s="84">
        <v>5039831.5930103902</v>
      </c>
      <c r="HR122" s="84">
        <v>5239883.3777600797</v>
      </c>
      <c r="HS122" s="84">
        <v>5250731.6252204198</v>
      </c>
      <c r="HT122" s="84">
        <v>5004126.7749845199</v>
      </c>
      <c r="HU122" s="84">
        <v>5216097.4909285</v>
      </c>
      <c r="HV122" s="84">
        <v>5175929.6196444901</v>
      </c>
      <c r="HW122" s="84">
        <v>5333064.8470006697</v>
      </c>
      <c r="HX122" s="84">
        <v>5302365.5834804</v>
      </c>
      <c r="HY122" s="84">
        <v>5294420.97834682</v>
      </c>
      <c r="HZ122" s="84">
        <v>4809093.4560825899</v>
      </c>
      <c r="IA122" s="84">
        <v>4986144.6733146803</v>
      </c>
      <c r="IB122" s="84">
        <v>4970435.9133870704</v>
      </c>
      <c r="IC122" s="84">
        <v>5134678.8183837598</v>
      </c>
      <c r="ID122" s="84">
        <v>4994911.2135425899</v>
      </c>
      <c r="IE122" s="84">
        <v>5276185.1709251897</v>
      </c>
      <c r="IF122" s="84">
        <v>5057552.2222373001</v>
      </c>
      <c r="IG122" s="84">
        <v>5117621.4995243698</v>
      </c>
      <c r="IH122" s="84">
        <v>4990571.9835823597</v>
      </c>
      <c r="II122" s="84">
        <v>5148196.4538283702</v>
      </c>
      <c r="IJ122" s="84">
        <v>4627885.7183255404</v>
      </c>
      <c r="IK122" s="84">
        <v>4984358.9729064498</v>
      </c>
      <c r="IL122" s="84">
        <v>4887871.5114295399</v>
      </c>
      <c r="IM122" s="84">
        <v>4475566.2425180096</v>
      </c>
      <c r="IN122" s="84">
        <v>5165479.8190280301</v>
      </c>
      <c r="IO122" s="84">
        <v>4985455.6859548297</v>
      </c>
      <c r="IP122" s="84">
        <v>5254418.4361790102</v>
      </c>
      <c r="IQ122" s="84">
        <v>5414219.9726026403</v>
      </c>
      <c r="IR122" s="84">
        <v>4810364.4549623299</v>
      </c>
      <c r="IS122" s="84">
        <v>5342018.7322522104</v>
      </c>
      <c r="IT122" s="84">
        <v>5241741.6066510295</v>
      </c>
      <c r="IU122" s="84">
        <v>5410962.1527630901</v>
      </c>
      <c r="IV122" s="84">
        <v>5275058.9343836</v>
      </c>
      <c r="IW122" s="84">
        <v>5134102.3737324402</v>
      </c>
      <c r="IX122" s="84">
        <v>5048512.5980746904</v>
      </c>
      <c r="IY122" s="84">
        <v>5082788.67389064</v>
      </c>
      <c r="IZ122" s="84">
        <v>5411870.0667450903</v>
      </c>
      <c r="JA122" s="84">
        <v>5420553.03814214</v>
      </c>
      <c r="JB122" s="84">
        <v>5201045.3416331802</v>
      </c>
      <c r="JC122" s="84">
        <v>5264823.7586436002</v>
      </c>
      <c r="JD122" s="84">
        <v>5135436.9086568197</v>
      </c>
      <c r="JE122" s="84">
        <v>5124314.6706266003</v>
      </c>
      <c r="JF122" s="84">
        <v>5325279.3839529604</v>
      </c>
      <c r="JG122" s="84">
        <v>5376452.7933001202</v>
      </c>
      <c r="JH122" s="84">
        <v>5044628.5220394302</v>
      </c>
      <c r="JI122" s="84">
        <v>5160176.0708525302</v>
      </c>
      <c r="JJ122" s="84">
        <v>5169323.6845491696</v>
      </c>
      <c r="JK122" s="84">
        <v>5140998.0582459001</v>
      </c>
      <c r="JL122" s="84">
        <v>5014196.4972419702</v>
      </c>
      <c r="JM122" s="84">
        <v>5202717.9896652196</v>
      </c>
      <c r="JN122" s="84">
        <v>5338532.6817939105</v>
      </c>
      <c r="JO122" s="84">
        <v>5263433.6949449899</v>
      </c>
      <c r="JP122" s="84">
        <v>5219949.5503788097</v>
      </c>
      <c r="JQ122" s="84">
        <v>5595087.1347674001</v>
      </c>
      <c r="JR122" s="84">
        <v>5251659.5580903096</v>
      </c>
      <c r="JS122" s="84">
        <v>5495585.785681</v>
      </c>
      <c r="JT122" s="84">
        <v>5538007.45909419</v>
      </c>
      <c r="JU122" s="84">
        <v>5419809.6263760403</v>
      </c>
      <c r="JV122" s="84">
        <v>5478466.9474942395</v>
      </c>
      <c r="JW122" s="84">
        <v>5572434.7726164302</v>
      </c>
      <c r="JX122" s="84">
        <v>5701390.5418273797</v>
      </c>
      <c r="JY122" s="84">
        <v>5655857.3676461102</v>
      </c>
      <c r="JZ122" s="84">
        <v>5705765.6810154198</v>
      </c>
      <c r="KA122" s="84">
        <v>5621072.2486196803</v>
      </c>
      <c r="KB122" s="84">
        <v>5334772.9179164898</v>
      </c>
      <c r="KC122" s="84">
        <v>5572568.1746850498</v>
      </c>
      <c r="KD122" s="84">
        <v>5506948.9524214603</v>
      </c>
      <c r="KE122" s="84">
        <v>5111431.6224532304</v>
      </c>
      <c r="KF122" s="84">
        <v>5486054.0588833904</v>
      </c>
      <c r="KG122" s="84">
        <v>5407010.3369449498</v>
      </c>
      <c r="KH122" s="84">
        <v>5581718.26224011</v>
      </c>
      <c r="KI122" s="84">
        <v>5265278.3845563503</v>
      </c>
      <c r="KJ122" s="84">
        <v>5426278.9894057699</v>
      </c>
      <c r="KK122" s="84">
        <v>5557951.9069197997</v>
      </c>
      <c r="KL122" s="84">
        <v>5333381.1533017997</v>
      </c>
      <c r="KM122" s="84">
        <v>5420276.9991201097</v>
      </c>
      <c r="KN122" s="84">
        <v>5712767.17841464</v>
      </c>
      <c r="KO122" s="84">
        <v>5531568.1024945602</v>
      </c>
      <c r="KP122" s="84">
        <v>5920435.5301984604</v>
      </c>
      <c r="KQ122" s="84">
        <v>5929865.9269487299</v>
      </c>
      <c r="KR122" s="84">
        <v>5393066.0031823898</v>
      </c>
      <c r="KS122" s="84">
        <v>5085711.3452637102</v>
      </c>
      <c r="KT122" s="84">
        <v>5822723.4871484498</v>
      </c>
      <c r="KU122" s="84">
        <v>5351062.7633664496</v>
      </c>
      <c r="KV122" s="84">
        <v>5517077.7654897096</v>
      </c>
      <c r="KW122" s="84">
        <v>5357436.73123213</v>
      </c>
      <c r="KX122" s="84">
        <v>5444660.1569095701</v>
      </c>
      <c r="KY122" s="84">
        <v>5331128.2193638403</v>
      </c>
      <c r="KZ122" s="84">
        <v>5856686.0189570999</v>
      </c>
      <c r="LA122" s="84">
        <v>5314485.0498379003</v>
      </c>
      <c r="LB122" s="84">
        <v>5379457.4368320098</v>
      </c>
      <c r="LC122" s="84">
        <v>5565821.9440329904</v>
      </c>
      <c r="LD122" s="84">
        <v>5538416.8410284901</v>
      </c>
      <c r="LE122" s="84">
        <v>5210043.21598945</v>
      </c>
      <c r="LF122" s="84">
        <v>5797511.1117261602</v>
      </c>
      <c r="LG122" s="84">
        <v>5677331.5668972498</v>
      </c>
      <c r="LH122" s="84">
        <v>5439422.5325710196</v>
      </c>
      <c r="LI122" s="84">
        <v>5291288.2495428203</v>
      </c>
      <c r="LJ122" s="84">
        <v>5107520.1111195302</v>
      </c>
      <c r="LK122" s="84">
        <v>5299427.0233412199</v>
      </c>
      <c r="LL122" s="84">
        <v>5166957.2664667098</v>
      </c>
      <c r="LM122" s="84">
        <v>4993662.7468864201</v>
      </c>
      <c r="LN122" s="84">
        <v>5162373.2803821201</v>
      </c>
      <c r="LO122" s="84">
        <v>5452799.4984694896</v>
      </c>
      <c r="LP122" s="84">
        <v>5133071.1345664598</v>
      </c>
      <c r="LQ122" s="84">
        <v>5468199.3059324501</v>
      </c>
      <c r="LR122" s="84">
        <v>5322048.5306366896</v>
      </c>
      <c r="LS122" s="84">
        <v>5070421.8967579901</v>
      </c>
      <c r="LT122" s="84">
        <v>5425584.8317100797</v>
      </c>
      <c r="LU122" s="84">
        <v>4961164.4708572896</v>
      </c>
      <c r="LV122" s="84">
        <v>5255075.3151739901</v>
      </c>
      <c r="LW122" s="84">
        <v>5257540.4213802898</v>
      </c>
      <c r="LX122" s="84">
        <v>5158185.2247409597</v>
      </c>
      <c r="LY122" s="84">
        <v>5236853.7193480702</v>
      </c>
      <c r="LZ122" s="84">
        <v>5408513.5672504399</v>
      </c>
      <c r="MA122" s="84">
        <v>5103739.2507172804</v>
      </c>
      <c r="MB122" s="84">
        <v>5365330.5059335604</v>
      </c>
      <c r="MC122" s="84">
        <v>5136380.0059067803</v>
      </c>
      <c r="MD122" s="84">
        <v>5002553.8210038999</v>
      </c>
      <c r="ME122" s="84">
        <v>4993873.6801636098</v>
      </c>
      <c r="MF122" s="84">
        <v>5026157.8284866596</v>
      </c>
      <c r="MG122" s="84">
        <v>5290654.04351913</v>
      </c>
      <c r="MH122" s="84">
        <v>5280448.7695938898</v>
      </c>
      <c r="MI122" s="84">
        <v>5383512.5675208503</v>
      </c>
      <c r="MJ122" s="84">
        <v>2947492.4334885799</v>
      </c>
      <c r="MK122" s="84">
        <v>5177157.05236552</v>
      </c>
      <c r="ML122" s="84">
        <v>5497758.5732968198</v>
      </c>
      <c r="MM122" s="84">
        <v>4817798.5047930004</v>
      </c>
      <c r="MN122" s="84">
        <v>4808589.6788613498</v>
      </c>
      <c r="MO122" s="84">
        <v>5077062.5618907604</v>
      </c>
      <c r="MP122" s="84">
        <v>4881224.8232440799</v>
      </c>
      <c r="MQ122" s="84">
        <v>5141140.1979347896</v>
      </c>
      <c r="MR122" s="84">
        <v>5236657.3849902404</v>
      </c>
      <c r="MS122" s="84">
        <v>4870196.12494691</v>
      </c>
      <c r="MT122" s="84">
        <v>5373743.4183013896</v>
      </c>
      <c r="MU122" s="84">
        <v>4814400.8094733404</v>
      </c>
      <c r="MV122" s="84">
        <v>4933853.1447515497</v>
      </c>
      <c r="MW122" s="84">
        <v>4850625.8820294896</v>
      </c>
      <c r="MX122" s="84">
        <v>4948494.6921812501</v>
      </c>
      <c r="MY122" s="84">
        <v>4785509.0690662703</v>
      </c>
      <c r="MZ122" s="84">
        <v>5090749.8648809697</v>
      </c>
      <c r="NA122" s="84">
        <v>5144015.5627116496</v>
      </c>
      <c r="NB122" s="84">
        <v>5056941.2289075498</v>
      </c>
      <c r="NC122" s="84">
        <v>4980519.3371170601</v>
      </c>
      <c r="ND122" s="84">
        <v>5028517.2347737802</v>
      </c>
      <c r="NE122" s="84">
        <v>4150452.3117053499</v>
      </c>
      <c r="NF122" s="84">
        <v>4612907.7445238</v>
      </c>
      <c r="NG122" s="84">
        <v>5679606.5349260597</v>
      </c>
      <c r="NH122" s="84">
        <v>5286641.3017585501</v>
      </c>
      <c r="NI122" s="84">
        <v>5248851.0141929397</v>
      </c>
      <c r="NJ122" s="84">
        <v>5504596.5963756796</v>
      </c>
      <c r="NK122" s="84">
        <v>5160713.2180464799</v>
      </c>
      <c r="NL122" s="84">
        <v>5321410.06468808</v>
      </c>
      <c r="NM122" s="84">
        <v>5427838.0395799</v>
      </c>
      <c r="NN122" s="84">
        <v>5501545.2564557102</v>
      </c>
      <c r="NO122" s="84">
        <v>5283866.1626633601</v>
      </c>
      <c r="NP122" s="84">
        <v>5465099.7809827002</v>
      </c>
      <c r="NQ122" s="84">
        <v>5022578.5464415401</v>
      </c>
      <c r="NR122" s="84">
        <v>5751006.1625109399</v>
      </c>
      <c r="NS122" s="84">
        <v>5198175.53668168</v>
      </c>
      <c r="NT122" s="84">
        <v>5903232.8833848098</v>
      </c>
      <c r="NU122" s="84">
        <v>5655574.5340886498</v>
      </c>
      <c r="NV122" s="84">
        <v>6456022.5611130204</v>
      </c>
      <c r="NW122" s="84">
        <v>4938957.93245323</v>
      </c>
      <c r="NX122" s="84">
        <v>5462885.7520562001</v>
      </c>
      <c r="NY122" s="84">
        <v>5658690.8655363396</v>
      </c>
      <c r="NZ122" s="84">
        <v>5462838.8602953795</v>
      </c>
      <c r="OA122" s="84">
        <v>5252690.4648241801</v>
      </c>
      <c r="OB122" s="84">
        <v>5334801.92358285</v>
      </c>
      <c r="OC122" s="84">
        <v>5187399.3500002101</v>
      </c>
      <c r="OD122" s="84">
        <v>5447151.8129551401</v>
      </c>
      <c r="OE122" s="84">
        <v>5791199.1444031801</v>
      </c>
      <c r="OF122" s="84">
        <v>4934341.5889908699</v>
      </c>
      <c r="OG122" s="84">
        <v>5944251.8365586596</v>
      </c>
      <c r="OH122" s="84">
        <v>5323483.3691685796</v>
      </c>
      <c r="OI122" s="84">
        <v>5439928.00844278</v>
      </c>
      <c r="OJ122" s="84">
        <v>5737335.07205771</v>
      </c>
      <c r="OK122" s="84">
        <v>5246382.2556836903</v>
      </c>
      <c r="OL122" s="84">
        <v>5385778.1509063803</v>
      </c>
      <c r="OM122" s="84">
        <v>5714886.9984823205</v>
      </c>
      <c r="ON122" s="84">
        <v>5595532.9123597601</v>
      </c>
      <c r="OO122" s="84">
        <v>5313252.06522022</v>
      </c>
      <c r="OP122" s="84">
        <v>5436601.4187884498</v>
      </c>
      <c r="OQ122" s="84">
        <v>6610440.4488512296</v>
      </c>
    </row>
    <row r="123" spans="1:407" ht="15.75" thickBot="1" x14ac:dyDescent="0.3">
      <c r="A123" s="70" t="s">
        <v>2034</v>
      </c>
      <c r="B123" s="71">
        <f>STDEV(D123:AQ123)/AVERAGE(D123:AQ123)</f>
        <v>2.2207524681239772E-2</v>
      </c>
      <c r="C123" s="72"/>
      <c r="D123" s="72">
        <f>(D121/D122)*1</f>
        <v>9.4225808409551942E-2</v>
      </c>
      <c r="E123" s="72">
        <f t="shared" ref="E123:AQ123" si="203">(E121/E122)*1</f>
        <v>9.1952310035302756E-2</v>
      </c>
      <c r="F123" s="72">
        <f t="shared" si="203"/>
        <v>9.3539068331409181E-2</v>
      </c>
      <c r="G123" s="72">
        <f t="shared" si="203"/>
        <v>9.5266064266793404E-2</v>
      </c>
      <c r="H123" s="72">
        <f t="shared" si="203"/>
        <v>9.714940922528191E-2</v>
      </c>
      <c r="I123" s="72">
        <f t="shared" si="203"/>
        <v>9.3335115081400022E-2</v>
      </c>
      <c r="J123" s="72">
        <f t="shared" si="203"/>
        <v>9.4014880813023491E-2</v>
      </c>
      <c r="K123" s="72">
        <f t="shared" si="203"/>
        <v>9.4141651959047543E-2</v>
      </c>
      <c r="L123" s="72">
        <f t="shared" si="203"/>
        <v>9.4242452785012684E-2</v>
      </c>
      <c r="M123" s="72">
        <f t="shared" si="203"/>
        <v>9.3148522805950845E-2</v>
      </c>
      <c r="N123" s="72">
        <f t="shared" si="203"/>
        <v>9.0792027792432214E-2</v>
      </c>
      <c r="O123" s="72">
        <f t="shared" si="203"/>
        <v>8.8129500560685525E-2</v>
      </c>
      <c r="P123" s="72">
        <f t="shared" si="203"/>
        <v>9.3548873382450229E-2</v>
      </c>
      <c r="Q123" s="72">
        <f t="shared" si="203"/>
        <v>9.2882362447594582E-2</v>
      </c>
      <c r="R123" s="72">
        <f t="shared" si="203"/>
        <v>9.0743206625568326E-2</v>
      </c>
      <c r="S123" s="72">
        <f t="shared" si="203"/>
        <v>9.2827890782653938E-2</v>
      </c>
      <c r="T123" s="72">
        <f t="shared" si="203"/>
        <v>9.4575556378330414E-2</v>
      </c>
      <c r="U123" s="72">
        <f t="shared" si="203"/>
        <v>9.4489588331309757E-2</v>
      </c>
      <c r="V123" s="72">
        <f t="shared" si="203"/>
        <v>9.4624855080673018E-2</v>
      </c>
      <c r="W123" s="72">
        <f t="shared" si="203"/>
        <v>9.1557493593807784E-2</v>
      </c>
      <c r="X123" s="72">
        <f t="shared" si="203"/>
        <v>9.3771731355115837E-2</v>
      </c>
      <c r="Y123" s="72">
        <f t="shared" si="203"/>
        <v>9.3195365478516756E-2</v>
      </c>
      <c r="Z123" s="72">
        <f t="shared" si="203"/>
        <v>9.0478778986640626E-2</v>
      </c>
      <c r="AA123" s="72">
        <f t="shared" si="203"/>
        <v>8.9679324434171828E-2</v>
      </c>
      <c r="AB123" s="72">
        <f t="shared" si="203"/>
        <v>9.3258679867130032E-2</v>
      </c>
      <c r="AC123" s="72">
        <f t="shared" si="203"/>
        <v>9.1529167879591269E-2</v>
      </c>
      <c r="AD123" s="72">
        <f t="shared" si="203"/>
        <v>9.7223661008705581E-2</v>
      </c>
      <c r="AE123" s="72">
        <f t="shared" si="203"/>
        <v>9.1487563348238071E-2</v>
      </c>
      <c r="AF123" s="72">
        <f t="shared" si="203"/>
        <v>9.2655739910133345E-2</v>
      </c>
      <c r="AG123" s="72">
        <f t="shared" si="203"/>
        <v>9.2955637764658178E-2</v>
      </c>
      <c r="AH123" s="72">
        <f t="shared" si="203"/>
        <v>9.3717226084021027E-2</v>
      </c>
      <c r="AI123" s="72">
        <f t="shared" si="203"/>
        <v>9.0592183998938716E-2</v>
      </c>
      <c r="AJ123" s="72">
        <f t="shared" si="203"/>
        <v>9.5573805273883483E-2</v>
      </c>
      <c r="AK123" s="72">
        <f t="shared" si="203"/>
        <v>9.6260589301339017E-2</v>
      </c>
      <c r="AL123" s="72">
        <f t="shared" si="203"/>
        <v>9.2817253927023877E-2</v>
      </c>
      <c r="AM123" s="72">
        <f t="shared" si="203"/>
        <v>9.1409071878930076E-2</v>
      </c>
      <c r="AN123" s="72">
        <f t="shared" si="203"/>
        <v>9.1403001211324553E-2</v>
      </c>
      <c r="AO123" s="72">
        <f t="shared" si="203"/>
        <v>8.9658422374830946E-2</v>
      </c>
      <c r="AP123" s="72">
        <f t="shared" si="203"/>
        <v>9.5977161066103517E-2</v>
      </c>
      <c r="AQ123" s="72">
        <f t="shared" si="203"/>
        <v>9.5286108302391079E-2</v>
      </c>
      <c r="AR123" s="86"/>
      <c r="AS123" s="73">
        <f>STDEV(AU123:CH123)/AVERAGE(AU123:CH123)</f>
        <v>2.8598922626771005E-2</v>
      </c>
      <c r="AT123" s="74"/>
      <c r="AU123" s="74">
        <f>((AU121/AU122)*1)</f>
        <v>8.5570572071856643E-2</v>
      </c>
      <c r="AV123" s="74">
        <f t="shared" ref="AV123:CH123" si="204">((AV121/AV122)*1)</f>
        <v>9.1493026179404344E-2</v>
      </c>
      <c r="AW123" s="74">
        <f t="shared" si="204"/>
        <v>8.955391611866699E-2</v>
      </c>
      <c r="AX123" s="74">
        <f t="shared" si="204"/>
        <v>8.8960295857963403E-2</v>
      </c>
      <c r="AY123" s="74">
        <f t="shared" si="204"/>
        <v>8.3601170289606758E-2</v>
      </c>
      <c r="AZ123" s="74">
        <f t="shared" si="204"/>
        <v>8.7753573894778544E-2</v>
      </c>
      <c r="BA123" s="74">
        <f t="shared" si="204"/>
        <v>8.6061563325262672E-2</v>
      </c>
      <c r="BB123" s="74">
        <f t="shared" si="204"/>
        <v>8.323494770741191E-2</v>
      </c>
      <c r="BC123" s="74">
        <f t="shared" si="204"/>
        <v>8.6447556590662306E-2</v>
      </c>
      <c r="BD123" s="74">
        <f t="shared" si="204"/>
        <v>8.778086328410023E-2</v>
      </c>
      <c r="BE123" s="74">
        <f t="shared" si="204"/>
        <v>8.6385218916685921E-2</v>
      </c>
      <c r="BF123" s="74">
        <f t="shared" si="204"/>
        <v>8.647294521463085E-2</v>
      </c>
      <c r="BG123" s="74">
        <f t="shared" si="204"/>
        <v>8.7843999748902127E-2</v>
      </c>
      <c r="BH123" s="74">
        <f t="shared" si="204"/>
        <v>8.5497899723512669E-2</v>
      </c>
      <c r="BI123" s="74">
        <f t="shared" si="204"/>
        <v>8.3052396196654485E-2</v>
      </c>
      <c r="BJ123" s="74">
        <f t="shared" si="204"/>
        <v>8.4316957609798529E-2</v>
      </c>
      <c r="BK123" s="74">
        <f t="shared" si="204"/>
        <v>8.6076345531618928E-2</v>
      </c>
      <c r="BL123" s="74">
        <f t="shared" si="204"/>
        <v>8.5783219292568796E-2</v>
      </c>
      <c r="BM123" s="74">
        <f t="shared" si="204"/>
        <v>8.4406260845466485E-2</v>
      </c>
      <c r="BN123" s="74">
        <f t="shared" si="204"/>
        <v>8.484769821148383E-2</v>
      </c>
      <c r="BO123" s="74">
        <f t="shared" si="204"/>
        <v>8.5785868695000156E-2</v>
      </c>
      <c r="BP123" s="74">
        <f t="shared" si="204"/>
        <v>8.6933476227500583E-2</v>
      </c>
      <c r="BQ123" s="74">
        <f t="shared" si="204"/>
        <v>8.5457210275574694E-2</v>
      </c>
      <c r="BR123" s="74">
        <f t="shared" si="204"/>
        <v>8.4932250042727919E-2</v>
      </c>
      <c r="BS123" s="74">
        <f t="shared" si="204"/>
        <v>8.3348809456914072E-2</v>
      </c>
      <c r="BT123" s="74">
        <f t="shared" si="204"/>
        <v>8.6746492530433747E-2</v>
      </c>
      <c r="BU123" s="74">
        <f t="shared" si="204"/>
        <v>8.559270182145258E-2</v>
      </c>
      <c r="BV123" s="74">
        <f t="shared" si="204"/>
        <v>8.9219518790706595E-2</v>
      </c>
      <c r="BW123" s="74">
        <f t="shared" si="204"/>
        <v>8.6395130785795304E-2</v>
      </c>
      <c r="BX123" s="74">
        <f t="shared" si="204"/>
        <v>8.4737737903653312E-2</v>
      </c>
      <c r="BY123" s="74">
        <f t="shared" si="204"/>
        <v>8.9403158594224361E-2</v>
      </c>
      <c r="BZ123" s="74">
        <f t="shared" si="204"/>
        <v>8.4500153266052633E-2</v>
      </c>
      <c r="CA123" s="74">
        <f t="shared" si="204"/>
        <v>8.3401769479851992E-2</v>
      </c>
      <c r="CB123" s="74">
        <f t="shared" si="204"/>
        <v>8.4618187598715103E-2</v>
      </c>
      <c r="CC123" s="74">
        <f t="shared" si="204"/>
        <v>9.2800401047925016E-2</v>
      </c>
      <c r="CD123" s="74">
        <f t="shared" si="204"/>
        <v>8.7620224595508403E-2</v>
      </c>
      <c r="CE123" s="74">
        <f t="shared" si="204"/>
        <v>8.6384860362409555E-2</v>
      </c>
      <c r="CF123" s="74">
        <f t="shared" si="204"/>
        <v>8.5003296328124367E-2</v>
      </c>
      <c r="CG123" s="74">
        <f t="shared" si="204"/>
        <v>9.3794575765088997E-2</v>
      </c>
      <c r="CH123" s="74">
        <f t="shared" si="204"/>
        <v>8.6354249271800104E-2</v>
      </c>
      <c r="CI123" s="86"/>
      <c r="CJ123" s="89">
        <f>((CJ121/CJ122)*1)</f>
        <v>4.8049747050644201E-2</v>
      </c>
      <c r="CK123" s="89">
        <f t="shared" ref="CK123:EV123" si="205">((CK121/CK122)*1)</f>
        <v>8.7513903409487184E-2</v>
      </c>
      <c r="CL123" s="89">
        <f t="shared" si="205"/>
        <v>7.1603918263904262E-2</v>
      </c>
      <c r="CM123" s="89">
        <f t="shared" si="205"/>
        <v>0.20895926243579524</v>
      </c>
      <c r="CN123" s="89">
        <f t="shared" si="205"/>
        <v>0.22745500044696734</v>
      </c>
      <c r="CO123" s="89">
        <f t="shared" si="205"/>
        <v>0.1797801948730107</v>
      </c>
      <c r="CP123" s="89">
        <f t="shared" si="205"/>
        <v>0.14502114973638608</v>
      </c>
      <c r="CQ123" s="89">
        <f t="shared" si="205"/>
        <v>8.2948338365800442E-2</v>
      </c>
      <c r="CR123" s="89">
        <f t="shared" si="205"/>
        <v>6.4131718408587252E-2</v>
      </c>
      <c r="CS123" s="89">
        <f t="shared" si="205"/>
        <v>0.15871022928383746</v>
      </c>
      <c r="CT123" s="89">
        <f t="shared" si="205"/>
        <v>0.11992392971938608</v>
      </c>
      <c r="CU123" s="89">
        <f t="shared" si="205"/>
        <v>4.1171724335190688E-2</v>
      </c>
      <c r="CV123" s="89">
        <f t="shared" si="205"/>
        <v>4.7624925362588139E-2</v>
      </c>
      <c r="CW123" s="89">
        <f t="shared" si="205"/>
        <v>0.17212514203845855</v>
      </c>
      <c r="CX123" s="89">
        <f t="shared" si="205"/>
        <v>5.7241407577735333E-2</v>
      </c>
      <c r="CY123" s="89">
        <f t="shared" si="205"/>
        <v>7.0566658784636818E-2</v>
      </c>
      <c r="CZ123" s="89">
        <f t="shared" si="205"/>
        <v>4.7182784462573436E-2</v>
      </c>
      <c r="DA123" s="89">
        <f t="shared" si="205"/>
        <v>8.8136100505049567E-2</v>
      </c>
      <c r="DB123" s="89">
        <f t="shared" si="205"/>
        <v>6.7021366147317601E-2</v>
      </c>
      <c r="DC123" s="89">
        <f t="shared" si="205"/>
        <v>9.3773478627602658E-2</v>
      </c>
      <c r="DD123" s="89">
        <f t="shared" si="205"/>
        <v>5.8261422429591724E-2</v>
      </c>
      <c r="DE123" s="89">
        <f t="shared" si="205"/>
        <v>6.2814022567606445E-2</v>
      </c>
      <c r="DF123" s="89">
        <f t="shared" si="205"/>
        <v>0.20239905119928311</v>
      </c>
      <c r="DG123" s="89">
        <f t="shared" si="205"/>
        <v>0.20139425861663576</v>
      </c>
      <c r="DH123" s="89">
        <f t="shared" si="205"/>
        <v>4.3038247652552174E-2</v>
      </c>
      <c r="DI123" s="89">
        <f t="shared" si="205"/>
        <v>8.106067912969496E-2</v>
      </c>
      <c r="DJ123" s="89">
        <f t="shared" si="205"/>
        <v>8.3627725672907341E-2</v>
      </c>
      <c r="DK123" s="89">
        <f t="shared" si="205"/>
        <v>7.7008907265556897E-2</v>
      </c>
      <c r="DL123" s="89">
        <f t="shared" si="205"/>
        <v>0.11854087089353099</v>
      </c>
      <c r="DM123" s="89">
        <f t="shared" si="205"/>
        <v>5.9637142098954071E-2</v>
      </c>
      <c r="DN123" s="89">
        <f t="shared" si="205"/>
        <v>0.19599203554263528</v>
      </c>
      <c r="DO123" s="89">
        <f t="shared" si="205"/>
        <v>0.12803700316458644</v>
      </c>
      <c r="DP123" s="89">
        <f t="shared" si="205"/>
        <v>5.6794081877222805E-2</v>
      </c>
      <c r="DQ123" s="89">
        <f t="shared" si="205"/>
        <v>0.11726890370990763</v>
      </c>
      <c r="DR123" s="89">
        <f t="shared" si="205"/>
        <v>0.17575254029242135</v>
      </c>
      <c r="DS123" s="89">
        <f t="shared" si="205"/>
        <v>0.12875019060776158</v>
      </c>
      <c r="DT123" s="89">
        <f t="shared" si="205"/>
        <v>6.2407273393417832E-2</v>
      </c>
      <c r="DU123" s="89">
        <f t="shared" si="205"/>
        <v>7.266327941252268E-2</v>
      </c>
      <c r="DV123" s="89">
        <f t="shared" si="205"/>
        <v>7.3303218240959769E-2</v>
      </c>
      <c r="DW123" s="89">
        <f t="shared" si="205"/>
        <v>8.5904544911873423E-2</v>
      </c>
      <c r="DX123" s="89">
        <f t="shared" si="205"/>
        <v>3.4328442745925232E-2</v>
      </c>
      <c r="DY123" s="89">
        <f t="shared" si="205"/>
        <v>3.3731670522255126E-2</v>
      </c>
      <c r="DZ123" s="89">
        <f t="shared" si="205"/>
        <v>8.9216419091240076E-2</v>
      </c>
      <c r="EA123" s="89">
        <f t="shared" si="205"/>
        <v>9.290923904779573E-2</v>
      </c>
      <c r="EB123" s="89">
        <f t="shared" si="205"/>
        <v>9.7485412118985829E-2</v>
      </c>
      <c r="EC123" s="89">
        <f t="shared" si="205"/>
        <v>5.5827861861241487E-2</v>
      </c>
      <c r="ED123" s="89">
        <f t="shared" si="205"/>
        <v>6.2330861982914799E-2</v>
      </c>
      <c r="EE123" s="89">
        <f t="shared" si="205"/>
        <v>0.14280710808334809</v>
      </c>
      <c r="EF123" s="89">
        <f t="shared" si="205"/>
        <v>7.1643342784776687E-2</v>
      </c>
      <c r="EG123" s="89">
        <f t="shared" si="205"/>
        <v>5.8228184649196331E-2</v>
      </c>
      <c r="EH123" s="89">
        <f t="shared" si="205"/>
        <v>1.9214386155327765E-2</v>
      </c>
      <c r="EI123" s="89">
        <f t="shared" si="205"/>
        <v>5.5695444550477993E-2</v>
      </c>
      <c r="EJ123" s="89">
        <f t="shared" si="205"/>
        <v>0.10888452028015226</v>
      </c>
      <c r="EK123" s="89">
        <f t="shared" si="205"/>
        <v>4.4056720750009992E-2</v>
      </c>
      <c r="EL123" s="89">
        <f t="shared" si="205"/>
        <v>6.5665694632540336E-2</v>
      </c>
      <c r="EM123" s="89">
        <f t="shared" si="205"/>
        <v>5.570336654680523E-2</v>
      </c>
      <c r="EN123" s="89">
        <f t="shared" si="205"/>
        <v>6.8186097473193319E-2</v>
      </c>
      <c r="EO123" s="89">
        <f t="shared" si="205"/>
        <v>0.1456029160601798</v>
      </c>
      <c r="EP123" s="89">
        <f t="shared" si="205"/>
        <v>3.7657978614308397E-2</v>
      </c>
      <c r="EQ123" s="89">
        <f t="shared" si="205"/>
        <v>7.1793792627290007E-2</v>
      </c>
      <c r="ER123" s="89">
        <f t="shared" si="205"/>
        <v>3.2533989616309725E-2</v>
      </c>
      <c r="ES123" s="89">
        <f t="shared" si="205"/>
        <v>0.19588797090280047</v>
      </c>
      <c r="ET123" s="89">
        <f t="shared" si="205"/>
        <v>0.15529054067376469</v>
      </c>
      <c r="EU123" s="89">
        <f t="shared" si="205"/>
        <v>7.8267276773988287E-2</v>
      </c>
      <c r="EV123" s="89">
        <f t="shared" si="205"/>
        <v>3.1351967824252071E-2</v>
      </c>
      <c r="EW123" s="89">
        <f t="shared" ref="EW123:HH123" si="206">((EW121/EW122)*1)</f>
        <v>0.11819431393895397</v>
      </c>
      <c r="EX123" s="89">
        <f t="shared" si="206"/>
        <v>4.4865053179162104E-2</v>
      </c>
      <c r="EY123" s="89">
        <f t="shared" si="206"/>
        <v>5.3512033782416375E-2</v>
      </c>
      <c r="EZ123" s="89">
        <f t="shared" si="206"/>
        <v>0.32564064245019103</v>
      </c>
      <c r="FA123" s="89">
        <f t="shared" si="206"/>
        <v>1.9998501532511752E-2</v>
      </c>
      <c r="FB123" s="89">
        <f t="shared" si="206"/>
        <v>6.9022259853397688E-2</v>
      </c>
      <c r="FC123" s="89">
        <f t="shared" si="206"/>
        <v>9.3285075725244762E-2</v>
      </c>
      <c r="FD123" s="89">
        <f t="shared" si="206"/>
        <v>6.3449472391609335E-2</v>
      </c>
      <c r="FE123" s="89">
        <f t="shared" si="206"/>
        <v>0.12272236685218813</v>
      </c>
      <c r="FF123" s="89">
        <f t="shared" si="206"/>
        <v>5.8308097139131279E-2</v>
      </c>
      <c r="FG123" s="89">
        <f t="shared" si="206"/>
        <v>2.1281932682040729E-2</v>
      </c>
      <c r="FH123" s="89">
        <f t="shared" si="206"/>
        <v>3.6876811131971055E-2</v>
      </c>
      <c r="FI123" s="89">
        <f t="shared" si="206"/>
        <v>6.3708944507352899E-2</v>
      </c>
      <c r="FJ123" s="89">
        <f t="shared" si="206"/>
        <v>0.1242686676698936</v>
      </c>
      <c r="FK123" s="89">
        <f t="shared" si="206"/>
        <v>6.9125284466451456E-2</v>
      </c>
      <c r="FL123" s="89">
        <f t="shared" si="206"/>
        <v>6.6274746976866736E-2</v>
      </c>
      <c r="FM123" s="89">
        <f t="shared" si="206"/>
        <v>3.7338606201980748E-2</v>
      </c>
      <c r="FN123" s="89">
        <f t="shared" si="206"/>
        <v>6.5169792029084683E-2</v>
      </c>
      <c r="FO123" s="89">
        <f t="shared" si="206"/>
        <v>2.9455482470917244E-2</v>
      </c>
      <c r="FP123" s="89">
        <f t="shared" si="206"/>
        <v>7.9905860942986698E-2</v>
      </c>
      <c r="FQ123" s="89">
        <f t="shared" si="206"/>
        <v>3.5573866917084918E-2</v>
      </c>
      <c r="FR123" s="89">
        <f t="shared" si="206"/>
        <v>9.1899908154316812E-2</v>
      </c>
      <c r="FS123" s="89">
        <f t="shared" si="206"/>
        <v>4.9810567459791594E-2</v>
      </c>
      <c r="FT123" s="89">
        <f t="shared" si="206"/>
        <v>0.12218746102065889</v>
      </c>
      <c r="FU123" s="89">
        <f t="shared" si="206"/>
        <v>7.6478609453246776E-2</v>
      </c>
      <c r="FV123" s="89">
        <f t="shared" si="206"/>
        <v>8.6728441915153956E-2</v>
      </c>
      <c r="FW123" s="89">
        <f t="shared" si="206"/>
        <v>4.2339270735043164E-2</v>
      </c>
      <c r="FX123" s="89">
        <f t="shared" si="206"/>
        <v>6.4718934077558382E-2</v>
      </c>
      <c r="FY123" s="89">
        <f t="shared" si="206"/>
        <v>6.1936384746170151E-2</v>
      </c>
      <c r="FZ123" s="89">
        <f t="shared" si="206"/>
        <v>7.7928991043032622E-2</v>
      </c>
      <c r="GA123" s="89">
        <f t="shared" si="206"/>
        <v>0.27215505663552148</v>
      </c>
      <c r="GB123" s="89">
        <f t="shared" si="206"/>
        <v>0.10609522405526731</v>
      </c>
      <c r="GC123" s="89">
        <f t="shared" si="206"/>
        <v>0.14350299003815087</v>
      </c>
      <c r="GD123" s="89">
        <f t="shared" si="206"/>
        <v>0.18564560640781361</v>
      </c>
      <c r="GE123" s="89">
        <f t="shared" si="206"/>
        <v>5.7791263830338911E-2</v>
      </c>
      <c r="GF123" s="89">
        <f t="shared" si="206"/>
        <v>0.1409139694231703</v>
      </c>
      <c r="GG123" s="89">
        <f t="shared" si="206"/>
        <v>3.4868553076120301E-2</v>
      </c>
      <c r="GH123" s="89">
        <f t="shared" si="206"/>
        <v>3.5904905919556987E-2</v>
      </c>
      <c r="GI123" s="89">
        <f t="shared" si="206"/>
        <v>0.10549294569512863</v>
      </c>
      <c r="GJ123" s="89">
        <f t="shared" si="206"/>
        <v>9.2161613195407166E-2</v>
      </c>
      <c r="GK123" s="89">
        <f t="shared" si="206"/>
        <v>7.376343903045629E-2</v>
      </c>
      <c r="GL123" s="89">
        <f t="shared" si="206"/>
        <v>0.26366735617582066</v>
      </c>
      <c r="GM123" s="89">
        <f t="shared" si="206"/>
        <v>0.11447016152153867</v>
      </c>
      <c r="GN123" s="89">
        <f t="shared" si="206"/>
        <v>5.1385698739465684E-2</v>
      </c>
      <c r="GO123" s="89">
        <f t="shared" si="206"/>
        <v>8.8279064554136949E-2</v>
      </c>
      <c r="GP123" s="89">
        <f t="shared" si="206"/>
        <v>0.12659930993856289</v>
      </c>
      <c r="GQ123" s="89">
        <f t="shared" si="206"/>
        <v>5.4195764292421858E-2</v>
      </c>
      <c r="GR123" s="89">
        <f t="shared" si="206"/>
        <v>8.1769698974994476E-2</v>
      </c>
      <c r="GS123" s="89">
        <f t="shared" si="206"/>
        <v>3.752903807512669E-2</v>
      </c>
      <c r="GT123" s="89">
        <f t="shared" si="206"/>
        <v>6.8109119659786332E-2</v>
      </c>
      <c r="GU123" s="89">
        <f t="shared" si="206"/>
        <v>0.11732811159706784</v>
      </c>
      <c r="GV123" s="89">
        <f t="shared" si="206"/>
        <v>5.8337459465873348E-2</v>
      </c>
      <c r="GW123" s="89">
        <f t="shared" si="206"/>
        <v>0.126861172115738</v>
      </c>
      <c r="GX123" s="89">
        <f t="shared" si="206"/>
        <v>6.3295906830452442E-2</v>
      </c>
      <c r="GY123" s="89">
        <f t="shared" si="206"/>
        <v>7.6878566617025607E-2</v>
      </c>
      <c r="GZ123" s="89">
        <f t="shared" si="206"/>
        <v>4.6418415871588722E-2</v>
      </c>
      <c r="HA123" s="89">
        <f t="shared" si="206"/>
        <v>4.7082950254050168E-2</v>
      </c>
      <c r="HB123" s="89">
        <f t="shared" si="206"/>
        <v>6.5638125603832434E-2</v>
      </c>
      <c r="HC123" s="89">
        <f t="shared" si="206"/>
        <v>8.7211127643058911E-2</v>
      </c>
      <c r="HD123" s="89">
        <f t="shared" si="206"/>
        <v>7.0694315929178575E-2</v>
      </c>
      <c r="HE123" s="89">
        <f t="shared" si="206"/>
        <v>6.4238773951473482E-2</v>
      </c>
      <c r="HF123" s="89">
        <f t="shared" si="206"/>
        <v>6.6487039143101376E-2</v>
      </c>
      <c r="HG123" s="89">
        <f t="shared" si="206"/>
        <v>7.553883534557615E-2</v>
      </c>
      <c r="HH123" s="89">
        <f t="shared" si="206"/>
        <v>7.4255293379553611E-2</v>
      </c>
      <c r="HI123" s="89">
        <f t="shared" ref="HI123:JT123" si="207">((HI121/HI122)*1)</f>
        <v>5.2461348652018236E-2</v>
      </c>
      <c r="HJ123" s="89">
        <f t="shared" si="207"/>
        <v>7.853757330711339E-2</v>
      </c>
      <c r="HK123" s="89">
        <f t="shared" si="207"/>
        <v>4.6555504768536572E-2</v>
      </c>
      <c r="HL123" s="89">
        <f t="shared" si="207"/>
        <v>0.12994162870742065</v>
      </c>
      <c r="HM123" s="89">
        <f t="shared" si="207"/>
        <v>8.5013278106134821E-2</v>
      </c>
      <c r="HN123" s="89">
        <f t="shared" si="207"/>
        <v>0.17771937546721708</v>
      </c>
      <c r="HO123" s="89">
        <f t="shared" si="207"/>
        <v>6.9986199332114959E-2</v>
      </c>
      <c r="HP123" s="89">
        <f t="shared" si="207"/>
        <v>7.0482461773498234E-2</v>
      </c>
      <c r="HQ123" s="89">
        <f t="shared" si="207"/>
        <v>3.3431039176969907E-2</v>
      </c>
      <c r="HR123" s="89">
        <f t="shared" si="207"/>
        <v>0.11868194739282539</v>
      </c>
      <c r="HS123" s="89">
        <f t="shared" si="207"/>
        <v>7.753024049581124E-2</v>
      </c>
      <c r="HT123" s="89">
        <f t="shared" si="207"/>
        <v>0.23727787071862166</v>
      </c>
      <c r="HU123" s="89">
        <f t="shared" si="207"/>
        <v>9.0326077346946254E-2</v>
      </c>
      <c r="HV123" s="89">
        <f t="shared" si="207"/>
        <v>0.16817028523905339</v>
      </c>
      <c r="HW123" s="89">
        <f t="shared" si="207"/>
        <v>7.4356306372453385E-2</v>
      </c>
      <c r="HX123" s="89">
        <f t="shared" si="207"/>
        <v>0.19865979387672747</v>
      </c>
      <c r="HY123" s="89">
        <f t="shared" si="207"/>
        <v>9.7889754596516873E-2</v>
      </c>
      <c r="HZ123" s="89">
        <f t="shared" si="207"/>
        <v>0.15212038142635118</v>
      </c>
      <c r="IA123" s="89">
        <f t="shared" si="207"/>
        <v>4.7688503721240172E-2</v>
      </c>
      <c r="IB123" s="89">
        <f t="shared" si="207"/>
        <v>8.8016121932659258E-2</v>
      </c>
      <c r="IC123" s="89">
        <f t="shared" si="207"/>
        <v>0.10719515085562394</v>
      </c>
      <c r="ID123" s="89">
        <f t="shared" si="207"/>
        <v>3.5222972060308042E-2</v>
      </c>
      <c r="IE123" s="89">
        <f t="shared" si="207"/>
        <v>9.392939668881399E-2</v>
      </c>
      <c r="IF123" s="89">
        <f t="shared" si="207"/>
        <v>8.5424986652225934E-2</v>
      </c>
      <c r="IG123" s="89">
        <f t="shared" si="207"/>
        <v>0.10988653368351867</v>
      </c>
      <c r="IH123" s="89">
        <f t="shared" si="207"/>
        <v>0.21803106035037978</v>
      </c>
      <c r="II123" s="89">
        <f t="shared" si="207"/>
        <v>8.5929900363171954E-2</v>
      </c>
      <c r="IJ123" s="89">
        <f t="shared" si="207"/>
        <v>0.12744634550817749</v>
      </c>
      <c r="IK123" s="89">
        <f t="shared" si="207"/>
        <v>0.12738879676427253</v>
      </c>
      <c r="IL123" s="89">
        <f t="shared" si="207"/>
        <v>0.12369873983566636</v>
      </c>
      <c r="IM123" s="89">
        <f t="shared" si="207"/>
        <v>2.3846151846898856E-2</v>
      </c>
      <c r="IN123" s="89">
        <f t="shared" si="207"/>
        <v>9.5614548859593348E-2</v>
      </c>
      <c r="IO123" s="89">
        <f t="shared" si="207"/>
        <v>7.146048978006278E-2</v>
      </c>
      <c r="IP123" s="89">
        <f t="shared" si="207"/>
        <v>8.4149777833363124E-2</v>
      </c>
      <c r="IQ123" s="89">
        <f t="shared" si="207"/>
        <v>0.12818590002538691</v>
      </c>
      <c r="IR123" s="89">
        <f t="shared" si="207"/>
        <v>7.8729456111962456E-2</v>
      </c>
      <c r="IS123" s="89">
        <f t="shared" si="207"/>
        <v>6.8764728915651399E-2</v>
      </c>
      <c r="IT123" s="89">
        <f t="shared" si="207"/>
        <v>4.9027784366049584E-2</v>
      </c>
      <c r="IU123" s="89">
        <f t="shared" si="207"/>
        <v>0.111754775621868</v>
      </c>
      <c r="IV123" s="89">
        <f t="shared" si="207"/>
        <v>6.3622058188341102E-2</v>
      </c>
      <c r="IW123" s="89">
        <f t="shared" si="207"/>
        <v>3.1713221688033325E-2</v>
      </c>
      <c r="IX123" s="89">
        <f t="shared" si="207"/>
        <v>0.15680486747521813</v>
      </c>
      <c r="IY123" s="89">
        <f t="shared" si="207"/>
        <v>3.8626854513186717E-2</v>
      </c>
      <c r="IZ123" s="89">
        <f t="shared" si="207"/>
        <v>8.7958264844180414E-2</v>
      </c>
      <c r="JA123" s="89">
        <f t="shared" si="207"/>
        <v>4.1976730452778097E-2</v>
      </c>
      <c r="JB123" s="89">
        <f t="shared" si="207"/>
        <v>0.14362310388429889</v>
      </c>
      <c r="JC123" s="89">
        <f t="shared" si="207"/>
        <v>0.11155510137553215</v>
      </c>
      <c r="JD123" s="89">
        <f t="shared" si="207"/>
        <v>4.42025286225518E-2</v>
      </c>
      <c r="JE123" s="89">
        <f t="shared" si="207"/>
        <v>4.1010042216996424E-2</v>
      </c>
      <c r="JF123" s="89">
        <f t="shared" si="207"/>
        <v>6.0187336933529831E-2</v>
      </c>
      <c r="JG123" s="89">
        <f t="shared" si="207"/>
        <v>7.091875871657688E-2</v>
      </c>
      <c r="JH123" s="89">
        <f t="shared" si="207"/>
        <v>9.7480706320579952E-2</v>
      </c>
      <c r="JI123" s="89">
        <f t="shared" si="207"/>
        <v>0.14567014903328965</v>
      </c>
      <c r="JJ123" s="89">
        <f t="shared" si="207"/>
        <v>6.1802903144233971E-2</v>
      </c>
      <c r="JK123" s="89">
        <f t="shared" si="207"/>
        <v>7.8635341497742414E-2</v>
      </c>
      <c r="JL123" s="89">
        <f t="shared" si="207"/>
        <v>9.3290247034331669E-2</v>
      </c>
      <c r="JM123" s="89">
        <f t="shared" si="207"/>
        <v>4.4505469567631427E-2</v>
      </c>
      <c r="JN123" s="89">
        <f t="shared" si="207"/>
        <v>4.7173542529024642E-2</v>
      </c>
      <c r="JO123" s="89">
        <f t="shared" si="207"/>
        <v>5.7148788657801979E-2</v>
      </c>
      <c r="JP123" s="89">
        <f t="shared" si="207"/>
        <v>9.2566157756241163E-2</v>
      </c>
      <c r="JQ123" s="89">
        <f t="shared" si="207"/>
        <v>0.10635744199096708</v>
      </c>
      <c r="JR123" s="89">
        <f t="shared" si="207"/>
        <v>6.7979718594126312E-2</v>
      </c>
      <c r="JS123" s="89">
        <f t="shared" si="207"/>
        <v>5.543066709116392E-2</v>
      </c>
      <c r="JT123" s="89">
        <f t="shared" si="207"/>
        <v>3.5839399306882964E-2</v>
      </c>
      <c r="JU123" s="89">
        <f t="shared" ref="JU123:MF123" si="208">((JU121/JU122)*1)</f>
        <v>8.2231753997235049E-2</v>
      </c>
      <c r="JV123" s="89">
        <f t="shared" si="208"/>
        <v>9.3280675659526621E-2</v>
      </c>
      <c r="JW123" s="89">
        <f t="shared" si="208"/>
        <v>6.212273469561963E-2</v>
      </c>
      <c r="JX123" s="89">
        <f t="shared" si="208"/>
        <v>0.13220485739338522</v>
      </c>
      <c r="JY123" s="89">
        <f t="shared" si="208"/>
        <v>0.13473628802597445</v>
      </c>
      <c r="JZ123" s="89">
        <f t="shared" si="208"/>
        <v>8.6637573824095149E-2</v>
      </c>
      <c r="KA123" s="89">
        <f t="shared" si="208"/>
        <v>0.11820257597193104</v>
      </c>
      <c r="KB123" s="89">
        <f t="shared" si="208"/>
        <v>7.2946916252917965E-2</v>
      </c>
      <c r="KC123" s="89">
        <f t="shared" si="208"/>
        <v>8.4087613984683895E-2</v>
      </c>
      <c r="KD123" s="89">
        <f t="shared" si="208"/>
        <v>7.5814205730839385E-2</v>
      </c>
      <c r="KE123" s="89">
        <f t="shared" si="208"/>
        <v>9.253272522505307E-2</v>
      </c>
      <c r="KF123" s="89">
        <f t="shared" si="208"/>
        <v>7.5281739835712139E-2</v>
      </c>
      <c r="KG123" s="89">
        <f t="shared" si="208"/>
        <v>0.26462719236747551</v>
      </c>
      <c r="KH123" s="89">
        <f t="shared" si="208"/>
        <v>0.11142259023428355</v>
      </c>
      <c r="KI123" s="89">
        <f t="shared" si="208"/>
        <v>8.7000362225021971E-2</v>
      </c>
      <c r="KJ123" s="89">
        <f t="shared" si="208"/>
        <v>9.4524377619479752E-2</v>
      </c>
      <c r="KK123" s="89">
        <f t="shared" si="208"/>
        <v>9.6777110127327079E-2</v>
      </c>
      <c r="KL123" s="89">
        <f t="shared" si="208"/>
        <v>4.7663833868372141E-2</v>
      </c>
      <c r="KM123" s="89">
        <f t="shared" si="208"/>
        <v>0.10328371589196463</v>
      </c>
      <c r="KN123" s="89">
        <f t="shared" si="208"/>
        <v>1.0906957516110722</v>
      </c>
      <c r="KO123" s="89">
        <f t="shared" si="208"/>
        <v>0.1190201349745021</v>
      </c>
      <c r="KP123" s="89">
        <f t="shared" si="208"/>
        <v>6.0979279437747044E-2</v>
      </c>
      <c r="KQ123" s="89">
        <f t="shared" si="208"/>
        <v>5.9172531373059459E-2</v>
      </c>
      <c r="KR123" s="89">
        <f t="shared" si="208"/>
        <v>3.8183252229551247E-2</v>
      </c>
      <c r="KS123" s="89">
        <f t="shared" si="208"/>
        <v>0.20295962883148011</v>
      </c>
      <c r="KT123" s="89">
        <f t="shared" si="208"/>
        <v>8.5762803034213797E-2</v>
      </c>
      <c r="KU123" s="89">
        <f t="shared" si="208"/>
        <v>0.12726830262090175</v>
      </c>
      <c r="KV123" s="89">
        <f t="shared" si="208"/>
        <v>9.862693333153072E-2</v>
      </c>
      <c r="KW123" s="89">
        <f t="shared" si="208"/>
        <v>0.20185037113892229</v>
      </c>
      <c r="KX123" s="89">
        <f t="shared" si="208"/>
        <v>5.5720717088357997E-2</v>
      </c>
      <c r="KY123" s="89">
        <f t="shared" si="208"/>
        <v>3.9656419849328967E-2</v>
      </c>
      <c r="KZ123" s="89">
        <f t="shared" si="208"/>
        <v>0.21441815857192675</v>
      </c>
      <c r="LA123" s="89">
        <f t="shared" si="208"/>
        <v>0.10475278474025784</v>
      </c>
      <c r="LB123" s="89">
        <f t="shared" si="208"/>
        <v>0.11268364145736279</v>
      </c>
      <c r="LC123" s="89">
        <f t="shared" si="208"/>
        <v>3.4636829864449277E-2</v>
      </c>
      <c r="LD123" s="89">
        <f t="shared" si="208"/>
        <v>8.9850979412185797E-2</v>
      </c>
      <c r="LE123" s="89">
        <f t="shared" si="208"/>
        <v>4.102098043362444E-2</v>
      </c>
      <c r="LF123" s="89">
        <f t="shared" si="208"/>
        <v>0.10531527084151755</v>
      </c>
      <c r="LG123" s="89">
        <f t="shared" si="208"/>
        <v>4.195797555611696E-2</v>
      </c>
      <c r="LH123" s="89">
        <f t="shared" si="208"/>
        <v>9.5794973828535288E-2</v>
      </c>
      <c r="LI123" s="89">
        <f t="shared" si="208"/>
        <v>0.13221726932150407</v>
      </c>
      <c r="LJ123" s="89">
        <f t="shared" si="208"/>
        <v>8.7995378559515558E-2</v>
      </c>
      <c r="LK123" s="89">
        <f t="shared" si="208"/>
        <v>9.1131953869001497E-2</v>
      </c>
      <c r="LL123" s="89">
        <f t="shared" si="208"/>
        <v>5.5109043835346101E-2</v>
      </c>
      <c r="LM123" s="89">
        <f t="shared" si="208"/>
        <v>9.2396037105335851E-2</v>
      </c>
      <c r="LN123" s="89">
        <f t="shared" si="208"/>
        <v>6.8697891291878491E-2</v>
      </c>
      <c r="LO123" s="89">
        <f t="shared" si="208"/>
        <v>5.1405505733739823E-2</v>
      </c>
      <c r="LP123" s="89">
        <f t="shared" si="208"/>
        <v>7.2812019219051588E-2</v>
      </c>
      <c r="LQ123" s="89">
        <f t="shared" si="208"/>
        <v>6.5337016151330737E-2</v>
      </c>
      <c r="LR123" s="89">
        <f t="shared" si="208"/>
        <v>0.1241674878694877</v>
      </c>
      <c r="LS123" s="89">
        <f t="shared" si="208"/>
        <v>9.4672249931516225E-2</v>
      </c>
      <c r="LT123" s="89">
        <f t="shared" si="208"/>
        <v>6.4231242943358136E-2</v>
      </c>
      <c r="LU123" s="89">
        <f t="shared" si="208"/>
        <v>8.9817471629445575E-2</v>
      </c>
      <c r="LV123" s="89">
        <f t="shared" si="208"/>
        <v>0.2191549582566942</v>
      </c>
      <c r="LW123" s="89">
        <f t="shared" si="208"/>
        <v>7.402710923195073E-2</v>
      </c>
      <c r="LX123" s="89">
        <f t="shared" si="208"/>
        <v>9.7836886700490427E-2</v>
      </c>
      <c r="LY123" s="89">
        <f t="shared" si="208"/>
        <v>0.15841576117612904</v>
      </c>
      <c r="LZ123" s="89">
        <f t="shared" si="208"/>
        <v>7.3969436414367623E-2</v>
      </c>
      <c r="MA123" s="89">
        <f t="shared" si="208"/>
        <v>9.3529016331374976E-2</v>
      </c>
      <c r="MB123" s="89">
        <f t="shared" si="208"/>
        <v>6.8253137747992576E-2</v>
      </c>
      <c r="MC123" s="89">
        <f t="shared" si="208"/>
        <v>0.29007224273678289</v>
      </c>
      <c r="MD123" s="89">
        <f t="shared" si="208"/>
        <v>0.10594484293943628</v>
      </c>
      <c r="ME123" s="89">
        <f t="shared" si="208"/>
        <v>7.0081239848355348E-2</v>
      </c>
      <c r="MF123" s="89">
        <f t="shared" si="208"/>
        <v>5.7400604550700438E-2</v>
      </c>
      <c r="MG123" s="89">
        <f t="shared" ref="MG123:OQ123" si="209">((MG121/MG122)*1)</f>
        <v>4.5741210890523042E-2</v>
      </c>
      <c r="MH123" s="89">
        <f t="shared" si="209"/>
        <v>4.1921318659582166E-2</v>
      </c>
      <c r="MI123" s="89">
        <f t="shared" si="209"/>
        <v>0.19567973233557423</v>
      </c>
      <c r="MJ123" s="89">
        <f t="shared" si="209"/>
        <v>8.7006462637852819E-2</v>
      </c>
      <c r="MK123" s="89">
        <f t="shared" si="209"/>
        <v>0.10022472077042427</v>
      </c>
      <c r="ML123" s="89">
        <f t="shared" si="209"/>
        <v>0.10727908165282915</v>
      </c>
      <c r="MM123" s="89">
        <f t="shared" si="209"/>
        <v>9.9776283601417798E-2</v>
      </c>
      <c r="MN123" s="89">
        <f t="shared" si="209"/>
        <v>5.1309856664233613E-2</v>
      </c>
      <c r="MO123" s="89">
        <f t="shared" si="209"/>
        <v>8.794954057070857E-2</v>
      </c>
      <c r="MP123" s="89">
        <f t="shared" si="209"/>
        <v>0.16370549713078578</v>
      </c>
      <c r="MQ123" s="89">
        <f t="shared" si="209"/>
        <v>0.22047701171819073</v>
      </c>
      <c r="MR123" s="89">
        <f t="shared" si="209"/>
        <v>9.611434658199508E-2</v>
      </c>
      <c r="MS123" s="89">
        <f t="shared" si="209"/>
        <v>0.12876748228647161</v>
      </c>
      <c r="MT123" s="89">
        <f t="shared" si="209"/>
        <v>3.7011460243197659E-2</v>
      </c>
      <c r="MU123" s="89">
        <f t="shared" si="209"/>
        <v>0.10737366210719489</v>
      </c>
      <c r="MV123" s="89">
        <f t="shared" si="209"/>
        <v>5.7032692313201148E-2</v>
      </c>
      <c r="MW123" s="89">
        <f t="shared" si="209"/>
        <v>8.4670296956626451E-2</v>
      </c>
      <c r="MX123" s="89">
        <f t="shared" si="209"/>
        <v>9.1030488570919887E-2</v>
      </c>
      <c r="MY123" s="89">
        <f t="shared" si="209"/>
        <v>5.9283801343842833E-2</v>
      </c>
      <c r="MZ123" s="89">
        <f t="shared" si="209"/>
        <v>4.751334413535923E-2</v>
      </c>
      <c r="NA123" s="89">
        <f t="shared" si="209"/>
        <v>6.5621765494393608E-2</v>
      </c>
      <c r="NB123" s="89">
        <f t="shared" si="209"/>
        <v>0.17546199485812841</v>
      </c>
      <c r="NC123" s="89">
        <f t="shared" si="209"/>
        <v>3.9682639524549597E-2</v>
      </c>
      <c r="ND123" s="89">
        <f t="shared" si="209"/>
        <v>0.1659514398096093</v>
      </c>
      <c r="NE123" s="89">
        <f t="shared" si="209"/>
        <v>0.20398044183598049</v>
      </c>
      <c r="NF123" s="89">
        <f t="shared" si="209"/>
        <v>8.289136262690526E-2</v>
      </c>
      <c r="NG123" s="89">
        <f t="shared" si="209"/>
        <v>9.5236211133999757E-2</v>
      </c>
      <c r="NH123" s="89">
        <f t="shared" si="209"/>
        <v>4.7781043667263302E-2</v>
      </c>
      <c r="NI123" s="89">
        <f t="shared" si="209"/>
        <v>0.11563433807383346</v>
      </c>
      <c r="NJ123" s="89">
        <f t="shared" si="209"/>
        <v>0.11579607593138543</v>
      </c>
      <c r="NK123" s="89">
        <f t="shared" si="209"/>
        <v>0.10861513531547387</v>
      </c>
      <c r="NL123" s="89">
        <f t="shared" si="209"/>
        <v>8.8583594598403495E-2</v>
      </c>
      <c r="NM123" s="89">
        <f t="shared" si="209"/>
        <v>0.40706279343144086</v>
      </c>
      <c r="NN123" s="89">
        <f t="shared" si="209"/>
        <v>2.9608215379234398E-2</v>
      </c>
      <c r="NO123" s="89">
        <f t="shared" si="209"/>
        <v>5.5940417585179994E-2</v>
      </c>
      <c r="NP123" s="89">
        <f t="shared" si="209"/>
        <v>6.437302396503429E-2</v>
      </c>
      <c r="NQ123" s="89">
        <f t="shared" si="209"/>
        <v>7.9198182514274379E-2</v>
      </c>
      <c r="NR123" s="89">
        <f t="shared" si="209"/>
        <v>0.15928813559413282</v>
      </c>
      <c r="NS123" s="89">
        <f t="shared" si="209"/>
        <v>4.1088984997868776E-2</v>
      </c>
      <c r="NT123" s="89">
        <f t="shared" si="209"/>
        <v>9.8302617552968249E-2</v>
      </c>
      <c r="NU123" s="89">
        <f t="shared" si="209"/>
        <v>0.10622236726592814</v>
      </c>
      <c r="NV123" s="89">
        <f t="shared" si="209"/>
        <v>9.3472508383790898E-2</v>
      </c>
      <c r="NW123" s="89">
        <f t="shared" si="209"/>
        <v>0.11736333222320172</v>
      </c>
      <c r="NX123" s="89">
        <f t="shared" si="209"/>
        <v>0.1664851222189403</v>
      </c>
      <c r="NY123" s="89">
        <f t="shared" si="209"/>
        <v>0.12667523099192166</v>
      </c>
      <c r="NZ123" s="89">
        <f t="shared" si="209"/>
        <v>0.13670131997934351</v>
      </c>
      <c r="OA123" s="89">
        <f t="shared" si="209"/>
        <v>0.12887685824231168</v>
      </c>
      <c r="OB123" s="89">
        <f t="shared" si="209"/>
        <v>9.5464833113489397E-2</v>
      </c>
      <c r="OC123" s="89">
        <f t="shared" si="209"/>
        <v>6.2239964701690825E-2</v>
      </c>
      <c r="OD123" s="89">
        <f t="shared" si="209"/>
        <v>0.15860937530113689</v>
      </c>
      <c r="OE123" s="89">
        <f t="shared" si="209"/>
        <v>0.16241556477971228</v>
      </c>
      <c r="OF123" s="89">
        <f t="shared" si="209"/>
        <v>0.17853225720826701</v>
      </c>
      <c r="OG123" s="89">
        <f t="shared" si="209"/>
        <v>0.10182785374034242</v>
      </c>
      <c r="OH123" s="89">
        <f t="shared" si="209"/>
        <v>7.6975455159936368E-2</v>
      </c>
      <c r="OI123" s="89">
        <f t="shared" si="209"/>
        <v>9.5714461396795111E-2</v>
      </c>
      <c r="OJ123" s="89">
        <f t="shared" si="209"/>
        <v>4.6707533130224764E-2</v>
      </c>
      <c r="OK123" s="89">
        <f t="shared" si="209"/>
        <v>7.1521085115718031E-2</v>
      </c>
      <c r="OL123" s="89">
        <f t="shared" si="209"/>
        <v>6.3735626637899168E-2</v>
      </c>
      <c r="OM123" s="89">
        <f t="shared" si="209"/>
        <v>9.7027789171463943E-2</v>
      </c>
      <c r="ON123" s="89">
        <f t="shared" si="209"/>
        <v>0.11585969041240862</v>
      </c>
      <c r="OO123" s="89">
        <f t="shared" si="209"/>
        <v>4.7845736826592926E-2</v>
      </c>
      <c r="OP123" s="89">
        <f t="shared" si="209"/>
        <v>3.3807869769539756E-2</v>
      </c>
      <c r="OQ123" s="89">
        <f t="shared" si="209"/>
        <v>9.8180081719771856E-2</v>
      </c>
    </row>
    <row r="124" spans="1:407" x14ac:dyDescent="0.25">
      <c r="D124" s="7"/>
      <c r="AU124" s="60"/>
    </row>
    <row r="125" spans="1:407" x14ac:dyDescent="0.25">
      <c r="D125" s="7"/>
      <c r="AU125" s="60"/>
    </row>
    <row r="126" spans="1:407" x14ac:dyDescent="0.25">
      <c r="A126" s="75"/>
      <c r="C126" s="76"/>
      <c r="D126" s="7"/>
      <c r="AT126" s="77"/>
      <c r="AU126" s="60"/>
    </row>
    <row r="127" spans="1:407" x14ac:dyDescent="0.25">
      <c r="D127" s="7"/>
      <c r="AU127" s="60"/>
    </row>
    <row r="128" spans="1:407" x14ac:dyDescent="0.25">
      <c r="A128" s="75"/>
      <c r="C128" s="76"/>
      <c r="D128" s="7"/>
      <c r="AT128" s="77"/>
      <c r="AU128" s="60"/>
    </row>
    <row r="129" spans="1:47" x14ac:dyDescent="0.25">
      <c r="D129" s="7"/>
      <c r="AU129" s="60"/>
    </row>
    <row r="130" spans="1:47" x14ac:dyDescent="0.25">
      <c r="A130" s="75"/>
      <c r="C130" s="76"/>
      <c r="D130" s="7"/>
      <c r="AT130" s="77"/>
      <c r="AU130" s="60"/>
    </row>
    <row r="131" spans="1:47" x14ac:dyDescent="0.25">
      <c r="D131" s="7"/>
      <c r="AU131" s="60"/>
    </row>
    <row r="132" spans="1:47" x14ac:dyDescent="0.25">
      <c r="A132" s="75"/>
      <c r="C132" s="76"/>
      <c r="D132" s="7"/>
      <c r="AT132" s="77"/>
      <c r="AU132" s="60"/>
    </row>
    <row r="133" spans="1:47" x14ac:dyDescent="0.25">
      <c r="A133" s="75"/>
      <c r="C133" s="76"/>
      <c r="D133" s="7"/>
      <c r="AT133" s="77"/>
      <c r="AU133" s="60"/>
    </row>
    <row r="134" spans="1:47" x14ac:dyDescent="0.25">
      <c r="A134" s="75"/>
      <c r="C134" s="76"/>
      <c r="D134" s="7"/>
      <c r="AT134" s="77"/>
      <c r="AU134" s="60"/>
    </row>
    <row r="135" spans="1:47" x14ac:dyDescent="0.25">
      <c r="A135" s="75"/>
      <c r="C135" s="76"/>
      <c r="D135" s="7"/>
      <c r="AT135" s="77"/>
      <c r="AU135" s="60"/>
    </row>
    <row r="136" spans="1:47" x14ac:dyDescent="0.25">
      <c r="A136" s="78"/>
      <c r="C136" s="79"/>
      <c r="D136" s="7"/>
      <c r="AT136" s="80"/>
      <c r="AU136" s="60"/>
    </row>
    <row r="137" spans="1:47" x14ac:dyDescent="0.25">
      <c r="A137" s="75"/>
      <c r="C137" s="76"/>
      <c r="D137" s="7"/>
      <c r="AT137" s="77"/>
      <c r="AU137" s="60"/>
    </row>
    <row r="138" spans="1:47" x14ac:dyDescent="0.25">
      <c r="A138" s="75"/>
      <c r="C138" s="76"/>
      <c r="D138" s="7"/>
      <c r="AT138" s="77"/>
      <c r="AU138" s="60"/>
    </row>
    <row r="139" spans="1:47" x14ac:dyDescent="0.25">
      <c r="A139" s="75"/>
      <c r="C139" s="76"/>
      <c r="D139" s="7"/>
      <c r="AT139" s="77"/>
      <c r="AU139" s="60"/>
    </row>
    <row r="140" spans="1:47" x14ac:dyDescent="0.25">
      <c r="A140" s="75"/>
      <c r="C140" s="76"/>
      <c r="D140" s="7"/>
      <c r="AT140" s="77"/>
      <c r="AU140" s="60"/>
    </row>
    <row r="141" spans="1:47" x14ac:dyDescent="0.25">
      <c r="A141" s="75"/>
      <c r="C141" s="76"/>
      <c r="D141" s="7"/>
      <c r="AT141" s="77"/>
      <c r="AU141" s="60"/>
    </row>
    <row r="142" spans="1:47" x14ac:dyDescent="0.25">
      <c r="A142" s="75"/>
      <c r="C142" s="76"/>
      <c r="D142" s="7"/>
      <c r="AT142" s="77"/>
      <c r="AU142" s="60"/>
    </row>
    <row r="143" spans="1:47" x14ac:dyDescent="0.25">
      <c r="A143" s="75"/>
      <c r="C143" s="76"/>
      <c r="D143" s="7"/>
      <c r="AT143" s="77"/>
      <c r="AU143" s="60"/>
    </row>
    <row r="144" spans="1:47" x14ac:dyDescent="0.25">
      <c r="A144" s="75"/>
      <c r="C144" s="76"/>
      <c r="D144" s="7"/>
      <c r="AT144" s="77"/>
      <c r="AU144" s="60"/>
    </row>
    <row r="145" spans="1:47" x14ac:dyDescent="0.25">
      <c r="A145" s="75"/>
      <c r="C145" s="76"/>
      <c r="D145" s="7"/>
      <c r="AT145" s="77"/>
      <c r="AU145" s="60"/>
    </row>
    <row r="146" spans="1:47" x14ac:dyDescent="0.25">
      <c r="A146" s="75"/>
      <c r="C146" s="76"/>
      <c r="D146" s="7"/>
      <c r="AT146" s="77"/>
      <c r="AU146" s="60"/>
    </row>
    <row r="147" spans="1:47" x14ac:dyDescent="0.25">
      <c r="A147" s="75"/>
      <c r="C147" s="76"/>
      <c r="D147" s="7"/>
      <c r="AT147" s="77"/>
      <c r="AU147" s="60"/>
    </row>
    <row r="148" spans="1:47" x14ac:dyDescent="0.25">
      <c r="A148" s="75"/>
      <c r="C148" s="76"/>
      <c r="D148" s="7"/>
      <c r="AT148" s="77"/>
      <c r="AU148" s="60"/>
    </row>
    <row r="149" spans="1:47" x14ac:dyDescent="0.25">
      <c r="A149" s="75"/>
      <c r="C149" s="76"/>
      <c r="D149" s="7"/>
      <c r="AT149" s="77"/>
      <c r="AU149" s="60"/>
    </row>
    <row r="150" spans="1:47" x14ac:dyDescent="0.25">
      <c r="D150" s="7"/>
      <c r="AU150" s="60"/>
    </row>
    <row r="151" spans="1:47" x14ac:dyDescent="0.25">
      <c r="D151" s="7"/>
      <c r="AU151" s="60"/>
    </row>
    <row r="152" spans="1:47" x14ac:dyDescent="0.25">
      <c r="D152" s="7"/>
      <c r="AU152" s="60"/>
    </row>
    <row r="153" spans="1:47" x14ac:dyDescent="0.25">
      <c r="D153" s="7"/>
      <c r="AU153" s="60"/>
    </row>
    <row r="154" spans="1:47" x14ac:dyDescent="0.25">
      <c r="D154" s="7"/>
      <c r="AU154" s="60"/>
    </row>
    <row r="155" spans="1:47" x14ac:dyDescent="0.25">
      <c r="D155" s="7"/>
      <c r="AU155" s="60"/>
    </row>
    <row r="156" spans="1:47" x14ac:dyDescent="0.25">
      <c r="D156" s="7"/>
      <c r="AU156" s="60"/>
    </row>
    <row r="157" spans="1:47" x14ac:dyDescent="0.25">
      <c r="D157" s="7"/>
      <c r="AU157" s="60"/>
    </row>
    <row r="158" spans="1:47" x14ac:dyDescent="0.25">
      <c r="D158" s="7"/>
      <c r="AU158" s="60"/>
    </row>
    <row r="159" spans="1:47" x14ac:dyDescent="0.25">
      <c r="D159" s="7"/>
      <c r="AU159" s="60"/>
    </row>
    <row r="160" spans="1:47" x14ac:dyDescent="0.25">
      <c r="D160" s="7"/>
      <c r="AU160" s="60"/>
    </row>
    <row r="161" spans="4:47" x14ac:dyDescent="0.25">
      <c r="D161" s="7"/>
      <c r="AU161" s="60"/>
    </row>
    <row r="162" spans="4:47" x14ac:dyDescent="0.25">
      <c r="D162" s="7"/>
      <c r="AU162" s="60"/>
    </row>
    <row r="163" spans="4:47" x14ac:dyDescent="0.25">
      <c r="D163" s="7"/>
      <c r="AU163" s="60"/>
    </row>
    <row r="164" spans="4:47" x14ac:dyDescent="0.25">
      <c r="D164" s="7"/>
      <c r="AU164" s="60"/>
    </row>
    <row r="165" spans="4:47" x14ac:dyDescent="0.25">
      <c r="D165" s="7"/>
      <c r="AU165" s="60"/>
    </row>
    <row r="166" spans="4:47" x14ac:dyDescent="0.25">
      <c r="D166" s="7"/>
      <c r="AU166" s="60"/>
    </row>
    <row r="167" spans="4:47" x14ac:dyDescent="0.25">
      <c r="D167" s="7"/>
      <c r="AU167" s="60"/>
    </row>
    <row r="168" spans="4:47" x14ac:dyDescent="0.25">
      <c r="D168" s="7"/>
      <c r="AU168" s="60"/>
    </row>
    <row r="169" spans="4:47" x14ac:dyDescent="0.25">
      <c r="D169" s="7"/>
      <c r="AU169" s="60"/>
    </row>
    <row r="170" spans="4:47" x14ac:dyDescent="0.25">
      <c r="D170" s="7"/>
      <c r="AU170" s="60"/>
    </row>
    <row r="171" spans="4:47" x14ac:dyDescent="0.25">
      <c r="D171" s="7"/>
      <c r="AU171" s="60"/>
    </row>
    <row r="172" spans="4:47" x14ac:dyDescent="0.25">
      <c r="D172" s="7"/>
      <c r="AU172" s="60"/>
    </row>
    <row r="173" spans="4:47" x14ac:dyDescent="0.25">
      <c r="D173" s="7"/>
      <c r="AU173" s="60"/>
    </row>
    <row r="174" spans="4:47" x14ac:dyDescent="0.25">
      <c r="D174" s="7"/>
      <c r="AU174" s="60"/>
    </row>
    <row r="175" spans="4:47" x14ac:dyDescent="0.25">
      <c r="D175" s="7"/>
      <c r="AU175" s="60"/>
    </row>
    <row r="176" spans="4:47" x14ac:dyDescent="0.25">
      <c r="D176" s="7"/>
      <c r="AU176" s="60"/>
    </row>
    <row r="177" spans="4:47" x14ac:dyDescent="0.25">
      <c r="D177" s="7"/>
      <c r="AU177" s="60"/>
    </row>
    <row r="178" spans="4:47" x14ac:dyDescent="0.25">
      <c r="D178" s="7"/>
      <c r="AU178" s="60"/>
    </row>
    <row r="179" spans="4:47" x14ac:dyDescent="0.25">
      <c r="D179" s="7"/>
      <c r="AU179" s="60"/>
    </row>
    <row r="180" spans="4:47" x14ac:dyDescent="0.25">
      <c r="D180" s="7"/>
      <c r="AU180" s="60"/>
    </row>
    <row r="181" spans="4:47" x14ac:dyDescent="0.25">
      <c r="D181" s="7"/>
      <c r="AU181" s="60"/>
    </row>
    <row r="182" spans="4:47" x14ac:dyDescent="0.25">
      <c r="D182" s="7"/>
      <c r="AU182" s="60"/>
    </row>
    <row r="183" spans="4:47" x14ac:dyDescent="0.25">
      <c r="D183" s="7"/>
      <c r="AU183" s="60"/>
    </row>
    <row r="184" spans="4:47" x14ac:dyDescent="0.25">
      <c r="D184" s="7"/>
      <c r="AU184" s="60"/>
    </row>
    <row r="185" spans="4:47" x14ac:dyDescent="0.25">
      <c r="D185" s="7"/>
      <c r="AU185" s="60"/>
    </row>
    <row r="186" spans="4:47" x14ac:dyDescent="0.25">
      <c r="D186" s="7"/>
      <c r="AU186" s="60"/>
    </row>
    <row r="187" spans="4:47" x14ac:dyDescent="0.25">
      <c r="D187" s="7"/>
      <c r="AU187" s="60"/>
    </row>
    <row r="188" spans="4:47" x14ac:dyDescent="0.25">
      <c r="D188" s="7"/>
      <c r="AU188" s="60"/>
    </row>
    <row r="189" spans="4:47" x14ac:dyDescent="0.25">
      <c r="D189" s="7"/>
      <c r="AU189" s="60"/>
    </row>
    <row r="190" spans="4:47" x14ac:dyDescent="0.25">
      <c r="D190" s="7"/>
      <c r="AU190" s="60"/>
    </row>
    <row r="191" spans="4:47" x14ac:dyDescent="0.25">
      <c r="D191" s="7"/>
      <c r="AU191" s="60"/>
    </row>
    <row r="192" spans="4:47" x14ac:dyDescent="0.25">
      <c r="D192" s="7"/>
      <c r="AU192" s="60"/>
    </row>
    <row r="193" spans="4:47" x14ac:dyDescent="0.25">
      <c r="D193" s="7"/>
      <c r="AU193" s="60"/>
    </row>
    <row r="194" spans="4:47" x14ac:dyDescent="0.25">
      <c r="D194" s="7"/>
      <c r="AU194" s="60"/>
    </row>
    <row r="195" spans="4:47" x14ac:dyDescent="0.25">
      <c r="D195" s="7"/>
      <c r="AU195" s="60"/>
    </row>
    <row r="196" spans="4:47" x14ac:dyDescent="0.25">
      <c r="D196" s="7"/>
      <c r="AU196" s="60"/>
    </row>
    <row r="197" spans="4:47" x14ac:dyDescent="0.25">
      <c r="D197" s="7"/>
      <c r="AU197" s="60"/>
    </row>
    <row r="198" spans="4:47" x14ac:dyDescent="0.25">
      <c r="D198" s="7"/>
      <c r="AU198" s="60"/>
    </row>
    <row r="199" spans="4:47" x14ac:dyDescent="0.25">
      <c r="D199" s="7"/>
      <c r="AU199" s="60"/>
    </row>
    <row r="200" spans="4:47" x14ac:dyDescent="0.25">
      <c r="D200" s="7"/>
      <c r="AU200" s="60"/>
    </row>
    <row r="201" spans="4:47" x14ac:dyDescent="0.25">
      <c r="D201" s="7"/>
      <c r="AU201" s="60"/>
    </row>
    <row r="202" spans="4:47" x14ac:dyDescent="0.25">
      <c r="D202" s="7"/>
      <c r="AU202" s="60"/>
    </row>
    <row r="203" spans="4:47" x14ac:dyDescent="0.25">
      <c r="D203" s="7"/>
      <c r="AU203" s="60"/>
    </row>
    <row r="204" spans="4:47" x14ac:dyDescent="0.25">
      <c r="D204" s="7"/>
      <c r="AU204" s="60"/>
    </row>
    <row r="205" spans="4:47" x14ac:dyDescent="0.25">
      <c r="D205" s="7"/>
      <c r="AU205" s="60"/>
    </row>
    <row r="206" spans="4:47" x14ac:dyDescent="0.25">
      <c r="D206" s="7"/>
      <c r="AU206" s="60"/>
    </row>
    <row r="207" spans="4:47" x14ac:dyDescent="0.25">
      <c r="D207" s="7"/>
      <c r="AU207" s="60"/>
    </row>
    <row r="208" spans="4:47" x14ac:dyDescent="0.25">
      <c r="D208" s="7"/>
      <c r="AU208" s="60"/>
    </row>
    <row r="209" spans="4:47" x14ac:dyDescent="0.25">
      <c r="D209" s="7"/>
      <c r="AU209" s="60"/>
    </row>
    <row r="210" spans="4:47" x14ac:dyDescent="0.25">
      <c r="D210" s="7"/>
      <c r="AU210" s="60"/>
    </row>
    <row r="211" spans="4:47" x14ac:dyDescent="0.25">
      <c r="D211" s="7"/>
      <c r="AU211" s="60"/>
    </row>
    <row r="212" spans="4:47" x14ac:dyDescent="0.25">
      <c r="D212" s="7"/>
      <c r="AU212" s="60"/>
    </row>
    <row r="213" spans="4:47" x14ac:dyDescent="0.25">
      <c r="D213" s="7"/>
      <c r="AU213" s="60"/>
    </row>
    <row r="214" spans="4:47" x14ac:dyDescent="0.25">
      <c r="D214" s="7"/>
      <c r="AU214" s="60"/>
    </row>
    <row r="215" spans="4:47" x14ac:dyDescent="0.25">
      <c r="D215" s="7"/>
      <c r="AU215" s="60"/>
    </row>
    <row r="216" spans="4:47" x14ac:dyDescent="0.25">
      <c r="D216" s="7"/>
      <c r="AU216" s="60"/>
    </row>
    <row r="217" spans="4:47" x14ac:dyDescent="0.25">
      <c r="D217" s="7"/>
      <c r="AU217" s="60"/>
    </row>
    <row r="218" spans="4:47" x14ac:dyDescent="0.25">
      <c r="D218" s="7"/>
      <c r="AU218" s="60"/>
    </row>
    <row r="219" spans="4:47" x14ac:dyDescent="0.25">
      <c r="D219" s="7"/>
      <c r="AU219" s="60"/>
    </row>
    <row r="220" spans="4:47" x14ac:dyDescent="0.25">
      <c r="D220" s="7"/>
      <c r="AU220" s="60"/>
    </row>
    <row r="221" spans="4:47" x14ac:dyDescent="0.25">
      <c r="D221" s="7"/>
      <c r="AU221" s="60"/>
    </row>
    <row r="222" spans="4:47" x14ac:dyDescent="0.25">
      <c r="D222" s="7"/>
      <c r="AU222" s="60"/>
    </row>
    <row r="223" spans="4:47" x14ac:dyDescent="0.25">
      <c r="D223" s="7"/>
      <c r="AU223" s="60"/>
    </row>
    <row r="224" spans="4:47" x14ac:dyDescent="0.25">
      <c r="D224" s="7"/>
      <c r="AU224" s="60"/>
    </row>
    <row r="225" spans="4:47" x14ac:dyDescent="0.25">
      <c r="D225" s="7"/>
      <c r="AU225" s="60"/>
    </row>
    <row r="226" spans="4:47" x14ac:dyDescent="0.25">
      <c r="D226" s="7"/>
      <c r="AU226" s="60"/>
    </row>
    <row r="227" spans="4:47" x14ac:dyDescent="0.25">
      <c r="D227" s="7"/>
      <c r="AU227" s="60"/>
    </row>
    <row r="228" spans="4:47" x14ac:dyDescent="0.25">
      <c r="D228" s="7"/>
      <c r="AU228" s="60"/>
    </row>
    <row r="229" spans="4:47" x14ac:dyDescent="0.25">
      <c r="D229" s="7"/>
      <c r="AU229" s="60"/>
    </row>
    <row r="230" spans="4:47" x14ac:dyDescent="0.25">
      <c r="D230" s="7"/>
      <c r="AU230" s="60"/>
    </row>
    <row r="231" spans="4:47" x14ac:dyDescent="0.25">
      <c r="D231" s="7"/>
      <c r="AU231" s="60"/>
    </row>
    <row r="232" spans="4:47" x14ac:dyDescent="0.25">
      <c r="D232" s="7"/>
      <c r="AU232" s="60"/>
    </row>
    <row r="233" spans="4:47" x14ac:dyDescent="0.25">
      <c r="D233" s="7"/>
      <c r="AU233" s="60"/>
    </row>
    <row r="234" spans="4:47" x14ac:dyDescent="0.25">
      <c r="D234" s="7"/>
      <c r="AU234" s="60"/>
    </row>
    <row r="235" spans="4:47" x14ac:dyDescent="0.25">
      <c r="D235" s="7"/>
      <c r="AU235" s="60"/>
    </row>
    <row r="236" spans="4:47" x14ac:dyDescent="0.25">
      <c r="D236" s="7"/>
      <c r="AU236" s="60"/>
    </row>
    <row r="237" spans="4:47" x14ac:dyDescent="0.25">
      <c r="D237" s="7"/>
      <c r="AU237" s="60"/>
    </row>
    <row r="238" spans="4:47" x14ac:dyDescent="0.25">
      <c r="D238" s="7"/>
      <c r="AU238" s="60"/>
    </row>
    <row r="239" spans="4:47" x14ac:dyDescent="0.25">
      <c r="D239" s="7"/>
      <c r="AU239" s="60"/>
    </row>
    <row r="240" spans="4:47" x14ac:dyDescent="0.25">
      <c r="D240" s="7"/>
      <c r="AU240" s="60"/>
    </row>
    <row r="241" spans="4:47" x14ac:dyDescent="0.25">
      <c r="D241" s="7"/>
      <c r="AU241" s="60"/>
    </row>
    <row r="242" spans="4:47" x14ac:dyDescent="0.25">
      <c r="D242" s="7"/>
      <c r="AU242" s="60"/>
    </row>
    <row r="243" spans="4:47" x14ac:dyDescent="0.25">
      <c r="D243" s="7"/>
      <c r="AU243" s="60"/>
    </row>
    <row r="244" spans="4:47" x14ac:dyDescent="0.25">
      <c r="D244" s="7"/>
      <c r="AU244" s="60"/>
    </row>
    <row r="245" spans="4:47" x14ac:dyDescent="0.25">
      <c r="D245" s="7"/>
      <c r="AU245" s="60"/>
    </row>
    <row r="246" spans="4:47" x14ac:dyDescent="0.25">
      <c r="D246" s="7"/>
      <c r="AU246" s="60"/>
    </row>
    <row r="247" spans="4:47" x14ac:dyDescent="0.25">
      <c r="D247" s="7"/>
      <c r="AU247" s="60"/>
    </row>
    <row r="248" spans="4:47" x14ac:dyDescent="0.25">
      <c r="D248" s="7"/>
      <c r="AU248" s="60"/>
    </row>
    <row r="249" spans="4:47" x14ac:dyDescent="0.25">
      <c r="D249" s="7"/>
      <c r="AU249" s="60"/>
    </row>
    <row r="250" spans="4:47" x14ac:dyDescent="0.25">
      <c r="D250" s="7"/>
      <c r="AU250" s="60"/>
    </row>
    <row r="251" spans="4:47" x14ac:dyDescent="0.25">
      <c r="D251" s="7"/>
      <c r="AU251" s="60"/>
    </row>
    <row r="252" spans="4:47" x14ac:dyDescent="0.25">
      <c r="D252" s="7"/>
      <c r="AU252" s="60"/>
    </row>
    <row r="253" spans="4:47" x14ac:dyDescent="0.25">
      <c r="D253" s="7"/>
      <c r="AU253" s="60"/>
    </row>
    <row r="254" spans="4:47" x14ac:dyDescent="0.25">
      <c r="D254" s="7"/>
      <c r="AU254" s="60"/>
    </row>
    <row r="255" spans="4:47" x14ac:dyDescent="0.25">
      <c r="D255" s="7"/>
      <c r="AU255" s="60"/>
    </row>
    <row r="256" spans="4:47" x14ac:dyDescent="0.25">
      <c r="D256" s="7"/>
      <c r="AU256" s="60"/>
    </row>
    <row r="257" spans="4:47" x14ac:dyDescent="0.25">
      <c r="D257" s="7"/>
      <c r="AU257" s="60"/>
    </row>
    <row r="258" spans="4:47" x14ac:dyDescent="0.25">
      <c r="D258" s="7"/>
      <c r="AU258" s="60"/>
    </row>
    <row r="259" spans="4:47" x14ac:dyDescent="0.25">
      <c r="D259" s="7"/>
      <c r="AU259" s="60"/>
    </row>
    <row r="260" spans="4:47" x14ac:dyDescent="0.25">
      <c r="D260" s="7"/>
      <c r="AU260" s="60"/>
    </row>
    <row r="261" spans="4:47" x14ac:dyDescent="0.25">
      <c r="D261" s="7"/>
      <c r="AU261" s="60"/>
    </row>
    <row r="262" spans="4:47" x14ac:dyDescent="0.25">
      <c r="D262" s="7"/>
      <c r="AU262" s="60"/>
    </row>
    <row r="263" spans="4:47" x14ac:dyDescent="0.25">
      <c r="D263" s="7"/>
      <c r="AU263" s="60"/>
    </row>
    <row r="264" spans="4:47" x14ac:dyDescent="0.25">
      <c r="D264" s="7"/>
      <c r="AU264" s="60"/>
    </row>
    <row r="265" spans="4:47" x14ac:dyDescent="0.25">
      <c r="D265" s="7"/>
      <c r="AU265" s="60"/>
    </row>
    <row r="266" spans="4:47" x14ac:dyDescent="0.25">
      <c r="D266" s="7"/>
      <c r="AU266" s="60"/>
    </row>
    <row r="267" spans="4:47" x14ac:dyDescent="0.25">
      <c r="D267" s="7"/>
      <c r="AU267" s="60"/>
    </row>
    <row r="268" spans="4:47" x14ac:dyDescent="0.25">
      <c r="D268" s="7"/>
      <c r="AU268" s="60"/>
    </row>
    <row r="269" spans="4:47" x14ac:dyDescent="0.25">
      <c r="D269" s="7"/>
      <c r="AU269" s="60"/>
    </row>
    <row r="270" spans="4:47" x14ac:dyDescent="0.25">
      <c r="D270" s="7"/>
      <c r="AU270" s="60"/>
    </row>
    <row r="271" spans="4:47" x14ac:dyDescent="0.25">
      <c r="D271" s="7"/>
      <c r="AU271" s="60"/>
    </row>
    <row r="272" spans="4:47" x14ac:dyDescent="0.25">
      <c r="D272" s="7"/>
      <c r="AU272" s="60"/>
    </row>
    <row r="273" spans="4:47" x14ac:dyDescent="0.25">
      <c r="D273" s="7"/>
      <c r="AU273" s="60"/>
    </row>
    <row r="274" spans="4:47" x14ac:dyDescent="0.25">
      <c r="D274" s="7"/>
      <c r="AU274" s="60"/>
    </row>
    <row r="275" spans="4:47" x14ac:dyDescent="0.25">
      <c r="D275" s="7"/>
      <c r="AU275" s="60"/>
    </row>
    <row r="276" spans="4:47" x14ac:dyDescent="0.25">
      <c r="D276" s="7"/>
      <c r="AU276" s="60"/>
    </row>
    <row r="277" spans="4:47" x14ac:dyDescent="0.25">
      <c r="D277" s="7"/>
      <c r="AU277" s="60"/>
    </row>
    <row r="278" spans="4:47" x14ac:dyDescent="0.25">
      <c r="D278" s="7"/>
      <c r="AU278" s="60"/>
    </row>
    <row r="279" spans="4:47" x14ac:dyDescent="0.25">
      <c r="D279" s="7"/>
      <c r="AU279" s="60"/>
    </row>
    <row r="280" spans="4:47" x14ac:dyDescent="0.25">
      <c r="D280" s="7"/>
      <c r="AU280" s="60"/>
    </row>
    <row r="281" spans="4:47" x14ac:dyDescent="0.25">
      <c r="D281" s="7"/>
      <c r="AU281" s="60"/>
    </row>
    <row r="282" spans="4:47" x14ac:dyDescent="0.25">
      <c r="D282" s="7"/>
      <c r="AU282" s="60"/>
    </row>
    <row r="283" spans="4:47" x14ac:dyDescent="0.25">
      <c r="D283" s="7"/>
      <c r="AU283" s="60"/>
    </row>
    <row r="284" spans="4:47" x14ac:dyDescent="0.25">
      <c r="D284" s="7"/>
      <c r="AU284" s="60"/>
    </row>
    <row r="285" spans="4:47" x14ac:dyDescent="0.25">
      <c r="D285" s="7"/>
      <c r="AU285" s="60"/>
    </row>
    <row r="286" spans="4:47" x14ac:dyDescent="0.25">
      <c r="D286" s="7"/>
      <c r="AU286" s="60"/>
    </row>
    <row r="287" spans="4:47" x14ac:dyDescent="0.25">
      <c r="D287" s="7"/>
      <c r="AU287" s="60"/>
    </row>
    <row r="288" spans="4:47" x14ac:dyDescent="0.25">
      <c r="D288" s="7"/>
      <c r="AU288" s="60"/>
    </row>
    <row r="289" spans="4:47" x14ac:dyDescent="0.25">
      <c r="D289" s="7"/>
      <c r="AU289" s="60"/>
    </row>
    <row r="290" spans="4:47" x14ac:dyDescent="0.25">
      <c r="D290" s="7"/>
      <c r="AU290" s="60"/>
    </row>
    <row r="291" spans="4:47" x14ac:dyDescent="0.25">
      <c r="D291" s="7"/>
      <c r="AU291" s="60"/>
    </row>
    <row r="292" spans="4:47" x14ac:dyDescent="0.25">
      <c r="D292" s="7"/>
      <c r="AU292" s="60"/>
    </row>
    <row r="293" spans="4:47" x14ac:dyDescent="0.25">
      <c r="D293" s="7"/>
      <c r="AU293" s="60"/>
    </row>
    <row r="294" spans="4:47" x14ac:dyDescent="0.25">
      <c r="D294" s="7"/>
      <c r="AU294" s="60"/>
    </row>
    <row r="295" spans="4:47" x14ac:dyDescent="0.25">
      <c r="D295" s="7"/>
      <c r="AU295" s="60"/>
    </row>
    <row r="296" spans="4:47" x14ac:dyDescent="0.25">
      <c r="D296" s="7"/>
      <c r="AU296" s="60"/>
    </row>
    <row r="297" spans="4:47" x14ac:dyDescent="0.25">
      <c r="D297" s="7"/>
      <c r="AU297" s="60"/>
    </row>
    <row r="298" spans="4:47" x14ac:dyDescent="0.25">
      <c r="D298" s="7"/>
      <c r="AU298" s="60"/>
    </row>
    <row r="299" spans="4:47" x14ac:dyDescent="0.25">
      <c r="D299" s="7"/>
      <c r="AU299" s="60"/>
    </row>
    <row r="300" spans="4:47" x14ac:dyDescent="0.25">
      <c r="D300" s="7"/>
      <c r="AU300" s="60"/>
    </row>
    <row r="301" spans="4:47" x14ac:dyDescent="0.25">
      <c r="D301" s="7"/>
      <c r="AU301" s="60"/>
    </row>
    <row r="302" spans="4:47" x14ac:dyDescent="0.25">
      <c r="D302" s="7"/>
      <c r="AU302" s="60"/>
    </row>
    <row r="303" spans="4:47" x14ac:dyDescent="0.25">
      <c r="D303" s="7"/>
      <c r="AU303" s="60"/>
    </row>
    <row r="304" spans="4:47" x14ac:dyDescent="0.25">
      <c r="D304" s="7"/>
      <c r="AU304" s="60"/>
    </row>
    <row r="305" spans="4:47" x14ac:dyDescent="0.25">
      <c r="D305" s="7"/>
      <c r="AU305" s="60"/>
    </row>
    <row r="306" spans="4:47" x14ac:dyDescent="0.25">
      <c r="D306" s="7"/>
      <c r="AU306" s="60"/>
    </row>
    <row r="307" spans="4:47" x14ac:dyDescent="0.25">
      <c r="D307" s="7"/>
      <c r="AU307" s="60"/>
    </row>
    <row r="308" spans="4:47" x14ac:dyDescent="0.25">
      <c r="D308" s="7"/>
      <c r="AU308" s="60"/>
    </row>
    <row r="309" spans="4:47" x14ac:dyDescent="0.25">
      <c r="D309" s="7"/>
      <c r="AU309" s="60"/>
    </row>
    <row r="310" spans="4:47" x14ac:dyDescent="0.25">
      <c r="D310" s="7"/>
      <c r="AU310" s="60"/>
    </row>
    <row r="311" spans="4:47" x14ac:dyDescent="0.25">
      <c r="D311" s="7"/>
      <c r="AU311" s="60"/>
    </row>
    <row r="312" spans="4:47" x14ac:dyDescent="0.25">
      <c r="D312" s="7"/>
      <c r="AU312" s="60"/>
    </row>
    <row r="313" spans="4:47" x14ac:dyDescent="0.25">
      <c r="D313" s="7"/>
      <c r="AU313" s="60"/>
    </row>
    <row r="314" spans="4:47" x14ac:dyDescent="0.25">
      <c r="D314" s="7"/>
      <c r="AU314" s="60"/>
    </row>
    <row r="315" spans="4:47" x14ac:dyDescent="0.25">
      <c r="D315" s="7"/>
      <c r="AU315" s="60"/>
    </row>
    <row r="316" spans="4:47" x14ac:dyDescent="0.25">
      <c r="D316" s="7"/>
      <c r="AU316" s="60"/>
    </row>
    <row r="317" spans="4:47" x14ac:dyDescent="0.25">
      <c r="D317" s="7"/>
      <c r="AU317" s="60"/>
    </row>
    <row r="318" spans="4:47" x14ac:dyDescent="0.25">
      <c r="D318" s="7"/>
      <c r="AU318" s="60"/>
    </row>
    <row r="319" spans="4:47" x14ac:dyDescent="0.25">
      <c r="D319" s="7"/>
      <c r="AU319" s="60"/>
    </row>
    <row r="320" spans="4:47" x14ac:dyDescent="0.25">
      <c r="D320" s="7"/>
      <c r="AU320" s="60"/>
    </row>
    <row r="321" spans="4:47" x14ac:dyDescent="0.25">
      <c r="D321" s="7"/>
      <c r="AU321" s="60"/>
    </row>
    <row r="322" spans="4:47" x14ac:dyDescent="0.25">
      <c r="D322" s="7"/>
      <c r="AU322" s="60"/>
    </row>
    <row r="323" spans="4:47" x14ac:dyDescent="0.25">
      <c r="D323" s="7"/>
      <c r="AU323" s="60"/>
    </row>
    <row r="324" spans="4:47" x14ac:dyDescent="0.25">
      <c r="D324" s="7"/>
      <c r="AU324" s="60"/>
    </row>
    <row r="325" spans="4:47" x14ac:dyDescent="0.25">
      <c r="D325" s="7"/>
      <c r="AU325" s="60"/>
    </row>
    <row r="326" spans="4:47" x14ac:dyDescent="0.25">
      <c r="D326" s="7"/>
      <c r="AU326" s="60"/>
    </row>
    <row r="327" spans="4:47" x14ac:dyDescent="0.25">
      <c r="D327" s="7"/>
      <c r="AU327" s="60"/>
    </row>
    <row r="328" spans="4:47" x14ac:dyDescent="0.25">
      <c r="D328" s="7"/>
      <c r="AU328" s="60"/>
    </row>
    <row r="329" spans="4:47" x14ac:dyDescent="0.25">
      <c r="D329" s="7"/>
      <c r="AU329" s="60"/>
    </row>
    <row r="330" spans="4:47" x14ac:dyDescent="0.25">
      <c r="D330" s="7"/>
      <c r="AU330" s="60"/>
    </row>
    <row r="331" spans="4:47" x14ac:dyDescent="0.25">
      <c r="D331" s="7"/>
      <c r="AU331" s="60"/>
    </row>
    <row r="332" spans="4:47" x14ac:dyDescent="0.25">
      <c r="D332" s="7"/>
      <c r="AU332" s="60"/>
    </row>
    <row r="333" spans="4:47" x14ac:dyDescent="0.25">
      <c r="D333" s="7"/>
      <c r="AU333" s="60"/>
    </row>
    <row r="334" spans="4:47" x14ac:dyDescent="0.25">
      <c r="D334" s="7"/>
      <c r="AU334" s="60"/>
    </row>
    <row r="335" spans="4:47" x14ac:dyDescent="0.25">
      <c r="D335" s="7"/>
      <c r="AU335" s="60"/>
    </row>
    <row r="336" spans="4:47" x14ac:dyDescent="0.25">
      <c r="D336" s="7"/>
      <c r="AU336" s="60"/>
    </row>
    <row r="337" spans="4:47" x14ac:dyDescent="0.25">
      <c r="D337" s="7"/>
      <c r="AU337" s="60"/>
    </row>
    <row r="338" spans="4:47" x14ac:dyDescent="0.25">
      <c r="D338" s="7"/>
      <c r="AU338" s="60"/>
    </row>
    <row r="339" spans="4:47" x14ac:dyDescent="0.25">
      <c r="D339" s="7"/>
      <c r="AU339" s="60"/>
    </row>
    <row r="340" spans="4:47" x14ac:dyDescent="0.25">
      <c r="D340" s="7"/>
      <c r="AU340" s="60"/>
    </row>
    <row r="341" spans="4:47" x14ac:dyDescent="0.25">
      <c r="D341" s="7"/>
      <c r="AU341" s="60"/>
    </row>
    <row r="342" spans="4:47" x14ac:dyDescent="0.25">
      <c r="D342" s="7"/>
      <c r="AU342" s="60"/>
    </row>
    <row r="343" spans="4:47" x14ac:dyDescent="0.25">
      <c r="D343" s="7"/>
      <c r="AU343" s="60"/>
    </row>
    <row r="344" spans="4:47" x14ac:dyDescent="0.25">
      <c r="D344" s="7"/>
      <c r="AU344" s="60"/>
    </row>
    <row r="345" spans="4:47" x14ac:dyDescent="0.25">
      <c r="D345" s="7"/>
      <c r="AU345" s="60"/>
    </row>
    <row r="346" spans="4:47" x14ac:dyDescent="0.25">
      <c r="D346" s="7"/>
      <c r="AU346" s="60"/>
    </row>
    <row r="347" spans="4:47" x14ac:dyDescent="0.25">
      <c r="D347" s="7"/>
      <c r="AU347" s="60"/>
    </row>
    <row r="348" spans="4:47" x14ac:dyDescent="0.25">
      <c r="D348" s="7"/>
      <c r="AU348" s="60"/>
    </row>
    <row r="349" spans="4:47" x14ac:dyDescent="0.25">
      <c r="D349" s="7"/>
      <c r="AU349" s="60"/>
    </row>
    <row r="350" spans="4:47" x14ac:dyDescent="0.25">
      <c r="D350" s="7"/>
      <c r="AU350" s="60"/>
    </row>
    <row r="351" spans="4:47" x14ac:dyDescent="0.25">
      <c r="D351" s="7"/>
      <c r="AU351" s="60"/>
    </row>
    <row r="352" spans="4:47" x14ac:dyDescent="0.25">
      <c r="D352" s="7"/>
      <c r="AU352" s="60"/>
    </row>
    <row r="353" spans="4:47" x14ac:dyDescent="0.25">
      <c r="D353" s="7"/>
      <c r="AU353" s="60"/>
    </row>
    <row r="354" spans="4:47" x14ac:dyDescent="0.25">
      <c r="D354" s="7"/>
      <c r="AU354" s="60"/>
    </row>
    <row r="355" spans="4:47" x14ac:dyDescent="0.25">
      <c r="D355" s="7"/>
      <c r="AU355" s="60"/>
    </row>
    <row r="356" spans="4:47" x14ac:dyDescent="0.25">
      <c r="D356" s="7"/>
      <c r="AU356" s="60"/>
    </row>
    <row r="357" spans="4:47" x14ac:dyDescent="0.25">
      <c r="D357" s="7"/>
      <c r="AU357" s="60"/>
    </row>
    <row r="358" spans="4:47" x14ac:dyDescent="0.25">
      <c r="D358" s="7"/>
      <c r="AU358" s="60"/>
    </row>
    <row r="359" spans="4:47" x14ac:dyDescent="0.25">
      <c r="D359" s="7"/>
      <c r="AU359" s="60"/>
    </row>
    <row r="360" spans="4:47" x14ac:dyDescent="0.25">
      <c r="D360" s="7"/>
      <c r="AU360" s="60"/>
    </row>
    <row r="361" spans="4:47" x14ac:dyDescent="0.25">
      <c r="D361" s="7"/>
      <c r="AU361" s="60"/>
    </row>
    <row r="362" spans="4:47" x14ac:dyDescent="0.25">
      <c r="D362" s="7"/>
      <c r="AU362" s="60"/>
    </row>
    <row r="363" spans="4:47" x14ac:dyDescent="0.25">
      <c r="D363" s="7"/>
      <c r="AU363" s="60"/>
    </row>
    <row r="364" spans="4:47" x14ac:dyDescent="0.25">
      <c r="D364" s="7"/>
      <c r="AU364" s="60"/>
    </row>
    <row r="365" spans="4:47" x14ac:dyDescent="0.25">
      <c r="D365" s="7"/>
      <c r="AU365" s="60"/>
    </row>
    <row r="366" spans="4:47" x14ac:dyDescent="0.25">
      <c r="D366" s="7"/>
      <c r="AU366" s="60"/>
    </row>
    <row r="367" spans="4:47" x14ac:dyDescent="0.25">
      <c r="D367" s="7"/>
      <c r="AU367" s="60"/>
    </row>
    <row r="368" spans="4:47" x14ac:dyDescent="0.25">
      <c r="D368" s="7"/>
      <c r="AU368" s="60"/>
    </row>
    <row r="369" spans="4:47" x14ac:dyDescent="0.25">
      <c r="D369" s="7"/>
      <c r="AU369" s="60"/>
    </row>
    <row r="370" spans="4:47" x14ac:dyDescent="0.25">
      <c r="D370" s="7"/>
      <c r="AU370" s="60"/>
    </row>
    <row r="371" spans="4:47" x14ac:dyDescent="0.25">
      <c r="D371" s="7"/>
      <c r="AU371" s="60"/>
    </row>
    <row r="372" spans="4:47" x14ac:dyDescent="0.25">
      <c r="D372" s="7"/>
      <c r="AU372" s="60"/>
    </row>
    <row r="373" spans="4:47" x14ac:dyDescent="0.25">
      <c r="D373" s="7"/>
      <c r="AU373" s="60"/>
    </row>
    <row r="374" spans="4:47" x14ac:dyDescent="0.25">
      <c r="D374" s="7"/>
      <c r="AU374" s="60"/>
    </row>
    <row r="375" spans="4:47" x14ac:dyDescent="0.25">
      <c r="D375" s="7"/>
      <c r="AU375" s="60"/>
    </row>
    <row r="376" spans="4:47" x14ac:dyDescent="0.25">
      <c r="D376" s="7"/>
      <c r="AU376" s="60"/>
    </row>
    <row r="377" spans="4:47" x14ac:dyDescent="0.25">
      <c r="D377" s="7"/>
      <c r="AU377" s="60"/>
    </row>
    <row r="378" spans="4:47" x14ac:dyDescent="0.25">
      <c r="D378" s="7"/>
      <c r="AU378" s="60"/>
    </row>
    <row r="379" spans="4:47" x14ac:dyDescent="0.25">
      <c r="D379" s="7"/>
      <c r="AU379" s="60"/>
    </row>
    <row r="380" spans="4:47" x14ac:dyDescent="0.25">
      <c r="D380" s="7"/>
      <c r="AU380" s="60"/>
    </row>
    <row r="381" spans="4:47" x14ac:dyDescent="0.25">
      <c r="D381" s="7"/>
      <c r="AU381" s="60"/>
    </row>
    <row r="382" spans="4:47" x14ac:dyDescent="0.25">
      <c r="D382" s="7"/>
      <c r="AU382" s="60"/>
    </row>
    <row r="383" spans="4:47" x14ac:dyDescent="0.25">
      <c r="D383" s="7"/>
      <c r="AU383" s="60"/>
    </row>
    <row r="384" spans="4:47" x14ac:dyDescent="0.25">
      <c r="D384" s="7"/>
      <c r="AU384" s="60"/>
    </row>
    <row r="385" spans="4:47" x14ac:dyDescent="0.25">
      <c r="D385" s="7"/>
      <c r="AU385" s="60"/>
    </row>
    <row r="386" spans="4:47" x14ac:dyDescent="0.25">
      <c r="D386" s="7"/>
      <c r="AU386" s="60"/>
    </row>
    <row r="387" spans="4:47" x14ac:dyDescent="0.25">
      <c r="D387" s="7"/>
      <c r="AU387" s="60"/>
    </row>
    <row r="388" spans="4:47" x14ac:dyDescent="0.25">
      <c r="D388" s="7"/>
      <c r="AU388" s="60"/>
    </row>
    <row r="389" spans="4:47" x14ac:dyDescent="0.25">
      <c r="D389" s="7"/>
      <c r="AU389" s="60"/>
    </row>
    <row r="390" spans="4:47" x14ac:dyDescent="0.25">
      <c r="D390" s="7"/>
      <c r="AU390" s="60"/>
    </row>
    <row r="391" spans="4:47" x14ac:dyDescent="0.25">
      <c r="D391" s="7"/>
      <c r="AU391" s="60"/>
    </row>
    <row r="392" spans="4:47" x14ac:dyDescent="0.25">
      <c r="D392" s="7"/>
      <c r="AU392" s="60"/>
    </row>
    <row r="393" spans="4:47" x14ac:dyDescent="0.25">
      <c r="D393" s="7"/>
      <c r="AU393" s="60"/>
    </row>
    <row r="394" spans="4:47" x14ac:dyDescent="0.25">
      <c r="D394" s="7"/>
      <c r="AU394" s="60"/>
    </row>
    <row r="395" spans="4:47" x14ac:dyDescent="0.25">
      <c r="D395" s="7"/>
      <c r="AU395" s="60"/>
    </row>
    <row r="396" spans="4:47" x14ac:dyDescent="0.25">
      <c r="D396" s="7"/>
      <c r="AU396" s="60"/>
    </row>
    <row r="397" spans="4:47" x14ac:dyDescent="0.25">
      <c r="D397" s="7"/>
      <c r="AU397" s="60"/>
    </row>
    <row r="398" spans="4:47" x14ac:dyDescent="0.25">
      <c r="D398" s="7"/>
      <c r="AU398" s="60"/>
    </row>
    <row r="399" spans="4:47" x14ac:dyDescent="0.25">
      <c r="D399" s="7"/>
      <c r="AU399" s="60"/>
    </row>
    <row r="400" spans="4:47" x14ac:dyDescent="0.25">
      <c r="D400" s="7"/>
      <c r="AU400" s="60"/>
    </row>
    <row r="401" spans="4:47" x14ac:dyDescent="0.25">
      <c r="D401" s="7"/>
      <c r="AU401" s="60"/>
    </row>
    <row r="402" spans="4:47" x14ac:dyDescent="0.25">
      <c r="D402" s="7"/>
      <c r="AU402" s="60"/>
    </row>
    <row r="403" spans="4:47" x14ac:dyDescent="0.25">
      <c r="D403" s="7"/>
      <c r="AU403" s="60"/>
    </row>
    <row r="404" spans="4:47" x14ac:dyDescent="0.25">
      <c r="D404" s="7"/>
      <c r="AU404" s="60"/>
    </row>
    <row r="405" spans="4:47" x14ac:dyDescent="0.25">
      <c r="D405" s="7"/>
      <c r="AU405" s="60"/>
    </row>
    <row r="406" spans="4:47" x14ac:dyDescent="0.25">
      <c r="D406" s="7"/>
      <c r="AU406" s="60"/>
    </row>
    <row r="407" spans="4:47" x14ac:dyDescent="0.25">
      <c r="D407" s="7"/>
      <c r="AU407" s="60"/>
    </row>
    <row r="408" spans="4:47" x14ac:dyDescent="0.25">
      <c r="D408" s="7"/>
      <c r="AU408" s="60"/>
    </row>
    <row r="409" spans="4:47" x14ac:dyDescent="0.25">
      <c r="D409" s="7"/>
      <c r="AU409" s="60"/>
    </row>
    <row r="410" spans="4:47" x14ac:dyDescent="0.25">
      <c r="D410" s="7"/>
      <c r="AU410" s="60"/>
    </row>
    <row r="411" spans="4:47" x14ac:dyDescent="0.25">
      <c r="D411" s="7"/>
      <c r="AU411" s="60"/>
    </row>
    <row r="412" spans="4:47" x14ac:dyDescent="0.25">
      <c r="D412" s="7"/>
      <c r="AU412" s="60"/>
    </row>
    <row r="413" spans="4:47" x14ac:dyDescent="0.25">
      <c r="D413" s="7"/>
      <c r="AU413" s="60"/>
    </row>
    <row r="414" spans="4:47" x14ac:dyDescent="0.25">
      <c r="D414" s="7"/>
      <c r="AU414" s="60"/>
    </row>
    <row r="415" spans="4:47" x14ac:dyDescent="0.25">
      <c r="D415" s="7"/>
      <c r="AU415" s="60"/>
    </row>
    <row r="416" spans="4:47" x14ac:dyDescent="0.25">
      <c r="D416" s="7"/>
      <c r="AU416" s="60"/>
    </row>
    <row r="417" spans="4:47" x14ac:dyDescent="0.25">
      <c r="D417" s="7"/>
      <c r="AU417" s="60"/>
    </row>
    <row r="418" spans="4:47" x14ac:dyDescent="0.25">
      <c r="D418" s="7"/>
      <c r="AU418" s="60"/>
    </row>
    <row r="419" spans="4:47" x14ac:dyDescent="0.25">
      <c r="D419" s="7"/>
      <c r="AU419" s="60"/>
    </row>
    <row r="420" spans="4:47" x14ac:dyDescent="0.25">
      <c r="D420" s="7"/>
      <c r="AU420" s="60"/>
    </row>
    <row r="421" spans="4:47" x14ac:dyDescent="0.25">
      <c r="D421" s="7"/>
      <c r="AU421" s="60"/>
    </row>
    <row r="422" spans="4:47" x14ac:dyDescent="0.25">
      <c r="D422" s="7"/>
      <c r="AU422" s="60"/>
    </row>
    <row r="423" spans="4:47" x14ac:dyDescent="0.25">
      <c r="D423" s="7"/>
      <c r="AU423" s="60"/>
    </row>
    <row r="424" spans="4:47" x14ac:dyDescent="0.25">
      <c r="D424" s="7"/>
      <c r="AU424" s="60"/>
    </row>
    <row r="425" spans="4:47" x14ac:dyDescent="0.25">
      <c r="D425" s="7"/>
      <c r="AU425" s="60"/>
    </row>
    <row r="426" spans="4:47" x14ac:dyDescent="0.25">
      <c r="D426" s="7"/>
      <c r="AU426" s="60"/>
    </row>
    <row r="427" spans="4:47" x14ac:dyDescent="0.25">
      <c r="D427" s="7"/>
      <c r="AU427" s="60"/>
    </row>
    <row r="428" spans="4:47" x14ac:dyDescent="0.25">
      <c r="D428" s="7"/>
      <c r="AU428" s="60"/>
    </row>
    <row r="429" spans="4:47" x14ac:dyDescent="0.25">
      <c r="D429" s="7"/>
      <c r="AU429" s="60"/>
    </row>
    <row r="430" spans="4:47" x14ac:dyDescent="0.25">
      <c r="D430" s="7"/>
      <c r="AU430" s="60"/>
    </row>
    <row r="431" spans="4:47" x14ac:dyDescent="0.25">
      <c r="D431" s="7"/>
      <c r="AU431" s="60"/>
    </row>
    <row r="432" spans="4:47" x14ac:dyDescent="0.25">
      <c r="D432" s="7"/>
      <c r="AU432" s="60"/>
    </row>
    <row r="433" spans="4:47" x14ac:dyDescent="0.25">
      <c r="D433" s="7"/>
      <c r="AU433" s="60"/>
    </row>
    <row r="434" spans="4:47" x14ac:dyDescent="0.25">
      <c r="D434" s="7"/>
      <c r="AU434" s="60"/>
    </row>
    <row r="435" spans="4:47" x14ac:dyDescent="0.25">
      <c r="D435" s="7"/>
      <c r="AU435" s="60"/>
    </row>
    <row r="436" spans="4:47" x14ac:dyDescent="0.25">
      <c r="D436" s="7"/>
      <c r="AU436" s="60"/>
    </row>
    <row r="437" spans="4:47" x14ac:dyDescent="0.25">
      <c r="D437" s="7"/>
      <c r="AU437" s="60"/>
    </row>
    <row r="438" spans="4:47" x14ac:dyDescent="0.25">
      <c r="D438" s="7"/>
      <c r="AU438" s="60"/>
    </row>
    <row r="439" spans="4:47" x14ac:dyDescent="0.25">
      <c r="D439" s="7"/>
      <c r="AU439" s="60"/>
    </row>
    <row r="440" spans="4:47" x14ac:dyDescent="0.25">
      <c r="D440" s="7"/>
      <c r="AU440" s="60"/>
    </row>
    <row r="441" spans="4:47" x14ac:dyDescent="0.25">
      <c r="D441" s="7"/>
      <c r="AU441" s="60"/>
    </row>
    <row r="442" spans="4:47" x14ac:dyDescent="0.25">
      <c r="D442" s="7"/>
      <c r="AU442" s="60"/>
    </row>
    <row r="443" spans="4:47" x14ac:dyDescent="0.25">
      <c r="D443" s="7"/>
      <c r="AU443" s="60"/>
    </row>
    <row r="444" spans="4:47" x14ac:dyDescent="0.25">
      <c r="D444" s="7"/>
      <c r="AU444" s="60"/>
    </row>
    <row r="445" spans="4:47" x14ac:dyDescent="0.25">
      <c r="D445" s="7"/>
      <c r="AU445" s="60"/>
    </row>
    <row r="446" spans="4:47" x14ac:dyDescent="0.25">
      <c r="D446" s="7"/>
      <c r="AU446" s="60"/>
    </row>
    <row r="447" spans="4:47" x14ac:dyDescent="0.25">
      <c r="D447" s="7"/>
      <c r="AU447" s="60"/>
    </row>
    <row r="448" spans="4:47" x14ac:dyDescent="0.25">
      <c r="D448" s="7"/>
      <c r="AU448" s="60"/>
    </row>
    <row r="449" spans="4:47" x14ac:dyDescent="0.25">
      <c r="D449" s="7"/>
      <c r="AU449" s="60"/>
    </row>
    <row r="450" spans="4:47" x14ac:dyDescent="0.25">
      <c r="D450" s="7"/>
      <c r="AU450" s="60"/>
    </row>
    <row r="451" spans="4:47" x14ac:dyDescent="0.25">
      <c r="D451" s="7"/>
      <c r="AU451" s="60"/>
    </row>
    <row r="452" spans="4:47" x14ac:dyDescent="0.25">
      <c r="D452" s="7"/>
      <c r="AU452" s="60"/>
    </row>
    <row r="453" spans="4:47" x14ac:dyDescent="0.25">
      <c r="D453" s="7"/>
      <c r="AU453" s="60"/>
    </row>
    <row r="454" spans="4:47" x14ac:dyDescent="0.25">
      <c r="D454" s="7"/>
      <c r="AU454" s="60"/>
    </row>
    <row r="455" spans="4:47" x14ac:dyDescent="0.25">
      <c r="D455" s="7"/>
      <c r="AU455" s="60"/>
    </row>
    <row r="456" spans="4:47" x14ac:dyDescent="0.25">
      <c r="D456" s="7"/>
      <c r="AU456" s="60"/>
    </row>
    <row r="457" spans="4:47" x14ac:dyDescent="0.25">
      <c r="D457" s="7"/>
      <c r="AU457" s="60"/>
    </row>
    <row r="458" spans="4:47" x14ac:dyDescent="0.25">
      <c r="D458" s="7"/>
      <c r="AU458" s="60"/>
    </row>
    <row r="459" spans="4:47" x14ac:dyDescent="0.25">
      <c r="D459" s="7"/>
      <c r="AU459" s="60"/>
    </row>
    <row r="460" spans="4:47" x14ac:dyDescent="0.25">
      <c r="D460" s="7"/>
      <c r="AU460" s="60"/>
    </row>
    <row r="461" spans="4:47" x14ac:dyDescent="0.25">
      <c r="D461" s="7"/>
      <c r="AU461" s="60"/>
    </row>
    <row r="462" spans="4:47" x14ac:dyDescent="0.25">
      <c r="D462" s="7"/>
      <c r="AU462" s="60"/>
    </row>
    <row r="463" spans="4:47" x14ac:dyDescent="0.25">
      <c r="D463" s="7"/>
      <c r="AU463" s="60"/>
    </row>
    <row r="464" spans="4:47" x14ac:dyDescent="0.25">
      <c r="D464" s="7"/>
      <c r="AU464" s="60"/>
    </row>
    <row r="465" spans="4:47" x14ac:dyDescent="0.25">
      <c r="D465" s="7"/>
      <c r="AU465" s="60"/>
    </row>
    <row r="466" spans="4:47" x14ac:dyDescent="0.25">
      <c r="D466" s="7"/>
      <c r="AU466" s="60"/>
    </row>
    <row r="467" spans="4:47" x14ac:dyDescent="0.25">
      <c r="D467" s="7"/>
      <c r="AU467" s="60"/>
    </row>
    <row r="468" spans="4:47" x14ac:dyDescent="0.25">
      <c r="D468" s="7"/>
      <c r="AU468" s="60"/>
    </row>
    <row r="469" spans="4:47" x14ac:dyDescent="0.25">
      <c r="D469" s="7"/>
      <c r="AU469" s="60"/>
    </row>
    <row r="470" spans="4:47" x14ac:dyDescent="0.25">
      <c r="D470" s="7"/>
      <c r="AU470" s="60"/>
    </row>
    <row r="471" spans="4:47" x14ac:dyDescent="0.25">
      <c r="D471" s="7"/>
      <c r="AU471" s="60"/>
    </row>
    <row r="472" spans="4:47" x14ac:dyDescent="0.25">
      <c r="D472" s="7"/>
      <c r="AU472" s="60"/>
    </row>
    <row r="473" spans="4:47" x14ac:dyDescent="0.25">
      <c r="D473" s="7"/>
      <c r="AU473" s="60"/>
    </row>
    <row r="474" spans="4:47" x14ac:dyDescent="0.25">
      <c r="D474" s="7"/>
      <c r="AU474" s="60"/>
    </row>
    <row r="475" spans="4:47" x14ac:dyDescent="0.25">
      <c r="D475" s="7"/>
      <c r="AU475" s="60"/>
    </row>
    <row r="476" spans="4:47" x14ac:dyDescent="0.25">
      <c r="D476" s="7"/>
      <c r="AU476" s="60"/>
    </row>
    <row r="477" spans="4:47" x14ac:dyDescent="0.25">
      <c r="D477" s="7"/>
      <c r="AU477" s="60"/>
    </row>
    <row r="478" spans="4:47" x14ac:dyDescent="0.25">
      <c r="D478" s="7"/>
      <c r="AU478" s="60"/>
    </row>
    <row r="479" spans="4:47" x14ac:dyDescent="0.25">
      <c r="D479" s="7"/>
      <c r="AU479" s="60"/>
    </row>
    <row r="480" spans="4:47" x14ac:dyDescent="0.25">
      <c r="D480" s="7"/>
      <c r="AU480" s="60"/>
    </row>
    <row r="481" spans="4:47" x14ac:dyDescent="0.25">
      <c r="D481" s="7"/>
      <c r="AU481" s="60"/>
    </row>
    <row r="482" spans="4:47" x14ac:dyDescent="0.25">
      <c r="D482" s="7"/>
      <c r="AU482" s="60"/>
    </row>
    <row r="483" spans="4:47" x14ac:dyDescent="0.25">
      <c r="D483" s="7"/>
      <c r="AU483" s="60"/>
    </row>
    <row r="484" spans="4:47" x14ac:dyDescent="0.25">
      <c r="D484" s="7"/>
      <c r="AU484" s="60"/>
    </row>
    <row r="485" spans="4:47" x14ac:dyDescent="0.25">
      <c r="D485" s="7"/>
      <c r="AU485" s="60"/>
    </row>
    <row r="486" spans="4:47" x14ac:dyDescent="0.25">
      <c r="D486" s="7"/>
      <c r="AU486" s="60"/>
    </row>
    <row r="487" spans="4:47" x14ac:dyDescent="0.25">
      <c r="D487" s="7"/>
      <c r="AU487" s="60"/>
    </row>
    <row r="488" spans="4:47" x14ac:dyDescent="0.25">
      <c r="D488" s="7"/>
      <c r="AU488" s="60"/>
    </row>
    <row r="489" spans="4:47" x14ac:dyDescent="0.25">
      <c r="D489" s="7"/>
      <c r="AU489" s="60"/>
    </row>
    <row r="490" spans="4:47" x14ac:dyDescent="0.25">
      <c r="D490" s="7"/>
      <c r="AU490" s="60"/>
    </row>
    <row r="491" spans="4:47" x14ac:dyDescent="0.25">
      <c r="D491" s="7"/>
      <c r="AU491" s="60"/>
    </row>
    <row r="492" spans="4:47" x14ac:dyDescent="0.25">
      <c r="D492" s="7"/>
      <c r="AU492" s="60"/>
    </row>
    <row r="493" spans="4:47" x14ac:dyDescent="0.25">
      <c r="D493" s="7"/>
      <c r="AU493" s="60"/>
    </row>
    <row r="494" spans="4:47" x14ac:dyDescent="0.25">
      <c r="D494" s="7"/>
      <c r="AU494" s="60"/>
    </row>
    <row r="495" spans="4:47" x14ac:dyDescent="0.25">
      <c r="D495" s="7"/>
      <c r="AU495" s="60"/>
    </row>
    <row r="496" spans="4:47" x14ac:dyDescent="0.25">
      <c r="D496" s="7"/>
      <c r="AU496" s="60"/>
    </row>
    <row r="497" spans="4:47" x14ac:dyDescent="0.25">
      <c r="D497" s="7"/>
      <c r="AU497" s="60"/>
    </row>
    <row r="498" spans="4:47" x14ac:dyDescent="0.25">
      <c r="D498" s="7"/>
      <c r="AU498" s="60"/>
    </row>
    <row r="499" spans="4:47" x14ac:dyDescent="0.25">
      <c r="D499" s="7"/>
      <c r="AU499" s="60"/>
    </row>
    <row r="500" spans="4:47" x14ac:dyDescent="0.25">
      <c r="D500" s="7"/>
      <c r="AU500" s="60"/>
    </row>
    <row r="501" spans="4:47" x14ac:dyDescent="0.25">
      <c r="D501" s="7"/>
      <c r="AU501" s="60"/>
    </row>
    <row r="502" spans="4:47" x14ac:dyDescent="0.25">
      <c r="D502" s="7"/>
      <c r="AU502" s="60"/>
    </row>
    <row r="503" spans="4:47" x14ac:dyDescent="0.25">
      <c r="D503" s="7"/>
      <c r="AU503" s="60"/>
    </row>
    <row r="504" spans="4:47" x14ac:dyDescent="0.25">
      <c r="D504" s="7"/>
      <c r="AU504" s="60"/>
    </row>
    <row r="505" spans="4:47" x14ac:dyDescent="0.25">
      <c r="D505" s="7"/>
      <c r="AU505" s="60"/>
    </row>
    <row r="506" spans="4:47" x14ac:dyDescent="0.25">
      <c r="D506" s="7"/>
      <c r="AU506" s="60"/>
    </row>
    <row r="507" spans="4:47" x14ac:dyDescent="0.25">
      <c r="D507" s="7"/>
      <c r="AU507" s="60"/>
    </row>
    <row r="508" spans="4:47" x14ac:dyDescent="0.25">
      <c r="D508" s="7"/>
      <c r="AU508" s="60"/>
    </row>
    <row r="509" spans="4:47" x14ac:dyDescent="0.25">
      <c r="D509" s="7"/>
      <c r="AU509" s="60"/>
    </row>
    <row r="510" spans="4:47" x14ac:dyDescent="0.25">
      <c r="D510" s="7"/>
      <c r="AU510" s="60"/>
    </row>
    <row r="511" spans="4:47" x14ac:dyDescent="0.25">
      <c r="D511" s="7"/>
      <c r="AU511" s="60"/>
    </row>
    <row r="512" spans="4:47" x14ac:dyDescent="0.25">
      <c r="D512" s="7"/>
      <c r="AU512" s="60"/>
    </row>
    <row r="513" spans="4:47" x14ac:dyDescent="0.25">
      <c r="D513" s="7"/>
      <c r="AU513" s="60"/>
    </row>
    <row r="514" spans="4:47" x14ac:dyDescent="0.25">
      <c r="D514" s="7"/>
      <c r="AU514" s="60"/>
    </row>
    <row r="515" spans="4:47" x14ac:dyDescent="0.25">
      <c r="D515" s="7"/>
      <c r="AU515" s="60"/>
    </row>
    <row r="516" spans="4:47" x14ac:dyDescent="0.25">
      <c r="D516" s="7"/>
      <c r="AU516" s="60"/>
    </row>
    <row r="517" spans="4:47" x14ac:dyDescent="0.25">
      <c r="D517" s="7"/>
      <c r="AU517" s="60"/>
    </row>
    <row r="518" spans="4:47" x14ac:dyDescent="0.25">
      <c r="D518" s="7"/>
      <c r="AU518" s="60"/>
    </row>
    <row r="519" spans="4:47" x14ac:dyDescent="0.25">
      <c r="D519" s="7"/>
      <c r="AU519" s="60"/>
    </row>
    <row r="520" spans="4:47" x14ac:dyDescent="0.25">
      <c r="D520" s="7"/>
      <c r="AU520" s="60"/>
    </row>
    <row r="521" spans="4:47" x14ac:dyDescent="0.25">
      <c r="D521" s="7"/>
      <c r="AU521" s="60"/>
    </row>
    <row r="522" spans="4:47" x14ac:dyDescent="0.25">
      <c r="D522" s="7"/>
      <c r="AU522" s="60"/>
    </row>
    <row r="523" spans="4:47" x14ac:dyDescent="0.25">
      <c r="D523" s="7"/>
      <c r="AU523" s="60"/>
    </row>
    <row r="524" spans="4:47" x14ac:dyDescent="0.25">
      <c r="D524" s="7"/>
      <c r="AU524" s="60"/>
    </row>
    <row r="525" spans="4:47" x14ac:dyDescent="0.25">
      <c r="D525" s="7"/>
      <c r="AU525" s="60"/>
    </row>
    <row r="526" spans="4:47" x14ac:dyDescent="0.25">
      <c r="D526" s="7"/>
      <c r="AU526" s="60"/>
    </row>
    <row r="527" spans="4:47" x14ac:dyDescent="0.25">
      <c r="D527" s="7"/>
      <c r="AU527" s="60"/>
    </row>
    <row r="528" spans="4:47" x14ac:dyDescent="0.25">
      <c r="D528" s="7"/>
      <c r="AU528" s="60"/>
    </row>
    <row r="529" spans="4:47" x14ac:dyDescent="0.25">
      <c r="D529" s="7"/>
      <c r="AU529" s="60"/>
    </row>
    <row r="530" spans="4:47" x14ac:dyDescent="0.25">
      <c r="D530" s="7"/>
      <c r="AU530" s="60"/>
    </row>
    <row r="531" spans="4:47" x14ac:dyDescent="0.25">
      <c r="D531" s="7"/>
      <c r="AU531" s="60"/>
    </row>
    <row r="532" spans="4:47" x14ac:dyDescent="0.25">
      <c r="D532" s="7"/>
      <c r="AU532" s="60"/>
    </row>
    <row r="533" spans="4:47" x14ac:dyDescent="0.25">
      <c r="D533" s="7"/>
      <c r="AU533" s="60"/>
    </row>
    <row r="534" spans="4:47" x14ac:dyDescent="0.25">
      <c r="D534" s="7"/>
      <c r="AU534" s="60"/>
    </row>
    <row r="535" spans="4:47" x14ac:dyDescent="0.25">
      <c r="D535" s="7"/>
      <c r="AU535" s="60"/>
    </row>
    <row r="536" spans="4:47" x14ac:dyDescent="0.25">
      <c r="D536" s="7"/>
      <c r="AU536" s="60"/>
    </row>
    <row r="537" spans="4:47" x14ac:dyDescent="0.25">
      <c r="D537" s="7"/>
      <c r="AU537" s="60"/>
    </row>
    <row r="538" spans="4:47" x14ac:dyDescent="0.25">
      <c r="D538" s="7"/>
      <c r="AU538" s="60"/>
    </row>
    <row r="539" spans="4:47" x14ac:dyDescent="0.25">
      <c r="D539" s="7"/>
      <c r="AU539" s="60"/>
    </row>
    <row r="540" spans="4:47" x14ac:dyDescent="0.25">
      <c r="D540" s="7"/>
      <c r="AU540" s="60"/>
    </row>
    <row r="541" spans="4:47" x14ac:dyDescent="0.25">
      <c r="D541" s="7"/>
      <c r="AU541" s="60"/>
    </row>
    <row r="542" spans="4:47" x14ac:dyDescent="0.25">
      <c r="D542" s="7"/>
      <c r="AU542" s="60"/>
    </row>
    <row r="543" spans="4:47" x14ac:dyDescent="0.25">
      <c r="D543" s="7"/>
      <c r="AU543" s="60"/>
    </row>
    <row r="544" spans="4:47" x14ac:dyDescent="0.25">
      <c r="D544" s="7"/>
      <c r="AU544" s="60"/>
    </row>
    <row r="545" spans="4:47" x14ac:dyDescent="0.25">
      <c r="D545" s="7"/>
      <c r="AU545" s="60"/>
    </row>
    <row r="546" spans="4:47" x14ac:dyDescent="0.25">
      <c r="D546" s="7"/>
      <c r="AU546" s="60"/>
    </row>
    <row r="547" spans="4:47" x14ac:dyDescent="0.25">
      <c r="D547" s="7"/>
      <c r="AU547" s="60"/>
    </row>
    <row r="548" spans="4:47" x14ac:dyDescent="0.25">
      <c r="D548" s="7"/>
      <c r="AU548" s="60"/>
    </row>
    <row r="549" spans="4:47" x14ac:dyDescent="0.25">
      <c r="D549" s="7"/>
      <c r="AU549" s="60"/>
    </row>
    <row r="550" spans="4:47" x14ac:dyDescent="0.25">
      <c r="D550" s="7"/>
      <c r="AU550" s="60"/>
    </row>
    <row r="551" spans="4:47" x14ac:dyDescent="0.25">
      <c r="D551" s="7"/>
      <c r="AU551" s="60"/>
    </row>
    <row r="552" spans="4:47" x14ac:dyDescent="0.25">
      <c r="D552" s="7"/>
      <c r="AU552" s="60"/>
    </row>
    <row r="553" spans="4:47" x14ac:dyDescent="0.25">
      <c r="D553" s="7"/>
      <c r="AU553" s="60"/>
    </row>
    <row r="554" spans="4:47" x14ac:dyDescent="0.25">
      <c r="D554" s="7"/>
      <c r="AU554" s="60"/>
    </row>
    <row r="555" spans="4:47" x14ac:dyDescent="0.25">
      <c r="D555" s="7"/>
      <c r="AU555" s="60"/>
    </row>
    <row r="556" spans="4:47" x14ac:dyDescent="0.25">
      <c r="D556" s="7"/>
      <c r="AU556" s="60"/>
    </row>
    <row r="557" spans="4:47" x14ac:dyDescent="0.25">
      <c r="D557" s="7"/>
      <c r="AU557" s="60"/>
    </row>
    <row r="558" spans="4:47" x14ac:dyDescent="0.25">
      <c r="D558" s="7"/>
      <c r="AU558" s="60"/>
    </row>
    <row r="559" spans="4:47" x14ac:dyDescent="0.25">
      <c r="D559" s="7"/>
      <c r="AU559" s="60"/>
    </row>
    <row r="560" spans="4:47" x14ac:dyDescent="0.25">
      <c r="D560" s="7"/>
      <c r="AU560" s="60"/>
    </row>
    <row r="561" spans="4:47" x14ac:dyDescent="0.25">
      <c r="D561" s="7"/>
      <c r="AU561" s="60"/>
    </row>
    <row r="562" spans="4:47" x14ac:dyDescent="0.25">
      <c r="D562" s="7"/>
      <c r="AU562" s="60"/>
    </row>
    <row r="563" spans="4:47" x14ac:dyDescent="0.25">
      <c r="D563" s="7"/>
      <c r="AU563" s="60"/>
    </row>
    <row r="564" spans="4:47" x14ac:dyDescent="0.25">
      <c r="D564" s="7"/>
      <c r="AU564" s="60"/>
    </row>
    <row r="565" spans="4:47" x14ac:dyDescent="0.25">
      <c r="D565" s="7"/>
      <c r="AU565" s="60"/>
    </row>
    <row r="566" spans="4:47" x14ac:dyDescent="0.25">
      <c r="D566" s="7"/>
      <c r="AU566" s="60"/>
    </row>
    <row r="567" spans="4:47" x14ac:dyDescent="0.25">
      <c r="D567" s="7"/>
      <c r="AU567" s="60"/>
    </row>
    <row r="568" spans="4:47" x14ac:dyDescent="0.25">
      <c r="D568" s="7"/>
      <c r="AU568" s="60"/>
    </row>
    <row r="569" spans="4:47" x14ac:dyDescent="0.25">
      <c r="D569" s="7"/>
      <c r="AU569" s="60"/>
    </row>
    <row r="570" spans="4:47" x14ac:dyDescent="0.25">
      <c r="D570" s="7"/>
      <c r="AU570" s="60"/>
    </row>
    <row r="571" spans="4:47" x14ac:dyDescent="0.25">
      <c r="D571" s="7"/>
      <c r="AU571" s="60"/>
    </row>
    <row r="572" spans="4:47" x14ac:dyDescent="0.25">
      <c r="D572" s="7"/>
      <c r="AU572" s="60"/>
    </row>
    <row r="573" spans="4:47" x14ac:dyDescent="0.25">
      <c r="D573" s="7"/>
      <c r="AU573" s="60"/>
    </row>
    <row r="574" spans="4:47" x14ac:dyDescent="0.25">
      <c r="D574" s="7"/>
      <c r="AU574" s="60"/>
    </row>
    <row r="575" spans="4:47" x14ac:dyDescent="0.25">
      <c r="D575" s="7"/>
      <c r="AU575" s="60"/>
    </row>
    <row r="576" spans="4:47" x14ac:dyDescent="0.25">
      <c r="D576" s="7"/>
      <c r="AU576" s="60"/>
    </row>
    <row r="577" spans="4:47" x14ac:dyDescent="0.25">
      <c r="D577" s="7"/>
      <c r="AU577" s="60"/>
    </row>
    <row r="578" spans="4:47" x14ac:dyDescent="0.25">
      <c r="D578" s="7"/>
      <c r="AU578" s="60"/>
    </row>
    <row r="579" spans="4:47" x14ac:dyDescent="0.25">
      <c r="D579" s="7"/>
      <c r="AU579" s="60"/>
    </row>
    <row r="580" spans="4:47" x14ac:dyDescent="0.25">
      <c r="D580" s="7"/>
      <c r="AU580" s="60"/>
    </row>
    <row r="581" spans="4:47" x14ac:dyDescent="0.25">
      <c r="D581" s="7"/>
      <c r="AU581" s="60"/>
    </row>
    <row r="582" spans="4:47" x14ac:dyDescent="0.25">
      <c r="D582" s="7"/>
      <c r="AU582" s="60"/>
    </row>
    <row r="583" spans="4:47" x14ac:dyDescent="0.25">
      <c r="D583" s="7"/>
      <c r="AU583" s="60"/>
    </row>
    <row r="584" spans="4:47" x14ac:dyDescent="0.25">
      <c r="D584" s="7"/>
      <c r="AU584" s="60"/>
    </row>
    <row r="585" spans="4:47" x14ac:dyDescent="0.25">
      <c r="D585" s="7"/>
      <c r="AU585" s="60"/>
    </row>
    <row r="586" spans="4:47" x14ac:dyDescent="0.25">
      <c r="D586" s="7"/>
      <c r="AU586" s="60"/>
    </row>
    <row r="587" spans="4:47" x14ac:dyDescent="0.25">
      <c r="D587" s="7"/>
      <c r="AU587" s="60"/>
    </row>
    <row r="588" spans="4:47" x14ac:dyDescent="0.25">
      <c r="D588" s="7"/>
      <c r="AU588" s="60"/>
    </row>
    <row r="589" spans="4:47" x14ac:dyDescent="0.25">
      <c r="D589" s="7"/>
      <c r="AU589" s="60"/>
    </row>
    <row r="590" spans="4:47" x14ac:dyDescent="0.25">
      <c r="D590" s="7"/>
      <c r="AU590" s="60"/>
    </row>
    <row r="591" spans="4:47" x14ac:dyDescent="0.25">
      <c r="D591" s="7"/>
      <c r="AU591" s="60"/>
    </row>
    <row r="592" spans="4:47" x14ac:dyDescent="0.25">
      <c r="D592" s="7"/>
      <c r="AU592" s="60"/>
    </row>
    <row r="593" spans="4:47" x14ac:dyDescent="0.25">
      <c r="D593" s="7"/>
      <c r="AU593" s="60"/>
    </row>
    <row r="594" spans="4:47" x14ac:dyDescent="0.25">
      <c r="D594" s="7"/>
      <c r="AU594" s="60"/>
    </row>
    <row r="595" spans="4:47" x14ac:dyDescent="0.25">
      <c r="D595" s="7"/>
      <c r="AU595" s="60"/>
    </row>
    <row r="596" spans="4:47" x14ac:dyDescent="0.25">
      <c r="D596" s="7"/>
      <c r="AU596" s="60"/>
    </row>
    <row r="597" spans="4:47" x14ac:dyDescent="0.25">
      <c r="D597" s="7"/>
      <c r="AU597" s="60"/>
    </row>
    <row r="598" spans="4:47" x14ac:dyDescent="0.25">
      <c r="D598" s="7"/>
      <c r="AU598" s="60"/>
    </row>
    <row r="599" spans="4:47" x14ac:dyDescent="0.25">
      <c r="D599" s="7"/>
      <c r="AU599" s="60"/>
    </row>
    <row r="600" spans="4:47" x14ac:dyDescent="0.25">
      <c r="D600" s="7"/>
      <c r="AU600" s="60"/>
    </row>
    <row r="601" spans="4:47" x14ac:dyDescent="0.25">
      <c r="D601" s="7"/>
      <c r="AU601" s="60"/>
    </row>
    <row r="602" spans="4:47" x14ac:dyDescent="0.25">
      <c r="D602" s="7"/>
      <c r="AU602" s="60"/>
    </row>
    <row r="603" spans="4:47" x14ac:dyDescent="0.25">
      <c r="D603" s="7"/>
      <c r="AU603" s="60"/>
    </row>
    <row r="604" spans="4:47" x14ac:dyDescent="0.25">
      <c r="D604" s="7"/>
      <c r="AU604" s="60"/>
    </row>
    <row r="605" spans="4:47" x14ac:dyDescent="0.25">
      <c r="D605" s="7"/>
      <c r="AU605" s="60"/>
    </row>
    <row r="606" spans="4:47" x14ac:dyDescent="0.25">
      <c r="D606" s="7"/>
      <c r="AU606" s="60"/>
    </row>
    <row r="607" spans="4:47" x14ac:dyDescent="0.25">
      <c r="D607" s="7"/>
      <c r="AU607" s="60"/>
    </row>
    <row r="608" spans="4:47" x14ac:dyDescent="0.25">
      <c r="D608" s="7"/>
      <c r="AU608" s="60"/>
    </row>
    <row r="609" spans="4:47" x14ac:dyDescent="0.25">
      <c r="D609" s="7"/>
      <c r="AU609" s="60"/>
    </row>
    <row r="610" spans="4:47" x14ac:dyDescent="0.25">
      <c r="D610" s="7"/>
      <c r="AU610" s="60"/>
    </row>
    <row r="611" spans="4:47" x14ac:dyDescent="0.25">
      <c r="D611" s="7"/>
      <c r="AU611" s="60"/>
    </row>
    <row r="612" spans="4:47" x14ac:dyDescent="0.25">
      <c r="D612" s="7"/>
      <c r="AU612" s="60"/>
    </row>
    <row r="613" spans="4:47" x14ac:dyDescent="0.25">
      <c r="D613" s="7"/>
      <c r="AU613" s="60"/>
    </row>
    <row r="614" spans="4:47" x14ac:dyDescent="0.25">
      <c r="D614" s="7"/>
      <c r="AU614" s="60"/>
    </row>
    <row r="615" spans="4:47" x14ac:dyDescent="0.25">
      <c r="D615" s="7"/>
      <c r="AU615" s="60"/>
    </row>
    <row r="616" spans="4:47" x14ac:dyDescent="0.25">
      <c r="D616" s="7"/>
      <c r="AU616" s="60"/>
    </row>
    <row r="617" spans="4:47" x14ac:dyDescent="0.25">
      <c r="D617" s="7"/>
      <c r="AU617" s="60"/>
    </row>
    <row r="618" spans="4:47" x14ac:dyDescent="0.25">
      <c r="D618" s="7"/>
      <c r="AU618" s="60"/>
    </row>
    <row r="619" spans="4:47" x14ac:dyDescent="0.25">
      <c r="D619" s="7"/>
      <c r="AU619" s="60"/>
    </row>
    <row r="620" spans="4:47" x14ac:dyDescent="0.25">
      <c r="D620" s="7"/>
      <c r="AU620" s="60"/>
    </row>
    <row r="621" spans="4:47" x14ac:dyDescent="0.25">
      <c r="D621" s="7"/>
      <c r="AU621" s="60"/>
    </row>
    <row r="622" spans="4:47" x14ac:dyDescent="0.25">
      <c r="D622" s="7"/>
      <c r="AU622" s="60"/>
    </row>
    <row r="623" spans="4:47" x14ac:dyDescent="0.25">
      <c r="D623" s="7"/>
      <c r="AU623" s="60"/>
    </row>
    <row r="624" spans="4:47" x14ac:dyDescent="0.25">
      <c r="D624" s="7"/>
      <c r="AU624" s="60"/>
    </row>
    <row r="625" spans="4:47" x14ac:dyDescent="0.25">
      <c r="D625" s="7"/>
      <c r="AU625" s="60"/>
    </row>
    <row r="626" spans="4:47" x14ac:dyDescent="0.25">
      <c r="D626" s="7"/>
      <c r="AU626" s="60"/>
    </row>
    <row r="627" spans="4:47" x14ac:dyDescent="0.25">
      <c r="D627" s="7"/>
      <c r="AU627" s="60"/>
    </row>
    <row r="628" spans="4:47" x14ac:dyDescent="0.25">
      <c r="D628" s="7"/>
      <c r="AU628" s="60"/>
    </row>
    <row r="629" spans="4:47" x14ac:dyDescent="0.25">
      <c r="D629" s="7"/>
      <c r="AU629" s="60"/>
    </row>
    <row r="630" spans="4:47" x14ac:dyDescent="0.25">
      <c r="D630" s="7"/>
      <c r="AU630" s="60"/>
    </row>
    <row r="631" spans="4:47" x14ac:dyDescent="0.25">
      <c r="D631" s="7"/>
      <c r="AU631" s="60"/>
    </row>
    <row r="632" spans="4:47" x14ac:dyDescent="0.25">
      <c r="D632" s="7"/>
      <c r="AU632" s="60"/>
    </row>
    <row r="633" spans="4:47" x14ac:dyDescent="0.25">
      <c r="D633" s="7"/>
      <c r="AU633" s="60"/>
    </row>
    <row r="634" spans="4:47" x14ac:dyDescent="0.25">
      <c r="D634" s="7"/>
      <c r="AU634" s="60"/>
    </row>
    <row r="635" spans="4:47" x14ac:dyDescent="0.25">
      <c r="D635" s="7"/>
      <c r="AU635" s="60"/>
    </row>
    <row r="636" spans="4:47" x14ac:dyDescent="0.25">
      <c r="D636" s="7"/>
      <c r="AU636" s="60"/>
    </row>
    <row r="637" spans="4:47" x14ac:dyDescent="0.25">
      <c r="D637" s="7"/>
      <c r="AU637" s="60"/>
    </row>
    <row r="638" spans="4:47" x14ac:dyDescent="0.25">
      <c r="D638" s="7"/>
      <c r="AU638" s="60"/>
    </row>
    <row r="639" spans="4:47" x14ac:dyDescent="0.25">
      <c r="D639" s="7"/>
      <c r="AU639" s="60"/>
    </row>
    <row r="640" spans="4:47" x14ac:dyDescent="0.25">
      <c r="D640" s="7"/>
      <c r="AU640" s="60"/>
    </row>
    <row r="641" spans="4:47" x14ac:dyDescent="0.25">
      <c r="D641" s="7"/>
      <c r="AU641" s="60"/>
    </row>
    <row r="642" spans="4:47" x14ac:dyDescent="0.25">
      <c r="D642" s="7"/>
      <c r="AU642" s="60"/>
    </row>
    <row r="643" spans="4:47" x14ac:dyDescent="0.25">
      <c r="D643" s="7"/>
      <c r="AU643" s="60"/>
    </row>
    <row r="644" spans="4:47" x14ac:dyDescent="0.25">
      <c r="D644" s="7"/>
      <c r="AU644" s="60"/>
    </row>
    <row r="645" spans="4:47" x14ac:dyDescent="0.25">
      <c r="D645" s="7"/>
      <c r="AU645" s="60"/>
    </row>
    <row r="646" spans="4:47" x14ac:dyDescent="0.25">
      <c r="D646" s="7"/>
      <c r="AU646" s="60"/>
    </row>
    <row r="647" spans="4:47" x14ac:dyDescent="0.25">
      <c r="D647" s="7"/>
      <c r="AU647" s="60"/>
    </row>
    <row r="648" spans="4:47" x14ac:dyDescent="0.25">
      <c r="D648" s="7"/>
      <c r="AU648" s="60"/>
    </row>
    <row r="649" spans="4:47" x14ac:dyDescent="0.25">
      <c r="D649" s="7"/>
      <c r="AU649" s="60"/>
    </row>
    <row r="650" spans="4:47" x14ac:dyDescent="0.25">
      <c r="D650" s="7"/>
      <c r="AU650" s="60"/>
    </row>
    <row r="651" spans="4:47" x14ac:dyDescent="0.25">
      <c r="D651" s="7"/>
      <c r="AU651" s="60"/>
    </row>
    <row r="652" spans="4:47" x14ac:dyDescent="0.25">
      <c r="D652" s="7"/>
      <c r="AU652" s="60"/>
    </row>
    <row r="653" spans="4:47" x14ac:dyDescent="0.25">
      <c r="D653" s="7"/>
      <c r="AU653" s="60"/>
    </row>
    <row r="654" spans="4:47" x14ac:dyDescent="0.25">
      <c r="D654" s="7"/>
      <c r="AU654" s="60"/>
    </row>
    <row r="655" spans="4:47" x14ac:dyDescent="0.25">
      <c r="D655" s="7"/>
      <c r="AU655" s="60"/>
    </row>
    <row r="656" spans="4:47" x14ac:dyDescent="0.25">
      <c r="D656" s="7"/>
      <c r="AU656" s="60"/>
    </row>
    <row r="657" spans="4:47" x14ac:dyDescent="0.25">
      <c r="D657" s="7"/>
      <c r="AU657" s="60"/>
    </row>
    <row r="658" spans="4:47" x14ac:dyDescent="0.25">
      <c r="D658" s="7"/>
      <c r="AU658" s="60"/>
    </row>
    <row r="659" spans="4:47" x14ac:dyDescent="0.25">
      <c r="D659" s="7"/>
      <c r="AU659" s="60"/>
    </row>
    <row r="660" spans="4:47" x14ac:dyDescent="0.25">
      <c r="D660" s="7"/>
      <c r="AU660" s="60"/>
    </row>
    <row r="661" spans="4:47" x14ac:dyDescent="0.25">
      <c r="D661" s="7"/>
      <c r="AU661" s="60"/>
    </row>
    <row r="662" spans="4:47" x14ac:dyDescent="0.25">
      <c r="D662" s="7"/>
      <c r="AU662" s="60"/>
    </row>
    <row r="663" spans="4:47" x14ac:dyDescent="0.25">
      <c r="D663" s="7"/>
      <c r="AU663" s="60"/>
    </row>
    <row r="664" spans="4:47" x14ac:dyDescent="0.25">
      <c r="D664" s="7"/>
      <c r="AU664" s="60"/>
    </row>
    <row r="665" spans="4:47" x14ac:dyDescent="0.25">
      <c r="D665" s="7"/>
      <c r="AU665" s="60"/>
    </row>
    <row r="666" spans="4:47" x14ac:dyDescent="0.25">
      <c r="D666" s="7"/>
      <c r="AU666" s="60"/>
    </row>
    <row r="667" spans="4:47" x14ac:dyDescent="0.25">
      <c r="D667" s="7"/>
      <c r="AU667" s="60"/>
    </row>
    <row r="668" spans="4:47" x14ac:dyDescent="0.25">
      <c r="D668" s="7"/>
      <c r="AU668" s="60"/>
    </row>
    <row r="669" spans="4:47" x14ac:dyDescent="0.25">
      <c r="D669" s="7"/>
      <c r="AU669" s="60"/>
    </row>
    <row r="670" spans="4:47" x14ac:dyDescent="0.25">
      <c r="D670" s="7"/>
      <c r="AU670" s="60"/>
    </row>
    <row r="671" spans="4:47" x14ac:dyDescent="0.25">
      <c r="D671" s="7"/>
      <c r="AU671" s="60"/>
    </row>
    <row r="672" spans="4:47" x14ac:dyDescent="0.25">
      <c r="D672" s="7"/>
      <c r="AU672" s="60"/>
    </row>
    <row r="673" spans="4:47" x14ac:dyDescent="0.25">
      <c r="D673" s="7"/>
      <c r="AU673" s="60"/>
    </row>
    <row r="674" spans="4:47" x14ac:dyDescent="0.25">
      <c r="D674" s="7"/>
      <c r="AU674" s="60"/>
    </row>
    <row r="675" spans="4:47" x14ac:dyDescent="0.25">
      <c r="D675" s="7"/>
      <c r="AU675" s="60"/>
    </row>
    <row r="676" spans="4:47" x14ac:dyDescent="0.25">
      <c r="D676" s="7"/>
      <c r="AU676" s="60"/>
    </row>
    <row r="677" spans="4:47" x14ac:dyDescent="0.25">
      <c r="D677" s="7"/>
      <c r="AU677" s="60"/>
    </row>
    <row r="678" spans="4:47" x14ac:dyDescent="0.25">
      <c r="D678" s="7"/>
      <c r="AU678" s="60"/>
    </row>
    <row r="679" spans="4:47" x14ac:dyDescent="0.25">
      <c r="D679" s="7"/>
      <c r="AU679" s="60"/>
    </row>
    <row r="680" spans="4:47" x14ac:dyDescent="0.25">
      <c r="D680" s="7"/>
      <c r="AU680" s="60"/>
    </row>
    <row r="681" spans="4:47" x14ac:dyDescent="0.25">
      <c r="D681" s="7"/>
      <c r="AU681" s="60"/>
    </row>
    <row r="682" spans="4:47" x14ac:dyDescent="0.25">
      <c r="D682" s="7"/>
      <c r="AU682" s="60"/>
    </row>
    <row r="683" spans="4:47" x14ac:dyDescent="0.25">
      <c r="D683" s="7"/>
      <c r="AU683" s="60"/>
    </row>
    <row r="684" spans="4:47" x14ac:dyDescent="0.25">
      <c r="D684" s="7"/>
      <c r="AU684" s="60"/>
    </row>
    <row r="685" spans="4:47" x14ac:dyDescent="0.25">
      <c r="D685" s="7"/>
      <c r="AU685" s="60"/>
    </row>
    <row r="686" spans="4:47" x14ac:dyDescent="0.25">
      <c r="D686" s="7"/>
      <c r="AU686" s="60"/>
    </row>
    <row r="687" spans="4:47" x14ac:dyDescent="0.25">
      <c r="D687" s="7"/>
      <c r="AU687" s="60"/>
    </row>
    <row r="688" spans="4:47" x14ac:dyDescent="0.25">
      <c r="D688" s="7"/>
      <c r="AU688" s="60"/>
    </row>
    <row r="689" spans="4:47" x14ac:dyDescent="0.25">
      <c r="D689" s="7"/>
      <c r="AU689" s="60"/>
    </row>
    <row r="690" spans="4:47" x14ac:dyDescent="0.25">
      <c r="D690" s="7"/>
      <c r="AU690" s="60"/>
    </row>
    <row r="691" spans="4:47" x14ac:dyDescent="0.25">
      <c r="D691" s="7"/>
      <c r="AU691" s="60"/>
    </row>
    <row r="692" spans="4:47" x14ac:dyDescent="0.25">
      <c r="D692" s="7"/>
      <c r="AU692" s="60"/>
    </row>
    <row r="693" spans="4:47" x14ac:dyDescent="0.25">
      <c r="D693" s="7"/>
      <c r="AU693" s="60"/>
    </row>
    <row r="694" spans="4:47" x14ac:dyDescent="0.25">
      <c r="D694" s="7"/>
      <c r="AU694" s="60"/>
    </row>
    <row r="695" spans="4:47" x14ac:dyDescent="0.25">
      <c r="D695" s="7"/>
      <c r="AU695" s="60"/>
    </row>
    <row r="696" spans="4:47" x14ac:dyDescent="0.25">
      <c r="D696" s="7"/>
      <c r="AU696" s="60"/>
    </row>
    <row r="697" spans="4:47" x14ac:dyDescent="0.25">
      <c r="D697" s="7"/>
      <c r="AU697" s="60"/>
    </row>
    <row r="698" spans="4:47" x14ac:dyDescent="0.25">
      <c r="D698" s="7"/>
      <c r="AU698" s="60"/>
    </row>
    <row r="699" spans="4:47" x14ac:dyDescent="0.25">
      <c r="D699" s="7"/>
      <c r="AU699" s="60"/>
    </row>
    <row r="700" spans="4:47" x14ac:dyDescent="0.25">
      <c r="D700" s="7"/>
      <c r="AU700" s="60"/>
    </row>
    <row r="701" spans="4:47" x14ac:dyDescent="0.25">
      <c r="D701" s="7"/>
      <c r="AU701" s="60"/>
    </row>
    <row r="702" spans="4:47" x14ac:dyDescent="0.25">
      <c r="D702" s="7"/>
      <c r="AU702" s="60"/>
    </row>
    <row r="703" spans="4:47" x14ac:dyDescent="0.25">
      <c r="D703" s="7"/>
      <c r="AU703" s="60"/>
    </row>
    <row r="704" spans="4:47" x14ac:dyDescent="0.25">
      <c r="D704" s="7"/>
      <c r="AU704" s="60"/>
    </row>
    <row r="705" spans="4:47" x14ac:dyDescent="0.25">
      <c r="D705" s="7"/>
      <c r="AU705" s="60"/>
    </row>
    <row r="706" spans="4:47" x14ac:dyDescent="0.25">
      <c r="D706" s="7"/>
      <c r="AU706" s="60"/>
    </row>
    <row r="707" spans="4:47" x14ac:dyDescent="0.25">
      <c r="D707" s="7"/>
      <c r="AU707" s="60"/>
    </row>
    <row r="708" spans="4:47" x14ac:dyDescent="0.25">
      <c r="D708" s="7"/>
      <c r="AU708" s="60"/>
    </row>
    <row r="709" spans="4:47" x14ac:dyDescent="0.25">
      <c r="D709" s="7"/>
      <c r="AU709" s="60"/>
    </row>
    <row r="710" spans="4:47" x14ac:dyDescent="0.25">
      <c r="D710" s="7"/>
      <c r="AU710" s="60"/>
    </row>
    <row r="711" spans="4:47" x14ac:dyDescent="0.25">
      <c r="D711" s="7"/>
      <c r="AU711" s="60"/>
    </row>
    <row r="712" spans="4:47" x14ac:dyDescent="0.25">
      <c r="D712" s="7"/>
      <c r="AU712" s="60"/>
    </row>
    <row r="713" spans="4:47" x14ac:dyDescent="0.25">
      <c r="D713" s="7"/>
      <c r="AU713" s="60"/>
    </row>
    <row r="714" spans="4:47" x14ac:dyDescent="0.25">
      <c r="D714" s="7"/>
      <c r="AU714" s="60"/>
    </row>
    <row r="715" spans="4:47" x14ac:dyDescent="0.25">
      <c r="D715" s="7"/>
      <c r="AU715" s="60"/>
    </row>
    <row r="716" spans="4:47" x14ac:dyDescent="0.25">
      <c r="D716" s="7"/>
      <c r="AU716" s="60"/>
    </row>
    <row r="717" spans="4:47" x14ac:dyDescent="0.25">
      <c r="D717" s="7"/>
      <c r="AU717" s="60"/>
    </row>
    <row r="718" spans="4:47" x14ac:dyDescent="0.25">
      <c r="D718" s="7"/>
      <c r="AU718" s="60"/>
    </row>
    <row r="719" spans="4:47" x14ac:dyDescent="0.25">
      <c r="D719" s="7"/>
      <c r="AU719" s="60"/>
    </row>
    <row r="720" spans="4:47" x14ac:dyDescent="0.25">
      <c r="D720" s="7"/>
      <c r="AU720" s="60"/>
    </row>
    <row r="721" spans="4:47" x14ac:dyDescent="0.25">
      <c r="D721" s="7"/>
      <c r="AU721" s="60"/>
    </row>
    <row r="722" spans="4:47" x14ac:dyDescent="0.25">
      <c r="D722" s="7"/>
      <c r="AU722" s="60"/>
    </row>
    <row r="723" spans="4:47" x14ac:dyDescent="0.25">
      <c r="D723" s="7"/>
      <c r="AU723" s="60"/>
    </row>
    <row r="724" spans="4:47" x14ac:dyDescent="0.25">
      <c r="D724" s="7"/>
      <c r="AU724" s="60"/>
    </row>
    <row r="725" spans="4:47" x14ac:dyDescent="0.25">
      <c r="D725" s="7"/>
      <c r="AU725" s="60"/>
    </row>
    <row r="726" spans="4:47" x14ac:dyDescent="0.25">
      <c r="D726" s="7"/>
      <c r="AU726" s="60"/>
    </row>
    <row r="727" spans="4:47" x14ac:dyDescent="0.25">
      <c r="D727" s="7"/>
      <c r="AU727" s="60"/>
    </row>
  </sheetData>
  <mergeCells count="3">
    <mergeCell ref="B1:AQ2"/>
    <mergeCell ref="AS1:CH2"/>
    <mergeCell ref="CJ1:OQ2"/>
  </mergeCells>
  <phoneticPr fontId="43" type="noConversion"/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Y32"/>
  <sheetViews>
    <sheetView zoomScale="80" zoomScaleNormal="80" workbookViewId="0"/>
  </sheetViews>
  <sheetFormatPr defaultRowHeight="15" x14ac:dyDescent="0.25"/>
  <cols>
    <col min="1" max="1" width="38.85546875" style="78" customWidth="1"/>
    <col min="2" max="6" width="11.5703125" style="78" hidden="1" customWidth="1"/>
    <col min="7" max="8" width="0" style="91" hidden="1" customWidth="1"/>
    <col min="9" max="13" width="11.5703125" style="78" hidden="1" customWidth="1"/>
    <col min="14" max="15" width="0" style="94" hidden="1" customWidth="1"/>
    <col min="16" max="16" width="24.7109375" style="94" customWidth="1"/>
    <col min="17" max="17" width="19.85546875" style="94" customWidth="1"/>
    <col min="18" max="19" width="11.5703125" style="99" bestFit="1" customWidth="1"/>
    <col min="20" max="257" width="11.5703125" style="99" customWidth="1"/>
    <col min="258" max="337" width="9.140625" style="106"/>
    <col min="338" max="16384" width="9.140625" style="78"/>
  </cols>
  <sheetData>
    <row r="1" spans="1:337" s="2" customFormat="1" x14ac:dyDescent="0.25">
      <c r="A1" s="2" t="s">
        <v>2105</v>
      </c>
      <c r="B1" s="2" t="s">
        <v>3</v>
      </c>
      <c r="C1" s="2" t="s">
        <v>4</v>
      </c>
      <c r="D1" s="2" t="s">
        <v>5</v>
      </c>
      <c r="E1" s="2" t="s">
        <v>2026</v>
      </c>
      <c r="F1" s="2" t="s">
        <v>2027</v>
      </c>
      <c r="G1" s="91"/>
      <c r="H1" s="91"/>
      <c r="I1" s="2" t="s">
        <v>3</v>
      </c>
      <c r="J1" s="2" t="s">
        <v>4</v>
      </c>
      <c r="K1" s="2" t="s">
        <v>5</v>
      </c>
      <c r="L1" s="2" t="s">
        <v>2026</v>
      </c>
      <c r="M1" s="2" t="s">
        <v>2027</v>
      </c>
      <c r="N1" s="92"/>
      <c r="O1" s="92"/>
      <c r="P1" s="2" t="s">
        <v>12</v>
      </c>
      <c r="Q1" s="2" t="s">
        <v>13</v>
      </c>
      <c r="R1" s="26">
        <v>1</v>
      </c>
      <c r="S1" s="26">
        <v>2</v>
      </c>
      <c r="T1" s="26">
        <v>3</v>
      </c>
      <c r="U1" s="26">
        <v>4</v>
      </c>
      <c r="V1" s="26">
        <v>5</v>
      </c>
      <c r="W1" s="26">
        <v>6</v>
      </c>
      <c r="X1" s="26">
        <v>7</v>
      </c>
      <c r="Y1" s="26">
        <v>8</v>
      </c>
      <c r="Z1" s="26">
        <v>9</v>
      </c>
      <c r="AA1" s="26">
        <v>10</v>
      </c>
      <c r="AB1" s="26">
        <v>11</v>
      </c>
      <c r="AC1" s="26">
        <v>12</v>
      </c>
      <c r="AD1" s="26">
        <v>13</v>
      </c>
      <c r="AE1" s="26">
        <v>14</v>
      </c>
      <c r="AF1" s="26">
        <v>15</v>
      </c>
      <c r="AG1" s="26">
        <v>16</v>
      </c>
      <c r="AH1" s="26">
        <v>17</v>
      </c>
      <c r="AI1" s="26">
        <v>18</v>
      </c>
      <c r="AJ1" s="26">
        <v>19</v>
      </c>
      <c r="AK1" s="26">
        <v>20</v>
      </c>
      <c r="AL1" s="26">
        <v>21</v>
      </c>
      <c r="AM1" s="26">
        <v>22</v>
      </c>
      <c r="AN1" s="26">
        <v>23</v>
      </c>
      <c r="AO1" s="26">
        <v>24</v>
      </c>
      <c r="AP1" s="26">
        <v>25</v>
      </c>
      <c r="AQ1" s="26">
        <v>26</v>
      </c>
      <c r="AR1" s="26">
        <v>27</v>
      </c>
      <c r="AS1" s="26">
        <v>28</v>
      </c>
      <c r="AT1" s="26">
        <v>29</v>
      </c>
      <c r="AU1" s="26">
        <v>30</v>
      </c>
      <c r="AV1" s="26">
        <v>31</v>
      </c>
      <c r="AW1" s="26">
        <v>32</v>
      </c>
      <c r="AX1" s="26">
        <v>33</v>
      </c>
      <c r="AY1" s="26">
        <v>34</v>
      </c>
      <c r="AZ1" s="26">
        <v>35</v>
      </c>
      <c r="BA1" s="26">
        <v>36</v>
      </c>
      <c r="BB1" s="26">
        <v>37</v>
      </c>
      <c r="BC1" s="26">
        <v>38</v>
      </c>
      <c r="BD1" s="26">
        <v>39</v>
      </c>
      <c r="BE1" s="26">
        <v>40</v>
      </c>
      <c r="BF1" s="26">
        <v>41</v>
      </c>
      <c r="BG1" s="26">
        <v>42</v>
      </c>
      <c r="BH1" s="26">
        <v>43</v>
      </c>
      <c r="BI1" s="26">
        <v>44</v>
      </c>
      <c r="BJ1" s="26">
        <v>45</v>
      </c>
      <c r="BK1" s="26">
        <v>46</v>
      </c>
      <c r="BL1" s="26">
        <v>47</v>
      </c>
      <c r="BM1" s="26">
        <v>48</v>
      </c>
      <c r="BN1" s="26">
        <v>49</v>
      </c>
      <c r="BO1" s="26">
        <v>50</v>
      </c>
      <c r="BP1" s="26">
        <v>51</v>
      </c>
      <c r="BQ1" s="26">
        <v>52</v>
      </c>
      <c r="BR1" s="26">
        <v>53</v>
      </c>
      <c r="BS1" s="26">
        <v>54</v>
      </c>
      <c r="BT1" s="26">
        <v>55</v>
      </c>
      <c r="BU1" s="26">
        <v>56</v>
      </c>
      <c r="BV1" s="26">
        <v>57</v>
      </c>
      <c r="BW1" s="26">
        <v>58</v>
      </c>
      <c r="BX1" s="26">
        <v>59</v>
      </c>
      <c r="BY1" s="26">
        <v>60</v>
      </c>
      <c r="BZ1" s="26">
        <v>61</v>
      </c>
      <c r="CA1" s="26">
        <v>62</v>
      </c>
      <c r="CB1" s="26">
        <v>63</v>
      </c>
      <c r="CC1" s="26">
        <v>64</v>
      </c>
      <c r="CD1" s="26">
        <v>65</v>
      </c>
      <c r="CE1" s="26">
        <v>66</v>
      </c>
      <c r="CF1" s="26">
        <v>67</v>
      </c>
      <c r="CG1" s="26">
        <v>68</v>
      </c>
      <c r="CH1" s="26">
        <v>69</v>
      </c>
      <c r="CI1" s="26">
        <v>70</v>
      </c>
      <c r="CJ1" s="26">
        <v>71</v>
      </c>
      <c r="CK1" s="26">
        <v>72</v>
      </c>
      <c r="CL1" s="26">
        <v>73</v>
      </c>
      <c r="CM1" s="26">
        <v>74</v>
      </c>
      <c r="CN1" s="26">
        <v>75</v>
      </c>
      <c r="CO1" s="26">
        <v>76</v>
      </c>
      <c r="CP1" s="26">
        <v>77</v>
      </c>
      <c r="CQ1" s="26">
        <v>78</v>
      </c>
      <c r="CR1" s="26">
        <v>79</v>
      </c>
      <c r="CS1" s="26">
        <v>80</v>
      </c>
      <c r="CT1" s="26">
        <v>81</v>
      </c>
      <c r="CU1" s="26">
        <v>82</v>
      </c>
      <c r="CV1" s="26">
        <v>83</v>
      </c>
      <c r="CW1" s="26">
        <v>84</v>
      </c>
      <c r="CX1" s="26">
        <v>85</v>
      </c>
      <c r="CY1" s="26">
        <v>86</v>
      </c>
      <c r="CZ1" s="26">
        <v>87</v>
      </c>
      <c r="DA1" s="26">
        <v>88</v>
      </c>
      <c r="DB1" s="26">
        <v>89</v>
      </c>
      <c r="DC1" s="26">
        <v>90</v>
      </c>
      <c r="DD1" s="26">
        <v>91</v>
      </c>
      <c r="DE1" s="26">
        <v>92</v>
      </c>
      <c r="DF1" s="26">
        <v>93</v>
      </c>
      <c r="DG1" s="26">
        <v>94</v>
      </c>
      <c r="DH1" s="26">
        <v>95</v>
      </c>
      <c r="DI1" s="26">
        <v>96</v>
      </c>
      <c r="DJ1" s="26">
        <v>97</v>
      </c>
      <c r="DK1" s="26">
        <v>98</v>
      </c>
      <c r="DL1" s="26">
        <v>99</v>
      </c>
      <c r="DM1" s="26">
        <v>100</v>
      </c>
      <c r="DN1" s="26">
        <v>101</v>
      </c>
      <c r="DO1" s="26">
        <v>102</v>
      </c>
      <c r="DP1" s="26">
        <v>103</v>
      </c>
      <c r="DQ1" s="26">
        <v>104</v>
      </c>
      <c r="DR1" s="26">
        <v>105</v>
      </c>
      <c r="DS1" s="26">
        <v>106</v>
      </c>
      <c r="DT1" s="26">
        <v>107</v>
      </c>
      <c r="DU1" s="26">
        <v>108</v>
      </c>
      <c r="DV1" s="26">
        <v>109</v>
      </c>
      <c r="DW1" s="26">
        <v>110</v>
      </c>
      <c r="DX1" s="26">
        <v>111</v>
      </c>
      <c r="DY1" s="26">
        <v>112</v>
      </c>
      <c r="DZ1" s="26">
        <v>113</v>
      </c>
      <c r="EA1" s="26">
        <v>114</v>
      </c>
      <c r="EB1" s="26">
        <v>115</v>
      </c>
      <c r="EC1" s="26">
        <v>116</v>
      </c>
      <c r="ED1" s="26">
        <v>117</v>
      </c>
      <c r="EE1" s="26">
        <v>118</v>
      </c>
      <c r="EF1" s="26">
        <v>119</v>
      </c>
      <c r="EG1" s="26">
        <v>120</v>
      </c>
      <c r="EH1" s="26">
        <v>121</v>
      </c>
      <c r="EI1" s="26">
        <v>122</v>
      </c>
      <c r="EJ1" s="26">
        <v>123</v>
      </c>
      <c r="EK1" s="26">
        <v>124</v>
      </c>
      <c r="EL1" s="26">
        <v>125</v>
      </c>
      <c r="EM1" s="26">
        <v>126</v>
      </c>
      <c r="EN1" s="26">
        <v>127</v>
      </c>
      <c r="EO1" s="26">
        <v>128</v>
      </c>
      <c r="EP1" s="26">
        <v>129</v>
      </c>
      <c r="EQ1" s="26">
        <v>130</v>
      </c>
      <c r="ER1" s="26">
        <v>131</v>
      </c>
      <c r="ES1" s="26">
        <v>132</v>
      </c>
      <c r="ET1" s="26">
        <v>133</v>
      </c>
      <c r="EU1" s="26">
        <v>134</v>
      </c>
      <c r="EV1" s="26">
        <v>135</v>
      </c>
      <c r="EW1" s="26">
        <v>136</v>
      </c>
      <c r="EX1" s="26">
        <v>137</v>
      </c>
      <c r="EY1" s="26">
        <v>138</v>
      </c>
      <c r="EZ1" s="26">
        <v>139</v>
      </c>
      <c r="FA1" s="26">
        <v>140</v>
      </c>
      <c r="FB1" s="26">
        <v>141</v>
      </c>
      <c r="FC1" s="26">
        <v>142</v>
      </c>
      <c r="FD1" s="26">
        <v>143</v>
      </c>
      <c r="FE1" s="26">
        <v>144</v>
      </c>
      <c r="FF1" s="26">
        <v>145</v>
      </c>
      <c r="FG1" s="26">
        <v>146</v>
      </c>
      <c r="FH1" s="26">
        <v>147</v>
      </c>
      <c r="FI1" s="26">
        <v>148</v>
      </c>
      <c r="FJ1" s="26">
        <v>149</v>
      </c>
      <c r="FK1" s="26">
        <v>150</v>
      </c>
      <c r="FL1" s="26">
        <v>151</v>
      </c>
      <c r="FM1" s="26">
        <v>152</v>
      </c>
      <c r="FN1" s="26">
        <v>153</v>
      </c>
      <c r="FO1" s="26">
        <v>154</v>
      </c>
      <c r="FP1" s="26">
        <v>155</v>
      </c>
      <c r="FQ1" s="26">
        <v>156</v>
      </c>
      <c r="FR1" s="26">
        <v>157</v>
      </c>
      <c r="FS1" s="26">
        <v>158</v>
      </c>
      <c r="FT1" s="26">
        <v>159</v>
      </c>
      <c r="FU1" s="26">
        <v>160</v>
      </c>
      <c r="FV1" s="26">
        <v>161</v>
      </c>
      <c r="FW1" s="26">
        <v>162</v>
      </c>
      <c r="FX1" s="26">
        <v>163</v>
      </c>
      <c r="FY1" s="26">
        <v>164</v>
      </c>
      <c r="FZ1" s="26">
        <v>165</v>
      </c>
      <c r="GA1" s="26">
        <v>166</v>
      </c>
      <c r="GB1" s="26">
        <v>167</v>
      </c>
      <c r="GC1" s="26">
        <v>168</v>
      </c>
      <c r="GD1" s="26">
        <v>169</v>
      </c>
      <c r="GE1" s="26">
        <v>170</v>
      </c>
      <c r="GF1" s="26">
        <v>171</v>
      </c>
      <c r="GG1" s="26">
        <v>172</v>
      </c>
      <c r="GH1" s="26">
        <v>173</v>
      </c>
      <c r="GI1" s="26">
        <v>174</v>
      </c>
      <c r="GJ1" s="26">
        <v>175</v>
      </c>
      <c r="GK1" s="26">
        <v>176</v>
      </c>
      <c r="GL1" s="26">
        <v>177</v>
      </c>
      <c r="GM1" s="26">
        <v>178</v>
      </c>
      <c r="GN1" s="26">
        <v>179</v>
      </c>
      <c r="GO1" s="26">
        <v>180</v>
      </c>
      <c r="GP1" s="26">
        <v>181</v>
      </c>
      <c r="GQ1" s="26">
        <v>182</v>
      </c>
      <c r="GR1" s="26">
        <v>183</v>
      </c>
      <c r="GS1" s="26">
        <v>184</v>
      </c>
      <c r="GT1" s="26">
        <v>185</v>
      </c>
      <c r="GU1" s="26">
        <v>186</v>
      </c>
      <c r="GV1" s="26">
        <v>187</v>
      </c>
      <c r="GW1" s="26">
        <v>188</v>
      </c>
      <c r="GX1" s="26">
        <v>189</v>
      </c>
      <c r="GY1" s="26">
        <v>190</v>
      </c>
      <c r="GZ1" s="26">
        <v>191</v>
      </c>
      <c r="HA1" s="26">
        <v>192</v>
      </c>
      <c r="HB1" s="26">
        <v>193</v>
      </c>
      <c r="HC1" s="26">
        <v>194</v>
      </c>
      <c r="HD1" s="26">
        <v>195</v>
      </c>
      <c r="HE1" s="26">
        <v>196</v>
      </c>
      <c r="HF1" s="26">
        <v>197</v>
      </c>
      <c r="HG1" s="26">
        <v>198</v>
      </c>
      <c r="HH1" s="26">
        <v>199</v>
      </c>
      <c r="HI1" s="26">
        <v>200</v>
      </c>
      <c r="HJ1" s="26">
        <v>201</v>
      </c>
      <c r="HK1" s="26">
        <v>202</v>
      </c>
      <c r="HL1" s="26">
        <v>203</v>
      </c>
      <c r="HM1" s="26">
        <v>204</v>
      </c>
      <c r="HN1" s="26">
        <v>205</v>
      </c>
      <c r="HO1" s="26">
        <v>206</v>
      </c>
      <c r="HP1" s="26">
        <v>207</v>
      </c>
      <c r="HQ1" s="26">
        <v>208</v>
      </c>
      <c r="HR1" s="26">
        <v>209</v>
      </c>
      <c r="HS1" s="26">
        <v>210</v>
      </c>
      <c r="HT1" s="26">
        <v>211</v>
      </c>
      <c r="HU1" s="26">
        <v>212</v>
      </c>
      <c r="HV1" s="26">
        <v>213</v>
      </c>
      <c r="HW1" s="26">
        <v>214</v>
      </c>
      <c r="HX1" s="26">
        <v>215</v>
      </c>
      <c r="HY1" s="26">
        <v>216</v>
      </c>
      <c r="HZ1" s="26">
        <v>217</v>
      </c>
      <c r="IA1" s="26">
        <v>218</v>
      </c>
      <c r="IB1" s="26">
        <v>219</v>
      </c>
      <c r="IC1" s="26">
        <v>220</v>
      </c>
      <c r="ID1" s="26">
        <v>221</v>
      </c>
      <c r="IE1" s="26">
        <v>222</v>
      </c>
      <c r="IF1" s="26">
        <v>223</v>
      </c>
      <c r="IG1" s="26">
        <v>224</v>
      </c>
      <c r="IH1" s="26">
        <v>225</v>
      </c>
      <c r="II1" s="26">
        <v>226</v>
      </c>
      <c r="IJ1" s="26">
        <v>227</v>
      </c>
      <c r="IK1" s="26">
        <v>228</v>
      </c>
      <c r="IL1" s="26">
        <v>229</v>
      </c>
      <c r="IM1" s="26">
        <v>230</v>
      </c>
      <c r="IN1" s="26">
        <v>231</v>
      </c>
      <c r="IO1" s="26">
        <v>232</v>
      </c>
      <c r="IP1" s="26">
        <v>233</v>
      </c>
      <c r="IQ1" s="26">
        <v>234</v>
      </c>
      <c r="IR1" s="26">
        <v>235</v>
      </c>
      <c r="IS1" s="26">
        <v>236</v>
      </c>
      <c r="IT1" s="26">
        <v>237</v>
      </c>
      <c r="IU1" s="26">
        <v>238</v>
      </c>
      <c r="IV1" s="26">
        <v>239</v>
      </c>
      <c r="IW1" s="26">
        <v>240</v>
      </c>
      <c r="IX1" s="104">
        <v>241</v>
      </c>
      <c r="IY1" s="104">
        <v>242</v>
      </c>
      <c r="IZ1" s="104">
        <v>243</v>
      </c>
      <c r="JA1" s="104">
        <v>244</v>
      </c>
      <c r="JB1" s="104">
        <v>245</v>
      </c>
      <c r="JC1" s="104">
        <v>246</v>
      </c>
      <c r="JD1" s="104">
        <v>247</v>
      </c>
      <c r="JE1" s="104">
        <v>248</v>
      </c>
      <c r="JF1" s="104">
        <v>249</v>
      </c>
      <c r="JG1" s="104">
        <v>250</v>
      </c>
      <c r="JH1" s="104">
        <v>251</v>
      </c>
      <c r="JI1" s="104">
        <v>252</v>
      </c>
      <c r="JJ1" s="104">
        <v>253</v>
      </c>
      <c r="JK1" s="104">
        <v>254</v>
      </c>
      <c r="JL1" s="104">
        <v>255</v>
      </c>
      <c r="JM1" s="104">
        <v>256</v>
      </c>
      <c r="JN1" s="104">
        <v>257</v>
      </c>
      <c r="JO1" s="104">
        <v>258</v>
      </c>
      <c r="JP1" s="104">
        <v>259</v>
      </c>
      <c r="JQ1" s="104">
        <v>260</v>
      </c>
      <c r="JR1" s="104">
        <v>261</v>
      </c>
      <c r="JS1" s="104">
        <v>262</v>
      </c>
      <c r="JT1" s="104">
        <v>263</v>
      </c>
      <c r="JU1" s="104">
        <v>264</v>
      </c>
      <c r="JV1" s="104">
        <v>265</v>
      </c>
      <c r="JW1" s="104">
        <v>266</v>
      </c>
      <c r="JX1" s="104">
        <v>267</v>
      </c>
      <c r="JY1" s="104">
        <v>268</v>
      </c>
      <c r="JZ1" s="104">
        <v>269</v>
      </c>
      <c r="KA1" s="104">
        <v>270</v>
      </c>
      <c r="KB1" s="104">
        <v>271</v>
      </c>
      <c r="KC1" s="104">
        <v>272</v>
      </c>
      <c r="KD1" s="104">
        <v>273</v>
      </c>
      <c r="KE1" s="104">
        <v>274</v>
      </c>
      <c r="KF1" s="104">
        <v>275</v>
      </c>
      <c r="KG1" s="104">
        <v>276</v>
      </c>
      <c r="KH1" s="104">
        <v>277</v>
      </c>
      <c r="KI1" s="104">
        <v>278</v>
      </c>
      <c r="KJ1" s="104">
        <v>279</v>
      </c>
      <c r="KK1" s="104">
        <v>280</v>
      </c>
      <c r="KL1" s="104">
        <v>281</v>
      </c>
      <c r="KM1" s="104">
        <v>282</v>
      </c>
      <c r="KN1" s="104">
        <v>283</v>
      </c>
      <c r="KO1" s="104">
        <v>284</v>
      </c>
      <c r="KP1" s="104">
        <v>285</v>
      </c>
      <c r="KQ1" s="104">
        <v>286</v>
      </c>
      <c r="KR1" s="104">
        <v>287</v>
      </c>
      <c r="KS1" s="104">
        <v>288</v>
      </c>
      <c r="KT1" s="104">
        <v>289</v>
      </c>
      <c r="KU1" s="104">
        <v>290</v>
      </c>
      <c r="KV1" s="104">
        <v>291</v>
      </c>
      <c r="KW1" s="104">
        <v>292</v>
      </c>
      <c r="KX1" s="104">
        <v>293</v>
      </c>
      <c r="KY1" s="104">
        <v>294</v>
      </c>
      <c r="KZ1" s="104">
        <v>295</v>
      </c>
      <c r="LA1" s="104">
        <v>296</v>
      </c>
      <c r="LB1" s="104">
        <v>297</v>
      </c>
      <c r="LC1" s="104">
        <v>298</v>
      </c>
      <c r="LD1" s="104">
        <v>299</v>
      </c>
      <c r="LE1" s="104">
        <v>300</v>
      </c>
      <c r="LF1" s="104">
        <v>301</v>
      </c>
      <c r="LG1" s="104">
        <v>302</v>
      </c>
      <c r="LH1" s="104">
        <v>303</v>
      </c>
      <c r="LI1" s="104">
        <v>304</v>
      </c>
      <c r="LJ1" s="104">
        <v>305</v>
      </c>
      <c r="LK1" s="104">
        <v>306</v>
      </c>
      <c r="LL1" s="104">
        <v>307</v>
      </c>
      <c r="LM1" s="104">
        <v>308</v>
      </c>
      <c r="LN1" s="104">
        <v>309</v>
      </c>
      <c r="LO1" s="104">
        <v>310</v>
      </c>
      <c r="LP1" s="104">
        <v>311</v>
      </c>
      <c r="LQ1" s="104">
        <v>312</v>
      </c>
      <c r="LR1" s="104">
        <v>313</v>
      </c>
      <c r="LS1" s="104">
        <v>314</v>
      </c>
      <c r="LT1" s="104">
        <v>315</v>
      </c>
      <c r="LU1" s="104">
        <v>316</v>
      </c>
      <c r="LV1" s="104">
        <v>317</v>
      </c>
      <c r="LW1" s="104">
        <v>318</v>
      </c>
      <c r="LX1" s="104">
        <v>319</v>
      </c>
      <c r="LY1" s="104">
        <v>320</v>
      </c>
    </row>
    <row r="2" spans="1:337" s="90" customFormat="1" x14ac:dyDescent="0.25">
      <c r="B2" s="124" t="s">
        <v>2106</v>
      </c>
      <c r="C2" s="125"/>
      <c r="D2" s="125"/>
      <c r="E2" s="125"/>
      <c r="F2" s="125"/>
      <c r="G2" s="91" t="s">
        <v>6</v>
      </c>
      <c r="H2" s="91"/>
      <c r="I2" s="124" t="s">
        <v>2106</v>
      </c>
      <c r="J2" s="125"/>
      <c r="K2" s="125"/>
      <c r="L2" s="125"/>
      <c r="M2" s="125"/>
      <c r="N2" s="93" t="s">
        <v>6</v>
      </c>
      <c r="O2" s="93"/>
      <c r="R2" s="126" t="s">
        <v>2107</v>
      </c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26"/>
      <c r="AZ2" s="126"/>
      <c r="BA2" s="126"/>
      <c r="BB2" s="126"/>
      <c r="BC2" s="126"/>
      <c r="BD2" s="126"/>
      <c r="BE2" s="126"/>
      <c r="BF2" s="126"/>
      <c r="BG2" s="126"/>
      <c r="BH2" s="126"/>
      <c r="BI2" s="126"/>
      <c r="BJ2" s="126"/>
      <c r="BK2" s="126"/>
      <c r="BL2" s="126"/>
      <c r="BM2" s="126"/>
      <c r="BN2" s="126"/>
      <c r="BO2" s="126"/>
      <c r="BP2" s="126"/>
      <c r="BQ2" s="126"/>
      <c r="BR2" s="126"/>
      <c r="BS2" s="126"/>
      <c r="BT2" s="126"/>
      <c r="BU2" s="126"/>
      <c r="BV2" s="126"/>
      <c r="BW2" s="126"/>
      <c r="BX2" s="126"/>
      <c r="BY2" s="126"/>
      <c r="BZ2" s="126"/>
      <c r="CA2" s="126"/>
      <c r="CB2" s="126"/>
      <c r="CC2" s="126"/>
      <c r="CD2" s="126"/>
      <c r="CE2" s="126"/>
      <c r="CF2" s="126"/>
      <c r="CG2" s="126"/>
      <c r="CH2" s="126"/>
      <c r="CI2" s="126"/>
      <c r="CJ2" s="126"/>
      <c r="CK2" s="126"/>
      <c r="CL2" s="126"/>
      <c r="CM2" s="126"/>
      <c r="CN2" s="126"/>
      <c r="CO2" s="126"/>
      <c r="CP2" s="126"/>
      <c r="CQ2" s="126"/>
      <c r="CR2" s="126"/>
      <c r="CS2" s="126"/>
      <c r="CT2" s="126"/>
      <c r="CU2" s="126"/>
      <c r="CV2" s="126"/>
      <c r="CW2" s="126"/>
      <c r="CX2" s="126"/>
      <c r="CY2" s="126"/>
      <c r="CZ2" s="126"/>
      <c r="DA2" s="126"/>
      <c r="DB2" s="126"/>
      <c r="DC2" s="126"/>
      <c r="DD2" s="126"/>
      <c r="DE2" s="126"/>
      <c r="DF2" s="126"/>
      <c r="DG2" s="126"/>
      <c r="DH2" s="126"/>
      <c r="DI2" s="126"/>
      <c r="DJ2" s="126"/>
      <c r="DK2" s="126"/>
      <c r="DL2" s="126"/>
      <c r="DM2" s="126"/>
      <c r="DN2" s="126"/>
      <c r="DO2" s="126"/>
      <c r="DP2" s="126"/>
      <c r="DQ2" s="126"/>
      <c r="DR2" s="126"/>
      <c r="DS2" s="126"/>
      <c r="DT2" s="126"/>
      <c r="DU2" s="126"/>
      <c r="DV2" s="126"/>
      <c r="DW2" s="126"/>
      <c r="DX2" s="126"/>
      <c r="DY2" s="126"/>
      <c r="DZ2" s="126"/>
      <c r="EA2" s="126"/>
      <c r="EB2" s="126"/>
      <c r="EC2" s="126"/>
      <c r="ED2" s="126"/>
      <c r="EE2" s="126"/>
      <c r="EF2" s="126"/>
      <c r="EG2" s="126"/>
      <c r="EH2" s="126"/>
      <c r="EI2" s="126"/>
      <c r="EJ2" s="126"/>
      <c r="EK2" s="126"/>
      <c r="EL2" s="126"/>
      <c r="EM2" s="126"/>
      <c r="EN2" s="126"/>
      <c r="EO2" s="126"/>
      <c r="EP2" s="126"/>
      <c r="EQ2" s="126"/>
      <c r="ER2" s="126"/>
      <c r="ES2" s="126"/>
      <c r="ET2" s="126"/>
      <c r="EU2" s="126"/>
      <c r="EV2" s="126"/>
      <c r="EW2" s="126"/>
      <c r="EX2" s="126"/>
      <c r="EY2" s="126"/>
      <c r="EZ2" s="126"/>
      <c r="FA2" s="126"/>
      <c r="FB2" s="126"/>
      <c r="FC2" s="126"/>
      <c r="FD2" s="126"/>
      <c r="FE2" s="126"/>
      <c r="FF2" s="126"/>
      <c r="FG2" s="126"/>
      <c r="FH2" s="126"/>
      <c r="FI2" s="126"/>
      <c r="FJ2" s="126"/>
      <c r="FK2" s="126"/>
      <c r="FL2" s="126"/>
      <c r="FM2" s="126"/>
      <c r="FN2" s="126"/>
      <c r="FO2" s="126"/>
      <c r="FP2" s="126"/>
      <c r="FQ2" s="126"/>
      <c r="FR2" s="126"/>
      <c r="FS2" s="126"/>
      <c r="FT2" s="126"/>
      <c r="FU2" s="126"/>
      <c r="FV2" s="126"/>
      <c r="FW2" s="126"/>
      <c r="FX2" s="126"/>
      <c r="FY2" s="126"/>
      <c r="FZ2" s="126"/>
      <c r="GA2" s="126"/>
      <c r="GB2" s="126"/>
      <c r="GC2" s="126"/>
      <c r="GD2" s="126"/>
      <c r="GE2" s="126"/>
      <c r="GF2" s="126"/>
      <c r="GG2" s="126"/>
      <c r="GH2" s="126"/>
      <c r="GI2" s="126"/>
      <c r="GJ2" s="126"/>
      <c r="GK2" s="126"/>
      <c r="GL2" s="126"/>
      <c r="GM2" s="126"/>
      <c r="GN2" s="126"/>
      <c r="GO2" s="126"/>
      <c r="GP2" s="126"/>
      <c r="GQ2" s="126"/>
      <c r="GR2" s="126"/>
      <c r="GS2" s="126"/>
      <c r="GT2" s="126"/>
      <c r="GU2" s="126"/>
      <c r="GV2" s="126"/>
      <c r="GW2" s="126"/>
      <c r="GX2" s="126"/>
      <c r="GY2" s="126"/>
      <c r="GZ2" s="126"/>
      <c r="HA2" s="126"/>
      <c r="HB2" s="126"/>
      <c r="HC2" s="126"/>
      <c r="HD2" s="126"/>
      <c r="HE2" s="126"/>
      <c r="HF2" s="126"/>
      <c r="HG2" s="126"/>
      <c r="HH2" s="126"/>
      <c r="HI2" s="126"/>
      <c r="HJ2" s="126"/>
      <c r="HK2" s="126"/>
      <c r="HL2" s="126"/>
      <c r="HM2" s="126"/>
      <c r="HN2" s="126"/>
      <c r="HO2" s="126"/>
      <c r="HP2" s="126"/>
      <c r="HQ2" s="126"/>
      <c r="HR2" s="126"/>
      <c r="HS2" s="126"/>
      <c r="HT2" s="126"/>
      <c r="HU2" s="126"/>
      <c r="HV2" s="126"/>
      <c r="HW2" s="126"/>
      <c r="HX2" s="126"/>
      <c r="HY2" s="126"/>
      <c r="HZ2" s="126"/>
      <c r="IA2" s="126"/>
      <c r="IB2" s="126"/>
      <c r="IC2" s="126"/>
      <c r="ID2" s="126"/>
      <c r="IE2" s="126"/>
      <c r="IF2" s="126"/>
      <c r="IG2" s="126"/>
      <c r="IH2" s="126"/>
      <c r="II2" s="126"/>
      <c r="IJ2" s="126"/>
      <c r="IK2" s="126"/>
      <c r="IL2" s="126"/>
      <c r="IM2" s="126"/>
      <c r="IN2" s="126"/>
      <c r="IO2" s="126"/>
      <c r="IP2" s="126"/>
      <c r="IQ2" s="126"/>
      <c r="IR2" s="126"/>
      <c r="IS2" s="126"/>
      <c r="IT2" s="126"/>
      <c r="IU2" s="126"/>
      <c r="IV2" s="126"/>
      <c r="IW2" s="126"/>
      <c r="IX2" s="105"/>
      <c r="IY2" s="105"/>
      <c r="IZ2" s="105"/>
      <c r="JA2" s="105"/>
      <c r="JB2" s="105"/>
      <c r="JC2" s="105"/>
      <c r="JD2" s="105"/>
      <c r="JE2" s="105"/>
      <c r="JF2" s="105"/>
      <c r="JG2" s="105"/>
      <c r="JH2" s="105"/>
      <c r="JI2" s="105"/>
      <c r="JJ2" s="105"/>
      <c r="JK2" s="105"/>
      <c r="JL2" s="105"/>
      <c r="JM2" s="105"/>
      <c r="JN2" s="105"/>
      <c r="JO2" s="105"/>
      <c r="JP2" s="105"/>
      <c r="JQ2" s="105"/>
      <c r="JR2" s="105"/>
      <c r="JS2" s="105"/>
      <c r="JT2" s="105"/>
      <c r="JU2" s="105"/>
      <c r="JV2" s="105"/>
      <c r="JW2" s="105"/>
      <c r="JX2" s="105"/>
      <c r="JY2" s="105"/>
      <c r="JZ2" s="105"/>
      <c r="KA2" s="105"/>
      <c r="KB2" s="105"/>
      <c r="KC2" s="105"/>
      <c r="KD2" s="105"/>
      <c r="KE2" s="105"/>
      <c r="KF2" s="105"/>
      <c r="KG2" s="105"/>
      <c r="KH2" s="105"/>
      <c r="KI2" s="105"/>
      <c r="KJ2" s="105"/>
      <c r="KK2" s="105"/>
      <c r="KL2" s="105"/>
      <c r="KM2" s="105"/>
      <c r="KN2" s="105"/>
      <c r="KO2" s="105"/>
      <c r="KP2" s="105"/>
      <c r="KQ2" s="105"/>
      <c r="KR2" s="105"/>
      <c r="KS2" s="105"/>
      <c r="KT2" s="105"/>
      <c r="KU2" s="105"/>
      <c r="KV2" s="105"/>
      <c r="KW2" s="105"/>
      <c r="KX2" s="105"/>
      <c r="KY2" s="105"/>
      <c r="KZ2" s="105"/>
      <c r="LA2" s="105"/>
      <c r="LB2" s="105"/>
      <c r="LC2" s="105"/>
      <c r="LD2" s="105"/>
      <c r="LE2" s="105"/>
      <c r="LF2" s="105"/>
      <c r="LG2" s="105"/>
      <c r="LH2" s="105"/>
      <c r="LI2" s="105"/>
      <c r="LJ2" s="105"/>
      <c r="LK2" s="105"/>
      <c r="LL2" s="105"/>
      <c r="LM2" s="105"/>
      <c r="LN2" s="105"/>
      <c r="LO2" s="105"/>
      <c r="LP2" s="105"/>
      <c r="LQ2" s="105"/>
      <c r="LR2" s="105"/>
      <c r="LS2" s="105"/>
      <c r="LT2" s="105"/>
      <c r="LU2" s="105"/>
      <c r="LV2" s="105"/>
      <c r="LW2" s="105"/>
      <c r="LX2" s="105"/>
      <c r="LY2" s="105"/>
    </row>
    <row r="3" spans="1:337" x14ac:dyDescent="0.25">
      <c r="A3" s="78" t="s">
        <v>2094</v>
      </c>
      <c r="B3" s="78">
        <v>437.38700465587925</v>
      </c>
      <c r="C3" s="78">
        <v>435.76601467679666</v>
      </c>
      <c r="D3" s="78">
        <v>479.55918402232788</v>
      </c>
      <c r="E3" s="78">
        <v>506.57903968610083</v>
      </c>
      <c r="F3" s="78">
        <v>538.65294372732728</v>
      </c>
      <c r="G3" s="91">
        <f>STDEV(B3:F3)/AVERAGE(B3:F3)</f>
        <v>9.2773024237589638E-2</v>
      </c>
      <c r="I3" s="78">
        <v>642.223830680182</v>
      </c>
      <c r="J3" s="78">
        <v>747.16056185008551</v>
      </c>
      <c r="K3" s="78">
        <v>721.74584968556485</v>
      </c>
      <c r="L3" s="78">
        <v>726.57069937686276</v>
      </c>
      <c r="M3" s="78">
        <v>550.42075818351566</v>
      </c>
      <c r="N3" s="91">
        <f>STDEV(I3:M3)/AVERAGE(I3:M3)</f>
        <v>0.12036970929530889</v>
      </c>
      <c r="O3" s="91"/>
      <c r="P3" s="1" t="s">
        <v>36</v>
      </c>
      <c r="Q3" s="1" t="s">
        <v>37</v>
      </c>
      <c r="R3" s="88">
        <v>152.011396368487</v>
      </c>
      <c r="S3" s="88">
        <v>229.077056146015</v>
      </c>
      <c r="T3" s="88">
        <v>220.29580495608101</v>
      </c>
      <c r="U3" s="88">
        <v>292.17323002863702</v>
      </c>
      <c r="V3" s="88">
        <v>209.59352217383301</v>
      </c>
      <c r="W3" s="88">
        <v>319.93409026963502</v>
      </c>
      <c r="X3" s="88">
        <v>170.73020008015499</v>
      </c>
      <c r="Y3" s="88">
        <v>201.347655715</v>
      </c>
      <c r="Z3" s="88">
        <v>206.47857359181299</v>
      </c>
      <c r="AA3" s="88">
        <v>239.23564585727399</v>
      </c>
      <c r="AB3" s="88">
        <v>309.849778604834</v>
      </c>
      <c r="AC3" s="88">
        <v>283.62828728846802</v>
      </c>
      <c r="AD3" s="88">
        <v>221.652074454489</v>
      </c>
      <c r="AE3" s="88">
        <v>119.085426436388</v>
      </c>
      <c r="AF3" s="88">
        <v>165.53338737377601</v>
      </c>
      <c r="AG3" s="88">
        <v>244.28829677332399</v>
      </c>
      <c r="AH3" s="88">
        <v>189.05643304833299</v>
      </c>
      <c r="AI3" s="88">
        <v>168.13869629189</v>
      </c>
      <c r="AJ3" s="88">
        <v>271.38049330585397</v>
      </c>
      <c r="AK3" s="88">
        <v>169.50992132109801</v>
      </c>
      <c r="AL3" s="88">
        <v>151.665054965976</v>
      </c>
      <c r="AM3" s="88">
        <v>267.09046136974001</v>
      </c>
      <c r="AN3" s="88">
        <v>175.89260354659899</v>
      </c>
      <c r="AO3" s="88">
        <v>191.871851407816</v>
      </c>
      <c r="AP3" s="88">
        <v>237.59927850412001</v>
      </c>
      <c r="AQ3" s="88">
        <v>291.49813611768502</v>
      </c>
      <c r="AR3" s="88">
        <v>196.28811963762701</v>
      </c>
      <c r="AS3" s="88">
        <v>200.567441768386</v>
      </c>
      <c r="AT3" s="88">
        <v>166.71060067257099</v>
      </c>
      <c r="AU3" s="88">
        <v>193.01886842285199</v>
      </c>
      <c r="AV3" s="88">
        <v>237.48787295147599</v>
      </c>
      <c r="AW3" s="88">
        <v>174.803318551194</v>
      </c>
      <c r="AX3" s="88">
        <v>208.58967296668601</v>
      </c>
      <c r="AY3" s="88">
        <v>205.39542700340101</v>
      </c>
      <c r="AZ3" s="88">
        <v>246.05751482831599</v>
      </c>
      <c r="BA3" s="88">
        <v>207.73570044889101</v>
      </c>
      <c r="BB3" s="88">
        <v>195.456767085487</v>
      </c>
      <c r="BC3" s="88">
        <v>249.32362167231</v>
      </c>
      <c r="BD3" s="88">
        <v>228.46362481289901</v>
      </c>
      <c r="BE3" s="88">
        <v>230.38713430171899</v>
      </c>
      <c r="BF3" s="88">
        <v>206.29239374763901</v>
      </c>
      <c r="BG3" s="88">
        <v>395.46643820539703</v>
      </c>
      <c r="BH3" s="88">
        <v>259.60992890060498</v>
      </c>
      <c r="BI3" s="88">
        <v>235.348284226788</v>
      </c>
      <c r="BJ3" s="88">
        <v>232.17073240920601</v>
      </c>
      <c r="BK3" s="88">
        <v>147.572124148152</v>
      </c>
      <c r="BL3" s="88">
        <v>213.913034738471</v>
      </c>
      <c r="BM3" s="88">
        <v>216.108292735004</v>
      </c>
      <c r="BN3" s="88">
        <v>178.99060893821999</v>
      </c>
      <c r="BO3" s="88">
        <v>246.48386297248999</v>
      </c>
      <c r="BP3" s="88">
        <v>253.646156249406</v>
      </c>
      <c r="BQ3" s="88">
        <v>137.04301083966899</v>
      </c>
      <c r="BR3" s="88">
        <v>220.96047780018</v>
      </c>
      <c r="BS3" s="88">
        <v>248.592062796042</v>
      </c>
      <c r="BT3" s="88">
        <v>298.394904610352</v>
      </c>
      <c r="BU3" s="88">
        <v>269.82557038637799</v>
      </c>
      <c r="BV3" s="88">
        <v>170.731835496141</v>
      </c>
      <c r="BW3" s="88">
        <v>206.42190191044099</v>
      </c>
      <c r="BX3" s="88">
        <v>324.01252628838898</v>
      </c>
      <c r="BY3" s="88">
        <v>230.29107673889499</v>
      </c>
      <c r="BZ3" s="88">
        <v>158.97436232156801</v>
      </c>
      <c r="CA3" s="88">
        <v>258.99396085972103</v>
      </c>
      <c r="CB3" s="88">
        <v>207.61044981478801</v>
      </c>
      <c r="CC3" s="88">
        <v>194.45903558678799</v>
      </c>
      <c r="CD3" s="88">
        <v>214.55056585412601</v>
      </c>
      <c r="CE3" s="88">
        <v>143.60522462496101</v>
      </c>
      <c r="CF3" s="88">
        <v>186.36443323423501</v>
      </c>
      <c r="CG3" s="88">
        <v>126.146068927234</v>
      </c>
      <c r="CH3" s="88">
        <v>188.683325412881</v>
      </c>
      <c r="CI3" s="88">
        <v>153.842587245733</v>
      </c>
      <c r="CJ3" s="88">
        <v>233.530710322744</v>
      </c>
      <c r="CK3" s="88">
        <v>240.15345127059399</v>
      </c>
      <c r="CL3" s="88">
        <v>215.29215389763399</v>
      </c>
      <c r="CM3" s="88">
        <v>173.15252322880099</v>
      </c>
      <c r="CN3" s="88">
        <v>150.19525618993799</v>
      </c>
      <c r="CO3" s="88">
        <v>191.533506685726</v>
      </c>
      <c r="CP3" s="88">
        <v>207.16250624199</v>
      </c>
      <c r="CQ3" s="88">
        <v>341.620961751501</v>
      </c>
      <c r="CR3" s="88">
        <v>193.73314827326899</v>
      </c>
      <c r="CS3" s="88">
        <v>200.91441816124899</v>
      </c>
      <c r="CT3" s="88">
        <v>236.53388351524799</v>
      </c>
      <c r="CU3" s="88">
        <v>198.67294103661399</v>
      </c>
      <c r="CV3" s="88">
        <v>240.721173892493</v>
      </c>
      <c r="CW3" s="88">
        <v>311.26835354387998</v>
      </c>
      <c r="CX3" s="88">
        <v>265.87141059441399</v>
      </c>
      <c r="CY3" s="88">
        <v>243.415780503988</v>
      </c>
      <c r="CZ3" s="88">
        <v>246.11921277870701</v>
      </c>
      <c r="DA3" s="88">
        <v>180.390167707328</v>
      </c>
      <c r="DB3" s="88">
        <v>111.57788209674101</v>
      </c>
      <c r="DC3" s="88">
        <v>176.76679560699199</v>
      </c>
      <c r="DD3" s="88">
        <v>246.15378382001001</v>
      </c>
      <c r="DE3" s="88">
        <v>230.912856820093</v>
      </c>
      <c r="DF3" s="88">
        <v>249.95415601189001</v>
      </c>
      <c r="DG3" s="88">
        <v>163.94643526056299</v>
      </c>
      <c r="DH3" s="88">
        <v>284.27140587641497</v>
      </c>
      <c r="DI3" s="88">
        <v>202.04785845520499</v>
      </c>
      <c r="DJ3" s="88">
        <v>171.13428958708701</v>
      </c>
      <c r="DK3" s="88">
        <v>185.035553025708</v>
      </c>
      <c r="DL3" s="88">
        <v>238.396752234546</v>
      </c>
      <c r="DM3" s="88">
        <v>203.548342096619</v>
      </c>
      <c r="DN3" s="88">
        <v>253.77995642320801</v>
      </c>
      <c r="DO3" s="88">
        <v>160.739190565634</v>
      </c>
      <c r="DP3" s="88">
        <v>259.55565143259201</v>
      </c>
      <c r="DQ3" s="88">
        <v>203.079935245065</v>
      </c>
      <c r="DR3" s="88">
        <v>322.51800753163297</v>
      </c>
      <c r="DS3" s="88">
        <v>223.99285831613699</v>
      </c>
      <c r="DT3" s="88">
        <v>176.521617694692</v>
      </c>
      <c r="DU3" s="88">
        <v>293.20788234907297</v>
      </c>
      <c r="DV3" s="88">
        <v>284.16072774039202</v>
      </c>
      <c r="DW3" s="88">
        <v>276.09942907211803</v>
      </c>
      <c r="DX3" s="88">
        <v>188.14377524420701</v>
      </c>
      <c r="DY3" s="88">
        <v>137.648887270053</v>
      </c>
      <c r="DZ3" s="88">
        <v>264.20372820530997</v>
      </c>
      <c r="EA3" s="88">
        <v>228.32309898100999</v>
      </c>
      <c r="EB3" s="88">
        <v>181.02369781760001</v>
      </c>
      <c r="EC3" s="88">
        <v>305.750720215191</v>
      </c>
      <c r="ED3" s="88">
        <v>212.56728513363899</v>
      </c>
      <c r="EE3" s="88">
        <v>189.28469533672299</v>
      </c>
      <c r="EF3" s="88">
        <v>130.260540457113</v>
      </c>
      <c r="EG3" s="88">
        <v>229.08614275871301</v>
      </c>
      <c r="EH3" s="88">
        <v>143.61537673054301</v>
      </c>
      <c r="EI3" s="88">
        <v>238.213219941034</v>
      </c>
      <c r="EJ3" s="88">
        <v>306.28721301947201</v>
      </c>
      <c r="EK3" s="88">
        <v>150.24571874935</v>
      </c>
      <c r="EL3" s="88">
        <v>195.32359599889801</v>
      </c>
      <c r="EM3" s="88">
        <v>206.835692676392</v>
      </c>
      <c r="EN3" s="88">
        <v>251.24831451863199</v>
      </c>
      <c r="EO3" s="88">
        <v>223.19654574736199</v>
      </c>
      <c r="EP3" s="88">
        <v>265.46757633884499</v>
      </c>
      <c r="EQ3" s="88">
        <v>235.46727406047</v>
      </c>
      <c r="ER3" s="88">
        <v>185.218121639901</v>
      </c>
      <c r="ES3" s="88">
        <v>260.64308387150902</v>
      </c>
      <c r="ET3" s="88">
        <v>250.307547764909</v>
      </c>
      <c r="EU3" s="88">
        <v>241.68273776057401</v>
      </c>
      <c r="EV3" s="88">
        <v>266.54929360557003</v>
      </c>
      <c r="EW3" s="88">
        <v>254.84732568552499</v>
      </c>
      <c r="EX3" s="88">
        <v>146.68706676161901</v>
      </c>
      <c r="EY3" s="88">
        <v>169.67518378080601</v>
      </c>
      <c r="EZ3" s="88">
        <v>150.50136318571001</v>
      </c>
      <c r="FA3" s="88">
        <v>289.06730863863402</v>
      </c>
      <c r="FB3" s="88">
        <v>203.566315138883</v>
      </c>
      <c r="FC3" s="88">
        <v>212.03922285311901</v>
      </c>
      <c r="FD3" s="88">
        <v>301.92678442619399</v>
      </c>
      <c r="FE3" s="88">
        <v>508.03150934431102</v>
      </c>
      <c r="FF3" s="88">
        <v>207.799777231034</v>
      </c>
      <c r="FG3" s="88">
        <v>163.62012768975799</v>
      </c>
      <c r="FH3" s="88">
        <v>376.257988597598</v>
      </c>
      <c r="FI3" s="88">
        <v>229.95941876392601</v>
      </c>
      <c r="FJ3" s="88">
        <v>299.16794843192798</v>
      </c>
      <c r="FK3" s="88">
        <v>286.356926008806</v>
      </c>
      <c r="FL3" s="88">
        <v>139.801191559497</v>
      </c>
      <c r="FM3" s="88">
        <v>226.93253204355901</v>
      </c>
      <c r="FN3" s="88">
        <v>157.89739857655999</v>
      </c>
      <c r="FO3" s="88">
        <v>306.60798947577803</v>
      </c>
      <c r="FP3" s="88">
        <v>226.96869109075101</v>
      </c>
      <c r="FQ3" s="88">
        <v>159.22245541731701</v>
      </c>
      <c r="FR3" s="88">
        <v>344.603657991906</v>
      </c>
      <c r="FS3" s="88">
        <v>248.466205663197</v>
      </c>
      <c r="FT3" s="88">
        <v>305.18142183891399</v>
      </c>
      <c r="FU3" s="88">
        <v>208.375705374349</v>
      </c>
      <c r="FV3" s="88">
        <v>306.80513167382901</v>
      </c>
      <c r="FW3" s="88">
        <v>296.82176207223802</v>
      </c>
      <c r="FX3" s="88">
        <v>240.79076930221899</v>
      </c>
      <c r="FY3" s="88">
        <v>186.96881446548801</v>
      </c>
      <c r="FZ3" s="88">
        <v>430.70594125360901</v>
      </c>
      <c r="GA3" s="88">
        <v>228.66634184105899</v>
      </c>
      <c r="GB3" s="88">
        <v>178.425708107047</v>
      </c>
      <c r="GC3" s="88">
        <v>168.36541109047701</v>
      </c>
      <c r="GD3" s="88">
        <v>264.309474488256</v>
      </c>
      <c r="GE3" s="88">
        <v>356.58649382800002</v>
      </c>
      <c r="GF3" s="88">
        <v>212.009968543014</v>
      </c>
      <c r="GG3" s="88">
        <v>198.26532198082401</v>
      </c>
      <c r="GH3" s="88">
        <v>190.62774069940301</v>
      </c>
      <c r="GI3" s="88">
        <v>212.89382538993701</v>
      </c>
      <c r="GJ3" s="88">
        <v>138.14509713096399</v>
      </c>
      <c r="GK3" s="88">
        <v>265.08719175380298</v>
      </c>
      <c r="GL3" s="88">
        <v>245.80009905775501</v>
      </c>
      <c r="GM3" s="88">
        <v>245.32365658261301</v>
      </c>
      <c r="GN3" s="88">
        <v>174.200535637537</v>
      </c>
      <c r="GO3" s="88">
        <v>222.590106226221</v>
      </c>
      <c r="GP3" s="88">
        <v>213.53236417377701</v>
      </c>
      <c r="GQ3" s="88">
        <v>205.86200976331901</v>
      </c>
      <c r="GR3" s="88">
        <v>231.87762291107501</v>
      </c>
      <c r="GS3" s="88">
        <v>251.25321112749</v>
      </c>
      <c r="GT3" s="88">
        <v>288.25025267650398</v>
      </c>
      <c r="GU3" s="88">
        <v>401.36147510641803</v>
      </c>
      <c r="GV3" s="88">
        <v>212.396621417229</v>
      </c>
      <c r="GW3" s="88">
        <v>235.48946890737</v>
      </c>
      <c r="GX3" s="88">
        <v>272.45450859412398</v>
      </c>
      <c r="GY3" s="88">
        <v>166.63840811324599</v>
      </c>
      <c r="GZ3" s="88">
        <v>148.918586784052</v>
      </c>
      <c r="HA3" s="88">
        <v>306.50051345180799</v>
      </c>
      <c r="HB3" s="88">
        <v>156.65396881900301</v>
      </c>
      <c r="HC3" s="88">
        <v>226.749260306552</v>
      </c>
      <c r="HD3" s="88">
        <v>293.25781913466699</v>
      </c>
      <c r="HE3" s="88">
        <v>305.81252443082298</v>
      </c>
      <c r="HF3" s="88">
        <v>201.40619756685601</v>
      </c>
      <c r="HG3" s="88">
        <v>123.22397106072999</v>
      </c>
      <c r="HH3" s="88">
        <v>309.74126334829703</v>
      </c>
      <c r="HI3" s="88">
        <v>390.70596179074801</v>
      </c>
      <c r="HJ3" s="88">
        <v>185.131028118621</v>
      </c>
      <c r="HK3" s="88">
        <v>287.69730417809802</v>
      </c>
      <c r="HL3" s="88">
        <v>318.31351146672398</v>
      </c>
      <c r="HM3" s="88">
        <v>247.32341513783001</v>
      </c>
      <c r="HN3" s="88">
        <v>205.411754678639</v>
      </c>
      <c r="HO3" s="88">
        <v>240.57673190608901</v>
      </c>
      <c r="HP3" s="88">
        <v>187.29141316842001</v>
      </c>
      <c r="HQ3" s="88">
        <v>221.22200967135899</v>
      </c>
      <c r="HR3" s="88">
        <v>291.84897716939599</v>
      </c>
      <c r="HS3" s="88">
        <v>170.993794173982</v>
      </c>
      <c r="HT3" s="88">
        <v>259.83494951679</v>
      </c>
      <c r="HU3" s="88">
        <v>225.07267494036799</v>
      </c>
      <c r="HV3" s="88">
        <v>199.27108791094301</v>
      </c>
      <c r="HW3" s="88">
        <v>251.15933305254899</v>
      </c>
      <c r="HX3" s="88">
        <v>202.16891619298801</v>
      </c>
      <c r="HY3" s="88">
        <v>219.12520218346401</v>
      </c>
      <c r="HZ3" s="88">
        <v>204.432839679225</v>
      </c>
      <c r="IA3" s="88">
        <v>284.47022794764098</v>
      </c>
      <c r="IB3" s="88">
        <v>305.459594016062</v>
      </c>
      <c r="IC3" s="88">
        <v>328.25572205323999</v>
      </c>
      <c r="ID3" s="88">
        <v>121.111275734998</v>
      </c>
      <c r="IE3" s="88">
        <v>259.81277846724799</v>
      </c>
      <c r="IF3" s="88">
        <v>196.89232843861501</v>
      </c>
      <c r="IG3" s="88">
        <v>298.799451029708</v>
      </c>
      <c r="IH3" s="88">
        <v>185.45366900612399</v>
      </c>
      <c r="II3" s="88">
        <v>196.81014496181501</v>
      </c>
      <c r="IJ3" s="88">
        <v>236.45970112075199</v>
      </c>
      <c r="IK3" s="88">
        <v>247.082232589098</v>
      </c>
      <c r="IL3" s="88">
        <v>321.12891339968297</v>
      </c>
      <c r="IM3" s="88">
        <v>253.17455949541599</v>
      </c>
      <c r="IN3" s="88">
        <v>265.113379831342</v>
      </c>
      <c r="IO3" s="88">
        <v>195.79549702174501</v>
      </c>
      <c r="IP3" s="88">
        <v>198.64014565201001</v>
      </c>
      <c r="IQ3" s="88">
        <v>260.08358672136097</v>
      </c>
      <c r="IR3" s="88">
        <v>308.643940939733</v>
      </c>
      <c r="IS3" s="88">
        <v>272.44253369731001</v>
      </c>
      <c r="IT3" s="88">
        <v>199.47910107084601</v>
      </c>
      <c r="IU3" s="88">
        <v>179.35152856164299</v>
      </c>
      <c r="IV3" s="88">
        <v>137.006760033131</v>
      </c>
      <c r="IW3" s="88">
        <v>343.62375561223598</v>
      </c>
      <c r="IX3" s="88">
        <v>170.33927795539901</v>
      </c>
      <c r="IY3" s="88">
        <v>354.86981966350697</v>
      </c>
      <c r="IZ3" s="88">
        <v>186.910851414837</v>
      </c>
      <c r="JA3" s="88">
        <v>169.39191622635099</v>
      </c>
      <c r="JB3" s="88">
        <v>198.98006038048501</v>
      </c>
      <c r="JC3" s="88">
        <v>170.25768006780001</v>
      </c>
      <c r="JD3" s="88">
        <v>182.36873839411399</v>
      </c>
      <c r="JE3" s="88">
        <v>209.90078460330301</v>
      </c>
      <c r="JF3" s="88">
        <v>257.98304788174698</v>
      </c>
      <c r="JG3" s="88">
        <v>178.381309078692</v>
      </c>
      <c r="JH3" s="88">
        <v>167.23327586242101</v>
      </c>
      <c r="JI3" s="88">
        <v>256.921226571575</v>
      </c>
      <c r="JJ3" s="88">
        <v>241.79016379827701</v>
      </c>
      <c r="JK3" s="88">
        <v>329.27442542397301</v>
      </c>
      <c r="JL3" s="88">
        <v>226.393087116315</v>
      </c>
      <c r="JM3" s="88">
        <v>260.68725784398703</v>
      </c>
      <c r="JN3" s="88">
        <v>547.26341132796404</v>
      </c>
      <c r="JO3" s="88">
        <v>252.03105543814701</v>
      </c>
      <c r="JP3" s="88">
        <v>182.64286678664399</v>
      </c>
      <c r="JQ3" s="88">
        <v>231.74401936848901</v>
      </c>
      <c r="JR3" s="88">
        <v>187.60908628724999</v>
      </c>
      <c r="JS3" s="88">
        <v>137.34289602479399</v>
      </c>
      <c r="JT3" s="88">
        <v>280.15735030048802</v>
      </c>
      <c r="JU3" s="88">
        <v>217.115099544998</v>
      </c>
      <c r="JV3" s="88">
        <v>145.40225752016599</v>
      </c>
      <c r="JW3" s="88">
        <v>242.63481984266201</v>
      </c>
      <c r="JX3" s="88">
        <v>281.70761338165403</v>
      </c>
      <c r="JY3" s="88">
        <v>245.30651857964199</v>
      </c>
      <c r="JZ3" s="88">
        <v>316.84603964486899</v>
      </c>
      <c r="KA3" s="88">
        <v>196.89085046378301</v>
      </c>
      <c r="KB3" s="88">
        <v>150.149405542577</v>
      </c>
      <c r="KC3" s="88">
        <v>210.4955520588</v>
      </c>
      <c r="KD3" s="88">
        <v>298.65843765237798</v>
      </c>
      <c r="KE3" s="88">
        <v>209.91155250576199</v>
      </c>
      <c r="KF3" s="88">
        <v>405.14418319308498</v>
      </c>
      <c r="KG3" s="88">
        <v>139.72915336278899</v>
      </c>
      <c r="KH3" s="88">
        <v>279.28660356521902</v>
      </c>
      <c r="KI3" s="88">
        <v>245.59993143862101</v>
      </c>
      <c r="KJ3" s="88">
        <v>207.12131347690499</v>
      </c>
      <c r="KK3" s="88">
        <v>196.46717021758701</v>
      </c>
      <c r="KL3" s="88">
        <v>190.29745278140101</v>
      </c>
      <c r="KM3" s="88">
        <v>211.581716617886</v>
      </c>
      <c r="KN3" s="88">
        <v>274.294928354587</v>
      </c>
      <c r="KO3" s="88">
        <v>131.88906214781301</v>
      </c>
      <c r="KP3" s="88">
        <v>267.21964482736598</v>
      </c>
      <c r="KQ3" s="88">
        <v>207.30090328336399</v>
      </c>
      <c r="KR3" s="88">
        <v>216.66922764061201</v>
      </c>
      <c r="KS3" s="88">
        <v>203.32806593401099</v>
      </c>
      <c r="KT3" s="88">
        <v>215.04956628787801</v>
      </c>
      <c r="KU3" s="88">
        <v>212.55625588182099</v>
      </c>
      <c r="KV3" s="88">
        <v>242.63578853512999</v>
      </c>
      <c r="KW3" s="88">
        <v>168.32911240858601</v>
      </c>
      <c r="KX3" s="88">
        <v>232.90951422656201</v>
      </c>
      <c r="KY3" s="88">
        <v>251.89789048336999</v>
      </c>
      <c r="KZ3" s="88">
        <v>134.860229543407</v>
      </c>
      <c r="LA3" s="88">
        <v>295.65496989458097</v>
      </c>
      <c r="LB3" s="88">
        <v>323.96570859519699</v>
      </c>
      <c r="LC3" s="88">
        <v>236.76489172720801</v>
      </c>
      <c r="LD3" s="88">
        <v>326.782033682612</v>
      </c>
      <c r="LE3" s="88">
        <v>268.61328066526602</v>
      </c>
      <c r="LF3" s="88">
        <v>191.684840122</v>
      </c>
      <c r="LG3" s="88">
        <v>439.49395299251802</v>
      </c>
      <c r="LH3" s="88">
        <v>246.829679482242</v>
      </c>
      <c r="LI3" s="88">
        <v>229.14661025331401</v>
      </c>
      <c r="LJ3" s="88">
        <v>288.52828183632698</v>
      </c>
      <c r="LK3" s="88">
        <v>217.53367887048</v>
      </c>
      <c r="LL3" s="88">
        <v>180.66231800417501</v>
      </c>
      <c r="LM3" s="88">
        <v>209.07400818776699</v>
      </c>
      <c r="LN3" s="88">
        <v>183.25992578576299</v>
      </c>
      <c r="LO3" s="88">
        <v>276.29170762458801</v>
      </c>
      <c r="LP3" s="88">
        <v>199.662453777807</v>
      </c>
      <c r="LQ3" s="88">
        <v>290.40079555183797</v>
      </c>
      <c r="LR3" s="88">
        <v>112.965668943785</v>
      </c>
      <c r="LS3" s="88">
        <v>219.06156479921</v>
      </c>
      <c r="LT3" s="88">
        <v>225.14908609891501</v>
      </c>
      <c r="LU3" s="88">
        <v>305.16455226149202</v>
      </c>
      <c r="LV3" s="88">
        <v>252.562871263049</v>
      </c>
      <c r="LW3" s="88">
        <v>234.83558570811701</v>
      </c>
      <c r="LX3" s="88">
        <v>182.852258701045</v>
      </c>
      <c r="LY3" s="88">
        <v>237.18428949338499</v>
      </c>
    </row>
    <row r="4" spans="1:337" x14ac:dyDescent="0.25">
      <c r="A4" s="78" t="s">
        <v>1618</v>
      </c>
      <c r="B4" s="78">
        <v>536.41628860815194</v>
      </c>
      <c r="C4" s="78">
        <v>462.48489322669747</v>
      </c>
      <c r="D4" s="78">
        <v>458.35056030586514</v>
      </c>
      <c r="E4" s="78">
        <v>424.83561105937923</v>
      </c>
      <c r="F4" s="78">
        <v>477.70899610313359</v>
      </c>
      <c r="G4" s="91">
        <f t="shared" ref="G4:G32" si="0">STDEV(B4:F4)/AVERAGE(B4:F4)</f>
        <v>8.6609020407397722E-2</v>
      </c>
      <c r="I4" s="78">
        <v>535.16264999826706</v>
      </c>
      <c r="J4" s="78">
        <v>476.80096788246072</v>
      </c>
      <c r="K4" s="78">
        <v>533.81032265376064</v>
      </c>
      <c r="L4" s="78">
        <v>568.42427926799871</v>
      </c>
      <c r="M4" s="78">
        <v>536.16712494126193</v>
      </c>
      <c r="N4" s="91">
        <f t="shared" ref="N4:N32" si="1">STDEV(I4:M4)/AVERAGE(I4:M4)</f>
        <v>6.2467730832820895E-2</v>
      </c>
      <c r="O4" s="91"/>
      <c r="P4" s="1" t="s">
        <v>56</v>
      </c>
      <c r="Q4" s="1" t="s">
        <v>57</v>
      </c>
      <c r="R4" s="85">
        <v>316.65110537767498</v>
      </c>
      <c r="S4" s="85">
        <v>502.38833017307502</v>
      </c>
      <c r="T4" s="85">
        <v>477.878347810489</v>
      </c>
      <c r="U4" s="85">
        <v>428.31260171280798</v>
      </c>
      <c r="V4" s="85">
        <v>422.38780736784003</v>
      </c>
      <c r="W4" s="85">
        <v>512.82276927492705</v>
      </c>
      <c r="X4" s="85">
        <v>437.774212445903</v>
      </c>
      <c r="Y4" s="85">
        <v>443.82170108505102</v>
      </c>
      <c r="Z4" s="85">
        <v>496.641078212644</v>
      </c>
      <c r="AA4" s="85">
        <v>397.53639515945599</v>
      </c>
      <c r="AB4" s="85">
        <v>502.92931838763297</v>
      </c>
      <c r="AC4" s="85">
        <v>394.614648039896</v>
      </c>
      <c r="AD4" s="85">
        <v>421.27690886161099</v>
      </c>
      <c r="AE4" s="85">
        <v>264.75500296591201</v>
      </c>
      <c r="AF4" s="85">
        <v>335.72573341320998</v>
      </c>
      <c r="AG4" s="85">
        <v>690.77612115757404</v>
      </c>
      <c r="AH4" s="85">
        <v>418.722039213252</v>
      </c>
      <c r="AI4" s="85">
        <v>393.12470155419697</v>
      </c>
      <c r="AJ4" s="85">
        <v>325.54004703394799</v>
      </c>
      <c r="AK4" s="85">
        <v>438.43204626239498</v>
      </c>
      <c r="AL4" s="85">
        <v>479.23620598737102</v>
      </c>
      <c r="AM4" s="85">
        <v>450.37159068367203</v>
      </c>
      <c r="AN4" s="85">
        <v>236.560596786075</v>
      </c>
      <c r="AO4" s="85">
        <v>347.20921850143202</v>
      </c>
      <c r="AP4" s="85">
        <v>484.14337702094099</v>
      </c>
      <c r="AQ4" s="85">
        <v>284.18127433564399</v>
      </c>
      <c r="AR4" s="85">
        <v>403.52844342447401</v>
      </c>
      <c r="AS4" s="85">
        <v>477.73119349437098</v>
      </c>
      <c r="AT4" s="85">
        <v>346.94312375544098</v>
      </c>
      <c r="AU4" s="85">
        <v>424.587081651456</v>
      </c>
      <c r="AV4" s="85">
        <v>428.07080853187199</v>
      </c>
      <c r="AW4" s="85">
        <v>432.13997789959598</v>
      </c>
      <c r="AX4" s="85">
        <v>575.151229114991</v>
      </c>
      <c r="AY4" s="85">
        <v>463.83010318368599</v>
      </c>
      <c r="AZ4" s="85">
        <v>486.70185398297298</v>
      </c>
      <c r="BA4" s="85">
        <v>467.10571058070099</v>
      </c>
      <c r="BB4" s="85">
        <v>353.18187393961603</v>
      </c>
      <c r="BC4" s="85">
        <v>361.01782203641602</v>
      </c>
      <c r="BD4" s="85">
        <v>369.46179243175999</v>
      </c>
      <c r="BE4" s="85">
        <v>352.169384058498</v>
      </c>
      <c r="BF4" s="85">
        <v>412.53244373698101</v>
      </c>
      <c r="BG4" s="85">
        <v>375.58817528412698</v>
      </c>
      <c r="BH4" s="85">
        <v>352.65945566557099</v>
      </c>
      <c r="BI4" s="85">
        <v>526.36970181588902</v>
      </c>
      <c r="BJ4" s="85">
        <v>440.07192549892102</v>
      </c>
      <c r="BK4" s="85">
        <v>224.73661162636799</v>
      </c>
      <c r="BL4" s="85">
        <v>480.15286983473499</v>
      </c>
      <c r="BM4" s="85">
        <v>305.36652597243801</v>
      </c>
      <c r="BN4" s="85">
        <v>423.39802706995499</v>
      </c>
      <c r="BO4" s="85">
        <v>596.56313443379202</v>
      </c>
      <c r="BP4" s="85">
        <v>298.848482400845</v>
      </c>
      <c r="BQ4" s="85">
        <v>276.11654648272901</v>
      </c>
      <c r="BR4" s="85">
        <v>538.06939621619495</v>
      </c>
      <c r="BS4" s="85">
        <v>411.464580321141</v>
      </c>
      <c r="BT4" s="85">
        <v>460.12332871617002</v>
      </c>
      <c r="BU4" s="85">
        <v>508.29161474544901</v>
      </c>
      <c r="BV4" s="85">
        <v>252.297241707468</v>
      </c>
      <c r="BW4" s="85">
        <v>341.39627626441398</v>
      </c>
      <c r="BX4" s="85">
        <v>422.06464755934502</v>
      </c>
      <c r="BY4" s="85">
        <v>457.68098690948898</v>
      </c>
      <c r="BZ4" s="85">
        <v>309.22686825616</v>
      </c>
      <c r="CA4" s="85">
        <v>491.45368738581902</v>
      </c>
      <c r="CB4" s="85">
        <v>454.30519547154302</v>
      </c>
      <c r="CC4" s="85">
        <v>412.628398449146</v>
      </c>
      <c r="CD4" s="85">
        <v>307.88491663312698</v>
      </c>
      <c r="CE4" s="85">
        <v>417.85791728810398</v>
      </c>
      <c r="CF4" s="85">
        <v>289.35124854030403</v>
      </c>
      <c r="CG4" s="85">
        <v>324.58267797571398</v>
      </c>
      <c r="CH4" s="85">
        <v>486.73070824580202</v>
      </c>
      <c r="CI4" s="85">
        <v>329.19354129692903</v>
      </c>
      <c r="CJ4" s="85">
        <v>306.44545261555697</v>
      </c>
      <c r="CK4" s="85">
        <v>380.77725708034302</v>
      </c>
      <c r="CL4" s="85">
        <v>329.88113495611498</v>
      </c>
      <c r="CM4" s="85">
        <v>812.64449521755103</v>
      </c>
      <c r="CN4" s="85">
        <v>418.61244517595702</v>
      </c>
      <c r="CO4" s="85">
        <v>322.73758356766803</v>
      </c>
      <c r="CP4" s="85">
        <v>315.38872141827801</v>
      </c>
      <c r="CQ4" s="85">
        <v>305.623116358853</v>
      </c>
      <c r="CR4" s="85">
        <v>133.01816052270499</v>
      </c>
      <c r="CS4" s="85">
        <v>321.62325743180998</v>
      </c>
      <c r="CT4" s="85">
        <v>304.38289646711399</v>
      </c>
      <c r="CU4" s="85">
        <v>334.42883714010298</v>
      </c>
      <c r="CV4" s="85">
        <v>284.30383174643401</v>
      </c>
      <c r="CW4" s="85">
        <v>262.23536160877097</v>
      </c>
      <c r="CX4" s="85">
        <v>375.99225790464698</v>
      </c>
      <c r="CY4" s="85">
        <v>257.52318102341798</v>
      </c>
      <c r="CZ4" s="85">
        <v>421.26632186181399</v>
      </c>
      <c r="DA4" s="85">
        <v>459.95642362627899</v>
      </c>
      <c r="DB4" s="85">
        <v>269.53245873383298</v>
      </c>
      <c r="DC4" s="85">
        <v>456.69571477669803</v>
      </c>
      <c r="DD4" s="85">
        <v>453.73426535724599</v>
      </c>
      <c r="DE4" s="85">
        <v>360.64110457700298</v>
      </c>
      <c r="DF4" s="85">
        <v>422.36119517672302</v>
      </c>
      <c r="DG4" s="85">
        <v>336.28522715320702</v>
      </c>
      <c r="DH4" s="85">
        <v>408.24759962527202</v>
      </c>
      <c r="DI4" s="85">
        <v>389.94700637200702</v>
      </c>
      <c r="DJ4" s="85">
        <v>530.08896897469799</v>
      </c>
      <c r="DK4" s="85">
        <v>371.51436857789702</v>
      </c>
      <c r="DL4" s="85">
        <v>509.81282183449798</v>
      </c>
      <c r="DM4" s="85">
        <v>654.78225350027003</v>
      </c>
      <c r="DN4" s="85">
        <v>397.77757175816703</v>
      </c>
      <c r="DO4" s="85">
        <v>313.01271225372602</v>
      </c>
      <c r="DP4" s="85">
        <v>499.46376636582602</v>
      </c>
      <c r="DQ4" s="85">
        <v>383.80559933965799</v>
      </c>
      <c r="DR4" s="85">
        <v>415.92128711218498</v>
      </c>
      <c r="DS4" s="85">
        <v>390.490575370763</v>
      </c>
      <c r="DT4" s="85">
        <v>394.82930697534101</v>
      </c>
      <c r="DU4" s="85">
        <v>523.62446270621695</v>
      </c>
      <c r="DV4" s="85">
        <v>614.99423333655704</v>
      </c>
      <c r="DW4" s="85">
        <v>337.65441741153597</v>
      </c>
      <c r="DX4" s="85">
        <v>433.37113333991999</v>
      </c>
      <c r="DY4" s="85">
        <v>566.16403216812398</v>
      </c>
      <c r="DZ4" s="85">
        <v>337.76504097916097</v>
      </c>
      <c r="EA4" s="85">
        <v>305.78327425206299</v>
      </c>
      <c r="EB4" s="85">
        <v>344.28185139033297</v>
      </c>
      <c r="EC4" s="85">
        <v>549.26009837808203</v>
      </c>
      <c r="ED4" s="85">
        <v>238.861550716507</v>
      </c>
      <c r="EE4" s="85">
        <v>308.66586631406199</v>
      </c>
      <c r="EF4" s="85">
        <v>374.54344900895501</v>
      </c>
      <c r="EG4" s="85">
        <v>360.35764611774403</v>
      </c>
      <c r="EH4" s="85">
        <v>318.60077796396001</v>
      </c>
      <c r="EI4" s="85">
        <v>543.88461509348099</v>
      </c>
      <c r="EJ4" s="85">
        <v>541.71155065791402</v>
      </c>
      <c r="EK4" s="85">
        <v>429.983834639978</v>
      </c>
      <c r="EL4" s="85">
        <v>347.60339359778402</v>
      </c>
      <c r="EM4" s="85">
        <v>318.91823850456802</v>
      </c>
      <c r="EN4" s="85">
        <v>532.59794587062095</v>
      </c>
      <c r="EO4" s="85">
        <v>407.22515376037398</v>
      </c>
      <c r="EP4" s="85">
        <v>468.73455531340301</v>
      </c>
      <c r="EQ4" s="85">
        <v>565.51940154365195</v>
      </c>
      <c r="ER4" s="85">
        <v>230.76676936226099</v>
      </c>
      <c r="ES4" s="85">
        <v>491.22529990400602</v>
      </c>
      <c r="ET4" s="85">
        <v>518.09262215634305</v>
      </c>
      <c r="EU4" s="85">
        <v>434.40169951940698</v>
      </c>
      <c r="EV4" s="85">
        <v>462.122691483479</v>
      </c>
      <c r="EW4" s="85">
        <v>382.11234243504998</v>
      </c>
      <c r="EX4" s="85">
        <v>340.63747322693899</v>
      </c>
      <c r="EY4" s="85">
        <v>468.078655574479</v>
      </c>
      <c r="EZ4" s="85">
        <v>340.56923488124801</v>
      </c>
      <c r="FA4" s="85">
        <v>480.58279652671399</v>
      </c>
      <c r="FB4" s="85">
        <v>568.80117933004703</v>
      </c>
      <c r="FC4" s="85">
        <v>459.86548585588798</v>
      </c>
      <c r="FD4" s="85">
        <v>481.789680814549</v>
      </c>
      <c r="FE4" s="85">
        <v>506.34217631842</v>
      </c>
      <c r="FF4" s="85">
        <v>378.21114310302698</v>
      </c>
      <c r="FG4" s="85">
        <v>427.27780677006501</v>
      </c>
      <c r="FH4" s="85">
        <v>317.88947619386897</v>
      </c>
      <c r="FI4" s="85">
        <v>485.28278110556403</v>
      </c>
      <c r="FJ4" s="85">
        <v>451.89807794877402</v>
      </c>
      <c r="FK4" s="85">
        <v>360.92022339607797</v>
      </c>
      <c r="FL4" s="85">
        <v>259.60468203059702</v>
      </c>
      <c r="FM4" s="85">
        <v>489.67361653419198</v>
      </c>
      <c r="FN4" s="85">
        <v>316.90979437975699</v>
      </c>
      <c r="FO4" s="85">
        <v>579.68652066687798</v>
      </c>
      <c r="FP4" s="85">
        <v>205.91255718952999</v>
      </c>
      <c r="FQ4" s="85">
        <v>363.27398100182802</v>
      </c>
      <c r="FR4" s="85">
        <v>318.59283525754802</v>
      </c>
      <c r="FS4" s="85">
        <v>508.96508570974601</v>
      </c>
      <c r="FT4" s="85">
        <v>408.424120645963</v>
      </c>
      <c r="FU4" s="85">
        <v>240.19348017509401</v>
      </c>
      <c r="FV4" s="85">
        <v>336.14651200869798</v>
      </c>
      <c r="FW4" s="85">
        <v>312.25652207078599</v>
      </c>
      <c r="FX4" s="85">
        <v>486.31828357792398</v>
      </c>
      <c r="FY4" s="85">
        <v>424.12959709485602</v>
      </c>
      <c r="FZ4" s="85">
        <v>464.57796905871902</v>
      </c>
      <c r="GA4" s="85">
        <v>360.471908822812</v>
      </c>
      <c r="GB4" s="85">
        <v>400.738880143681</v>
      </c>
      <c r="GC4" s="85">
        <v>635.18397672914205</v>
      </c>
      <c r="GD4" s="85">
        <v>501.92021498072199</v>
      </c>
      <c r="GE4" s="85">
        <v>437.05251783828697</v>
      </c>
      <c r="GF4" s="85">
        <v>421.29679384271299</v>
      </c>
      <c r="GG4" s="85">
        <v>227.759199879829</v>
      </c>
      <c r="GH4" s="85">
        <v>522.82964972247305</v>
      </c>
      <c r="GI4" s="85">
        <v>385.20624509363103</v>
      </c>
      <c r="GJ4" s="85">
        <v>380.79148373165901</v>
      </c>
      <c r="GK4" s="85">
        <v>378.53450644919701</v>
      </c>
      <c r="GL4" s="85">
        <v>417.21093141058299</v>
      </c>
      <c r="GM4" s="85">
        <v>405.53607481738902</v>
      </c>
      <c r="GN4" s="85">
        <v>407.70619015682303</v>
      </c>
      <c r="GO4" s="85">
        <v>534.50098583251804</v>
      </c>
      <c r="GP4" s="85">
        <v>439.54839831019399</v>
      </c>
      <c r="GQ4" s="85">
        <v>302.98369977550101</v>
      </c>
      <c r="GR4" s="85">
        <v>270.75389258776403</v>
      </c>
      <c r="GS4" s="85">
        <v>322.33499833882598</v>
      </c>
      <c r="GT4" s="85">
        <v>446.36969030712902</v>
      </c>
      <c r="GU4" s="85">
        <v>310.42342211632001</v>
      </c>
      <c r="GV4" s="85">
        <v>317.97876236546398</v>
      </c>
      <c r="GW4" s="85">
        <v>346.99979570609798</v>
      </c>
      <c r="GX4" s="85">
        <v>301.34568718498599</v>
      </c>
      <c r="GY4" s="85">
        <v>402.48926412124899</v>
      </c>
      <c r="GZ4" s="85">
        <v>193.90444785075701</v>
      </c>
      <c r="HA4" s="85">
        <v>405.59286830756201</v>
      </c>
      <c r="HB4" s="85">
        <v>379.34761077501702</v>
      </c>
      <c r="HC4" s="85">
        <v>328.50963634717198</v>
      </c>
      <c r="HD4" s="85">
        <v>497.94374807453801</v>
      </c>
      <c r="HE4" s="85">
        <v>427.32665018064301</v>
      </c>
      <c r="HF4" s="85">
        <v>519.26908998279896</v>
      </c>
      <c r="HG4" s="85">
        <v>362.05382225940502</v>
      </c>
      <c r="HH4" s="85">
        <v>437.49922762665699</v>
      </c>
      <c r="HI4" s="85">
        <v>572.98434921094201</v>
      </c>
      <c r="HJ4" s="85">
        <v>466.30673514399399</v>
      </c>
      <c r="HK4" s="85">
        <v>547.12696236400996</v>
      </c>
      <c r="HL4" s="85">
        <v>367.086810471908</v>
      </c>
      <c r="HM4" s="85">
        <v>538.81495950785904</v>
      </c>
      <c r="HN4" s="85">
        <v>287.334925498752</v>
      </c>
      <c r="HO4" s="85">
        <v>493.61256447424603</v>
      </c>
      <c r="HP4" s="85">
        <v>308.57941444846898</v>
      </c>
      <c r="HQ4" s="85">
        <v>415.46171902592602</v>
      </c>
      <c r="HR4" s="85">
        <v>575.05461020087705</v>
      </c>
      <c r="HS4" s="85">
        <v>456.15082067543199</v>
      </c>
      <c r="HT4" s="85">
        <v>392.73907941628801</v>
      </c>
      <c r="HU4" s="85">
        <v>512.99824938215704</v>
      </c>
      <c r="HV4" s="85">
        <v>780.78401525177696</v>
      </c>
      <c r="HW4" s="85">
        <v>636.10762984867199</v>
      </c>
      <c r="HX4" s="85">
        <v>477.12849286394697</v>
      </c>
      <c r="HY4" s="85">
        <v>331.88986234980899</v>
      </c>
      <c r="HZ4" s="85">
        <v>241.76891622588801</v>
      </c>
      <c r="IA4" s="85">
        <v>521.06140342975698</v>
      </c>
      <c r="IB4" s="85">
        <v>399.03458761658197</v>
      </c>
      <c r="IC4" s="85">
        <v>298.11953921983502</v>
      </c>
      <c r="ID4" s="85">
        <v>199.52499159876899</v>
      </c>
      <c r="IE4" s="85">
        <v>792.32709404582295</v>
      </c>
      <c r="IF4" s="85">
        <v>392.71418468145703</v>
      </c>
      <c r="IG4" s="85">
        <v>410.97247869999399</v>
      </c>
      <c r="IH4" s="85">
        <v>449.15472361948002</v>
      </c>
      <c r="II4" s="85">
        <v>443.26689992824799</v>
      </c>
      <c r="IJ4" s="85">
        <v>429.92445070768002</v>
      </c>
      <c r="IK4" s="85">
        <v>427.02281230120798</v>
      </c>
      <c r="IL4" s="85">
        <v>394.27224039066601</v>
      </c>
      <c r="IM4" s="85">
        <v>346.233246775905</v>
      </c>
      <c r="IN4" s="85">
        <v>426.24176085998198</v>
      </c>
      <c r="IO4" s="85">
        <v>346.30806824519902</v>
      </c>
      <c r="IP4" s="85">
        <v>534.49586740226596</v>
      </c>
      <c r="IQ4" s="85">
        <v>540.02539032900302</v>
      </c>
      <c r="IR4" s="85">
        <v>330.22587914643498</v>
      </c>
      <c r="IS4" s="85">
        <v>521.70461304588605</v>
      </c>
      <c r="IT4" s="85">
        <v>570.82394855903499</v>
      </c>
      <c r="IU4" s="85">
        <v>243.32608192004699</v>
      </c>
      <c r="IV4" s="85">
        <v>314.59889975504097</v>
      </c>
      <c r="IW4" s="85">
        <v>494.89792919472001</v>
      </c>
      <c r="IX4" s="88">
        <v>382.77984477339498</v>
      </c>
      <c r="IY4" s="88">
        <v>492.80413105986298</v>
      </c>
      <c r="IZ4" s="88">
        <v>353.21214585067003</v>
      </c>
      <c r="JA4" s="88">
        <v>400.27265269811602</v>
      </c>
      <c r="JB4" s="88">
        <v>283.10940109301202</v>
      </c>
      <c r="JC4" s="88">
        <v>320.24418776001602</v>
      </c>
      <c r="JD4" s="88">
        <v>545.11499886187698</v>
      </c>
      <c r="JE4" s="88">
        <v>438.82270290210499</v>
      </c>
      <c r="JF4" s="88">
        <v>492.01568824910601</v>
      </c>
      <c r="JG4" s="88">
        <v>425.70349373343498</v>
      </c>
      <c r="JH4" s="88">
        <v>276.77675672119602</v>
      </c>
      <c r="JI4" s="88">
        <v>334.92778687748199</v>
      </c>
      <c r="JJ4" s="88">
        <v>372.50967026415401</v>
      </c>
      <c r="JK4" s="88">
        <v>520.93866550131895</v>
      </c>
      <c r="JL4" s="88">
        <v>451.557995333142</v>
      </c>
      <c r="JM4" s="88">
        <v>352.11598548657503</v>
      </c>
      <c r="JN4" s="88">
        <v>355.73820936284801</v>
      </c>
      <c r="JO4" s="88">
        <v>508.58672685424301</v>
      </c>
      <c r="JP4" s="88">
        <v>298.959814226643</v>
      </c>
      <c r="JQ4" s="88">
        <v>681.53960314181597</v>
      </c>
      <c r="JR4" s="88">
        <v>341.21510739434802</v>
      </c>
      <c r="JS4" s="88">
        <v>175.370068736891</v>
      </c>
      <c r="JT4" s="88">
        <v>491.90549511368198</v>
      </c>
      <c r="JU4" s="88">
        <v>361.046563215486</v>
      </c>
      <c r="JV4" s="88">
        <v>282.09663896081798</v>
      </c>
      <c r="JW4" s="88">
        <v>265.081015898918</v>
      </c>
      <c r="JX4" s="88">
        <v>556.77552622317899</v>
      </c>
      <c r="JY4" s="88">
        <v>473.14020986662501</v>
      </c>
      <c r="JZ4" s="88">
        <v>568.10603302253298</v>
      </c>
      <c r="KA4" s="88">
        <v>369.01304917043302</v>
      </c>
      <c r="KB4" s="88">
        <v>294.71524000110497</v>
      </c>
      <c r="KC4" s="88">
        <v>327.49948282886203</v>
      </c>
      <c r="KD4" s="88">
        <v>319.266772348806</v>
      </c>
      <c r="KE4" s="88">
        <v>434.034521734039</v>
      </c>
      <c r="KF4" s="88">
        <v>460.64475369728098</v>
      </c>
      <c r="KG4" s="88">
        <v>211.01958679068301</v>
      </c>
      <c r="KH4" s="88">
        <v>446.24517392154701</v>
      </c>
      <c r="KI4" s="88">
        <v>343.820157699155</v>
      </c>
      <c r="KJ4" s="88">
        <v>530.75713067607603</v>
      </c>
      <c r="KK4" s="88">
        <v>361.68888683511102</v>
      </c>
      <c r="KL4" s="88">
        <v>404.23824792169899</v>
      </c>
      <c r="KM4" s="88">
        <v>454.45004594196098</v>
      </c>
      <c r="KN4" s="88">
        <v>470.12662105647598</v>
      </c>
      <c r="KO4" s="88">
        <v>541.17524778163101</v>
      </c>
      <c r="KP4" s="88">
        <v>348.94632980276901</v>
      </c>
      <c r="KQ4" s="88">
        <v>263.75994731223102</v>
      </c>
      <c r="KR4" s="88">
        <v>575.73628493594799</v>
      </c>
      <c r="KS4" s="88">
        <v>306.11217065429599</v>
      </c>
      <c r="KT4" s="88">
        <v>416.68279987470498</v>
      </c>
      <c r="KU4" s="88">
        <v>468.28500662142199</v>
      </c>
      <c r="KV4" s="88">
        <v>284.0347196861</v>
      </c>
      <c r="KW4" s="88">
        <v>329.66404988428502</v>
      </c>
      <c r="KX4" s="88">
        <v>455.078354972211</v>
      </c>
      <c r="KY4" s="88">
        <v>358.740187290628</v>
      </c>
      <c r="KZ4" s="88">
        <v>465.59317031093201</v>
      </c>
      <c r="LA4" s="88">
        <v>422.31450855465903</v>
      </c>
      <c r="LB4" s="88">
        <v>627.01086887074098</v>
      </c>
      <c r="LC4" s="88">
        <v>398.09039419569501</v>
      </c>
      <c r="LD4" s="88">
        <v>262.93131764982201</v>
      </c>
      <c r="LE4" s="88">
        <v>418.782720594355</v>
      </c>
      <c r="LF4" s="88">
        <v>446.486282450462</v>
      </c>
      <c r="LG4" s="88">
        <v>467.07490712700098</v>
      </c>
      <c r="LH4" s="88">
        <v>380.22420194584402</v>
      </c>
      <c r="LI4" s="88">
        <v>228.317276431208</v>
      </c>
      <c r="LJ4" s="88">
        <v>415.02893536194102</v>
      </c>
      <c r="LK4" s="88">
        <v>470.94972366302801</v>
      </c>
      <c r="LL4" s="88">
        <v>448.54450544222198</v>
      </c>
      <c r="LM4" s="88">
        <v>507.314839777857</v>
      </c>
      <c r="LN4" s="88">
        <v>356.43141015095398</v>
      </c>
      <c r="LO4" s="88">
        <v>462.67764953725998</v>
      </c>
      <c r="LP4" s="88">
        <v>358.82795694914898</v>
      </c>
      <c r="LQ4" s="88">
        <v>521.88474898177401</v>
      </c>
      <c r="LR4" s="88">
        <v>248.964893933208</v>
      </c>
      <c r="LS4" s="88">
        <v>383.21932131946301</v>
      </c>
      <c r="LT4" s="88">
        <v>240.36904206497499</v>
      </c>
      <c r="LU4" s="88">
        <v>492.21506941362799</v>
      </c>
      <c r="LV4" s="88">
        <v>327.95399714940697</v>
      </c>
      <c r="LW4" s="88">
        <v>475.14656183037403</v>
      </c>
      <c r="LX4" s="88">
        <v>375.91444452419</v>
      </c>
      <c r="LY4" s="88">
        <v>325.86660238515702</v>
      </c>
    </row>
    <row r="5" spans="1:337" x14ac:dyDescent="0.25">
      <c r="A5" s="78" t="s">
        <v>1624</v>
      </c>
      <c r="B5" s="78">
        <v>16.157368863173435</v>
      </c>
      <c r="C5" s="78">
        <v>16.253787877436359</v>
      </c>
      <c r="D5" s="78">
        <v>16.329972205099132</v>
      </c>
      <c r="E5" s="78">
        <v>16.055451427892393</v>
      </c>
      <c r="F5" s="78">
        <v>16.18127848205101</v>
      </c>
      <c r="G5" s="91">
        <f t="shared" si="0"/>
        <v>6.3832535675641755E-3</v>
      </c>
      <c r="I5" s="78">
        <v>21.078865417705945</v>
      </c>
      <c r="J5" s="78">
        <v>20.807443770734135</v>
      </c>
      <c r="K5" s="78">
        <v>21.176606919366872</v>
      </c>
      <c r="L5" s="78">
        <v>20.594679771859383</v>
      </c>
      <c r="M5" s="78">
        <v>20.661730534608534</v>
      </c>
      <c r="N5" s="91">
        <f t="shared" si="1"/>
        <v>1.2232305856039013E-2</v>
      </c>
      <c r="O5" s="91"/>
      <c r="P5" s="1" t="s">
        <v>78</v>
      </c>
      <c r="Q5" s="1" t="s">
        <v>79</v>
      </c>
      <c r="R5" s="85">
        <v>13.829834020205301</v>
      </c>
      <c r="S5" s="85">
        <v>17.2902354868611</v>
      </c>
      <c r="T5" s="85">
        <v>11.185336147852601</v>
      </c>
      <c r="U5" s="85">
        <v>12.3493521184842</v>
      </c>
      <c r="V5" s="85">
        <v>9.6031102699897204</v>
      </c>
      <c r="W5" s="85">
        <v>21.511639189507399</v>
      </c>
      <c r="X5" s="85">
        <v>7.1518776314976602</v>
      </c>
      <c r="Y5" s="85">
        <v>14.0638223633921</v>
      </c>
      <c r="Z5" s="85">
        <v>16.9835557182397</v>
      </c>
      <c r="AA5" s="85">
        <v>17.632946977831899</v>
      </c>
      <c r="AB5" s="85">
        <v>12.985834819069799</v>
      </c>
      <c r="AC5" s="85">
        <v>6.0481305245620502</v>
      </c>
      <c r="AD5" s="85">
        <v>11.482581392664899</v>
      </c>
      <c r="AE5" s="85">
        <v>8.4397768503330308</v>
      </c>
      <c r="AF5" s="85">
        <v>15.049509124289299</v>
      </c>
      <c r="AG5" s="85">
        <v>20.932688177357299</v>
      </c>
      <c r="AH5" s="85">
        <v>13.2896669317996</v>
      </c>
      <c r="AI5" s="85">
        <v>10.9113387886403</v>
      </c>
      <c r="AJ5" s="85">
        <v>17.312952749924499</v>
      </c>
      <c r="AK5" s="85">
        <v>17.614971623405999</v>
      </c>
      <c r="AL5" s="85">
        <v>25.791541750875702</v>
      </c>
      <c r="AM5" s="85">
        <v>20.6183947408744</v>
      </c>
      <c r="AN5" s="85">
        <v>11.0370254645527</v>
      </c>
      <c r="AO5" s="85">
        <v>11.176172901960699</v>
      </c>
      <c r="AP5" s="85">
        <v>18.081228103697601</v>
      </c>
      <c r="AQ5" s="85">
        <v>16.2974226469026</v>
      </c>
      <c r="AR5" s="85">
        <v>10.4036924481446</v>
      </c>
      <c r="AS5" s="85">
        <v>12.555101065587399</v>
      </c>
      <c r="AT5" s="85">
        <v>19.0677079370892</v>
      </c>
      <c r="AU5" s="85">
        <v>12.782855512894301</v>
      </c>
      <c r="AV5" s="85">
        <v>14.5009660391241</v>
      </c>
      <c r="AW5" s="85">
        <v>17.089912240906799</v>
      </c>
      <c r="AX5" s="85">
        <v>7.5069999469222903</v>
      </c>
      <c r="AY5" s="85">
        <v>9.1203785697435702</v>
      </c>
      <c r="AZ5" s="85">
        <v>17.383722887317901</v>
      </c>
      <c r="BA5" s="85">
        <v>13.371632462108</v>
      </c>
      <c r="BB5" s="85">
        <v>9.8017725027945399</v>
      </c>
      <c r="BC5" s="85">
        <v>9.3887869064165095</v>
      </c>
      <c r="BD5" s="85">
        <v>10.692814286672199</v>
      </c>
      <c r="BE5" s="85">
        <v>14.632482345089</v>
      </c>
      <c r="BF5" s="85">
        <v>11.119570682272499</v>
      </c>
      <c r="BG5" s="85">
        <v>23.379788270456</v>
      </c>
      <c r="BH5" s="85">
        <v>15.617082100355899</v>
      </c>
      <c r="BI5" s="85">
        <v>17.6409124813893</v>
      </c>
      <c r="BJ5" s="85">
        <v>12.9226830821845</v>
      </c>
      <c r="BK5" s="85">
        <v>15.492885082020599</v>
      </c>
      <c r="BL5" s="85">
        <v>19.0439165328489</v>
      </c>
      <c r="BM5" s="85">
        <v>8.8522602583623193</v>
      </c>
      <c r="BN5" s="85">
        <v>12.369521629934701</v>
      </c>
      <c r="BO5" s="85">
        <v>14.8768227824626</v>
      </c>
      <c r="BP5" s="85">
        <v>11.5817047546479</v>
      </c>
      <c r="BQ5" s="85">
        <v>25.913361112063502</v>
      </c>
      <c r="BR5" s="85">
        <v>24.2561148060928</v>
      </c>
      <c r="BS5" s="85">
        <v>16.0788461404278</v>
      </c>
      <c r="BT5" s="85">
        <v>18.240512064753599</v>
      </c>
      <c r="BU5" s="85">
        <v>15.4669503586152</v>
      </c>
      <c r="BV5" s="85">
        <v>7.6806530704475602</v>
      </c>
      <c r="BW5" s="85">
        <v>13.9021317972501</v>
      </c>
      <c r="BX5" s="85">
        <v>10.3111653250284</v>
      </c>
      <c r="BY5" s="85">
        <v>14.267503021835701</v>
      </c>
      <c r="BZ5" s="85">
        <v>12.182822339581501</v>
      </c>
      <c r="CA5" s="85">
        <v>21.120615493879001</v>
      </c>
      <c r="CB5" s="85">
        <v>7.8395814605168903</v>
      </c>
      <c r="CC5" s="85">
        <v>11.917783289610099</v>
      </c>
      <c r="CD5" s="85">
        <v>14.6697421487327</v>
      </c>
      <c r="CE5" s="85">
        <v>19.257506831163099</v>
      </c>
      <c r="CF5" s="85">
        <v>14.091391389964301</v>
      </c>
      <c r="CG5" s="85">
        <v>4.9705572736552499</v>
      </c>
      <c r="CH5" s="85">
        <v>8.7397328310061209</v>
      </c>
      <c r="CI5" s="85">
        <v>12.9084132454129</v>
      </c>
      <c r="CJ5" s="85">
        <v>18.7885202388679</v>
      </c>
      <c r="CK5" s="85">
        <v>15.201163097423301</v>
      </c>
      <c r="CL5" s="85">
        <v>17.100995194886199</v>
      </c>
      <c r="CM5" s="85">
        <v>11.497506222632</v>
      </c>
      <c r="CN5" s="85">
        <v>10.4049644037503</v>
      </c>
      <c r="CO5" s="85">
        <v>13.936573234212901</v>
      </c>
      <c r="CP5" s="85">
        <v>12.7105101052802</v>
      </c>
      <c r="CQ5" s="85">
        <v>12.5714800576024</v>
      </c>
      <c r="CR5" s="85">
        <v>11.7633409938206</v>
      </c>
      <c r="CS5" s="85">
        <v>19.1610773952792</v>
      </c>
      <c r="CT5" s="85">
        <v>9.4444315616056098</v>
      </c>
      <c r="CU5" s="85">
        <v>8.6710205607159399</v>
      </c>
      <c r="CV5" s="85">
        <v>20.421290632470001</v>
      </c>
      <c r="CW5" s="85">
        <v>14.174011089169101</v>
      </c>
      <c r="CX5" s="85">
        <v>8.2493854990347195</v>
      </c>
      <c r="CY5" s="85">
        <v>13.484382496500899</v>
      </c>
      <c r="CZ5" s="85">
        <v>9.6841495803820994</v>
      </c>
      <c r="DA5" s="85">
        <v>19.141742729212002</v>
      </c>
      <c r="DB5" s="85">
        <v>11.3992178194855</v>
      </c>
      <c r="DC5" s="85">
        <v>16.140363172318999</v>
      </c>
      <c r="DD5" s="85">
        <v>9.0049458387824295</v>
      </c>
      <c r="DE5" s="85">
        <v>10.6684517241466</v>
      </c>
      <c r="DF5" s="85">
        <v>11.285411467891199</v>
      </c>
      <c r="DG5" s="85">
        <v>12.132454508692</v>
      </c>
      <c r="DH5" s="85">
        <v>9.3675172911912092</v>
      </c>
      <c r="DI5" s="85">
        <v>15.6518437267884</v>
      </c>
      <c r="DJ5" s="85">
        <v>17.7165868168725</v>
      </c>
      <c r="DK5" s="85">
        <v>8.5078099475202293</v>
      </c>
      <c r="DL5" s="85">
        <v>10.6426431902436</v>
      </c>
      <c r="DM5" s="85">
        <v>20.176742686255</v>
      </c>
      <c r="DN5" s="85">
        <v>47.295218676732901</v>
      </c>
      <c r="DO5" s="85">
        <v>12.4123350712968</v>
      </c>
      <c r="DP5" s="85">
        <v>8.3292326239313006</v>
      </c>
      <c r="DQ5" s="85">
        <v>8.7013294072656997</v>
      </c>
      <c r="DR5" s="85">
        <v>17.674137894011</v>
      </c>
      <c r="DS5" s="85">
        <v>61.557179640207799</v>
      </c>
      <c r="DT5" s="85">
        <v>21.302951861159698</v>
      </c>
      <c r="DU5" s="85">
        <v>18.697755955763299</v>
      </c>
      <c r="DV5" s="85">
        <v>12.3711564463178</v>
      </c>
      <c r="DW5" s="85">
        <v>12.218189868371701</v>
      </c>
      <c r="DX5" s="85">
        <v>16.5485926062698</v>
      </c>
      <c r="DY5" s="85">
        <v>9.5561950566058798</v>
      </c>
      <c r="DZ5" s="85">
        <v>11.0880614773445</v>
      </c>
      <c r="EA5" s="85">
        <v>14.359545403234399</v>
      </c>
      <c r="EB5" s="85">
        <v>8.0583293546289205</v>
      </c>
      <c r="EC5" s="85">
        <v>49.571477731224697</v>
      </c>
      <c r="ED5" s="85">
        <v>18.1439142015453</v>
      </c>
      <c r="EE5" s="85">
        <v>13.151084149259599</v>
      </c>
      <c r="EF5" s="85">
        <v>10.0318693375224</v>
      </c>
      <c r="EG5" s="85">
        <v>12.6036272889147</v>
      </c>
      <c r="EH5" s="85">
        <v>21.4964095526358</v>
      </c>
      <c r="EI5" s="85">
        <v>15.480718540010701</v>
      </c>
      <c r="EJ5" s="85">
        <v>23.9915165853213</v>
      </c>
      <c r="EK5" s="85">
        <v>51.695993036915603</v>
      </c>
      <c r="EL5" s="85">
        <v>75.454106477286103</v>
      </c>
      <c r="EM5" s="85">
        <v>20.736367023973099</v>
      </c>
      <c r="EN5" s="85">
        <v>16.128313749687202</v>
      </c>
      <c r="EO5" s="85">
        <v>18.544977968049899</v>
      </c>
      <c r="EP5" s="85">
        <v>15.570151535140001</v>
      </c>
      <c r="EQ5" s="85">
        <v>13.104172291931199</v>
      </c>
      <c r="ER5" s="85">
        <v>11.665065885352799</v>
      </c>
      <c r="ES5" s="85">
        <v>22.366345106726602</v>
      </c>
      <c r="ET5" s="85">
        <v>13.3933179789517</v>
      </c>
      <c r="EU5" s="85">
        <v>18.631119641950999</v>
      </c>
      <c r="EV5" s="85">
        <v>14.671033233026501</v>
      </c>
      <c r="EW5" s="85">
        <v>23.067776424525999</v>
      </c>
      <c r="EX5" s="85">
        <v>13.1764178269176</v>
      </c>
      <c r="EY5" s="85">
        <v>11.5677887567652</v>
      </c>
      <c r="EZ5" s="85">
        <v>8.9646986326628504</v>
      </c>
      <c r="FA5" s="85">
        <v>31.968305553025701</v>
      </c>
      <c r="FB5" s="85">
        <v>12.9341565562556</v>
      </c>
      <c r="FC5" s="85">
        <v>10.3097261833693</v>
      </c>
      <c r="FD5" s="85">
        <v>18.4630932459627</v>
      </c>
      <c r="FE5" s="85">
        <v>28.053367162991801</v>
      </c>
      <c r="FF5" s="85">
        <v>17.8087619938531</v>
      </c>
      <c r="FG5" s="85">
        <v>12.7695434580521</v>
      </c>
      <c r="FH5" s="85">
        <v>9.9219107742978796</v>
      </c>
      <c r="FI5" s="85">
        <v>14.245515139599201</v>
      </c>
      <c r="FJ5" s="85">
        <v>16.087396996738999</v>
      </c>
      <c r="FK5" s="85">
        <v>32.8491217848267</v>
      </c>
      <c r="FL5" s="85">
        <v>6.8687578688173803</v>
      </c>
      <c r="FM5" s="85">
        <v>15.6617077670308</v>
      </c>
      <c r="FN5" s="85">
        <v>9.36058668995679</v>
      </c>
      <c r="FO5" s="85">
        <v>13.944446750952601</v>
      </c>
      <c r="FP5" s="85">
        <v>7.6318823186254203</v>
      </c>
      <c r="FQ5" s="85">
        <v>12.551038491570401</v>
      </c>
      <c r="FR5" s="85">
        <v>12.4862741671795</v>
      </c>
      <c r="FS5" s="85">
        <v>10.829835229174201</v>
      </c>
      <c r="FT5" s="85">
        <v>10.0425348422614</v>
      </c>
      <c r="FU5" s="85">
        <v>12.1678049078249</v>
      </c>
      <c r="FV5" s="85">
        <v>4.7556460487919496</v>
      </c>
      <c r="FW5" s="85">
        <v>13.4928430347877</v>
      </c>
      <c r="FX5" s="85">
        <v>12.808875555955</v>
      </c>
      <c r="FY5" s="85">
        <v>12.819156418684599</v>
      </c>
      <c r="FZ5" s="85">
        <v>9.2260369006539609</v>
      </c>
      <c r="GA5" s="85">
        <v>13.7385051929217</v>
      </c>
      <c r="GB5" s="85">
        <v>9.3795707230772507</v>
      </c>
      <c r="GC5" s="85">
        <v>13.7211866520933</v>
      </c>
      <c r="GD5" s="85">
        <v>14.362702940217799</v>
      </c>
      <c r="GE5" s="85">
        <v>9.4569668284594997</v>
      </c>
      <c r="GF5" s="85">
        <v>8.0131085440140293</v>
      </c>
      <c r="GG5" s="85">
        <v>15.0426016093003</v>
      </c>
      <c r="GH5" s="85">
        <v>9.5077238853432195</v>
      </c>
      <c r="GI5" s="85">
        <v>6.4435565126024796</v>
      </c>
      <c r="GJ5" s="85">
        <v>9.0569685789778607</v>
      </c>
      <c r="GK5" s="85">
        <v>12.913728986193201</v>
      </c>
      <c r="GL5" s="85">
        <v>7.7604486480197101</v>
      </c>
      <c r="GM5" s="85">
        <v>11.3702774397357</v>
      </c>
      <c r="GN5" s="85">
        <v>8.90452439463178</v>
      </c>
      <c r="GO5" s="85">
        <v>9.5208570542458801</v>
      </c>
      <c r="GP5" s="85">
        <v>28.2806124056698</v>
      </c>
      <c r="GQ5" s="85">
        <v>9.4333423926130493</v>
      </c>
      <c r="GR5" s="85">
        <v>9.5869030877537007</v>
      </c>
      <c r="GS5" s="85">
        <v>9.4713654609914002</v>
      </c>
      <c r="GT5" s="85">
        <v>18.225775221478901</v>
      </c>
      <c r="GU5" s="85">
        <v>11.2282543786982</v>
      </c>
      <c r="GV5" s="85">
        <v>13.1243138049691</v>
      </c>
      <c r="GW5" s="85">
        <v>14.938263609824499</v>
      </c>
      <c r="GX5" s="85">
        <v>12.376686659456899</v>
      </c>
      <c r="GY5" s="85">
        <v>16.243281056291099</v>
      </c>
      <c r="GZ5" s="85">
        <v>10.416492029535201</v>
      </c>
      <c r="HA5" s="85">
        <v>20.723747427101198</v>
      </c>
      <c r="HB5" s="85">
        <v>9.5575654590834898</v>
      </c>
      <c r="HC5" s="85">
        <v>7.5966745961809297</v>
      </c>
      <c r="HD5" s="85">
        <v>16.084522383569698</v>
      </c>
      <c r="HE5" s="85">
        <v>19.275685309202</v>
      </c>
      <c r="HF5" s="85">
        <v>23.074735565979701</v>
      </c>
      <c r="HG5" s="85">
        <v>10.4826872205575</v>
      </c>
      <c r="HH5" s="85">
        <v>22.4959602178828</v>
      </c>
      <c r="HI5" s="85">
        <v>18.580205522573699</v>
      </c>
      <c r="HJ5" s="85">
        <v>5.6387014940281697</v>
      </c>
      <c r="HK5" s="85">
        <v>71.806034044139594</v>
      </c>
      <c r="HL5" s="85">
        <v>7.9311049571437504</v>
      </c>
      <c r="HM5" s="85">
        <v>21.117767278416</v>
      </c>
      <c r="HN5" s="85">
        <v>7.47686515797814</v>
      </c>
      <c r="HO5" s="85">
        <v>20.385135856397898</v>
      </c>
      <c r="HP5" s="85">
        <v>39.458473134714097</v>
      </c>
      <c r="HQ5" s="85">
        <v>8.4028371410409495</v>
      </c>
      <c r="HR5" s="85">
        <v>14.981326760160799</v>
      </c>
      <c r="HS5" s="85">
        <v>8.6363599145980796</v>
      </c>
      <c r="HT5" s="85">
        <v>22.679020985181701</v>
      </c>
      <c r="HU5" s="85">
        <v>8.6327479095303108</v>
      </c>
      <c r="HV5" s="85">
        <v>11.1278150058601</v>
      </c>
      <c r="HW5" s="85">
        <v>17.293357761041499</v>
      </c>
      <c r="HX5" s="85">
        <v>12.665338816249699</v>
      </c>
      <c r="HY5" s="85">
        <v>16.353200229774501</v>
      </c>
      <c r="HZ5" s="85">
        <v>11.867228899383599</v>
      </c>
      <c r="IA5" s="85">
        <v>108.544246717683</v>
      </c>
      <c r="IB5" s="85">
        <v>18.693168157760901</v>
      </c>
      <c r="IC5" s="85">
        <v>15.924784330883201</v>
      </c>
      <c r="ID5" s="85">
        <v>10.294736412368801</v>
      </c>
      <c r="IE5" s="85">
        <v>14.2609723640093</v>
      </c>
      <c r="IF5" s="85">
        <v>12.567303737868601</v>
      </c>
      <c r="IG5" s="85">
        <v>15.8991593406934</v>
      </c>
      <c r="IH5" s="85">
        <v>9.5121230797313903</v>
      </c>
      <c r="II5" s="85">
        <v>18.6938609287925</v>
      </c>
      <c r="IJ5" s="85">
        <v>12.7290713256264</v>
      </c>
      <c r="IK5" s="85">
        <v>12.2454741288234</v>
      </c>
      <c r="IL5" s="85">
        <v>10.554088200747</v>
      </c>
      <c r="IM5" s="85">
        <v>14.786626747611701</v>
      </c>
      <c r="IN5" s="85">
        <v>23.7316618364591</v>
      </c>
      <c r="IO5" s="85">
        <v>9.1824564005714002</v>
      </c>
      <c r="IP5" s="85">
        <v>11.2456684566378</v>
      </c>
      <c r="IQ5" s="85">
        <v>9.1789022646585305</v>
      </c>
      <c r="IR5" s="85">
        <v>9.0112726364249305</v>
      </c>
      <c r="IS5" s="85">
        <v>22.5133729314087</v>
      </c>
      <c r="IT5" s="85">
        <v>9.4032669622875495</v>
      </c>
      <c r="IU5" s="85">
        <v>8.5080639980315809</v>
      </c>
      <c r="IV5" s="85">
        <v>9.8768543057633593</v>
      </c>
      <c r="IW5" s="85">
        <v>18.400763040044499</v>
      </c>
      <c r="IX5" s="88">
        <v>7.7596480101500003</v>
      </c>
      <c r="IY5" s="88">
        <v>21.7664348468725</v>
      </c>
      <c r="IZ5" s="88">
        <v>15.1853352691057</v>
      </c>
      <c r="JA5" s="88">
        <v>12.739077496950999</v>
      </c>
      <c r="JB5" s="88">
        <v>13.5927520117916</v>
      </c>
      <c r="JC5" s="88">
        <v>10.8872744756932</v>
      </c>
      <c r="JD5" s="88">
        <v>9.2846821889773796</v>
      </c>
      <c r="JE5" s="88">
        <v>7.0772173602879498</v>
      </c>
      <c r="JF5" s="88">
        <v>8.1879234275713308</v>
      </c>
      <c r="JG5" s="88">
        <v>11.454718023774801</v>
      </c>
      <c r="JH5" s="88">
        <v>9.2196525773894198</v>
      </c>
      <c r="JI5" s="88">
        <v>10.5050210982861</v>
      </c>
      <c r="JJ5" s="88">
        <v>9.6276415523104699</v>
      </c>
      <c r="JK5" s="88">
        <v>20.028489021252899</v>
      </c>
      <c r="JL5" s="88">
        <v>12.5017185348282</v>
      </c>
      <c r="JM5" s="88">
        <v>8.4526111263531298</v>
      </c>
      <c r="JN5" s="88">
        <v>9.1188643486318597</v>
      </c>
      <c r="JO5" s="88">
        <v>9.2797070397778505</v>
      </c>
      <c r="JP5" s="88">
        <v>8.0407884759102295</v>
      </c>
      <c r="JQ5" s="88">
        <v>17.795736193702002</v>
      </c>
      <c r="JR5" s="88">
        <v>13.144517546325799</v>
      </c>
      <c r="JS5" s="88">
        <v>10.7011510787527</v>
      </c>
      <c r="JT5" s="88">
        <v>10.974164046066299</v>
      </c>
      <c r="JU5" s="88">
        <v>8.9742214561115805</v>
      </c>
      <c r="JV5" s="88">
        <v>6.3704682895784401</v>
      </c>
      <c r="JW5" s="88">
        <v>10.855722997527</v>
      </c>
      <c r="JX5" s="88">
        <v>8.8682952159208703</v>
      </c>
      <c r="JY5" s="88">
        <v>9.8668049722710904</v>
      </c>
      <c r="JZ5" s="88">
        <v>11.4425089058618</v>
      </c>
      <c r="KA5" s="88">
        <v>6.5028380719889096</v>
      </c>
      <c r="KB5" s="88">
        <v>4.1319690430313996</v>
      </c>
      <c r="KC5" s="88">
        <v>6.4177735720773903</v>
      </c>
      <c r="KD5" s="88">
        <v>17.025772512729901</v>
      </c>
      <c r="KE5" s="88">
        <v>17.6834612335457</v>
      </c>
      <c r="KF5" s="88">
        <v>8.8582205593805092</v>
      </c>
      <c r="KG5" s="88">
        <v>6.6834789219317798</v>
      </c>
      <c r="KH5" s="88">
        <v>7.57264117523673</v>
      </c>
      <c r="KI5" s="88">
        <v>7.29726016351513</v>
      </c>
      <c r="KJ5" s="88">
        <v>12.0907096906662</v>
      </c>
      <c r="KK5" s="88">
        <v>8.2139557360495505</v>
      </c>
      <c r="KL5" s="88">
        <v>8.0991616648423292</v>
      </c>
      <c r="KM5" s="88">
        <v>3.2609147080333201</v>
      </c>
      <c r="KN5" s="88">
        <v>3.7122090771163401</v>
      </c>
      <c r="KO5" s="88">
        <v>10.0348513542126</v>
      </c>
      <c r="KP5" s="88">
        <v>8.95979012575242</v>
      </c>
      <c r="KQ5" s="88">
        <v>11.9898633511353</v>
      </c>
      <c r="KR5" s="88">
        <v>13.095979074899301</v>
      </c>
      <c r="KS5" s="88">
        <v>8.0132270848203095</v>
      </c>
      <c r="KT5" s="88">
        <v>8.2241505729255309</v>
      </c>
      <c r="KU5" s="88">
        <v>6.2510636230166803</v>
      </c>
      <c r="KV5" s="88">
        <v>14.0111891943255</v>
      </c>
      <c r="KW5" s="88">
        <v>8.7443228350250006</v>
      </c>
      <c r="KX5" s="88">
        <v>21.092129134344301</v>
      </c>
      <c r="KY5" s="88">
        <v>4.3841129211466301</v>
      </c>
      <c r="KZ5" s="88">
        <v>19.7742839512789</v>
      </c>
      <c r="LA5" s="88">
        <v>3.29251580274786</v>
      </c>
      <c r="LB5" s="88">
        <v>9.6836417515955002</v>
      </c>
      <c r="LC5" s="88">
        <v>8.6604031450446399</v>
      </c>
      <c r="LD5" s="88">
        <v>7.3394305285632999</v>
      </c>
      <c r="LE5" s="88">
        <v>9.1229352325994508</v>
      </c>
      <c r="LF5" s="88">
        <v>11.236644467743</v>
      </c>
      <c r="LG5" s="88">
        <v>21.021418020647602</v>
      </c>
      <c r="LH5" s="88">
        <v>11.905080893879401</v>
      </c>
      <c r="LI5" s="88">
        <v>13.401703330042899</v>
      </c>
      <c r="LJ5" s="88">
        <v>11.828311681145999</v>
      </c>
      <c r="LK5" s="88">
        <v>6.2835523755805003</v>
      </c>
      <c r="LL5" s="88">
        <v>12.063776963340599</v>
      </c>
      <c r="LM5" s="88">
        <v>7.0495338791248301</v>
      </c>
      <c r="LN5" s="88">
        <v>6.4850063385798302</v>
      </c>
      <c r="LO5" s="88">
        <v>13.205541197348399</v>
      </c>
      <c r="LP5" s="88">
        <v>15.1149643871744</v>
      </c>
      <c r="LQ5" s="88">
        <v>2.8167947883103102</v>
      </c>
      <c r="LR5" s="88">
        <v>5.8248139227960198</v>
      </c>
      <c r="LS5" s="88">
        <v>6.6845846459753302</v>
      </c>
      <c r="LT5" s="88">
        <v>6.3575112020148801</v>
      </c>
      <c r="LU5" s="88">
        <v>13.227240878285301</v>
      </c>
      <c r="LV5" s="88">
        <v>9.6905408419825392</v>
      </c>
      <c r="LW5" s="88">
        <v>13.433004457440999</v>
      </c>
      <c r="LX5" s="88">
        <v>2.98133246957872</v>
      </c>
      <c r="LY5" s="88">
        <v>9.2974215008405103</v>
      </c>
    </row>
    <row r="6" spans="1:337" x14ac:dyDescent="0.25">
      <c r="A6" s="78" t="s">
        <v>1629</v>
      </c>
      <c r="B6" s="78">
        <v>226.98899108174825</v>
      </c>
      <c r="C6" s="78">
        <v>218.60516822197232</v>
      </c>
      <c r="D6" s="78">
        <v>233.56828180572106</v>
      </c>
      <c r="E6" s="78">
        <v>200.66478451980376</v>
      </c>
      <c r="F6" s="78">
        <v>212.455864597198</v>
      </c>
      <c r="G6" s="91">
        <f t="shared" si="0"/>
        <v>5.8520594524978882E-2</v>
      </c>
      <c r="I6" s="78">
        <v>223.11726370041336</v>
      </c>
      <c r="J6" s="78">
        <v>207.17674533460959</v>
      </c>
      <c r="K6" s="78">
        <v>219.95509136963915</v>
      </c>
      <c r="L6" s="78">
        <v>203.59467753673044</v>
      </c>
      <c r="M6" s="78">
        <v>203.5231813461462</v>
      </c>
      <c r="N6" s="91">
        <f t="shared" si="1"/>
        <v>4.4312750318784774E-2</v>
      </c>
      <c r="O6" s="91"/>
      <c r="P6" s="1" t="s">
        <v>93</v>
      </c>
      <c r="Q6" s="1" t="s">
        <v>94</v>
      </c>
      <c r="R6" s="85">
        <v>122.52876982037201</v>
      </c>
      <c r="S6" s="85">
        <v>141.02740176722901</v>
      </c>
      <c r="T6" s="85">
        <v>88.277871793109597</v>
      </c>
      <c r="U6" s="85">
        <v>201.76631904535401</v>
      </c>
      <c r="V6" s="85">
        <v>121.568980125669</v>
      </c>
      <c r="W6" s="85">
        <v>197.67210949511701</v>
      </c>
      <c r="X6" s="85">
        <v>95.871050328914606</v>
      </c>
      <c r="Y6" s="85">
        <v>126.074954039296</v>
      </c>
      <c r="Z6" s="85">
        <v>140.80548384155099</v>
      </c>
      <c r="AA6" s="85">
        <v>136.276238992343</v>
      </c>
      <c r="AB6" s="85">
        <v>113.327299078823</v>
      </c>
      <c r="AC6" s="85">
        <v>142.16488723582799</v>
      </c>
      <c r="AD6" s="85">
        <v>78.776434666251006</v>
      </c>
      <c r="AE6" s="85">
        <v>79.551749019400106</v>
      </c>
      <c r="AF6" s="85">
        <v>112.79965533498201</v>
      </c>
      <c r="AG6" s="85">
        <v>143.94988666222801</v>
      </c>
      <c r="AH6" s="85">
        <v>124.162625367394</v>
      </c>
      <c r="AI6" s="85">
        <v>128.85454998368601</v>
      </c>
      <c r="AJ6" s="85">
        <v>143.25550441435001</v>
      </c>
      <c r="AK6" s="85">
        <v>139.67766405733499</v>
      </c>
      <c r="AL6" s="85">
        <v>106.55905989532999</v>
      </c>
      <c r="AM6" s="85">
        <v>158.77379159175101</v>
      </c>
      <c r="AN6" s="85">
        <v>135.59376974732001</v>
      </c>
      <c r="AO6" s="85">
        <v>121.836299777965</v>
      </c>
      <c r="AP6" s="85">
        <v>141.441136686459</v>
      </c>
      <c r="AQ6" s="85">
        <v>155.084881502321</v>
      </c>
      <c r="AR6" s="85">
        <v>125.29258471852999</v>
      </c>
      <c r="AS6" s="85">
        <v>116.847451749358</v>
      </c>
      <c r="AT6" s="85">
        <v>89.0524938987909</v>
      </c>
      <c r="AU6" s="85">
        <v>144.73233985799399</v>
      </c>
      <c r="AV6" s="85">
        <v>151.918579562654</v>
      </c>
      <c r="AW6" s="85">
        <v>108.337946731877</v>
      </c>
      <c r="AX6" s="85">
        <v>113.29489006684901</v>
      </c>
      <c r="AY6" s="85">
        <v>94.744349203212295</v>
      </c>
      <c r="AZ6" s="85">
        <v>118.20609156728401</v>
      </c>
      <c r="BA6" s="85">
        <v>101.58578188748299</v>
      </c>
      <c r="BB6" s="85">
        <v>141.70095186862</v>
      </c>
      <c r="BC6" s="85">
        <v>154.90902176608</v>
      </c>
      <c r="BD6" s="85">
        <v>112.14743164856699</v>
      </c>
      <c r="BE6" s="85">
        <v>166.173604288566</v>
      </c>
      <c r="BF6" s="85">
        <v>161.33260952433099</v>
      </c>
      <c r="BG6" s="85">
        <v>198.400641452093</v>
      </c>
      <c r="BH6" s="85">
        <v>113.158251232002</v>
      </c>
      <c r="BI6" s="85">
        <v>133.88456551912299</v>
      </c>
      <c r="BJ6" s="85">
        <v>117.261754468555</v>
      </c>
      <c r="BK6" s="85">
        <v>99.565746271880698</v>
      </c>
      <c r="BL6" s="85">
        <v>118.13148287004699</v>
      </c>
      <c r="BM6" s="85">
        <v>160.12823205035301</v>
      </c>
      <c r="BN6" s="85">
        <v>97.833791704348897</v>
      </c>
      <c r="BO6" s="85">
        <v>90.665935363326497</v>
      </c>
      <c r="BP6" s="85">
        <v>118.006836647307</v>
      </c>
      <c r="BQ6" s="85">
        <v>87.041201857366303</v>
      </c>
      <c r="BR6" s="85">
        <v>130.757160457976</v>
      </c>
      <c r="BS6" s="85">
        <v>149.61318943540101</v>
      </c>
      <c r="BT6" s="85">
        <v>169.761257965064</v>
      </c>
      <c r="BU6" s="85">
        <v>100.379661383844</v>
      </c>
      <c r="BV6" s="85">
        <v>102.932168323456</v>
      </c>
      <c r="BW6" s="85">
        <v>132.94948276051599</v>
      </c>
      <c r="BX6" s="85">
        <v>114.70359728075201</v>
      </c>
      <c r="BY6" s="85">
        <v>143.35067214324101</v>
      </c>
      <c r="BZ6" s="85">
        <v>94.929912698006106</v>
      </c>
      <c r="CA6" s="85">
        <v>159.38111017739101</v>
      </c>
      <c r="CB6" s="85">
        <v>132.059647623693</v>
      </c>
      <c r="CC6" s="85">
        <v>136.29602261852901</v>
      </c>
      <c r="CD6" s="85">
        <v>141.01572824634499</v>
      </c>
      <c r="CE6" s="85">
        <v>87.121723611276195</v>
      </c>
      <c r="CF6" s="85">
        <v>111.549569053691</v>
      </c>
      <c r="CG6" s="85">
        <v>82.049627060521303</v>
      </c>
      <c r="CH6" s="85">
        <v>93.757593776079403</v>
      </c>
      <c r="CI6" s="85">
        <v>133.94377783755399</v>
      </c>
      <c r="CJ6" s="85">
        <v>164.61420605240801</v>
      </c>
      <c r="CK6" s="85">
        <v>165.73278342349701</v>
      </c>
      <c r="CL6" s="85">
        <v>138.71358074673299</v>
      </c>
      <c r="CM6" s="85">
        <v>115.074983182431</v>
      </c>
      <c r="CN6" s="85">
        <v>81.823757866432004</v>
      </c>
      <c r="CO6" s="85">
        <v>121.65995904807301</v>
      </c>
      <c r="CP6" s="85">
        <v>95.8341425457767</v>
      </c>
      <c r="CQ6" s="85">
        <v>126.469968832124</v>
      </c>
      <c r="CR6" s="85">
        <v>81.075800654838602</v>
      </c>
      <c r="CS6" s="85">
        <v>106.87432622631999</v>
      </c>
      <c r="CT6" s="85">
        <v>103.754134684704</v>
      </c>
      <c r="CU6" s="85">
        <v>85.904624681202606</v>
      </c>
      <c r="CV6" s="85">
        <v>99.4397278235312</v>
      </c>
      <c r="CW6" s="85">
        <v>166.93818740677099</v>
      </c>
      <c r="CX6" s="85">
        <v>98.133430270179602</v>
      </c>
      <c r="CY6" s="85">
        <v>126.11390831558499</v>
      </c>
      <c r="CZ6" s="85">
        <v>116.432108240426</v>
      </c>
      <c r="DA6" s="85">
        <v>119.366774823084</v>
      </c>
      <c r="DB6" s="85">
        <v>93.344522872644205</v>
      </c>
      <c r="DC6" s="85">
        <v>91.870060937784601</v>
      </c>
      <c r="DD6" s="85">
        <v>139.81814144619099</v>
      </c>
      <c r="DE6" s="85">
        <v>162.538952512365</v>
      </c>
      <c r="DF6" s="85">
        <v>150.56008632690899</v>
      </c>
      <c r="DG6" s="85">
        <v>121.14073539184901</v>
      </c>
      <c r="DH6" s="85">
        <v>150.36931230443199</v>
      </c>
      <c r="DI6" s="85">
        <v>106.882410407801</v>
      </c>
      <c r="DJ6" s="85">
        <v>105.84072660931901</v>
      </c>
      <c r="DK6" s="85">
        <v>146.44440320109501</v>
      </c>
      <c r="DL6" s="85">
        <v>145.86429290453401</v>
      </c>
      <c r="DM6" s="85">
        <v>155.501525604302</v>
      </c>
      <c r="DN6" s="85">
        <v>179.74068243344101</v>
      </c>
      <c r="DO6" s="85">
        <v>120.62263442546499</v>
      </c>
      <c r="DP6" s="85">
        <v>97.691093479454494</v>
      </c>
      <c r="DQ6" s="85">
        <v>81.525744191576706</v>
      </c>
      <c r="DR6" s="85">
        <v>239.34163476275</v>
      </c>
      <c r="DS6" s="85">
        <v>180.05696053469299</v>
      </c>
      <c r="DT6" s="85">
        <v>128.05643964517199</v>
      </c>
      <c r="DU6" s="85">
        <v>135.02259268845901</v>
      </c>
      <c r="DV6" s="85">
        <v>142.50841355657101</v>
      </c>
      <c r="DW6" s="85">
        <v>150.854503802995</v>
      </c>
      <c r="DX6" s="85">
        <v>131.29272108096399</v>
      </c>
      <c r="DY6" s="85">
        <v>78.943486865652901</v>
      </c>
      <c r="DZ6" s="85">
        <v>95.077652008368702</v>
      </c>
      <c r="EA6" s="85">
        <v>166.05694494600701</v>
      </c>
      <c r="EB6" s="85">
        <v>104.776669069991</v>
      </c>
      <c r="EC6" s="85">
        <v>150.20354734839901</v>
      </c>
      <c r="ED6" s="85">
        <v>121.30557297094199</v>
      </c>
      <c r="EE6" s="85">
        <v>117.02725068994999</v>
      </c>
      <c r="EF6" s="85">
        <v>91.053337904067703</v>
      </c>
      <c r="EG6" s="85">
        <v>115.71424115394601</v>
      </c>
      <c r="EH6" s="85">
        <v>108.3826888837</v>
      </c>
      <c r="EI6" s="85">
        <v>161.276897127491</v>
      </c>
      <c r="EJ6" s="85">
        <v>152.42945597529001</v>
      </c>
      <c r="EK6" s="85">
        <v>118.373097762342</v>
      </c>
      <c r="EL6" s="85">
        <v>158.401794106946</v>
      </c>
      <c r="EM6" s="85">
        <v>167.37944166813099</v>
      </c>
      <c r="EN6" s="85">
        <v>113.831068013555</v>
      </c>
      <c r="EO6" s="85">
        <v>110.021745020523</v>
      </c>
      <c r="EP6" s="85">
        <v>128.12880937546799</v>
      </c>
      <c r="EQ6" s="85">
        <v>102.09746631455801</v>
      </c>
      <c r="ER6" s="85">
        <v>100.467763619435</v>
      </c>
      <c r="ES6" s="85">
        <v>211.128068032366</v>
      </c>
      <c r="ET6" s="85">
        <v>150.90015426233401</v>
      </c>
      <c r="EU6" s="85">
        <v>149.241124184288</v>
      </c>
      <c r="EV6" s="85">
        <v>181.57572284457601</v>
      </c>
      <c r="EW6" s="85">
        <v>175.46022129704301</v>
      </c>
      <c r="EX6" s="85">
        <v>78.412395627467305</v>
      </c>
      <c r="EY6" s="85">
        <v>91.171249694915005</v>
      </c>
      <c r="EZ6" s="85">
        <v>72.286150046493603</v>
      </c>
      <c r="FA6" s="85">
        <v>194.46584229145299</v>
      </c>
      <c r="FB6" s="85">
        <v>147.259930467093</v>
      </c>
      <c r="FC6" s="85">
        <v>136.16399898704699</v>
      </c>
      <c r="FD6" s="85">
        <v>191.94887349002801</v>
      </c>
      <c r="FE6" s="85">
        <v>334.99186838404501</v>
      </c>
      <c r="FF6" s="85">
        <v>115.95861721525399</v>
      </c>
      <c r="FG6" s="85">
        <v>100.73961957435</v>
      </c>
      <c r="FH6" s="85">
        <v>130.78195858591701</v>
      </c>
      <c r="FI6" s="85">
        <v>99.288947727289795</v>
      </c>
      <c r="FJ6" s="85">
        <v>181.22784995716299</v>
      </c>
      <c r="FK6" s="85">
        <v>190.96495546599201</v>
      </c>
      <c r="FL6" s="85">
        <v>102.707030611386</v>
      </c>
      <c r="FM6" s="85">
        <v>132.90774830641899</v>
      </c>
      <c r="FN6" s="85">
        <v>133.12197801619999</v>
      </c>
      <c r="FO6" s="85">
        <v>108.320948204549</v>
      </c>
      <c r="FP6" s="85">
        <v>106.86629295105</v>
      </c>
      <c r="FQ6" s="85">
        <v>86.681759487959994</v>
      </c>
      <c r="FR6" s="85">
        <v>209.833231155752</v>
      </c>
      <c r="FS6" s="85">
        <v>104.090598112693</v>
      </c>
      <c r="FT6" s="85">
        <v>135.67497780932001</v>
      </c>
      <c r="FU6" s="85">
        <v>93.986013535609402</v>
      </c>
      <c r="FV6" s="85">
        <v>153.72709049086001</v>
      </c>
      <c r="FW6" s="85">
        <v>238.324628841682</v>
      </c>
      <c r="FX6" s="85">
        <v>107.0965511662</v>
      </c>
      <c r="FY6" s="85">
        <v>116.105073956062</v>
      </c>
      <c r="FZ6" s="85">
        <v>194.582661528372</v>
      </c>
      <c r="GA6" s="85">
        <v>138.4248227901</v>
      </c>
      <c r="GB6" s="85">
        <v>87.588366213479304</v>
      </c>
      <c r="GC6" s="85">
        <v>133.794811694412</v>
      </c>
      <c r="GD6" s="85">
        <v>151.92939672220101</v>
      </c>
      <c r="GE6" s="85">
        <v>199.881042523171</v>
      </c>
      <c r="GF6" s="85">
        <v>112.796500855137</v>
      </c>
      <c r="GG6" s="85">
        <v>114.31142092074199</v>
      </c>
      <c r="GH6" s="85">
        <v>141.45253946587999</v>
      </c>
      <c r="GI6" s="85">
        <v>112.45087985187401</v>
      </c>
      <c r="GJ6" s="85">
        <v>134.053204462548</v>
      </c>
      <c r="GK6" s="85">
        <v>111.572608206033</v>
      </c>
      <c r="GL6" s="85">
        <v>122.185918363391</v>
      </c>
      <c r="GM6" s="85">
        <v>122.827673333495</v>
      </c>
      <c r="GN6" s="85">
        <v>98.278117900462703</v>
      </c>
      <c r="GO6" s="85">
        <v>111.25688637227501</v>
      </c>
      <c r="GP6" s="85">
        <v>137.045675949415</v>
      </c>
      <c r="GQ6" s="85">
        <v>114.79502336204</v>
      </c>
      <c r="GR6" s="85">
        <v>156.09023938875001</v>
      </c>
      <c r="GS6" s="85">
        <v>168.56341598773099</v>
      </c>
      <c r="GT6" s="85">
        <v>139.34561643496599</v>
      </c>
      <c r="GU6" s="85">
        <v>184.81008681165099</v>
      </c>
      <c r="GV6" s="85">
        <v>127.660822500411</v>
      </c>
      <c r="GW6" s="85">
        <v>121.71198829134001</v>
      </c>
      <c r="GX6" s="85">
        <v>151.48763389291099</v>
      </c>
      <c r="GY6" s="85">
        <v>152.74125374065301</v>
      </c>
      <c r="GZ6" s="85">
        <v>110.97298199448601</v>
      </c>
      <c r="HA6" s="85">
        <v>161.46599614589201</v>
      </c>
      <c r="HB6" s="85">
        <v>106.749110148485</v>
      </c>
      <c r="HC6" s="85">
        <v>111.728766583555</v>
      </c>
      <c r="HD6" s="85">
        <v>193.641223676007</v>
      </c>
      <c r="HE6" s="85">
        <v>210.77251067665401</v>
      </c>
      <c r="HF6" s="85">
        <v>129.90258186788199</v>
      </c>
      <c r="HG6" s="85">
        <v>107.939136304405</v>
      </c>
      <c r="HH6" s="85">
        <v>212.89393608470399</v>
      </c>
      <c r="HI6" s="85">
        <v>201.938104126052</v>
      </c>
      <c r="HJ6" s="85">
        <v>111.595176358057</v>
      </c>
      <c r="HK6" s="85">
        <v>201.43337799936899</v>
      </c>
      <c r="HL6" s="85">
        <v>166.21063098922201</v>
      </c>
      <c r="HM6" s="85">
        <v>189.41981722898399</v>
      </c>
      <c r="HN6" s="85">
        <v>106.018040652099</v>
      </c>
      <c r="HO6" s="85">
        <v>153.73136644854301</v>
      </c>
      <c r="HP6" s="85">
        <v>123.08549124728199</v>
      </c>
      <c r="HQ6" s="85">
        <v>119.005337406587</v>
      </c>
      <c r="HR6" s="85">
        <v>169.7334442133</v>
      </c>
      <c r="HS6" s="85">
        <v>125.287850861949</v>
      </c>
      <c r="HT6" s="85">
        <v>154.44739288808199</v>
      </c>
      <c r="HU6" s="85">
        <v>86.710023205353494</v>
      </c>
      <c r="HV6" s="85">
        <v>146.37960844498599</v>
      </c>
      <c r="HW6" s="85">
        <v>145.964907883774</v>
      </c>
      <c r="HX6" s="85">
        <v>124.78704157810699</v>
      </c>
      <c r="HY6" s="85">
        <v>99.4405964107454</v>
      </c>
      <c r="HZ6" s="85">
        <v>105.509468914501</v>
      </c>
      <c r="IA6" s="85">
        <v>157.96032094639301</v>
      </c>
      <c r="IB6" s="85">
        <v>169.179873464937</v>
      </c>
      <c r="IC6" s="85">
        <v>146.80848485589701</v>
      </c>
      <c r="ID6" s="85">
        <v>89.170463199881496</v>
      </c>
      <c r="IE6" s="85">
        <v>161.860800657803</v>
      </c>
      <c r="IF6" s="85">
        <v>124.52413073807899</v>
      </c>
      <c r="IG6" s="85">
        <v>120.40234724068</v>
      </c>
      <c r="IH6" s="85">
        <v>143.50414523634299</v>
      </c>
      <c r="II6" s="85">
        <v>85.943927667366594</v>
      </c>
      <c r="IJ6" s="85">
        <v>134.59244698774901</v>
      </c>
      <c r="IK6" s="85">
        <v>120.817158533667</v>
      </c>
      <c r="IL6" s="85">
        <v>97.573932673464896</v>
      </c>
      <c r="IM6" s="85">
        <v>124.053560692068</v>
      </c>
      <c r="IN6" s="85">
        <v>138.050477832882</v>
      </c>
      <c r="IO6" s="85">
        <v>134.71968987938899</v>
      </c>
      <c r="IP6" s="85">
        <v>125.018384445791</v>
      </c>
      <c r="IQ6" s="85">
        <v>122.752426393989</v>
      </c>
      <c r="IR6" s="85">
        <v>97.472340699781896</v>
      </c>
      <c r="IS6" s="85">
        <v>215.79020688604999</v>
      </c>
      <c r="IT6" s="85">
        <v>145.62125601903</v>
      </c>
      <c r="IU6" s="85">
        <v>120.940819448018</v>
      </c>
      <c r="IV6" s="85">
        <v>118.952702453068</v>
      </c>
      <c r="IW6" s="85">
        <v>183.91829319148999</v>
      </c>
      <c r="IX6" s="88">
        <v>122.243241330077</v>
      </c>
      <c r="IY6" s="88">
        <v>208.541789683242</v>
      </c>
      <c r="IZ6" s="88">
        <v>133.29714185757999</v>
      </c>
      <c r="JA6" s="88">
        <v>93.321224091720595</v>
      </c>
      <c r="JB6" s="88">
        <v>107.226765805111</v>
      </c>
      <c r="JC6" s="88">
        <v>134.00070898458</v>
      </c>
      <c r="JD6" s="88">
        <v>126.571065285559</v>
      </c>
      <c r="JE6" s="88">
        <v>129.90407141731799</v>
      </c>
      <c r="JF6" s="88">
        <v>152.556929649643</v>
      </c>
      <c r="JG6" s="88">
        <v>81.663692801192795</v>
      </c>
      <c r="JH6" s="88">
        <v>118.344723873193</v>
      </c>
      <c r="JI6" s="88">
        <v>176.439690649873</v>
      </c>
      <c r="JJ6" s="88">
        <v>209.135097120414</v>
      </c>
      <c r="JK6" s="88">
        <v>206.29631932435899</v>
      </c>
      <c r="JL6" s="88">
        <v>88.070801982158599</v>
      </c>
      <c r="JM6" s="88">
        <v>131.560598380697</v>
      </c>
      <c r="JN6" s="88">
        <v>207.69433622378301</v>
      </c>
      <c r="JO6" s="88">
        <v>163.784808461685</v>
      </c>
      <c r="JP6" s="88">
        <v>140.01638382466501</v>
      </c>
      <c r="JQ6" s="88">
        <v>145.785886672039</v>
      </c>
      <c r="JR6" s="88">
        <v>119.418635845064</v>
      </c>
      <c r="JS6" s="88">
        <v>98.297740141820995</v>
      </c>
      <c r="JT6" s="88">
        <v>177.66900980906399</v>
      </c>
      <c r="JU6" s="88">
        <v>119.590400977916</v>
      </c>
      <c r="JV6" s="88">
        <v>133.793372913437</v>
      </c>
      <c r="JW6" s="88">
        <v>151.342644495945</v>
      </c>
      <c r="JX6" s="88">
        <v>195.74055638306601</v>
      </c>
      <c r="JY6" s="88">
        <v>175.33152758915099</v>
      </c>
      <c r="JZ6" s="88">
        <v>130.76327847942801</v>
      </c>
      <c r="KA6" s="88">
        <v>113.653527654876</v>
      </c>
      <c r="KB6" s="88">
        <v>94.842400226090106</v>
      </c>
      <c r="KC6" s="88">
        <v>87.823706206320097</v>
      </c>
      <c r="KD6" s="88">
        <v>139.19641745633399</v>
      </c>
      <c r="KE6" s="88">
        <v>149.56574527544299</v>
      </c>
      <c r="KF6" s="88">
        <v>178.19545583990001</v>
      </c>
      <c r="KG6" s="88">
        <v>62.630598939358499</v>
      </c>
      <c r="KH6" s="88">
        <v>119.729974998873</v>
      </c>
      <c r="KI6" s="88">
        <v>158.39520595678701</v>
      </c>
      <c r="KJ6" s="88">
        <v>103.71642880863</v>
      </c>
      <c r="KK6" s="88">
        <v>159.15772567565801</v>
      </c>
      <c r="KL6" s="88">
        <v>101.897767082031</v>
      </c>
      <c r="KM6" s="88">
        <v>146.42649894727299</v>
      </c>
      <c r="KN6" s="88">
        <v>133.14064340691399</v>
      </c>
      <c r="KO6" s="88">
        <v>111.985900286085</v>
      </c>
      <c r="KP6" s="88">
        <v>163.342549107509</v>
      </c>
      <c r="KQ6" s="88">
        <v>125.84254797288099</v>
      </c>
      <c r="KR6" s="88">
        <v>140.41739313451899</v>
      </c>
      <c r="KS6" s="88">
        <v>155.14613454409499</v>
      </c>
      <c r="KT6" s="88">
        <v>153.354512026512</v>
      </c>
      <c r="KU6" s="88">
        <v>111.600450342142</v>
      </c>
      <c r="KV6" s="88">
        <v>176.16831707826401</v>
      </c>
      <c r="KW6" s="88">
        <v>96.176885366031499</v>
      </c>
      <c r="KX6" s="88">
        <v>138.99091569170801</v>
      </c>
      <c r="KY6" s="88">
        <v>175.040540194838</v>
      </c>
      <c r="KZ6" s="88">
        <v>107.290669706928</v>
      </c>
      <c r="LA6" s="88">
        <v>115.36380677560101</v>
      </c>
      <c r="LB6" s="88">
        <v>195.61829103457001</v>
      </c>
      <c r="LC6" s="88">
        <v>99.708861274781995</v>
      </c>
      <c r="LD6" s="88">
        <v>175.88255978109399</v>
      </c>
      <c r="LE6" s="88">
        <v>162.872578937394</v>
      </c>
      <c r="LF6" s="88">
        <v>124.868434581793</v>
      </c>
      <c r="LG6" s="88">
        <v>244.75959667628399</v>
      </c>
      <c r="LH6" s="88">
        <v>132.526380699996</v>
      </c>
      <c r="LI6" s="88">
        <v>136.395702904166</v>
      </c>
      <c r="LJ6" s="88">
        <v>122.752306433922</v>
      </c>
      <c r="LK6" s="88">
        <v>128.969147543031</v>
      </c>
      <c r="LL6" s="88">
        <v>94.8152096931194</v>
      </c>
      <c r="LM6" s="88">
        <v>150.34454591170999</v>
      </c>
      <c r="LN6" s="88">
        <v>122.453565966642</v>
      </c>
      <c r="LO6" s="88">
        <v>153.155547896033</v>
      </c>
      <c r="LP6" s="88">
        <v>121.938801201335</v>
      </c>
      <c r="LQ6" s="88">
        <v>133.139221331725</v>
      </c>
      <c r="LR6" s="88">
        <v>101.722440378432</v>
      </c>
      <c r="LS6" s="88">
        <v>108.174759429055</v>
      </c>
      <c r="LT6" s="88">
        <v>217.67080830940299</v>
      </c>
      <c r="LU6" s="88">
        <v>145.45628575774001</v>
      </c>
      <c r="LV6" s="88">
        <v>180.01294895424701</v>
      </c>
      <c r="LW6" s="88">
        <v>123.194155623276</v>
      </c>
      <c r="LX6" s="88">
        <v>105.57196268642301</v>
      </c>
      <c r="LY6" s="88">
        <v>142.67660767636801</v>
      </c>
    </row>
    <row r="7" spans="1:337" x14ac:dyDescent="0.25">
      <c r="A7" s="78" t="s">
        <v>1634</v>
      </c>
      <c r="B7" s="78">
        <v>56.835294473890514</v>
      </c>
      <c r="C7" s="78">
        <v>56.229992505336604</v>
      </c>
      <c r="D7" s="78">
        <v>57.051484976405717</v>
      </c>
      <c r="E7" s="78">
        <v>56.07545986260692</v>
      </c>
      <c r="F7" s="78">
        <v>55.777041154140377</v>
      </c>
      <c r="G7" s="91">
        <f t="shared" si="0"/>
        <v>9.4500356845883034E-3</v>
      </c>
      <c r="I7" s="78">
        <v>8.0296128087344059</v>
      </c>
      <c r="J7" s="78">
        <v>8.0251797629832069</v>
      </c>
      <c r="K7" s="78">
        <v>8.3281644417445317</v>
      </c>
      <c r="L7" s="78">
        <v>8.2800726419444217</v>
      </c>
      <c r="M7" s="78">
        <v>8.2654185296107077</v>
      </c>
      <c r="N7" s="91">
        <f t="shared" si="1"/>
        <v>1.7880225619764378E-2</v>
      </c>
      <c r="O7" s="91"/>
      <c r="P7" s="1" t="s">
        <v>113</v>
      </c>
      <c r="Q7" s="1" t="s">
        <v>114</v>
      </c>
      <c r="R7" s="85">
        <v>53.285919506777198</v>
      </c>
      <c r="S7" s="85">
        <v>67.137745633709599</v>
      </c>
      <c r="T7" s="85">
        <v>87.238242707574202</v>
      </c>
      <c r="U7" s="85">
        <v>64.126321907519895</v>
      </c>
      <c r="V7" s="85">
        <v>85.553156264057407</v>
      </c>
      <c r="W7" s="85">
        <v>73.382173843559897</v>
      </c>
      <c r="X7" s="85">
        <v>42.562097357094402</v>
      </c>
      <c r="Y7" s="85">
        <v>60.781941881756197</v>
      </c>
      <c r="Z7" s="85">
        <v>65.125851266990594</v>
      </c>
      <c r="AA7" s="85">
        <v>62.4934704823755</v>
      </c>
      <c r="AB7" s="85">
        <v>78.984899002560297</v>
      </c>
      <c r="AC7" s="85">
        <v>75.520724731176102</v>
      </c>
      <c r="AD7" s="85">
        <v>84.930810019930604</v>
      </c>
      <c r="AE7" s="85">
        <v>45.668262022852602</v>
      </c>
      <c r="AF7" s="85">
        <v>54.062193407116403</v>
      </c>
      <c r="AG7" s="85">
        <v>60.525658188800598</v>
      </c>
      <c r="AH7" s="85">
        <v>42.288737502364697</v>
      </c>
      <c r="AI7" s="85">
        <v>42.085450055473999</v>
      </c>
      <c r="AJ7" s="85">
        <v>110.853430728248</v>
      </c>
      <c r="AK7" s="85">
        <v>38.464467871454701</v>
      </c>
      <c r="AL7" s="85">
        <v>65.617433199051007</v>
      </c>
      <c r="AM7" s="85">
        <v>48.106451832177498</v>
      </c>
      <c r="AN7" s="85">
        <v>57.895556243038499</v>
      </c>
      <c r="AO7" s="85">
        <v>63.394038435033004</v>
      </c>
      <c r="AP7" s="85">
        <v>96.896303477558703</v>
      </c>
      <c r="AQ7" s="85">
        <v>59.926341768559503</v>
      </c>
      <c r="AR7" s="85">
        <v>57.767595682596898</v>
      </c>
      <c r="AS7" s="85">
        <v>78.507270209845501</v>
      </c>
      <c r="AT7" s="85">
        <v>59.758435877600398</v>
      </c>
      <c r="AU7" s="85">
        <v>81.154413625533905</v>
      </c>
      <c r="AV7" s="85">
        <v>91.574108838267094</v>
      </c>
      <c r="AW7" s="85">
        <v>70.8230932338233</v>
      </c>
      <c r="AX7" s="85">
        <v>51.510361444852499</v>
      </c>
      <c r="AY7" s="85">
        <v>76.977896927188795</v>
      </c>
      <c r="AZ7" s="85">
        <v>87.551484419989606</v>
      </c>
      <c r="BA7" s="85">
        <v>73.710800998851298</v>
      </c>
      <c r="BB7" s="85">
        <v>68.6791827047292</v>
      </c>
      <c r="BC7" s="85">
        <v>82.547202838572403</v>
      </c>
      <c r="BD7" s="85">
        <v>93.468817459015298</v>
      </c>
      <c r="BE7" s="85">
        <v>66.365890647124601</v>
      </c>
      <c r="BF7" s="85">
        <v>64.314570998557599</v>
      </c>
      <c r="BG7" s="85">
        <v>90.302027698215497</v>
      </c>
      <c r="BH7" s="85">
        <v>76.983951095219197</v>
      </c>
      <c r="BI7" s="85">
        <v>68.3810051087587</v>
      </c>
      <c r="BJ7" s="85">
        <v>82.871857638368596</v>
      </c>
      <c r="BK7" s="85">
        <v>90.279338299313906</v>
      </c>
      <c r="BL7" s="85">
        <v>81.428710639085907</v>
      </c>
      <c r="BM7" s="85">
        <v>81.304441607890197</v>
      </c>
      <c r="BN7" s="85">
        <v>74.399321939178805</v>
      </c>
      <c r="BO7" s="85">
        <v>134.854640885186</v>
      </c>
      <c r="BP7" s="85">
        <v>81.868972129596102</v>
      </c>
      <c r="BQ7" s="85">
        <v>50.621556956207598</v>
      </c>
      <c r="BR7" s="85">
        <v>89.603233494921795</v>
      </c>
      <c r="BS7" s="85">
        <v>96.041964197459194</v>
      </c>
      <c r="BT7" s="85">
        <v>58.0785530005545</v>
      </c>
      <c r="BU7" s="85">
        <v>72.691465113241605</v>
      </c>
      <c r="BV7" s="85">
        <v>63.056289131865398</v>
      </c>
      <c r="BW7" s="85">
        <v>63.4439631027453</v>
      </c>
      <c r="BX7" s="85">
        <v>78.486173558764904</v>
      </c>
      <c r="BY7" s="85">
        <v>66.096398295946301</v>
      </c>
      <c r="BZ7" s="85">
        <v>64.119548769622497</v>
      </c>
      <c r="CA7" s="85">
        <v>60.339866808004402</v>
      </c>
      <c r="CB7" s="85">
        <v>64.067695314162506</v>
      </c>
      <c r="CC7" s="85">
        <v>54.077765260675797</v>
      </c>
      <c r="CD7" s="85">
        <v>58.371361315122201</v>
      </c>
      <c r="CE7" s="85">
        <v>77.702609497001802</v>
      </c>
      <c r="CF7" s="85">
        <v>75.343299312601204</v>
      </c>
      <c r="CG7" s="85">
        <v>66.361956536653807</v>
      </c>
      <c r="CH7" s="85">
        <v>93.183399654203498</v>
      </c>
      <c r="CI7" s="85">
        <v>67.212750560951207</v>
      </c>
      <c r="CJ7" s="85">
        <v>91.687069199952504</v>
      </c>
      <c r="CK7" s="85">
        <v>67.305902939563197</v>
      </c>
      <c r="CL7" s="85">
        <v>52.896627204151997</v>
      </c>
      <c r="CM7" s="85">
        <v>40.406168212318597</v>
      </c>
      <c r="CN7" s="85">
        <v>36.203158978886698</v>
      </c>
      <c r="CO7" s="85">
        <v>99.000462672881</v>
      </c>
      <c r="CP7" s="85">
        <v>112.269931354778</v>
      </c>
      <c r="CQ7" s="85">
        <v>68.250311331774498</v>
      </c>
      <c r="CR7" s="85">
        <v>68.924113076615896</v>
      </c>
      <c r="CS7" s="85">
        <v>78.778867336679994</v>
      </c>
      <c r="CT7" s="85">
        <v>62.786242039259598</v>
      </c>
      <c r="CU7" s="85">
        <v>58.2911749003406</v>
      </c>
      <c r="CV7" s="85">
        <v>79.993932527197799</v>
      </c>
      <c r="CW7" s="85">
        <v>60.127889868465502</v>
      </c>
      <c r="CX7" s="85">
        <v>96.4362315969843</v>
      </c>
      <c r="CY7" s="85">
        <v>90.491364740936405</v>
      </c>
      <c r="CZ7" s="85">
        <v>86.930221100211696</v>
      </c>
      <c r="DA7" s="85">
        <v>82.862758797929004</v>
      </c>
      <c r="DB7" s="85">
        <v>52.569794252179904</v>
      </c>
      <c r="DC7" s="85">
        <v>77.260444679635299</v>
      </c>
      <c r="DD7" s="85">
        <v>86.230013438021203</v>
      </c>
      <c r="DE7" s="85">
        <v>63.502709697860901</v>
      </c>
      <c r="DF7" s="85">
        <v>81.024151828150806</v>
      </c>
      <c r="DG7" s="85">
        <v>70.760733131991799</v>
      </c>
      <c r="DH7" s="85">
        <v>67.875897523757303</v>
      </c>
      <c r="DI7" s="85">
        <v>77.385639596348</v>
      </c>
      <c r="DJ7" s="85">
        <v>61.179284261599101</v>
      </c>
      <c r="DK7" s="85">
        <v>50.155066778798698</v>
      </c>
      <c r="DL7" s="85">
        <v>53.781753205436701</v>
      </c>
      <c r="DM7" s="85">
        <v>70.546843042729904</v>
      </c>
      <c r="DN7" s="85">
        <v>64.213933094650002</v>
      </c>
      <c r="DO7" s="85">
        <v>58.9446160131209</v>
      </c>
      <c r="DP7" s="85">
        <v>100.50397022941701</v>
      </c>
      <c r="DQ7" s="85">
        <v>58.885786757968397</v>
      </c>
      <c r="DR7" s="85">
        <v>48.957388594295097</v>
      </c>
      <c r="DS7" s="85">
        <v>66.096794780152393</v>
      </c>
      <c r="DT7" s="85">
        <v>77.693350507512903</v>
      </c>
      <c r="DU7" s="85">
        <v>161.14775152407199</v>
      </c>
      <c r="DV7" s="85">
        <v>73.045287483333198</v>
      </c>
      <c r="DW7" s="85">
        <v>94.061456558069807</v>
      </c>
      <c r="DX7" s="85">
        <v>60.088500574765497</v>
      </c>
      <c r="DY7" s="85">
        <v>63.136900103774202</v>
      </c>
      <c r="DZ7" s="85">
        <v>90.1070263542058</v>
      </c>
      <c r="EA7" s="85">
        <v>78.572708978737396</v>
      </c>
      <c r="EB7" s="85">
        <v>103.135612468038</v>
      </c>
      <c r="EC7" s="85">
        <v>94.3559170758856</v>
      </c>
      <c r="ED7" s="85">
        <v>81.752441131410805</v>
      </c>
      <c r="EE7" s="85">
        <v>93.843357460288601</v>
      </c>
      <c r="EF7" s="85">
        <v>65.641173183662701</v>
      </c>
      <c r="EG7" s="85">
        <v>62.591128237656797</v>
      </c>
      <c r="EH7" s="85">
        <v>58.0950965081079</v>
      </c>
      <c r="EI7" s="85">
        <v>65.484825724308394</v>
      </c>
      <c r="EJ7" s="85">
        <v>88.452635184471106</v>
      </c>
      <c r="EK7" s="85">
        <v>57.028330535160002</v>
      </c>
      <c r="EL7" s="85">
        <v>75.457869434923296</v>
      </c>
      <c r="EM7" s="85">
        <v>54.236178157463101</v>
      </c>
      <c r="EN7" s="85">
        <v>90.156480369207998</v>
      </c>
      <c r="EO7" s="85">
        <v>79.093741084096393</v>
      </c>
      <c r="EP7" s="85">
        <v>70.4169415693449</v>
      </c>
      <c r="EQ7" s="85">
        <v>93.184204679201102</v>
      </c>
      <c r="ER7" s="85">
        <v>84.521975881177099</v>
      </c>
      <c r="ES7" s="85">
        <v>84.732446968172695</v>
      </c>
      <c r="ET7" s="85">
        <v>75.794485656093897</v>
      </c>
      <c r="EU7" s="85">
        <v>89.035914894948604</v>
      </c>
      <c r="EV7" s="85">
        <v>79.991284685452399</v>
      </c>
      <c r="EW7" s="85">
        <v>63.372821988147301</v>
      </c>
      <c r="EX7" s="85">
        <v>61.486483527732098</v>
      </c>
      <c r="EY7" s="85">
        <v>81.279402836551697</v>
      </c>
      <c r="EZ7" s="85">
        <v>60.490568105207501</v>
      </c>
      <c r="FA7" s="85">
        <v>81.619773940644393</v>
      </c>
      <c r="FB7" s="85">
        <v>54.368363179102097</v>
      </c>
      <c r="FC7" s="85">
        <v>76.558237775637494</v>
      </c>
      <c r="FD7" s="85">
        <v>80.878131307457394</v>
      </c>
      <c r="FE7" s="85">
        <v>71.003406409941505</v>
      </c>
      <c r="FF7" s="85">
        <v>78.730741030320701</v>
      </c>
      <c r="FG7" s="85">
        <v>57.616020419029297</v>
      </c>
      <c r="FH7" s="85">
        <v>81.603457054452306</v>
      </c>
      <c r="FI7" s="85">
        <v>82.765788522723398</v>
      </c>
      <c r="FJ7" s="85">
        <v>86.891342282314696</v>
      </c>
      <c r="FK7" s="85">
        <v>64.760958982770504</v>
      </c>
      <c r="FL7" s="85">
        <v>96.366002176409907</v>
      </c>
      <c r="FM7" s="85">
        <v>78.971961167812495</v>
      </c>
      <c r="FN7" s="85">
        <v>47.9557863264871</v>
      </c>
      <c r="FO7" s="85">
        <v>95.475998498332302</v>
      </c>
      <c r="FP7" s="85">
        <v>71.990165800630606</v>
      </c>
      <c r="FQ7" s="85">
        <v>84.048627361136596</v>
      </c>
      <c r="FR7" s="85">
        <v>99.354165562884702</v>
      </c>
      <c r="FS7" s="85">
        <v>70.930987037646602</v>
      </c>
      <c r="FT7" s="85">
        <v>87.259468839462897</v>
      </c>
      <c r="FU7" s="85">
        <v>98.196316763415695</v>
      </c>
      <c r="FV7" s="85">
        <v>68.205006591702997</v>
      </c>
      <c r="FW7" s="85">
        <v>54.934515726729401</v>
      </c>
      <c r="FX7" s="85">
        <v>67.742998424648306</v>
      </c>
      <c r="FY7" s="85">
        <v>63.993291362743904</v>
      </c>
      <c r="FZ7" s="85">
        <v>66.330021939487295</v>
      </c>
      <c r="GA7" s="85">
        <v>84.058822185953304</v>
      </c>
      <c r="GB7" s="85">
        <v>74.533796628167494</v>
      </c>
      <c r="GC7" s="85">
        <v>61.841632453632897</v>
      </c>
      <c r="GD7" s="85">
        <v>91.031370757366403</v>
      </c>
      <c r="GE7" s="85">
        <v>85.098003059666596</v>
      </c>
      <c r="GF7" s="85">
        <v>84.784758860621594</v>
      </c>
      <c r="GG7" s="85">
        <v>94.291216836806797</v>
      </c>
      <c r="GH7" s="85">
        <v>38.075761782676203</v>
      </c>
      <c r="GI7" s="85">
        <v>82.410619607388199</v>
      </c>
      <c r="GJ7" s="85">
        <v>46.003900833850899</v>
      </c>
      <c r="GK7" s="85">
        <v>91.775021653852804</v>
      </c>
      <c r="GL7" s="85">
        <v>73.453030701621898</v>
      </c>
      <c r="GM7" s="85">
        <v>98.978484350955199</v>
      </c>
      <c r="GN7" s="85">
        <v>71.587823873759106</v>
      </c>
      <c r="GO7" s="85">
        <v>65.570409311795103</v>
      </c>
      <c r="GP7" s="85">
        <v>88.811330462657196</v>
      </c>
      <c r="GQ7" s="85">
        <v>59.985079438670198</v>
      </c>
      <c r="GR7" s="85">
        <v>54.787716984544801</v>
      </c>
      <c r="GS7" s="85">
        <v>56.675780909180503</v>
      </c>
      <c r="GT7" s="85">
        <v>84.511103338537694</v>
      </c>
      <c r="GU7" s="85">
        <v>64.530438607482296</v>
      </c>
      <c r="GV7" s="85">
        <v>79.102855694780004</v>
      </c>
      <c r="GW7" s="85">
        <v>92.2407066682118</v>
      </c>
      <c r="GX7" s="85">
        <v>105.881912133253</v>
      </c>
      <c r="GY7" s="85">
        <v>52.442632313801298</v>
      </c>
      <c r="GZ7" s="85">
        <v>53.588499919541498</v>
      </c>
      <c r="HA7" s="85">
        <v>110.297710742524</v>
      </c>
      <c r="HB7" s="85">
        <v>82.296401352525194</v>
      </c>
      <c r="HC7" s="85">
        <v>63.422091899709898</v>
      </c>
      <c r="HD7" s="85">
        <v>72.684256852125102</v>
      </c>
      <c r="HE7" s="85">
        <v>64.778507452425998</v>
      </c>
      <c r="HF7" s="85">
        <v>83.577360934760804</v>
      </c>
      <c r="HG7" s="85">
        <v>56.477149736278697</v>
      </c>
      <c r="HH7" s="85">
        <v>70.837175900430907</v>
      </c>
      <c r="HI7" s="85">
        <v>40.030166911967598</v>
      </c>
      <c r="HJ7" s="85">
        <v>82.947995480231697</v>
      </c>
      <c r="HK7" s="85">
        <v>110.66723251429499</v>
      </c>
      <c r="HL7" s="85">
        <v>84.151902603309694</v>
      </c>
      <c r="HM7" s="85">
        <v>73.794688418108606</v>
      </c>
      <c r="HN7" s="85">
        <v>105.964989639818</v>
      </c>
      <c r="HO7" s="85">
        <v>71.848002565219204</v>
      </c>
      <c r="HP7" s="85">
        <v>61.773153388024497</v>
      </c>
      <c r="HQ7" s="85">
        <v>82.906124750255501</v>
      </c>
      <c r="HR7" s="85">
        <v>98.255495173672799</v>
      </c>
      <c r="HS7" s="85">
        <v>61.8689374734574</v>
      </c>
      <c r="HT7" s="85">
        <v>91.380218537925799</v>
      </c>
      <c r="HU7" s="85">
        <v>89.197597488351406</v>
      </c>
      <c r="HV7" s="85">
        <v>83.737724010590696</v>
      </c>
      <c r="HW7" s="85">
        <v>64.661628843359694</v>
      </c>
      <c r="HX7" s="85">
        <v>86.749093271727901</v>
      </c>
      <c r="HY7" s="85">
        <v>84.788467851503</v>
      </c>
      <c r="HZ7" s="85">
        <v>81.472295834846705</v>
      </c>
      <c r="IA7" s="85">
        <v>81.431368137968803</v>
      </c>
      <c r="IB7" s="85">
        <v>82.732615463282599</v>
      </c>
      <c r="IC7" s="85">
        <v>63.358927462254996</v>
      </c>
      <c r="ID7" s="85">
        <v>56.900157316213402</v>
      </c>
      <c r="IE7" s="85">
        <v>79.180321747541896</v>
      </c>
      <c r="IF7" s="85">
        <v>66.157780667019694</v>
      </c>
      <c r="IG7" s="85">
        <v>90.754625921813499</v>
      </c>
      <c r="IH7" s="85">
        <v>50.712630387256603</v>
      </c>
      <c r="II7" s="85">
        <v>55.193038231558603</v>
      </c>
      <c r="IJ7" s="85">
        <v>60.8291517279742</v>
      </c>
      <c r="IK7" s="85">
        <v>94.203902723596798</v>
      </c>
      <c r="IL7" s="85">
        <v>118.90864964793199</v>
      </c>
      <c r="IM7" s="85">
        <v>101.936327590533</v>
      </c>
      <c r="IN7" s="85">
        <v>59.407880599890703</v>
      </c>
      <c r="IO7" s="85">
        <v>61.182808505123099</v>
      </c>
      <c r="IP7" s="85">
        <v>67.699321242490399</v>
      </c>
      <c r="IQ7" s="85">
        <v>61.903765248834702</v>
      </c>
      <c r="IR7" s="85">
        <v>87.1569852293716</v>
      </c>
      <c r="IS7" s="85">
        <v>86.396776015158693</v>
      </c>
      <c r="IT7" s="85">
        <v>83.639404652227597</v>
      </c>
      <c r="IU7" s="85">
        <v>55.655100581020001</v>
      </c>
      <c r="IV7" s="85">
        <v>53.719049773775602</v>
      </c>
      <c r="IW7" s="85">
        <v>79.610595415948495</v>
      </c>
      <c r="IX7" s="88">
        <v>50.7033130489827</v>
      </c>
      <c r="IY7" s="88">
        <v>70.5581867456076</v>
      </c>
      <c r="IZ7" s="88">
        <v>52.274645373480901</v>
      </c>
      <c r="JA7" s="88">
        <v>130.43731502494899</v>
      </c>
      <c r="JB7" s="88">
        <v>69.261881616291205</v>
      </c>
      <c r="JC7" s="88">
        <v>53.226197495006801</v>
      </c>
      <c r="JD7" s="88">
        <v>55.340992328251097</v>
      </c>
      <c r="JE7" s="88">
        <v>75.545259950606706</v>
      </c>
      <c r="JF7" s="88">
        <v>84.535379230307896</v>
      </c>
      <c r="JG7" s="88">
        <v>83.974171320634298</v>
      </c>
      <c r="JH7" s="88">
        <v>56.204421270777203</v>
      </c>
      <c r="JI7" s="88">
        <v>61.740843012250103</v>
      </c>
      <c r="JJ7" s="88">
        <v>73.662667485874493</v>
      </c>
      <c r="JK7" s="88">
        <v>97.068529446097898</v>
      </c>
      <c r="JL7" s="88">
        <v>105.58467068312</v>
      </c>
      <c r="JM7" s="88">
        <v>53.987299389511101</v>
      </c>
      <c r="JN7" s="88">
        <v>52.584690972001503</v>
      </c>
      <c r="JO7" s="88">
        <v>74.889298520107701</v>
      </c>
      <c r="JP7" s="88">
        <v>54.560233308498297</v>
      </c>
      <c r="JQ7" s="88">
        <v>64.006803313206703</v>
      </c>
      <c r="JR7" s="88">
        <v>64.817991430606497</v>
      </c>
      <c r="JS7" s="88">
        <v>45.037012982228298</v>
      </c>
      <c r="JT7" s="88">
        <v>81.471306214037696</v>
      </c>
      <c r="JU7" s="88">
        <v>54.186928249709602</v>
      </c>
      <c r="JV7" s="88">
        <v>84.092280848928496</v>
      </c>
      <c r="JW7" s="88">
        <v>71.787927873522193</v>
      </c>
      <c r="JX7" s="88">
        <v>70.2081313437387</v>
      </c>
      <c r="JY7" s="88">
        <v>61.535047578376997</v>
      </c>
      <c r="JZ7" s="88">
        <v>81.827100611850497</v>
      </c>
      <c r="KA7" s="88">
        <v>72.335084817937002</v>
      </c>
      <c r="KB7" s="88">
        <v>53.053749938609101</v>
      </c>
      <c r="KC7" s="88">
        <v>89.279567941660801</v>
      </c>
      <c r="KD7" s="88">
        <v>56.454964639037897</v>
      </c>
      <c r="KE7" s="88">
        <v>48.659391449542802</v>
      </c>
      <c r="KF7" s="88">
        <v>76.643435079231296</v>
      </c>
      <c r="KG7" s="88">
        <v>56.677276569971298</v>
      </c>
      <c r="KH7" s="88">
        <v>65.289002309093405</v>
      </c>
      <c r="KI7" s="88">
        <v>63.894504777529399</v>
      </c>
      <c r="KJ7" s="88">
        <v>80.636531646000194</v>
      </c>
      <c r="KK7" s="88">
        <v>60.793883835843999</v>
      </c>
      <c r="KL7" s="88">
        <v>70.246765016566599</v>
      </c>
      <c r="KM7" s="88">
        <v>60.608230793808701</v>
      </c>
      <c r="KN7" s="88">
        <v>85.9394360500782</v>
      </c>
      <c r="KO7" s="88">
        <v>41.908047805503102</v>
      </c>
      <c r="KP7" s="88">
        <v>83.756280152518997</v>
      </c>
      <c r="KQ7" s="88">
        <v>65.319467927474804</v>
      </c>
      <c r="KR7" s="88">
        <v>76.800380325177798</v>
      </c>
      <c r="KS7" s="88">
        <v>91.598224111133305</v>
      </c>
      <c r="KT7" s="88">
        <v>43.003929998363098</v>
      </c>
      <c r="KU7" s="88">
        <v>94.700783734268398</v>
      </c>
      <c r="KV7" s="88">
        <v>67.361207466586507</v>
      </c>
      <c r="KW7" s="88">
        <v>72.335660250254705</v>
      </c>
      <c r="KX7" s="88">
        <v>93.088744833961002</v>
      </c>
      <c r="KY7" s="88">
        <v>79.857370068597803</v>
      </c>
      <c r="KZ7" s="88">
        <v>67.3730346297789</v>
      </c>
      <c r="LA7" s="88">
        <v>71.948371820472801</v>
      </c>
      <c r="LB7" s="88">
        <v>86.998014595647206</v>
      </c>
      <c r="LC7" s="88">
        <v>100.546524863069</v>
      </c>
      <c r="LD7" s="88">
        <v>97.678729819346202</v>
      </c>
      <c r="LE7" s="88">
        <v>78.934419334122197</v>
      </c>
      <c r="LF7" s="88">
        <v>45.924811612536097</v>
      </c>
      <c r="LG7" s="88">
        <v>66.622836919933206</v>
      </c>
      <c r="LH7" s="88">
        <v>73.747217546833895</v>
      </c>
      <c r="LI7" s="88">
        <v>83.566959104561406</v>
      </c>
      <c r="LJ7" s="88">
        <v>76.4712782414678</v>
      </c>
      <c r="LK7" s="88">
        <v>59.151612259069303</v>
      </c>
      <c r="LL7" s="88">
        <v>78.604077275823201</v>
      </c>
      <c r="LM7" s="88">
        <v>56.385957785799398</v>
      </c>
      <c r="LN7" s="88">
        <v>49.276831828717199</v>
      </c>
      <c r="LO7" s="88">
        <v>77.599014751081398</v>
      </c>
      <c r="LP7" s="88">
        <v>71.537630619728404</v>
      </c>
      <c r="LQ7" s="88">
        <v>80.732473048047297</v>
      </c>
      <c r="LR7" s="88">
        <v>73.858496286097804</v>
      </c>
      <c r="LS7" s="88">
        <v>71.966822217673595</v>
      </c>
      <c r="LT7" s="88">
        <v>80.421459398371695</v>
      </c>
      <c r="LU7" s="88">
        <v>83.446793437239904</v>
      </c>
      <c r="LV7" s="88">
        <v>62.301556729704402</v>
      </c>
      <c r="LW7" s="88">
        <v>72.593059882284095</v>
      </c>
      <c r="LX7" s="88">
        <v>69.909152797269797</v>
      </c>
      <c r="LY7" s="88">
        <v>69.059507166634404</v>
      </c>
    </row>
    <row r="8" spans="1:337" x14ac:dyDescent="0.25">
      <c r="A8" s="78" t="s">
        <v>1636</v>
      </c>
      <c r="B8" s="78">
        <v>184.22042073675061</v>
      </c>
      <c r="C8" s="78">
        <v>178.36806533248043</v>
      </c>
      <c r="D8" s="78">
        <v>195.45354412108827</v>
      </c>
      <c r="E8" s="78">
        <v>192.81928785019809</v>
      </c>
      <c r="F8" s="78">
        <v>187.34265388259399</v>
      </c>
      <c r="G8" s="91">
        <f t="shared" si="0"/>
        <v>3.6304758254884273E-2</v>
      </c>
      <c r="I8" s="78">
        <v>85.447829843430412</v>
      </c>
      <c r="J8" s="78">
        <v>78.776282439835356</v>
      </c>
      <c r="K8" s="78">
        <v>87.37922121845854</v>
      </c>
      <c r="L8" s="78">
        <v>82.532988957916643</v>
      </c>
      <c r="M8" s="78">
        <v>83.046157569560862</v>
      </c>
      <c r="N8" s="91">
        <f t="shared" si="1"/>
        <v>3.8964143279571262E-2</v>
      </c>
      <c r="O8" s="91"/>
      <c r="P8" s="1" t="s">
        <v>123</v>
      </c>
      <c r="Q8" s="1" t="s">
        <v>124</v>
      </c>
      <c r="R8" s="85">
        <v>83.935176705492296</v>
      </c>
      <c r="S8" s="85">
        <v>147.479111233411</v>
      </c>
      <c r="T8" s="85">
        <v>96.615021166434403</v>
      </c>
      <c r="U8" s="85">
        <v>146.461228986588</v>
      </c>
      <c r="V8" s="85">
        <v>103.639144123495</v>
      </c>
      <c r="W8" s="85">
        <v>148.593225067535</v>
      </c>
      <c r="X8" s="85">
        <v>92.325952598566502</v>
      </c>
      <c r="Y8" s="85">
        <v>103.101024572499</v>
      </c>
      <c r="Z8" s="85">
        <v>115.379267505596</v>
      </c>
      <c r="AA8" s="85">
        <v>174.666167255652</v>
      </c>
      <c r="AB8" s="85">
        <v>96.038019009858402</v>
      </c>
      <c r="AC8" s="85">
        <v>98.703126649086002</v>
      </c>
      <c r="AD8" s="85">
        <v>113.16953088404399</v>
      </c>
      <c r="AE8" s="85">
        <v>57.171266510335599</v>
      </c>
      <c r="AF8" s="85">
        <v>58.087301534078101</v>
      </c>
      <c r="AG8" s="85">
        <v>129.06351704538901</v>
      </c>
      <c r="AH8" s="85">
        <v>114.29985902410201</v>
      </c>
      <c r="AI8" s="85">
        <v>101.10092328932301</v>
      </c>
      <c r="AJ8" s="85">
        <v>154.20596060854899</v>
      </c>
      <c r="AK8" s="85">
        <v>92.635410256519094</v>
      </c>
      <c r="AL8" s="85">
        <v>84.679787223312701</v>
      </c>
      <c r="AM8" s="85">
        <v>94.099784697440299</v>
      </c>
      <c r="AN8" s="85">
        <v>95.085474406537799</v>
      </c>
      <c r="AO8" s="85">
        <v>110.874429744864</v>
      </c>
      <c r="AP8" s="85">
        <v>111.535299216265</v>
      </c>
      <c r="AQ8" s="85">
        <v>79.253346507551498</v>
      </c>
      <c r="AR8" s="85">
        <v>80.337930634931496</v>
      </c>
      <c r="AS8" s="85">
        <v>107.47251918696</v>
      </c>
      <c r="AT8" s="85">
        <v>107.502685478597</v>
      </c>
      <c r="AU8" s="85">
        <v>97.825531318582904</v>
      </c>
      <c r="AV8" s="85">
        <v>154.11877275227201</v>
      </c>
      <c r="AW8" s="85">
        <v>98.092328528763005</v>
      </c>
      <c r="AX8" s="85">
        <v>117.213331278667</v>
      </c>
      <c r="AY8" s="85">
        <v>101.801846913159</v>
      </c>
      <c r="AZ8" s="85">
        <v>127.060940499997</v>
      </c>
      <c r="BA8" s="85">
        <v>84.149267384142306</v>
      </c>
      <c r="BB8" s="85">
        <v>101.760491099408</v>
      </c>
      <c r="BC8" s="85">
        <v>102.40980457619899</v>
      </c>
      <c r="BD8" s="85">
        <v>112.12133417514799</v>
      </c>
      <c r="BE8" s="85">
        <v>109.608087605791</v>
      </c>
      <c r="BF8" s="85">
        <v>104.777725800147</v>
      </c>
      <c r="BG8" s="85">
        <v>151.03922515415499</v>
      </c>
      <c r="BH8" s="85">
        <v>101.047898528218</v>
      </c>
      <c r="BI8" s="85">
        <v>99.985850380454096</v>
      </c>
      <c r="BJ8" s="85">
        <v>111.343725325614</v>
      </c>
      <c r="BK8" s="85">
        <v>62.075559866631302</v>
      </c>
      <c r="BL8" s="85">
        <v>106.92246245330701</v>
      </c>
      <c r="BM8" s="85">
        <v>114.61758522018999</v>
      </c>
      <c r="BN8" s="85">
        <v>97.293894573354805</v>
      </c>
      <c r="BO8" s="85">
        <v>118.285780391316</v>
      </c>
      <c r="BP8" s="85">
        <v>83.861182972092706</v>
      </c>
      <c r="BQ8" s="85">
        <v>52.694048449216098</v>
      </c>
      <c r="BR8" s="85">
        <v>108.7861943826</v>
      </c>
      <c r="BS8" s="85">
        <v>128.455820368329</v>
      </c>
      <c r="BT8" s="85">
        <v>209.715162540835</v>
      </c>
      <c r="BU8" s="85">
        <v>115.374333072376</v>
      </c>
      <c r="BV8" s="85">
        <v>76.991533613984004</v>
      </c>
      <c r="BW8" s="85">
        <v>140.38442765603199</v>
      </c>
      <c r="BX8" s="85">
        <v>97.540280583429706</v>
      </c>
      <c r="BY8" s="85">
        <v>149.07410784536</v>
      </c>
      <c r="BZ8" s="85">
        <v>67.613109386318598</v>
      </c>
      <c r="CA8" s="85">
        <v>114.040064741363</v>
      </c>
      <c r="CB8" s="85">
        <v>105.140370213217</v>
      </c>
      <c r="CC8" s="85">
        <v>109.702321455795</v>
      </c>
      <c r="CD8" s="85">
        <v>88.265356841592506</v>
      </c>
      <c r="CE8" s="85">
        <v>95.028938374310201</v>
      </c>
      <c r="CF8" s="85">
        <v>93.768115910330707</v>
      </c>
      <c r="CG8" s="85">
        <v>54.867930738267098</v>
      </c>
      <c r="CH8" s="85">
        <v>77.685886913806996</v>
      </c>
      <c r="CI8" s="85">
        <v>87.835083226475902</v>
      </c>
      <c r="CJ8" s="85">
        <v>88.835461021475595</v>
      </c>
      <c r="CK8" s="85">
        <v>106.42360752997899</v>
      </c>
      <c r="CL8" s="85">
        <v>98.080326690351598</v>
      </c>
      <c r="CM8" s="85">
        <v>107.58060627546401</v>
      </c>
      <c r="CN8" s="85">
        <v>80.536172136802605</v>
      </c>
      <c r="CO8" s="85">
        <v>88.043815479987202</v>
      </c>
      <c r="CP8" s="85">
        <v>71.218924962738399</v>
      </c>
      <c r="CQ8" s="85">
        <v>213.60082258395701</v>
      </c>
      <c r="CR8" s="85">
        <v>70.763184831722299</v>
      </c>
      <c r="CS8" s="85">
        <v>111.923182280118</v>
      </c>
      <c r="CT8" s="85">
        <v>109.242346028683</v>
      </c>
      <c r="CU8" s="85">
        <v>141.912645969247</v>
      </c>
      <c r="CV8" s="85">
        <v>94.386794423316204</v>
      </c>
      <c r="CW8" s="85">
        <v>138.67263070399301</v>
      </c>
      <c r="CX8" s="85">
        <v>132.56105347785299</v>
      </c>
      <c r="CY8" s="85">
        <v>95.651699348045099</v>
      </c>
      <c r="CZ8" s="85">
        <v>143.75467481876899</v>
      </c>
      <c r="DA8" s="85">
        <v>145.39305258296599</v>
      </c>
      <c r="DB8" s="85">
        <v>68.323247861109195</v>
      </c>
      <c r="DC8" s="85">
        <v>101.63960420369401</v>
      </c>
      <c r="DD8" s="85">
        <v>142.99601447499401</v>
      </c>
      <c r="DE8" s="85">
        <v>98.3429844265209</v>
      </c>
      <c r="DF8" s="85">
        <v>103.43261520441899</v>
      </c>
      <c r="DG8" s="85">
        <v>85.402076113671001</v>
      </c>
      <c r="DH8" s="85">
        <v>130.21774424265899</v>
      </c>
      <c r="DI8" s="85">
        <v>101.309943259482</v>
      </c>
      <c r="DJ8" s="85">
        <v>108.66988015475501</v>
      </c>
      <c r="DK8" s="85">
        <v>77.976136387121301</v>
      </c>
      <c r="DL8" s="85">
        <v>156.635626877975</v>
      </c>
      <c r="DM8" s="85">
        <v>121.31351683607799</v>
      </c>
      <c r="DN8" s="85">
        <v>151.051539352443</v>
      </c>
      <c r="DO8" s="85">
        <v>68.024189032358393</v>
      </c>
      <c r="DP8" s="85">
        <v>136.003944457784</v>
      </c>
      <c r="DQ8" s="85">
        <v>79.719806409570495</v>
      </c>
      <c r="DR8" s="85">
        <v>108.148120259859</v>
      </c>
      <c r="DS8" s="85">
        <v>104.073297886262</v>
      </c>
      <c r="DT8" s="85">
        <v>129.09440899505501</v>
      </c>
      <c r="DU8" s="85">
        <v>181.34753088672599</v>
      </c>
      <c r="DV8" s="85">
        <v>169.81162605152599</v>
      </c>
      <c r="DW8" s="85">
        <v>99.3890869410032</v>
      </c>
      <c r="DX8" s="85">
        <v>158.28292129242701</v>
      </c>
      <c r="DY8" s="85">
        <v>88.879682192657299</v>
      </c>
      <c r="DZ8" s="85">
        <v>102.342843265685</v>
      </c>
      <c r="EA8" s="85">
        <v>101.98321279925899</v>
      </c>
      <c r="EB8" s="85">
        <v>74.016968688357807</v>
      </c>
      <c r="EC8" s="85">
        <v>135.37530617867799</v>
      </c>
      <c r="ED8" s="85">
        <v>104.38606676161299</v>
      </c>
      <c r="EE8" s="85">
        <v>90.505092609280496</v>
      </c>
      <c r="EF8" s="85">
        <v>69.676378779191495</v>
      </c>
      <c r="EG8" s="85">
        <v>94.679864979788505</v>
      </c>
      <c r="EH8" s="85">
        <v>82.2303724012598</v>
      </c>
      <c r="EI8" s="85">
        <v>120.405108588345</v>
      </c>
      <c r="EJ8" s="85">
        <v>121.512690768654</v>
      </c>
      <c r="EK8" s="85">
        <v>73.540960618153903</v>
      </c>
      <c r="EL8" s="85">
        <v>81.1321400533608</v>
      </c>
      <c r="EM8" s="85">
        <v>112.420454594386</v>
      </c>
      <c r="EN8" s="85">
        <v>108.956878055145</v>
      </c>
      <c r="EO8" s="85">
        <v>114.615539111548</v>
      </c>
      <c r="EP8" s="85">
        <v>146.76238696127899</v>
      </c>
      <c r="EQ8" s="85">
        <v>131.75688490787999</v>
      </c>
      <c r="ER8" s="85">
        <v>74.559400746011505</v>
      </c>
      <c r="ES8" s="85">
        <v>139.54166448754799</v>
      </c>
      <c r="ET8" s="85">
        <v>116.146380486632</v>
      </c>
      <c r="EU8" s="85">
        <v>125.708451399575</v>
      </c>
      <c r="EV8" s="85">
        <v>116.06034405420399</v>
      </c>
      <c r="EW8" s="85">
        <v>119.406471649664</v>
      </c>
      <c r="EX8" s="85">
        <v>70.349243564737804</v>
      </c>
      <c r="EY8" s="85">
        <v>72.683390089040003</v>
      </c>
      <c r="EZ8" s="85">
        <v>73.317523831490305</v>
      </c>
      <c r="FA8" s="85">
        <v>135.21692357477599</v>
      </c>
      <c r="FB8" s="85">
        <v>167.44498706931299</v>
      </c>
      <c r="FC8" s="85">
        <v>124.740771935022</v>
      </c>
      <c r="FD8" s="85">
        <v>139.054753863841</v>
      </c>
      <c r="FE8" s="85">
        <v>185.83786433061599</v>
      </c>
      <c r="FF8" s="85">
        <v>107.56874031181199</v>
      </c>
      <c r="FG8" s="85">
        <v>76.762810218882905</v>
      </c>
      <c r="FH8" s="85">
        <v>224.81861807378399</v>
      </c>
      <c r="FI8" s="85">
        <v>105.90374261997501</v>
      </c>
      <c r="FJ8" s="85">
        <v>143.09666250122899</v>
      </c>
      <c r="FK8" s="85">
        <v>118.735419444814</v>
      </c>
      <c r="FL8" s="85">
        <v>72.066343672680304</v>
      </c>
      <c r="FM8" s="85">
        <v>125.096851309741</v>
      </c>
      <c r="FN8" s="85">
        <v>89.343442639814597</v>
      </c>
      <c r="FO8" s="85">
        <v>128.05856267708401</v>
      </c>
      <c r="FP8" s="85">
        <v>78.090811700584496</v>
      </c>
      <c r="FQ8" s="85">
        <v>95.869309894134602</v>
      </c>
      <c r="FR8" s="85">
        <v>131.95952071222899</v>
      </c>
      <c r="FS8" s="85">
        <v>129.459528256151</v>
      </c>
      <c r="FT8" s="85">
        <v>200.219267078115</v>
      </c>
      <c r="FU8" s="85">
        <v>104.963476032762</v>
      </c>
      <c r="FV8" s="85">
        <v>155.572652354799</v>
      </c>
      <c r="FW8" s="85">
        <v>152.126144224451</v>
      </c>
      <c r="FX8" s="85">
        <v>90.675180276463806</v>
      </c>
      <c r="FY8" s="85">
        <v>101.693737054434</v>
      </c>
      <c r="FZ8" s="85">
        <v>255.13655995394799</v>
      </c>
      <c r="GA8" s="85">
        <v>91.986576220927901</v>
      </c>
      <c r="GB8" s="85">
        <v>88.0613339862186</v>
      </c>
      <c r="GC8" s="85">
        <v>117.947277537734</v>
      </c>
      <c r="GD8" s="85">
        <v>138.83442078398099</v>
      </c>
      <c r="GE8" s="85">
        <v>178.90398173569201</v>
      </c>
      <c r="GF8" s="85">
        <v>95.084106665553406</v>
      </c>
      <c r="GG8" s="85">
        <v>81.188470104747395</v>
      </c>
      <c r="GH8" s="85">
        <v>106.378447485249</v>
      </c>
      <c r="GI8" s="85">
        <v>89.429727300317396</v>
      </c>
      <c r="GJ8" s="85">
        <v>135.07736959810899</v>
      </c>
      <c r="GK8" s="85">
        <v>93.1474948702283</v>
      </c>
      <c r="GL8" s="85">
        <v>113.518888044268</v>
      </c>
      <c r="GM8" s="85">
        <v>89.392956718915599</v>
      </c>
      <c r="GN8" s="85">
        <v>100.390731024953</v>
      </c>
      <c r="GO8" s="85">
        <v>115.593196837938</v>
      </c>
      <c r="GP8" s="85">
        <v>107.895383431862</v>
      </c>
      <c r="GQ8" s="85">
        <v>83.3667327578205</v>
      </c>
      <c r="GR8" s="85">
        <v>106.043165873246</v>
      </c>
      <c r="GS8" s="85">
        <v>115.52239049769</v>
      </c>
      <c r="GT8" s="85">
        <v>117.745507809657</v>
      </c>
      <c r="GU8" s="85">
        <v>210.210702729941</v>
      </c>
      <c r="GV8" s="85">
        <v>96.417025862596802</v>
      </c>
      <c r="GW8" s="85">
        <v>107.52512713032399</v>
      </c>
      <c r="GX8" s="85">
        <v>181.30775774781301</v>
      </c>
      <c r="GY8" s="85">
        <v>92.063950537363596</v>
      </c>
      <c r="GZ8" s="85">
        <v>98.519943139154094</v>
      </c>
      <c r="HA8" s="85">
        <v>153.57582414211899</v>
      </c>
      <c r="HB8" s="85">
        <v>84.209497738073793</v>
      </c>
      <c r="HC8" s="85">
        <v>157.11044468509999</v>
      </c>
      <c r="HD8" s="85">
        <v>189.006419644147</v>
      </c>
      <c r="HE8" s="85">
        <v>166.03639317183899</v>
      </c>
      <c r="HF8" s="85">
        <v>112.598240529934</v>
      </c>
      <c r="HG8" s="85">
        <v>76.382435421453906</v>
      </c>
      <c r="HH8" s="85">
        <v>182.9090636027</v>
      </c>
      <c r="HI8" s="85">
        <v>345.31703496578302</v>
      </c>
      <c r="HJ8" s="85">
        <v>89.004131650522893</v>
      </c>
      <c r="HK8" s="85">
        <v>122.022802192209</v>
      </c>
      <c r="HL8" s="85">
        <v>112.939328108922</v>
      </c>
      <c r="HM8" s="85">
        <v>184.687644193008</v>
      </c>
      <c r="HN8" s="85">
        <v>77.635422147750702</v>
      </c>
      <c r="HO8" s="85">
        <v>135.907642251863</v>
      </c>
      <c r="HP8" s="85">
        <v>83.297456966541006</v>
      </c>
      <c r="HQ8" s="85">
        <v>108.272005142075</v>
      </c>
      <c r="HR8" s="85">
        <v>168.51044464356201</v>
      </c>
      <c r="HS8" s="85">
        <v>69.369709087744994</v>
      </c>
      <c r="HT8" s="85">
        <v>156.46621163388201</v>
      </c>
      <c r="HU8" s="85">
        <v>93.822735037524097</v>
      </c>
      <c r="HV8" s="85">
        <v>140.82054914949401</v>
      </c>
      <c r="HW8" s="85">
        <v>192.61757997182701</v>
      </c>
      <c r="HX8" s="85">
        <v>113.041769307747</v>
      </c>
      <c r="HY8" s="85">
        <v>86.246194853946307</v>
      </c>
      <c r="HZ8" s="85">
        <v>86.811385258781399</v>
      </c>
      <c r="IA8" s="85">
        <v>102.360236229836</v>
      </c>
      <c r="IB8" s="85">
        <v>111.526677142693</v>
      </c>
      <c r="IC8" s="85">
        <v>151.36214187968599</v>
      </c>
      <c r="ID8" s="85">
        <v>56.584999010665598</v>
      </c>
      <c r="IE8" s="85">
        <v>141.07392629515101</v>
      </c>
      <c r="IF8" s="85">
        <v>84.333537267118302</v>
      </c>
      <c r="IG8" s="85">
        <v>116.959530891222</v>
      </c>
      <c r="IH8" s="85">
        <v>105.192634661498</v>
      </c>
      <c r="II8" s="85">
        <v>108.53746554171499</v>
      </c>
      <c r="IJ8" s="85">
        <v>119.22778162983199</v>
      </c>
      <c r="IK8" s="85">
        <v>89.188413402262796</v>
      </c>
      <c r="IL8" s="85">
        <v>137.91071092228799</v>
      </c>
      <c r="IM8" s="85">
        <v>88.289776200779897</v>
      </c>
      <c r="IN8" s="85">
        <v>100.03407555497699</v>
      </c>
      <c r="IO8" s="85">
        <v>90.700062645773997</v>
      </c>
      <c r="IP8" s="85">
        <v>88.963745357377206</v>
      </c>
      <c r="IQ8" s="85">
        <v>96.032410167966205</v>
      </c>
      <c r="IR8" s="85">
        <v>183.633077447338</v>
      </c>
      <c r="IS8" s="85">
        <v>132.771441743586</v>
      </c>
      <c r="IT8" s="85">
        <v>118.50073015550601</v>
      </c>
      <c r="IU8" s="85">
        <v>77.0273061254954</v>
      </c>
      <c r="IV8" s="85">
        <v>117.721748637478</v>
      </c>
      <c r="IW8" s="85">
        <v>183.63381796905</v>
      </c>
      <c r="IX8" s="88">
        <v>77.914619656010501</v>
      </c>
      <c r="IY8" s="88">
        <v>150.46121372581501</v>
      </c>
      <c r="IZ8" s="88">
        <v>106.317462602467</v>
      </c>
      <c r="JA8" s="88">
        <v>80.431152804651902</v>
      </c>
      <c r="JB8" s="88">
        <v>99.029043914187099</v>
      </c>
      <c r="JC8" s="88">
        <v>147.36124711194699</v>
      </c>
      <c r="JD8" s="88">
        <v>125.62973881152401</v>
      </c>
      <c r="JE8" s="88">
        <v>94.9827478004499</v>
      </c>
      <c r="JF8" s="88">
        <v>117.888893192238</v>
      </c>
      <c r="JG8" s="88">
        <v>81.991973284591793</v>
      </c>
      <c r="JH8" s="88">
        <v>74.757327384875794</v>
      </c>
      <c r="JI8" s="88">
        <v>190.60647864571999</v>
      </c>
      <c r="JJ8" s="88">
        <v>115.587585590144</v>
      </c>
      <c r="JK8" s="88">
        <v>175.987182842321</v>
      </c>
      <c r="JL8" s="88">
        <v>96.226033314055698</v>
      </c>
      <c r="JM8" s="88">
        <v>116.314699578725</v>
      </c>
      <c r="JN8" s="88">
        <v>273.76300221473701</v>
      </c>
      <c r="JO8" s="88">
        <v>95.083525595155507</v>
      </c>
      <c r="JP8" s="88">
        <v>76.732135308063803</v>
      </c>
      <c r="JQ8" s="88">
        <v>145.013913930309</v>
      </c>
      <c r="JR8" s="88">
        <v>97.8100419150026</v>
      </c>
      <c r="JS8" s="88">
        <v>55.261368508896702</v>
      </c>
      <c r="JT8" s="88">
        <v>162.08988213834101</v>
      </c>
      <c r="JU8" s="88">
        <v>115.63087743603</v>
      </c>
      <c r="JV8" s="88">
        <v>73.660627231182303</v>
      </c>
      <c r="JW8" s="88">
        <v>101.601682556198</v>
      </c>
      <c r="JX8" s="88">
        <v>133.62011962806801</v>
      </c>
      <c r="JY8" s="88">
        <v>123.364459867432</v>
      </c>
      <c r="JZ8" s="88">
        <v>166.49890178323301</v>
      </c>
      <c r="KA8" s="88">
        <v>76.4815801166814</v>
      </c>
      <c r="KB8" s="88">
        <v>53.265997447738599</v>
      </c>
      <c r="KC8" s="88">
        <v>106.527077209024</v>
      </c>
      <c r="KD8" s="88">
        <v>122.004513809202</v>
      </c>
      <c r="KE8" s="88">
        <v>125.43447958010699</v>
      </c>
      <c r="KF8" s="88">
        <v>188.299228322777</v>
      </c>
      <c r="KG8" s="88">
        <v>52.272729505123202</v>
      </c>
      <c r="KH8" s="88">
        <v>144.57241991794299</v>
      </c>
      <c r="KI8" s="88">
        <v>88.873657804176204</v>
      </c>
      <c r="KJ8" s="88">
        <v>171.88905681135699</v>
      </c>
      <c r="KK8" s="88">
        <v>102.63837055421</v>
      </c>
      <c r="KL8" s="88">
        <v>86.491535237921696</v>
      </c>
      <c r="KM8" s="88">
        <v>118.480179485486</v>
      </c>
      <c r="KN8" s="88">
        <v>133.59554971278101</v>
      </c>
      <c r="KO8" s="88">
        <v>72.502298605434802</v>
      </c>
      <c r="KP8" s="88">
        <v>119.385424513014</v>
      </c>
      <c r="KQ8" s="88">
        <v>90.519387037904195</v>
      </c>
      <c r="KR8" s="88">
        <v>128.31454251875999</v>
      </c>
      <c r="KS8" s="88">
        <v>72.555059914685899</v>
      </c>
      <c r="KT8" s="88">
        <v>121.234781512653</v>
      </c>
      <c r="KU8" s="88">
        <v>101.16489290329</v>
      </c>
      <c r="KV8" s="88">
        <v>105.657009220395</v>
      </c>
      <c r="KW8" s="88">
        <v>82.941725144040007</v>
      </c>
      <c r="KX8" s="88">
        <v>110.57148826621101</v>
      </c>
      <c r="KY8" s="88">
        <v>114.863450320694</v>
      </c>
      <c r="KZ8" s="88">
        <v>83.0349277681361</v>
      </c>
      <c r="LA8" s="88">
        <v>101.67932042679</v>
      </c>
      <c r="LB8" s="88">
        <v>155.27745468892101</v>
      </c>
      <c r="LC8" s="88">
        <v>115.41630211458801</v>
      </c>
      <c r="LD8" s="88">
        <v>144.477242992138</v>
      </c>
      <c r="LE8" s="88">
        <v>152.046359640053</v>
      </c>
      <c r="LF8" s="88">
        <v>78.132581142568696</v>
      </c>
      <c r="LG8" s="88">
        <v>192.44322541930501</v>
      </c>
      <c r="LH8" s="88">
        <v>123.098813054727</v>
      </c>
      <c r="LI8" s="88">
        <v>87.956421311387004</v>
      </c>
      <c r="LJ8" s="88">
        <v>128.28493812309799</v>
      </c>
      <c r="LK8" s="88">
        <v>103.123861313156</v>
      </c>
      <c r="LL8" s="88">
        <v>90.4383088291967</v>
      </c>
      <c r="LM8" s="88">
        <v>109.365309252787</v>
      </c>
      <c r="LN8" s="88">
        <v>97.174253940362604</v>
      </c>
      <c r="LO8" s="88">
        <v>148.70488417149301</v>
      </c>
      <c r="LP8" s="88">
        <v>104.954117123985</v>
      </c>
      <c r="LQ8" s="88">
        <v>128.761514056717</v>
      </c>
      <c r="LR8" s="88">
        <v>52.248305177723303</v>
      </c>
      <c r="LS8" s="88">
        <v>105.532407353137</v>
      </c>
      <c r="LT8" s="88">
        <v>65.8676697227028</v>
      </c>
      <c r="LU8" s="88">
        <v>173.50252795760201</v>
      </c>
      <c r="LV8" s="88">
        <v>115.609403839732</v>
      </c>
      <c r="LW8" s="88">
        <v>97.737569706733893</v>
      </c>
      <c r="LX8" s="88">
        <v>137.997071731419</v>
      </c>
      <c r="LY8" s="88">
        <v>110.651776269122</v>
      </c>
    </row>
    <row r="9" spans="1:337" x14ac:dyDescent="0.25">
      <c r="A9" s="78" t="s">
        <v>1640</v>
      </c>
      <c r="B9" s="78">
        <v>139.25024147943196</v>
      </c>
      <c r="C9" s="78">
        <v>164.31319420721985</v>
      </c>
      <c r="D9" s="78">
        <v>149.04930568890836</v>
      </c>
      <c r="E9" s="78">
        <v>147.87074106877893</v>
      </c>
      <c r="F9" s="78">
        <v>141.05177374394114</v>
      </c>
      <c r="G9" s="91">
        <f t="shared" si="0"/>
        <v>6.6716166669455193E-2</v>
      </c>
      <c r="I9" s="78">
        <v>118.51756674519817</v>
      </c>
      <c r="J9" s="78">
        <v>128.38547844579381</v>
      </c>
      <c r="K9" s="78">
        <v>135.40588200395345</v>
      </c>
      <c r="L9" s="78">
        <v>109.36705028517969</v>
      </c>
      <c r="M9" s="78">
        <v>117.8008349514929</v>
      </c>
      <c r="N9" s="91">
        <f t="shared" si="1"/>
        <v>8.3035341139654745E-2</v>
      </c>
      <c r="O9" s="91"/>
      <c r="P9" s="1" t="s">
        <v>137</v>
      </c>
      <c r="Q9" s="1" t="s">
        <v>138</v>
      </c>
      <c r="R9" s="85">
        <v>209.687690785624</v>
      </c>
      <c r="S9" s="85">
        <v>139.10110040575299</v>
      </c>
      <c r="T9" s="85">
        <v>157.27353325123701</v>
      </c>
      <c r="U9" s="85">
        <v>226.98707286661599</v>
      </c>
      <c r="V9" s="85">
        <v>134.94232286654099</v>
      </c>
      <c r="W9" s="85">
        <v>195.11698237717701</v>
      </c>
      <c r="X9" s="85">
        <v>147.42359460656999</v>
      </c>
      <c r="Y9" s="85">
        <v>147.11676549814399</v>
      </c>
      <c r="Z9" s="85">
        <v>130.79094043887099</v>
      </c>
      <c r="AA9" s="85">
        <v>127.947162028797</v>
      </c>
      <c r="AB9" s="85">
        <v>192.64350978600299</v>
      </c>
      <c r="AC9" s="85">
        <v>127.12578985223401</v>
      </c>
      <c r="AD9" s="85">
        <v>153.299226732763</v>
      </c>
      <c r="AE9" s="85">
        <v>162.24765034353999</v>
      </c>
      <c r="AF9" s="85">
        <v>147.50250261035799</v>
      </c>
      <c r="AG9" s="85">
        <v>222.20808765736999</v>
      </c>
      <c r="AH9" s="85">
        <v>92.867381568062697</v>
      </c>
      <c r="AI9" s="85">
        <v>148.92048804516099</v>
      </c>
      <c r="AJ9" s="85">
        <v>150.44596340788701</v>
      </c>
      <c r="AK9" s="85">
        <v>163.06362522310499</v>
      </c>
      <c r="AL9" s="85">
        <v>147.655004310458</v>
      </c>
      <c r="AM9" s="85">
        <v>144.620188665672</v>
      </c>
      <c r="AN9" s="85">
        <v>161.11887540748401</v>
      </c>
      <c r="AO9" s="85">
        <v>152.747269429396</v>
      </c>
      <c r="AP9" s="85">
        <v>209.815374430948</v>
      </c>
      <c r="AQ9" s="85">
        <v>128.422490459671</v>
      </c>
      <c r="AR9" s="85">
        <v>129.77053932586799</v>
      </c>
      <c r="AS9" s="85">
        <v>183.88124716253299</v>
      </c>
      <c r="AT9" s="85">
        <v>187.623760778171</v>
      </c>
      <c r="AU9" s="85">
        <v>240.78450822414899</v>
      </c>
      <c r="AV9" s="85">
        <v>158.423201275179</v>
      </c>
      <c r="AW9" s="85">
        <v>149.253510331972</v>
      </c>
      <c r="AX9" s="85">
        <v>136.83008350259499</v>
      </c>
      <c r="AY9" s="85">
        <v>179.33956142969899</v>
      </c>
      <c r="AZ9" s="85">
        <v>133.15023600384399</v>
      </c>
      <c r="BA9" s="85">
        <v>119.649371615543</v>
      </c>
      <c r="BB9" s="85">
        <v>166.78782230022799</v>
      </c>
      <c r="BC9" s="85">
        <v>138.038912873741</v>
      </c>
      <c r="BD9" s="85">
        <v>144.57153748037399</v>
      </c>
      <c r="BE9" s="85">
        <v>173.95307826841801</v>
      </c>
      <c r="BF9" s="85">
        <v>193.571989646574</v>
      </c>
      <c r="BG9" s="85">
        <v>138.14473621573799</v>
      </c>
      <c r="BH9" s="85">
        <v>123.792619053221</v>
      </c>
      <c r="BI9" s="85">
        <v>138.37406629432999</v>
      </c>
      <c r="BJ9" s="85">
        <v>148.00877302888799</v>
      </c>
      <c r="BK9" s="85">
        <v>134.04360172584899</v>
      </c>
      <c r="BL9" s="85">
        <v>104.502054666668</v>
      </c>
      <c r="BM9" s="85">
        <v>187.03394824960299</v>
      </c>
      <c r="BN9" s="85">
        <v>179.101244572496</v>
      </c>
      <c r="BO9" s="85">
        <v>125.805527759649</v>
      </c>
      <c r="BP9" s="85">
        <v>124.289479570724</v>
      </c>
      <c r="BQ9" s="85">
        <v>101.115746176702</v>
      </c>
      <c r="BR9" s="85">
        <v>181.02092321852601</v>
      </c>
      <c r="BS9" s="85">
        <v>167.114761901001</v>
      </c>
      <c r="BT9" s="85">
        <v>185.74310984411201</v>
      </c>
      <c r="BU9" s="85">
        <v>143.60179474141401</v>
      </c>
      <c r="BV9" s="85">
        <v>142.96660042805999</v>
      </c>
      <c r="BW9" s="85">
        <v>172.53474763682499</v>
      </c>
      <c r="BX9" s="85">
        <v>130.74691032612699</v>
      </c>
      <c r="BY9" s="85">
        <v>123.775138292739</v>
      </c>
      <c r="BZ9" s="85">
        <v>138.788400937951</v>
      </c>
      <c r="CA9" s="85">
        <v>186.250909896895</v>
      </c>
      <c r="CB9" s="85">
        <v>138.947170141649</v>
      </c>
      <c r="CC9" s="85">
        <v>188.70687087523601</v>
      </c>
      <c r="CD9" s="85">
        <v>157.074011636048</v>
      </c>
      <c r="CE9" s="85">
        <v>110.137868717007</v>
      </c>
      <c r="CF9" s="85">
        <v>172.63427123311499</v>
      </c>
      <c r="CG9" s="85">
        <v>111.60062681876801</v>
      </c>
      <c r="CH9" s="85">
        <v>133.21221154337201</v>
      </c>
      <c r="CI9" s="85">
        <v>151.565788034093</v>
      </c>
      <c r="CJ9" s="85">
        <v>161.36578043454799</v>
      </c>
      <c r="CK9" s="85">
        <v>145.71370401579699</v>
      </c>
      <c r="CL9" s="85">
        <v>124.617495081275</v>
      </c>
      <c r="CM9" s="85">
        <v>158.65637462459901</v>
      </c>
      <c r="CN9" s="85">
        <v>138.97002016566401</v>
      </c>
      <c r="CO9" s="85">
        <v>148.75374301670499</v>
      </c>
      <c r="CP9" s="85">
        <v>138.88501012854101</v>
      </c>
      <c r="CQ9" s="85">
        <v>137.88722554558001</v>
      </c>
      <c r="CR9" s="85">
        <v>121.615908459812</v>
      </c>
      <c r="CS9" s="85">
        <v>130.929116314976</v>
      </c>
      <c r="CT9" s="85">
        <v>136.588802834983</v>
      </c>
      <c r="CU9" s="85">
        <v>103.734315258471</v>
      </c>
      <c r="CV9" s="85">
        <v>108.38344232089599</v>
      </c>
      <c r="CW9" s="85">
        <v>119.03289929853101</v>
      </c>
      <c r="CX9" s="85">
        <v>153.53862015135499</v>
      </c>
      <c r="CY9" s="85">
        <v>124.89869282406799</v>
      </c>
      <c r="CZ9" s="85">
        <v>144.06241065549</v>
      </c>
      <c r="DA9" s="85">
        <v>187.455820253886</v>
      </c>
      <c r="DB9" s="85">
        <v>162.62117322157201</v>
      </c>
      <c r="DC9" s="85">
        <v>150.54589491741501</v>
      </c>
      <c r="DD9" s="85">
        <v>154.766022261128</v>
      </c>
      <c r="DE9" s="85">
        <v>157.280428579903</v>
      </c>
      <c r="DF9" s="85">
        <v>180.862161691262</v>
      </c>
      <c r="DG9" s="85">
        <v>180.34718501131701</v>
      </c>
      <c r="DH9" s="85">
        <v>134.301922916975</v>
      </c>
      <c r="DI9" s="85">
        <v>132.86538121787399</v>
      </c>
      <c r="DJ9" s="85">
        <v>154.45336420746199</v>
      </c>
      <c r="DK9" s="85">
        <v>107.95164140614401</v>
      </c>
      <c r="DL9" s="85">
        <v>145.81585920918801</v>
      </c>
      <c r="DM9" s="85">
        <v>138.94413477789001</v>
      </c>
      <c r="DN9" s="85">
        <v>189.60988740289699</v>
      </c>
      <c r="DO9" s="85">
        <v>132.86992457408499</v>
      </c>
      <c r="DP9" s="85">
        <v>144.235991375895</v>
      </c>
      <c r="DQ9" s="85">
        <v>126.362473488509</v>
      </c>
      <c r="DR9" s="85">
        <v>169.942703969175</v>
      </c>
      <c r="DS9" s="85">
        <v>135.94686434481099</v>
      </c>
      <c r="DT9" s="85">
        <v>316.91931012351199</v>
      </c>
      <c r="DU9" s="85">
        <v>155.39661986476099</v>
      </c>
      <c r="DV9" s="85">
        <v>136.615454988214</v>
      </c>
      <c r="DW9" s="85">
        <v>133.07727808428101</v>
      </c>
      <c r="DX9" s="85">
        <v>255.42945202849799</v>
      </c>
      <c r="DY9" s="85">
        <v>142.58627887680899</v>
      </c>
      <c r="DZ9" s="85">
        <v>138.28456922301501</v>
      </c>
      <c r="EA9" s="85">
        <v>154.70767750280399</v>
      </c>
      <c r="EB9" s="85">
        <v>138.198569299138</v>
      </c>
      <c r="EC9" s="85">
        <v>139.12793062862499</v>
      </c>
      <c r="ED9" s="85">
        <v>98.669538936888003</v>
      </c>
      <c r="EE9" s="85">
        <v>118.651525664533</v>
      </c>
      <c r="EF9" s="85">
        <v>141.15026023711701</v>
      </c>
      <c r="EG9" s="85">
        <v>166.08469919684899</v>
      </c>
      <c r="EH9" s="85">
        <v>160.905633054719</v>
      </c>
      <c r="EI9" s="85">
        <v>199.090406352125</v>
      </c>
      <c r="EJ9" s="85">
        <v>193.70690389763899</v>
      </c>
      <c r="EK9" s="85">
        <v>160.09732580786101</v>
      </c>
      <c r="EL9" s="85">
        <v>178.97750934170401</v>
      </c>
      <c r="EM9" s="85">
        <v>178.30372953047299</v>
      </c>
      <c r="EN9" s="85">
        <v>151.455115684426</v>
      </c>
      <c r="EO9" s="85">
        <v>137.25564820056999</v>
      </c>
      <c r="EP9" s="85">
        <v>135.88388346031999</v>
      </c>
      <c r="EQ9" s="85">
        <v>267.60267837277797</v>
      </c>
      <c r="ER9" s="85">
        <v>138.44901030631999</v>
      </c>
      <c r="ES9" s="85">
        <v>166.96155186974099</v>
      </c>
      <c r="ET9" s="85">
        <v>188.22827314245299</v>
      </c>
      <c r="EU9" s="85">
        <v>172.93649766651501</v>
      </c>
      <c r="EV9" s="85">
        <v>113.377516346954</v>
      </c>
      <c r="EW9" s="85">
        <v>158.81303797018501</v>
      </c>
      <c r="EX9" s="85">
        <v>149.798713321317</v>
      </c>
      <c r="EY9" s="85">
        <v>115.643662118648</v>
      </c>
      <c r="EZ9" s="85">
        <v>98.007880598034006</v>
      </c>
      <c r="FA9" s="85">
        <v>168.49525055822599</v>
      </c>
      <c r="FB9" s="85">
        <v>218.197938862987</v>
      </c>
      <c r="FC9" s="85">
        <v>128.01863580653099</v>
      </c>
      <c r="FD9" s="85">
        <v>177.635260373612</v>
      </c>
      <c r="FE9" s="85">
        <v>217.42129151810801</v>
      </c>
      <c r="FF9" s="85">
        <v>169.337165782044</v>
      </c>
      <c r="FG9" s="85">
        <v>120.46559261845201</v>
      </c>
      <c r="FH9" s="85">
        <v>180.57282353610901</v>
      </c>
      <c r="FI9" s="85">
        <v>147.72557666538401</v>
      </c>
      <c r="FJ9" s="85">
        <v>158.21947889164301</v>
      </c>
      <c r="FK9" s="85">
        <v>202.59445674106101</v>
      </c>
      <c r="FL9" s="85">
        <v>140.926458811636</v>
      </c>
      <c r="FM9" s="85">
        <v>181.76140118478199</v>
      </c>
      <c r="FN9" s="85">
        <v>216.76662771001099</v>
      </c>
      <c r="FO9" s="85">
        <v>164.756108356536</v>
      </c>
      <c r="FP9" s="85">
        <v>128.08245881069399</v>
      </c>
      <c r="FQ9" s="85">
        <v>142.35631160528999</v>
      </c>
      <c r="FR9" s="85">
        <v>196.431467585127</v>
      </c>
      <c r="FS9" s="85">
        <v>162.65663383150101</v>
      </c>
      <c r="FT9" s="85">
        <v>147.793888600348</v>
      </c>
      <c r="FU9" s="85">
        <v>126.94399815911299</v>
      </c>
      <c r="FV9" s="85">
        <v>114.023102205082</v>
      </c>
      <c r="FW9" s="85">
        <v>170.04684838014001</v>
      </c>
      <c r="FX9" s="85">
        <v>179.198587861139</v>
      </c>
      <c r="FY9" s="85">
        <v>141.33985754708399</v>
      </c>
      <c r="FZ9" s="85">
        <v>160.89860677951799</v>
      </c>
      <c r="GA9" s="85">
        <v>131.89822432291399</v>
      </c>
      <c r="GB9" s="85">
        <v>126.76308399117799</v>
      </c>
      <c r="GC9" s="85">
        <v>156.80042110385699</v>
      </c>
      <c r="GD9" s="85">
        <v>159.180131395991</v>
      </c>
      <c r="GE9" s="85">
        <v>154.06617379747701</v>
      </c>
      <c r="GF9" s="85">
        <v>176.15671176829599</v>
      </c>
      <c r="GG9" s="85">
        <v>141.83998623920999</v>
      </c>
      <c r="GH9" s="85">
        <v>169.50813334731001</v>
      </c>
      <c r="GI9" s="85">
        <v>138.71941011897999</v>
      </c>
      <c r="GJ9" s="85">
        <v>260.71998796302103</v>
      </c>
      <c r="GK9" s="85">
        <v>140.69233168889701</v>
      </c>
      <c r="GL9" s="85">
        <v>144.502639212594</v>
      </c>
      <c r="GM9" s="85">
        <v>133.08939054640999</v>
      </c>
      <c r="GN9" s="85">
        <v>171.922856305365</v>
      </c>
      <c r="GO9" s="85">
        <v>133.86369709417099</v>
      </c>
      <c r="GP9" s="85">
        <v>173.91121709449601</v>
      </c>
      <c r="GQ9" s="85">
        <v>149.275762081274</v>
      </c>
      <c r="GR9" s="85">
        <v>157.488857431496</v>
      </c>
      <c r="GS9" s="85">
        <v>136.68266794289201</v>
      </c>
      <c r="GT9" s="85">
        <v>131.29426987058201</v>
      </c>
      <c r="GU9" s="85">
        <v>183.81692352481201</v>
      </c>
      <c r="GV9" s="85">
        <v>103.85933296594899</v>
      </c>
      <c r="GW9" s="85">
        <v>134.10294730307601</v>
      </c>
      <c r="GX9" s="85">
        <v>180.90700711747999</v>
      </c>
      <c r="GY9" s="85">
        <v>174.35012064386501</v>
      </c>
      <c r="GZ9" s="85">
        <v>115.62963103329299</v>
      </c>
      <c r="HA9" s="85">
        <v>191.37675069950799</v>
      </c>
      <c r="HB9" s="85">
        <v>150.436191624434</v>
      </c>
      <c r="HC9" s="85">
        <v>129.16717730998801</v>
      </c>
      <c r="HD9" s="85">
        <v>147.08283402141501</v>
      </c>
      <c r="HE9" s="85">
        <v>239.17609423123801</v>
      </c>
      <c r="HF9" s="85">
        <v>149.064396789824</v>
      </c>
      <c r="HG9" s="85">
        <v>176.14990949395099</v>
      </c>
      <c r="HH9" s="85">
        <v>163.516391970504</v>
      </c>
      <c r="HI9" s="85">
        <v>253.53161749680001</v>
      </c>
      <c r="HJ9" s="85">
        <v>130.223620896493</v>
      </c>
      <c r="HK9" s="85">
        <v>150.10471498778401</v>
      </c>
      <c r="HL9" s="85">
        <v>156.94310447202</v>
      </c>
      <c r="HM9" s="85">
        <v>258.16536954071699</v>
      </c>
      <c r="HN9" s="85">
        <v>183.33047498908499</v>
      </c>
      <c r="HO9" s="85">
        <v>134.27689283584499</v>
      </c>
      <c r="HP9" s="85">
        <v>192.33330498633899</v>
      </c>
      <c r="HQ9" s="85">
        <v>146.19751429343401</v>
      </c>
      <c r="HR9" s="85">
        <v>158.98268099920099</v>
      </c>
      <c r="HS9" s="85">
        <v>121.901500226506</v>
      </c>
      <c r="HT9" s="85">
        <v>144.639061069528</v>
      </c>
      <c r="HU9" s="85">
        <v>129.67970788543099</v>
      </c>
      <c r="HV9" s="85">
        <v>259.43918061431401</v>
      </c>
      <c r="HW9" s="85">
        <v>237.627405694782</v>
      </c>
      <c r="HX9" s="85">
        <v>173.37506134776601</v>
      </c>
      <c r="HY9" s="85">
        <v>122.706250577042</v>
      </c>
      <c r="HZ9" s="85">
        <v>130.02842990071099</v>
      </c>
      <c r="IA9" s="85">
        <v>162.45174339296</v>
      </c>
      <c r="IB9" s="85">
        <v>135.986668033043</v>
      </c>
      <c r="IC9" s="85">
        <v>145.05970114129701</v>
      </c>
      <c r="ID9" s="85">
        <v>92.745988147114602</v>
      </c>
      <c r="IE9" s="85">
        <v>171.74798173365801</v>
      </c>
      <c r="IF9" s="85">
        <v>136.69946879826199</v>
      </c>
      <c r="IG9" s="85">
        <v>175.18920463903899</v>
      </c>
      <c r="IH9" s="85">
        <v>231.565651083239</v>
      </c>
      <c r="II9" s="85">
        <v>157.546926550042</v>
      </c>
      <c r="IJ9" s="85">
        <v>163.415727221385</v>
      </c>
      <c r="IK9" s="85">
        <v>117.473030841096</v>
      </c>
      <c r="IL9" s="85">
        <v>115.95588372656201</v>
      </c>
      <c r="IM9" s="85">
        <v>144.49712051178599</v>
      </c>
      <c r="IN9" s="85">
        <v>173.661571453205</v>
      </c>
      <c r="IO9" s="85">
        <v>160.78284497852101</v>
      </c>
      <c r="IP9" s="85">
        <v>145.26107015044701</v>
      </c>
      <c r="IQ9" s="85">
        <v>108.33480115018401</v>
      </c>
      <c r="IR9" s="85">
        <v>186.925736698408</v>
      </c>
      <c r="IS9" s="85">
        <v>166.17741389695499</v>
      </c>
      <c r="IT9" s="85">
        <v>186.16164191352601</v>
      </c>
      <c r="IU9" s="85">
        <v>150.456895607945</v>
      </c>
      <c r="IV9" s="85">
        <v>161.090873594708</v>
      </c>
      <c r="IW9" s="85">
        <v>178.31346685624999</v>
      </c>
      <c r="IX9" s="88">
        <v>129.04390956402801</v>
      </c>
      <c r="IY9" s="88">
        <v>221.40884634574201</v>
      </c>
      <c r="IZ9" s="88">
        <v>133.52999890398499</v>
      </c>
      <c r="JA9" s="88">
        <v>139.898479251879</v>
      </c>
      <c r="JB9" s="88">
        <v>163.88723944841701</v>
      </c>
      <c r="JC9" s="88">
        <v>120.174558518007</v>
      </c>
      <c r="JD9" s="88">
        <v>230.018991858421</v>
      </c>
      <c r="JE9" s="88">
        <v>136.67033521415999</v>
      </c>
      <c r="JF9" s="88">
        <v>165.082573550342</v>
      </c>
      <c r="JG9" s="88">
        <v>138.59065239331301</v>
      </c>
      <c r="JH9" s="88">
        <v>145.457091836926</v>
      </c>
      <c r="JI9" s="88">
        <v>133.01882015153399</v>
      </c>
      <c r="JJ9" s="88">
        <v>195.425969605387</v>
      </c>
      <c r="JK9" s="88">
        <v>235.448238158419</v>
      </c>
      <c r="JL9" s="88">
        <v>186.127894647142</v>
      </c>
      <c r="JM9" s="88">
        <v>109.47015739753201</v>
      </c>
      <c r="JN9" s="88">
        <v>150.45923510804101</v>
      </c>
      <c r="JO9" s="88">
        <v>179.173996075959</v>
      </c>
      <c r="JP9" s="88">
        <v>146.56492320183801</v>
      </c>
      <c r="JQ9" s="88">
        <v>151.058683902648</v>
      </c>
      <c r="JR9" s="88">
        <v>182.64808463846299</v>
      </c>
      <c r="JS9" s="88">
        <v>126.357532578644</v>
      </c>
      <c r="JT9" s="88">
        <v>183.078912304092</v>
      </c>
      <c r="JU9" s="88">
        <v>212.00703462068199</v>
      </c>
      <c r="JV9" s="88">
        <v>141.788776832824</v>
      </c>
      <c r="JW9" s="88">
        <v>132.952547594793</v>
      </c>
      <c r="JX9" s="88">
        <v>197.152933229806</v>
      </c>
      <c r="JY9" s="88">
        <v>138.449572831533</v>
      </c>
      <c r="JZ9" s="88">
        <v>137.43446989453699</v>
      </c>
      <c r="KA9" s="88">
        <v>137.01667156659099</v>
      </c>
      <c r="KB9" s="88">
        <v>85.237112873345495</v>
      </c>
      <c r="KC9" s="88">
        <v>145.61893279334001</v>
      </c>
      <c r="KD9" s="88">
        <v>170.402540772462</v>
      </c>
      <c r="KE9" s="88">
        <v>211.79002477564299</v>
      </c>
      <c r="KF9" s="88">
        <v>206.60147173342099</v>
      </c>
      <c r="KG9" s="88">
        <v>127.929308849023</v>
      </c>
      <c r="KH9" s="88">
        <v>107.20878416818699</v>
      </c>
      <c r="KI9" s="88">
        <v>136.33801083077901</v>
      </c>
      <c r="KJ9" s="88">
        <v>181.82668354251899</v>
      </c>
      <c r="KK9" s="88">
        <v>193.869226066236</v>
      </c>
      <c r="KL9" s="88">
        <v>170.05590737656701</v>
      </c>
      <c r="KM9" s="88">
        <v>207.61219523442699</v>
      </c>
      <c r="KN9" s="88">
        <v>139.46828580559099</v>
      </c>
      <c r="KO9" s="88">
        <v>186.330220964121</v>
      </c>
      <c r="KP9" s="88">
        <v>151.81611228345301</v>
      </c>
      <c r="KQ9" s="88">
        <v>159.76456214831299</v>
      </c>
      <c r="KR9" s="88">
        <v>137.192061343186</v>
      </c>
      <c r="KS9" s="88">
        <v>167.15271427161699</v>
      </c>
      <c r="KT9" s="88">
        <v>185.953563406185</v>
      </c>
      <c r="KU9" s="88">
        <v>147.79860844745099</v>
      </c>
      <c r="KV9" s="88">
        <v>196.73860790143101</v>
      </c>
      <c r="KW9" s="88">
        <v>111.866774554354</v>
      </c>
      <c r="KX9" s="88">
        <v>209.48682495051199</v>
      </c>
      <c r="KY9" s="88">
        <v>164.384611393722</v>
      </c>
      <c r="KZ9" s="88">
        <v>159.34126742250999</v>
      </c>
      <c r="LA9" s="88">
        <v>137.39469728170201</v>
      </c>
      <c r="LB9" s="88">
        <v>157.455000483954</v>
      </c>
      <c r="LC9" s="88">
        <v>131.86705826940201</v>
      </c>
      <c r="LD9" s="88">
        <v>157.574945924356</v>
      </c>
      <c r="LE9" s="88">
        <v>134.246197552517</v>
      </c>
      <c r="LF9" s="88">
        <v>112.41400078892499</v>
      </c>
      <c r="LG9" s="88">
        <v>199.53643938497399</v>
      </c>
      <c r="LH9" s="88">
        <v>146.40867531388199</v>
      </c>
      <c r="LI9" s="88">
        <v>171.42726491115701</v>
      </c>
      <c r="LJ9" s="88">
        <v>154.179732369795</v>
      </c>
      <c r="LK9" s="88">
        <v>136.98674713686501</v>
      </c>
      <c r="LL9" s="88">
        <v>119.020171086006</v>
      </c>
      <c r="LM9" s="88">
        <v>183.905208009445</v>
      </c>
      <c r="LN9" s="88">
        <v>160.99733471873699</v>
      </c>
      <c r="LO9" s="88">
        <v>175.64055715264701</v>
      </c>
      <c r="LP9" s="88">
        <v>139.065152079341</v>
      </c>
      <c r="LQ9" s="88">
        <v>146.206138529301</v>
      </c>
      <c r="LR9" s="88">
        <v>112.63059236574099</v>
      </c>
      <c r="LS9" s="88">
        <v>154.26300110510701</v>
      </c>
      <c r="LT9" s="88">
        <v>146.451842844054</v>
      </c>
      <c r="LU9" s="88">
        <v>220.98087566053701</v>
      </c>
      <c r="LV9" s="88">
        <v>176.197675327458</v>
      </c>
      <c r="LW9" s="88">
        <v>127.734895014966</v>
      </c>
      <c r="LX9" s="88">
        <v>180.54460100691699</v>
      </c>
      <c r="LY9" s="88">
        <v>140.31396565892501</v>
      </c>
    </row>
    <row r="10" spans="1:337" x14ac:dyDescent="0.25">
      <c r="A10" s="78" t="s">
        <v>1642</v>
      </c>
      <c r="B10" s="78">
        <v>152.18652271365826</v>
      </c>
      <c r="C10" s="78">
        <v>135.51889922070797</v>
      </c>
      <c r="D10" s="78">
        <v>158.59346143100461</v>
      </c>
      <c r="E10" s="78">
        <v>132.46600913906894</v>
      </c>
      <c r="F10" s="78">
        <v>146.99041494585308</v>
      </c>
      <c r="G10" s="91">
        <f t="shared" si="0"/>
        <v>7.6038545846564748E-2</v>
      </c>
      <c r="I10" s="78">
        <v>220.6195612080094</v>
      </c>
      <c r="J10" s="78">
        <v>242.41799411805903</v>
      </c>
      <c r="K10" s="78">
        <v>240.99891560525109</v>
      </c>
      <c r="L10" s="78">
        <v>272.71277451400101</v>
      </c>
      <c r="M10" s="78">
        <v>259.24041990533846</v>
      </c>
      <c r="N10" s="91">
        <f t="shared" si="1"/>
        <v>7.99841338947226E-2</v>
      </c>
      <c r="O10" s="91"/>
      <c r="P10" s="1" t="s">
        <v>146</v>
      </c>
      <c r="Q10" s="1" t="s">
        <v>147</v>
      </c>
      <c r="R10" s="85">
        <v>239.809452902793</v>
      </c>
      <c r="S10" s="85">
        <v>189.837868016599</v>
      </c>
      <c r="T10" s="85">
        <v>164.57513060963899</v>
      </c>
      <c r="U10" s="85">
        <v>307.46730082419498</v>
      </c>
      <c r="V10" s="85">
        <v>213.65329959392901</v>
      </c>
      <c r="W10" s="85">
        <v>330.42231648408801</v>
      </c>
      <c r="X10" s="85">
        <v>218.35133429350199</v>
      </c>
      <c r="Y10" s="85">
        <v>117.58861873211799</v>
      </c>
      <c r="Z10" s="85">
        <v>141.00089029953099</v>
      </c>
      <c r="AA10" s="85">
        <v>225.25350490506901</v>
      </c>
      <c r="AB10" s="85">
        <v>165.762525941831</v>
      </c>
      <c r="AC10" s="85">
        <v>131.850581494887</v>
      </c>
      <c r="AD10" s="85">
        <v>173.57437348377999</v>
      </c>
      <c r="AE10" s="85">
        <v>106.611638901311</v>
      </c>
      <c r="AF10" s="85">
        <v>134.14564991097001</v>
      </c>
      <c r="AG10" s="85">
        <v>281.44953828649801</v>
      </c>
      <c r="AH10" s="85">
        <v>172.15987406751699</v>
      </c>
      <c r="AI10" s="85">
        <v>337.47326574686099</v>
      </c>
      <c r="AJ10" s="85">
        <v>180.51530609279999</v>
      </c>
      <c r="AK10" s="85">
        <v>305.03102025970497</v>
      </c>
      <c r="AL10" s="85">
        <v>150.627656633638</v>
      </c>
      <c r="AM10" s="85">
        <v>306.13061647741398</v>
      </c>
      <c r="AN10" s="85">
        <v>218.25445495987799</v>
      </c>
      <c r="AO10" s="85">
        <v>249.734517641248</v>
      </c>
      <c r="AP10" s="85">
        <v>203.35111324318899</v>
      </c>
      <c r="AQ10" s="85">
        <v>166.14729809693301</v>
      </c>
      <c r="AR10" s="85">
        <v>153.33965651162401</v>
      </c>
      <c r="AS10" s="85">
        <v>195.65819550807299</v>
      </c>
      <c r="AT10" s="85">
        <v>194.801496370103</v>
      </c>
      <c r="AU10" s="85">
        <v>247.926598081767</v>
      </c>
      <c r="AV10" s="85">
        <v>216.31069752811001</v>
      </c>
      <c r="AW10" s="85">
        <v>210.38431828896</v>
      </c>
      <c r="AX10" s="85">
        <v>231.90596982550801</v>
      </c>
      <c r="AY10" s="85">
        <v>241.13209609429001</v>
      </c>
      <c r="AZ10" s="85">
        <v>269.16184169343501</v>
      </c>
      <c r="BA10" s="85">
        <v>140.89036991176701</v>
      </c>
      <c r="BB10" s="85">
        <v>232.36349520756801</v>
      </c>
      <c r="BC10" s="85">
        <v>175.30932658077401</v>
      </c>
      <c r="BD10" s="85">
        <v>173.99024432959001</v>
      </c>
      <c r="BE10" s="85">
        <v>209.34876562673401</v>
      </c>
      <c r="BF10" s="85">
        <v>393.98209421032999</v>
      </c>
      <c r="BG10" s="85">
        <v>300.13748305845098</v>
      </c>
      <c r="BH10" s="85">
        <v>170.031045300409</v>
      </c>
      <c r="BI10" s="85">
        <v>243.924343938318</v>
      </c>
      <c r="BJ10" s="85">
        <v>184.97018578936201</v>
      </c>
      <c r="BK10" s="85">
        <v>186.83801857467199</v>
      </c>
      <c r="BL10" s="85">
        <v>152.276221076197</v>
      </c>
      <c r="BM10" s="85">
        <v>235.661068643943</v>
      </c>
      <c r="BN10" s="85">
        <v>199.636307280653</v>
      </c>
      <c r="BO10" s="85">
        <v>145.598379123634</v>
      </c>
      <c r="BP10" s="85">
        <v>167.08623640717701</v>
      </c>
      <c r="BQ10" s="85">
        <v>136.422153085274</v>
      </c>
      <c r="BR10" s="85">
        <v>290.240806389184</v>
      </c>
      <c r="BS10" s="85">
        <v>284.67088783838301</v>
      </c>
      <c r="BT10" s="85">
        <v>306.23900784690602</v>
      </c>
      <c r="BU10" s="85">
        <v>289.05697424846898</v>
      </c>
      <c r="BV10" s="85">
        <v>238.578843752805</v>
      </c>
      <c r="BW10" s="85">
        <v>325.49420250552703</v>
      </c>
      <c r="BX10" s="85">
        <v>190.20174709102699</v>
      </c>
      <c r="BY10" s="85">
        <v>271.13111253175202</v>
      </c>
      <c r="BZ10" s="85">
        <v>119.44282834196601</v>
      </c>
      <c r="CA10" s="85">
        <v>199.52057619709399</v>
      </c>
      <c r="CB10" s="85">
        <v>201.01630261618701</v>
      </c>
      <c r="CC10" s="85">
        <v>215.272089435281</v>
      </c>
      <c r="CD10" s="85">
        <v>247.41957720385301</v>
      </c>
      <c r="CE10" s="85">
        <v>160.906831214145</v>
      </c>
      <c r="CF10" s="85">
        <v>160.73507340595799</v>
      </c>
      <c r="CG10" s="85">
        <v>187.993039819822</v>
      </c>
      <c r="CH10" s="85">
        <v>158.017843654507</v>
      </c>
      <c r="CI10" s="85">
        <v>177.47826352296099</v>
      </c>
      <c r="CJ10" s="85">
        <v>229.275050198923</v>
      </c>
      <c r="CK10" s="85">
        <v>282.89553753981801</v>
      </c>
      <c r="CL10" s="85">
        <v>163.32571376386599</v>
      </c>
      <c r="CM10" s="85">
        <v>350.53443691778</v>
      </c>
      <c r="CN10" s="85">
        <v>93.363893203495195</v>
      </c>
      <c r="CO10" s="85">
        <v>175.313597900395</v>
      </c>
      <c r="CP10" s="85">
        <v>192.29806316287599</v>
      </c>
      <c r="CQ10" s="85">
        <v>164.44464842665201</v>
      </c>
      <c r="CR10" s="85">
        <v>304.41629800610701</v>
      </c>
      <c r="CS10" s="85">
        <v>163.91314288445699</v>
      </c>
      <c r="CT10" s="85">
        <v>340.06429562201401</v>
      </c>
      <c r="CU10" s="85">
        <v>193.83874414480101</v>
      </c>
      <c r="CV10" s="85">
        <v>243.51730658398901</v>
      </c>
      <c r="CW10" s="85">
        <v>295.47756080577</v>
      </c>
      <c r="CX10" s="85">
        <v>125.5290655118</v>
      </c>
      <c r="CY10" s="85">
        <v>210.10714633273199</v>
      </c>
      <c r="CZ10" s="85">
        <v>207.988441776716</v>
      </c>
      <c r="DA10" s="85">
        <v>168.72963578202999</v>
      </c>
      <c r="DB10" s="85">
        <v>123.43299600495</v>
      </c>
      <c r="DC10" s="85">
        <v>173.929835096256</v>
      </c>
      <c r="DD10" s="85">
        <v>335.09292663532199</v>
      </c>
      <c r="DE10" s="85">
        <v>182.30928218872799</v>
      </c>
      <c r="DF10" s="85">
        <v>189.16929919845199</v>
      </c>
      <c r="DG10" s="85">
        <v>199.06290402168099</v>
      </c>
      <c r="DH10" s="85">
        <v>215.620457973866</v>
      </c>
      <c r="DI10" s="85">
        <v>210.631621867749</v>
      </c>
      <c r="DJ10" s="85">
        <v>271.10129898307503</v>
      </c>
      <c r="DK10" s="85">
        <v>154.93583224703701</v>
      </c>
      <c r="DL10" s="85">
        <v>246.12906459839101</v>
      </c>
      <c r="DM10" s="85">
        <v>318.94900943887501</v>
      </c>
      <c r="DN10" s="85">
        <v>407.62725903394499</v>
      </c>
      <c r="DO10" s="85">
        <v>149.07197520381101</v>
      </c>
      <c r="DP10" s="85">
        <v>354.54855954376501</v>
      </c>
      <c r="DQ10" s="85">
        <v>165.03207712486201</v>
      </c>
      <c r="DR10" s="85">
        <v>370.30142553212897</v>
      </c>
      <c r="DS10" s="85">
        <v>240.058826203167</v>
      </c>
      <c r="DT10" s="85">
        <v>283.70405968832898</v>
      </c>
      <c r="DU10" s="85">
        <v>352.98173313887798</v>
      </c>
      <c r="DV10" s="85">
        <v>166.846982883386</v>
      </c>
      <c r="DW10" s="85">
        <v>152.17998160284699</v>
      </c>
      <c r="DX10" s="85">
        <v>345.83362911112403</v>
      </c>
      <c r="DY10" s="85">
        <v>163.78417989333701</v>
      </c>
      <c r="DZ10" s="85">
        <v>167.68161348102001</v>
      </c>
      <c r="EA10" s="85">
        <v>270.39522156289598</v>
      </c>
      <c r="EB10" s="85">
        <v>152.61407578565201</v>
      </c>
      <c r="EC10" s="85">
        <v>213.94804257953899</v>
      </c>
      <c r="ED10" s="85">
        <v>240.320484101283</v>
      </c>
      <c r="EE10" s="85">
        <v>220.36655300377501</v>
      </c>
      <c r="EF10" s="85">
        <v>170.228830656317</v>
      </c>
      <c r="EG10" s="85">
        <v>267.95465294661602</v>
      </c>
      <c r="EH10" s="85">
        <v>235.690377577616</v>
      </c>
      <c r="EI10" s="85">
        <v>324.21213370166703</v>
      </c>
      <c r="EJ10" s="85">
        <v>183.553722295791</v>
      </c>
      <c r="EK10" s="85">
        <v>237.630268477084</v>
      </c>
      <c r="EL10" s="85">
        <v>204.68192146638199</v>
      </c>
      <c r="EM10" s="85">
        <v>167.79253654062001</v>
      </c>
      <c r="EN10" s="85">
        <v>308.61355749088398</v>
      </c>
      <c r="EO10" s="85">
        <v>331.99870545610901</v>
      </c>
      <c r="EP10" s="85">
        <v>274.72831695434002</v>
      </c>
      <c r="EQ10" s="85">
        <v>297.795535738453</v>
      </c>
      <c r="ER10" s="85">
        <v>226.14932499253001</v>
      </c>
      <c r="ES10" s="85">
        <v>290.79798444677903</v>
      </c>
      <c r="ET10" s="85">
        <v>363.18277227680397</v>
      </c>
      <c r="EU10" s="85">
        <v>236.691558029806</v>
      </c>
      <c r="EV10" s="85">
        <v>172.53476954861301</v>
      </c>
      <c r="EW10" s="85">
        <v>297.45122536063099</v>
      </c>
      <c r="EX10" s="85">
        <v>189.97041528288</v>
      </c>
      <c r="EY10" s="85">
        <v>185.18036866929401</v>
      </c>
      <c r="EZ10" s="85">
        <v>178.402663046599</v>
      </c>
      <c r="FA10" s="85">
        <v>283.061590475439</v>
      </c>
      <c r="FB10" s="85">
        <v>304.45304898537597</v>
      </c>
      <c r="FC10" s="85">
        <v>260.02076108151499</v>
      </c>
      <c r="FD10" s="85">
        <v>323.42519643229798</v>
      </c>
      <c r="FE10" s="85">
        <v>441.34404116577201</v>
      </c>
      <c r="FF10" s="85">
        <v>201.999647121729</v>
      </c>
      <c r="FG10" s="85">
        <v>167.18036748495001</v>
      </c>
      <c r="FH10" s="85">
        <v>199.84518993811301</v>
      </c>
      <c r="FI10" s="85">
        <v>247.66402818067601</v>
      </c>
      <c r="FJ10" s="85">
        <v>217.362466461579</v>
      </c>
      <c r="FK10" s="85">
        <v>322.125727562809</v>
      </c>
      <c r="FL10" s="85">
        <v>108.652808996647</v>
      </c>
      <c r="FM10" s="85">
        <v>362.14982666750802</v>
      </c>
      <c r="FN10" s="85">
        <v>207.56411737872</v>
      </c>
      <c r="FO10" s="85">
        <v>361.91370268725899</v>
      </c>
      <c r="FP10" s="85">
        <v>211.51258139670099</v>
      </c>
      <c r="FQ10" s="85">
        <v>120.426101608897</v>
      </c>
      <c r="FR10" s="85">
        <v>289.186304673655</v>
      </c>
      <c r="FS10" s="85">
        <v>279.69023375541701</v>
      </c>
      <c r="FT10" s="85">
        <v>195.84807131413001</v>
      </c>
      <c r="FU10" s="85">
        <v>234.26174100917399</v>
      </c>
      <c r="FV10" s="85">
        <v>235.02459408611901</v>
      </c>
      <c r="FW10" s="85">
        <v>747.15900498071801</v>
      </c>
      <c r="FX10" s="85">
        <v>110.130905678019</v>
      </c>
      <c r="FY10" s="85">
        <v>251.156113456892</v>
      </c>
      <c r="FZ10" s="85">
        <v>193.271714294974</v>
      </c>
      <c r="GA10" s="85">
        <v>174.892279935826</v>
      </c>
      <c r="GB10" s="85">
        <v>193.39428419322201</v>
      </c>
      <c r="GC10" s="85">
        <v>221.639875629665</v>
      </c>
      <c r="GD10" s="85">
        <v>185.37566341673099</v>
      </c>
      <c r="GE10" s="85">
        <v>351.36988691670501</v>
      </c>
      <c r="GF10" s="85">
        <v>249.38958101403</v>
      </c>
      <c r="GG10" s="85">
        <v>165.953642795467</v>
      </c>
      <c r="GH10" s="85">
        <v>251.14894830361001</v>
      </c>
      <c r="GI10" s="85">
        <v>172.80334926775899</v>
      </c>
      <c r="GJ10" s="85">
        <v>303.71684392045597</v>
      </c>
      <c r="GK10" s="85">
        <v>120.27677608805899</v>
      </c>
      <c r="GL10" s="85">
        <v>371.954572378065</v>
      </c>
      <c r="GM10" s="85">
        <v>205.763636338194</v>
      </c>
      <c r="GN10" s="85">
        <v>257.83659706055101</v>
      </c>
      <c r="GO10" s="85">
        <v>241.592089715859</v>
      </c>
      <c r="GP10" s="85">
        <v>254.77171010896299</v>
      </c>
      <c r="GQ10" s="85">
        <v>198.273940873128</v>
      </c>
      <c r="GR10" s="85">
        <v>359.30048620227302</v>
      </c>
      <c r="GS10" s="85">
        <v>366.00975416261502</v>
      </c>
      <c r="GT10" s="85">
        <v>149.26510065748599</v>
      </c>
      <c r="GU10" s="85">
        <v>189.79751250339299</v>
      </c>
      <c r="GV10" s="85">
        <v>299.03669957756</v>
      </c>
      <c r="GW10" s="85">
        <v>259.55793062037498</v>
      </c>
      <c r="GX10" s="85">
        <v>225.52005022577799</v>
      </c>
      <c r="GY10" s="85">
        <v>229.160787066132</v>
      </c>
      <c r="GZ10" s="85">
        <v>258.50204275705499</v>
      </c>
      <c r="HA10" s="85">
        <v>279.05830703722103</v>
      </c>
      <c r="HB10" s="85">
        <v>142.115081990703</v>
      </c>
      <c r="HC10" s="85">
        <v>182.98490029384499</v>
      </c>
      <c r="HD10" s="85">
        <v>316.95567525931801</v>
      </c>
      <c r="HE10" s="85">
        <v>342.05285978813203</v>
      </c>
      <c r="HF10" s="85">
        <v>197.11794108299199</v>
      </c>
      <c r="HG10" s="85">
        <v>231.859063120531</v>
      </c>
      <c r="HH10" s="85">
        <v>235.21860906220701</v>
      </c>
      <c r="HI10" s="85">
        <v>241.62287851876101</v>
      </c>
      <c r="HJ10" s="85">
        <v>202.946566752058</v>
      </c>
      <c r="HK10" s="85">
        <v>187.39119744708</v>
      </c>
      <c r="HL10" s="85">
        <v>241.848568596517</v>
      </c>
      <c r="HM10" s="85">
        <v>329.91870472567501</v>
      </c>
      <c r="HN10" s="85">
        <v>198.40887452963</v>
      </c>
      <c r="HO10" s="85">
        <v>166.10003027269801</v>
      </c>
      <c r="HP10" s="85">
        <v>193.46186718382299</v>
      </c>
      <c r="HQ10" s="85">
        <v>271.30833995126</v>
      </c>
      <c r="HR10" s="85">
        <v>246.30571089458701</v>
      </c>
      <c r="HS10" s="85">
        <v>228.895144063478</v>
      </c>
      <c r="HT10" s="85">
        <v>216.359838059033</v>
      </c>
      <c r="HU10" s="85">
        <v>312.60593582719503</v>
      </c>
      <c r="HV10" s="85">
        <v>327.43228417059299</v>
      </c>
      <c r="HW10" s="85">
        <v>279.72286222404699</v>
      </c>
      <c r="HX10" s="85">
        <v>198.29720243087601</v>
      </c>
      <c r="HY10" s="85">
        <v>253.51959143709399</v>
      </c>
      <c r="HZ10" s="85">
        <v>214.935948395775</v>
      </c>
      <c r="IA10" s="85">
        <v>211.80816746867001</v>
      </c>
      <c r="IB10" s="85">
        <v>220.46026185392401</v>
      </c>
      <c r="IC10" s="85">
        <v>188.28540372320299</v>
      </c>
      <c r="ID10" s="85">
        <v>139.135389043777</v>
      </c>
      <c r="IE10" s="85">
        <v>230.206623420554</v>
      </c>
      <c r="IF10" s="85">
        <v>195.48638134040999</v>
      </c>
      <c r="IG10" s="85">
        <v>261.36574805953001</v>
      </c>
      <c r="IH10" s="85">
        <v>264.20212368788202</v>
      </c>
      <c r="II10" s="85">
        <v>171.51589951807699</v>
      </c>
      <c r="IJ10" s="85">
        <v>178.63077700255201</v>
      </c>
      <c r="IK10" s="85">
        <v>124.926957703429</v>
      </c>
      <c r="IL10" s="85">
        <v>204.86564686247399</v>
      </c>
      <c r="IM10" s="85">
        <v>204.18242807463801</v>
      </c>
      <c r="IN10" s="85">
        <v>237.39726957529101</v>
      </c>
      <c r="IO10" s="85">
        <v>173.78953686633599</v>
      </c>
      <c r="IP10" s="85">
        <v>159.06162205513399</v>
      </c>
      <c r="IQ10" s="85">
        <v>192.11116439981299</v>
      </c>
      <c r="IR10" s="85">
        <v>175.72436138708801</v>
      </c>
      <c r="IS10" s="85">
        <v>218.20110532773501</v>
      </c>
      <c r="IT10" s="85">
        <v>373.07676325115602</v>
      </c>
      <c r="IU10" s="85">
        <v>252.163023675321</v>
      </c>
      <c r="IV10" s="85">
        <v>154.76402180830101</v>
      </c>
      <c r="IW10" s="85">
        <v>332.39259341679599</v>
      </c>
      <c r="IX10" s="88">
        <v>104.514204132853</v>
      </c>
      <c r="IY10" s="88">
        <v>230.07019162408099</v>
      </c>
      <c r="IZ10" s="88">
        <v>333.61230933009602</v>
      </c>
      <c r="JA10" s="88">
        <v>120.027273572189</v>
      </c>
      <c r="JB10" s="88">
        <v>176.21180840548601</v>
      </c>
      <c r="JC10" s="88">
        <v>126.542776799851</v>
      </c>
      <c r="JD10" s="88">
        <v>286.89844175596397</v>
      </c>
      <c r="JE10" s="88">
        <v>542.57140697778902</v>
      </c>
      <c r="JF10" s="88">
        <v>373.42976715705402</v>
      </c>
      <c r="JG10" s="88">
        <v>148.72220813886901</v>
      </c>
      <c r="JH10" s="88">
        <v>275.30754964928798</v>
      </c>
      <c r="JI10" s="88">
        <v>228.95631710842599</v>
      </c>
      <c r="JJ10" s="88">
        <v>269.71956949633898</v>
      </c>
      <c r="JK10" s="88">
        <v>331.32805440799501</v>
      </c>
      <c r="JL10" s="88">
        <v>358.453583011452</v>
      </c>
      <c r="JM10" s="88">
        <v>145.49290838407299</v>
      </c>
      <c r="JN10" s="88">
        <v>180.80127847365699</v>
      </c>
      <c r="JO10" s="88">
        <v>191.46972763727101</v>
      </c>
      <c r="JP10" s="88">
        <v>207.34248518731201</v>
      </c>
      <c r="JQ10" s="88">
        <v>256.522048145876</v>
      </c>
      <c r="JR10" s="88">
        <v>178.65364405693001</v>
      </c>
      <c r="JS10" s="88">
        <v>218.88983949992999</v>
      </c>
      <c r="JT10" s="88">
        <v>305.040572062482</v>
      </c>
      <c r="JU10" s="88">
        <v>295.731949590711</v>
      </c>
      <c r="JV10" s="88">
        <v>286.99534888286098</v>
      </c>
      <c r="JW10" s="88">
        <v>196.321009048826</v>
      </c>
      <c r="JX10" s="88">
        <v>243.26052550188001</v>
      </c>
      <c r="JY10" s="88">
        <v>162.38018706322401</v>
      </c>
      <c r="JZ10" s="88">
        <v>218.59215254747701</v>
      </c>
      <c r="KA10" s="88">
        <v>260.710041673425</v>
      </c>
      <c r="KB10" s="88">
        <v>85.251621345211106</v>
      </c>
      <c r="KC10" s="88">
        <v>166.85621259698999</v>
      </c>
      <c r="KD10" s="88">
        <v>365.331386464915</v>
      </c>
      <c r="KE10" s="88">
        <v>308.63371452430101</v>
      </c>
      <c r="KF10" s="88">
        <v>224.68059741620601</v>
      </c>
      <c r="KG10" s="88">
        <v>103.810345054713</v>
      </c>
      <c r="KH10" s="88">
        <v>291.76461439546398</v>
      </c>
      <c r="KI10" s="88">
        <v>233.66671280388201</v>
      </c>
      <c r="KJ10" s="88">
        <v>339.39413729982101</v>
      </c>
      <c r="KK10" s="88">
        <v>253.27092040385699</v>
      </c>
      <c r="KL10" s="88">
        <v>198.19550829869499</v>
      </c>
      <c r="KM10" s="88">
        <v>236.43878762907701</v>
      </c>
      <c r="KN10" s="88">
        <v>292.92221806885999</v>
      </c>
      <c r="KO10" s="88">
        <v>166.89544056684301</v>
      </c>
      <c r="KP10" s="88">
        <v>338.12131758367201</v>
      </c>
      <c r="KQ10" s="88">
        <v>287.96115667206902</v>
      </c>
      <c r="KR10" s="88">
        <v>278.464691895844</v>
      </c>
      <c r="KS10" s="88">
        <v>151.35563379508301</v>
      </c>
      <c r="KT10" s="88">
        <v>164.58142263202501</v>
      </c>
      <c r="KU10" s="88">
        <v>212.897336677395</v>
      </c>
      <c r="KV10" s="88">
        <v>257.42458644237797</v>
      </c>
      <c r="KW10" s="88">
        <v>257.44527471115202</v>
      </c>
      <c r="KX10" s="88">
        <v>349.95532074981401</v>
      </c>
      <c r="KY10" s="88">
        <v>349.293372264867</v>
      </c>
      <c r="KZ10" s="88">
        <v>255.31580541276099</v>
      </c>
      <c r="LA10" s="88">
        <v>196.413272818179</v>
      </c>
      <c r="LB10" s="88">
        <v>207.173743516678</v>
      </c>
      <c r="LC10" s="88">
        <v>208.89436536956001</v>
      </c>
      <c r="LD10" s="88">
        <v>191.65304638534101</v>
      </c>
      <c r="LE10" s="88">
        <v>186.12396709721099</v>
      </c>
      <c r="LF10" s="88">
        <v>247.943759857228</v>
      </c>
      <c r="LG10" s="88">
        <v>352.78728955001401</v>
      </c>
      <c r="LH10" s="88">
        <v>288.50804054689303</v>
      </c>
      <c r="LI10" s="88">
        <v>209.48008388138399</v>
      </c>
      <c r="LJ10" s="88">
        <v>227.70944385976799</v>
      </c>
      <c r="LK10" s="88">
        <v>177.428863972963</v>
      </c>
      <c r="LL10" s="88">
        <v>104.35987712055299</v>
      </c>
      <c r="LM10" s="88">
        <v>235.986456099918</v>
      </c>
      <c r="LN10" s="88">
        <v>162.4163983871</v>
      </c>
      <c r="LO10" s="88">
        <v>273.26363208756999</v>
      </c>
      <c r="LP10" s="88">
        <v>210.36329396893501</v>
      </c>
      <c r="LQ10" s="88">
        <v>155.80698813977199</v>
      </c>
      <c r="LR10" s="88">
        <v>132.862246822689</v>
      </c>
      <c r="LS10" s="88">
        <v>212.52193194691901</v>
      </c>
      <c r="LT10" s="88">
        <v>156.958376608565</v>
      </c>
      <c r="LU10" s="88">
        <v>349.51730428007301</v>
      </c>
      <c r="LV10" s="88">
        <v>310.60241111368498</v>
      </c>
      <c r="LW10" s="88">
        <v>173.691396126397</v>
      </c>
      <c r="LX10" s="88">
        <v>295.95736733787697</v>
      </c>
      <c r="LY10" s="88">
        <v>226.395609992852</v>
      </c>
    </row>
    <row r="11" spans="1:337" x14ac:dyDescent="0.25">
      <c r="A11" s="78" t="s">
        <v>2095</v>
      </c>
      <c r="B11" s="78">
        <v>89.76576735222153</v>
      </c>
      <c r="C11" s="78">
        <v>106.41157385940424</v>
      </c>
      <c r="D11" s="78">
        <v>104.95067278973436</v>
      </c>
      <c r="E11" s="78">
        <v>102.62692807955997</v>
      </c>
      <c r="F11" s="78">
        <v>92.704397974228172</v>
      </c>
      <c r="G11" s="91">
        <f t="shared" si="0"/>
        <v>7.6032827100467465E-2</v>
      </c>
      <c r="I11" s="78">
        <v>74.570674046034583</v>
      </c>
      <c r="J11" s="78">
        <v>74.786873779601777</v>
      </c>
      <c r="K11" s="78">
        <v>82.154845988428974</v>
      </c>
      <c r="L11" s="78">
        <v>78.495165693223157</v>
      </c>
      <c r="M11" s="78">
        <v>81.092282410466694</v>
      </c>
      <c r="N11" s="91">
        <f t="shared" si="1"/>
        <v>4.4705716270401361E-2</v>
      </c>
      <c r="O11" s="91"/>
      <c r="P11" s="1" t="s">
        <v>230</v>
      </c>
      <c r="Q11" s="1" t="s">
        <v>231</v>
      </c>
      <c r="R11" s="85">
        <v>5.7931353504019096</v>
      </c>
      <c r="S11" s="85">
        <v>7.4805722532115304</v>
      </c>
      <c r="T11" s="85">
        <v>5.8535359760932897</v>
      </c>
      <c r="U11" s="85">
        <v>6.3334928690511498</v>
      </c>
      <c r="V11" s="85">
        <v>22.281318289552701</v>
      </c>
      <c r="W11" s="85">
        <v>49.144008127761502</v>
      </c>
      <c r="X11" s="85">
        <v>7.4862971577483597</v>
      </c>
      <c r="Y11" s="85">
        <v>7.7548741686403497</v>
      </c>
      <c r="Z11" s="85">
        <v>7.0352956237787003</v>
      </c>
      <c r="AA11" s="85">
        <v>4.6611905441634098</v>
      </c>
      <c r="AB11" s="85">
        <v>6.7226376255095097</v>
      </c>
      <c r="AC11" s="85">
        <v>5.9975435697142796</v>
      </c>
      <c r="AD11" s="85">
        <v>6.6057611847616702</v>
      </c>
      <c r="AE11" s="85">
        <v>4.4835149293578302</v>
      </c>
      <c r="AF11" s="85">
        <v>6.80509774316329</v>
      </c>
      <c r="AG11" s="85">
        <v>20.3486862398595</v>
      </c>
      <c r="AH11" s="85">
        <v>7.9916026790719297</v>
      </c>
      <c r="AI11" s="85">
        <v>6.4075510491673597</v>
      </c>
      <c r="AJ11" s="85">
        <v>11.4947945346577</v>
      </c>
      <c r="AK11" s="85">
        <v>6.2682792638253302</v>
      </c>
      <c r="AL11" s="85">
        <v>5.6539697414905303</v>
      </c>
      <c r="AM11" s="85">
        <v>10.0986261424394</v>
      </c>
      <c r="AN11" s="85">
        <v>6.9537339610545796</v>
      </c>
      <c r="AO11" s="85">
        <v>5.5741280001361799</v>
      </c>
      <c r="AP11" s="85">
        <v>9.9251839605325092</v>
      </c>
      <c r="AQ11" s="85">
        <v>7.4868088288209904</v>
      </c>
      <c r="AR11" s="85">
        <v>7.7097006898935199</v>
      </c>
      <c r="AS11" s="85">
        <v>8.5889785230399607</v>
      </c>
      <c r="AT11" s="85">
        <v>5.6878599065457802</v>
      </c>
      <c r="AU11" s="85">
        <v>28.606015709315301</v>
      </c>
      <c r="AV11" s="85">
        <v>40.968515866433698</v>
      </c>
      <c r="AW11" s="85">
        <v>8.8957919793461908</v>
      </c>
      <c r="AX11" s="85">
        <v>5.1784152113048698</v>
      </c>
      <c r="AY11" s="85">
        <v>10.048265945655899</v>
      </c>
      <c r="AZ11" s="85">
        <v>4.9867982732425302</v>
      </c>
      <c r="BA11" s="85">
        <v>5.4644649252391302</v>
      </c>
      <c r="BB11" s="85">
        <v>3.77025856113181</v>
      </c>
      <c r="BC11" s="85">
        <v>6.6158201787176401</v>
      </c>
      <c r="BD11" s="85">
        <v>11.123580669134901</v>
      </c>
      <c r="BE11" s="85">
        <v>49.402189533128201</v>
      </c>
      <c r="BF11" s="85">
        <v>8.25975036241406</v>
      </c>
      <c r="BG11" s="85">
        <v>66.551585553769897</v>
      </c>
      <c r="BH11" s="85">
        <v>12.731952012667101</v>
      </c>
      <c r="BI11" s="85">
        <v>22.323134641270801</v>
      </c>
      <c r="BJ11" s="85">
        <v>4.5310417420875302</v>
      </c>
      <c r="BK11" s="85">
        <v>7.6198979110648501</v>
      </c>
      <c r="BL11" s="85">
        <v>8.0307064873228207</v>
      </c>
      <c r="BM11" s="85">
        <v>5.9142618908614404</v>
      </c>
      <c r="BN11" s="85">
        <v>8.2148023798343797</v>
      </c>
      <c r="BO11" s="85">
        <v>6.8406098541978704</v>
      </c>
      <c r="BP11" s="85">
        <v>5.3761714345256202</v>
      </c>
      <c r="BQ11" s="85">
        <v>6.2456649031956202</v>
      </c>
      <c r="BR11" s="85">
        <v>6.9883911415512996</v>
      </c>
      <c r="BS11" s="85">
        <v>60.5485520288766</v>
      </c>
      <c r="BT11" s="85">
        <v>21.319190842183101</v>
      </c>
      <c r="BU11" s="85">
        <v>8.6179515795310309</v>
      </c>
      <c r="BV11" s="85">
        <v>3.1278653609704801</v>
      </c>
      <c r="BW11" s="85">
        <v>9.1753035142138994</v>
      </c>
      <c r="BX11" s="85">
        <v>5.9742656982659303</v>
      </c>
      <c r="BY11" s="85">
        <v>10.164382754010999</v>
      </c>
      <c r="BZ11" s="85">
        <v>6.7140844173909997</v>
      </c>
      <c r="CA11" s="85">
        <v>10.9643661400399</v>
      </c>
      <c r="CB11" s="85">
        <v>5.73267005140909</v>
      </c>
      <c r="CC11" s="85">
        <v>7.9568677579382001</v>
      </c>
      <c r="CD11" s="85">
        <v>4.4004253908414004</v>
      </c>
      <c r="CE11" s="85">
        <v>5.4879989274183503</v>
      </c>
      <c r="CF11" s="85">
        <v>6.1830586553615001</v>
      </c>
      <c r="CG11" s="85">
        <v>4.9737588417031304</v>
      </c>
      <c r="CH11" s="85">
        <v>3.5041365640757598</v>
      </c>
      <c r="CI11" s="85">
        <v>7.9488863446014504</v>
      </c>
      <c r="CJ11" s="85">
        <v>11.164716850730899</v>
      </c>
      <c r="CK11" s="85">
        <v>19.8291566140614</v>
      </c>
      <c r="CL11" s="85">
        <v>6.5555268257107802</v>
      </c>
      <c r="CM11" s="85">
        <v>6.1136770872630999</v>
      </c>
      <c r="CN11" s="85">
        <v>6.5049822719414303</v>
      </c>
      <c r="CO11" s="85">
        <v>5.6651946440735204</v>
      </c>
      <c r="CP11" s="85">
        <v>5.8266311970348097</v>
      </c>
      <c r="CQ11" s="85">
        <v>4.5697835219776204</v>
      </c>
      <c r="CR11" s="85">
        <v>5.5975614516131298</v>
      </c>
      <c r="CS11" s="85">
        <v>6.4976646110100296</v>
      </c>
      <c r="CT11" s="85">
        <v>3.7990491130330999</v>
      </c>
      <c r="CU11" s="85">
        <v>4.8784374064145704</v>
      </c>
      <c r="CV11" s="85">
        <v>13.338370087407201</v>
      </c>
      <c r="CW11" s="85">
        <v>8.2506949706148305</v>
      </c>
      <c r="CX11" s="85">
        <v>8.1540043999872793</v>
      </c>
      <c r="CY11" s="85">
        <v>7.6923273335346298</v>
      </c>
      <c r="CZ11" s="85">
        <v>7.0470218833195197</v>
      </c>
      <c r="DA11" s="85">
        <v>14.227063696065199</v>
      </c>
      <c r="DB11" s="85">
        <v>7.3474781124896902</v>
      </c>
      <c r="DC11" s="85">
        <v>7.7732196466490899</v>
      </c>
      <c r="DD11" s="85">
        <v>4.0635564243226403</v>
      </c>
      <c r="DE11" s="85">
        <v>5.1509286462887403</v>
      </c>
      <c r="DF11" s="85">
        <v>26.645246477128101</v>
      </c>
      <c r="DG11" s="85">
        <v>6.96234613796583</v>
      </c>
      <c r="DH11" s="85">
        <v>6.5442618490253599</v>
      </c>
      <c r="DI11" s="85">
        <v>7.9194322892858899</v>
      </c>
      <c r="DJ11" s="85">
        <v>6.2189324584164201</v>
      </c>
      <c r="DK11" s="85">
        <v>7.0013289497081503</v>
      </c>
      <c r="DL11" s="85">
        <v>3.5668785561831502</v>
      </c>
      <c r="DM11" s="85">
        <v>7.8178291434407399</v>
      </c>
      <c r="DN11" s="85">
        <v>11.603223840704599</v>
      </c>
      <c r="DO11" s="85">
        <v>9.9924278548891401</v>
      </c>
      <c r="DP11" s="85">
        <v>7.3401418778358103</v>
      </c>
      <c r="DQ11" s="85">
        <v>5.4129688731594996</v>
      </c>
      <c r="DR11" s="85">
        <v>66.232166349077403</v>
      </c>
      <c r="DS11" s="85">
        <v>14.4265153619389</v>
      </c>
      <c r="DT11" s="85">
        <v>4.7830365512943596</v>
      </c>
      <c r="DU11" s="85">
        <v>68.101736014005098</v>
      </c>
      <c r="DV11" s="85">
        <v>30.113653416241998</v>
      </c>
      <c r="DW11" s="85">
        <v>18.4331821476847</v>
      </c>
      <c r="DX11" s="85">
        <v>11.6448004926467</v>
      </c>
      <c r="DY11" s="85">
        <v>7.1238084161979502</v>
      </c>
      <c r="DZ11" s="85">
        <v>3.86798563491439</v>
      </c>
      <c r="EA11" s="85">
        <v>5.7393095601582598</v>
      </c>
      <c r="EB11" s="85">
        <v>5.2184939874268599</v>
      </c>
      <c r="EC11" s="85">
        <v>11.047644168173401</v>
      </c>
      <c r="ED11" s="85">
        <v>8.7213042057713999</v>
      </c>
      <c r="EE11" s="85">
        <v>5.4149904079844404</v>
      </c>
      <c r="EF11" s="85">
        <v>3.6514133494797201</v>
      </c>
      <c r="EG11" s="85">
        <v>6.4363425678437496</v>
      </c>
      <c r="EH11" s="85">
        <v>10.0135615984487</v>
      </c>
      <c r="EI11" s="85">
        <v>14.3318639387356</v>
      </c>
      <c r="EJ11" s="85">
        <v>7.1418880015949204</v>
      </c>
      <c r="EK11" s="85">
        <v>8.7294481091633305</v>
      </c>
      <c r="EL11" s="85">
        <v>12.3284241962224</v>
      </c>
      <c r="EM11" s="85">
        <v>63.373538553713303</v>
      </c>
      <c r="EN11" s="85">
        <v>8.1359784715027406</v>
      </c>
      <c r="EO11" s="85">
        <v>9.9214419118766095</v>
      </c>
      <c r="EP11" s="85">
        <v>9.6475929755460808</v>
      </c>
      <c r="EQ11" s="85">
        <v>6.1425707912465102</v>
      </c>
      <c r="ER11" s="85">
        <v>4.8900472523656404</v>
      </c>
      <c r="ES11" s="85">
        <v>16.140493423143401</v>
      </c>
      <c r="ET11" s="85">
        <v>7.0729345357266498</v>
      </c>
      <c r="EU11" s="85">
        <v>44.288697577547197</v>
      </c>
      <c r="EV11" s="85">
        <v>7.5136551810406704</v>
      </c>
      <c r="EW11" s="85">
        <v>38.839735489903497</v>
      </c>
      <c r="EX11" s="85">
        <v>4.7305882332454798</v>
      </c>
      <c r="EY11" s="85">
        <v>5.1471266832288496</v>
      </c>
      <c r="EZ11" s="85">
        <v>4.7095324370506999</v>
      </c>
      <c r="FA11" s="85">
        <v>57.524286958367199</v>
      </c>
      <c r="FB11" s="85">
        <v>17.5188602690625</v>
      </c>
      <c r="FC11" s="85">
        <v>9.3368310286409493</v>
      </c>
      <c r="FD11" s="85">
        <v>57.5970527686897</v>
      </c>
      <c r="FE11" s="85">
        <v>190.18627821160899</v>
      </c>
      <c r="FF11" s="85">
        <v>36.338988002007298</v>
      </c>
      <c r="FG11" s="85">
        <v>7.7599121222220901</v>
      </c>
      <c r="FH11" s="85">
        <v>8.4854270051290897</v>
      </c>
      <c r="FI11" s="85">
        <v>7.6867017611677202</v>
      </c>
      <c r="FJ11" s="85">
        <v>13.779811132736301</v>
      </c>
      <c r="FK11" s="85">
        <v>64.945979366140193</v>
      </c>
      <c r="FL11" s="85">
        <v>5.8255018740223496</v>
      </c>
      <c r="FM11" s="85">
        <v>11.0876560169641</v>
      </c>
      <c r="FN11" s="85">
        <v>7.7270509615345597</v>
      </c>
      <c r="FO11" s="85">
        <v>8.6494994596647796</v>
      </c>
      <c r="FP11" s="85">
        <v>8.7971043349194904</v>
      </c>
      <c r="FQ11" s="85">
        <v>5.6015802446072804</v>
      </c>
      <c r="FR11" s="85">
        <v>9.0255075548026795</v>
      </c>
      <c r="FS11" s="85">
        <v>6.0072004465463102</v>
      </c>
      <c r="FT11" s="85">
        <v>4.8001819126997498</v>
      </c>
      <c r="FU11" s="85">
        <v>5.6683962482397696</v>
      </c>
      <c r="FV11" s="85">
        <v>12.4718883340951</v>
      </c>
      <c r="FW11" s="85">
        <v>4.0152768021560696</v>
      </c>
      <c r="FX11" s="85">
        <v>8.0083648369316105</v>
      </c>
      <c r="FY11" s="85">
        <v>10.4369520580209</v>
      </c>
      <c r="FZ11" s="85">
        <v>10.943632249339</v>
      </c>
      <c r="GA11" s="85">
        <v>8.6147722522173105</v>
      </c>
      <c r="GB11" s="85">
        <v>7.9491280244332101</v>
      </c>
      <c r="GC11" s="85">
        <v>6.8505264016155802</v>
      </c>
      <c r="GD11" s="85">
        <v>6.42416410269115</v>
      </c>
      <c r="GE11" s="85">
        <v>8.8004334908304092</v>
      </c>
      <c r="GF11" s="85">
        <v>7.4620425779483801</v>
      </c>
      <c r="GG11" s="85">
        <v>5.4231009224762596</v>
      </c>
      <c r="GH11" s="85">
        <v>4.4984338796693697</v>
      </c>
      <c r="GI11" s="85">
        <v>6.5254906102653001</v>
      </c>
      <c r="GJ11" s="85">
        <v>6.4354085332910698</v>
      </c>
      <c r="GK11" s="85">
        <v>8.6893371599024505</v>
      </c>
      <c r="GL11" s="85">
        <v>5.7735937011973402</v>
      </c>
      <c r="GM11" s="85">
        <v>5.5606311672536002</v>
      </c>
      <c r="GN11" s="85">
        <v>6.1479032473792898</v>
      </c>
      <c r="GO11" s="85">
        <v>6.0379388780646002</v>
      </c>
      <c r="GP11" s="85">
        <v>11.9310746420933</v>
      </c>
      <c r="GQ11" s="85">
        <v>7.91022546712062</v>
      </c>
      <c r="GR11" s="85">
        <v>10.2539210321662</v>
      </c>
      <c r="GS11" s="85">
        <v>7.5431198679308604</v>
      </c>
      <c r="GT11" s="85">
        <v>9.4051488150903708</v>
      </c>
      <c r="GU11" s="85">
        <v>8.9667098338835096</v>
      </c>
      <c r="GV11" s="85">
        <v>7.45617979329477</v>
      </c>
      <c r="GW11" s="85">
        <v>13.617264149458</v>
      </c>
      <c r="GX11" s="85">
        <v>9.6778393894205195</v>
      </c>
      <c r="GY11" s="85">
        <v>18.4246619181611</v>
      </c>
      <c r="GZ11" s="85">
        <v>6.8051370385105896</v>
      </c>
      <c r="HA11" s="85">
        <v>19.1546421833499</v>
      </c>
      <c r="HB11" s="85">
        <v>5.5345343497710298</v>
      </c>
      <c r="HC11" s="85">
        <v>6.6006959924664104</v>
      </c>
      <c r="HD11" s="85">
        <v>6.0335248665866796</v>
      </c>
      <c r="HE11" s="85">
        <v>61.067076137673602</v>
      </c>
      <c r="HF11" s="85">
        <v>20.753206449871801</v>
      </c>
      <c r="HG11" s="85">
        <v>9.5508721632094193</v>
      </c>
      <c r="HH11" s="85">
        <v>36.4403819262659</v>
      </c>
      <c r="HI11" s="85">
        <v>12.079340712949801</v>
      </c>
      <c r="HJ11" s="85">
        <v>7.06829036531167</v>
      </c>
      <c r="HK11" s="85">
        <v>16.827646940764499</v>
      </c>
      <c r="HL11" s="85">
        <v>9.5371655469674703</v>
      </c>
      <c r="HM11" s="85">
        <v>91.948569410219093</v>
      </c>
      <c r="HN11" s="85">
        <v>8.8915244285352397</v>
      </c>
      <c r="HO11" s="85">
        <v>7.0874222262878304</v>
      </c>
      <c r="HP11" s="85">
        <v>14.1630527576642</v>
      </c>
      <c r="HQ11" s="85">
        <v>9.6449202724763996</v>
      </c>
      <c r="HR11" s="85">
        <v>7.8599228165410002</v>
      </c>
      <c r="HS11" s="85">
        <v>4.4589414589306102</v>
      </c>
      <c r="HT11" s="85">
        <v>9.9019366114314593</v>
      </c>
      <c r="HU11" s="85">
        <v>5.29554300868101</v>
      </c>
      <c r="HV11" s="85">
        <v>7.1484021072768797</v>
      </c>
      <c r="HW11" s="85">
        <v>14.257284343193399</v>
      </c>
      <c r="HX11" s="85">
        <v>9.6984063933984093</v>
      </c>
      <c r="HY11" s="85">
        <v>7.73184661400267</v>
      </c>
      <c r="HZ11" s="85">
        <v>8.8684996622876309</v>
      </c>
      <c r="IA11" s="85">
        <v>12.684207096617801</v>
      </c>
      <c r="IB11" s="85">
        <v>63.4296976172215</v>
      </c>
      <c r="IC11" s="85">
        <v>11.0201388633891</v>
      </c>
      <c r="ID11" s="85">
        <v>7.7999365182618998</v>
      </c>
      <c r="IE11" s="85">
        <v>11.6984099567435</v>
      </c>
      <c r="IF11" s="85">
        <v>6.8767684386985399</v>
      </c>
      <c r="IG11" s="85">
        <v>13.7931971685883</v>
      </c>
      <c r="IH11" s="85">
        <v>8.42205652456121</v>
      </c>
      <c r="II11" s="85">
        <v>6.3068429176034204</v>
      </c>
      <c r="IJ11" s="85">
        <v>5.2336450613793</v>
      </c>
      <c r="IK11" s="85">
        <v>9.3368491421331594</v>
      </c>
      <c r="IL11" s="85">
        <v>7.6262775257475104</v>
      </c>
      <c r="IM11" s="85">
        <v>7.8019524360136199</v>
      </c>
      <c r="IN11" s="85">
        <v>8.6081502048634295</v>
      </c>
      <c r="IO11" s="85">
        <v>7.6927103105126102</v>
      </c>
      <c r="IP11" s="85">
        <v>5.7398000751574303</v>
      </c>
      <c r="IQ11" s="85">
        <v>8.3060421636932809</v>
      </c>
      <c r="IR11" s="85">
        <v>5.3173470192769203</v>
      </c>
      <c r="IS11" s="85">
        <v>70.964338620587299</v>
      </c>
      <c r="IT11" s="85">
        <v>7.44352094375762</v>
      </c>
      <c r="IU11" s="85">
        <v>5.4759805411884503</v>
      </c>
      <c r="IV11" s="85">
        <v>5.5331842365344102</v>
      </c>
      <c r="IW11" s="85">
        <v>62.940590133332002</v>
      </c>
      <c r="IX11" s="88">
        <v>4.6052969520019804</v>
      </c>
      <c r="IY11" s="88">
        <v>40.758130763807898</v>
      </c>
      <c r="IZ11" s="88">
        <v>8.4976920709052202</v>
      </c>
      <c r="JA11" s="88">
        <v>8.2482293514897194</v>
      </c>
      <c r="JB11" s="88">
        <v>18.938650721593699</v>
      </c>
      <c r="JC11" s="88">
        <v>10.861087739372801</v>
      </c>
      <c r="JD11" s="88">
        <v>8.9558417758259505</v>
      </c>
      <c r="JE11" s="88">
        <v>5.5561262335344797</v>
      </c>
      <c r="JF11" s="88">
        <v>5.6498608943605699</v>
      </c>
      <c r="JG11" s="88">
        <v>6.0543555780394698</v>
      </c>
      <c r="JH11" s="88">
        <v>8.9438279193726604</v>
      </c>
      <c r="JI11" s="88">
        <v>7.5947476933536002</v>
      </c>
      <c r="JJ11" s="88">
        <v>10.333924255620699</v>
      </c>
      <c r="JK11" s="88">
        <v>12.7885746513253</v>
      </c>
      <c r="JL11" s="88">
        <v>7.5838241275648697</v>
      </c>
      <c r="JM11" s="88">
        <v>7.1727854137382003</v>
      </c>
      <c r="JN11" s="88">
        <v>5.2832625159747204</v>
      </c>
      <c r="JO11" s="88">
        <v>7.2929013892577101</v>
      </c>
      <c r="JP11" s="88">
        <v>6.5797670403369404</v>
      </c>
      <c r="JQ11" s="88">
        <v>12.5728956951037</v>
      </c>
      <c r="JR11" s="88">
        <v>9.8337929533791009</v>
      </c>
      <c r="JS11" s="88">
        <v>9.0844885962268798</v>
      </c>
      <c r="JT11" s="88">
        <v>27.434785563120499</v>
      </c>
      <c r="JU11" s="88">
        <v>6.69918549855326</v>
      </c>
      <c r="JV11" s="88">
        <v>8.0281953355600404</v>
      </c>
      <c r="JW11" s="88">
        <v>9.7857238248131093</v>
      </c>
      <c r="JX11" s="88">
        <v>5.4423357711709599</v>
      </c>
      <c r="JY11" s="88">
        <v>28.565566322628101</v>
      </c>
      <c r="JZ11" s="88">
        <v>9.5380673587984699</v>
      </c>
      <c r="KA11" s="88">
        <v>6.01242419423847</v>
      </c>
      <c r="KB11" s="88">
        <v>6.5741348386331104</v>
      </c>
      <c r="KC11" s="88">
        <v>6.9882882079276198</v>
      </c>
      <c r="KD11" s="88">
        <v>11.197092207062299</v>
      </c>
      <c r="KE11" s="88">
        <v>8.0910982665472098</v>
      </c>
      <c r="KF11" s="88">
        <v>8.8874389045154398</v>
      </c>
      <c r="KG11" s="88">
        <v>7.5632350659615604</v>
      </c>
      <c r="KH11" s="88">
        <v>5.1411176434237102</v>
      </c>
      <c r="KI11" s="88">
        <v>6.0870922999003199</v>
      </c>
      <c r="KJ11" s="88">
        <v>9.9287561199467902</v>
      </c>
      <c r="KK11" s="88">
        <v>6.2088224925458899</v>
      </c>
      <c r="KL11" s="88">
        <v>7.0982365797458504</v>
      </c>
      <c r="KM11" s="88">
        <v>7.8022312717444198</v>
      </c>
      <c r="KN11" s="88">
        <v>7.2347661399504801</v>
      </c>
      <c r="KO11" s="88">
        <v>7.2564749099713701</v>
      </c>
      <c r="KP11" s="88">
        <v>6.6969151019434001</v>
      </c>
      <c r="KQ11" s="88">
        <v>8.2210148537052099</v>
      </c>
      <c r="KR11" s="88">
        <v>11.0900962896092</v>
      </c>
      <c r="KS11" s="88">
        <v>7.0565171125050403</v>
      </c>
      <c r="KT11" s="88">
        <v>4.6544065807739603</v>
      </c>
      <c r="KU11" s="88">
        <v>8.5287233673827494</v>
      </c>
      <c r="KV11" s="88">
        <v>19.736221896756</v>
      </c>
      <c r="KW11" s="88">
        <v>9.6017038616353503</v>
      </c>
      <c r="KX11" s="88">
        <v>9.6012292249945705</v>
      </c>
      <c r="KY11" s="88">
        <v>5.3713714785809801</v>
      </c>
      <c r="KZ11" s="88">
        <v>6.7052650526388202</v>
      </c>
      <c r="LA11" s="88">
        <v>6.0244715090363199</v>
      </c>
      <c r="LB11" s="88">
        <v>9.3554138920467693</v>
      </c>
      <c r="LC11" s="88">
        <v>8.2212646013609305</v>
      </c>
      <c r="LD11" s="88">
        <v>6.9395727889976797</v>
      </c>
      <c r="LE11" s="88">
        <v>7.96081122779536</v>
      </c>
      <c r="LF11" s="88">
        <v>18.011951130041901</v>
      </c>
      <c r="LG11" s="88">
        <v>99.651816609987804</v>
      </c>
      <c r="LH11" s="88">
        <v>15.747568137473101</v>
      </c>
      <c r="LI11" s="88">
        <v>16.003631986888401</v>
      </c>
      <c r="LJ11" s="88">
        <v>17.463834990140299</v>
      </c>
      <c r="LK11" s="88">
        <v>13.816030990219099</v>
      </c>
      <c r="LL11" s="88">
        <v>11.8615653032618</v>
      </c>
      <c r="LM11" s="88">
        <v>8.3169862288754093</v>
      </c>
      <c r="LN11" s="88">
        <v>17.985221887964901</v>
      </c>
      <c r="LO11" s="88">
        <v>13.832596849343901</v>
      </c>
      <c r="LP11" s="88">
        <v>9.2706621988685498</v>
      </c>
      <c r="LQ11" s="88">
        <v>4.4600419792192598</v>
      </c>
      <c r="LR11" s="88">
        <v>6.8189269177840197</v>
      </c>
      <c r="LS11" s="88">
        <v>6.6925301340883001</v>
      </c>
      <c r="LT11" s="88">
        <v>49.695725817159797</v>
      </c>
      <c r="LU11" s="88">
        <v>11.3189080236334</v>
      </c>
      <c r="LV11" s="88">
        <v>12.3982953545133</v>
      </c>
      <c r="LW11" s="88">
        <v>5.7288871110767996</v>
      </c>
      <c r="LX11" s="88">
        <v>4.48534635436119</v>
      </c>
      <c r="LY11" s="88">
        <v>7.2292921643174797</v>
      </c>
    </row>
    <row r="12" spans="1:337" x14ac:dyDescent="0.25">
      <c r="A12" s="78" t="s">
        <v>2096</v>
      </c>
      <c r="B12" s="78">
        <v>53.76635292294069</v>
      </c>
      <c r="C12" s="78">
        <v>49.400830050347018</v>
      </c>
      <c r="D12" s="78">
        <v>50.698269224564207</v>
      </c>
      <c r="E12" s="78">
        <v>55.157531631235592</v>
      </c>
      <c r="F12" s="78">
        <v>48.129060287543652</v>
      </c>
      <c r="G12" s="91">
        <f t="shared" si="0"/>
        <v>5.7434973888880171E-2</v>
      </c>
      <c r="I12" s="78">
        <v>55.252519991065085</v>
      </c>
      <c r="J12" s="78">
        <v>49.008337890215941</v>
      </c>
      <c r="K12" s="78">
        <v>51.692982734912</v>
      </c>
      <c r="L12" s="78">
        <v>53.99613743982291</v>
      </c>
      <c r="M12" s="78">
        <v>50.593846006658737</v>
      </c>
      <c r="N12" s="91">
        <f t="shared" si="1"/>
        <v>4.8478539406130311E-2</v>
      </c>
      <c r="O12" s="91"/>
      <c r="P12" s="1" t="s">
        <v>225</v>
      </c>
      <c r="Q12" s="1" t="s">
        <v>226</v>
      </c>
      <c r="R12" s="85">
        <v>39.915735702533397</v>
      </c>
      <c r="S12" s="85">
        <v>52.713614143995898</v>
      </c>
      <c r="T12" s="85">
        <v>44.091659025985599</v>
      </c>
      <c r="U12" s="85">
        <v>43.6715249007949</v>
      </c>
      <c r="V12" s="85">
        <v>38.8989646742017</v>
      </c>
      <c r="W12" s="85">
        <v>50.941273491422798</v>
      </c>
      <c r="X12" s="85">
        <v>41.999377133225799</v>
      </c>
      <c r="Y12" s="85">
        <v>43.183644732331999</v>
      </c>
      <c r="Z12" s="85">
        <v>38.433376798952303</v>
      </c>
      <c r="AA12" s="85">
        <v>30.5010908901688</v>
      </c>
      <c r="AB12" s="85">
        <v>43.949802713272803</v>
      </c>
      <c r="AC12" s="85">
        <v>67.667705446256704</v>
      </c>
      <c r="AD12" s="85">
        <v>51.617042111574897</v>
      </c>
      <c r="AE12" s="85">
        <v>36.442327951431203</v>
      </c>
      <c r="AF12" s="85">
        <v>42.588400235931402</v>
      </c>
      <c r="AG12" s="85">
        <v>51.411441394450101</v>
      </c>
      <c r="AH12" s="85">
        <v>41.008492669852103</v>
      </c>
      <c r="AI12" s="85">
        <v>47.1028732892241</v>
      </c>
      <c r="AJ12" s="85">
        <v>42.730872298441703</v>
      </c>
      <c r="AK12" s="85">
        <v>47.9766901635696</v>
      </c>
      <c r="AL12" s="85">
        <v>44.697625371568897</v>
      </c>
      <c r="AM12" s="85">
        <v>47.789276036040299</v>
      </c>
      <c r="AN12" s="85">
        <v>42.452564704998998</v>
      </c>
      <c r="AO12" s="85">
        <v>53.573208979947502</v>
      </c>
      <c r="AP12" s="85">
        <v>45.406292430145498</v>
      </c>
      <c r="AQ12" s="85">
        <v>58.529202265601299</v>
      </c>
      <c r="AR12" s="85">
        <v>47.083003549361599</v>
      </c>
      <c r="AS12" s="85">
        <v>48.174942823421098</v>
      </c>
      <c r="AT12" s="85">
        <v>46.134492322682597</v>
      </c>
      <c r="AU12" s="85">
        <v>42.071449938164697</v>
      </c>
      <c r="AV12" s="85">
        <v>59.256898204277498</v>
      </c>
      <c r="AW12" s="85">
        <v>45.899091976193098</v>
      </c>
      <c r="AX12" s="85">
        <v>50.598468585050902</v>
      </c>
      <c r="AY12" s="85">
        <v>47.989432741177303</v>
      </c>
      <c r="AZ12" s="85">
        <v>53.143587226567398</v>
      </c>
      <c r="BA12" s="85">
        <v>39.932745757686199</v>
      </c>
      <c r="BB12" s="85">
        <v>49.595426890236801</v>
      </c>
      <c r="BC12" s="85">
        <v>54.000570530351297</v>
      </c>
      <c r="BD12" s="85">
        <v>44.452879686679097</v>
      </c>
      <c r="BE12" s="85">
        <v>46.020349257299799</v>
      </c>
      <c r="BF12" s="85">
        <v>36.504352996261701</v>
      </c>
      <c r="BG12" s="85">
        <v>59.490723231029399</v>
      </c>
      <c r="BH12" s="85">
        <v>58.722411429171302</v>
      </c>
      <c r="BI12" s="85">
        <v>45.111758453385399</v>
      </c>
      <c r="BJ12" s="85">
        <v>49.660666613337803</v>
      </c>
      <c r="BK12" s="85">
        <v>40.487743510919699</v>
      </c>
      <c r="BL12" s="85">
        <v>45.943443468620998</v>
      </c>
      <c r="BM12" s="85">
        <v>54.278263589415403</v>
      </c>
      <c r="BN12" s="85">
        <v>39.422188175375297</v>
      </c>
      <c r="BO12" s="85">
        <v>43.8512388111251</v>
      </c>
      <c r="BP12" s="85">
        <v>40.806450672394902</v>
      </c>
      <c r="BQ12" s="85">
        <v>29.473283709896702</v>
      </c>
      <c r="BR12" s="85">
        <v>40.301384753908998</v>
      </c>
      <c r="BS12" s="85">
        <v>48.804870671888203</v>
      </c>
      <c r="BT12" s="85">
        <v>46.776642933942</v>
      </c>
      <c r="BU12" s="85">
        <v>42.419308860433198</v>
      </c>
      <c r="BV12" s="85">
        <v>41.9644807572015</v>
      </c>
      <c r="BW12" s="85">
        <v>42.527212686957803</v>
      </c>
      <c r="BX12" s="85">
        <v>59.143271816365697</v>
      </c>
      <c r="BY12" s="85">
        <v>44.648244909871302</v>
      </c>
      <c r="BZ12" s="85">
        <v>27.798113198456601</v>
      </c>
      <c r="CA12" s="85">
        <v>61.256498516662397</v>
      </c>
      <c r="CB12" s="85">
        <v>38.8439924548493</v>
      </c>
      <c r="CC12" s="85">
        <v>51.537879820855203</v>
      </c>
      <c r="CD12" s="85">
        <v>39.4740188464677</v>
      </c>
      <c r="CE12" s="85">
        <v>37.367441164737599</v>
      </c>
      <c r="CF12" s="85">
        <v>39.223117925536002</v>
      </c>
      <c r="CG12" s="85">
        <v>31.803624083459901</v>
      </c>
      <c r="CH12" s="85">
        <v>45.115474624740799</v>
      </c>
      <c r="CI12" s="85">
        <v>44.732369843518903</v>
      </c>
      <c r="CJ12" s="85">
        <v>42.7353677740766</v>
      </c>
      <c r="CK12" s="85">
        <v>54.406077354498599</v>
      </c>
      <c r="CL12" s="85">
        <v>42.433670419327697</v>
      </c>
      <c r="CM12" s="85">
        <v>37.923669466026503</v>
      </c>
      <c r="CN12" s="85">
        <v>44.072754802867799</v>
      </c>
      <c r="CO12" s="85">
        <v>43.796183666190501</v>
      </c>
      <c r="CP12" s="85">
        <v>34.060935214876501</v>
      </c>
      <c r="CQ12" s="85">
        <v>56.679277639043903</v>
      </c>
      <c r="CR12" s="85">
        <v>39.921946749495604</v>
      </c>
      <c r="CS12" s="85">
        <v>44.456070192590801</v>
      </c>
      <c r="CT12" s="85">
        <v>41.4451972403673</v>
      </c>
      <c r="CU12" s="85">
        <v>46.878711911933998</v>
      </c>
      <c r="CV12" s="85">
        <v>40.1819014778034</v>
      </c>
      <c r="CW12" s="85">
        <v>56.7973212918154</v>
      </c>
      <c r="CX12" s="85">
        <v>40.085817218099699</v>
      </c>
      <c r="CY12" s="85">
        <v>49.683933841130703</v>
      </c>
      <c r="CZ12" s="85">
        <v>54.9361377810853</v>
      </c>
      <c r="DA12" s="85">
        <v>47.0992097519932</v>
      </c>
      <c r="DB12" s="85">
        <v>38.918007034136402</v>
      </c>
      <c r="DC12" s="85">
        <v>44.862968055748702</v>
      </c>
      <c r="DD12" s="85">
        <v>44.630276705226997</v>
      </c>
      <c r="DE12" s="85">
        <v>62.335309106512803</v>
      </c>
      <c r="DF12" s="85">
        <v>58.670588438846202</v>
      </c>
      <c r="DG12" s="85">
        <v>49.395815007340097</v>
      </c>
      <c r="DH12" s="85">
        <v>45.7039847663656</v>
      </c>
      <c r="DI12" s="85">
        <v>52.3739844687641</v>
      </c>
      <c r="DJ12" s="85">
        <v>43.751537016274199</v>
      </c>
      <c r="DK12" s="85">
        <v>46.602337486153097</v>
      </c>
      <c r="DL12" s="85">
        <v>46.596199303395601</v>
      </c>
      <c r="DM12" s="85">
        <v>37.527787560007397</v>
      </c>
      <c r="DN12" s="85">
        <v>51.221189005519697</v>
      </c>
      <c r="DO12" s="85">
        <v>53.851889207727197</v>
      </c>
      <c r="DP12" s="85">
        <v>53.175410854090899</v>
      </c>
      <c r="DQ12" s="85">
        <v>34.130397621379302</v>
      </c>
      <c r="DR12" s="85">
        <v>68.370862341784004</v>
      </c>
      <c r="DS12" s="85">
        <v>57.854977050211303</v>
      </c>
      <c r="DT12" s="85">
        <v>58.438940984930802</v>
      </c>
      <c r="DU12" s="85">
        <v>43.719069980226401</v>
      </c>
      <c r="DV12" s="85">
        <v>54.087959471967899</v>
      </c>
      <c r="DW12" s="85">
        <v>44.116033751901099</v>
      </c>
      <c r="DX12" s="85">
        <v>55.944421654974903</v>
      </c>
      <c r="DY12" s="85">
        <v>36.772367273649301</v>
      </c>
      <c r="DZ12" s="85">
        <v>45.488975839311898</v>
      </c>
      <c r="EA12" s="85">
        <v>54.954096615717098</v>
      </c>
      <c r="EB12" s="85">
        <v>35.006443459146801</v>
      </c>
      <c r="EC12" s="85">
        <v>79.386571790828</v>
      </c>
      <c r="ED12" s="85">
        <v>51.081695836265801</v>
      </c>
      <c r="EE12" s="85">
        <v>32.057860754950099</v>
      </c>
      <c r="EF12" s="85">
        <v>34.864213144242001</v>
      </c>
      <c r="EG12" s="85">
        <v>52.939040002127697</v>
      </c>
      <c r="EH12" s="85">
        <v>40.922048374123399</v>
      </c>
      <c r="EI12" s="85">
        <v>59.336187804562996</v>
      </c>
      <c r="EJ12" s="85">
        <v>52.760506277570101</v>
      </c>
      <c r="EK12" s="85">
        <v>31.660815436129202</v>
      </c>
      <c r="EL12" s="85">
        <v>41.744883342070999</v>
      </c>
      <c r="EM12" s="85">
        <v>54.712799368608302</v>
      </c>
      <c r="EN12" s="85">
        <v>40.498333979580799</v>
      </c>
      <c r="EO12" s="85">
        <v>55.812450331828302</v>
      </c>
      <c r="EP12" s="85">
        <v>53.767197358884502</v>
      </c>
      <c r="EQ12" s="85">
        <v>52.774805371925702</v>
      </c>
      <c r="ER12" s="85">
        <v>38.900789382250203</v>
      </c>
      <c r="ES12" s="85">
        <v>73.154685026824396</v>
      </c>
      <c r="ET12" s="85">
        <v>46.072396228914698</v>
      </c>
      <c r="EU12" s="85">
        <v>40.133784324771803</v>
      </c>
      <c r="EV12" s="85">
        <v>51.430956181120102</v>
      </c>
      <c r="EW12" s="85">
        <v>55.051679917042399</v>
      </c>
      <c r="EX12" s="85">
        <v>33.169782526594098</v>
      </c>
      <c r="EY12" s="85">
        <v>38.107821072720803</v>
      </c>
      <c r="EZ12" s="85">
        <v>29.725693893277899</v>
      </c>
      <c r="FA12" s="85">
        <v>58.765810963676103</v>
      </c>
      <c r="FB12" s="85">
        <v>50.680765309370798</v>
      </c>
      <c r="FC12" s="85">
        <v>45.262187283892899</v>
      </c>
      <c r="FD12" s="85">
        <v>58.432092071477399</v>
      </c>
      <c r="FE12" s="85">
        <v>51.7492120855918</v>
      </c>
      <c r="FF12" s="85">
        <v>34.118398790417302</v>
      </c>
      <c r="FG12" s="85">
        <v>28.444663231986901</v>
      </c>
      <c r="FH12" s="85">
        <v>40.4801603259858</v>
      </c>
      <c r="FI12" s="85">
        <v>38.914126208202703</v>
      </c>
      <c r="FJ12" s="85">
        <v>57.316567571082302</v>
      </c>
      <c r="FK12" s="85">
        <v>47.487960147422299</v>
      </c>
      <c r="FL12" s="85">
        <v>23.645059920733701</v>
      </c>
      <c r="FM12" s="85">
        <v>50.675913833456598</v>
      </c>
      <c r="FN12" s="85">
        <v>45.224694161532597</v>
      </c>
      <c r="FO12" s="85">
        <v>49.418422722229501</v>
      </c>
      <c r="FP12" s="85">
        <v>44.694614065015898</v>
      </c>
      <c r="FQ12" s="85">
        <v>31.569696709767602</v>
      </c>
      <c r="FR12" s="85">
        <v>44.535676440819898</v>
      </c>
      <c r="FS12" s="85">
        <v>59.049157832346502</v>
      </c>
      <c r="FT12" s="85">
        <v>50.642658187669397</v>
      </c>
      <c r="FU12" s="85">
        <v>41.487737437026198</v>
      </c>
      <c r="FV12" s="85">
        <v>65.448275676659904</v>
      </c>
      <c r="FW12" s="85">
        <v>75.115178399460106</v>
      </c>
      <c r="FX12" s="85">
        <v>35.838890171334</v>
      </c>
      <c r="FY12" s="85">
        <v>49.650612674983698</v>
      </c>
      <c r="FZ12" s="85">
        <v>43.466720306194603</v>
      </c>
      <c r="GA12" s="85">
        <v>31.710829571183901</v>
      </c>
      <c r="GB12" s="85">
        <v>36.700874849970099</v>
      </c>
      <c r="GC12" s="85">
        <v>41.3622653962166</v>
      </c>
      <c r="GD12" s="85">
        <v>47.065644891657698</v>
      </c>
      <c r="GE12" s="85">
        <v>65.933433401727797</v>
      </c>
      <c r="GF12" s="85">
        <v>50.844397741250603</v>
      </c>
      <c r="GG12" s="85">
        <v>29.267319290504201</v>
      </c>
      <c r="GH12" s="85">
        <v>46.455122168723499</v>
      </c>
      <c r="GI12" s="85">
        <v>37.421549812237103</v>
      </c>
      <c r="GJ12" s="85">
        <v>45.231557320411099</v>
      </c>
      <c r="GK12" s="85">
        <v>38.138143621902799</v>
      </c>
      <c r="GL12" s="85">
        <v>42.083760760032398</v>
      </c>
      <c r="GM12" s="85">
        <v>43.639745711684398</v>
      </c>
      <c r="GN12" s="85">
        <v>44.968565477115</v>
      </c>
      <c r="GO12" s="85">
        <v>39.1063837477937</v>
      </c>
      <c r="GP12" s="85">
        <v>70.074321130430903</v>
      </c>
      <c r="GQ12" s="85">
        <v>38.975903008710397</v>
      </c>
      <c r="GR12" s="85">
        <v>55.275603727977199</v>
      </c>
      <c r="GS12" s="85">
        <v>58.509258142843898</v>
      </c>
      <c r="GT12" s="85">
        <v>77.5100322631626</v>
      </c>
      <c r="GU12" s="85">
        <v>41.139741974624897</v>
      </c>
      <c r="GV12" s="85">
        <v>44.989928378415499</v>
      </c>
      <c r="GW12" s="85">
        <v>45.016563941697299</v>
      </c>
      <c r="GX12" s="85">
        <v>61.291985767320597</v>
      </c>
      <c r="GY12" s="85">
        <v>50.631045448486397</v>
      </c>
      <c r="GZ12" s="85">
        <v>44.594390229814302</v>
      </c>
      <c r="HA12" s="85">
        <v>64.894493542164398</v>
      </c>
      <c r="HB12" s="85">
        <v>38.813059626600896</v>
      </c>
      <c r="HC12" s="85">
        <v>51.6898688399422</v>
      </c>
      <c r="HD12" s="85">
        <v>58.799973749617401</v>
      </c>
      <c r="HE12" s="85">
        <v>53.243178529519703</v>
      </c>
      <c r="HF12" s="85">
        <v>50.4757446289535</v>
      </c>
      <c r="HG12" s="85">
        <v>31.255964650978701</v>
      </c>
      <c r="HH12" s="85">
        <v>60.8630045076168</v>
      </c>
      <c r="HI12" s="85">
        <v>45.856835914385499</v>
      </c>
      <c r="HJ12" s="85">
        <v>40.697742617463398</v>
      </c>
      <c r="HK12" s="85">
        <v>45.023527331233801</v>
      </c>
      <c r="HL12" s="85">
        <v>57.344346002977602</v>
      </c>
      <c r="HM12" s="85">
        <v>62.248458961617402</v>
      </c>
      <c r="HN12" s="85">
        <v>45.840031926440901</v>
      </c>
      <c r="HO12" s="85">
        <v>52.402301345191901</v>
      </c>
      <c r="HP12" s="85">
        <v>56.745452758338402</v>
      </c>
      <c r="HQ12" s="85">
        <v>50.923249022544297</v>
      </c>
      <c r="HR12" s="85">
        <v>62.370871201597502</v>
      </c>
      <c r="HS12" s="85">
        <v>42.541641201298503</v>
      </c>
      <c r="HT12" s="85">
        <v>65.991009556574596</v>
      </c>
      <c r="HU12" s="85">
        <v>38.2328423573463</v>
      </c>
      <c r="HV12" s="85">
        <v>65.600877219967202</v>
      </c>
      <c r="HW12" s="85">
        <v>55.117597136399397</v>
      </c>
      <c r="HX12" s="85">
        <v>42.248913960079399</v>
      </c>
      <c r="HY12" s="85">
        <v>37.535915115962901</v>
      </c>
      <c r="HZ12" s="85">
        <v>38.233120533192199</v>
      </c>
      <c r="IA12" s="85">
        <v>47.847695155732197</v>
      </c>
      <c r="IB12" s="85">
        <v>61.850478894239998</v>
      </c>
      <c r="IC12" s="85">
        <v>38.423561723028399</v>
      </c>
      <c r="ID12" s="85">
        <v>32.017257654305503</v>
      </c>
      <c r="IE12" s="85">
        <v>66.126864890838505</v>
      </c>
      <c r="IF12" s="85">
        <v>38.445426875202998</v>
      </c>
      <c r="IG12" s="85">
        <v>63.142007967063499</v>
      </c>
      <c r="IH12" s="85">
        <v>46.888416319327199</v>
      </c>
      <c r="II12" s="85">
        <v>46.184479162050103</v>
      </c>
      <c r="IJ12" s="85">
        <v>50.4028169605835</v>
      </c>
      <c r="IK12" s="85">
        <v>50.791735629269297</v>
      </c>
      <c r="IL12" s="85">
        <v>43.415228936873902</v>
      </c>
      <c r="IM12" s="85">
        <v>33.1850066342638</v>
      </c>
      <c r="IN12" s="85">
        <v>60.681716313151902</v>
      </c>
      <c r="IO12" s="85">
        <v>49.704064196738301</v>
      </c>
      <c r="IP12" s="85">
        <v>43.205720758498501</v>
      </c>
      <c r="IQ12" s="85">
        <v>46.058554992322698</v>
      </c>
      <c r="IR12" s="85">
        <v>50.062013956357497</v>
      </c>
      <c r="IS12" s="85">
        <v>70.553991914369405</v>
      </c>
      <c r="IT12" s="85">
        <v>57.401305875908001</v>
      </c>
      <c r="IU12" s="85">
        <v>47.6063719198158</v>
      </c>
      <c r="IV12" s="85">
        <v>44.373191552400399</v>
      </c>
      <c r="IW12" s="85">
        <v>68.085591149399605</v>
      </c>
      <c r="IX12" s="88">
        <v>45.055057226925001</v>
      </c>
      <c r="IY12" s="88">
        <v>23.771860945621299</v>
      </c>
      <c r="IZ12" s="88">
        <v>51.8646356127609</v>
      </c>
      <c r="JA12" s="88">
        <v>39.009488698204699</v>
      </c>
      <c r="JB12" s="88">
        <v>37.603977222031702</v>
      </c>
      <c r="JC12" s="88">
        <v>47.128912598756898</v>
      </c>
      <c r="JD12" s="88">
        <v>57.777923300739701</v>
      </c>
      <c r="JE12" s="88">
        <v>42.219304672011397</v>
      </c>
      <c r="JF12" s="88">
        <v>71.033432170755304</v>
      </c>
      <c r="JG12" s="88">
        <v>35.500568733195202</v>
      </c>
      <c r="JH12" s="88">
        <v>39.827435955041999</v>
      </c>
      <c r="JI12" s="88">
        <v>51.093548088556801</v>
      </c>
      <c r="JJ12" s="88">
        <v>75.095540198786196</v>
      </c>
      <c r="JK12" s="88">
        <v>66.969184916051901</v>
      </c>
      <c r="JL12" s="88">
        <v>43.6660345060303</v>
      </c>
      <c r="JM12" s="88">
        <v>52.644706673058302</v>
      </c>
      <c r="JN12" s="88">
        <v>40.819720278454099</v>
      </c>
      <c r="JO12" s="88">
        <v>54.862801863272303</v>
      </c>
      <c r="JP12" s="88">
        <v>62.079339828057002</v>
      </c>
      <c r="JQ12" s="88">
        <v>54.367151073220299</v>
      </c>
      <c r="JR12" s="88">
        <v>45.494599120042402</v>
      </c>
      <c r="JS12" s="88">
        <v>42.8456502444674</v>
      </c>
      <c r="JT12" s="88">
        <v>67.666231297411997</v>
      </c>
      <c r="JU12" s="88">
        <v>46.981379877648102</v>
      </c>
      <c r="JV12" s="88">
        <v>42.604144486017503</v>
      </c>
      <c r="JW12" s="88">
        <v>47.339907060298998</v>
      </c>
      <c r="JX12" s="88">
        <v>57.325421428999299</v>
      </c>
      <c r="JY12" s="88">
        <v>50.160475168196498</v>
      </c>
      <c r="JZ12" s="88">
        <v>46.711755794756002</v>
      </c>
      <c r="KA12" s="88">
        <v>46.520283305813898</v>
      </c>
      <c r="KB12" s="88">
        <v>35.480189580101403</v>
      </c>
      <c r="KC12" s="88">
        <v>58.445588302311897</v>
      </c>
      <c r="KD12" s="88">
        <v>68.826247739503501</v>
      </c>
      <c r="KE12" s="88">
        <v>51.156837416483697</v>
      </c>
      <c r="KF12" s="88">
        <v>41.993837412472701</v>
      </c>
      <c r="KG12" s="88">
        <v>26.219644553531602</v>
      </c>
      <c r="KH12" s="88">
        <v>43.8703194283828</v>
      </c>
      <c r="KI12" s="88">
        <v>41.434297169685003</v>
      </c>
      <c r="KJ12" s="88">
        <v>38.617058062493399</v>
      </c>
      <c r="KK12" s="88">
        <v>42.585394350288901</v>
      </c>
      <c r="KL12" s="88">
        <v>40.8739980314961</v>
      </c>
      <c r="KM12" s="88">
        <v>44.887205877016498</v>
      </c>
      <c r="KN12" s="88">
        <v>47.102160968883503</v>
      </c>
      <c r="KO12" s="88">
        <v>40.720465227410401</v>
      </c>
      <c r="KP12" s="88">
        <v>44.520909292112499</v>
      </c>
      <c r="KQ12" s="88">
        <v>50.744489628640601</v>
      </c>
      <c r="KR12" s="88">
        <v>41.663156758298399</v>
      </c>
      <c r="KS12" s="88">
        <v>38.313825248270398</v>
      </c>
      <c r="KT12" s="88">
        <v>34.435821088949602</v>
      </c>
      <c r="KU12" s="88">
        <v>44.186818723898902</v>
      </c>
      <c r="KV12" s="88">
        <v>51.3019187359466</v>
      </c>
      <c r="KW12" s="88">
        <v>37.599170936744997</v>
      </c>
      <c r="KX12" s="88">
        <v>47.134368806092901</v>
      </c>
      <c r="KY12" s="88">
        <v>72.396104184574696</v>
      </c>
      <c r="KZ12" s="88">
        <v>39.485243119446601</v>
      </c>
      <c r="LA12" s="88">
        <v>65.019813178074699</v>
      </c>
      <c r="LB12" s="88">
        <v>44.470133825769999</v>
      </c>
      <c r="LC12" s="88">
        <v>50.0547454423631</v>
      </c>
      <c r="LD12" s="88">
        <v>54.141290038128602</v>
      </c>
      <c r="LE12" s="88">
        <v>69.950549830441105</v>
      </c>
      <c r="LF12" s="88">
        <v>43.431786570758298</v>
      </c>
      <c r="LG12" s="88">
        <v>37.0678002626601</v>
      </c>
      <c r="LH12" s="88">
        <v>56.409165343002797</v>
      </c>
      <c r="LI12" s="88">
        <v>48.419037337958997</v>
      </c>
      <c r="LJ12" s="88">
        <v>52.3857960659263</v>
      </c>
      <c r="LK12" s="88">
        <v>37.4826400447174</v>
      </c>
      <c r="LL12" s="88">
        <v>32.933573937469397</v>
      </c>
      <c r="LM12" s="88">
        <v>43.693396394864997</v>
      </c>
      <c r="LN12" s="88">
        <v>36.052467089902301</v>
      </c>
      <c r="LO12" s="88">
        <v>55.512723873697297</v>
      </c>
      <c r="LP12" s="88">
        <v>55.631116078983297</v>
      </c>
      <c r="LQ12" s="88">
        <v>49.942885134141299</v>
      </c>
      <c r="LR12" s="88">
        <v>33.777336802766698</v>
      </c>
      <c r="LS12" s="88">
        <v>44.5218070506373</v>
      </c>
      <c r="LT12" s="88">
        <v>34.101229016766503</v>
      </c>
      <c r="LU12" s="88">
        <v>56.865646008495098</v>
      </c>
      <c r="LV12" s="88">
        <v>48.595315011224699</v>
      </c>
      <c r="LW12" s="88">
        <v>34.649238455113803</v>
      </c>
      <c r="LX12" s="88">
        <v>33.432017008165602</v>
      </c>
      <c r="LY12" s="88">
        <v>41.097180678481898</v>
      </c>
    </row>
    <row r="13" spans="1:337" x14ac:dyDescent="0.25">
      <c r="A13" s="78" t="s">
        <v>2097</v>
      </c>
      <c r="B13" s="78">
        <v>199.01159253183258</v>
      </c>
      <c r="C13" s="78">
        <v>169.15810425572627</v>
      </c>
      <c r="D13" s="78">
        <v>191.28194550453296</v>
      </c>
      <c r="E13" s="78">
        <v>214.96136335283762</v>
      </c>
      <c r="F13" s="78">
        <v>181.81426223883128</v>
      </c>
      <c r="G13" s="91">
        <f t="shared" si="0"/>
        <v>9.0550182111953495E-2</v>
      </c>
      <c r="I13" s="78">
        <v>190.10090193889474</v>
      </c>
      <c r="J13" s="78">
        <v>180.91269503901563</v>
      </c>
      <c r="K13" s="78">
        <v>166.67378778234655</v>
      </c>
      <c r="L13" s="78">
        <v>171.57406497069508</v>
      </c>
      <c r="M13" s="78">
        <v>169.367789542651</v>
      </c>
      <c r="N13" s="91">
        <f t="shared" si="1"/>
        <v>5.4963535541985693E-2</v>
      </c>
      <c r="O13" s="91"/>
      <c r="P13" s="1" t="s">
        <v>211</v>
      </c>
      <c r="Q13" s="1" t="s">
        <v>212</v>
      </c>
      <c r="R13" s="85">
        <v>201.10274359379201</v>
      </c>
      <c r="S13" s="85">
        <v>138.844626600966</v>
      </c>
      <c r="T13" s="85">
        <v>143.06298351681701</v>
      </c>
      <c r="U13" s="85">
        <v>146.263751949663</v>
      </c>
      <c r="V13" s="85">
        <v>121.456026458537</v>
      </c>
      <c r="W13" s="85">
        <v>211.213675872007</v>
      </c>
      <c r="X13" s="85">
        <v>117.91204704683599</v>
      </c>
      <c r="Y13" s="85">
        <v>131.169076858853</v>
      </c>
      <c r="Z13" s="85">
        <v>158.98490378889599</v>
      </c>
      <c r="AA13" s="85">
        <v>91.008530189621396</v>
      </c>
      <c r="AB13" s="85">
        <v>182.45481631084201</v>
      </c>
      <c r="AC13" s="85">
        <v>131.28249301379</v>
      </c>
      <c r="AD13" s="85">
        <v>139.540128780744</v>
      </c>
      <c r="AE13" s="85">
        <v>162.649538357236</v>
      </c>
      <c r="AF13" s="85">
        <v>133.83293937087299</v>
      </c>
      <c r="AG13" s="85">
        <v>224.38495667438499</v>
      </c>
      <c r="AH13" s="85">
        <v>99.955671291123195</v>
      </c>
      <c r="AI13" s="85">
        <v>139.92805373500599</v>
      </c>
      <c r="AJ13" s="85">
        <v>125.51674174045201</v>
      </c>
      <c r="AK13" s="85">
        <v>153.67467801321001</v>
      </c>
      <c r="AL13" s="85">
        <v>129.79812171229699</v>
      </c>
      <c r="AM13" s="85">
        <v>118.860275134248</v>
      </c>
      <c r="AN13" s="85">
        <v>133.00900798689199</v>
      </c>
      <c r="AO13" s="85">
        <v>148.080717099449</v>
      </c>
      <c r="AP13" s="85">
        <v>204.15144090670699</v>
      </c>
      <c r="AQ13" s="85">
        <v>114.67309144652501</v>
      </c>
      <c r="AR13" s="85">
        <v>133.40999092159399</v>
      </c>
      <c r="AS13" s="85">
        <v>137.43880677138901</v>
      </c>
      <c r="AT13" s="85">
        <v>147.00790104103999</v>
      </c>
      <c r="AU13" s="85">
        <v>228.691299126855</v>
      </c>
      <c r="AV13" s="85">
        <v>177.41964644017801</v>
      </c>
      <c r="AW13" s="85">
        <v>135.80670585570201</v>
      </c>
      <c r="AX13" s="85">
        <v>147.13433207998099</v>
      </c>
      <c r="AY13" s="85">
        <v>158.92994828507599</v>
      </c>
      <c r="AZ13" s="85">
        <v>114.038113508354</v>
      </c>
      <c r="BA13" s="85">
        <v>103.20608017290699</v>
      </c>
      <c r="BB13" s="85">
        <v>155.081846292054</v>
      </c>
      <c r="BC13" s="85">
        <v>127.32180148829799</v>
      </c>
      <c r="BD13" s="85">
        <v>144.523948809931</v>
      </c>
      <c r="BE13" s="85">
        <v>203.25471345231</v>
      </c>
      <c r="BF13" s="85">
        <v>190.219057397775</v>
      </c>
      <c r="BG13" s="85">
        <v>135.731065055589</v>
      </c>
      <c r="BH13" s="85">
        <v>117.162832271317</v>
      </c>
      <c r="BI13" s="85">
        <v>131.87257525157801</v>
      </c>
      <c r="BJ13" s="85">
        <v>151.51020017389001</v>
      </c>
      <c r="BK13" s="85">
        <v>129.18219870706801</v>
      </c>
      <c r="BL13" s="85">
        <v>122.25772773694401</v>
      </c>
      <c r="BM13" s="85">
        <v>173.53766204636599</v>
      </c>
      <c r="BN13" s="85">
        <v>166.26272077862899</v>
      </c>
      <c r="BO13" s="85">
        <v>115.654374893843</v>
      </c>
      <c r="BP13" s="85">
        <v>109.55263213641901</v>
      </c>
      <c r="BQ13" s="85">
        <v>77.771861002578802</v>
      </c>
      <c r="BR13" s="85">
        <v>157.353320181171</v>
      </c>
      <c r="BS13" s="85">
        <v>166.40624703674899</v>
      </c>
      <c r="BT13" s="85">
        <v>151.09277845454099</v>
      </c>
      <c r="BU13" s="85">
        <v>132.26125663937799</v>
      </c>
      <c r="BV13" s="85">
        <v>140.410100601887</v>
      </c>
      <c r="BW13" s="85">
        <v>139.12723087007001</v>
      </c>
      <c r="BX13" s="85">
        <v>140.93359514964499</v>
      </c>
      <c r="BY13" s="85">
        <v>107.781259917962</v>
      </c>
      <c r="BZ13" s="85">
        <v>147.4499718852</v>
      </c>
      <c r="CA13" s="85">
        <v>183.31043034784</v>
      </c>
      <c r="CB13" s="85">
        <v>122.62269505190601</v>
      </c>
      <c r="CC13" s="85">
        <v>196.796011454504</v>
      </c>
      <c r="CD13" s="85">
        <v>141.25949917316001</v>
      </c>
      <c r="CE13" s="85">
        <v>131.26517227266001</v>
      </c>
      <c r="CF13" s="85">
        <v>162.40149077524899</v>
      </c>
      <c r="CG13" s="85">
        <v>87.740213969256502</v>
      </c>
      <c r="CH13" s="85">
        <v>124.114792330844</v>
      </c>
      <c r="CI13" s="85">
        <v>134.089749791055</v>
      </c>
      <c r="CJ13" s="85">
        <v>142.43735726298101</v>
      </c>
      <c r="CK13" s="85">
        <v>155.12400324550299</v>
      </c>
      <c r="CL13" s="85">
        <v>134.91814097690201</v>
      </c>
      <c r="CM13" s="85">
        <v>142.72039189962899</v>
      </c>
      <c r="CN13" s="85">
        <v>124.634635887835</v>
      </c>
      <c r="CO13" s="85">
        <v>136.06636957863</v>
      </c>
      <c r="CP13" s="85">
        <v>114.150396120452</v>
      </c>
      <c r="CQ13" s="85">
        <v>137.42815239873599</v>
      </c>
      <c r="CR13" s="85">
        <v>125.43213061021601</v>
      </c>
      <c r="CS13" s="85">
        <v>136.15251758501401</v>
      </c>
      <c r="CT13" s="85">
        <v>122.480224368894</v>
      </c>
      <c r="CU13" s="85">
        <v>140.85810361653299</v>
      </c>
      <c r="CV13" s="85">
        <v>103.463231385802</v>
      </c>
      <c r="CW13" s="85">
        <v>124.997056848151</v>
      </c>
      <c r="CX13" s="85">
        <v>145.01535720526101</v>
      </c>
      <c r="CY13" s="85">
        <v>132.272464545188</v>
      </c>
      <c r="CZ13" s="85">
        <v>118.686775972769</v>
      </c>
      <c r="DA13" s="85">
        <v>151.24559604317801</v>
      </c>
      <c r="DB13" s="85">
        <v>115.82964208122</v>
      </c>
      <c r="DC13" s="85">
        <v>144.47787377539601</v>
      </c>
      <c r="DD13" s="85">
        <v>140.17877620369401</v>
      </c>
      <c r="DE13" s="85">
        <v>133.822914051401</v>
      </c>
      <c r="DF13" s="85">
        <v>182.281490003351</v>
      </c>
      <c r="DG13" s="85">
        <v>180.649894226974</v>
      </c>
      <c r="DH13" s="85">
        <v>149.16129309496401</v>
      </c>
      <c r="DI13" s="85">
        <v>141.16268717718901</v>
      </c>
      <c r="DJ13" s="85">
        <v>137.73783887527301</v>
      </c>
      <c r="DK13" s="85">
        <v>107.543978798639</v>
      </c>
      <c r="DL13" s="85">
        <v>147.61561616864299</v>
      </c>
      <c r="DM13" s="85">
        <v>117.36263384395799</v>
      </c>
      <c r="DN13" s="85">
        <v>140.865861746371</v>
      </c>
      <c r="DO13" s="85">
        <v>112.476014821766</v>
      </c>
      <c r="DP13" s="85">
        <v>146.01409075701699</v>
      </c>
      <c r="DQ13" s="85">
        <v>109.898834820397</v>
      </c>
      <c r="DR13" s="85">
        <v>183.031238666636</v>
      </c>
      <c r="DS13" s="85">
        <v>100.748737481831</v>
      </c>
      <c r="DT13" s="85">
        <v>250.22533304254</v>
      </c>
      <c r="DU13" s="85">
        <v>160.35713994235999</v>
      </c>
      <c r="DV13" s="85">
        <v>151.86051219258101</v>
      </c>
      <c r="DW13" s="85">
        <v>101.07244271401601</v>
      </c>
      <c r="DX13" s="85">
        <v>275.28264315131099</v>
      </c>
      <c r="DY13" s="85">
        <v>135.242616188223</v>
      </c>
      <c r="DZ13" s="85">
        <v>130.95462958104901</v>
      </c>
      <c r="EA13" s="85">
        <v>157.55168020320701</v>
      </c>
      <c r="EB13" s="85">
        <v>116.358112296317</v>
      </c>
      <c r="EC13" s="85">
        <v>128.806128371227</v>
      </c>
      <c r="ED13" s="85">
        <v>77.208436613462297</v>
      </c>
      <c r="EE13" s="85">
        <v>94.299766991049395</v>
      </c>
      <c r="EF13" s="85">
        <v>132.15184487488199</v>
      </c>
      <c r="EG13" s="85">
        <v>150.15987046114401</v>
      </c>
      <c r="EH13" s="85">
        <v>132.538137025541</v>
      </c>
      <c r="EI13" s="85">
        <v>177.90204695110299</v>
      </c>
      <c r="EJ13" s="85">
        <v>182.11200202332</v>
      </c>
      <c r="EK13" s="85">
        <v>146.05598214988601</v>
      </c>
      <c r="EL13" s="85">
        <v>161.689557681428</v>
      </c>
      <c r="EM13" s="85">
        <v>193.62760297274301</v>
      </c>
      <c r="EN13" s="85">
        <v>144.42902870346001</v>
      </c>
      <c r="EO13" s="85">
        <v>131.76875420530399</v>
      </c>
      <c r="EP13" s="85">
        <v>167.75959792085601</v>
      </c>
      <c r="EQ13" s="85">
        <v>241.27968851057301</v>
      </c>
      <c r="ER13" s="85">
        <v>128.41163457858801</v>
      </c>
      <c r="ES13" s="85">
        <v>147.747404278696</v>
      </c>
      <c r="ET13" s="85">
        <v>155.36442508803199</v>
      </c>
      <c r="EU13" s="85">
        <v>155.64454437578101</v>
      </c>
      <c r="EV13" s="85">
        <v>126.705439836175</v>
      </c>
      <c r="EW13" s="85">
        <v>170.09404205580401</v>
      </c>
      <c r="EX13" s="85">
        <v>114.13190908233901</v>
      </c>
      <c r="EY13" s="85">
        <v>92.852979821468494</v>
      </c>
      <c r="EZ13" s="85">
        <v>102.21650627303499</v>
      </c>
      <c r="FA13" s="85">
        <v>194.13716675103501</v>
      </c>
      <c r="FB13" s="85">
        <v>245.720634207953</v>
      </c>
      <c r="FC13" s="85">
        <v>108.39078789119399</v>
      </c>
      <c r="FD13" s="85">
        <v>187.641649667118</v>
      </c>
      <c r="FE13" s="85">
        <v>243.31933831231601</v>
      </c>
      <c r="FF13" s="85">
        <v>191.827912871986</v>
      </c>
      <c r="FG13" s="85">
        <v>125.88708268704799</v>
      </c>
      <c r="FH13" s="85">
        <v>173.050422674233</v>
      </c>
      <c r="FI13" s="85">
        <v>127.78644127246901</v>
      </c>
      <c r="FJ13" s="85">
        <v>130.082964108358</v>
      </c>
      <c r="FK13" s="85">
        <v>198.05186161539001</v>
      </c>
      <c r="FL13" s="85">
        <v>113.104419069323</v>
      </c>
      <c r="FM13" s="85">
        <v>161.807925168385</v>
      </c>
      <c r="FN13" s="85">
        <v>213.88933486201699</v>
      </c>
      <c r="FO13" s="85">
        <v>168.845741814478</v>
      </c>
      <c r="FP13" s="85">
        <v>131.489412654262</v>
      </c>
      <c r="FQ13" s="85">
        <v>115.694329844611</v>
      </c>
      <c r="FR13" s="85">
        <v>141.416626991736</v>
      </c>
      <c r="FS13" s="85">
        <v>147.06159002949201</v>
      </c>
      <c r="FT13" s="85">
        <v>155.921468151303</v>
      </c>
      <c r="FU13" s="85">
        <v>129.356142006749</v>
      </c>
      <c r="FV13" s="85">
        <v>136.80186105852701</v>
      </c>
      <c r="FW13" s="85">
        <v>131.47054969537601</v>
      </c>
      <c r="FX13" s="85">
        <v>152.30135020700001</v>
      </c>
      <c r="FY13" s="85">
        <v>108.942809795963</v>
      </c>
      <c r="FZ13" s="85">
        <v>140.02695694565</v>
      </c>
      <c r="GA13" s="85">
        <v>114.793050869848</v>
      </c>
      <c r="GB13" s="85">
        <v>138.27627950066599</v>
      </c>
      <c r="GC13" s="85">
        <v>156.72805908252801</v>
      </c>
      <c r="GD13" s="85">
        <v>126.184265219663</v>
      </c>
      <c r="GE13" s="85">
        <v>148.236953596809</v>
      </c>
      <c r="GF13" s="85">
        <v>178.67908043611101</v>
      </c>
      <c r="GG13" s="85">
        <v>124.30012450386501</v>
      </c>
      <c r="GH13" s="85">
        <v>158.123629459417</v>
      </c>
      <c r="GI13" s="85">
        <v>125.19373438318</v>
      </c>
      <c r="GJ13" s="85">
        <v>200.94544585431299</v>
      </c>
      <c r="GK13" s="85">
        <v>125.49335707393899</v>
      </c>
      <c r="GL13" s="85">
        <v>127.44003144357301</v>
      </c>
      <c r="GM13" s="85">
        <v>111.651579415923</v>
      </c>
      <c r="GN13" s="85">
        <v>149.48222937139201</v>
      </c>
      <c r="GO13" s="85">
        <v>117.115537795527</v>
      </c>
      <c r="GP13" s="85">
        <v>166.546064001876</v>
      </c>
      <c r="GQ13" s="85">
        <v>134.85263814756399</v>
      </c>
      <c r="GR13" s="85">
        <v>156.01850308997101</v>
      </c>
      <c r="GS13" s="85">
        <v>135.10966156312099</v>
      </c>
      <c r="GT13" s="85">
        <v>117.93499505263399</v>
      </c>
      <c r="GU13" s="85">
        <v>146.797967094765</v>
      </c>
      <c r="GV13" s="85">
        <v>87.128289027873393</v>
      </c>
      <c r="GW13" s="85">
        <v>117.218098284428</v>
      </c>
      <c r="GX13" s="85">
        <v>245.81236102819801</v>
      </c>
      <c r="GY13" s="85">
        <v>164.94502945924</v>
      </c>
      <c r="GZ13" s="85">
        <v>113.81947224501</v>
      </c>
      <c r="HA13" s="85">
        <v>153.568115327567</v>
      </c>
      <c r="HB13" s="85">
        <v>136.341050595479</v>
      </c>
      <c r="HC13" s="85">
        <v>112.630871347205</v>
      </c>
      <c r="HD13" s="85">
        <v>139.029059146592</v>
      </c>
      <c r="HE13" s="85">
        <v>216.43260590921099</v>
      </c>
      <c r="HF13" s="85">
        <v>149.67885323123599</v>
      </c>
      <c r="HG13" s="85">
        <v>130.04516028937999</v>
      </c>
      <c r="HH13" s="85">
        <v>184.039985077029</v>
      </c>
      <c r="HI13" s="85">
        <v>190.85925270099401</v>
      </c>
      <c r="HJ13" s="85">
        <v>124.546923118404</v>
      </c>
      <c r="HK13" s="85">
        <v>135.926628754788</v>
      </c>
      <c r="HL13" s="85">
        <v>147.993527964664</v>
      </c>
      <c r="HM13" s="85">
        <v>242.04809191650401</v>
      </c>
      <c r="HN13" s="85">
        <v>181.92256015941601</v>
      </c>
      <c r="HO13" s="85">
        <v>124.54551605319</v>
      </c>
      <c r="HP13" s="85">
        <v>194.96982637442301</v>
      </c>
      <c r="HQ13" s="85">
        <v>152.06021688304801</v>
      </c>
      <c r="HR13" s="85">
        <v>171.19366747989801</v>
      </c>
      <c r="HS13" s="85">
        <v>102.081544740852</v>
      </c>
      <c r="HT13" s="85">
        <v>138.62098370331199</v>
      </c>
      <c r="HU13" s="85">
        <v>125.142301862998</v>
      </c>
      <c r="HV13" s="85">
        <v>232.30919380978199</v>
      </c>
      <c r="HW13" s="85">
        <v>237.52262998498799</v>
      </c>
      <c r="HX13" s="85">
        <v>144.51366627097701</v>
      </c>
      <c r="HY13" s="85">
        <v>118.987412753626</v>
      </c>
      <c r="HZ13" s="85">
        <v>117.22087842600099</v>
      </c>
      <c r="IA13" s="85">
        <v>158.808331937563</v>
      </c>
      <c r="IB13" s="85">
        <v>143.703791036854</v>
      </c>
      <c r="IC13" s="85">
        <v>146.97829626833899</v>
      </c>
      <c r="ID13" s="85">
        <v>87.268394790934494</v>
      </c>
      <c r="IE13" s="85">
        <v>173.069151580218</v>
      </c>
      <c r="IF13" s="85">
        <v>106.25031543803</v>
      </c>
      <c r="IG13" s="85">
        <v>176.874564344616</v>
      </c>
      <c r="IH13" s="85">
        <v>195.95590057336</v>
      </c>
      <c r="II13" s="85">
        <v>151.44474152124801</v>
      </c>
      <c r="IJ13" s="85">
        <v>139.74498397576301</v>
      </c>
      <c r="IK13" s="85">
        <v>103.939717232715</v>
      </c>
      <c r="IL13" s="85">
        <v>109.35427428092</v>
      </c>
      <c r="IM13" s="85">
        <v>122.76052619312701</v>
      </c>
      <c r="IN13" s="85">
        <v>177.47428638381899</v>
      </c>
      <c r="IO13" s="85">
        <v>175.26447209737501</v>
      </c>
      <c r="IP13" s="85">
        <v>125.93467514929699</v>
      </c>
      <c r="IQ13" s="85">
        <v>80.839694835864506</v>
      </c>
      <c r="IR13" s="85">
        <v>199.543313102507</v>
      </c>
      <c r="IS13" s="85">
        <v>174.687476787077</v>
      </c>
      <c r="IT13" s="85">
        <v>148.31377043955999</v>
      </c>
      <c r="IU13" s="85">
        <v>131.610435664779</v>
      </c>
      <c r="IV13" s="85">
        <v>123.85779670985499</v>
      </c>
      <c r="IW13" s="85">
        <v>183.82252628671</v>
      </c>
      <c r="IX13" s="88">
        <v>103.66451997908</v>
      </c>
      <c r="IY13" s="88">
        <v>206.84483518506201</v>
      </c>
      <c r="IZ13" s="88">
        <v>115.797744862456</v>
      </c>
      <c r="JA13" s="88">
        <v>167.21193681550699</v>
      </c>
      <c r="JB13" s="88">
        <v>155.75614918303199</v>
      </c>
      <c r="JC13" s="88">
        <v>120.756067269048</v>
      </c>
      <c r="JD13" s="88">
        <v>195.441593352555</v>
      </c>
      <c r="JE13" s="88">
        <v>120.38423301757</v>
      </c>
      <c r="JF13" s="88">
        <v>154.63745132048899</v>
      </c>
      <c r="JG13" s="88">
        <v>112.737148174363</v>
      </c>
      <c r="JH13" s="88">
        <v>134.564889739785</v>
      </c>
      <c r="JI13" s="88">
        <v>178.508951750828</v>
      </c>
      <c r="JJ13" s="88">
        <v>174.38224950429799</v>
      </c>
      <c r="JK13" s="88">
        <v>206.17012836875799</v>
      </c>
      <c r="JL13" s="88">
        <v>187.132717558683</v>
      </c>
      <c r="JM13" s="88">
        <v>104.066819006358</v>
      </c>
      <c r="JN13" s="88">
        <v>116.365147837739</v>
      </c>
      <c r="JO13" s="88">
        <v>168.16450921174101</v>
      </c>
      <c r="JP13" s="88">
        <v>142.42799056116999</v>
      </c>
      <c r="JQ13" s="88">
        <v>137.50592030891701</v>
      </c>
      <c r="JR13" s="88">
        <v>155.616855296891</v>
      </c>
      <c r="JS13" s="88">
        <v>136.63294518121401</v>
      </c>
      <c r="JT13" s="88">
        <v>188.97041750606601</v>
      </c>
      <c r="JU13" s="88">
        <v>205.63691026565201</v>
      </c>
      <c r="JV13" s="88">
        <v>131.722557720975</v>
      </c>
      <c r="JW13" s="88">
        <v>138.72308911137401</v>
      </c>
      <c r="JX13" s="88">
        <v>199.45319954579401</v>
      </c>
      <c r="JY13" s="88">
        <v>143.66376383665801</v>
      </c>
      <c r="JZ13" s="88">
        <v>126.113239133082</v>
      </c>
      <c r="KA13" s="88">
        <v>126.02066082590601</v>
      </c>
      <c r="KB13" s="88">
        <v>75.564306882237801</v>
      </c>
      <c r="KC13" s="88">
        <v>147.77751747693799</v>
      </c>
      <c r="KD13" s="88">
        <v>155.88103902117999</v>
      </c>
      <c r="KE13" s="88">
        <v>216.83796401659899</v>
      </c>
      <c r="KF13" s="88">
        <v>176.55135129423601</v>
      </c>
      <c r="KG13" s="88">
        <v>112.84672636592499</v>
      </c>
      <c r="KH13" s="88">
        <v>112.256360931315</v>
      </c>
      <c r="KI13" s="88">
        <v>134.42755354116599</v>
      </c>
      <c r="KJ13" s="88">
        <v>162.660813310658</v>
      </c>
      <c r="KK13" s="88">
        <v>187.28005575467901</v>
      </c>
      <c r="KL13" s="88">
        <v>160.21263387234501</v>
      </c>
      <c r="KM13" s="88">
        <v>198.89245260469301</v>
      </c>
      <c r="KN13" s="88">
        <v>170.42987204570099</v>
      </c>
      <c r="KO13" s="88">
        <v>171.34868991967201</v>
      </c>
      <c r="KP13" s="88">
        <v>115.39054682683999</v>
      </c>
      <c r="KQ13" s="88">
        <v>138.99733489242999</v>
      </c>
      <c r="KR13" s="88">
        <v>134.46476035711501</v>
      </c>
      <c r="KS13" s="88">
        <v>143.80829076592099</v>
      </c>
      <c r="KT13" s="88">
        <v>148.02807045646</v>
      </c>
      <c r="KU13" s="88">
        <v>122.453525650336</v>
      </c>
      <c r="KV13" s="88">
        <v>195.83498120826101</v>
      </c>
      <c r="KW13" s="88">
        <v>103.165005595388</v>
      </c>
      <c r="KX13" s="88">
        <v>192.616620022804</v>
      </c>
      <c r="KY13" s="88">
        <v>131.351517820862</v>
      </c>
      <c r="KZ13" s="88">
        <v>133.61955794001599</v>
      </c>
      <c r="LA13" s="88">
        <v>147.450935961612</v>
      </c>
      <c r="LB13" s="88">
        <v>141.102200434178</v>
      </c>
      <c r="LC13" s="88">
        <v>112.363486372879</v>
      </c>
      <c r="LD13" s="88">
        <v>136.402147717253</v>
      </c>
      <c r="LE13" s="88">
        <v>160.08170798483201</v>
      </c>
      <c r="LF13" s="88">
        <v>88.6580469967395</v>
      </c>
      <c r="LG13" s="88">
        <v>186.29489460580101</v>
      </c>
      <c r="LH13" s="88">
        <v>128.370366927807</v>
      </c>
      <c r="LI13" s="88">
        <v>196.89058011294</v>
      </c>
      <c r="LJ13" s="88">
        <v>167.02829781759999</v>
      </c>
      <c r="LK13" s="88">
        <v>121.879187810915</v>
      </c>
      <c r="LL13" s="88">
        <v>87.479130655397498</v>
      </c>
      <c r="LM13" s="88">
        <v>155.88768132932</v>
      </c>
      <c r="LN13" s="88">
        <v>166.78981181571501</v>
      </c>
      <c r="LO13" s="88">
        <v>185.79801068203</v>
      </c>
      <c r="LP13" s="88">
        <v>139.295708000308</v>
      </c>
      <c r="LQ13" s="88">
        <v>151.58115942368099</v>
      </c>
      <c r="LR13" s="88">
        <v>111.453974823154</v>
      </c>
      <c r="LS13" s="88">
        <v>144.740974901192</v>
      </c>
      <c r="LT13" s="88">
        <v>143.116872092417</v>
      </c>
      <c r="LU13" s="88">
        <v>177.16595654594099</v>
      </c>
      <c r="LV13" s="88">
        <v>166.05719490669799</v>
      </c>
      <c r="LW13" s="88">
        <v>127.556785886334</v>
      </c>
      <c r="LX13" s="88">
        <v>155.85935291620001</v>
      </c>
      <c r="LY13" s="88">
        <v>134.72129401007399</v>
      </c>
    </row>
    <row r="14" spans="1:337" x14ac:dyDescent="0.25">
      <c r="A14" s="78" t="s">
        <v>1660</v>
      </c>
      <c r="B14" s="78">
        <v>87.899739157050746</v>
      </c>
      <c r="C14" s="78">
        <v>70.904519547261842</v>
      </c>
      <c r="D14" s="78">
        <v>78.798510908534737</v>
      </c>
      <c r="E14" s="78">
        <v>83.441091194638346</v>
      </c>
      <c r="F14" s="78">
        <v>71.604814320174683</v>
      </c>
      <c r="G14" s="91">
        <f t="shared" si="0"/>
        <v>9.4027053661656243E-2</v>
      </c>
      <c r="I14" s="78">
        <v>77.052344115120903</v>
      </c>
      <c r="J14" s="78">
        <v>79.666892677457938</v>
      </c>
      <c r="K14" s="78">
        <v>78.526879282734626</v>
      </c>
      <c r="L14" s="78">
        <v>74.500979190619063</v>
      </c>
      <c r="M14" s="78">
        <v>100.9245097435244</v>
      </c>
      <c r="N14" s="91">
        <f t="shared" si="1"/>
        <v>0.13003344427969296</v>
      </c>
      <c r="O14" s="91"/>
      <c r="P14" s="1" t="s">
        <v>216</v>
      </c>
      <c r="Q14" s="1" t="s">
        <v>217</v>
      </c>
      <c r="R14" s="85">
        <v>74.382181669186195</v>
      </c>
      <c r="S14" s="85">
        <v>47.953666602984697</v>
      </c>
      <c r="T14" s="85">
        <v>48.380239654564598</v>
      </c>
      <c r="U14" s="85">
        <v>54.888569831397803</v>
      </c>
      <c r="V14" s="85">
        <v>44.022513946252097</v>
      </c>
      <c r="W14" s="85">
        <v>76.920139915003006</v>
      </c>
      <c r="X14" s="85">
        <v>46.1322758162258</v>
      </c>
      <c r="Y14" s="85">
        <v>47.128637266285402</v>
      </c>
      <c r="Z14" s="85">
        <v>44.692017794927899</v>
      </c>
      <c r="AA14" s="85">
        <v>29.265780826010101</v>
      </c>
      <c r="AB14" s="85">
        <v>68.371251023073796</v>
      </c>
      <c r="AC14" s="85">
        <v>45.166209186904801</v>
      </c>
      <c r="AD14" s="85">
        <v>49.559746078926402</v>
      </c>
      <c r="AE14" s="85">
        <v>61.7068331095346</v>
      </c>
      <c r="AF14" s="85">
        <v>37.058561442632097</v>
      </c>
      <c r="AG14" s="85">
        <v>76.413663864386706</v>
      </c>
      <c r="AH14" s="85">
        <v>39.579076578011303</v>
      </c>
      <c r="AI14" s="85">
        <v>46.139566917547498</v>
      </c>
      <c r="AJ14" s="85">
        <v>48.937173780273902</v>
      </c>
      <c r="AK14" s="85">
        <v>51.606589443762701</v>
      </c>
      <c r="AL14" s="85">
        <v>48.727589500707502</v>
      </c>
      <c r="AM14" s="85">
        <v>47.317727102332903</v>
      </c>
      <c r="AN14" s="85">
        <v>45.885715197499501</v>
      </c>
      <c r="AO14" s="85">
        <v>46.915028591500501</v>
      </c>
      <c r="AP14" s="85">
        <v>65.261590972194199</v>
      </c>
      <c r="AQ14" s="85">
        <v>36.308415856821597</v>
      </c>
      <c r="AR14" s="85">
        <v>41.0505485461128</v>
      </c>
      <c r="AS14" s="85">
        <v>51.435357478215998</v>
      </c>
      <c r="AT14" s="85">
        <v>54.666850508967698</v>
      </c>
      <c r="AU14" s="85">
        <v>83.609202171316795</v>
      </c>
      <c r="AV14" s="85">
        <v>53.311991338885299</v>
      </c>
      <c r="AW14" s="85">
        <v>52.930666805329302</v>
      </c>
      <c r="AX14" s="85">
        <v>49.033782131318802</v>
      </c>
      <c r="AY14" s="85">
        <v>59.123613556876698</v>
      </c>
      <c r="AZ14" s="85">
        <v>43.215367443763299</v>
      </c>
      <c r="BA14" s="85">
        <v>37.044518839479501</v>
      </c>
      <c r="BB14" s="85">
        <v>54.587407534526299</v>
      </c>
      <c r="BC14" s="85">
        <v>46.8557367297106</v>
      </c>
      <c r="BD14" s="85">
        <v>44.139397747725098</v>
      </c>
      <c r="BE14" s="85">
        <v>66.067902782485902</v>
      </c>
      <c r="BF14" s="85">
        <v>56.691300587548703</v>
      </c>
      <c r="BG14" s="85">
        <v>51.331295972783899</v>
      </c>
      <c r="BH14" s="85">
        <v>38.003742712344902</v>
      </c>
      <c r="BI14" s="85">
        <v>42.275787118264702</v>
      </c>
      <c r="BJ14" s="85">
        <v>48.783312525425799</v>
      </c>
      <c r="BK14" s="85">
        <v>40.5455378055482</v>
      </c>
      <c r="BL14" s="85">
        <v>46.964592119506598</v>
      </c>
      <c r="BM14" s="85">
        <v>59.273959037772599</v>
      </c>
      <c r="BN14" s="85">
        <v>50.207148132266099</v>
      </c>
      <c r="BO14" s="85">
        <v>43.938119397326297</v>
      </c>
      <c r="BP14" s="85">
        <v>36.683602949791997</v>
      </c>
      <c r="BQ14" s="85">
        <v>29.333042369829901</v>
      </c>
      <c r="BR14" s="85">
        <v>46.045266619009801</v>
      </c>
      <c r="BS14" s="85">
        <v>58.795778822830798</v>
      </c>
      <c r="BT14" s="85">
        <v>55.470825569474897</v>
      </c>
      <c r="BU14" s="85">
        <v>44.841471842063903</v>
      </c>
      <c r="BV14" s="85">
        <v>45.7358724114004</v>
      </c>
      <c r="BW14" s="85">
        <v>48.870157944710499</v>
      </c>
      <c r="BX14" s="85">
        <v>46.5521572324704</v>
      </c>
      <c r="BY14" s="85">
        <v>33.625530631364001</v>
      </c>
      <c r="BZ14" s="85">
        <v>52.767106600649797</v>
      </c>
      <c r="CA14" s="85">
        <v>61.685629590644297</v>
      </c>
      <c r="CB14" s="85">
        <v>34.533075820897601</v>
      </c>
      <c r="CC14" s="85">
        <v>58.140253918359001</v>
      </c>
      <c r="CD14" s="85">
        <v>46.402103533882801</v>
      </c>
      <c r="CE14" s="85">
        <v>40.673530335267102</v>
      </c>
      <c r="CF14" s="85">
        <v>53.874515962390902</v>
      </c>
      <c r="CG14" s="85">
        <v>32.128292059370999</v>
      </c>
      <c r="CH14" s="85">
        <v>38.453225425310499</v>
      </c>
      <c r="CI14" s="85">
        <v>44.402347714782998</v>
      </c>
      <c r="CJ14" s="85">
        <v>52.536795229584499</v>
      </c>
      <c r="CK14" s="85">
        <v>53.637699223345003</v>
      </c>
      <c r="CL14" s="85">
        <v>42.810391553283303</v>
      </c>
      <c r="CM14" s="85">
        <v>49.613037329251</v>
      </c>
      <c r="CN14" s="85">
        <v>38.917855521006899</v>
      </c>
      <c r="CO14" s="85">
        <v>43.609637789070099</v>
      </c>
      <c r="CP14" s="85">
        <v>40.6305093197019</v>
      </c>
      <c r="CQ14" s="85">
        <v>36.171880793282099</v>
      </c>
      <c r="CR14" s="85">
        <v>41.884313644562098</v>
      </c>
      <c r="CS14" s="85">
        <v>46.944425495255501</v>
      </c>
      <c r="CT14" s="85">
        <v>39.0647987869811</v>
      </c>
      <c r="CU14" s="85">
        <v>35.059986579248999</v>
      </c>
      <c r="CV14" s="85">
        <v>32.107759942293399</v>
      </c>
      <c r="CW14" s="85">
        <v>45.867515321793398</v>
      </c>
      <c r="CX14" s="85">
        <v>41.7367197097538</v>
      </c>
      <c r="CY14" s="85">
        <v>36.664350629015701</v>
      </c>
      <c r="CZ14" s="85">
        <v>39.884627374602701</v>
      </c>
      <c r="DA14" s="85">
        <v>54.1834355151423</v>
      </c>
      <c r="DB14" s="85">
        <v>40.177169048182002</v>
      </c>
      <c r="DC14" s="85">
        <v>43.764499102058998</v>
      </c>
      <c r="DD14" s="85">
        <v>38.056921681058299</v>
      </c>
      <c r="DE14" s="85">
        <v>48.144770098765299</v>
      </c>
      <c r="DF14" s="85">
        <v>64.395728817479593</v>
      </c>
      <c r="DG14" s="85">
        <v>69.025625059556603</v>
      </c>
      <c r="DH14" s="85">
        <v>45.375693255907997</v>
      </c>
      <c r="DI14" s="85">
        <v>44.643425989567298</v>
      </c>
      <c r="DJ14" s="85">
        <v>46.613014837789301</v>
      </c>
      <c r="DK14" s="85">
        <v>30.742085186567198</v>
      </c>
      <c r="DL14" s="85">
        <v>51.395016069231502</v>
      </c>
      <c r="DM14" s="85">
        <v>35.962401058391599</v>
      </c>
      <c r="DN14" s="85">
        <v>51.627095454974601</v>
      </c>
      <c r="DO14" s="85">
        <v>36.789080405503199</v>
      </c>
      <c r="DP14" s="85">
        <v>47.312594569939399</v>
      </c>
      <c r="DQ14" s="85">
        <v>36.742785492616697</v>
      </c>
      <c r="DR14" s="85">
        <v>69.871534839735503</v>
      </c>
      <c r="DS14" s="85">
        <v>39.0689821266376</v>
      </c>
      <c r="DT14" s="85">
        <v>94.443588812776298</v>
      </c>
      <c r="DU14" s="85">
        <v>54.443353882119197</v>
      </c>
      <c r="DV14" s="85">
        <v>47.6696070564862</v>
      </c>
      <c r="DW14" s="85">
        <v>35.190150390558003</v>
      </c>
      <c r="DX14" s="85">
        <v>80.627983651986895</v>
      </c>
      <c r="DY14" s="85">
        <v>42.328163472506098</v>
      </c>
      <c r="DZ14" s="85">
        <v>38.1717635975942</v>
      </c>
      <c r="EA14" s="85">
        <v>47.121061697364901</v>
      </c>
      <c r="EB14" s="85">
        <v>40.171260829750103</v>
      </c>
      <c r="EC14" s="85">
        <v>47.185648850314003</v>
      </c>
      <c r="ED14" s="85">
        <v>26.320453158715299</v>
      </c>
      <c r="EE14" s="85">
        <v>33.333090720769498</v>
      </c>
      <c r="EF14" s="85">
        <v>41.316246708300604</v>
      </c>
      <c r="EG14" s="85">
        <v>50.9383440061101</v>
      </c>
      <c r="EH14" s="85">
        <v>46.763156305604099</v>
      </c>
      <c r="EI14" s="85">
        <v>62.294871772323603</v>
      </c>
      <c r="EJ14" s="85">
        <v>60.5380932492751</v>
      </c>
      <c r="EK14" s="85">
        <v>50.886598412615299</v>
      </c>
      <c r="EL14" s="85">
        <v>63.275511155329902</v>
      </c>
      <c r="EM14" s="85">
        <v>67.517689086150696</v>
      </c>
      <c r="EN14" s="85">
        <v>42.868969888413403</v>
      </c>
      <c r="EO14" s="85">
        <v>44.056050514970302</v>
      </c>
      <c r="EP14" s="85">
        <v>41.922680432162899</v>
      </c>
      <c r="EQ14" s="85">
        <v>86.788499513799593</v>
      </c>
      <c r="ER14" s="85">
        <v>42.601959922769197</v>
      </c>
      <c r="ES14" s="85">
        <v>52.0904977879296</v>
      </c>
      <c r="ET14" s="85">
        <v>46.189466166506698</v>
      </c>
      <c r="EU14" s="85">
        <v>58.431889047077703</v>
      </c>
      <c r="EV14" s="85">
        <v>33.770441411976897</v>
      </c>
      <c r="EW14" s="85">
        <v>54.980698469564302</v>
      </c>
      <c r="EX14" s="85">
        <v>36.599382069622699</v>
      </c>
      <c r="EY14" s="85">
        <v>29.923751105098098</v>
      </c>
      <c r="EZ14" s="85">
        <v>31.6798920064352</v>
      </c>
      <c r="FA14" s="85">
        <v>60.844766941252402</v>
      </c>
      <c r="FB14" s="85">
        <v>69.273550899143501</v>
      </c>
      <c r="FC14" s="85">
        <v>37.530037871460102</v>
      </c>
      <c r="FD14" s="85">
        <v>55.9253764938139</v>
      </c>
      <c r="FE14" s="85">
        <v>79.724915715431393</v>
      </c>
      <c r="FF14" s="85">
        <v>60.266320694203202</v>
      </c>
      <c r="FG14" s="85">
        <v>31.5837858587266</v>
      </c>
      <c r="FH14" s="85">
        <v>47.309255012359301</v>
      </c>
      <c r="FI14" s="85">
        <v>46.430093768031099</v>
      </c>
      <c r="FJ14" s="85">
        <v>42.896879463432001</v>
      </c>
      <c r="FK14" s="85">
        <v>71.019330631547504</v>
      </c>
      <c r="FL14" s="85">
        <v>38.0171052073607</v>
      </c>
      <c r="FM14" s="85">
        <v>55.605489806693001</v>
      </c>
      <c r="FN14" s="85">
        <v>65.464782978432396</v>
      </c>
      <c r="FO14" s="85">
        <v>47.955763912288297</v>
      </c>
      <c r="FP14" s="85">
        <v>35.725220909775501</v>
      </c>
      <c r="FQ14" s="85">
        <v>33.410758599509897</v>
      </c>
      <c r="FR14" s="85">
        <v>50.3225032496821</v>
      </c>
      <c r="FS14" s="85">
        <v>45.162361976951303</v>
      </c>
      <c r="FT14" s="85">
        <v>39.387699316216597</v>
      </c>
      <c r="FU14" s="85">
        <v>37.753246095680502</v>
      </c>
      <c r="FV14" s="85">
        <v>32.446423151360797</v>
      </c>
      <c r="FW14" s="85">
        <v>48.588980290894</v>
      </c>
      <c r="FX14" s="85">
        <v>50.550050870595697</v>
      </c>
      <c r="FY14" s="85">
        <v>36.7937504903093</v>
      </c>
      <c r="FZ14" s="85">
        <v>39.335372946208203</v>
      </c>
      <c r="GA14" s="85">
        <v>35.704989167589702</v>
      </c>
      <c r="GB14" s="85">
        <v>46.324903375712601</v>
      </c>
      <c r="GC14" s="85">
        <v>47.4828243511325</v>
      </c>
      <c r="GD14" s="85">
        <v>38.404174116098197</v>
      </c>
      <c r="GE14" s="85">
        <v>41.295104162250297</v>
      </c>
      <c r="GF14" s="85">
        <v>50.604978769875103</v>
      </c>
      <c r="GG14" s="85">
        <v>38.911639369896299</v>
      </c>
      <c r="GH14" s="85">
        <v>49.713105982608603</v>
      </c>
      <c r="GI14" s="85">
        <v>40.107013768546899</v>
      </c>
      <c r="GJ14" s="85">
        <v>69.440673324848703</v>
      </c>
      <c r="GK14" s="85">
        <v>40.485676599163703</v>
      </c>
      <c r="GL14" s="85">
        <v>40.046378423758</v>
      </c>
      <c r="GM14" s="85">
        <v>40.323089044843698</v>
      </c>
      <c r="GN14" s="85">
        <v>35.058404893784498</v>
      </c>
      <c r="GO14" s="85">
        <v>39.346429266264003</v>
      </c>
      <c r="GP14" s="85">
        <v>59.215325319173601</v>
      </c>
      <c r="GQ14" s="85">
        <v>38.7002557116652</v>
      </c>
      <c r="GR14" s="85">
        <v>52.258260791029898</v>
      </c>
      <c r="GS14" s="85">
        <v>46.941566902353401</v>
      </c>
      <c r="GT14" s="85">
        <v>39.233915811679204</v>
      </c>
      <c r="GU14" s="85">
        <v>50.184775156324598</v>
      </c>
      <c r="GV14" s="85">
        <v>27.7720275465093</v>
      </c>
      <c r="GW14" s="85">
        <v>36.838988774814403</v>
      </c>
      <c r="GX14" s="85">
        <v>61.532302914099198</v>
      </c>
      <c r="GY14" s="85">
        <v>53.078647536269301</v>
      </c>
      <c r="GZ14" s="85">
        <v>35.239426574095397</v>
      </c>
      <c r="HA14" s="85">
        <v>51.859351469983999</v>
      </c>
      <c r="HB14" s="85">
        <v>44.673065641037397</v>
      </c>
      <c r="HC14" s="85">
        <v>31.113809046133401</v>
      </c>
      <c r="HD14" s="85">
        <v>42.2526738062666</v>
      </c>
      <c r="HE14" s="85">
        <v>78.899167480025298</v>
      </c>
      <c r="HF14" s="85">
        <v>50.683066793915799</v>
      </c>
      <c r="HG14" s="85">
        <v>43.0412801612705</v>
      </c>
      <c r="HH14" s="85">
        <v>60.617253120680303</v>
      </c>
      <c r="HI14" s="85">
        <v>61.610374622783198</v>
      </c>
      <c r="HJ14" s="85">
        <v>40.3135400984848</v>
      </c>
      <c r="HK14" s="85">
        <v>49.518108473972397</v>
      </c>
      <c r="HL14" s="85">
        <v>42.368718127443103</v>
      </c>
      <c r="HM14" s="85">
        <v>87.043290742331294</v>
      </c>
      <c r="HN14" s="85">
        <v>54.523530873805903</v>
      </c>
      <c r="HO14" s="85">
        <v>38.140524350000597</v>
      </c>
      <c r="HP14" s="85">
        <v>70.750794555369694</v>
      </c>
      <c r="HQ14" s="85">
        <v>47.460586662942802</v>
      </c>
      <c r="HR14" s="85">
        <v>40.3619493035959</v>
      </c>
      <c r="HS14" s="85">
        <v>33.452411241904798</v>
      </c>
      <c r="HT14" s="85">
        <v>47.476024458472899</v>
      </c>
      <c r="HU14" s="85">
        <v>34.940793970294102</v>
      </c>
      <c r="HV14" s="85">
        <v>78.507254262061196</v>
      </c>
      <c r="HW14" s="85">
        <v>69.805942056397399</v>
      </c>
      <c r="HX14" s="85">
        <v>45.741181979511502</v>
      </c>
      <c r="HY14" s="85">
        <v>36.146876821511597</v>
      </c>
      <c r="HZ14" s="85">
        <v>35.057746691568198</v>
      </c>
      <c r="IA14" s="85">
        <v>50.896377896809298</v>
      </c>
      <c r="IB14" s="85">
        <v>52.475787662818597</v>
      </c>
      <c r="IC14" s="85">
        <v>40.579745869794998</v>
      </c>
      <c r="ID14" s="85">
        <v>28.8508244642038</v>
      </c>
      <c r="IE14" s="85">
        <v>52.535509395614298</v>
      </c>
      <c r="IF14" s="85">
        <v>36.310029655275798</v>
      </c>
      <c r="IG14" s="85">
        <v>52.6291152235057</v>
      </c>
      <c r="IH14" s="85">
        <v>62.230986521142398</v>
      </c>
      <c r="II14" s="85">
        <v>51.220480916716298</v>
      </c>
      <c r="IJ14" s="85">
        <v>47.868274547486401</v>
      </c>
      <c r="IK14" s="85">
        <v>32.473645765127202</v>
      </c>
      <c r="IL14" s="85">
        <v>30.306523052949501</v>
      </c>
      <c r="IM14" s="85">
        <v>36.190267059652903</v>
      </c>
      <c r="IN14" s="85">
        <v>54.786757517735801</v>
      </c>
      <c r="IO14" s="85">
        <v>49.351165862693698</v>
      </c>
      <c r="IP14" s="85">
        <v>37.401854019187198</v>
      </c>
      <c r="IQ14" s="85">
        <v>27.594466752460399</v>
      </c>
      <c r="IR14" s="85">
        <v>49.190345767306901</v>
      </c>
      <c r="IS14" s="85">
        <v>65.306020868897406</v>
      </c>
      <c r="IT14" s="85">
        <v>52.726240259394501</v>
      </c>
      <c r="IU14" s="85">
        <v>37.5616095569235</v>
      </c>
      <c r="IV14" s="85">
        <v>33.479282921461497</v>
      </c>
      <c r="IW14" s="85">
        <v>60.541212434740999</v>
      </c>
      <c r="IX14" s="88">
        <v>37.361875159722203</v>
      </c>
      <c r="IY14" s="88">
        <v>66.336562709368593</v>
      </c>
      <c r="IZ14" s="88">
        <v>34.6070265865593</v>
      </c>
      <c r="JA14" s="88">
        <v>47.759480649621601</v>
      </c>
      <c r="JB14" s="88">
        <v>48.235739827899899</v>
      </c>
      <c r="JC14" s="88">
        <v>36.7765085605742</v>
      </c>
      <c r="JD14" s="88">
        <v>66.066282303911905</v>
      </c>
      <c r="JE14" s="88">
        <v>34.158925443781101</v>
      </c>
      <c r="JF14" s="88">
        <v>44.298246924269002</v>
      </c>
      <c r="JG14" s="88">
        <v>35.741139141689203</v>
      </c>
      <c r="JH14" s="88">
        <v>38.562626534356802</v>
      </c>
      <c r="JI14" s="88">
        <v>43.361171947151902</v>
      </c>
      <c r="JJ14" s="88">
        <v>56.897210561587997</v>
      </c>
      <c r="JK14" s="88">
        <v>76.896947490830101</v>
      </c>
      <c r="JL14" s="88">
        <v>52.9877182742635</v>
      </c>
      <c r="JM14" s="88">
        <v>28.321501568066399</v>
      </c>
      <c r="JN14" s="88">
        <v>35.150906850078698</v>
      </c>
      <c r="JO14" s="88">
        <v>44.460982103281097</v>
      </c>
      <c r="JP14" s="88">
        <v>39.790191665710402</v>
      </c>
      <c r="JQ14" s="88">
        <v>42.393364011621401</v>
      </c>
      <c r="JR14" s="88">
        <v>51.3041570557169</v>
      </c>
      <c r="JS14" s="88">
        <v>40.1155014441403</v>
      </c>
      <c r="JT14" s="88">
        <v>51.814125433375402</v>
      </c>
      <c r="JU14" s="88">
        <v>58.7305456917112</v>
      </c>
      <c r="JV14" s="88">
        <v>35.290010001442802</v>
      </c>
      <c r="JW14" s="88">
        <v>39.714267416823397</v>
      </c>
      <c r="JX14" s="88">
        <v>55.113423034855998</v>
      </c>
      <c r="JY14" s="88">
        <v>43.715646874175299</v>
      </c>
      <c r="JZ14" s="88">
        <v>39.669974904937803</v>
      </c>
      <c r="KA14" s="88">
        <v>41.1190115303054</v>
      </c>
      <c r="KB14" s="88">
        <v>23.7357293435286</v>
      </c>
      <c r="KC14" s="88">
        <v>50.898575755935603</v>
      </c>
      <c r="KD14" s="88">
        <v>46.321069035806502</v>
      </c>
      <c r="KE14" s="88">
        <v>63.619338304074802</v>
      </c>
      <c r="KF14" s="88">
        <v>49.242403069049402</v>
      </c>
      <c r="KG14" s="88">
        <v>33.856824339962102</v>
      </c>
      <c r="KH14" s="88">
        <v>29.827188261937799</v>
      </c>
      <c r="KI14" s="88">
        <v>44.865170988378502</v>
      </c>
      <c r="KJ14" s="88">
        <v>47.490004224409297</v>
      </c>
      <c r="KK14" s="88">
        <v>49.969529598642303</v>
      </c>
      <c r="KL14" s="88">
        <v>44.836489121818303</v>
      </c>
      <c r="KM14" s="88">
        <v>62.060340110091197</v>
      </c>
      <c r="KN14" s="88">
        <v>41.007262921565498</v>
      </c>
      <c r="KO14" s="88">
        <v>57.305682532054398</v>
      </c>
      <c r="KP14" s="88">
        <v>39.754625735091601</v>
      </c>
      <c r="KQ14" s="88">
        <v>44.375395199245702</v>
      </c>
      <c r="KR14" s="88">
        <v>41.011976277696498</v>
      </c>
      <c r="KS14" s="88">
        <v>44.273555191743</v>
      </c>
      <c r="KT14" s="88">
        <v>42.032174310125498</v>
      </c>
      <c r="KU14" s="88">
        <v>31.927556847221599</v>
      </c>
      <c r="KV14" s="88">
        <v>57.903986531108899</v>
      </c>
      <c r="KW14" s="88">
        <v>30.012888345698901</v>
      </c>
      <c r="KX14" s="88">
        <v>65.971680630772099</v>
      </c>
      <c r="KY14" s="88">
        <v>39.035501033524199</v>
      </c>
      <c r="KZ14" s="88">
        <v>43.699734790838001</v>
      </c>
      <c r="LA14" s="88">
        <v>38.518124908875997</v>
      </c>
      <c r="LB14" s="88">
        <v>43.200533963997401</v>
      </c>
      <c r="LC14" s="88">
        <v>34.411903801847799</v>
      </c>
      <c r="LD14" s="88">
        <v>45.983716735413999</v>
      </c>
      <c r="LE14" s="88">
        <v>46.2299329407277</v>
      </c>
      <c r="LF14" s="88">
        <v>30.415754278442201</v>
      </c>
      <c r="LG14" s="88">
        <v>66.721169679004504</v>
      </c>
      <c r="LH14" s="88">
        <v>40.517168772878698</v>
      </c>
      <c r="LI14" s="88">
        <v>68.359051031706301</v>
      </c>
      <c r="LJ14" s="88">
        <v>45.142095674960601</v>
      </c>
      <c r="LK14" s="88">
        <v>37.9251850404994</v>
      </c>
      <c r="LL14" s="88">
        <v>29.463331872984298</v>
      </c>
      <c r="LM14" s="88">
        <v>48.5260199412171</v>
      </c>
      <c r="LN14" s="88">
        <v>50.2625813019934</v>
      </c>
      <c r="LO14" s="88">
        <v>53.779598218663097</v>
      </c>
      <c r="LP14" s="88">
        <v>48.626087411666298</v>
      </c>
      <c r="LQ14" s="88">
        <v>43.4038036940428</v>
      </c>
      <c r="LR14" s="88">
        <v>29.373848682244201</v>
      </c>
      <c r="LS14" s="88">
        <v>43.385488254220398</v>
      </c>
      <c r="LT14" s="88">
        <v>44.803297952635802</v>
      </c>
      <c r="LU14" s="88">
        <v>59.273879159321503</v>
      </c>
      <c r="LV14" s="88">
        <v>53.356426353696499</v>
      </c>
      <c r="LW14" s="88">
        <v>41.472131139830502</v>
      </c>
      <c r="LX14" s="88">
        <v>36.158530123510602</v>
      </c>
      <c r="LY14" s="88">
        <v>39.108679040577897</v>
      </c>
    </row>
    <row r="15" spans="1:337" x14ac:dyDescent="0.25">
      <c r="A15" s="78" t="s">
        <v>2098</v>
      </c>
      <c r="B15" s="78">
        <v>772.4381578542783</v>
      </c>
      <c r="C15" s="78">
        <v>707.36117471537023</v>
      </c>
      <c r="D15" s="78">
        <v>814.7401823936649</v>
      </c>
      <c r="E15" s="78">
        <v>730.70137390873879</v>
      </c>
      <c r="F15" s="78">
        <v>809.45020613312249</v>
      </c>
      <c r="G15" s="91">
        <f t="shared" si="0"/>
        <v>6.1797453478763378E-2</v>
      </c>
      <c r="I15" s="78">
        <v>1704.1565539526439</v>
      </c>
      <c r="J15" s="78">
        <v>1697.0620636275121</v>
      </c>
      <c r="K15" s="78">
        <v>1856.2912336709969</v>
      </c>
      <c r="L15" s="78">
        <v>1559.1141018272574</v>
      </c>
      <c r="M15" s="78">
        <v>1571.1229593832429</v>
      </c>
      <c r="N15" s="91">
        <f t="shared" si="1"/>
        <v>7.2022307816714509E-2</v>
      </c>
      <c r="O15" s="91"/>
      <c r="P15" s="1" t="s">
        <v>283</v>
      </c>
      <c r="Q15" s="1" t="s">
        <v>284</v>
      </c>
      <c r="R15" s="85">
        <v>733.11297126481497</v>
      </c>
      <c r="S15" s="85">
        <v>1376.3537428470099</v>
      </c>
      <c r="T15" s="85">
        <v>1102.8329997866599</v>
      </c>
      <c r="U15" s="85">
        <v>1064.4640195806401</v>
      </c>
      <c r="V15" s="85">
        <v>1179.9775015482101</v>
      </c>
      <c r="W15" s="85">
        <v>1102.8732284642599</v>
      </c>
      <c r="X15" s="85">
        <v>819.17644139125605</v>
      </c>
      <c r="Y15" s="85">
        <v>951.17077139032006</v>
      </c>
      <c r="Z15" s="85">
        <v>871.72255855294998</v>
      </c>
      <c r="AA15" s="85">
        <v>697.72493906039597</v>
      </c>
      <c r="AB15" s="85">
        <v>1033.64971620502</v>
      </c>
      <c r="AC15" s="85">
        <v>1210.22593482555</v>
      </c>
      <c r="AD15" s="85">
        <v>1337.53267922686</v>
      </c>
      <c r="AE15" s="85">
        <v>1160.5156780843899</v>
      </c>
      <c r="AF15" s="85">
        <v>904.17498880654796</v>
      </c>
      <c r="AG15" s="85">
        <v>1069.93611157842</v>
      </c>
      <c r="AH15" s="85">
        <v>881.71972017772202</v>
      </c>
      <c r="AI15" s="85">
        <v>1090.90702269042</v>
      </c>
      <c r="AJ15" s="85">
        <v>805.84224792621001</v>
      </c>
      <c r="AK15" s="85">
        <v>1087.0910603483601</v>
      </c>
      <c r="AL15" s="85">
        <v>885.91955340745199</v>
      </c>
      <c r="AM15" s="85">
        <v>725.21903786500297</v>
      </c>
      <c r="AN15" s="85">
        <v>939.95066011021197</v>
      </c>
      <c r="AO15" s="85">
        <v>1099.04818013708</v>
      </c>
      <c r="AP15" s="85">
        <v>1008.33742778034</v>
      </c>
      <c r="AQ15" s="85">
        <v>905.15744956871504</v>
      </c>
      <c r="AR15" s="85">
        <v>1170.0730952847</v>
      </c>
      <c r="AS15" s="85">
        <v>880.84809105248996</v>
      </c>
      <c r="AT15" s="85">
        <v>1063.6883617854801</v>
      </c>
      <c r="AU15" s="85">
        <v>893.49687451001796</v>
      </c>
      <c r="AV15" s="85">
        <v>1100.72581857765</v>
      </c>
      <c r="AW15" s="85">
        <v>1221.8656068016901</v>
      </c>
      <c r="AX15" s="85">
        <v>1289.10766447841</v>
      </c>
      <c r="AY15" s="85">
        <v>1120.86242513821</v>
      </c>
      <c r="AZ15" s="85">
        <v>1250.37173852875</v>
      </c>
      <c r="BA15" s="85">
        <v>859.32080320809598</v>
      </c>
      <c r="BB15" s="85">
        <v>1191.7931676550099</v>
      </c>
      <c r="BC15" s="85">
        <v>979.71116268619903</v>
      </c>
      <c r="BD15" s="85">
        <v>1181.18713744313</v>
      </c>
      <c r="BE15" s="85">
        <v>1343.9223954300901</v>
      </c>
      <c r="BF15" s="85">
        <v>1096.14240309519</v>
      </c>
      <c r="BG15" s="85">
        <v>1381.5759269714899</v>
      </c>
      <c r="BH15" s="85">
        <v>1017.36088851094</v>
      </c>
      <c r="BI15" s="85">
        <v>899.05267201096797</v>
      </c>
      <c r="BJ15" s="85">
        <v>1176.77225764428</v>
      </c>
      <c r="BK15" s="85">
        <v>989.74986699087697</v>
      </c>
      <c r="BL15" s="85">
        <v>1066.87158795907</v>
      </c>
      <c r="BM15" s="85">
        <v>1173.1985676168299</v>
      </c>
      <c r="BN15" s="85">
        <v>1065.2495314032401</v>
      </c>
      <c r="BO15" s="85">
        <v>1070.52208314685</v>
      </c>
      <c r="BP15" s="85">
        <v>963.43666762947896</v>
      </c>
      <c r="BQ15" s="85">
        <v>731.76822127135699</v>
      </c>
      <c r="BR15" s="85">
        <v>935.51637322572105</v>
      </c>
      <c r="BS15" s="85">
        <v>1238.5760295574501</v>
      </c>
      <c r="BT15" s="85">
        <v>1092.95884040704</v>
      </c>
      <c r="BU15" s="85">
        <v>1045.33849477893</v>
      </c>
      <c r="BV15" s="85">
        <v>896.33856728124294</v>
      </c>
      <c r="BW15" s="85">
        <v>929.88827256161005</v>
      </c>
      <c r="BX15" s="85">
        <v>1325.9105007538999</v>
      </c>
      <c r="BY15" s="85">
        <v>1065.4281033975601</v>
      </c>
      <c r="BZ15" s="85">
        <v>1303.45139167092</v>
      </c>
      <c r="CA15" s="85">
        <v>892.66254009086595</v>
      </c>
      <c r="CB15" s="85">
        <v>1025.8697896051899</v>
      </c>
      <c r="CC15" s="85">
        <v>1039.6433435766301</v>
      </c>
      <c r="CD15" s="85">
        <v>1070.2439369937299</v>
      </c>
      <c r="CE15" s="85">
        <v>1168.2244647745999</v>
      </c>
      <c r="CF15" s="85">
        <v>1006.54121455508</v>
      </c>
      <c r="CG15" s="85">
        <v>945.68954837350702</v>
      </c>
      <c r="CH15" s="85">
        <v>794.38177696331798</v>
      </c>
      <c r="CI15" s="85">
        <v>1092.8273495251799</v>
      </c>
      <c r="CJ15" s="85">
        <v>899.72708932455498</v>
      </c>
      <c r="CK15" s="85">
        <v>1083.0960893885001</v>
      </c>
      <c r="CL15" s="85">
        <v>1078.5095806572499</v>
      </c>
      <c r="CM15" s="85">
        <v>960.95619737641402</v>
      </c>
      <c r="CN15" s="85">
        <v>693.61531915374803</v>
      </c>
      <c r="CO15" s="85">
        <v>1160.92198294848</v>
      </c>
      <c r="CP15" s="85">
        <v>1028.39927303793</v>
      </c>
      <c r="CQ15" s="85">
        <v>925.12764776936399</v>
      </c>
      <c r="CR15" s="85">
        <v>1021.73678256036</v>
      </c>
      <c r="CS15" s="85">
        <v>1325.5408495098</v>
      </c>
      <c r="CT15" s="85">
        <v>1139.0261827971301</v>
      </c>
      <c r="CU15" s="85">
        <v>1134.89576002372</v>
      </c>
      <c r="CV15" s="85">
        <v>976.57865999819296</v>
      </c>
      <c r="CW15" s="85">
        <v>1092.24431719417</v>
      </c>
      <c r="CX15" s="85">
        <v>1071.35985605164</v>
      </c>
      <c r="CY15" s="85">
        <v>1217.5021116579701</v>
      </c>
      <c r="CZ15" s="85">
        <v>988.668524289159</v>
      </c>
      <c r="DA15" s="85">
        <v>865.02258825803403</v>
      </c>
      <c r="DB15" s="85">
        <v>990.01369414170904</v>
      </c>
      <c r="DC15" s="85">
        <v>1067.26911774005</v>
      </c>
      <c r="DD15" s="85">
        <v>1103.2453282792101</v>
      </c>
      <c r="DE15" s="85">
        <v>1081.9456355686</v>
      </c>
      <c r="DF15" s="85">
        <v>1199.14367386512</v>
      </c>
      <c r="DG15" s="85">
        <v>1175.76719742304</v>
      </c>
      <c r="DH15" s="85">
        <v>1376.66945696779</v>
      </c>
      <c r="DI15" s="85">
        <v>1185.4499454100301</v>
      </c>
      <c r="DJ15" s="85">
        <v>1146.98516929433</v>
      </c>
      <c r="DK15" s="85">
        <v>1289.0774210122099</v>
      </c>
      <c r="DL15" s="85">
        <v>1093.12871417668</v>
      </c>
      <c r="DM15" s="85">
        <v>951.76192390878998</v>
      </c>
      <c r="DN15" s="85">
        <v>1079.34937405247</v>
      </c>
      <c r="DO15" s="85">
        <v>1090.75091507298</v>
      </c>
      <c r="DP15" s="85">
        <v>1483.570022439</v>
      </c>
      <c r="DQ15" s="85">
        <v>1113.78223069102</v>
      </c>
      <c r="DR15" s="85">
        <v>1068.8374878580701</v>
      </c>
      <c r="DS15" s="85">
        <v>406.75305560328502</v>
      </c>
      <c r="DT15" s="85">
        <v>987.73294768981395</v>
      </c>
      <c r="DU15" s="85">
        <v>1206.1197009843299</v>
      </c>
      <c r="DV15" s="85">
        <v>1001.30103787628</v>
      </c>
      <c r="DW15" s="85">
        <v>1099.98942114652</v>
      </c>
      <c r="DX15" s="85">
        <v>1448.86589858261</v>
      </c>
      <c r="DY15" s="85">
        <v>987.43078618597599</v>
      </c>
      <c r="DZ15" s="85">
        <v>1242.7270522669601</v>
      </c>
      <c r="EA15" s="85">
        <v>986.53878244579903</v>
      </c>
      <c r="EB15" s="85">
        <v>1208.2531489146099</v>
      </c>
      <c r="EC15" s="85">
        <v>1150.7695921551499</v>
      </c>
      <c r="ED15" s="85">
        <v>1101.6677366966301</v>
      </c>
      <c r="EE15" s="85">
        <v>956.17564821718497</v>
      </c>
      <c r="EF15" s="85">
        <v>1032.59029848356</v>
      </c>
      <c r="EG15" s="85">
        <v>1141.9168358299401</v>
      </c>
      <c r="EH15" s="85">
        <v>868.60968792924905</v>
      </c>
      <c r="EI15" s="85">
        <v>1417.10603784606</v>
      </c>
      <c r="EJ15" s="85">
        <v>1318.7814199490299</v>
      </c>
      <c r="EK15" s="85">
        <v>736.23498450620502</v>
      </c>
      <c r="EL15" s="85">
        <v>1278.8805034361901</v>
      </c>
      <c r="EM15" s="85">
        <v>1225.7444675714401</v>
      </c>
      <c r="EN15" s="85">
        <v>1206.01294560007</v>
      </c>
      <c r="EO15" s="85">
        <v>1341.9403304595</v>
      </c>
      <c r="EP15" s="85">
        <v>1256.2071882800799</v>
      </c>
      <c r="EQ15" s="85">
        <v>1241.0312040071401</v>
      </c>
      <c r="ER15" s="85">
        <v>1050.70489064144</v>
      </c>
      <c r="ES15" s="85">
        <v>1037.8186235557901</v>
      </c>
      <c r="ET15" s="85">
        <v>1170.0862490990901</v>
      </c>
      <c r="EU15" s="85">
        <v>1184.1160522775499</v>
      </c>
      <c r="EV15" s="85">
        <v>1203.91611437183</v>
      </c>
      <c r="EW15" s="85">
        <v>1084.22132891</v>
      </c>
      <c r="EX15" s="85">
        <v>887.11903189730106</v>
      </c>
      <c r="EY15" s="85">
        <v>1119.3987750040999</v>
      </c>
      <c r="EZ15" s="85">
        <v>961.94855914293805</v>
      </c>
      <c r="FA15" s="85">
        <v>1081.7678435012899</v>
      </c>
      <c r="FB15" s="85">
        <v>977.34274981816998</v>
      </c>
      <c r="FC15" s="85">
        <v>1266.93206092437</v>
      </c>
      <c r="FD15" s="85">
        <v>1315.90599108279</v>
      </c>
      <c r="FE15" s="85">
        <v>1050.29516550881</v>
      </c>
      <c r="FF15" s="85">
        <v>1062.4740107361699</v>
      </c>
      <c r="FG15" s="85">
        <v>950.76810774655701</v>
      </c>
      <c r="FH15" s="85">
        <v>937.07317280583902</v>
      </c>
      <c r="FI15" s="85">
        <v>1202.84440428676</v>
      </c>
      <c r="FJ15" s="85">
        <v>1196.1783624565201</v>
      </c>
      <c r="FK15" s="85">
        <v>1126.2401396048499</v>
      </c>
      <c r="FL15" s="85">
        <v>1006.34061915146</v>
      </c>
      <c r="FM15" s="85">
        <v>1173.29002400738</v>
      </c>
      <c r="FN15" s="85">
        <v>1194.4499026082699</v>
      </c>
      <c r="FO15" s="85">
        <v>1308.91858483085</v>
      </c>
      <c r="FP15" s="85">
        <v>1288.2952925936299</v>
      </c>
      <c r="FQ15" s="85">
        <v>882.06533493604195</v>
      </c>
      <c r="FR15" s="85">
        <v>1271.89586247226</v>
      </c>
      <c r="FS15" s="85">
        <v>1201.3144001764799</v>
      </c>
      <c r="FT15" s="85">
        <v>1100.1074697257</v>
      </c>
      <c r="FU15" s="85">
        <v>1350.0341753735599</v>
      </c>
      <c r="FV15" s="85">
        <v>1323.49468461076</v>
      </c>
      <c r="FW15" s="85">
        <v>1238.1550442074099</v>
      </c>
      <c r="FX15" s="85">
        <v>1121.3289243189599</v>
      </c>
      <c r="FY15" s="85">
        <v>902.66656708697701</v>
      </c>
      <c r="FZ15" s="85">
        <v>1126.6611717892699</v>
      </c>
      <c r="GA15" s="85">
        <v>1384.27178899514</v>
      </c>
      <c r="GB15" s="85">
        <v>1220.1905833718299</v>
      </c>
      <c r="GC15" s="85">
        <v>1125.9321741558999</v>
      </c>
      <c r="GD15" s="85">
        <v>1132.5232166565399</v>
      </c>
      <c r="GE15" s="85">
        <v>1208.8958679049199</v>
      </c>
      <c r="GF15" s="85">
        <v>1458.73263033688</v>
      </c>
      <c r="GG15" s="85">
        <v>967.89286236985799</v>
      </c>
      <c r="GH15" s="85">
        <v>1177.63973830893</v>
      </c>
      <c r="GI15" s="85">
        <v>1079.2367579782399</v>
      </c>
      <c r="GJ15" s="85">
        <v>954.06121071954499</v>
      </c>
      <c r="GK15" s="85">
        <v>1207.77287757467</v>
      </c>
      <c r="GL15" s="85">
        <v>1106.6934530609601</v>
      </c>
      <c r="GM15" s="85">
        <v>993.33443201349098</v>
      </c>
      <c r="GN15" s="85">
        <v>1174.76606420948</v>
      </c>
      <c r="GO15" s="85">
        <v>1004.09182417062</v>
      </c>
      <c r="GP15" s="85">
        <v>1492.76702668649</v>
      </c>
      <c r="GQ15" s="85">
        <v>1064.5371416256</v>
      </c>
      <c r="GR15" s="85">
        <v>1310.3059255544799</v>
      </c>
      <c r="GS15" s="85">
        <v>1233.02810512828</v>
      </c>
      <c r="GT15" s="85">
        <v>1504.38757613492</v>
      </c>
      <c r="GU15" s="85">
        <v>882.27090499942994</v>
      </c>
      <c r="GV15" s="85">
        <v>1280.41924758755</v>
      </c>
      <c r="GW15" s="85">
        <v>1292.5108806171099</v>
      </c>
      <c r="GX15" s="85">
        <v>1037.3470247488599</v>
      </c>
      <c r="GY15" s="85">
        <v>1191.44993619925</v>
      </c>
      <c r="GZ15" s="85">
        <v>945.69834568549402</v>
      </c>
      <c r="HA15" s="85">
        <v>851.99213407016305</v>
      </c>
      <c r="HB15" s="85">
        <v>598.24709203381701</v>
      </c>
      <c r="HC15" s="85">
        <v>866.48100227108898</v>
      </c>
      <c r="HD15" s="85">
        <v>1016.78043503905</v>
      </c>
      <c r="HE15" s="85">
        <v>1279.5738117905701</v>
      </c>
      <c r="HF15" s="85">
        <v>1410.3574097982901</v>
      </c>
      <c r="HG15" s="85">
        <v>976.05874521749797</v>
      </c>
      <c r="HH15" s="85">
        <v>1257.2027608558601</v>
      </c>
      <c r="HI15" s="85">
        <v>1035.2011199414801</v>
      </c>
      <c r="HJ15" s="85">
        <v>1316.69154880475</v>
      </c>
      <c r="HK15" s="85">
        <v>1024.11783611449</v>
      </c>
      <c r="HL15" s="85">
        <v>1349.94339967358</v>
      </c>
      <c r="HM15" s="85">
        <v>1455.6465998916599</v>
      </c>
      <c r="HN15" s="85">
        <v>1447.9425089280301</v>
      </c>
      <c r="HO15" s="85">
        <v>1171.48961027567</v>
      </c>
      <c r="HP15" s="85">
        <v>1067.0813277009099</v>
      </c>
      <c r="HQ15" s="85">
        <v>1358.2671905084301</v>
      </c>
      <c r="HR15" s="85">
        <v>1521.5315149805199</v>
      </c>
      <c r="HS15" s="85">
        <v>939.25892241839995</v>
      </c>
      <c r="HT15" s="85">
        <v>1230.4000856619</v>
      </c>
      <c r="HU15" s="85">
        <v>1179.4383667219399</v>
      </c>
      <c r="HV15" s="85">
        <v>1347.7421148421299</v>
      </c>
      <c r="HW15" s="85">
        <v>1047.07519817354</v>
      </c>
      <c r="HX15" s="85">
        <v>1308.8249488881299</v>
      </c>
      <c r="HY15" s="85">
        <v>1000.76596920673</v>
      </c>
      <c r="HZ15" s="85">
        <v>1182.94840152249</v>
      </c>
      <c r="IA15" s="85">
        <v>967.84559452100302</v>
      </c>
      <c r="IB15" s="85">
        <v>1287.3808463897999</v>
      </c>
      <c r="IC15" s="85">
        <v>968.12436709263204</v>
      </c>
      <c r="ID15" s="85">
        <v>946.57245511186602</v>
      </c>
      <c r="IE15" s="85">
        <v>1367.19587974244</v>
      </c>
      <c r="IF15" s="85">
        <v>877.00860998698704</v>
      </c>
      <c r="IG15" s="85">
        <v>1142.2555409895399</v>
      </c>
      <c r="IH15" s="85">
        <v>1261.0155976024</v>
      </c>
      <c r="II15" s="85">
        <v>1196.77834392811</v>
      </c>
      <c r="IJ15" s="85">
        <v>1244.05387559356</v>
      </c>
      <c r="IK15" s="85">
        <v>1169.9601724957799</v>
      </c>
      <c r="IL15" s="85">
        <v>1004.86289215498</v>
      </c>
      <c r="IM15" s="85">
        <v>1156.76381559164</v>
      </c>
      <c r="IN15" s="85">
        <v>1209.60035930971</v>
      </c>
      <c r="IO15" s="85">
        <v>1152.2978771575099</v>
      </c>
      <c r="IP15" s="85">
        <v>784.58879784317298</v>
      </c>
      <c r="IQ15" s="85">
        <v>927.17918772400401</v>
      </c>
      <c r="IR15" s="85">
        <v>1282.4606699240901</v>
      </c>
      <c r="IS15" s="85">
        <v>1127.3253985542599</v>
      </c>
      <c r="IT15" s="85">
        <v>1176.6951855269101</v>
      </c>
      <c r="IU15" s="85">
        <v>1317.6528896201901</v>
      </c>
      <c r="IV15" s="85">
        <v>949.61034762959605</v>
      </c>
      <c r="IW15" s="85">
        <v>1628.8525904836899</v>
      </c>
      <c r="IX15" s="88">
        <v>711.51859370577301</v>
      </c>
      <c r="IY15" s="88">
        <v>986.50723428231197</v>
      </c>
      <c r="IZ15" s="88">
        <v>1181.7672824481299</v>
      </c>
      <c r="JA15" s="88">
        <v>1144.37989633808</v>
      </c>
      <c r="JB15" s="88">
        <v>1284.08354673807</v>
      </c>
      <c r="JC15" s="88">
        <v>1420.45505596868</v>
      </c>
      <c r="JD15" s="88">
        <v>919.16781251952602</v>
      </c>
      <c r="JE15" s="88">
        <v>1116.2997056516001</v>
      </c>
      <c r="JF15" s="88">
        <v>1335.0620462381601</v>
      </c>
      <c r="JG15" s="88">
        <v>1094.86049226417</v>
      </c>
      <c r="JH15" s="88">
        <v>1166.1502585271601</v>
      </c>
      <c r="JI15" s="88">
        <v>1236.4050329214899</v>
      </c>
      <c r="JJ15" s="88">
        <v>1724.98990296482</v>
      </c>
      <c r="JK15" s="88">
        <v>1331.1908670635401</v>
      </c>
      <c r="JL15" s="88">
        <v>1261.4290489339301</v>
      </c>
      <c r="JM15" s="88">
        <v>977.16698631461895</v>
      </c>
      <c r="JN15" s="88">
        <v>1018.47296067075</v>
      </c>
      <c r="JO15" s="88">
        <v>1183.88593855922</v>
      </c>
      <c r="JP15" s="88">
        <v>1063.3938221165099</v>
      </c>
      <c r="JQ15" s="88">
        <v>1295.32935566836</v>
      </c>
      <c r="JR15" s="88">
        <v>970.43637807753203</v>
      </c>
      <c r="JS15" s="88">
        <v>1086.7237604418599</v>
      </c>
      <c r="JT15" s="88">
        <v>1254.3829300360001</v>
      </c>
      <c r="JU15" s="88">
        <v>1381.8500836363801</v>
      </c>
      <c r="JV15" s="88">
        <v>1036.78472736411</v>
      </c>
      <c r="JW15" s="88">
        <v>1659.4053769033501</v>
      </c>
      <c r="JX15" s="88">
        <v>1382.6527131098001</v>
      </c>
      <c r="JY15" s="88">
        <v>1186.52153715795</v>
      </c>
      <c r="JZ15" s="88">
        <v>1042.1292196402801</v>
      </c>
      <c r="KA15" s="88">
        <v>1191.79146956406</v>
      </c>
      <c r="KB15" s="88">
        <v>733.38611877490996</v>
      </c>
      <c r="KC15" s="88">
        <v>1492.56433760697</v>
      </c>
      <c r="KD15" s="88">
        <v>1255.5519165666001</v>
      </c>
      <c r="KE15" s="88">
        <v>1435.2657143597501</v>
      </c>
      <c r="KF15" s="88">
        <v>1094.9486982149799</v>
      </c>
      <c r="KG15" s="88">
        <v>766.58777313479402</v>
      </c>
      <c r="KH15" s="88">
        <v>1094.83113605727</v>
      </c>
      <c r="KI15" s="88">
        <v>1194.05823652956</v>
      </c>
      <c r="KJ15" s="88">
        <v>1056.2033837658801</v>
      </c>
      <c r="KK15" s="88">
        <v>1471.6130699201301</v>
      </c>
      <c r="KL15" s="88">
        <v>1218.0600770993999</v>
      </c>
      <c r="KM15" s="88">
        <v>1534.85655762335</v>
      </c>
      <c r="KN15" s="88">
        <v>1231.9529930687399</v>
      </c>
      <c r="KO15" s="88">
        <v>1061.42606965859</v>
      </c>
      <c r="KP15" s="88">
        <v>1150.0232038724801</v>
      </c>
      <c r="KQ15" s="88">
        <v>1278.2869894386699</v>
      </c>
      <c r="KR15" s="88">
        <v>909.94640643346099</v>
      </c>
      <c r="KS15" s="88">
        <v>1122.6917658480299</v>
      </c>
      <c r="KT15" s="88">
        <v>938.17261594841602</v>
      </c>
      <c r="KU15" s="88">
        <v>1080.3522032590399</v>
      </c>
      <c r="KV15" s="88">
        <v>1261.28500069851</v>
      </c>
      <c r="KW15" s="88">
        <v>1074.9806764725199</v>
      </c>
      <c r="KX15" s="88">
        <v>1446.21844829416</v>
      </c>
      <c r="KY15" s="88">
        <v>1390.8653904891701</v>
      </c>
      <c r="KZ15" s="88">
        <v>806.89123179234002</v>
      </c>
      <c r="LA15" s="88">
        <v>1347.8478467029399</v>
      </c>
      <c r="LB15" s="88">
        <v>1381.0702108206499</v>
      </c>
      <c r="LC15" s="88">
        <v>1244.2955170585899</v>
      </c>
      <c r="LD15" s="88">
        <v>1149.42685505489</v>
      </c>
      <c r="LE15" s="88">
        <v>1182.7845990767601</v>
      </c>
      <c r="LF15" s="88">
        <v>1022.90046762035</v>
      </c>
      <c r="LG15" s="88">
        <v>1083.98819976598</v>
      </c>
      <c r="LH15" s="88">
        <v>1475.4724732424199</v>
      </c>
      <c r="LI15" s="88">
        <v>1517.0700645608399</v>
      </c>
      <c r="LJ15" s="88">
        <v>1210.4325803607601</v>
      </c>
      <c r="LK15" s="88">
        <v>1441.39888741555</v>
      </c>
      <c r="LL15" s="88">
        <v>880.95160222223001</v>
      </c>
      <c r="LM15" s="88">
        <v>1089.7124831794299</v>
      </c>
      <c r="LN15" s="88">
        <v>1152.60701444088</v>
      </c>
      <c r="LO15" s="88">
        <v>1240.07799487849</v>
      </c>
      <c r="LP15" s="88">
        <v>1248.07119149598</v>
      </c>
      <c r="LQ15" s="88">
        <v>1017.26241414862</v>
      </c>
      <c r="LR15" s="88">
        <v>1007.46647032441</v>
      </c>
      <c r="LS15" s="88">
        <v>1097.4591112721801</v>
      </c>
      <c r="LT15" s="88">
        <v>1189.85133967867</v>
      </c>
      <c r="LU15" s="88">
        <v>1172.6724601149799</v>
      </c>
      <c r="LV15" s="88">
        <v>1350.36313994536</v>
      </c>
      <c r="LW15" s="88">
        <v>1612.14849704219</v>
      </c>
      <c r="LX15" s="88">
        <v>728.25203852191305</v>
      </c>
      <c r="LY15" s="88">
        <v>1322.68381022997</v>
      </c>
    </row>
    <row r="16" spans="1:337" x14ac:dyDescent="0.25">
      <c r="A16" s="78" t="s">
        <v>2099</v>
      </c>
      <c r="B16" s="78">
        <v>255.5073412588508</v>
      </c>
      <c r="C16" s="78">
        <v>284.12640019330286</v>
      </c>
      <c r="D16" s="78">
        <v>300.93119700053978</v>
      </c>
      <c r="E16" s="78">
        <v>283.10555903143177</v>
      </c>
      <c r="F16" s="78">
        <v>239.98800166334053</v>
      </c>
      <c r="G16" s="91">
        <f t="shared" si="0"/>
        <v>8.984115507629295E-2</v>
      </c>
      <c r="I16" s="78">
        <v>70.337597301055993</v>
      </c>
      <c r="J16" s="78">
        <v>81.139751146945628</v>
      </c>
      <c r="K16" s="78">
        <v>75.565665854327221</v>
      </c>
      <c r="L16" s="78">
        <v>68.382764581681855</v>
      </c>
      <c r="M16" s="78">
        <v>71.514820163894171</v>
      </c>
      <c r="N16" s="91">
        <f t="shared" si="1"/>
        <v>6.9043892596197864E-2</v>
      </c>
      <c r="O16" s="91"/>
      <c r="P16" s="1" t="s">
        <v>297</v>
      </c>
      <c r="Q16" s="1" t="s">
        <v>298</v>
      </c>
      <c r="R16" s="85">
        <v>47.606670859258998</v>
      </c>
      <c r="S16" s="85">
        <v>58.556364591485497</v>
      </c>
      <c r="T16" s="85">
        <v>44.894358546788098</v>
      </c>
      <c r="U16" s="85">
        <v>58.497882886635402</v>
      </c>
      <c r="V16" s="85">
        <v>80.629151495589994</v>
      </c>
      <c r="W16" s="85">
        <v>117.699205862672</v>
      </c>
      <c r="X16" s="85">
        <v>54.652758373011402</v>
      </c>
      <c r="Y16" s="85">
        <v>66.246063129030702</v>
      </c>
      <c r="Z16" s="85">
        <v>59.850927456684701</v>
      </c>
      <c r="AA16" s="85">
        <v>50.185629734190002</v>
      </c>
      <c r="AB16" s="85">
        <v>47.161360926977501</v>
      </c>
      <c r="AC16" s="85">
        <v>33.492683996946802</v>
      </c>
      <c r="AD16" s="85">
        <v>59.464133438473503</v>
      </c>
      <c r="AE16" s="85">
        <v>33.477234252817297</v>
      </c>
      <c r="AF16" s="85">
        <v>42.269642673051997</v>
      </c>
      <c r="AG16" s="85">
        <v>140.81002917473501</v>
      </c>
      <c r="AH16" s="85">
        <v>38.533169006968699</v>
      </c>
      <c r="AI16" s="85">
        <v>39.537671797432999</v>
      </c>
      <c r="AJ16" s="85">
        <v>62.071545871308203</v>
      </c>
      <c r="AK16" s="85">
        <v>64.049984384139194</v>
      </c>
      <c r="AL16" s="85">
        <v>54.9286112332545</v>
      </c>
      <c r="AM16" s="85">
        <v>72.081496586932602</v>
      </c>
      <c r="AN16" s="85">
        <v>68.013373266364596</v>
      </c>
      <c r="AO16" s="85">
        <v>51.150560245318303</v>
      </c>
      <c r="AP16" s="85">
        <v>67.312481189646903</v>
      </c>
      <c r="AQ16" s="85">
        <v>53.662973561860397</v>
      </c>
      <c r="AR16" s="85">
        <v>45.166438833940802</v>
      </c>
      <c r="AS16" s="85">
        <v>68.028241719639894</v>
      </c>
      <c r="AT16" s="85">
        <v>53.767051635544</v>
      </c>
      <c r="AU16" s="85">
        <v>86.158775404130097</v>
      </c>
      <c r="AV16" s="85">
        <v>79.940959603195594</v>
      </c>
      <c r="AW16" s="85">
        <v>59.991847802457499</v>
      </c>
      <c r="AX16" s="85">
        <v>43.109862777556899</v>
      </c>
      <c r="AY16" s="85">
        <v>56.421412473698901</v>
      </c>
      <c r="AZ16" s="85">
        <v>57.856123270977498</v>
      </c>
      <c r="BA16" s="85">
        <v>54.665004827597997</v>
      </c>
      <c r="BB16" s="85">
        <v>48.123169256772499</v>
      </c>
      <c r="BC16" s="85">
        <v>53.716089301925201</v>
      </c>
      <c r="BD16" s="85">
        <v>60.7862769416326</v>
      </c>
      <c r="BE16" s="85">
        <v>122.853449197518</v>
      </c>
      <c r="BF16" s="85">
        <v>59.486427313529603</v>
      </c>
      <c r="BG16" s="85">
        <v>129.96059956844999</v>
      </c>
      <c r="BH16" s="85">
        <v>56.220933734318201</v>
      </c>
      <c r="BI16" s="85">
        <v>134.45689793333901</v>
      </c>
      <c r="BJ16" s="85">
        <v>52.072745115581199</v>
      </c>
      <c r="BK16" s="85">
        <v>58.9483314239544</v>
      </c>
      <c r="BL16" s="85">
        <v>63.9977412902605</v>
      </c>
      <c r="BM16" s="85">
        <v>36.125451315584897</v>
      </c>
      <c r="BN16" s="85">
        <v>42.431192289105397</v>
      </c>
      <c r="BO16" s="85">
        <v>52.3022544959247</v>
      </c>
      <c r="BP16" s="85">
        <v>40.534231296659499</v>
      </c>
      <c r="BQ16" s="85">
        <v>72.582726456631605</v>
      </c>
      <c r="BR16" s="85">
        <v>58.253036018031501</v>
      </c>
      <c r="BS16" s="85">
        <v>114.21165526146299</v>
      </c>
      <c r="BT16" s="85">
        <v>124.281872578989</v>
      </c>
      <c r="BU16" s="85">
        <v>55.653381574446897</v>
      </c>
      <c r="BV16" s="85">
        <v>43.840153532610799</v>
      </c>
      <c r="BW16" s="85">
        <v>62.266290724854599</v>
      </c>
      <c r="BX16" s="85">
        <v>43.905911210555502</v>
      </c>
      <c r="BY16" s="85">
        <v>78.929195902543299</v>
      </c>
      <c r="BZ16" s="85">
        <v>59.061529317059701</v>
      </c>
      <c r="CA16" s="85">
        <v>60.719278125667799</v>
      </c>
      <c r="CB16" s="85">
        <v>46.9232438485637</v>
      </c>
      <c r="CC16" s="85">
        <v>44.968494165147803</v>
      </c>
      <c r="CD16" s="85">
        <v>52.729620463222503</v>
      </c>
      <c r="CE16" s="85">
        <v>48.486576136448903</v>
      </c>
      <c r="CF16" s="85">
        <v>43.997990523591298</v>
      </c>
      <c r="CG16" s="85">
        <v>33.841796644111398</v>
      </c>
      <c r="CH16" s="85">
        <v>36.426570919044003</v>
      </c>
      <c r="CI16" s="85">
        <v>47.261235849399498</v>
      </c>
      <c r="CJ16" s="85">
        <v>62.567587716836798</v>
      </c>
      <c r="CK16" s="85">
        <v>98.862510883299805</v>
      </c>
      <c r="CL16" s="85">
        <v>53.900543220033903</v>
      </c>
      <c r="CM16" s="85">
        <v>49.835542135699903</v>
      </c>
      <c r="CN16" s="85">
        <v>46.0476647939646</v>
      </c>
      <c r="CO16" s="85">
        <v>42.777260382208297</v>
      </c>
      <c r="CP16" s="85">
        <v>50.953581500731701</v>
      </c>
      <c r="CQ16" s="85">
        <v>37.570175437832397</v>
      </c>
      <c r="CR16" s="85">
        <v>56.234200564674701</v>
      </c>
      <c r="CS16" s="85">
        <v>56.893854665191498</v>
      </c>
      <c r="CT16" s="85">
        <v>36.644601890413099</v>
      </c>
      <c r="CU16" s="85">
        <v>45.793923215644298</v>
      </c>
      <c r="CV16" s="85">
        <v>81.292026146722506</v>
      </c>
      <c r="CW16" s="85">
        <v>50.7887986038915</v>
      </c>
      <c r="CX16" s="85">
        <v>41.804708389051903</v>
      </c>
      <c r="CY16" s="85">
        <v>47.389091193151302</v>
      </c>
      <c r="CZ16" s="85">
        <v>46.3964361988184</v>
      </c>
      <c r="DA16" s="85">
        <v>78.255252714975398</v>
      </c>
      <c r="DB16" s="85">
        <v>46.6276321991134</v>
      </c>
      <c r="DC16" s="85">
        <v>45.012976891503101</v>
      </c>
      <c r="DD16" s="85">
        <v>37.042690787801597</v>
      </c>
      <c r="DE16" s="85">
        <v>46.797499750110099</v>
      </c>
      <c r="DF16" s="85">
        <v>69.254065417748706</v>
      </c>
      <c r="DG16" s="85">
        <v>62.754027273588697</v>
      </c>
      <c r="DH16" s="85">
        <v>54.024640345917803</v>
      </c>
      <c r="DI16" s="85">
        <v>52.9721418883613</v>
      </c>
      <c r="DJ16" s="85">
        <v>66.794862542665996</v>
      </c>
      <c r="DK16" s="85">
        <v>57.293575298431598</v>
      </c>
      <c r="DL16" s="85">
        <v>39.580468031111103</v>
      </c>
      <c r="DM16" s="85">
        <v>67.015417776141007</v>
      </c>
      <c r="DN16" s="85">
        <v>80.978645033468794</v>
      </c>
      <c r="DO16" s="85">
        <v>61.038496204518502</v>
      </c>
      <c r="DP16" s="85">
        <v>47.053946314368503</v>
      </c>
      <c r="DQ16" s="85">
        <v>35.148514750568602</v>
      </c>
      <c r="DR16" s="85">
        <v>121.643452778591</v>
      </c>
      <c r="DS16" s="85">
        <v>98.9196884760497</v>
      </c>
      <c r="DT16" s="85">
        <v>57.2992506593963</v>
      </c>
      <c r="DU16" s="85">
        <v>110.85815517721301</v>
      </c>
      <c r="DV16" s="85">
        <v>133.706534895837</v>
      </c>
      <c r="DW16" s="85">
        <v>54.154294757722298</v>
      </c>
      <c r="DX16" s="85">
        <v>90.258364463127805</v>
      </c>
      <c r="DY16" s="85">
        <v>51.985612860579799</v>
      </c>
      <c r="DZ16" s="85">
        <v>44.260142544562299</v>
      </c>
      <c r="EA16" s="85">
        <v>46.928154462736799</v>
      </c>
      <c r="EB16" s="85">
        <v>44.090735673729199</v>
      </c>
      <c r="EC16" s="85">
        <v>117.300262329598</v>
      </c>
      <c r="ED16" s="85">
        <v>68.280344827717698</v>
      </c>
      <c r="EE16" s="85">
        <v>58.280010364443598</v>
      </c>
      <c r="EF16" s="85">
        <v>41.688905557264498</v>
      </c>
      <c r="EG16" s="85">
        <v>50.9388415430737</v>
      </c>
      <c r="EH16" s="85">
        <v>59.933181291981199</v>
      </c>
      <c r="EI16" s="85">
        <v>71.939148057546603</v>
      </c>
      <c r="EJ16" s="85">
        <v>65.210914874061302</v>
      </c>
      <c r="EK16" s="85">
        <v>82.019727561044704</v>
      </c>
      <c r="EL16" s="85">
        <v>93.068378671943407</v>
      </c>
      <c r="EM16" s="85">
        <v>147.30987956593199</v>
      </c>
      <c r="EN16" s="85">
        <v>54.451534875316</v>
      </c>
      <c r="EO16" s="85">
        <v>87.713837965581703</v>
      </c>
      <c r="EP16" s="85">
        <v>61.568344249801697</v>
      </c>
      <c r="EQ16" s="85">
        <v>62.923105737075403</v>
      </c>
      <c r="ER16" s="85">
        <v>45.8095119072103</v>
      </c>
      <c r="ES16" s="85">
        <v>75.379651571160494</v>
      </c>
      <c r="ET16" s="85">
        <v>58.934031037664496</v>
      </c>
      <c r="EU16" s="85">
        <v>104.507748604833</v>
      </c>
      <c r="EV16" s="85">
        <v>57.267531509337203</v>
      </c>
      <c r="EW16" s="85">
        <v>135.24992877908701</v>
      </c>
      <c r="EX16" s="85">
        <v>44.168981923714703</v>
      </c>
      <c r="EY16" s="85">
        <v>56.761729086096899</v>
      </c>
      <c r="EZ16" s="85">
        <v>39.932025326000598</v>
      </c>
      <c r="FA16" s="85">
        <v>269.32465179033898</v>
      </c>
      <c r="FB16" s="85">
        <v>65.266048434839007</v>
      </c>
      <c r="FC16" s="85">
        <v>60.296110666768797</v>
      </c>
      <c r="FD16" s="85">
        <v>118.184120033864</v>
      </c>
      <c r="FE16" s="85">
        <v>427.541835478736</v>
      </c>
      <c r="FF16" s="85">
        <v>80.086734740792494</v>
      </c>
      <c r="FG16" s="85">
        <v>47.792642171867499</v>
      </c>
      <c r="FH16" s="85">
        <v>50.480707921064798</v>
      </c>
      <c r="FI16" s="85">
        <v>54.6075395245377</v>
      </c>
      <c r="FJ16" s="85">
        <v>89.7273628797778</v>
      </c>
      <c r="FK16" s="85">
        <v>134.53171431755499</v>
      </c>
      <c r="FL16" s="85">
        <v>44.581526056197298</v>
      </c>
      <c r="FM16" s="85">
        <v>90.8796188299265</v>
      </c>
      <c r="FN16" s="85">
        <v>62.500809781537797</v>
      </c>
      <c r="FO16" s="85">
        <v>79.895291986134595</v>
      </c>
      <c r="FP16" s="85">
        <v>74.476185903616297</v>
      </c>
      <c r="FQ16" s="85">
        <v>55.160215888670201</v>
      </c>
      <c r="FR16" s="85">
        <v>64.568844335899996</v>
      </c>
      <c r="FS16" s="85">
        <v>40.244699857839898</v>
      </c>
      <c r="FT16" s="85">
        <v>59.9110745189247</v>
      </c>
      <c r="FU16" s="85">
        <v>48.043586204352998</v>
      </c>
      <c r="FV16" s="85">
        <v>53.575911341097701</v>
      </c>
      <c r="FW16" s="85">
        <v>46.081458474240399</v>
      </c>
      <c r="FX16" s="85">
        <v>77.253892828715294</v>
      </c>
      <c r="FY16" s="85">
        <v>54.532040081559998</v>
      </c>
      <c r="FZ16" s="85">
        <v>49.899354296367498</v>
      </c>
      <c r="GA16" s="85">
        <v>60.170779915083003</v>
      </c>
      <c r="GB16" s="85">
        <v>45.1922271410916</v>
      </c>
      <c r="GC16" s="85">
        <v>64.321695974475702</v>
      </c>
      <c r="GD16" s="85">
        <v>49.048378710448603</v>
      </c>
      <c r="GE16" s="85">
        <v>57.684312522596301</v>
      </c>
      <c r="GF16" s="85">
        <v>46.806814605972399</v>
      </c>
      <c r="GG16" s="85">
        <v>51.630195881528699</v>
      </c>
      <c r="GH16" s="85">
        <v>37.113564003717499</v>
      </c>
      <c r="GI16" s="85">
        <v>46.849064475638301</v>
      </c>
      <c r="GJ16" s="85">
        <v>45.097444723388101</v>
      </c>
      <c r="GK16" s="85">
        <v>61.082521484970201</v>
      </c>
      <c r="GL16" s="85">
        <v>66.556802072017405</v>
      </c>
      <c r="GM16" s="85">
        <v>45.261883530274297</v>
      </c>
      <c r="GN16" s="85">
        <v>67.7816016331724</v>
      </c>
      <c r="GO16" s="85">
        <v>40.868586722782297</v>
      </c>
      <c r="GP16" s="85">
        <v>126.874999020168</v>
      </c>
      <c r="GQ16" s="85">
        <v>46.347089300770399</v>
      </c>
      <c r="GR16" s="85">
        <v>51.610576476265202</v>
      </c>
      <c r="GS16" s="85">
        <v>52.334245536553297</v>
      </c>
      <c r="GT16" s="85">
        <v>70.442426342927206</v>
      </c>
      <c r="GU16" s="85">
        <v>70.112282646640793</v>
      </c>
      <c r="GV16" s="85">
        <v>44.485975902651901</v>
      </c>
      <c r="GW16" s="85">
        <v>79.089912754723599</v>
      </c>
      <c r="GX16" s="85">
        <v>55.217565545030801</v>
      </c>
      <c r="GY16" s="85">
        <v>87.694515242988302</v>
      </c>
      <c r="GZ16" s="85">
        <v>60.768462143707197</v>
      </c>
      <c r="HA16" s="85">
        <v>82.6701624603526</v>
      </c>
      <c r="HB16" s="85">
        <v>30.974016752991702</v>
      </c>
      <c r="HC16" s="85">
        <v>48.857829283200999</v>
      </c>
      <c r="HD16" s="85">
        <v>66.453202152896793</v>
      </c>
      <c r="HE16" s="85">
        <v>102.497996614193</v>
      </c>
      <c r="HF16" s="85">
        <v>118.28381490638699</v>
      </c>
      <c r="HG16" s="85">
        <v>68.859873246525197</v>
      </c>
      <c r="HH16" s="85">
        <v>196.35310705342999</v>
      </c>
      <c r="HI16" s="85">
        <v>78.328838163237904</v>
      </c>
      <c r="HJ16" s="85">
        <v>43.394503003858603</v>
      </c>
      <c r="HK16" s="85">
        <v>135.42875448863899</v>
      </c>
      <c r="HL16" s="85">
        <v>52.076305700587902</v>
      </c>
      <c r="HM16" s="85">
        <v>176.86335355133201</v>
      </c>
      <c r="HN16" s="85">
        <v>42.618314036586803</v>
      </c>
      <c r="HO16" s="85">
        <v>61.027255230947901</v>
      </c>
      <c r="HP16" s="85">
        <v>99.840060267650799</v>
      </c>
      <c r="HQ16" s="85">
        <v>41.9914939176223</v>
      </c>
      <c r="HR16" s="85">
        <v>54.809453767265801</v>
      </c>
      <c r="HS16" s="85">
        <v>35.121248383210499</v>
      </c>
      <c r="HT16" s="85">
        <v>94.353389362684098</v>
      </c>
      <c r="HU16" s="85">
        <v>45.3330863346143</v>
      </c>
      <c r="HV16" s="85">
        <v>59.602399487632603</v>
      </c>
      <c r="HW16" s="85">
        <v>75.871511229987604</v>
      </c>
      <c r="HX16" s="85">
        <v>77.179163477584893</v>
      </c>
      <c r="HY16" s="85">
        <v>75.634820612866406</v>
      </c>
      <c r="HZ16" s="85">
        <v>50.280258110961697</v>
      </c>
      <c r="IA16" s="85">
        <v>97.792668263845101</v>
      </c>
      <c r="IB16" s="85">
        <v>149.28788187710001</v>
      </c>
      <c r="IC16" s="85">
        <v>95.901140086350793</v>
      </c>
      <c r="ID16" s="85">
        <v>51.0973016051881</v>
      </c>
      <c r="IE16" s="85">
        <v>74.437837477275906</v>
      </c>
      <c r="IF16" s="85">
        <v>44.367745592646202</v>
      </c>
      <c r="IG16" s="85">
        <v>88.448999994448002</v>
      </c>
      <c r="IH16" s="85">
        <v>55.165688689727602</v>
      </c>
      <c r="II16" s="85">
        <v>67.329972510653405</v>
      </c>
      <c r="IJ16" s="85">
        <v>36.504272518874998</v>
      </c>
      <c r="IK16" s="85">
        <v>49.161173121863101</v>
      </c>
      <c r="IL16" s="85">
        <v>61.2825113378155</v>
      </c>
      <c r="IM16" s="85">
        <v>62.172147063775903</v>
      </c>
      <c r="IN16" s="85">
        <v>63.577669114195302</v>
      </c>
      <c r="IO16" s="85">
        <v>43.671327682187702</v>
      </c>
      <c r="IP16" s="85">
        <v>47.836124241479503</v>
      </c>
      <c r="IQ16" s="85">
        <v>43.341799069527902</v>
      </c>
      <c r="IR16" s="85">
        <v>56.748719649804997</v>
      </c>
      <c r="IS16" s="85">
        <v>173.22136761567501</v>
      </c>
      <c r="IT16" s="85">
        <v>32.111811241444101</v>
      </c>
      <c r="IU16" s="85">
        <v>59.023231227582102</v>
      </c>
      <c r="IV16" s="85">
        <v>34.098645803137899</v>
      </c>
      <c r="IW16" s="85">
        <v>157.86987046644501</v>
      </c>
      <c r="IX16" s="88">
        <v>35.7822643457841</v>
      </c>
      <c r="IY16" s="88">
        <v>95.073507192222195</v>
      </c>
      <c r="IZ16" s="88">
        <v>48.954586030690201</v>
      </c>
      <c r="JA16" s="88">
        <v>57.402149021585501</v>
      </c>
      <c r="JB16" s="88">
        <v>62.959430968537198</v>
      </c>
      <c r="JC16" s="88">
        <v>67.791311525728204</v>
      </c>
      <c r="JD16" s="88">
        <v>68.237538897202697</v>
      </c>
      <c r="JE16" s="88">
        <v>31.625874199582299</v>
      </c>
      <c r="JF16" s="88">
        <v>38.119340295747698</v>
      </c>
      <c r="JG16" s="88">
        <v>67.735920452000897</v>
      </c>
      <c r="JH16" s="88">
        <v>48.132133962191602</v>
      </c>
      <c r="JI16" s="88">
        <v>60.9335009973761</v>
      </c>
      <c r="JJ16" s="88">
        <v>55.661167124280901</v>
      </c>
      <c r="JK16" s="88">
        <v>100.894310711375</v>
      </c>
      <c r="JL16" s="88">
        <v>56.086563832214303</v>
      </c>
      <c r="JM16" s="88">
        <v>46.930204631517</v>
      </c>
      <c r="JN16" s="88">
        <v>52.154025356833799</v>
      </c>
      <c r="JO16" s="88">
        <v>41.423102214550497</v>
      </c>
      <c r="JP16" s="88">
        <v>39.417329709448303</v>
      </c>
      <c r="JQ16" s="88">
        <v>91.699920181649503</v>
      </c>
      <c r="JR16" s="88">
        <v>82.527395819484795</v>
      </c>
      <c r="JS16" s="88">
        <v>44.384404901784897</v>
      </c>
      <c r="JT16" s="88">
        <v>64.298062110465807</v>
      </c>
      <c r="JU16" s="88">
        <v>44.961539898751703</v>
      </c>
      <c r="JV16" s="88">
        <v>26.876705994558399</v>
      </c>
      <c r="JW16" s="88">
        <v>51.359592830508298</v>
      </c>
      <c r="JX16" s="88">
        <v>40.435830905872301</v>
      </c>
      <c r="JY16" s="88">
        <v>52.313987572882901</v>
      </c>
      <c r="JZ16" s="88">
        <v>70.161431691383399</v>
      </c>
      <c r="KA16" s="88">
        <v>43.241547359540597</v>
      </c>
      <c r="KB16" s="88">
        <v>22.865176648067699</v>
      </c>
      <c r="KC16" s="88">
        <v>43.892516517165198</v>
      </c>
      <c r="KD16" s="88">
        <v>53.1551603002885</v>
      </c>
      <c r="KE16" s="88">
        <v>75.1871891370198</v>
      </c>
      <c r="KF16" s="88">
        <v>60.071290473923</v>
      </c>
      <c r="KG16" s="88">
        <v>39.069531934455398</v>
      </c>
      <c r="KH16" s="88">
        <v>39.993176466602002</v>
      </c>
      <c r="KI16" s="88">
        <v>45.604428275869601</v>
      </c>
      <c r="KJ16" s="88">
        <v>64.123584530730994</v>
      </c>
      <c r="KK16" s="88">
        <v>46.649415275924298</v>
      </c>
      <c r="KL16" s="88">
        <v>44.582419477651001</v>
      </c>
      <c r="KM16" s="88">
        <v>64.996935940687493</v>
      </c>
      <c r="KN16" s="88">
        <v>56.506609243750397</v>
      </c>
      <c r="KO16" s="88">
        <v>43.119418648586802</v>
      </c>
      <c r="KP16" s="88">
        <v>49.000884560778502</v>
      </c>
      <c r="KQ16" s="88">
        <v>56.495451429569897</v>
      </c>
      <c r="KR16" s="88">
        <v>51.253332591085503</v>
      </c>
      <c r="KS16" s="88">
        <v>60.786538947536997</v>
      </c>
      <c r="KT16" s="88">
        <v>55.679903031771502</v>
      </c>
      <c r="KU16" s="88">
        <v>86.425019873139703</v>
      </c>
      <c r="KV16" s="88">
        <v>57.2235798055248</v>
      </c>
      <c r="KW16" s="88">
        <v>47.8974854231219</v>
      </c>
      <c r="KX16" s="88">
        <v>67.616088084391393</v>
      </c>
      <c r="KY16" s="88">
        <v>48.5950657389265</v>
      </c>
      <c r="KZ16" s="88">
        <v>74.458484165396897</v>
      </c>
      <c r="LA16" s="88">
        <v>29.5717127563364</v>
      </c>
      <c r="LB16" s="88">
        <v>49.760670867773399</v>
      </c>
      <c r="LC16" s="88">
        <v>37.968989629031199</v>
      </c>
      <c r="LD16" s="88">
        <v>38.598034034576699</v>
      </c>
      <c r="LE16" s="88">
        <v>49.751886716295303</v>
      </c>
      <c r="LF16" s="88">
        <v>115.020992317303</v>
      </c>
      <c r="LG16" s="88">
        <v>213.78691029187601</v>
      </c>
      <c r="LH16" s="88">
        <v>65.579187393083998</v>
      </c>
      <c r="LI16" s="88">
        <v>65.924454641229801</v>
      </c>
      <c r="LJ16" s="88">
        <v>63.414950214830299</v>
      </c>
      <c r="LK16" s="88">
        <v>50.040714542505398</v>
      </c>
      <c r="LL16" s="88">
        <v>65.871424950320304</v>
      </c>
      <c r="LM16" s="88">
        <v>56.204432710161498</v>
      </c>
      <c r="LN16" s="88">
        <v>50.941307376232899</v>
      </c>
      <c r="LO16" s="88">
        <v>44.720748721719801</v>
      </c>
      <c r="LP16" s="88">
        <v>66.132406509782101</v>
      </c>
      <c r="LQ16" s="88">
        <v>38.079418167314003</v>
      </c>
      <c r="LR16" s="88">
        <v>34.581790717690303</v>
      </c>
      <c r="LS16" s="88">
        <v>47.619158249129299</v>
      </c>
      <c r="LT16" s="88">
        <v>64.152858283501303</v>
      </c>
      <c r="LU16" s="88">
        <v>40.490369780012898</v>
      </c>
      <c r="LV16" s="88">
        <v>67.571284163625407</v>
      </c>
      <c r="LW16" s="88">
        <v>41.714446623745403</v>
      </c>
      <c r="LX16" s="88">
        <v>41.837966323705899</v>
      </c>
      <c r="LY16" s="88">
        <v>52.842196295038697</v>
      </c>
    </row>
    <row r="17" spans="1:337" x14ac:dyDescent="0.25">
      <c r="A17" s="78" t="s">
        <v>1680</v>
      </c>
      <c r="B17" s="78">
        <v>271.94359221126098</v>
      </c>
      <c r="C17" s="78">
        <v>256.89280213212373</v>
      </c>
      <c r="D17" s="78">
        <v>246.41942500355648</v>
      </c>
      <c r="E17" s="78">
        <v>254.79645516942151</v>
      </c>
      <c r="F17" s="78">
        <v>238.65648039864828</v>
      </c>
      <c r="G17" s="91">
        <f t="shared" si="0"/>
        <v>4.9204733748645424E-2</v>
      </c>
      <c r="I17" s="78">
        <v>367.05127616760865</v>
      </c>
      <c r="J17" s="78">
        <v>394.64901404292794</v>
      </c>
      <c r="K17" s="78">
        <v>426.95531014432106</v>
      </c>
      <c r="L17" s="78">
        <v>436.23856999103953</v>
      </c>
      <c r="M17" s="78">
        <v>384.87406555600018</v>
      </c>
      <c r="N17" s="91">
        <f t="shared" si="1"/>
        <v>7.2145310042794633E-2</v>
      </c>
      <c r="O17" s="91"/>
      <c r="P17" s="1" t="s">
        <v>288</v>
      </c>
      <c r="Q17" s="1" t="s">
        <v>289</v>
      </c>
      <c r="R17" s="85">
        <v>194.69454446704901</v>
      </c>
      <c r="S17" s="85">
        <v>175.501294480947</v>
      </c>
      <c r="T17" s="85">
        <v>173.59037550559199</v>
      </c>
      <c r="U17" s="85">
        <v>162.188877111209</v>
      </c>
      <c r="V17" s="85">
        <v>204.803089932891</v>
      </c>
      <c r="W17" s="85">
        <v>235.183219526323</v>
      </c>
      <c r="X17" s="85">
        <v>161.62358369774901</v>
      </c>
      <c r="Y17" s="85">
        <v>171.34032552491101</v>
      </c>
      <c r="Z17" s="85">
        <v>175.47657312276701</v>
      </c>
      <c r="AA17" s="85">
        <v>102.32387176727001</v>
      </c>
      <c r="AB17" s="85">
        <v>221.562864268986</v>
      </c>
      <c r="AC17" s="85">
        <v>152.283992414408</v>
      </c>
      <c r="AD17" s="85">
        <v>180.03518501644899</v>
      </c>
      <c r="AE17" s="85">
        <v>158.27963153222299</v>
      </c>
      <c r="AF17" s="85">
        <v>150.236801750464</v>
      </c>
      <c r="AG17" s="85">
        <v>331.58346615261399</v>
      </c>
      <c r="AH17" s="85">
        <v>123.03269422386499</v>
      </c>
      <c r="AI17" s="85">
        <v>208.68681972863601</v>
      </c>
      <c r="AJ17" s="85">
        <v>135.996615910363</v>
      </c>
      <c r="AK17" s="85">
        <v>322.38935345355202</v>
      </c>
      <c r="AL17" s="85">
        <v>173.987038898393</v>
      </c>
      <c r="AM17" s="85">
        <v>196.908634289362</v>
      </c>
      <c r="AN17" s="85">
        <v>184.87365239798399</v>
      </c>
      <c r="AO17" s="85">
        <v>213.92387046761399</v>
      </c>
      <c r="AP17" s="85">
        <v>312.05688252277298</v>
      </c>
      <c r="AQ17" s="85">
        <v>125.34892565515599</v>
      </c>
      <c r="AR17" s="85">
        <v>195.697220483319</v>
      </c>
      <c r="AS17" s="85">
        <v>163.21946877332499</v>
      </c>
      <c r="AT17" s="85">
        <v>260.95931916733599</v>
      </c>
      <c r="AU17" s="85">
        <v>268.65808722495001</v>
      </c>
      <c r="AV17" s="85">
        <v>178.681925439422</v>
      </c>
      <c r="AW17" s="85">
        <v>166.93461823854901</v>
      </c>
      <c r="AX17" s="85">
        <v>230.35852924753499</v>
      </c>
      <c r="AY17" s="85">
        <v>205.53626832392001</v>
      </c>
      <c r="AZ17" s="85">
        <v>181.63207199373599</v>
      </c>
      <c r="BA17" s="85">
        <v>223.62871184959801</v>
      </c>
      <c r="BB17" s="85">
        <v>162.41433858795301</v>
      </c>
      <c r="BC17" s="85">
        <v>191.39391881148001</v>
      </c>
      <c r="BD17" s="85">
        <v>204.71525081508801</v>
      </c>
      <c r="BE17" s="85">
        <v>193.53309459991999</v>
      </c>
      <c r="BF17" s="85">
        <v>236.39837441645699</v>
      </c>
      <c r="BG17" s="85">
        <v>198.40316320356101</v>
      </c>
      <c r="BH17" s="85">
        <v>140.969955016786</v>
      </c>
      <c r="BI17" s="85">
        <v>163.933093591806</v>
      </c>
      <c r="BJ17" s="85">
        <v>193.743468441787</v>
      </c>
      <c r="BK17" s="85">
        <v>141.956231629142</v>
      </c>
      <c r="BL17" s="85">
        <v>107.03674827804301</v>
      </c>
      <c r="BM17" s="85">
        <v>169.02901105677199</v>
      </c>
      <c r="BN17" s="85">
        <v>158.23347927659799</v>
      </c>
      <c r="BO17" s="85">
        <v>132.75018594129901</v>
      </c>
      <c r="BP17" s="85">
        <v>212.74517183769299</v>
      </c>
      <c r="BQ17" s="85">
        <v>136.314656294618</v>
      </c>
      <c r="BR17" s="85">
        <v>284.371973855563</v>
      </c>
      <c r="BS17" s="85">
        <v>238.55188241353099</v>
      </c>
      <c r="BT17" s="85">
        <v>211.563163587075</v>
      </c>
      <c r="BU17" s="85">
        <v>126.768523918349</v>
      </c>
      <c r="BV17" s="85">
        <v>174.52245631760999</v>
      </c>
      <c r="BW17" s="85">
        <v>175.152259733091</v>
      </c>
      <c r="BX17" s="85">
        <v>182.686111115898</v>
      </c>
      <c r="BY17" s="85">
        <v>151.61533240201001</v>
      </c>
      <c r="BZ17" s="85">
        <v>121.49169861163701</v>
      </c>
      <c r="CA17" s="85">
        <v>225.37375793405599</v>
      </c>
      <c r="CB17" s="85">
        <v>235.654705205992</v>
      </c>
      <c r="CC17" s="85">
        <v>238.23026008676999</v>
      </c>
      <c r="CD17" s="85">
        <v>150.38645408552199</v>
      </c>
      <c r="CE17" s="85">
        <v>109.563841433284</v>
      </c>
      <c r="CF17" s="85">
        <v>183.51359592177201</v>
      </c>
      <c r="CG17" s="85">
        <v>150.35412628940901</v>
      </c>
      <c r="CH17" s="85">
        <v>244.455198744699</v>
      </c>
      <c r="CI17" s="85">
        <v>279.65403163164399</v>
      </c>
      <c r="CJ17" s="85">
        <v>163.35353345914999</v>
      </c>
      <c r="CK17" s="85">
        <v>196.35929717334</v>
      </c>
      <c r="CL17" s="85">
        <v>140.89877978738801</v>
      </c>
      <c r="CM17" s="85">
        <v>103.245459235628</v>
      </c>
      <c r="CN17" s="85">
        <v>195.754117776426</v>
      </c>
      <c r="CO17" s="85">
        <v>281.924673541169</v>
      </c>
      <c r="CP17" s="85">
        <v>159.07415882518401</v>
      </c>
      <c r="CQ17" s="85">
        <v>100.888057826966</v>
      </c>
      <c r="CR17" s="85">
        <v>128.03837482015101</v>
      </c>
      <c r="CS17" s="85">
        <v>157.491135318771</v>
      </c>
      <c r="CT17" s="85">
        <v>136.32711871489599</v>
      </c>
      <c r="CU17" s="85">
        <v>109.21593696194699</v>
      </c>
      <c r="CV17" s="85">
        <v>176.79618224779901</v>
      </c>
      <c r="CW17" s="85">
        <v>149.66633288261801</v>
      </c>
      <c r="CX17" s="85">
        <v>87.174668268725199</v>
      </c>
      <c r="CY17" s="85">
        <v>128.43455460344299</v>
      </c>
      <c r="CZ17" s="85">
        <v>202.63726507880401</v>
      </c>
      <c r="DA17" s="85">
        <v>164.50330918917999</v>
      </c>
      <c r="DB17" s="85">
        <v>184.81371137593001</v>
      </c>
      <c r="DC17" s="85">
        <v>157.197184367262</v>
      </c>
      <c r="DD17" s="85">
        <v>175.497095378951</v>
      </c>
      <c r="DE17" s="85">
        <v>399.37040921407498</v>
      </c>
      <c r="DF17" s="85">
        <v>294.98873302992899</v>
      </c>
      <c r="DG17" s="85">
        <v>271.19237344486902</v>
      </c>
      <c r="DH17" s="85">
        <v>131.39841439371401</v>
      </c>
      <c r="DI17" s="85">
        <v>156.232841733877</v>
      </c>
      <c r="DJ17" s="85">
        <v>234.829207359516</v>
      </c>
      <c r="DK17" s="85">
        <v>162.95634198136401</v>
      </c>
      <c r="DL17" s="85">
        <v>177.86640622170501</v>
      </c>
      <c r="DM17" s="85">
        <v>106.303791897908</v>
      </c>
      <c r="DN17" s="85">
        <v>208.32842534812301</v>
      </c>
      <c r="DO17" s="85">
        <v>177.60711531443101</v>
      </c>
      <c r="DP17" s="85">
        <v>189.61771542740701</v>
      </c>
      <c r="DQ17" s="85">
        <v>139.54630385079099</v>
      </c>
      <c r="DR17" s="85">
        <v>304.89019440385101</v>
      </c>
      <c r="DS17" s="85">
        <v>195.87194311921101</v>
      </c>
      <c r="DT17" s="85">
        <v>295.36804985967598</v>
      </c>
      <c r="DU17" s="85">
        <v>235.93240989256401</v>
      </c>
      <c r="DV17" s="85">
        <v>188.158698039444</v>
      </c>
      <c r="DW17" s="85">
        <v>159.85793214193299</v>
      </c>
      <c r="DX17" s="85">
        <v>321.033209330288</v>
      </c>
      <c r="DY17" s="85">
        <v>104.114704527032</v>
      </c>
      <c r="DZ17" s="85">
        <v>111.128365150227</v>
      </c>
      <c r="EA17" s="85">
        <v>138.358407827864</v>
      </c>
      <c r="EB17" s="85">
        <v>192.26485757258399</v>
      </c>
      <c r="EC17" s="85">
        <v>244.428384031154</v>
      </c>
      <c r="ED17" s="85">
        <v>131.25739456005101</v>
      </c>
      <c r="EE17" s="85">
        <v>163.618347130084</v>
      </c>
      <c r="EF17" s="85">
        <v>219.84017131498999</v>
      </c>
      <c r="EG17" s="85">
        <v>206.33527783547399</v>
      </c>
      <c r="EH17" s="85">
        <v>159.05138865899599</v>
      </c>
      <c r="EI17" s="85">
        <v>175.72512632144401</v>
      </c>
      <c r="EJ17" s="85">
        <v>275.96592702197398</v>
      </c>
      <c r="EK17" s="85">
        <v>191.89498601867601</v>
      </c>
      <c r="EL17" s="85">
        <v>236.993779700982</v>
      </c>
      <c r="EM17" s="85">
        <v>239.18491346186099</v>
      </c>
      <c r="EN17" s="85">
        <v>211.81661759466701</v>
      </c>
      <c r="EO17" s="85">
        <v>184.64075749284601</v>
      </c>
      <c r="EP17" s="85">
        <v>226.72627069487899</v>
      </c>
      <c r="EQ17" s="85">
        <v>348.192861277183</v>
      </c>
      <c r="ER17" s="85">
        <v>115.506665076373</v>
      </c>
      <c r="ES17" s="85">
        <v>266.28451729916702</v>
      </c>
      <c r="ET17" s="85">
        <v>165.80316883792599</v>
      </c>
      <c r="EU17" s="85">
        <v>255.59702544299901</v>
      </c>
      <c r="EV17" s="85">
        <v>141.02664084717901</v>
      </c>
      <c r="EW17" s="85">
        <v>246.20469147523701</v>
      </c>
      <c r="EX17" s="85">
        <v>296.82706247482901</v>
      </c>
      <c r="EY17" s="85">
        <v>85.826153752685599</v>
      </c>
      <c r="EZ17" s="85">
        <v>77.827742926516507</v>
      </c>
      <c r="FA17" s="85">
        <v>252.03748333962801</v>
      </c>
      <c r="FB17" s="85">
        <v>260.852133731587</v>
      </c>
      <c r="FC17" s="85">
        <v>123.415435664505</v>
      </c>
      <c r="FD17" s="85">
        <v>219.94075977142799</v>
      </c>
      <c r="FE17" s="85">
        <v>516.071803476235</v>
      </c>
      <c r="FF17" s="85">
        <v>169.67704428527699</v>
      </c>
      <c r="FG17" s="85">
        <v>102.808049405635</v>
      </c>
      <c r="FH17" s="85">
        <v>239.27862336370299</v>
      </c>
      <c r="FI17" s="85">
        <v>192.101721758331</v>
      </c>
      <c r="FJ17" s="85">
        <v>148.07200341257899</v>
      </c>
      <c r="FK17" s="85">
        <v>288.921124652971</v>
      </c>
      <c r="FL17" s="85">
        <v>205.04240125629099</v>
      </c>
      <c r="FM17" s="85">
        <v>235.37389586110601</v>
      </c>
      <c r="FN17" s="85">
        <v>259.66072411446902</v>
      </c>
      <c r="FO17" s="85">
        <v>169.172606079047</v>
      </c>
      <c r="FP17" s="85">
        <v>128.33317316820401</v>
      </c>
      <c r="FQ17" s="85">
        <v>166.68191127262699</v>
      </c>
      <c r="FR17" s="85">
        <v>109.319504207851</v>
      </c>
      <c r="FS17" s="85">
        <v>191.599850995682</v>
      </c>
      <c r="FT17" s="85">
        <v>103.674273387931</v>
      </c>
      <c r="FU17" s="85">
        <v>133.42121451517201</v>
      </c>
      <c r="FV17" s="85">
        <v>150.844308171156</v>
      </c>
      <c r="FW17" s="85">
        <v>297.71083237159201</v>
      </c>
      <c r="FX17" s="85">
        <v>318.75859367989</v>
      </c>
      <c r="FY17" s="85">
        <v>197.46008114954799</v>
      </c>
      <c r="FZ17" s="85">
        <v>154.98146626050399</v>
      </c>
      <c r="GA17" s="85">
        <v>221.312659246566</v>
      </c>
      <c r="GB17" s="85">
        <v>152.195779143143</v>
      </c>
      <c r="GC17" s="85">
        <v>226.68340265526601</v>
      </c>
      <c r="GD17" s="85">
        <v>160.13056263909601</v>
      </c>
      <c r="GE17" s="85">
        <v>234.02447248171401</v>
      </c>
      <c r="GF17" s="85">
        <v>249.46274005499299</v>
      </c>
      <c r="GG17" s="85">
        <v>177.603023433776</v>
      </c>
      <c r="GH17" s="85">
        <v>192.56317222377899</v>
      </c>
      <c r="GI17" s="85">
        <v>126.67038465533901</v>
      </c>
      <c r="GJ17" s="85">
        <v>304.62844191095002</v>
      </c>
      <c r="GK17" s="85">
        <v>193.46018619924001</v>
      </c>
      <c r="GL17" s="85">
        <v>179.50446612693301</v>
      </c>
      <c r="GM17" s="85">
        <v>185.08033957337599</v>
      </c>
      <c r="GN17" s="85">
        <v>190.811087053048</v>
      </c>
      <c r="GO17" s="85">
        <v>133.67881367655701</v>
      </c>
      <c r="GP17" s="85">
        <v>266.05727039073798</v>
      </c>
      <c r="GQ17" s="85">
        <v>208.72446334148</v>
      </c>
      <c r="GR17" s="85">
        <v>249.84516377719899</v>
      </c>
      <c r="GS17" s="85">
        <v>223.515824951083</v>
      </c>
      <c r="GT17" s="85">
        <v>203.587705399801</v>
      </c>
      <c r="GU17" s="85">
        <v>196.09014835399</v>
      </c>
      <c r="GV17" s="85">
        <v>189.36653725003799</v>
      </c>
      <c r="GW17" s="85">
        <v>149.27243878216399</v>
      </c>
      <c r="GX17" s="85">
        <v>153.844092590618</v>
      </c>
      <c r="GY17" s="85">
        <v>268.10541174872799</v>
      </c>
      <c r="GZ17" s="85">
        <v>110.886213681651</v>
      </c>
      <c r="HA17" s="85">
        <v>224.47150971466999</v>
      </c>
      <c r="HB17" s="85">
        <v>162.950130732894</v>
      </c>
      <c r="HC17" s="85">
        <v>129.91267007345999</v>
      </c>
      <c r="HD17" s="85">
        <v>147.58253246512001</v>
      </c>
      <c r="HE17" s="85">
        <v>277.17045108737898</v>
      </c>
      <c r="HF17" s="85">
        <v>258.11945929852999</v>
      </c>
      <c r="HG17" s="85">
        <v>173.02838475440399</v>
      </c>
      <c r="HH17" s="85">
        <v>199.339622736443</v>
      </c>
      <c r="HI17" s="85">
        <v>209.932256997937</v>
      </c>
      <c r="HJ17" s="85">
        <v>125.379092289575</v>
      </c>
      <c r="HK17" s="85">
        <v>150.41175884766099</v>
      </c>
      <c r="HL17" s="85">
        <v>247.03747104412301</v>
      </c>
      <c r="HM17" s="85">
        <v>327.62479481656499</v>
      </c>
      <c r="HN17" s="85">
        <v>176.176544061714</v>
      </c>
      <c r="HO17" s="85">
        <v>216.07307620748401</v>
      </c>
      <c r="HP17" s="85">
        <v>226.825664063971</v>
      </c>
      <c r="HQ17" s="85">
        <v>177.97109719603401</v>
      </c>
      <c r="HR17" s="85">
        <v>135.569268257327</v>
      </c>
      <c r="HS17" s="85">
        <v>144.047722645524</v>
      </c>
      <c r="HT17" s="85">
        <v>197.58718043062001</v>
      </c>
      <c r="HU17" s="85">
        <v>160.517015566407</v>
      </c>
      <c r="HV17" s="85">
        <v>347.20647401314602</v>
      </c>
      <c r="HW17" s="85">
        <v>360.93728589880402</v>
      </c>
      <c r="HX17" s="85">
        <v>193.32569928599801</v>
      </c>
      <c r="HY17" s="85">
        <v>81.778159701715296</v>
      </c>
      <c r="HZ17" s="85">
        <v>145.07613164093701</v>
      </c>
      <c r="IA17" s="85">
        <v>187.868017330344</v>
      </c>
      <c r="IB17" s="85">
        <v>205.49892163099901</v>
      </c>
      <c r="IC17" s="85">
        <v>161.888839936734</v>
      </c>
      <c r="ID17" s="85">
        <v>91.541734307934604</v>
      </c>
      <c r="IE17" s="85">
        <v>224.72146692682301</v>
      </c>
      <c r="IF17" s="85">
        <v>161.78374421537501</v>
      </c>
      <c r="IG17" s="85">
        <v>199.21914821365701</v>
      </c>
      <c r="IH17" s="85">
        <v>310.27770646103397</v>
      </c>
      <c r="II17" s="85">
        <v>182.006267709718</v>
      </c>
      <c r="IJ17" s="85">
        <v>251.94735530210301</v>
      </c>
      <c r="IK17" s="85">
        <v>154.77641270712701</v>
      </c>
      <c r="IL17" s="85">
        <v>90.739716547066806</v>
      </c>
      <c r="IM17" s="85">
        <v>198.207550706967</v>
      </c>
      <c r="IN17" s="85">
        <v>142.52098350974001</v>
      </c>
      <c r="IO17" s="85">
        <v>133.17080940444799</v>
      </c>
      <c r="IP17" s="85">
        <v>160.86104705276199</v>
      </c>
      <c r="IQ17" s="85">
        <v>110.297842949806</v>
      </c>
      <c r="IR17" s="85">
        <v>163.88181818739599</v>
      </c>
      <c r="IS17" s="85">
        <v>270.17575509913701</v>
      </c>
      <c r="IT17" s="85">
        <v>198.51094817772099</v>
      </c>
      <c r="IU17" s="85">
        <v>174.41566422908201</v>
      </c>
      <c r="IV17" s="85">
        <v>196.417941906202</v>
      </c>
      <c r="IW17" s="85">
        <v>281.11180612184899</v>
      </c>
      <c r="IX17" s="88">
        <v>227.97053545508999</v>
      </c>
      <c r="IY17" s="88">
        <v>229.81347695895599</v>
      </c>
      <c r="IZ17" s="88">
        <v>410.67648460642198</v>
      </c>
      <c r="JA17" s="88">
        <v>227.842629932878</v>
      </c>
      <c r="JB17" s="88">
        <v>228.57905788621301</v>
      </c>
      <c r="JC17" s="88">
        <v>159.639393421867</v>
      </c>
      <c r="JD17" s="88">
        <v>309.92249632558901</v>
      </c>
      <c r="JE17" s="88">
        <v>152.18523779814299</v>
      </c>
      <c r="JF17" s="88">
        <v>291.40000815194099</v>
      </c>
      <c r="JG17" s="88">
        <v>215.29926919246901</v>
      </c>
      <c r="JH17" s="88">
        <v>141.442413570832</v>
      </c>
      <c r="JI17" s="88">
        <v>121.845897458857</v>
      </c>
      <c r="JJ17" s="88">
        <v>265.54297566489498</v>
      </c>
      <c r="JK17" s="88">
        <v>243.27427632096999</v>
      </c>
      <c r="JL17" s="88">
        <v>135.27363216940901</v>
      </c>
      <c r="JM17" s="88">
        <v>132.104690690507</v>
      </c>
      <c r="JN17" s="88">
        <v>180.44421853417001</v>
      </c>
      <c r="JO17" s="88">
        <v>193.04350520452499</v>
      </c>
      <c r="JP17" s="88">
        <v>160.63872684804301</v>
      </c>
      <c r="JQ17" s="88">
        <v>199.23614119260699</v>
      </c>
      <c r="JR17" s="88">
        <v>285.07220853250698</v>
      </c>
      <c r="JS17" s="88">
        <v>107.980955024246</v>
      </c>
      <c r="JT17" s="88">
        <v>285.29890619263199</v>
      </c>
      <c r="JU17" s="88">
        <v>257.09022421427699</v>
      </c>
      <c r="JV17" s="88">
        <v>175.13898086471499</v>
      </c>
      <c r="JW17" s="88">
        <v>231.50990970888699</v>
      </c>
      <c r="JX17" s="88">
        <v>278.13099242806601</v>
      </c>
      <c r="JY17" s="88">
        <v>172.030101937414</v>
      </c>
      <c r="JZ17" s="88">
        <v>165.73220044981801</v>
      </c>
      <c r="KA17" s="88">
        <v>180.67734946440399</v>
      </c>
      <c r="KB17" s="88">
        <v>70.176735142612799</v>
      </c>
      <c r="KC17" s="88">
        <v>156.62185783506499</v>
      </c>
      <c r="KD17" s="88">
        <v>146.47564246788201</v>
      </c>
      <c r="KE17" s="88">
        <v>301.39715576781998</v>
      </c>
      <c r="KF17" s="88">
        <v>264.39511860466803</v>
      </c>
      <c r="KG17" s="88">
        <v>99.389656055205194</v>
      </c>
      <c r="KH17" s="88">
        <v>106.56643752967599</v>
      </c>
      <c r="KI17" s="88">
        <v>151.530815155754</v>
      </c>
      <c r="KJ17" s="88">
        <v>177.91068153518299</v>
      </c>
      <c r="KK17" s="88">
        <v>211.23905058959801</v>
      </c>
      <c r="KL17" s="88">
        <v>157.37575117650101</v>
      </c>
      <c r="KM17" s="88">
        <v>266.34351392073501</v>
      </c>
      <c r="KN17" s="88">
        <v>94.129997738572598</v>
      </c>
      <c r="KO17" s="88">
        <v>236.98205493627199</v>
      </c>
      <c r="KP17" s="88">
        <v>143.98452668261899</v>
      </c>
      <c r="KQ17" s="88">
        <v>126.08988102919299</v>
      </c>
      <c r="KR17" s="88">
        <v>205.24523384835001</v>
      </c>
      <c r="KS17" s="88">
        <v>215.477872969754</v>
      </c>
      <c r="KT17" s="88">
        <v>268.777947536113</v>
      </c>
      <c r="KU17" s="88">
        <v>120.780606317297</v>
      </c>
      <c r="KV17" s="88">
        <v>195.34227858201899</v>
      </c>
      <c r="KW17" s="88">
        <v>140.03765574210701</v>
      </c>
      <c r="KX17" s="88">
        <v>249.368450365933</v>
      </c>
      <c r="KY17" s="88">
        <v>199.24315093242299</v>
      </c>
      <c r="KZ17" s="88">
        <v>291.47382970962298</v>
      </c>
      <c r="LA17" s="88">
        <v>174.18503988882799</v>
      </c>
      <c r="LB17" s="88">
        <v>184.83478340489199</v>
      </c>
      <c r="LC17" s="88">
        <v>156.48755360867199</v>
      </c>
      <c r="LD17" s="88">
        <v>173.60228571706699</v>
      </c>
      <c r="LE17" s="88">
        <v>206.86885318743501</v>
      </c>
      <c r="LF17" s="88">
        <v>233.397161598022</v>
      </c>
      <c r="LG17" s="88">
        <v>338.780050081421</v>
      </c>
      <c r="LH17" s="88">
        <v>152.18354168993801</v>
      </c>
      <c r="LI17" s="88">
        <v>195.623765724018</v>
      </c>
      <c r="LJ17" s="88">
        <v>226.04202875463099</v>
      </c>
      <c r="LK17" s="88">
        <v>191.69325326663301</v>
      </c>
      <c r="LL17" s="88">
        <v>113.344583211543</v>
      </c>
      <c r="LM17" s="88">
        <v>291.61309168278001</v>
      </c>
      <c r="LN17" s="88">
        <v>241.30709150070601</v>
      </c>
      <c r="LO17" s="88">
        <v>219.66370171523701</v>
      </c>
      <c r="LP17" s="88">
        <v>162.93275689999999</v>
      </c>
      <c r="LQ17" s="88">
        <v>146.391996542871</v>
      </c>
      <c r="LR17" s="88">
        <v>102.385973600467</v>
      </c>
      <c r="LS17" s="88">
        <v>154.28900944511599</v>
      </c>
      <c r="LT17" s="88">
        <v>130.169291830422</v>
      </c>
      <c r="LU17" s="88">
        <v>220.78255366836299</v>
      </c>
      <c r="LV17" s="88">
        <v>186.65173953630301</v>
      </c>
      <c r="LW17" s="88">
        <v>192.86948172384999</v>
      </c>
      <c r="LX17" s="88">
        <v>144.866764190488</v>
      </c>
      <c r="LY17" s="88">
        <v>272.14998037463801</v>
      </c>
    </row>
    <row r="18" spans="1:337" x14ac:dyDescent="0.25">
      <c r="A18" s="78" t="s">
        <v>1683</v>
      </c>
      <c r="B18" s="78">
        <v>25.425722758969396</v>
      </c>
      <c r="C18" s="78">
        <v>26.51041262036426</v>
      </c>
      <c r="D18" s="78">
        <v>24.656233754097006</v>
      </c>
      <c r="E18" s="78">
        <v>24.684485561708065</v>
      </c>
      <c r="F18" s="78">
        <v>24.700448930535529</v>
      </c>
      <c r="G18" s="91">
        <f t="shared" si="0"/>
        <v>3.1869467858463466E-2</v>
      </c>
      <c r="I18" s="78">
        <v>63.905460930827147</v>
      </c>
      <c r="J18" s="78">
        <v>67.237593251746574</v>
      </c>
      <c r="K18" s="78">
        <v>66.45028721829361</v>
      </c>
      <c r="L18" s="78">
        <v>68.074956544399967</v>
      </c>
      <c r="M18" s="78">
        <v>61.894633717167821</v>
      </c>
      <c r="N18" s="91">
        <f t="shared" si="1"/>
        <v>3.8985952515512894E-2</v>
      </c>
      <c r="O18" s="91"/>
      <c r="P18" s="1" t="s">
        <v>301</v>
      </c>
      <c r="Q18" s="1" t="s">
        <v>302</v>
      </c>
      <c r="R18" s="85">
        <v>68.534505077611399</v>
      </c>
      <c r="S18" s="85">
        <v>67.528220866148402</v>
      </c>
      <c r="T18" s="85">
        <v>54.560023316767698</v>
      </c>
      <c r="U18" s="85">
        <v>73.108625682139603</v>
      </c>
      <c r="V18" s="85">
        <v>53.354071608708303</v>
      </c>
      <c r="W18" s="85">
        <v>79.654745862813797</v>
      </c>
      <c r="X18" s="85">
        <v>28.3463065906727</v>
      </c>
      <c r="Y18" s="85">
        <v>69.117421185158804</v>
      </c>
      <c r="Z18" s="85">
        <v>57.571315875687603</v>
      </c>
      <c r="AA18" s="85">
        <v>98.345736147386205</v>
      </c>
      <c r="AB18" s="85">
        <v>72.281589215480196</v>
      </c>
      <c r="AC18" s="85">
        <v>47.477522100676701</v>
      </c>
      <c r="AD18" s="85">
        <v>65.340849625653803</v>
      </c>
      <c r="AE18" s="85">
        <v>41.869930938061799</v>
      </c>
      <c r="AF18" s="85">
        <v>43.074477080410396</v>
      </c>
      <c r="AG18" s="85">
        <v>63.6692853968799</v>
      </c>
      <c r="AH18" s="85">
        <v>59.2444018235445</v>
      </c>
      <c r="AI18" s="85">
        <v>69.921720261487494</v>
      </c>
      <c r="AJ18" s="85">
        <v>71.945045011565398</v>
      </c>
      <c r="AK18" s="85">
        <v>67.655594980431104</v>
      </c>
      <c r="AL18" s="85">
        <v>59.879037354038999</v>
      </c>
      <c r="AM18" s="85">
        <v>66.486064344863394</v>
      </c>
      <c r="AN18" s="85">
        <v>50.9991548115391</v>
      </c>
      <c r="AO18" s="85">
        <v>68.615828515913407</v>
      </c>
      <c r="AP18" s="85">
        <v>61.363201623842798</v>
      </c>
      <c r="AQ18" s="85">
        <v>45.963767488590598</v>
      </c>
      <c r="AR18" s="85">
        <v>45.241913076873097</v>
      </c>
      <c r="AS18" s="85">
        <v>44.692390729341298</v>
      </c>
      <c r="AT18" s="85">
        <v>75.293189945399007</v>
      </c>
      <c r="AU18" s="85">
        <v>62.117935794555201</v>
      </c>
      <c r="AV18" s="85">
        <v>74.054331704984193</v>
      </c>
      <c r="AW18" s="85">
        <v>63.7563995876136</v>
      </c>
      <c r="AX18" s="85">
        <v>80.891510255676195</v>
      </c>
      <c r="AY18" s="85">
        <v>80.980690454786</v>
      </c>
      <c r="AZ18" s="85">
        <v>80.487568008779405</v>
      </c>
      <c r="BA18" s="85">
        <v>57.699711556056698</v>
      </c>
      <c r="BB18" s="85">
        <v>69.474573161076293</v>
      </c>
      <c r="BC18" s="85">
        <v>75.169782747897401</v>
      </c>
      <c r="BD18" s="85">
        <v>69.553825383408196</v>
      </c>
      <c r="BE18" s="85">
        <v>54.232996942524601</v>
      </c>
      <c r="BF18" s="85">
        <v>72.688398473986894</v>
      </c>
      <c r="BG18" s="85">
        <v>59.1423743017193</v>
      </c>
      <c r="BH18" s="85">
        <v>73.179595179982101</v>
      </c>
      <c r="BI18" s="85">
        <v>50.9275752577147</v>
      </c>
      <c r="BJ18" s="85">
        <v>64.204508478075994</v>
      </c>
      <c r="BK18" s="85">
        <v>50.731733930863498</v>
      </c>
      <c r="BL18" s="85">
        <v>56.635369334380201</v>
      </c>
      <c r="BM18" s="85">
        <v>64.880210764205401</v>
      </c>
      <c r="BN18" s="85">
        <v>49.794641966901402</v>
      </c>
      <c r="BO18" s="85">
        <v>56.516684335226401</v>
      </c>
      <c r="BP18" s="85">
        <v>54.998554151464802</v>
      </c>
      <c r="BQ18" s="85">
        <v>45.3204873440189</v>
      </c>
      <c r="BR18" s="85">
        <v>71.922684718725506</v>
      </c>
      <c r="BS18" s="85">
        <v>74.406668463782495</v>
      </c>
      <c r="BT18" s="85">
        <v>59.622639272646097</v>
      </c>
      <c r="BU18" s="85">
        <v>68.295247699030497</v>
      </c>
      <c r="BV18" s="85">
        <v>44.172585667363101</v>
      </c>
      <c r="BW18" s="85">
        <v>90.455153273360494</v>
      </c>
      <c r="BX18" s="85">
        <v>49.1384928042607</v>
      </c>
      <c r="BY18" s="85">
        <v>56.526193935111898</v>
      </c>
      <c r="BZ18" s="85">
        <v>54.857936208361103</v>
      </c>
      <c r="CA18" s="85">
        <v>57.8940598975596</v>
      </c>
      <c r="CB18" s="85">
        <v>64.262594149031301</v>
      </c>
      <c r="CC18" s="85">
        <v>71.993825824527406</v>
      </c>
      <c r="CD18" s="85">
        <v>40.356976672956897</v>
      </c>
      <c r="CE18" s="85">
        <v>60.1514092873674</v>
      </c>
      <c r="CF18" s="85">
        <v>57.428848637132901</v>
      </c>
      <c r="CG18" s="85">
        <v>33.714347553097802</v>
      </c>
      <c r="CH18" s="85">
        <v>38.8062674534198</v>
      </c>
      <c r="CI18" s="85">
        <v>69.563884969429594</v>
      </c>
      <c r="CJ18" s="85">
        <v>59.833205466622204</v>
      </c>
      <c r="CK18" s="85">
        <v>78.6654543504971</v>
      </c>
      <c r="CL18" s="85">
        <v>56.733327435453802</v>
      </c>
      <c r="CM18" s="85">
        <v>59.703257083581001</v>
      </c>
      <c r="CN18" s="85">
        <v>40.236874872360403</v>
      </c>
      <c r="CO18" s="85">
        <v>44.038317557072801</v>
      </c>
      <c r="CP18" s="85">
        <v>54.643523034816198</v>
      </c>
      <c r="CQ18" s="85">
        <v>41.418985763049797</v>
      </c>
      <c r="CR18" s="85">
        <v>57.614656462619102</v>
      </c>
      <c r="CS18" s="85">
        <v>49.311638413421498</v>
      </c>
      <c r="CT18" s="85">
        <v>60.588992795627298</v>
      </c>
      <c r="CU18" s="85">
        <v>64.691630687235602</v>
      </c>
      <c r="CV18" s="85">
        <v>66.363988564424702</v>
      </c>
      <c r="CW18" s="85">
        <v>86.334406747040106</v>
      </c>
      <c r="CX18" s="85">
        <v>54.1575128219147</v>
      </c>
      <c r="CY18" s="85">
        <v>60.083715538003602</v>
      </c>
      <c r="CZ18" s="85">
        <v>53.234842088117801</v>
      </c>
      <c r="DA18" s="85">
        <v>75.518493997983796</v>
      </c>
      <c r="DB18" s="85">
        <v>50.596505016141101</v>
      </c>
      <c r="DC18" s="85">
        <v>65.002915692198599</v>
      </c>
      <c r="DD18" s="85">
        <v>82.997621493861899</v>
      </c>
      <c r="DE18" s="85">
        <v>66.269610154952005</v>
      </c>
      <c r="DF18" s="85">
        <v>62.753048234352697</v>
      </c>
      <c r="DG18" s="85">
        <v>49.930413125808897</v>
      </c>
      <c r="DH18" s="85">
        <v>65.783410590454494</v>
      </c>
      <c r="DI18" s="85">
        <v>75.687014181742299</v>
      </c>
      <c r="DJ18" s="85">
        <v>55.239199587909397</v>
      </c>
      <c r="DK18" s="85">
        <v>64.020283041406998</v>
      </c>
      <c r="DL18" s="85">
        <v>50.3557132692452</v>
      </c>
      <c r="DM18" s="85">
        <v>55.954102892664302</v>
      </c>
      <c r="DN18" s="85">
        <v>80.741811046778196</v>
      </c>
      <c r="DO18" s="85">
        <v>44.153629783154699</v>
      </c>
      <c r="DP18" s="85">
        <v>83.541594899674195</v>
      </c>
      <c r="DQ18" s="85">
        <v>55.433415160718603</v>
      </c>
      <c r="DR18" s="85">
        <v>59.205256471799501</v>
      </c>
      <c r="DS18" s="85">
        <v>53.3649132509886</v>
      </c>
      <c r="DT18" s="85">
        <v>86.437872686469504</v>
      </c>
      <c r="DU18" s="85">
        <v>85.017730227007505</v>
      </c>
      <c r="DV18" s="85">
        <v>71.266342789315601</v>
      </c>
      <c r="DW18" s="85">
        <v>59.673696017678097</v>
      </c>
      <c r="DX18" s="85">
        <v>74.2660919930604</v>
      </c>
      <c r="DY18" s="85">
        <v>49.820860606375099</v>
      </c>
      <c r="DZ18" s="85">
        <v>57.496999155005398</v>
      </c>
      <c r="EA18" s="85">
        <v>73.575017454583502</v>
      </c>
      <c r="EB18" s="85">
        <v>49.598096598323401</v>
      </c>
      <c r="EC18" s="85">
        <v>66.761581832439603</v>
      </c>
      <c r="ED18" s="85">
        <v>71.795170629746394</v>
      </c>
      <c r="EE18" s="85">
        <v>60.865808593904902</v>
      </c>
      <c r="EF18" s="85">
        <v>42.266359871172703</v>
      </c>
      <c r="EG18" s="85">
        <v>94.622843280950093</v>
      </c>
      <c r="EH18" s="85">
        <v>44.5228466081645</v>
      </c>
      <c r="EI18" s="85">
        <v>68.9714169777682</v>
      </c>
      <c r="EJ18" s="85">
        <v>87.284599862931003</v>
      </c>
      <c r="EK18" s="85">
        <v>47.074139251430701</v>
      </c>
      <c r="EL18" s="85">
        <v>43.2763583003807</v>
      </c>
      <c r="EM18" s="85">
        <v>53.967547340435097</v>
      </c>
      <c r="EN18" s="85">
        <v>68.338570148388897</v>
      </c>
      <c r="EO18" s="85">
        <v>75.226832934556199</v>
      </c>
      <c r="EP18" s="85">
        <v>68.594701766305405</v>
      </c>
      <c r="EQ18" s="85">
        <v>72.403975738487105</v>
      </c>
      <c r="ER18" s="85">
        <v>51.823316914470603</v>
      </c>
      <c r="ES18" s="85">
        <v>91.687385624360004</v>
      </c>
      <c r="ET18" s="85">
        <v>72.088441904306805</v>
      </c>
      <c r="EU18" s="85">
        <v>66.935116435666103</v>
      </c>
      <c r="EV18" s="85">
        <v>46.513322876241901</v>
      </c>
      <c r="EW18" s="85">
        <v>45.8801852625962</v>
      </c>
      <c r="EX18" s="85">
        <v>51.846741700569602</v>
      </c>
      <c r="EY18" s="85">
        <v>50.692010916846499</v>
      </c>
      <c r="EZ18" s="85">
        <v>44.044175174431501</v>
      </c>
      <c r="FA18" s="85">
        <v>81.650052049677498</v>
      </c>
      <c r="FB18" s="85">
        <v>87.842108615308305</v>
      </c>
      <c r="FC18" s="85">
        <v>74.547934409159396</v>
      </c>
      <c r="FD18" s="85">
        <v>86.189077438976994</v>
      </c>
      <c r="FE18" s="85">
        <v>82.768291208059495</v>
      </c>
      <c r="FF18" s="85">
        <v>66.708715528026204</v>
      </c>
      <c r="FG18" s="85">
        <v>35.500808019981697</v>
      </c>
      <c r="FH18" s="85">
        <v>54.191575507049599</v>
      </c>
      <c r="FI18" s="85">
        <v>73.265240142560003</v>
      </c>
      <c r="FJ18" s="85">
        <v>70.207599318205794</v>
      </c>
      <c r="FK18" s="85">
        <v>74.772462897055306</v>
      </c>
      <c r="FL18" s="85">
        <v>29.2307159174261</v>
      </c>
      <c r="FM18" s="85">
        <v>78.720897897130797</v>
      </c>
      <c r="FN18" s="85">
        <v>52.888829981563703</v>
      </c>
      <c r="FO18" s="85">
        <v>59.017199959275104</v>
      </c>
      <c r="FP18" s="85">
        <v>51.312636273224598</v>
      </c>
      <c r="FQ18" s="85">
        <v>61.288911081599601</v>
      </c>
      <c r="FR18" s="85">
        <v>57.501598158667797</v>
      </c>
      <c r="FS18" s="85">
        <v>78.541154612149896</v>
      </c>
      <c r="FT18" s="85">
        <v>74.5536523921905</v>
      </c>
      <c r="FU18" s="85">
        <v>68.6466999327005</v>
      </c>
      <c r="FV18" s="85">
        <v>65.699637353614804</v>
      </c>
      <c r="FW18" s="85">
        <v>96.370676245769602</v>
      </c>
      <c r="FX18" s="85">
        <v>51.078822791022603</v>
      </c>
      <c r="FY18" s="85">
        <v>60.670937842127799</v>
      </c>
      <c r="FZ18" s="85">
        <v>49.805617628620901</v>
      </c>
      <c r="GA18" s="85">
        <v>35.633595283575801</v>
      </c>
      <c r="GB18" s="85">
        <v>46.1782739074213</v>
      </c>
      <c r="GC18" s="85">
        <v>72.594342400187202</v>
      </c>
      <c r="GD18" s="85">
        <v>54.922949477028403</v>
      </c>
      <c r="GE18" s="85">
        <v>99.474529177840594</v>
      </c>
      <c r="GF18" s="85">
        <v>64.790210936635603</v>
      </c>
      <c r="GG18" s="85">
        <v>48.798338535268996</v>
      </c>
      <c r="GH18" s="85">
        <v>65.072478957681298</v>
      </c>
      <c r="GI18" s="85">
        <v>47.229643277667698</v>
      </c>
      <c r="GJ18" s="85">
        <v>57.9881283505323</v>
      </c>
      <c r="GK18" s="85">
        <v>44.648133496976001</v>
      </c>
      <c r="GL18" s="85">
        <v>64.065488276893603</v>
      </c>
      <c r="GM18" s="85">
        <v>57.595420820346</v>
      </c>
      <c r="GN18" s="85">
        <v>41.270757824206001</v>
      </c>
      <c r="GO18" s="85">
        <v>78.4186324839078</v>
      </c>
      <c r="GP18" s="85">
        <v>63.112808418440402</v>
      </c>
      <c r="GQ18" s="85">
        <v>44.730144824326302</v>
      </c>
      <c r="GR18" s="85">
        <v>64.8113344100707</v>
      </c>
      <c r="GS18" s="85">
        <v>62.558820614471898</v>
      </c>
      <c r="GT18" s="85">
        <v>88.975693166513693</v>
      </c>
      <c r="GU18" s="85">
        <v>79.834958524998598</v>
      </c>
      <c r="GV18" s="85">
        <v>70.636855924636293</v>
      </c>
      <c r="GW18" s="85">
        <v>67.637880148147502</v>
      </c>
      <c r="GX18" s="85">
        <v>81.1257726132621</v>
      </c>
      <c r="GY18" s="85">
        <v>65.071789452905904</v>
      </c>
      <c r="GZ18" s="85">
        <v>42.133073862094399</v>
      </c>
      <c r="HA18" s="85">
        <v>124.242346924381</v>
      </c>
      <c r="HB18" s="85">
        <v>46.480472085124802</v>
      </c>
      <c r="HC18" s="85">
        <v>83.211113236757697</v>
      </c>
      <c r="HD18" s="85">
        <v>78.417965114259601</v>
      </c>
      <c r="HE18" s="85">
        <v>91.784296383882094</v>
      </c>
      <c r="HF18" s="85">
        <v>59.256201525873301</v>
      </c>
      <c r="HG18" s="85">
        <v>59.297118265521497</v>
      </c>
      <c r="HH18" s="85">
        <v>82.706147974597698</v>
      </c>
      <c r="HI18" s="85">
        <v>65.666696284500901</v>
      </c>
      <c r="HJ18" s="85">
        <v>54.828454981186098</v>
      </c>
      <c r="HK18" s="85">
        <v>54.127018239815399</v>
      </c>
      <c r="HL18" s="85">
        <v>75.312759507805794</v>
      </c>
      <c r="HM18" s="85">
        <v>111.84832042446099</v>
      </c>
      <c r="HN18" s="85">
        <v>47.815221541823703</v>
      </c>
      <c r="HO18" s="85">
        <v>53.3006324290197</v>
      </c>
      <c r="HP18" s="85">
        <v>54.115168105494199</v>
      </c>
      <c r="HQ18" s="85">
        <v>67.368067083360103</v>
      </c>
      <c r="HR18" s="85">
        <v>58.1226751271723</v>
      </c>
      <c r="HS18" s="85">
        <v>50.188910172329798</v>
      </c>
      <c r="HT18" s="85">
        <v>59.689285211487899</v>
      </c>
      <c r="HU18" s="85">
        <v>68.672360905595994</v>
      </c>
      <c r="HV18" s="85">
        <v>94.290705091340698</v>
      </c>
      <c r="HW18" s="85">
        <v>101.879501399654</v>
      </c>
      <c r="HX18" s="85">
        <v>30.459216885261998</v>
      </c>
      <c r="HY18" s="85">
        <v>48.131949794260201</v>
      </c>
      <c r="HZ18" s="85">
        <v>77.173695568485101</v>
      </c>
      <c r="IA18" s="85">
        <v>69.777317373392705</v>
      </c>
      <c r="IB18" s="85">
        <v>66.944655961818498</v>
      </c>
      <c r="IC18" s="85">
        <v>60.625478521904697</v>
      </c>
      <c r="ID18" s="85">
        <v>47.7453070195224</v>
      </c>
      <c r="IE18" s="85">
        <v>64.459679444542203</v>
      </c>
      <c r="IF18" s="85">
        <v>53.970603655811402</v>
      </c>
      <c r="IG18" s="85">
        <v>67.954926538065806</v>
      </c>
      <c r="IH18" s="85">
        <v>51.345170670547397</v>
      </c>
      <c r="II18" s="85">
        <v>78.8030335620778</v>
      </c>
      <c r="IJ18" s="85">
        <v>82.9576373642535</v>
      </c>
      <c r="IK18" s="85">
        <v>58.146087981132702</v>
      </c>
      <c r="IL18" s="85">
        <v>54.9972567665368</v>
      </c>
      <c r="IM18" s="85">
        <v>38.679791910533602</v>
      </c>
      <c r="IN18" s="85">
        <v>57.563569582978502</v>
      </c>
      <c r="IO18" s="85">
        <v>56.109511894886602</v>
      </c>
      <c r="IP18" s="85">
        <v>55.0004830084671</v>
      </c>
      <c r="IQ18" s="85">
        <v>54.509154405516</v>
      </c>
      <c r="IR18" s="85">
        <v>106.824336923099</v>
      </c>
      <c r="IS18" s="85">
        <v>70.5116578890581</v>
      </c>
      <c r="IT18" s="85">
        <v>70.492642819346898</v>
      </c>
      <c r="IU18" s="85">
        <v>68.3313756429026</v>
      </c>
      <c r="IV18" s="85">
        <v>64.699750914933205</v>
      </c>
      <c r="IW18" s="85">
        <v>89.509778593627701</v>
      </c>
      <c r="IX18" s="88">
        <v>46.8427840058431</v>
      </c>
      <c r="IY18" s="88">
        <v>67.564979862610102</v>
      </c>
      <c r="IZ18" s="88">
        <v>58.446773495511998</v>
      </c>
      <c r="JA18" s="88">
        <v>49.3418995163087</v>
      </c>
      <c r="JB18" s="88">
        <v>45.124582773537298</v>
      </c>
      <c r="JC18" s="88">
        <v>40.990237054626299</v>
      </c>
      <c r="JD18" s="88">
        <v>96.253716653374198</v>
      </c>
      <c r="JE18" s="88">
        <v>64.268990995175798</v>
      </c>
      <c r="JF18" s="88">
        <v>120.182590919999</v>
      </c>
      <c r="JG18" s="88">
        <v>47.289539875097503</v>
      </c>
      <c r="JH18" s="88">
        <v>40.584110127800301</v>
      </c>
      <c r="JI18" s="88">
        <v>76.662203882517701</v>
      </c>
      <c r="JJ18" s="88">
        <v>98.298091129537696</v>
      </c>
      <c r="JK18" s="88">
        <v>108.906525800827</v>
      </c>
      <c r="JL18" s="88">
        <v>78.265479313329806</v>
      </c>
      <c r="JM18" s="88">
        <v>53.608083605784699</v>
      </c>
      <c r="JN18" s="88">
        <v>55.0559547987013</v>
      </c>
      <c r="JO18" s="88">
        <v>42.841821282996797</v>
      </c>
      <c r="JP18" s="88">
        <v>48.843840940289198</v>
      </c>
      <c r="JQ18" s="88">
        <v>85.623039287073595</v>
      </c>
      <c r="JR18" s="88">
        <v>60.434830698596699</v>
      </c>
      <c r="JS18" s="88">
        <v>41.291217036316397</v>
      </c>
      <c r="JT18" s="88">
        <v>83.940016737314593</v>
      </c>
      <c r="JU18" s="88">
        <v>90.2408223407962</v>
      </c>
      <c r="JV18" s="88">
        <v>36.522382344022702</v>
      </c>
      <c r="JW18" s="88">
        <v>69.889854854895006</v>
      </c>
      <c r="JX18" s="88">
        <v>90.386661564443799</v>
      </c>
      <c r="JY18" s="88">
        <v>62.028650638576998</v>
      </c>
      <c r="JZ18" s="88">
        <v>78.875305576610103</v>
      </c>
      <c r="KA18" s="88">
        <v>51.49189444332</v>
      </c>
      <c r="KB18" s="88">
        <v>38.789976870165198</v>
      </c>
      <c r="KC18" s="88">
        <v>58.949097960245297</v>
      </c>
      <c r="KD18" s="88">
        <v>55.680515548980402</v>
      </c>
      <c r="KE18" s="88">
        <v>94.686411502063805</v>
      </c>
      <c r="KF18" s="88">
        <v>68.528075115151097</v>
      </c>
      <c r="KG18" s="88">
        <v>37.3283362639296</v>
      </c>
      <c r="KH18" s="88">
        <v>57.966089807906599</v>
      </c>
      <c r="KI18" s="88">
        <v>63.835174661549097</v>
      </c>
      <c r="KJ18" s="88">
        <v>95.778566404328302</v>
      </c>
      <c r="KK18" s="88">
        <v>75.645701775718607</v>
      </c>
      <c r="KL18" s="88">
        <v>51.513759196243299</v>
      </c>
      <c r="KM18" s="88">
        <v>76.926504367564704</v>
      </c>
      <c r="KN18" s="88">
        <v>63.4619781511147</v>
      </c>
      <c r="KO18" s="88">
        <v>57.984172906578003</v>
      </c>
      <c r="KP18" s="88">
        <v>80.5101807149411</v>
      </c>
      <c r="KQ18" s="88">
        <v>60.646987532708302</v>
      </c>
      <c r="KR18" s="88">
        <v>63.180069587803899</v>
      </c>
      <c r="KS18" s="88">
        <v>40.3778640726565</v>
      </c>
      <c r="KT18" s="88">
        <v>56.2012444532674</v>
      </c>
      <c r="KU18" s="88">
        <v>53.685839828686603</v>
      </c>
      <c r="KV18" s="88">
        <v>58.765403695304897</v>
      </c>
      <c r="KW18" s="88">
        <v>50.746327297977999</v>
      </c>
      <c r="KX18" s="88">
        <v>75.140690446741004</v>
      </c>
      <c r="KY18" s="88">
        <v>71.779515883287104</v>
      </c>
      <c r="KZ18" s="88">
        <v>44.697324941147599</v>
      </c>
      <c r="LA18" s="88">
        <v>58.639682207969301</v>
      </c>
      <c r="LB18" s="88">
        <v>59.558288980598199</v>
      </c>
      <c r="LC18" s="88">
        <v>51.180066292709299</v>
      </c>
      <c r="LD18" s="88">
        <v>106.049712218206</v>
      </c>
      <c r="LE18" s="88">
        <v>54.665985456956498</v>
      </c>
      <c r="LF18" s="88">
        <v>56.633672833843399</v>
      </c>
      <c r="LG18" s="88">
        <v>87.150369265272303</v>
      </c>
      <c r="LH18" s="88">
        <v>75.233710285765</v>
      </c>
      <c r="LI18" s="88">
        <v>54.450316056216302</v>
      </c>
      <c r="LJ18" s="88">
        <v>75.101735498720402</v>
      </c>
      <c r="LK18" s="88">
        <v>67.590156953305595</v>
      </c>
      <c r="LL18" s="88">
        <v>55.450862070547998</v>
      </c>
      <c r="LM18" s="88">
        <v>63.603870352036203</v>
      </c>
      <c r="LN18" s="88">
        <v>59.354671327595</v>
      </c>
      <c r="LO18" s="88">
        <v>50.134218306540198</v>
      </c>
      <c r="LP18" s="88">
        <v>60.926224097848603</v>
      </c>
      <c r="LQ18" s="88">
        <v>93.804745729437698</v>
      </c>
      <c r="LR18" s="88">
        <v>44.791598374275402</v>
      </c>
      <c r="LS18" s="88">
        <v>55.522298313914099</v>
      </c>
      <c r="LT18" s="88">
        <v>37.064384662665397</v>
      </c>
      <c r="LU18" s="88">
        <v>100.04973329802201</v>
      </c>
      <c r="LV18" s="88">
        <v>80.129919321298104</v>
      </c>
      <c r="LW18" s="88">
        <v>65.244121029136593</v>
      </c>
      <c r="LX18" s="88">
        <v>65.5803819289426</v>
      </c>
      <c r="LY18" s="88">
        <v>58.365936776615399</v>
      </c>
    </row>
    <row r="19" spans="1:337" x14ac:dyDescent="0.25">
      <c r="A19" s="78" t="s">
        <v>1691</v>
      </c>
      <c r="B19" s="78">
        <v>142.21730710289049</v>
      </c>
      <c r="C19" s="78">
        <v>139.05474073774741</v>
      </c>
      <c r="D19" s="78">
        <v>142.24763008995427</v>
      </c>
      <c r="E19" s="78">
        <v>149.82019629700042</v>
      </c>
      <c r="F19" s="78">
        <v>137.34941727392115</v>
      </c>
      <c r="G19" s="91">
        <f t="shared" si="0"/>
        <v>3.3643645138594476E-2</v>
      </c>
      <c r="I19" s="78">
        <v>124.69810272225715</v>
      </c>
      <c r="J19" s="78">
        <v>126.94286823112635</v>
      </c>
      <c r="K19" s="78">
        <v>123.63265352836682</v>
      </c>
      <c r="L19" s="78">
        <v>116.15748585687267</v>
      </c>
      <c r="M19" s="78">
        <v>129.80845172907965</v>
      </c>
      <c r="N19" s="91">
        <f t="shared" si="1"/>
        <v>4.1082183995768476E-2</v>
      </c>
      <c r="O19" s="91"/>
      <c r="P19" s="1" t="s">
        <v>311</v>
      </c>
      <c r="Q19" s="1" t="s">
        <v>312</v>
      </c>
      <c r="R19" s="85">
        <v>87.562596088780296</v>
      </c>
      <c r="S19" s="85">
        <v>97.550327448025101</v>
      </c>
      <c r="T19" s="85">
        <v>82.840856363575199</v>
      </c>
      <c r="U19" s="85">
        <v>73.109187934143606</v>
      </c>
      <c r="V19" s="85">
        <v>74.3257660704286</v>
      </c>
      <c r="W19" s="85">
        <v>110.347533013901</v>
      </c>
      <c r="X19" s="85">
        <v>81.620496454723806</v>
      </c>
      <c r="Y19" s="85">
        <v>82.029228291658299</v>
      </c>
      <c r="Z19" s="85">
        <v>90.965099683673699</v>
      </c>
      <c r="AA19" s="85">
        <v>84.552658429751403</v>
      </c>
      <c r="AB19" s="85">
        <v>89.722626464336599</v>
      </c>
      <c r="AC19" s="85">
        <v>90.230226294774397</v>
      </c>
      <c r="AD19" s="85">
        <v>91.628273849145003</v>
      </c>
      <c r="AE19" s="85">
        <v>85.336291251991099</v>
      </c>
      <c r="AF19" s="85">
        <v>78.3830858755055</v>
      </c>
      <c r="AG19" s="85">
        <v>102.092722877166</v>
      </c>
      <c r="AH19" s="85">
        <v>65.260907459804102</v>
      </c>
      <c r="AI19" s="85">
        <v>91.517164454318106</v>
      </c>
      <c r="AJ19" s="85">
        <v>77.205969541252003</v>
      </c>
      <c r="AK19" s="85">
        <v>102.446718892916</v>
      </c>
      <c r="AL19" s="85">
        <v>87.385351286459496</v>
      </c>
      <c r="AM19" s="85">
        <v>82.705806568486196</v>
      </c>
      <c r="AN19" s="85">
        <v>102.925438965133</v>
      </c>
      <c r="AO19" s="85">
        <v>83.529569857212195</v>
      </c>
      <c r="AP19" s="85">
        <v>102.216204144126</v>
      </c>
      <c r="AQ19" s="85">
        <v>97.876878733173299</v>
      </c>
      <c r="AR19" s="85">
        <v>80.706773726312207</v>
      </c>
      <c r="AS19" s="85">
        <v>93.685992599384505</v>
      </c>
      <c r="AT19" s="85">
        <v>105.136398325432</v>
      </c>
      <c r="AU19" s="85">
        <v>105.51614151730099</v>
      </c>
      <c r="AV19" s="85">
        <v>111.909113790717</v>
      </c>
      <c r="AW19" s="85">
        <v>99.245748066908007</v>
      </c>
      <c r="AX19" s="85">
        <v>104.78611681482801</v>
      </c>
      <c r="AY19" s="85">
        <v>108.66819200464499</v>
      </c>
      <c r="AZ19" s="85">
        <v>94.844448145088705</v>
      </c>
      <c r="BA19" s="85">
        <v>85.688932621781902</v>
      </c>
      <c r="BB19" s="85">
        <v>92.529989016215794</v>
      </c>
      <c r="BC19" s="85">
        <v>101.50993127438301</v>
      </c>
      <c r="BD19" s="85">
        <v>94.018909727130094</v>
      </c>
      <c r="BE19" s="85">
        <v>104.61991450204199</v>
      </c>
      <c r="BF19" s="85">
        <v>81.346182149406701</v>
      </c>
      <c r="BG19" s="85">
        <v>132.865196065703</v>
      </c>
      <c r="BH19" s="85">
        <v>91.229332518924295</v>
      </c>
      <c r="BI19" s="85">
        <v>83.445878602420095</v>
      </c>
      <c r="BJ19" s="85">
        <v>97.835624184895806</v>
      </c>
      <c r="BK19" s="85">
        <v>90.926418207249398</v>
      </c>
      <c r="BL19" s="85">
        <v>94.439483079925097</v>
      </c>
      <c r="BM19" s="85">
        <v>98.314237513180402</v>
      </c>
      <c r="BN19" s="85">
        <v>93.862883884416107</v>
      </c>
      <c r="BO19" s="85">
        <v>100.014650943921</v>
      </c>
      <c r="BP19" s="85">
        <v>89.315736824016298</v>
      </c>
      <c r="BQ19" s="85">
        <v>73.817642151203003</v>
      </c>
      <c r="BR19" s="85">
        <v>97.992256081258503</v>
      </c>
      <c r="BS19" s="85">
        <v>131.09114291926701</v>
      </c>
      <c r="BT19" s="85">
        <v>90.272891527315906</v>
      </c>
      <c r="BU19" s="85">
        <v>93.919252226651096</v>
      </c>
      <c r="BV19" s="85">
        <v>77.126957665367499</v>
      </c>
      <c r="BW19" s="85">
        <v>92.819433740198306</v>
      </c>
      <c r="BX19" s="85">
        <v>97.422703925975497</v>
      </c>
      <c r="BY19" s="85">
        <v>79.016918548807496</v>
      </c>
      <c r="BZ19" s="85">
        <v>87.015601884019603</v>
      </c>
      <c r="CA19" s="85">
        <v>91.082508476007803</v>
      </c>
      <c r="CB19" s="85">
        <v>65.167603198386104</v>
      </c>
      <c r="CC19" s="85">
        <v>79.817267516243703</v>
      </c>
      <c r="CD19" s="85">
        <v>67.787972296336704</v>
      </c>
      <c r="CE19" s="85">
        <v>76.132726897415793</v>
      </c>
      <c r="CF19" s="85">
        <v>73.266268111444106</v>
      </c>
      <c r="CG19" s="85">
        <v>57.196012650528999</v>
      </c>
      <c r="CH19" s="85">
        <v>59.399120079418999</v>
      </c>
      <c r="CI19" s="85">
        <v>70.090838292345396</v>
      </c>
      <c r="CJ19" s="85">
        <v>77.987022878737307</v>
      </c>
      <c r="CK19" s="85">
        <v>86.167172642307705</v>
      </c>
      <c r="CL19" s="85">
        <v>80.999974665420595</v>
      </c>
      <c r="CM19" s="85">
        <v>71.226138229497707</v>
      </c>
      <c r="CN19" s="85">
        <v>62.256991106225897</v>
      </c>
      <c r="CO19" s="85">
        <v>70.536560760185694</v>
      </c>
      <c r="CP19" s="85">
        <v>61.245186246270102</v>
      </c>
      <c r="CQ19" s="85">
        <v>64.014317818111095</v>
      </c>
      <c r="CR19" s="85">
        <v>78.473918607612504</v>
      </c>
      <c r="CS19" s="85">
        <v>75.485815956329503</v>
      </c>
      <c r="CT19" s="85">
        <v>75.189186050855398</v>
      </c>
      <c r="CU19" s="85">
        <v>65.832942155248801</v>
      </c>
      <c r="CV19" s="85">
        <v>76.357304205643601</v>
      </c>
      <c r="CW19" s="85">
        <v>69.185360068939204</v>
      </c>
      <c r="CX19" s="85">
        <v>62.3769638952908</v>
      </c>
      <c r="CY19" s="85">
        <v>86.007243238678498</v>
      </c>
      <c r="CZ19" s="85">
        <v>74.952080681251402</v>
      </c>
      <c r="DA19" s="85">
        <v>84.341234681334399</v>
      </c>
      <c r="DB19" s="85">
        <v>70.164522950467102</v>
      </c>
      <c r="DC19" s="85">
        <v>77.139239491362105</v>
      </c>
      <c r="DD19" s="85">
        <v>76.6191420946639</v>
      </c>
      <c r="DE19" s="85">
        <v>72.774111071938805</v>
      </c>
      <c r="DF19" s="85">
        <v>78.007692542160996</v>
      </c>
      <c r="DG19" s="85">
        <v>72.118189493684696</v>
      </c>
      <c r="DH19" s="85">
        <v>72.574904677235295</v>
      </c>
      <c r="DI19" s="85">
        <v>81.013674079710398</v>
      </c>
      <c r="DJ19" s="85">
        <v>75.792193025650207</v>
      </c>
      <c r="DK19" s="85">
        <v>72.647289926462605</v>
      </c>
      <c r="DL19" s="85">
        <v>73.130991354954006</v>
      </c>
      <c r="DM19" s="85">
        <v>78.666575193787097</v>
      </c>
      <c r="DN19" s="85">
        <v>83.169548212822093</v>
      </c>
      <c r="DO19" s="85">
        <v>69.201737681939804</v>
      </c>
      <c r="DP19" s="85">
        <v>79.895404204832204</v>
      </c>
      <c r="DQ19" s="85">
        <v>67.270908768446802</v>
      </c>
      <c r="DR19" s="85">
        <v>87.594521548521101</v>
      </c>
      <c r="DS19" s="85">
        <v>80.512560904539797</v>
      </c>
      <c r="DT19" s="85">
        <v>81.217093934094294</v>
      </c>
      <c r="DU19" s="85">
        <v>102.474411587859</v>
      </c>
      <c r="DV19" s="85">
        <v>91.831986713438894</v>
      </c>
      <c r="DW19" s="85">
        <v>92.894974301952303</v>
      </c>
      <c r="DX19" s="85">
        <v>104.76864586256301</v>
      </c>
      <c r="DY19" s="85">
        <v>98.173625760215401</v>
      </c>
      <c r="DZ19" s="85">
        <v>93.990225642501599</v>
      </c>
      <c r="EA19" s="85">
        <v>100.02730124689</v>
      </c>
      <c r="EB19" s="85">
        <v>71.495167354112695</v>
      </c>
      <c r="EC19" s="85">
        <v>116.98593046372901</v>
      </c>
      <c r="ED19" s="85">
        <v>100.639003352239</v>
      </c>
      <c r="EE19" s="85">
        <v>91.055278559541605</v>
      </c>
      <c r="EF19" s="85">
        <v>76.990533526674497</v>
      </c>
      <c r="EG19" s="85">
        <v>121.762132462501</v>
      </c>
      <c r="EH19" s="85">
        <v>87.083308372162307</v>
      </c>
      <c r="EI19" s="85">
        <v>118.084963684706</v>
      </c>
      <c r="EJ19" s="85">
        <v>120.233850433667</v>
      </c>
      <c r="EK19" s="85">
        <v>119.082761009919</v>
      </c>
      <c r="EL19" s="85">
        <v>133.31974640691101</v>
      </c>
      <c r="EM19" s="85">
        <v>114.919270498393</v>
      </c>
      <c r="EN19" s="85">
        <v>111.193627424417</v>
      </c>
      <c r="EO19" s="85">
        <v>122.387345191628</v>
      </c>
      <c r="EP19" s="85">
        <v>126.01007949732499</v>
      </c>
      <c r="EQ19" s="85">
        <v>112.776273952997</v>
      </c>
      <c r="ER19" s="85">
        <v>98.799092655415706</v>
      </c>
      <c r="ES19" s="85">
        <v>116.807811044115</v>
      </c>
      <c r="ET19" s="85">
        <v>119.65699931026199</v>
      </c>
      <c r="EU19" s="85">
        <v>133.65092830012901</v>
      </c>
      <c r="EV19" s="85">
        <v>108.33885077114201</v>
      </c>
      <c r="EW19" s="85">
        <v>123.90932153312799</v>
      </c>
      <c r="EX19" s="85">
        <v>89.330797452397903</v>
      </c>
      <c r="EY19" s="85">
        <v>109.12834096013199</v>
      </c>
      <c r="EZ19" s="85">
        <v>94.265501364917597</v>
      </c>
      <c r="FA19" s="85">
        <v>137.45331282869401</v>
      </c>
      <c r="FB19" s="85">
        <v>115.376314134894</v>
      </c>
      <c r="FC19" s="85">
        <v>102.775675408853</v>
      </c>
      <c r="FD19" s="85">
        <v>125.03647462776</v>
      </c>
      <c r="FE19" s="85">
        <v>120.34843305722001</v>
      </c>
      <c r="FF19" s="85">
        <v>106.061380322855</v>
      </c>
      <c r="FG19" s="85">
        <v>82.179199112137198</v>
      </c>
      <c r="FH19" s="85">
        <v>96.597565232913595</v>
      </c>
      <c r="FI19" s="85">
        <v>105.61974754828999</v>
      </c>
      <c r="FJ19" s="85">
        <v>118.222072658709</v>
      </c>
      <c r="FK19" s="85">
        <v>120.980919739819</v>
      </c>
      <c r="FL19" s="85">
        <v>67.685098169697</v>
      </c>
      <c r="FM19" s="85">
        <v>102.72318868623999</v>
      </c>
      <c r="FN19" s="85">
        <v>93.229330468225598</v>
      </c>
      <c r="FO19" s="85">
        <v>114.974888125181</v>
      </c>
      <c r="FP19" s="85">
        <v>107.622839955443</v>
      </c>
      <c r="FQ19" s="85">
        <v>87.492282280217196</v>
      </c>
      <c r="FR19" s="85">
        <v>70.6251218951071</v>
      </c>
      <c r="FS19" s="85">
        <v>94.187003429879994</v>
      </c>
      <c r="FT19" s="85">
        <v>81.015237471285005</v>
      </c>
      <c r="FU19" s="85">
        <v>100.92462476721001</v>
      </c>
      <c r="FV19" s="85">
        <v>89.775500029447599</v>
      </c>
      <c r="FW19" s="85">
        <v>75.182364291986303</v>
      </c>
      <c r="FX19" s="85">
        <v>84.184892004680904</v>
      </c>
      <c r="FY19" s="85">
        <v>100.40335827066799</v>
      </c>
      <c r="FZ19" s="85">
        <v>92.8561393038418</v>
      </c>
      <c r="GA19" s="85">
        <v>84.262942386914702</v>
      </c>
      <c r="GB19" s="85">
        <v>100.95430457534501</v>
      </c>
      <c r="GC19" s="85">
        <v>115.220682779242</v>
      </c>
      <c r="GD19" s="85">
        <v>104.827127289483</v>
      </c>
      <c r="GE19" s="85">
        <v>119.729411015555</v>
      </c>
      <c r="GF19" s="85">
        <v>104.614312694959</v>
      </c>
      <c r="GG19" s="85">
        <v>96.809629367937802</v>
      </c>
      <c r="GH19" s="85">
        <v>96.792440382554901</v>
      </c>
      <c r="GI19" s="85">
        <v>87.029361368945004</v>
      </c>
      <c r="GJ19" s="85">
        <v>85.793870962727098</v>
      </c>
      <c r="GK19" s="85">
        <v>87.649459185644702</v>
      </c>
      <c r="GL19" s="85">
        <v>95.304719617106002</v>
      </c>
      <c r="GM19" s="85">
        <v>94.967525501586394</v>
      </c>
      <c r="GN19" s="85">
        <v>72.9404884801978</v>
      </c>
      <c r="GO19" s="85">
        <v>102.86335075357201</v>
      </c>
      <c r="GP19" s="85">
        <v>134.201152207403</v>
      </c>
      <c r="GQ19" s="85">
        <v>89.846535424879093</v>
      </c>
      <c r="GR19" s="85">
        <v>99.061172056342798</v>
      </c>
      <c r="GS19" s="85">
        <v>97.141767997972707</v>
      </c>
      <c r="GT19" s="85">
        <v>96.673385833302305</v>
      </c>
      <c r="GU19" s="85">
        <v>97.480209428582995</v>
      </c>
      <c r="GV19" s="85">
        <v>104.037576169936</v>
      </c>
      <c r="GW19" s="85">
        <v>93.674775495458704</v>
      </c>
      <c r="GX19" s="85">
        <v>100.783261705786</v>
      </c>
      <c r="GY19" s="85">
        <v>106.07841116909</v>
      </c>
      <c r="GZ19" s="85">
        <v>100.729116480944</v>
      </c>
      <c r="HA19" s="85">
        <v>118.924840314043</v>
      </c>
      <c r="HB19" s="85">
        <v>88.993843353281207</v>
      </c>
      <c r="HC19" s="85">
        <v>87.640300737271104</v>
      </c>
      <c r="HD19" s="85">
        <v>108.86759984237899</v>
      </c>
      <c r="HE19" s="85">
        <v>142.83324210818299</v>
      </c>
      <c r="HF19" s="85">
        <v>119.95428809591201</v>
      </c>
      <c r="HG19" s="85">
        <v>98.056807666083103</v>
      </c>
      <c r="HH19" s="85">
        <v>117.65605207938999</v>
      </c>
      <c r="HI19" s="85">
        <v>118.236667403517</v>
      </c>
      <c r="HJ19" s="85">
        <v>99.924300079591802</v>
      </c>
      <c r="HK19" s="85">
        <v>133.07858533404701</v>
      </c>
      <c r="HL19" s="85">
        <v>119.865259797007</v>
      </c>
      <c r="HM19" s="85">
        <v>142.09201074535699</v>
      </c>
      <c r="HN19" s="85">
        <v>105.382730902335</v>
      </c>
      <c r="HO19" s="85">
        <v>125.60996091240099</v>
      </c>
      <c r="HP19" s="85">
        <v>125.40784133238699</v>
      </c>
      <c r="HQ19" s="85">
        <v>127.531408441829</v>
      </c>
      <c r="HR19" s="85">
        <v>115.793623489718</v>
      </c>
      <c r="HS19" s="85">
        <v>89.825491844930596</v>
      </c>
      <c r="HT19" s="85">
        <v>125.82578026185099</v>
      </c>
      <c r="HU19" s="85">
        <v>111.381611238472</v>
      </c>
      <c r="HV19" s="85">
        <v>117.91559580008099</v>
      </c>
      <c r="HW19" s="85">
        <v>134.772194728427</v>
      </c>
      <c r="HX19" s="85">
        <v>100.350974099542</v>
      </c>
      <c r="HY19" s="85">
        <v>85.785307389120206</v>
      </c>
      <c r="HZ19" s="85">
        <v>114.550860662077</v>
      </c>
      <c r="IA19" s="85">
        <v>129.734953957589</v>
      </c>
      <c r="IB19" s="85">
        <v>130.52059525240099</v>
      </c>
      <c r="IC19" s="85">
        <v>99.232863035011903</v>
      </c>
      <c r="ID19" s="85">
        <v>94.728402502773207</v>
      </c>
      <c r="IE19" s="85">
        <v>116.090167435613</v>
      </c>
      <c r="IF19" s="85">
        <v>100.327524091554</v>
      </c>
      <c r="IG19" s="85">
        <v>101.121329677101</v>
      </c>
      <c r="IH19" s="85">
        <v>104.698004038712</v>
      </c>
      <c r="II19" s="85">
        <v>104.645566517384</v>
      </c>
      <c r="IJ19" s="85">
        <v>98.936055908100201</v>
      </c>
      <c r="IK19" s="85">
        <v>98.278943889393602</v>
      </c>
      <c r="IL19" s="85">
        <v>90.667772350639197</v>
      </c>
      <c r="IM19" s="85">
        <v>79.600105144469595</v>
      </c>
      <c r="IN19" s="85">
        <v>111.967742757902</v>
      </c>
      <c r="IO19" s="85">
        <v>102.416112475066</v>
      </c>
      <c r="IP19" s="85">
        <v>102.390250040097</v>
      </c>
      <c r="IQ19" s="85">
        <v>107.215948966122</v>
      </c>
      <c r="IR19" s="85">
        <v>105.820355800938</v>
      </c>
      <c r="IS19" s="85">
        <v>126.69036137753</v>
      </c>
      <c r="IT19" s="85">
        <v>122.251053579746</v>
      </c>
      <c r="IU19" s="85">
        <v>102.19282689000001</v>
      </c>
      <c r="IV19" s="85">
        <v>87.3851624550786</v>
      </c>
      <c r="IW19" s="85">
        <v>135.45480148357501</v>
      </c>
      <c r="IX19" s="88">
        <v>90.768087974098506</v>
      </c>
      <c r="IY19" s="88">
        <v>118.782055979128</v>
      </c>
      <c r="IZ19" s="88">
        <v>103.04396838688101</v>
      </c>
      <c r="JA19" s="88">
        <v>99.718794935832094</v>
      </c>
      <c r="JB19" s="88">
        <v>111.573499195708</v>
      </c>
      <c r="JC19" s="88">
        <v>96.244449787708604</v>
      </c>
      <c r="JD19" s="88">
        <v>93.809988282757004</v>
      </c>
      <c r="JE19" s="88">
        <v>105.891776021165</v>
      </c>
      <c r="JF19" s="88">
        <v>125.060151935603</v>
      </c>
      <c r="JG19" s="88">
        <v>92.8397506701791</v>
      </c>
      <c r="JH19" s="88">
        <v>95.755339457250997</v>
      </c>
      <c r="JI19" s="88">
        <v>116.651426139976</v>
      </c>
      <c r="JJ19" s="88">
        <v>123.457018528864</v>
      </c>
      <c r="JK19" s="88">
        <v>124.915226568164</v>
      </c>
      <c r="JL19" s="88">
        <v>115.01304758625599</v>
      </c>
      <c r="JM19" s="88">
        <v>95.684508483302594</v>
      </c>
      <c r="JN19" s="88">
        <v>82.541398751272496</v>
      </c>
      <c r="JO19" s="88">
        <v>104.105454880263</v>
      </c>
      <c r="JP19" s="88">
        <v>105.926101847132</v>
      </c>
      <c r="JQ19" s="88">
        <v>127.274388139537</v>
      </c>
      <c r="JR19" s="88">
        <v>108.162077170686</v>
      </c>
      <c r="JS19" s="88">
        <v>94.232141450807603</v>
      </c>
      <c r="JT19" s="88">
        <v>139.775863939343</v>
      </c>
      <c r="JU19" s="88">
        <v>114.961094072112</v>
      </c>
      <c r="JV19" s="88">
        <v>102.07234009524301</v>
      </c>
      <c r="JW19" s="88">
        <v>106.173951620042</v>
      </c>
      <c r="JX19" s="88">
        <v>116.63949165877</v>
      </c>
      <c r="JY19" s="88">
        <v>109.34845725557599</v>
      </c>
      <c r="JZ19" s="88">
        <v>99.028999952809997</v>
      </c>
      <c r="KA19" s="88">
        <v>95.173749590402494</v>
      </c>
      <c r="KB19" s="88">
        <v>79.684411427264294</v>
      </c>
      <c r="KC19" s="88">
        <v>113.699826597997</v>
      </c>
      <c r="KD19" s="88">
        <v>107.860520850483</v>
      </c>
      <c r="KE19" s="88">
        <v>131.757227764562</v>
      </c>
      <c r="KF19" s="88">
        <v>100.94332319653201</v>
      </c>
      <c r="KG19" s="88">
        <v>82.034616060019601</v>
      </c>
      <c r="KH19" s="88">
        <v>84.639670597196599</v>
      </c>
      <c r="KI19" s="88">
        <v>96.953158924130904</v>
      </c>
      <c r="KJ19" s="88">
        <v>128.859377621454</v>
      </c>
      <c r="KK19" s="88">
        <v>110.380091485644</v>
      </c>
      <c r="KL19" s="88">
        <v>114.64664173189</v>
      </c>
      <c r="KM19" s="88">
        <v>107.564226602039</v>
      </c>
      <c r="KN19" s="88">
        <v>84.772362882013894</v>
      </c>
      <c r="KO19" s="88">
        <v>107.236314254143</v>
      </c>
      <c r="KP19" s="88">
        <v>101.161496731154</v>
      </c>
      <c r="KQ19" s="88">
        <v>96.665630537887907</v>
      </c>
      <c r="KR19" s="88">
        <v>128.99647023321799</v>
      </c>
      <c r="KS19" s="88">
        <v>99.137060933840004</v>
      </c>
      <c r="KT19" s="88">
        <v>96.727690860307504</v>
      </c>
      <c r="KU19" s="88">
        <v>100.16757736904999</v>
      </c>
      <c r="KV19" s="88">
        <v>118.41240678747999</v>
      </c>
      <c r="KW19" s="88">
        <v>92.884997352575297</v>
      </c>
      <c r="KX19" s="88">
        <v>119.027410170679</v>
      </c>
      <c r="KY19" s="88">
        <v>105.26509336495199</v>
      </c>
      <c r="KZ19" s="88">
        <v>87.881669435283598</v>
      </c>
      <c r="LA19" s="88">
        <v>105.410452993009</v>
      </c>
      <c r="LB19" s="88">
        <v>116.723218986833</v>
      </c>
      <c r="LC19" s="88">
        <v>84.594723642541794</v>
      </c>
      <c r="LD19" s="88">
        <v>111.08193412171001</v>
      </c>
      <c r="LE19" s="88">
        <v>104.629568685141</v>
      </c>
      <c r="LF19" s="88">
        <v>95.880112558514895</v>
      </c>
      <c r="LG19" s="88">
        <v>138.21046041822899</v>
      </c>
      <c r="LH19" s="88">
        <v>121.317812010098</v>
      </c>
      <c r="LI19" s="88">
        <v>118.97027226425</v>
      </c>
      <c r="LJ19" s="88">
        <v>97.714129790309997</v>
      </c>
      <c r="LK19" s="88">
        <v>121.529614011879</v>
      </c>
      <c r="LL19" s="88">
        <v>83.994236869047995</v>
      </c>
      <c r="LM19" s="88">
        <v>92.479742648955593</v>
      </c>
      <c r="LN19" s="88">
        <v>101.96452508208</v>
      </c>
      <c r="LO19" s="88">
        <v>113.350843837944</v>
      </c>
      <c r="LP19" s="88">
        <v>108.021485290992</v>
      </c>
      <c r="LQ19" s="88">
        <v>88.3642317971577</v>
      </c>
      <c r="LR19" s="88">
        <v>88.340644405361502</v>
      </c>
      <c r="LS19" s="88">
        <v>95.636188918190697</v>
      </c>
      <c r="LT19" s="88">
        <v>114.250264714643</v>
      </c>
      <c r="LU19" s="88">
        <v>113.561482473531</v>
      </c>
      <c r="LV19" s="88">
        <v>98.104343047775401</v>
      </c>
      <c r="LW19" s="88">
        <v>101.77129578312299</v>
      </c>
      <c r="LX19" s="88">
        <v>76.786525314264907</v>
      </c>
      <c r="LY19" s="88">
        <v>95.790902927064593</v>
      </c>
    </row>
    <row r="20" spans="1:337" x14ac:dyDescent="0.25">
      <c r="A20" s="78" t="s">
        <v>2104</v>
      </c>
      <c r="B20" s="78">
        <v>114.75551330952078</v>
      </c>
      <c r="C20" s="78">
        <v>104.49936474185748</v>
      </c>
      <c r="D20" s="78">
        <v>113.54057789215689</v>
      </c>
      <c r="E20" s="78">
        <v>124.06413368169824</v>
      </c>
      <c r="F20" s="78">
        <v>110.54399777043083</v>
      </c>
      <c r="G20" s="91">
        <f t="shared" si="0"/>
        <v>6.2764953739161647E-2</v>
      </c>
      <c r="I20" s="78">
        <v>109.41423765815205</v>
      </c>
      <c r="J20" s="78">
        <v>110.89433554449259</v>
      </c>
      <c r="K20" s="78">
        <v>97.41676057652613</v>
      </c>
      <c r="L20" s="78">
        <v>95.454408439235976</v>
      </c>
      <c r="M20" s="78">
        <v>97.703929541791794</v>
      </c>
      <c r="N20" s="91">
        <f t="shared" si="1"/>
        <v>7.1957652738900313E-2</v>
      </c>
      <c r="O20" s="91"/>
      <c r="P20" s="1" t="s">
        <v>330</v>
      </c>
      <c r="Q20" s="1" t="s">
        <v>331</v>
      </c>
      <c r="R20" s="85">
        <v>64.021199261734296</v>
      </c>
      <c r="S20" s="85">
        <v>84.152401850866994</v>
      </c>
      <c r="T20" s="85">
        <v>59.3665502189587</v>
      </c>
      <c r="U20" s="85">
        <v>66.877724137980806</v>
      </c>
      <c r="V20" s="85">
        <v>58.207107848558699</v>
      </c>
      <c r="W20" s="85">
        <v>106.064598084617</v>
      </c>
      <c r="X20" s="85">
        <v>55.990101864800401</v>
      </c>
      <c r="Y20" s="85">
        <v>54.540367911358402</v>
      </c>
      <c r="Z20" s="85">
        <v>71.244628600243999</v>
      </c>
      <c r="AA20" s="85">
        <v>42.668549741376303</v>
      </c>
      <c r="AB20" s="85">
        <v>65.638620795947105</v>
      </c>
      <c r="AC20" s="85">
        <v>59.531639210787397</v>
      </c>
      <c r="AD20" s="85">
        <v>66.768537512336096</v>
      </c>
      <c r="AE20" s="85">
        <v>71.354431383012894</v>
      </c>
      <c r="AF20" s="85">
        <v>65.109511804175398</v>
      </c>
      <c r="AG20" s="85">
        <v>86.368197357953804</v>
      </c>
      <c r="AH20" s="85">
        <v>48.529684050896101</v>
      </c>
      <c r="AI20" s="85">
        <v>78.313840178321797</v>
      </c>
      <c r="AJ20" s="85">
        <v>66.5497462177225</v>
      </c>
      <c r="AK20" s="85">
        <v>86.541655462989993</v>
      </c>
      <c r="AL20" s="85">
        <v>78.139083196054003</v>
      </c>
      <c r="AM20" s="85">
        <v>80.830833158114501</v>
      </c>
      <c r="AN20" s="85">
        <v>81.413802826735605</v>
      </c>
      <c r="AO20" s="85">
        <v>85.631385453562103</v>
      </c>
      <c r="AP20" s="85">
        <v>74.386734842469593</v>
      </c>
      <c r="AQ20" s="85">
        <v>47.769419614057902</v>
      </c>
      <c r="AR20" s="85">
        <v>55.859831277967203</v>
      </c>
      <c r="AS20" s="85">
        <v>51.550450718666603</v>
      </c>
      <c r="AT20" s="85">
        <v>87.523654867946703</v>
      </c>
      <c r="AU20" s="85">
        <v>100.361093767542</v>
      </c>
      <c r="AV20" s="85">
        <v>93.513703141168307</v>
      </c>
      <c r="AW20" s="85">
        <v>79.047310587745798</v>
      </c>
      <c r="AX20" s="85">
        <v>75.008678294460694</v>
      </c>
      <c r="AY20" s="85">
        <v>75.337936035479103</v>
      </c>
      <c r="AZ20" s="85">
        <v>79.119282675701598</v>
      </c>
      <c r="BA20" s="85">
        <v>67.8169754712291</v>
      </c>
      <c r="BB20" s="85">
        <v>89.3044904468792</v>
      </c>
      <c r="BC20" s="85">
        <v>74.5655072330769</v>
      </c>
      <c r="BD20" s="85">
        <v>71.246374029819506</v>
      </c>
      <c r="BE20" s="85">
        <v>75.192816941731905</v>
      </c>
      <c r="BF20" s="85">
        <v>77.083857727715696</v>
      </c>
      <c r="BG20" s="85">
        <v>86.913635284802197</v>
      </c>
      <c r="BH20" s="85">
        <v>54.242292603402397</v>
      </c>
      <c r="BI20" s="85">
        <v>67.371434157482895</v>
      </c>
      <c r="BJ20" s="85">
        <v>75.911172070743007</v>
      </c>
      <c r="BK20" s="85">
        <v>65.822478194795707</v>
      </c>
      <c r="BL20" s="85">
        <v>71.067325751879807</v>
      </c>
      <c r="BM20" s="85">
        <v>81.805946023331302</v>
      </c>
      <c r="BN20" s="85">
        <v>74.551851719003096</v>
      </c>
      <c r="BO20" s="85">
        <v>67.932862278798098</v>
      </c>
      <c r="BP20" s="85">
        <v>64.312556945828405</v>
      </c>
      <c r="BQ20" s="85">
        <v>55.3692266468532</v>
      </c>
      <c r="BR20" s="85">
        <v>94.3609563415243</v>
      </c>
      <c r="BS20" s="85">
        <v>90.049617773355806</v>
      </c>
      <c r="BT20" s="85">
        <v>61.296816944098097</v>
      </c>
      <c r="BU20" s="85">
        <v>55.613490293844599</v>
      </c>
      <c r="BV20" s="85">
        <v>54.8221635793792</v>
      </c>
      <c r="BW20" s="85">
        <v>68.864788503615898</v>
      </c>
      <c r="BX20" s="85">
        <v>74.437223156130997</v>
      </c>
      <c r="BY20" s="85">
        <v>64.0893853124077</v>
      </c>
      <c r="BZ20" s="85">
        <v>89.742944161226404</v>
      </c>
      <c r="CA20" s="85">
        <v>74.454937575973602</v>
      </c>
      <c r="CB20" s="85">
        <v>77.907223365311197</v>
      </c>
      <c r="CC20" s="85">
        <v>91.286026504945397</v>
      </c>
      <c r="CD20" s="85">
        <v>67.204040661924793</v>
      </c>
      <c r="CE20" s="85">
        <v>77.134373675855102</v>
      </c>
      <c r="CF20" s="85">
        <v>74.735046631972494</v>
      </c>
      <c r="CG20" s="85">
        <v>49.867028692632303</v>
      </c>
      <c r="CH20" s="85">
        <v>59.9485589148927</v>
      </c>
      <c r="CI20" s="85">
        <v>63.318670478758101</v>
      </c>
      <c r="CJ20" s="85">
        <v>69.051116563841603</v>
      </c>
      <c r="CK20" s="85">
        <v>87.471396323570005</v>
      </c>
      <c r="CL20" s="85">
        <v>71.801730746259494</v>
      </c>
      <c r="CM20" s="85">
        <v>52.327836265628399</v>
      </c>
      <c r="CN20" s="85">
        <v>60.542892607707799</v>
      </c>
      <c r="CO20" s="85">
        <v>74.262664563956804</v>
      </c>
      <c r="CP20" s="85">
        <v>67.867782833734594</v>
      </c>
      <c r="CQ20" s="85">
        <v>65.186024184409405</v>
      </c>
      <c r="CR20" s="85">
        <v>78.177699201839502</v>
      </c>
      <c r="CS20" s="85">
        <v>64.862846301593905</v>
      </c>
      <c r="CT20" s="85">
        <v>72.592942502887595</v>
      </c>
      <c r="CU20" s="85">
        <v>55.228629507982497</v>
      </c>
      <c r="CV20" s="85">
        <v>65.927857801620604</v>
      </c>
      <c r="CW20" s="85">
        <v>77.036331292801194</v>
      </c>
      <c r="CX20" s="85">
        <v>68.480223056348095</v>
      </c>
      <c r="CY20" s="85">
        <v>60.338960215188301</v>
      </c>
      <c r="CZ20" s="85">
        <v>59.293411696861298</v>
      </c>
      <c r="DA20" s="85">
        <v>63.9998182537581</v>
      </c>
      <c r="DB20" s="85">
        <v>53.1575153452238</v>
      </c>
      <c r="DC20" s="85">
        <v>64.1446033876352</v>
      </c>
      <c r="DD20" s="85">
        <v>75.829275752559397</v>
      </c>
      <c r="DE20" s="85">
        <v>70.959914651490806</v>
      </c>
      <c r="DF20" s="85">
        <v>95.970463296788495</v>
      </c>
      <c r="DG20" s="85">
        <v>92.240550751667797</v>
      </c>
      <c r="DH20" s="85">
        <v>74.453142764655098</v>
      </c>
      <c r="DI20" s="85">
        <v>74.549037246068906</v>
      </c>
      <c r="DJ20" s="85">
        <v>66.068982607642198</v>
      </c>
      <c r="DK20" s="85">
        <v>69.293011431585398</v>
      </c>
      <c r="DL20" s="85">
        <v>67.282183919781701</v>
      </c>
      <c r="DM20" s="85">
        <v>71.388168073234795</v>
      </c>
      <c r="DN20" s="85">
        <v>88.690602457527902</v>
      </c>
      <c r="DO20" s="85">
        <v>63.002223224917898</v>
      </c>
      <c r="DP20" s="85">
        <v>100.09746874517801</v>
      </c>
      <c r="DQ20" s="85">
        <v>80.398153876578206</v>
      </c>
      <c r="DR20" s="85">
        <v>88.390360445143301</v>
      </c>
      <c r="DS20" s="85">
        <v>75.145578382824198</v>
      </c>
      <c r="DT20" s="85">
        <v>68.246080755146394</v>
      </c>
      <c r="DU20" s="85">
        <v>80.668817791805907</v>
      </c>
      <c r="DV20" s="85">
        <v>63.425616689815001</v>
      </c>
      <c r="DW20" s="85">
        <v>60.510093435508097</v>
      </c>
      <c r="DX20" s="85">
        <v>77.483777694531398</v>
      </c>
      <c r="DY20" s="85">
        <v>58.566845353445899</v>
      </c>
      <c r="DZ20" s="85">
        <v>59.190944249738202</v>
      </c>
      <c r="EA20" s="85">
        <v>67.457420006469604</v>
      </c>
      <c r="EB20" s="85">
        <v>60.3344402980984</v>
      </c>
      <c r="EC20" s="85">
        <v>77.697099911320606</v>
      </c>
      <c r="ED20" s="85">
        <v>65.701135243917605</v>
      </c>
      <c r="EE20" s="85">
        <v>70.697113378030807</v>
      </c>
      <c r="EF20" s="85">
        <v>63.026889646455601</v>
      </c>
      <c r="EG20" s="85">
        <v>96.321273762601905</v>
      </c>
      <c r="EH20" s="85">
        <v>65.307820001337802</v>
      </c>
      <c r="EI20" s="85">
        <v>87.885632635899896</v>
      </c>
      <c r="EJ20" s="85">
        <v>81.463526224901798</v>
      </c>
      <c r="EK20" s="85">
        <v>75.109760019902296</v>
      </c>
      <c r="EL20" s="85">
        <v>77.282939557247502</v>
      </c>
      <c r="EM20" s="85">
        <v>85.690995992896802</v>
      </c>
      <c r="EN20" s="85">
        <v>65.896223983461596</v>
      </c>
      <c r="EO20" s="85">
        <v>75.896484344438704</v>
      </c>
      <c r="EP20" s="85">
        <v>79.403015543392002</v>
      </c>
      <c r="EQ20" s="85">
        <v>91.662455624044398</v>
      </c>
      <c r="ER20" s="85">
        <v>55.609151469851099</v>
      </c>
      <c r="ES20" s="85">
        <v>89.873004819184104</v>
      </c>
      <c r="ET20" s="85">
        <v>85.550985218127295</v>
      </c>
      <c r="EU20" s="85">
        <v>83.031405612109694</v>
      </c>
      <c r="EV20" s="85">
        <v>64.767369762701094</v>
      </c>
      <c r="EW20" s="85">
        <v>91.174724606112093</v>
      </c>
      <c r="EX20" s="85">
        <v>59.441762781502298</v>
      </c>
      <c r="EY20" s="85">
        <v>61.947704123755898</v>
      </c>
      <c r="EZ20" s="85">
        <v>59.777934179372501</v>
      </c>
      <c r="FA20" s="85">
        <v>93.7254169664768</v>
      </c>
      <c r="FB20" s="85">
        <v>78.524601606899907</v>
      </c>
      <c r="FC20" s="85">
        <v>78.348187875334105</v>
      </c>
      <c r="FD20" s="85">
        <v>114.27458779076601</v>
      </c>
      <c r="FE20" s="85">
        <v>129.108404168666</v>
      </c>
      <c r="FF20" s="85">
        <v>92.850503818855401</v>
      </c>
      <c r="FG20" s="85">
        <v>51.749293942827002</v>
      </c>
      <c r="FH20" s="85">
        <v>74.051787556225804</v>
      </c>
      <c r="FI20" s="85">
        <v>73.583093309986594</v>
      </c>
      <c r="FJ20" s="85">
        <v>69.813376522730806</v>
      </c>
      <c r="FK20" s="85">
        <v>94.487032243053704</v>
      </c>
      <c r="FL20" s="85">
        <v>55.844560767069098</v>
      </c>
      <c r="FM20" s="85">
        <v>77.450288153916304</v>
      </c>
      <c r="FN20" s="85">
        <v>81.998342659999494</v>
      </c>
      <c r="FO20" s="85">
        <v>81.091001686728404</v>
      </c>
      <c r="FP20" s="85">
        <v>68.175000523542394</v>
      </c>
      <c r="FQ20" s="85">
        <v>45.095492029520202</v>
      </c>
      <c r="FR20" s="85">
        <v>68.982058810579304</v>
      </c>
      <c r="FS20" s="85">
        <v>63.519526496793297</v>
      </c>
      <c r="FT20" s="85">
        <v>58.471045181790402</v>
      </c>
      <c r="FU20" s="85">
        <v>80.199885693367307</v>
      </c>
      <c r="FV20" s="85">
        <v>64.294563995438097</v>
      </c>
      <c r="FW20" s="85">
        <v>71.519304903943606</v>
      </c>
      <c r="FX20" s="85">
        <v>86.128194311105503</v>
      </c>
      <c r="FY20" s="85">
        <v>55.286493782928702</v>
      </c>
      <c r="FZ20" s="85">
        <v>58.018980567502098</v>
      </c>
      <c r="GA20" s="85">
        <v>78.244839994571393</v>
      </c>
      <c r="GB20" s="85">
        <v>69.395610525179606</v>
      </c>
      <c r="GC20" s="85">
        <v>93.659283698678294</v>
      </c>
      <c r="GD20" s="85">
        <v>57.475413866683702</v>
      </c>
      <c r="GE20" s="85">
        <v>68.670884771432299</v>
      </c>
      <c r="GF20" s="85">
        <v>93.5853315371874</v>
      </c>
      <c r="GG20" s="85">
        <v>76.453096659774602</v>
      </c>
      <c r="GH20" s="85">
        <v>73.633465235582406</v>
      </c>
      <c r="GI20" s="85">
        <v>55.721664129078803</v>
      </c>
      <c r="GJ20" s="85">
        <v>73.016020418793104</v>
      </c>
      <c r="GK20" s="85">
        <v>53.802370920215097</v>
      </c>
      <c r="GL20" s="85">
        <v>72.185190558575897</v>
      </c>
      <c r="GM20" s="85">
        <v>55.624437387966097</v>
      </c>
      <c r="GN20" s="85">
        <v>46.517567984940399</v>
      </c>
      <c r="GO20" s="85">
        <v>71.670717955939594</v>
      </c>
      <c r="GP20" s="85">
        <v>75.927764678462097</v>
      </c>
      <c r="GQ20" s="85">
        <v>67.611317758019993</v>
      </c>
      <c r="GR20" s="85">
        <v>82.000560357737996</v>
      </c>
      <c r="GS20" s="85">
        <v>79.918481606554906</v>
      </c>
      <c r="GT20" s="85">
        <v>70.008498783026596</v>
      </c>
      <c r="GU20" s="85">
        <v>102.396227954103</v>
      </c>
      <c r="GV20" s="85">
        <v>74.582070562060593</v>
      </c>
      <c r="GW20" s="85">
        <v>69.918867662778098</v>
      </c>
      <c r="GX20" s="85">
        <v>74.167649136306693</v>
      </c>
      <c r="GY20" s="85">
        <v>79.820230498514306</v>
      </c>
      <c r="GZ20" s="85">
        <v>54.281762004652101</v>
      </c>
      <c r="HA20" s="85">
        <v>68.150068042864604</v>
      </c>
      <c r="HB20" s="85">
        <v>76.950315886768706</v>
      </c>
      <c r="HC20" s="85">
        <v>57.201467701449097</v>
      </c>
      <c r="HD20" s="85">
        <v>62.456116326110902</v>
      </c>
      <c r="HE20" s="85">
        <v>85.029939640950005</v>
      </c>
      <c r="HF20" s="85">
        <v>84.681052833947703</v>
      </c>
      <c r="HG20" s="85">
        <v>64.701020445668107</v>
      </c>
      <c r="HH20" s="85">
        <v>76.366208396919106</v>
      </c>
      <c r="HI20" s="85">
        <v>85.286899674206495</v>
      </c>
      <c r="HJ20" s="85">
        <v>68.747465809754004</v>
      </c>
      <c r="HK20" s="85">
        <v>78.871673786305195</v>
      </c>
      <c r="HL20" s="85">
        <v>72.391950207530996</v>
      </c>
      <c r="HM20" s="85">
        <v>115.503129281162</v>
      </c>
      <c r="HN20" s="85">
        <v>64.870997705503598</v>
      </c>
      <c r="HO20" s="85">
        <v>74.9783429420429</v>
      </c>
      <c r="HP20" s="85">
        <v>82.693514720016395</v>
      </c>
      <c r="HQ20" s="85">
        <v>71.889947748477894</v>
      </c>
      <c r="HR20" s="85">
        <v>76.749901689615797</v>
      </c>
      <c r="HS20" s="85">
        <v>63.437854065022897</v>
      </c>
      <c r="HT20" s="85">
        <v>81.476882532179104</v>
      </c>
      <c r="HU20" s="85">
        <v>70.629617462987994</v>
      </c>
      <c r="HV20" s="85">
        <v>101.98230006053799</v>
      </c>
      <c r="HW20" s="85">
        <v>118.839493029872</v>
      </c>
      <c r="HX20" s="85">
        <v>54.5582937039934</v>
      </c>
      <c r="HY20" s="85">
        <v>58.544716711673402</v>
      </c>
      <c r="HZ20" s="85">
        <v>71.977574166935199</v>
      </c>
      <c r="IA20" s="85">
        <v>78.290821915744701</v>
      </c>
      <c r="IB20" s="85">
        <v>75.311588757309394</v>
      </c>
      <c r="IC20" s="85">
        <v>70.213039327640999</v>
      </c>
      <c r="ID20" s="85">
        <v>66.499836609772601</v>
      </c>
      <c r="IE20" s="85">
        <v>101.777306751586</v>
      </c>
      <c r="IF20" s="85">
        <v>64.695755051266403</v>
      </c>
      <c r="IG20" s="85">
        <v>80.587929100720302</v>
      </c>
      <c r="IH20" s="85">
        <v>92.500751498666602</v>
      </c>
      <c r="II20" s="85">
        <v>82.386883936254307</v>
      </c>
      <c r="IJ20" s="85">
        <v>57.184700549296601</v>
      </c>
      <c r="IK20" s="85">
        <v>61.179672352508902</v>
      </c>
      <c r="IL20" s="85">
        <v>59.799726389744002</v>
      </c>
      <c r="IM20" s="85">
        <v>53.609682576815899</v>
      </c>
      <c r="IN20" s="85">
        <v>72.079246467843802</v>
      </c>
      <c r="IO20" s="85">
        <v>75.474516827691204</v>
      </c>
      <c r="IP20" s="85">
        <v>57.525276112264599</v>
      </c>
      <c r="IQ20" s="85">
        <v>54.571025352937603</v>
      </c>
      <c r="IR20" s="85">
        <v>73.651006250254298</v>
      </c>
      <c r="IS20" s="85">
        <v>118.399232818128</v>
      </c>
      <c r="IT20" s="85">
        <v>72.698592406854004</v>
      </c>
      <c r="IU20" s="85">
        <v>90.415248098671398</v>
      </c>
      <c r="IV20" s="85">
        <v>59.3376945999076</v>
      </c>
      <c r="IW20" s="85">
        <v>108.69849745072</v>
      </c>
      <c r="IX20" s="88">
        <v>59.450361101797597</v>
      </c>
      <c r="IY20" s="88">
        <v>100.18925093639901</v>
      </c>
      <c r="IZ20" s="88">
        <v>72.400921460967595</v>
      </c>
      <c r="JA20" s="88">
        <v>89.370013144130795</v>
      </c>
      <c r="JB20" s="88">
        <v>71.193753606744096</v>
      </c>
      <c r="JC20" s="88">
        <v>70.147687880036699</v>
      </c>
      <c r="JD20" s="88">
        <v>90.821224836325598</v>
      </c>
      <c r="JE20" s="88">
        <v>59.795492938611197</v>
      </c>
      <c r="JF20" s="88">
        <v>132.48823841417601</v>
      </c>
      <c r="JG20" s="88">
        <v>49.510564961193801</v>
      </c>
      <c r="JH20" s="88">
        <v>60.422538429690299</v>
      </c>
      <c r="JI20" s="88">
        <v>65.153074406614095</v>
      </c>
      <c r="JJ20" s="88">
        <v>103.529178911066</v>
      </c>
      <c r="JK20" s="88">
        <v>110.978577242822</v>
      </c>
      <c r="JL20" s="88">
        <v>89.920380583739004</v>
      </c>
      <c r="JM20" s="88">
        <v>52.034186450623899</v>
      </c>
      <c r="JN20" s="88">
        <v>61.288337381827397</v>
      </c>
      <c r="JO20" s="88">
        <v>66.873774675748393</v>
      </c>
      <c r="JP20" s="88">
        <v>73.901335589625205</v>
      </c>
      <c r="JQ20" s="88">
        <v>76.5297356569057</v>
      </c>
      <c r="JR20" s="88">
        <v>75.927503379419605</v>
      </c>
      <c r="JS20" s="88">
        <v>60.603646756292399</v>
      </c>
      <c r="JT20" s="88">
        <v>89.685049357399194</v>
      </c>
      <c r="JU20" s="88">
        <v>106.273826813025</v>
      </c>
      <c r="JV20" s="88">
        <v>62.594689904304701</v>
      </c>
      <c r="JW20" s="88">
        <v>69.4862008302851</v>
      </c>
      <c r="JX20" s="88">
        <v>88.345157812289699</v>
      </c>
      <c r="JY20" s="88">
        <v>71.862793497276201</v>
      </c>
      <c r="JZ20" s="88">
        <v>57.905447704290999</v>
      </c>
      <c r="KA20" s="88">
        <v>69.426068191249996</v>
      </c>
      <c r="KB20" s="88">
        <v>41.799589588432703</v>
      </c>
      <c r="KC20" s="88">
        <v>71.725782977254397</v>
      </c>
      <c r="KD20" s="88">
        <v>49.112679638338797</v>
      </c>
      <c r="KE20" s="88">
        <v>101.26785840332801</v>
      </c>
      <c r="KF20" s="88">
        <v>75.914678866872805</v>
      </c>
      <c r="KG20" s="88">
        <v>63.396348814224098</v>
      </c>
      <c r="KH20" s="88">
        <v>59.179910450265901</v>
      </c>
      <c r="KI20" s="88">
        <v>71.339198997337505</v>
      </c>
      <c r="KJ20" s="88">
        <v>67.521385151929195</v>
      </c>
      <c r="KK20" s="88">
        <v>71.621267289517306</v>
      </c>
      <c r="KL20" s="88">
        <v>74.628603215406898</v>
      </c>
      <c r="KM20" s="88">
        <v>84.620943406160094</v>
      </c>
      <c r="KN20" s="88">
        <v>50.547484814690499</v>
      </c>
      <c r="KO20" s="88">
        <v>113.298112688129</v>
      </c>
      <c r="KP20" s="88">
        <v>76.971298630498794</v>
      </c>
      <c r="KQ20" s="88">
        <v>62.472035511331399</v>
      </c>
      <c r="KR20" s="88">
        <v>64.688977978726797</v>
      </c>
      <c r="KS20" s="88">
        <v>83.795604885958397</v>
      </c>
      <c r="KT20" s="88">
        <v>59.063420570663801</v>
      </c>
      <c r="KU20" s="88">
        <v>67.588763475746006</v>
      </c>
      <c r="KV20" s="88">
        <v>89.880812749468603</v>
      </c>
      <c r="KW20" s="88">
        <v>42.140293619452002</v>
      </c>
      <c r="KX20" s="88">
        <v>82.939347336733803</v>
      </c>
      <c r="KY20" s="88">
        <v>74.989527323617693</v>
      </c>
      <c r="KZ20" s="88">
        <v>83.168459741789604</v>
      </c>
      <c r="LA20" s="88">
        <v>54.041029892922197</v>
      </c>
      <c r="LB20" s="88">
        <v>80.808623338842295</v>
      </c>
      <c r="LC20" s="88">
        <v>57.908306446653</v>
      </c>
      <c r="LD20" s="88">
        <v>65.791994493373593</v>
      </c>
      <c r="LE20" s="88">
        <v>66.722675021006907</v>
      </c>
      <c r="LF20" s="88">
        <v>55.282670991073402</v>
      </c>
      <c r="LG20" s="88">
        <v>104.31066800411</v>
      </c>
      <c r="LH20" s="88">
        <v>71.885725313606002</v>
      </c>
      <c r="LI20" s="88">
        <v>88.477278260064296</v>
      </c>
      <c r="LJ20" s="88">
        <v>74.5031059937903</v>
      </c>
      <c r="LK20" s="88">
        <v>65.852653575176802</v>
      </c>
      <c r="LL20" s="88">
        <v>46.690022669240598</v>
      </c>
      <c r="LM20" s="88">
        <v>80.632140139069406</v>
      </c>
      <c r="LN20" s="88">
        <v>101.648738828951</v>
      </c>
      <c r="LO20" s="88">
        <v>74.1676288708627</v>
      </c>
      <c r="LP20" s="88">
        <v>84.496713374396705</v>
      </c>
      <c r="LQ20" s="88">
        <v>80.508808831349896</v>
      </c>
      <c r="LR20" s="88">
        <v>52.722524812384997</v>
      </c>
      <c r="LS20" s="88">
        <v>78.508784188362597</v>
      </c>
      <c r="LT20" s="88">
        <v>66.366728121909503</v>
      </c>
      <c r="LU20" s="88">
        <v>66.767382075155197</v>
      </c>
      <c r="LV20" s="88">
        <v>110.60599764944899</v>
      </c>
      <c r="LW20" s="88">
        <v>86.471255580820596</v>
      </c>
      <c r="LX20" s="88">
        <v>59.548355539930597</v>
      </c>
      <c r="LY20" s="88">
        <v>77.227439442476694</v>
      </c>
    </row>
    <row r="21" spans="1:337" x14ac:dyDescent="0.25">
      <c r="A21" s="78" t="s">
        <v>1705</v>
      </c>
      <c r="B21" s="78">
        <v>194.79540349443477</v>
      </c>
      <c r="C21" s="78">
        <v>184.49300941670802</v>
      </c>
      <c r="D21" s="78">
        <v>178.40717538194639</v>
      </c>
      <c r="E21" s="78">
        <v>164.26187325248827</v>
      </c>
      <c r="F21" s="78">
        <v>195.33302703562677</v>
      </c>
      <c r="G21" s="91">
        <f t="shared" si="0"/>
        <v>7.0262224130358902E-2</v>
      </c>
      <c r="I21" s="78">
        <v>197.71858178508231</v>
      </c>
      <c r="J21" s="78">
        <v>199.45709979809405</v>
      </c>
      <c r="K21" s="78">
        <v>188.91800422084989</v>
      </c>
      <c r="L21" s="78">
        <v>170.38238328617555</v>
      </c>
      <c r="M21" s="78">
        <v>198.70098960461249</v>
      </c>
      <c r="N21" s="91">
        <f t="shared" si="1"/>
        <v>6.4397759931154375E-2</v>
      </c>
      <c r="O21" s="91"/>
      <c r="P21" s="1" t="s">
        <v>368</v>
      </c>
      <c r="Q21" s="1" t="s">
        <v>369</v>
      </c>
      <c r="R21" s="85">
        <v>116.258498894909</v>
      </c>
      <c r="S21" s="85">
        <v>102.109553972607</v>
      </c>
      <c r="T21" s="85">
        <v>122.495980227247</v>
      </c>
      <c r="U21" s="85">
        <v>121.82475812262599</v>
      </c>
      <c r="V21" s="85">
        <v>109.35074698949801</v>
      </c>
      <c r="W21" s="85">
        <v>186.13594388456301</v>
      </c>
      <c r="X21" s="85">
        <v>62.160379176686902</v>
      </c>
      <c r="Y21" s="85">
        <v>124.53288118635299</v>
      </c>
      <c r="Z21" s="85">
        <v>84.718347660210597</v>
      </c>
      <c r="AA21" s="85">
        <v>86.274442941694502</v>
      </c>
      <c r="AB21" s="85">
        <v>102.270007655832</v>
      </c>
      <c r="AC21" s="85">
        <v>123.835691614678</v>
      </c>
      <c r="AD21" s="85">
        <v>102.379413627747</v>
      </c>
      <c r="AE21" s="85">
        <v>61.858704633310602</v>
      </c>
      <c r="AF21" s="85">
        <v>65.890037013312295</v>
      </c>
      <c r="AG21" s="85">
        <v>146.44025639174299</v>
      </c>
      <c r="AH21" s="85">
        <v>84.192972398247804</v>
      </c>
      <c r="AI21" s="85">
        <v>85.690576515673101</v>
      </c>
      <c r="AJ21" s="85">
        <v>151.82734396635001</v>
      </c>
      <c r="AK21" s="85">
        <v>99.829370868562805</v>
      </c>
      <c r="AL21" s="85">
        <v>92.174462064569099</v>
      </c>
      <c r="AM21" s="85">
        <v>119.053489988038</v>
      </c>
      <c r="AN21" s="85">
        <v>139.75583981430901</v>
      </c>
      <c r="AO21" s="85">
        <v>142.85744978527799</v>
      </c>
      <c r="AP21" s="85">
        <v>157.71060811914199</v>
      </c>
      <c r="AQ21" s="85">
        <v>101.834264830826</v>
      </c>
      <c r="AR21" s="85">
        <v>139.50205905923201</v>
      </c>
      <c r="AS21" s="85">
        <v>122.320970857739</v>
      </c>
      <c r="AT21" s="85">
        <v>113.52289845842</v>
      </c>
      <c r="AU21" s="85">
        <v>163.63353799469601</v>
      </c>
      <c r="AV21" s="85">
        <v>145.59190163847299</v>
      </c>
      <c r="AW21" s="85">
        <v>114.358354889075</v>
      </c>
      <c r="AX21" s="85">
        <v>116.699907677319</v>
      </c>
      <c r="AY21" s="85">
        <v>132.741635204555</v>
      </c>
      <c r="AZ21" s="85">
        <v>141.96986739527</v>
      </c>
      <c r="BA21" s="85">
        <v>112.131323432773</v>
      </c>
      <c r="BB21" s="85">
        <v>135.729081174443</v>
      </c>
      <c r="BC21" s="85">
        <v>168.20816089297</v>
      </c>
      <c r="BD21" s="85">
        <v>109.61303970748</v>
      </c>
      <c r="BE21" s="85">
        <v>173.24075398684499</v>
      </c>
      <c r="BF21" s="85">
        <v>167.03584276990901</v>
      </c>
      <c r="BG21" s="85">
        <v>264.114559063299</v>
      </c>
      <c r="BH21" s="85">
        <v>188.858153690698</v>
      </c>
      <c r="BI21" s="85">
        <v>158.08693033030499</v>
      </c>
      <c r="BJ21" s="85">
        <v>141.26786027600099</v>
      </c>
      <c r="BK21" s="85">
        <v>100.92840190594799</v>
      </c>
      <c r="BL21" s="85">
        <v>140.329765445444</v>
      </c>
      <c r="BM21" s="85">
        <v>140.38225796618801</v>
      </c>
      <c r="BN21" s="85">
        <v>108.956713009596</v>
      </c>
      <c r="BO21" s="85">
        <v>142.79321511202201</v>
      </c>
      <c r="BP21" s="85">
        <v>138.565632678247</v>
      </c>
      <c r="BQ21" s="85">
        <v>73.739867541411897</v>
      </c>
      <c r="BR21" s="85">
        <v>160.339606578218</v>
      </c>
      <c r="BS21" s="85">
        <v>184.50956067413799</v>
      </c>
      <c r="BT21" s="85">
        <v>129.21167911788399</v>
      </c>
      <c r="BU21" s="85">
        <v>129.626541410687</v>
      </c>
      <c r="BV21" s="85">
        <v>104.95218167638301</v>
      </c>
      <c r="BW21" s="85">
        <v>136.000807191717</v>
      </c>
      <c r="BX21" s="85">
        <v>117.804133754011</v>
      </c>
      <c r="BY21" s="85">
        <v>153.231148492453</v>
      </c>
      <c r="BZ21" s="85">
        <v>100.268640267343</v>
      </c>
      <c r="CA21" s="85">
        <v>176.79761160859201</v>
      </c>
      <c r="CB21" s="85">
        <v>113.74467688998</v>
      </c>
      <c r="CC21" s="85">
        <v>112.35071183947601</v>
      </c>
      <c r="CD21" s="85">
        <v>124.88769541845799</v>
      </c>
      <c r="CE21" s="85">
        <v>88.279127374976994</v>
      </c>
      <c r="CF21" s="85">
        <v>130.208279531318</v>
      </c>
      <c r="CG21" s="85">
        <v>80.098505553732494</v>
      </c>
      <c r="CH21" s="85">
        <v>99.258829568211198</v>
      </c>
      <c r="CI21" s="85">
        <v>153.01029575186101</v>
      </c>
      <c r="CJ21" s="85">
        <v>133.890900073924</v>
      </c>
      <c r="CK21" s="85">
        <v>192.23659776043701</v>
      </c>
      <c r="CL21" s="85">
        <v>165.19294876590399</v>
      </c>
      <c r="CM21" s="85">
        <v>103.210208805078</v>
      </c>
      <c r="CN21" s="85">
        <v>105.49647164347</v>
      </c>
      <c r="CO21" s="85">
        <v>147.44249060165799</v>
      </c>
      <c r="CP21" s="85">
        <v>123.184441682864</v>
      </c>
      <c r="CQ21" s="85">
        <v>112.857634656413</v>
      </c>
      <c r="CR21" s="85">
        <v>122.94310690495701</v>
      </c>
      <c r="CS21" s="85">
        <v>127.492883629038</v>
      </c>
      <c r="CT21" s="85">
        <v>153.64138107400899</v>
      </c>
      <c r="CU21" s="85">
        <v>90.074780029403698</v>
      </c>
      <c r="CV21" s="85">
        <v>130.77360294675699</v>
      </c>
      <c r="CW21" s="85">
        <v>197.30155152589199</v>
      </c>
      <c r="CX21" s="85">
        <v>85.557616118249797</v>
      </c>
      <c r="CY21" s="85">
        <v>141.93143928555801</v>
      </c>
      <c r="CZ21" s="85">
        <v>123.336552550379</v>
      </c>
      <c r="DA21" s="85">
        <v>125.702869494827</v>
      </c>
      <c r="DB21" s="85">
        <v>85.385524991495004</v>
      </c>
      <c r="DC21" s="85">
        <v>131.14258551707701</v>
      </c>
      <c r="DD21" s="85">
        <v>116.830104582979</v>
      </c>
      <c r="DE21" s="85">
        <v>150.63610898028</v>
      </c>
      <c r="DF21" s="85">
        <v>162.427924971191</v>
      </c>
      <c r="DG21" s="85">
        <v>149.250256306945</v>
      </c>
      <c r="DH21" s="85">
        <v>128.40642213011401</v>
      </c>
      <c r="DI21" s="85">
        <v>110.41544726988199</v>
      </c>
      <c r="DJ21" s="85">
        <v>134.37414704702999</v>
      </c>
      <c r="DK21" s="85">
        <v>123.052013719347</v>
      </c>
      <c r="DL21" s="85">
        <v>130.41699236075999</v>
      </c>
      <c r="DM21" s="85">
        <v>164.101137798807</v>
      </c>
      <c r="DN21" s="85">
        <v>141.189934111219</v>
      </c>
      <c r="DO21" s="85">
        <v>108.982079887967</v>
      </c>
      <c r="DP21" s="85">
        <v>135.96982169806699</v>
      </c>
      <c r="DQ21" s="85">
        <v>103.072691861701</v>
      </c>
      <c r="DR21" s="85">
        <v>262.85510346687403</v>
      </c>
      <c r="DS21" s="85">
        <v>157.613558103884</v>
      </c>
      <c r="DT21" s="85">
        <v>116.82187938493</v>
      </c>
      <c r="DU21" s="85">
        <v>191.42115293182499</v>
      </c>
      <c r="DV21" s="85">
        <v>164.927289473695</v>
      </c>
      <c r="DW21" s="85">
        <v>148.27392135795401</v>
      </c>
      <c r="DX21" s="85">
        <v>148.466980362329</v>
      </c>
      <c r="DY21" s="85">
        <v>76.420184647817806</v>
      </c>
      <c r="DZ21" s="85">
        <v>143.45192537691401</v>
      </c>
      <c r="EA21" s="85">
        <v>147.010838721196</v>
      </c>
      <c r="EB21" s="85">
        <v>121.777970176078</v>
      </c>
      <c r="EC21" s="85">
        <v>147.56709979277699</v>
      </c>
      <c r="ED21" s="85">
        <v>143.63794257612599</v>
      </c>
      <c r="EE21" s="85">
        <v>136.42043998363599</v>
      </c>
      <c r="EF21" s="85">
        <v>101.24697483956</v>
      </c>
      <c r="EG21" s="85">
        <v>193.479059460005</v>
      </c>
      <c r="EH21" s="85">
        <v>104.803044426314</v>
      </c>
      <c r="EI21" s="85">
        <v>202.229665275695</v>
      </c>
      <c r="EJ21" s="85">
        <v>161.952521377598</v>
      </c>
      <c r="EK21" s="85">
        <v>119.46889922560101</v>
      </c>
      <c r="EL21" s="85">
        <v>140.658065416688</v>
      </c>
      <c r="EM21" s="85">
        <v>207.542492668639</v>
      </c>
      <c r="EN21" s="85">
        <v>166.25098951005899</v>
      </c>
      <c r="EO21" s="85">
        <v>190.48720200842999</v>
      </c>
      <c r="EP21" s="85">
        <v>128.16600690196799</v>
      </c>
      <c r="EQ21" s="85">
        <v>156.363618355082</v>
      </c>
      <c r="ER21" s="85">
        <v>104.004432226407</v>
      </c>
      <c r="ES21" s="85">
        <v>164.12970020949899</v>
      </c>
      <c r="ET21" s="85">
        <v>121.512756823668</v>
      </c>
      <c r="EU21" s="85">
        <v>186.786333426846</v>
      </c>
      <c r="EV21" s="85">
        <v>144.93120641542299</v>
      </c>
      <c r="EW21" s="85">
        <v>185.33404063315999</v>
      </c>
      <c r="EX21" s="85">
        <v>96.892188481937197</v>
      </c>
      <c r="EY21" s="85">
        <v>111.66836142097</v>
      </c>
      <c r="EZ21" s="85">
        <v>90.228471450954203</v>
      </c>
      <c r="FA21" s="85">
        <v>204.69057859922901</v>
      </c>
      <c r="FB21" s="85">
        <v>152.91804490625901</v>
      </c>
      <c r="FC21" s="85">
        <v>145.53842353954599</v>
      </c>
      <c r="FD21" s="85">
        <v>197.56612951859199</v>
      </c>
      <c r="FE21" s="85">
        <v>479.41060011960502</v>
      </c>
      <c r="FF21" s="85">
        <v>138.08709402952201</v>
      </c>
      <c r="FG21" s="85">
        <v>80.467049745613195</v>
      </c>
      <c r="FH21" s="85">
        <v>158.564428709281</v>
      </c>
      <c r="FI21" s="85">
        <v>145.19876315167599</v>
      </c>
      <c r="FJ21" s="85">
        <v>196.355963228343</v>
      </c>
      <c r="FK21" s="85">
        <v>241.78413293254599</v>
      </c>
      <c r="FL21" s="85">
        <v>98.249040859304202</v>
      </c>
      <c r="FM21" s="85">
        <v>157.00265827959299</v>
      </c>
      <c r="FN21" s="85">
        <v>127.883663204116</v>
      </c>
      <c r="FO21" s="85">
        <v>133.935037282753</v>
      </c>
      <c r="FP21" s="85">
        <v>156.346943516626</v>
      </c>
      <c r="FQ21" s="85">
        <v>95.234703665442197</v>
      </c>
      <c r="FR21" s="85">
        <v>100.902569102401</v>
      </c>
      <c r="FS21" s="85">
        <v>298.75849809580302</v>
      </c>
      <c r="FT21" s="85">
        <v>91.193857322655404</v>
      </c>
      <c r="FU21" s="85">
        <v>139.32906927914601</v>
      </c>
      <c r="FV21" s="85">
        <v>163.420210617843</v>
      </c>
      <c r="FW21" s="85">
        <v>144.88065807998601</v>
      </c>
      <c r="FX21" s="85">
        <v>121.120528921901</v>
      </c>
      <c r="FY21" s="85">
        <v>146.36143141935901</v>
      </c>
      <c r="FZ21" s="85">
        <v>142.261171988966</v>
      </c>
      <c r="GA21" s="85">
        <v>88.937034062700107</v>
      </c>
      <c r="GB21" s="85">
        <v>109.14725372017899</v>
      </c>
      <c r="GC21" s="85">
        <v>137.30314480493601</v>
      </c>
      <c r="GD21" s="85">
        <v>148.88132171983301</v>
      </c>
      <c r="GE21" s="85">
        <v>156.94933488734301</v>
      </c>
      <c r="GF21" s="85">
        <v>135.13181618994</v>
      </c>
      <c r="GG21" s="85">
        <v>123.26854570757</v>
      </c>
      <c r="GH21" s="85">
        <v>130.66250757929399</v>
      </c>
      <c r="GI21" s="85">
        <v>136.385975862555</v>
      </c>
      <c r="GJ21" s="85">
        <v>111.439722796048</v>
      </c>
      <c r="GK21" s="85">
        <v>119.297662503949</v>
      </c>
      <c r="GL21" s="85">
        <v>167.12475890168301</v>
      </c>
      <c r="GM21" s="85">
        <v>126.39009753114</v>
      </c>
      <c r="GN21" s="85">
        <v>105.391021343297</v>
      </c>
      <c r="GO21" s="85">
        <v>109.699048237432</v>
      </c>
      <c r="GP21" s="85">
        <v>127.14812977739599</v>
      </c>
      <c r="GQ21" s="85">
        <v>130.26657465958101</v>
      </c>
      <c r="GR21" s="85">
        <v>155.32512767176499</v>
      </c>
      <c r="GS21" s="85">
        <v>164.119946533563</v>
      </c>
      <c r="GT21" s="85">
        <v>162.075777594291</v>
      </c>
      <c r="GU21" s="85">
        <v>196.39233219715899</v>
      </c>
      <c r="GV21" s="85">
        <v>152.735505739156</v>
      </c>
      <c r="GW21" s="85">
        <v>158.37591646543899</v>
      </c>
      <c r="GX21" s="85">
        <v>115.624909750794</v>
      </c>
      <c r="GY21" s="85">
        <v>179.97155548880201</v>
      </c>
      <c r="GZ21" s="85">
        <v>62.864556774880398</v>
      </c>
      <c r="HA21" s="85">
        <v>212.52334534864099</v>
      </c>
      <c r="HB21" s="85">
        <v>101.54782099953</v>
      </c>
      <c r="HC21" s="85">
        <v>119.21647176176199</v>
      </c>
      <c r="HD21" s="85">
        <v>144.897536293597</v>
      </c>
      <c r="HE21" s="85">
        <v>218.87648809849401</v>
      </c>
      <c r="HF21" s="85">
        <v>145.09479168011501</v>
      </c>
      <c r="HG21" s="85">
        <v>73.746809790008996</v>
      </c>
      <c r="HH21" s="85">
        <v>226.171530559687</v>
      </c>
      <c r="HI21" s="85">
        <v>164.20899037097499</v>
      </c>
      <c r="HJ21" s="85">
        <v>86.335073581183295</v>
      </c>
      <c r="HK21" s="85">
        <v>176.52628884653799</v>
      </c>
      <c r="HL21" s="85">
        <v>180.51719341891101</v>
      </c>
      <c r="HM21" s="85">
        <v>226.553385332462</v>
      </c>
      <c r="HN21" s="85">
        <v>141.82984848140299</v>
      </c>
      <c r="HO21" s="85">
        <v>139.15967457073199</v>
      </c>
      <c r="HP21" s="85">
        <v>117.88534918038199</v>
      </c>
      <c r="HQ21" s="85">
        <v>163.00826889305</v>
      </c>
      <c r="HR21" s="85">
        <v>112.996315744801</v>
      </c>
      <c r="HS21" s="85">
        <v>98.438366973782806</v>
      </c>
      <c r="HT21" s="85">
        <v>173.08859249400399</v>
      </c>
      <c r="HU21" s="85">
        <v>153.709512213105</v>
      </c>
      <c r="HV21" s="85">
        <v>152.71973151283899</v>
      </c>
      <c r="HW21" s="85">
        <v>186.01955369173601</v>
      </c>
      <c r="HX21" s="85">
        <v>91.075353542967505</v>
      </c>
      <c r="HY21" s="85">
        <v>129.25874158025101</v>
      </c>
      <c r="HZ21" s="85">
        <v>183.58199345914201</v>
      </c>
      <c r="IA21" s="85">
        <v>167.86424466745601</v>
      </c>
      <c r="IB21" s="85">
        <v>193.05227238077299</v>
      </c>
      <c r="IC21" s="85">
        <v>147.334258451902</v>
      </c>
      <c r="ID21" s="85">
        <v>83.227984148867193</v>
      </c>
      <c r="IE21" s="85">
        <v>167.45993460516701</v>
      </c>
      <c r="IF21" s="85">
        <v>122.381573001055</v>
      </c>
      <c r="IG21" s="85">
        <v>255.523957576844</v>
      </c>
      <c r="IH21" s="85">
        <v>139.908143410039</v>
      </c>
      <c r="II21" s="85">
        <v>122.761389155519</v>
      </c>
      <c r="IJ21" s="85">
        <v>120.927579593998</v>
      </c>
      <c r="IK21" s="85">
        <v>157.09338528995099</v>
      </c>
      <c r="IL21" s="85">
        <v>120.02054294774599</v>
      </c>
      <c r="IM21" s="85">
        <v>150.20185581461899</v>
      </c>
      <c r="IN21" s="85">
        <v>151.570826636954</v>
      </c>
      <c r="IO21" s="85">
        <v>125.587447985987</v>
      </c>
      <c r="IP21" s="85">
        <v>147.90390776096399</v>
      </c>
      <c r="IQ21" s="85">
        <v>146.497805993209</v>
      </c>
      <c r="IR21" s="85">
        <v>121.378112917778</v>
      </c>
      <c r="IS21" s="85">
        <v>202.277073487221</v>
      </c>
      <c r="IT21" s="85">
        <v>179.80556438444199</v>
      </c>
      <c r="IU21" s="85">
        <v>124.309050334012</v>
      </c>
      <c r="IV21" s="85">
        <v>91.308495822476104</v>
      </c>
      <c r="IW21" s="85">
        <v>246.27518794138999</v>
      </c>
      <c r="IX21" s="88">
        <v>85.112766365009307</v>
      </c>
      <c r="IY21" s="88">
        <v>219.770646573101</v>
      </c>
      <c r="IZ21" s="88">
        <v>141.254058108197</v>
      </c>
      <c r="JA21" s="88">
        <v>82.688923818916805</v>
      </c>
      <c r="JB21" s="88">
        <v>116.113698692608</v>
      </c>
      <c r="JC21" s="88">
        <v>134.19764906490499</v>
      </c>
      <c r="JD21" s="88">
        <v>148.65559459825101</v>
      </c>
      <c r="JE21" s="88">
        <v>133.85003056021699</v>
      </c>
      <c r="JF21" s="88">
        <v>149.16149609105599</v>
      </c>
      <c r="JG21" s="88">
        <v>96.497051704673893</v>
      </c>
      <c r="JH21" s="88">
        <v>109.33910961453201</v>
      </c>
      <c r="JI21" s="88">
        <v>116.390145655955</v>
      </c>
      <c r="JJ21" s="88">
        <v>155.16388659217901</v>
      </c>
      <c r="JK21" s="88">
        <v>131.93294576916699</v>
      </c>
      <c r="JL21" s="88">
        <v>123.43396144224</v>
      </c>
      <c r="JM21" s="88">
        <v>81.967267492597202</v>
      </c>
      <c r="JN21" s="88">
        <v>175.91063958672501</v>
      </c>
      <c r="JO21" s="88">
        <v>122.252749076939</v>
      </c>
      <c r="JP21" s="88">
        <v>117.27437648774701</v>
      </c>
      <c r="JQ21" s="88">
        <v>178.07900297458499</v>
      </c>
      <c r="JR21" s="88">
        <v>117.192716164421</v>
      </c>
      <c r="JS21" s="88">
        <v>75.406693956218305</v>
      </c>
      <c r="JT21" s="88">
        <v>184.744361040153</v>
      </c>
      <c r="JU21" s="88">
        <v>117.95849818825501</v>
      </c>
      <c r="JV21" s="88">
        <v>88.174913849903206</v>
      </c>
      <c r="JW21" s="88">
        <v>136.22972495432199</v>
      </c>
      <c r="JX21" s="88">
        <v>183.09420895894701</v>
      </c>
      <c r="JY21" s="88">
        <v>163.50880157030599</v>
      </c>
      <c r="JZ21" s="88">
        <v>129.551774803717</v>
      </c>
      <c r="KA21" s="88">
        <v>112.48106065340301</v>
      </c>
      <c r="KB21" s="88">
        <v>100.37908645888901</v>
      </c>
      <c r="KC21" s="88">
        <v>106.536821060414</v>
      </c>
      <c r="KD21" s="88">
        <v>126.939845417933</v>
      </c>
      <c r="KE21" s="88">
        <v>117.073294602685</v>
      </c>
      <c r="KF21" s="88">
        <v>143.26408809108699</v>
      </c>
      <c r="KG21" s="88">
        <v>68.811210763145496</v>
      </c>
      <c r="KH21" s="88">
        <v>99.533707804308406</v>
      </c>
      <c r="KI21" s="88">
        <v>133.95594044647601</v>
      </c>
      <c r="KJ21" s="88">
        <v>112.599267344407</v>
      </c>
      <c r="KK21" s="88">
        <v>135.45344606498301</v>
      </c>
      <c r="KL21" s="88">
        <v>115.14520344636</v>
      </c>
      <c r="KM21" s="88">
        <v>178.45878481148699</v>
      </c>
      <c r="KN21" s="88">
        <v>97.476743295930603</v>
      </c>
      <c r="KO21" s="88">
        <v>87.297405983003898</v>
      </c>
      <c r="KP21" s="88">
        <v>193.111571984704</v>
      </c>
      <c r="KQ21" s="88">
        <v>141.71947471978299</v>
      </c>
      <c r="KR21" s="88">
        <v>133.61817495862601</v>
      </c>
      <c r="KS21" s="88">
        <v>84.530263933775501</v>
      </c>
      <c r="KT21" s="88">
        <v>111.229446994886</v>
      </c>
      <c r="KU21" s="88">
        <v>89.950873794318696</v>
      </c>
      <c r="KV21" s="88">
        <v>140.70705962503499</v>
      </c>
      <c r="KW21" s="88">
        <v>117.01192482946099</v>
      </c>
      <c r="KX21" s="88">
        <v>175.066593618073</v>
      </c>
      <c r="KY21" s="88">
        <v>99.714722120033798</v>
      </c>
      <c r="KZ21" s="88">
        <v>61.560081726569699</v>
      </c>
      <c r="LA21" s="88">
        <v>112.96336095309</v>
      </c>
      <c r="LB21" s="88">
        <v>126.35170733539501</v>
      </c>
      <c r="LC21" s="88">
        <v>85.811192796088307</v>
      </c>
      <c r="LD21" s="88">
        <v>123.637771133344</v>
      </c>
      <c r="LE21" s="88">
        <v>159.91218047093599</v>
      </c>
      <c r="LF21" s="88">
        <v>109.034641947026</v>
      </c>
      <c r="LG21" s="88">
        <v>273.84728496560899</v>
      </c>
      <c r="LH21" s="88">
        <v>189.574758239998</v>
      </c>
      <c r="LI21" s="88">
        <v>138.84394214181199</v>
      </c>
      <c r="LJ21" s="88">
        <v>116.896478210434</v>
      </c>
      <c r="LK21" s="88">
        <v>140.912273379276</v>
      </c>
      <c r="LL21" s="88">
        <v>109.475173505255</v>
      </c>
      <c r="LM21" s="88">
        <v>151.02617949422</v>
      </c>
      <c r="LN21" s="88">
        <v>102.77634473903601</v>
      </c>
      <c r="LO21" s="88">
        <v>129.205834290741</v>
      </c>
      <c r="LP21" s="88">
        <v>126.05333113000199</v>
      </c>
      <c r="LQ21" s="88">
        <v>146.32321743646301</v>
      </c>
      <c r="LR21" s="88">
        <v>69.3486926506679</v>
      </c>
      <c r="LS21" s="88">
        <v>136.13591483825999</v>
      </c>
      <c r="LT21" s="88">
        <v>97.907784581210706</v>
      </c>
      <c r="LU21" s="88">
        <v>142.008204095623</v>
      </c>
      <c r="LV21" s="88">
        <v>144.623256677021</v>
      </c>
      <c r="LW21" s="88">
        <v>170.25838720152001</v>
      </c>
      <c r="LX21" s="88">
        <v>84.002806312877993</v>
      </c>
      <c r="LY21" s="88">
        <v>152.805280243119</v>
      </c>
    </row>
    <row r="22" spans="1:337" x14ac:dyDescent="0.25">
      <c r="A22" s="78" t="s">
        <v>2103</v>
      </c>
      <c r="B22" s="78">
        <v>81.639490233971856</v>
      </c>
      <c r="C22" s="78">
        <v>73.208358537702892</v>
      </c>
      <c r="D22" s="78">
        <v>70.8498200654481</v>
      </c>
      <c r="E22" s="78">
        <v>84.000954918525863</v>
      </c>
      <c r="F22" s="78">
        <v>72.613228482331053</v>
      </c>
      <c r="G22" s="91">
        <f t="shared" si="0"/>
        <v>7.7520967453490144E-2</v>
      </c>
      <c r="I22" s="78">
        <v>81.402160597663794</v>
      </c>
      <c r="J22" s="78">
        <v>83.570499467956793</v>
      </c>
      <c r="K22" s="78">
        <v>103.17081444142293</v>
      </c>
      <c r="L22" s="78">
        <v>88.963169148039071</v>
      </c>
      <c r="M22" s="78">
        <v>86.547161756707524</v>
      </c>
      <c r="N22" s="91">
        <f t="shared" si="1"/>
        <v>9.6566948211677731E-2</v>
      </c>
      <c r="O22" s="91"/>
      <c r="P22" s="1" t="s">
        <v>404</v>
      </c>
      <c r="Q22" s="1" t="s">
        <v>405</v>
      </c>
      <c r="R22" s="85">
        <v>43.355342624597696</v>
      </c>
      <c r="S22" s="85">
        <v>69.361758214992193</v>
      </c>
      <c r="T22" s="85">
        <v>51.044310994173998</v>
      </c>
      <c r="U22" s="85">
        <v>76.529865304267602</v>
      </c>
      <c r="V22" s="85">
        <v>47.478954491668503</v>
      </c>
      <c r="W22" s="85">
        <v>82.442999555908898</v>
      </c>
      <c r="X22" s="85">
        <v>29.8761540963717</v>
      </c>
      <c r="Y22" s="85">
        <v>38.204535664697801</v>
      </c>
      <c r="Z22" s="85">
        <v>49.077796040018299</v>
      </c>
      <c r="AA22" s="85">
        <v>43.662339251280599</v>
      </c>
      <c r="AB22" s="85">
        <v>59.614277610945699</v>
      </c>
      <c r="AC22" s="85">
        <v>47.222478954523197</v>
      </c>
      <c r="AD22" s="85">
        <v>50.384021320487697</v>
      </c>
      <c r="AE22" s="85">
        <v>36.369651090172198</v>
      </c>
      <c r="AF22" s="85">
        <v>36.533442592259199</v>
      </c>
      <c r="AG22" s="85">
        <v>74.390078322451501</v>
      </c>
      <c r="AH22" s="85">
        <v>37.447767427686301</v>
      </c>
      <c r="AI22" s="85">
        <v>62.637743262353297</v>
      </c>
      <c r="AJ22" s="85">
        <v>64.858473365999004</v>
      </c>
      <c r="AK22" s="85">
        <v>52.630331046959498</v>
      </c>
      <c r="AL22" s="85">
        <v>54.589754804108601</v>
      </c>
      <c r="AM22" s="85">
        <v>70.731581845578404</v>
      </c>
      <c r="AN22" s="85">
        <v>58.178674094890397</v>
      </c>
      <c r="AO22" s="85">
        <v>56.5157895395906</v>
      </c>
      <c r="AP22" s="85">
        <v>57.328326394323099</v>
      </c>
      <c r="AQ22" s="85">
        <v>37.394328623259298</v>
      </c>
      <c r="AR22" s="85">
        <v>48.079675266967797</v>
      </c>
      <c r="AS22" s="85">
        <v>55.704031252525702</v>
      </c>
      <c r="AT22" s="85">
        <v>43.242465315304401</v>
      </c>
      <c r="AU22" s="85">
        <v>76.610253343304194</v>
      </c>
      <c r="AV22" s="85">
        <v>79.912375997475493</v>
      </c>
      <c r="AW22" s="85">
        <v>55.918735874075999</v>
      </c>
      <c r="AX22" s="85">
        <v>46.612045655236798</v>
      </c>
      <c r="AY22" s="85">
        <v>58.624760383234097</v>
      </c>
      <c r="AZ22" s="85">
        <v>72.407092089193995</v>
      </c>
      <c r="BA22" s="85">
        <v>43.371838399208102</v>
      </c>
      <c r="BB22" s="85">
        <v>68.928803730635494</v>
      </c>
      <c r="BC22" s="85">
        <v>54.0704629148563</v>
      </c>
      <c r="BD22" s="85">
        <v>52.155604813725297</v>
      </c>
      <c r="BE22" s="85">
        <v>65.389109437757696</v>
      </c>
      <c r="BF22" s="85">
        <v>61.096433280815397</v>
      </c>
      <c r="BG22" s="85">
        <v>66.773613729326996</v>
      </c>
      <c r="BH22" s="85">
        <v>45.502855955487099</v>
      </c>
      <c r="BI22" s="85">
        <v>58.5364569747708</v>
      </c>
      <c r="BJ22" s="85">
        <v>58.0864209347654</v>
      </c>
      <c r="BK22" s="85">
        <v>52.841342366980797</v>
      </c>
      <c r="BL22" s="85">
        <v>46.993023596118697</v>
      </c>
      <c r="BM22" s="85">
        <v>51.157076655599603</v>
      </c>
      <c r="BN22" s="85">
        <v>49.059585208295601</v>
      </c>
      <c r="BO22" s="85">
        <v>45.010464581150501</v>
      </c>
      <c r="BP22" s="85">
        <v>42.258173208669199</v>
      </c>
      <c r="BQ22" s="85">
        <v>31.5338495243255</v>
      </c>
      <c r="BR22" s="85">
        <v>57.782161620108099</v>
      </c>
      <c r="BS22" s="85">
        <v>78.191526505389504</v>
      </c>
      <c r="BT22" s="85">
        <v>54.401725775983103</v>
      </c>
      <c r="BU22" s="85">
        <v>45.838330677292703</v>
      </c>
      <c r="BV22" s="85">
        <v>32.366883222957902</v>
      </c>
      <c r="BW22" s="85">
        <v>53.926143272008296</v>
      </c>
      <c r="BX22" s="85">
        <v>57.898190454875497</v>
      </c>
      <c r="BY22" s="85">
        <v>50.773126848532797</v>
      </c>
      <c r="BZ22" s="85">
        <v>48.822224342099801</v>
      </c>
      <c r="CA22" s="85">
        <v>55.689428946879303</v>
      </c>
      <c r="CB22" s="85">
        <v>80.023627681845397</v>
      </c>
      <c r="CC22" s="85">
        <v>61.395086440431001</v>
      </c>
      <c r="CD22" s="85">
        <v>52.9866148704076</v>
      </c>
      <c r="CE22" s="85">
        <v>58.181193989589502</v>
      </c>
      <c r="CF22" s="85">
        <v>50.656172649944502</v>
      </c>
      <c r="CG22" s="85">
        <v>31.436482636055199</v>
      </c>
      <c r="CH22" s="85">
        <v>30.4623747243126</v>
      </c>
      <c r="CI22" s="85">
        <v>43.349266526104898</v>
      </c>
      <c r="CJ22" s="85">
        <v>55.933096949074901</v>
      </c>
      <c r="CK22" s="85">
        <v>76.436093609655899</v>
      </c>
      <c r="CL22" s="85">
        <v>52.622872003725902</v>
      </c>
      <c r="CM22" s="85">
        <v>33.849668727770997</v>
      </c>
      <c r="CN22" s="85">
        <v>47.879254409219598</v>
      </c>
      <c r="CO22" s="85">
        <v>54.316056919749798</v>
      </c>
      <c r="CP22" s="85">
        <v>54.445972750216399</v>
      </c>
      <c r="CQ22" s="85">
        <v>82.650352453373401</v>
      </c>
      <c r="CR22" s="85">
        <v>53.319553219975298</v>
      </c>
      <c r="CS22" s="85">
        <v>44.294768811308799</v>
      </c>
      <c r="CT22" s="85">
        <v>51.210405691350303</v>
      </c>
      <c r="CU22" s="85">
        <v>54.7720290755611</v>
      </c>
      <c r="CV22" s="85">
        <v>45.4227940662322</v>
      </c>
      <c r="CW22" s="85">
        <v>79.428068196847207</v>
      </c>
      <c r="CX22" s="85">
        <v>55.724640764501899</v>
      </c>
      <c r="CY22" s="85">
        <v>48.040597139337699</v>
      </c>
      <c r="CZ22" s="85">
        <v>50.582912532512999</v>
      </c>
      <c r="DA22" s="85">
        <v>51.938686412552798</v>
      </c>
      <c r="DB22" s="85">
        <v>39.207643222131097</v>
      </c>
      <c r="DC22" s="85">
        <v>49.370169278104797</v>
      </c>
      <c r="DD22" s="85">
        <v>57.250640639635698</v>
      </c>
      <c r="DE22" s="85">
        <v>55.154239452867898</v>
      </c>
      <c r="DF22" s="85">
        <v>74.064359449679401</v>
      </c>
      <c r="DG22" s="85">
        <v>52.055370624980903</v>
      </c>
      <c r="DH22" s="85">
        <v>72.712108268121398</v>
      </c>
      <c r="DI22" s="85">
        <v>58.686749785852399</v>
      </c>
      <c r="DJ22" s="85">
        <v>53.206848942846698</v>
      </c>
      <c r="DK22" s="85">
        <v>42.891955632032698</v>
      </c>
      <c r="DL22" s="85">
        <v>61.420014358841897</v>
      </c>
      <c r="DM22" s="85">
        <v>54.570518117439399</v>
      </c>
      <c r="DN22" s="85">
        <v>63.454947147215996</v>
      </c>
      <c r="DO22" s="85">
        <v>33.527376740320904</v>
      </c>
      <c r="DP22" s="85">
        <v>91.885211147236404</v>
      </c>
      <c r="DQ22" s="85">
        <v>57.1543588836821</v>
      </c>
      <c r="DR22" s="85">
        <v>77.005882461782903</v>
      </c>
      <c r="DS22" s="85">
        <v>65.440785574160998</v>
      </c>
      <c r="DT22" s="85">
        <v>56.822024489891199</v>
      </c>
      <c r="DU22" s="85">
        <v>73.457535278333694</v>
      </c>
      <c r="DV22" s="85">
        <v>59.886919802967299</v>
      </c>
      <c r="DW22" s="85">
        <v>41.669398787933403</v>
      </c>
      <c r="DX22" s="85">
        <v>72.247552145463899</v>
      </c>
      <c r="DY22" s="85">
        <v>55.853741092127699</v>
      </c>
      <c r="DZ22" s="85">
        <v>53.2538273539325</v>
      </c>
      <c r="EA22" s="85">
        <v>52.137456996640402</v>
      </c>
      <c r="EB22" s="85">
        <v>49.302602680101998</v>
      </c>
      <c r="EC22" s="85">
        <v>62.312929739412198</v>
      </c>
      <c r="ED22" s="85">
        <v>55.379264823191797</v>
      </c>
      <c r="EE22" s="85">
        <v>54.482341825655098</v>
      </c>
      <c r="EF22" s="85">
        <v>43.904925286265403</v>
      </c>
      <c r="EG22" s="85">
        <v>70.774910256474399</v>
      </c>
      <c r="EH22" s="85">
        <v>39.693049929405703</v>
      </c>
      <c r="EI22" s="85">
        <v>78.053874611839305</v>
      </c>
      <c r="EJ22" s="85">
        <v>62.482526886876897</v>
      </c>
      <c r="EK22" s="85">
        <v>54.556385821773297</v>
      </c>
      <c r="EL22" s="85">
        <v>48.320635699098503</v>
      </c>
      <c r="EM22" s="85">
        <v>65.771885409443399</v>
      </c>
      <c r="EN22" s="85">
        <v>44.800741568480099</v>
      </c>
      <c r="EO22" s="85">
        <v>67.593620878515793</v>
      </c>
      <c r="EP22" s="85">
        <v>68.291267309714499</v>
      </c>
      <c r="EQ22" s="85">
        <v>74.905321095250002</v>
      </c>
      <c r="ER22" s="85">
        <v>32.308349735870401</v>
      </c>
      <c r="ES22" s="85">
        <v>77.995633817850006</v>
      </c>
      <c r="ET22" s="85">
        <v>62.781706358561202</v>
      </c>
      <c r="EU22" s="85">
        <v>62.594323550436002</v>
      </c>
      <c r="EV22" s="85">
        <v>54.919798439444797</v>
      </c>
      <c r="EW22" s="85">
        <v>51.989142959558997</v>
      </c>
      <c r="EX22" s="85">
        <v>44.203043121499398</v>
      </c>
      <c r="EY22" s="85">
        <v>48.570399120734599</v>
      </c>
      <c r="EZ22" s="85">
        <v>41.6559563052163</v>
      </c>
      <c r="FA22" s="85">
        <v>76.152995703399299</v>
      </c>
      <c r="FB22" s="85">
        <v>57.701736921074598</v>
      </c>
      <c r="FC22" s="85">
        <v>80.852380765873804</v>
      </c>
      <c r="FD22" s="85">
        <v>95.799203867368206</v>
      </c>
      <c r="FE22" s="85">
        <v>128.99703306773301</v>
      </c>
      <c r="FF22" s="85">
        <v>80.030937992926098</v>
      </c>
      <c r="FG22" s="85">
        <v>36.700252170410401</v>
      </c>
      <c r="FH22" s="85">
        <v>55.041777069072097</v>
      </c>
      <c r="FI22" s="85">
        <v>59.674554875921899</v>
      </c>
      <c r="FJ22" s="85">
        <v>62.553518234621002</v>
      </c>
      <c r="FK22" s="85">
        <v>73.904583964652204</v>
      </c>
      <c r="FL22" s="85">
        <v>43.0789409038412</v>
      </c>
      <c r="FM22" s="85">
        <v>73.1967678369233</v>
      </c>
      <c r="FN22" s="85">
        <v>49.599735500946601</v>
      </c>
      <c r="FO22" s="85">
        <v>58.2282763713945</v>
      </c>
      <c r="FP22" s="85">
        <v>51.188604832845797</v>
      </c>
      <c r="FQ22" s="85">
        <v>31.621819509003799</v>
      </c>
      <c r="FR22" s="85">
        <v>67.559882917245105</v>
      </c>
      <c r="FS22" s="85">
        <v>53.221873449573003</v>
      </c>
      <c r="FT22" s="85">
        <v>54.128159380177003</v>
      </c>
      <c r="FU22" s="85">
        <v>59.623064520040202</v>
      </c>
      <c r="FV22" s="85">
        <v>63.308507563696601</v>
      </c>
      <c r="FW22" s="85">
        <v>77.827501544374698</v>
      </c>
      <c r="FX22" s="85">
        <v>47.793861377564198</v>
      </c>
      <c r="FY22" s="85">
        <v>49.873037595265899</v>
      </c>
      <c r="FZ22" s="85">
        <v>83.3524818907092</v>
      </c>
      <c r="GA22" s="85">
        <v>53.535465038168397</v>
      </c>
      <c r="GB22" s="85">
        <v>56.725931699364601</v>
      </c>
      <c r="GC22" s="85">
        <v>70.366711228073996</v>
      </c>
      <c r="GD22" s="85">
        <v>47.603369923200098</v>
      </c>
      <c r="GE22" s="85">
        <v>77.404272486576502</v>
      </c>
      <c r="GF22" s="85">
        <v>60.179900337762902</v>
      </c>
      <c r="GG22" s="85">
        <v>50.4093783619658</v>
      </c>
      <c r="GH22" s="85">
        <v>67.220684314914607</v>
      </c>
      <c r="GI22" s="85">
        <v>47.764807243906198</v>
      </c>
      <c r="GJ22" s="85">
        <v>58.646090673326597</v>
      </c>
      <c r="GK22" s="85">
        <v>41.103672094276497</v>
      </c>
      <c r="GL22" s="85">
        <v>63.302704800294798</v>
      </c>
      <c r="GM22" s="85">
        <v>47.847263326481396</v>
      </c>
      <c r="GN22" s="85">
        <v>64.155517753364606</v>
      </c>
      <c r="GO22" s="85">
        <v>58.4295203395775</v>
      </c>
      <c r="GP22" s="85">
        <v>41.983544042779499</v>
      </c>
      <c r="GQ22" s="85">
        <v>49.848862204302897</v>
      </c>
      <c r="GR22" s="85">
        <v>69.128720513490606</v>
      </c>
      <c r="GS22" s="85">
        <v>64.565759785647003</v>
      </c>
      <c r="GT22" s="85">
        <v>49.1065252199285</v>
      </c>
      <c r="GU22" s="85">
        <v>175.875425949609</v>
      </c>
      <c r="GV22" s="85">
        <v>53.875011415339699</v>
      </c>
      <c r="GW22" s="85">
        <v>60.283015456405799</v>
      </c>
      <c r="GX22" s="85">
        <v>65.292476095788899</v>
      </c>
      <c r="GY22" s="85">
        <v>73.504589130151203</v>
      </c>
      <c r="GZ22" s="85">
        <v>42.614898031344502</v>
      </c>
      <c r="HA22" s="85">
        <v>63.591688673084199</v>
      </c>
      <c r="HB22" s="85">
        <v>63.880575544073601</v>
      </c>
      <c r="HC22" s="85">
        <v>46.3009198247236</v>
      </c>
      <c r="HD22" s="85">
        <v>70.949198796414606</v>
      </c>
      <c r="HE22" s="85">
        <v>74.739219617806597</v>
      </c>
      <c r="HF22" s="85">
        <v>58.647035623065698</v>
      </c>
      <c r="HG22" s="85">
        <v>37.875127870663199</v>
      </c>
      <c r="HH22" s="85">
        <v>92.335844147926693</v>
      </c>
      <c r="HI22" s="85">
        <v>66.783198200548696</v>
      </c>
      <c r="HJ22" s="85">
        <v>63.4201468587761</v>
      </c>
      <c r="HK22" s="85">
        <v>53.555595453068101</v>
      </c>
      <c r="HL22" s="85">
        <v>48.977844819796999</v>
      </c>
      <c r="HM22" s="85">
        <v>89.532567528280595</v>
      </c>
      <c r="HN22" s="85">
        <v>50.260313083064702</v>
      </c>
      <c r="HO22" s="85">
        <v>58.924220974579498</v>
      </c>
      <c r="HP22" s="85">
        <v>58.716466210845297</v>
      </c>
      <c r="HQ22" s="85">
        <v>55.861240730460601</v>
      </c>
      <c r="HR22" s="85">
        <v>48.423085500935102</v>
      </c>
      <c r="HS22" s="85">
        <v>33.892630176471599</v>
      </c>
      <c r="HT22" s="85">
        <v>70.812664942911596</v>
      </c>
      <c r="HU22" s="85">
        <v>56.256596961895298</v>
      </c>
      <c r="HV22" s="85">
        <v>70.039702812051004</v>
      </c>
      <c r="HW22" s="85">
        <v>82.6560974827552</v>
      </c>
      <c r="HX22" s="85">
        <v>37.4045438500264</v>
      </c>
      <c r="HY22" s="85">
        <v>53.510316094914799</v>
      </c>
      <c r="HZ22" s="85">
        <v>63.226388666588903</v>
      </c>
      <c r="IA22" s="85">
        <v>46.355598980790099</v>
      </c>
      <c r="IB22" s="85">
        <v>67.227297309844801</v>
      </c>
      <c r="IC22" s="85">
        <v>52.272925113388801</v>
      </c>
      <c r="ID22" s="85">
        <v>43.504022867711001</v>
      </c>
      <c r="IE22" s="85">
        <v>94.025508303276396</v>
      </c>
      <c r="IF22" s="85">
        <v>40.101466650171901</v>
      </c>
      <c r="IG22" s="85">
        <v>63.7107932023372</v>
      </c>
      <c r="IH22" s="85">
        <v>74.519240840582498</v>
      </c>
      <c r="II22" s="85">
        <v>50.599304686786198</v>
      </c>
      <c r="IJ22" s="85">
        <v>48.673888921446</v>
      </c>
      <c r="IK22" s="85">
        <v>46.519298143367102</v>
      </c>
      <c r="IL22" s="85">
        <v>55.871567457105201</v>
      </c>
      <c r="IM22" s="85">
        <v>53.253560126571301</v>
      </c>
      <c r="IN22" s="85">
        <v>53.546262489058101</v>
      </c>
      <c r="IO22" s="85">
        <v>64.628985767818193</v>
      </c>
      <c r="IP22" s="85">
        <v>50.1868065947803</v>
      </c>
      <c r="IQ22" s="85">
        <v>40.059957027772803</v>
      </c>
      <c r="IR22" s="85">
        <v>45.761954136672898</v>
      </c>
      <c r="IS22" s="85">
        <v>87.083600629641893</v>
      </c>
      <c r="IT22" s="85">
        <v>64.729307317302798</v>
      </c>
      <c r="IU22" s="85">
        <v>63.105962613622196</v>
      </c>
      <c r="IV22" s="85">
        <v>74.466593074311007</v>
      </c>
      <c r="IW22" s="85">
        <v>98.552023635827794</v>
      </c>
      <c r="IX22" s="88">
        <v>38.463548385208099</v>
      </c>
      <c r="IY22" s="88">
        <v>96.938474885972894</v>
      </c>
      <c r="IZ22" s="88">
        <v>50.380840315510902</v>
      </c>
      <c r="JA22" s="88">
        <v>35.204580019349599</v>
      </c>
      <c r="JB22" s="88">
        <v>57.054686353534102</v>
      </c>
      <c r="JC22" s="88">
        <v>49.498051669324703</v>
      </c>
      <c r="JD22" s="88">
        <v>71.869262717264903</v>
      </c>
      <c r="JE22" s="88">
        <v>48.835456869177897</v>
      </c>
      <c r="JF22" s="88">
        <v>82.759087111210405</v>
      </c>
      <c r="JG22" s="88">
        <v>36.560466605645097</v>
      </c>
      <c r="JH22" s="88">
        <v>39.637456007116299</v>
      </c>
      <c r="JI22" s="88">
        <v>90.539697154738107</v>
      </c>
      <c r="JJ22" s="88">
        <v>81.066400059933798</v>
      </c>
      <c r="JK22" s="88">
        <v>86.240571670612297</v>
      </c>
      <c r="JL22" s="88">
        <v>54.916284096248702</v>
      </c>
      <c r="JM22" s="88">
        <v>42.327602871296598</v>
      </c>
      <c r="JN22" s="88">
        <v>38.566979456640603</v>
      </c>
      <c r="JO22" s="88">
        <v>47.818227519241802</v>
      </c>
      <c r="JP22" s="88">
        <v>42.487250763623898</v>
      </c>
      <c r="JQ22" s="88">
        <v>76.987501288933103</v>
      </c>
      <c r="JR22" s="88">
        <v>55.814743434514099</v>
      </c>
      <c r="JS22" s="88">
        <v>39.522004869088001</v>
      </c>
      <c r="JT22" s="88">
        <v>75.071265468977202</v>
      </c>
      <c r="JU22" s="88">
        <v>71.138307161973898</v>
      </c>
      <c r="JV22" s="88">
        <v>49.252116519240303</v>
      </c>
      <c r="JW22" s="88">
        <v>40.671512570632501</v>
      </c>
      <c r="JX22" s="88">
        <v>80.922216592642897</v>
      </c>
      <c r="JY22" s="88">
        <v>70.025156855877199</v>
      </c>
      <c r="JZ22" s="88">
        <v>55.02412425552</v>
      </c>
      <c r="KA22" s="88">
        <v>51.672569386563801</v>
      </c>
      <c r="KB22" s="88">
        <v>27.9767374506945</v>
      </c>
      <c r="KC22" s="88">
        <v>59.154576687570597</v>
      </c>
      <c r="KD22" s="88">
        <v>45.3293587139812</v>
      </c>
      <c r="KE22" s="88">
        <v>67.146069726596394</v>
      </c>
      <c r="KF22" s="88">
        <v>57.933033174566098</v>
      </c>
      <c r="KG22" s="88">
        <v>35.698893282726701</v>
      </c>
      <c r="KH22" s="88">
        <v>50.556644546826703</v>
      </c>
      <c r="KI22" s="88">
        <v>59.925605909314399</v>
      </c>
      <c r="KJ22" s="88">
        <v>48.201289258602301</v>
      </c>
      <c r="KK22" s="88">
        <v>70.441573818157806</v>
      </c>
      <c r="KL22" s="88">
        <v>49.284230043188202</v>
      </c>
      <c r="KM22" s="88">
        <v>60.256394321673199</v>
      </c>
      <c r="KN22" s="88">
        <v>50.182061672898101</v>
      </c>
      <c r="KO22" s="88">
        <v>59.431206096636402</v>
      </c>
      <c r="KP22" s="88">
        <v>83.715821723885995</v>
      </c>
      <c r="KQ22" s="88">
        <v>47.959428940771403</v>
      </c>
      <c r="KR22" s="88">
        <v>42.834239225690801</v>
      </c>
      <c r="KS22" s="88">
        <v>48.386694976701598</v>
      </c>
      <c r="KT22" s="88">
        <v>42.442261373902298</v>
      </c>
      <c r="KU22" s="88">
        <v>45.113293290172301</v>
      </c>
      <c r="KV22" s="88">
        <v>58.334634493756496</v>
      </c>
      <c r="KW22" s="88">
        <v>38.585965114986699</v>
      </c>
      <c r="KX22" s="88">
        <v>61.008050486370202</v>
      </c>
      <c r="KY22" s="88">
        <v>64.401366024605807</v>
      </c>
      <c r="KZ22" s="88">
        <v>53.583199762911498</v>
      </c>
      <c r="LA22" s="88">
        <v>45.7817036562341</v>
      </c>
      <c r="LB22" s="88">
        <v>65.582460709266698</v>
      </c>
      <c r="LC22" s="88">
        <v>39.977963142934499</v>
      </c>
      <c r="LD22" s="88">
        <v>47.274055784730997</v>
      </c>
      <c r="LE22" s="88">
        <v>70.050004453834802</v>
      </c>
      <c r="LF22" s="88">
        <v>55.579920577082497</v>
      </c>
      <c r="LG22" s="88">
        <v>108.45388746016199</v>
      </c>
      <c r="LH22" s="88">
        <v>69.172623836781</v>
      </c>
      <c r="LI22" s="88">
        <v>58.161830811895001</v>
      </c>
      <c r="LJ22" s="88">
        <v>61.145770581558303</v>
      </c>
      <c r="LK22" s="88">
        <v>55.810639926896201</v>
      </c>
      <c r="LL22" s="88">
        <v>36.501355317223499</v>
      </c>
      <c r="LM22" s="88">
        <v>69.799073702048105</v>
      </c>
      <c r="LN22" s="88">
        <v>48.633891811994701</v>
      </c>
      <c r="LO22" s="88">
        <v>61.894097712361997</v>
      </c>
      <c r="LP22" s="88">
        <v>63.210986712541498</v>
      </c>
      <c r="LQ22" s="88">
        <v>58.771144087079399</v>
      </c>
      <c r="LR22" s="88">
        <v>38.8292328942021</v>
      </c>
      <c r="LS22" s="88">
        <v>65.2674187069737</v>
      </c>
      <c r="LT22" s="88">
        <v>57.9120407365875</v>
      </c>
      <c r="LU22" s="88">
        <v>60.689796335519901</v>
      </c>
      <c r="LV22" s="88">
        <v>73.692996595658002</v>
      </c>
      <c r="LW22" s="88">
        <v>74.630419133053394</v>
      </c>
      <c r="LX22" s="88">
        <v>66.915009075226607</v>
      </c>
      <c r="LY22" s="88">
        <v>65.485239970106093</v>
      </c>
    </row>
    <row r="23" spans="1:337" x14ac:dyDescent="0.25">
      <c r="A23" s="78" t="s">
        <v>2102</v>
      </c>
      <c r="B23" s="78">
        <v>62.132013143873472</v>
      </c>
      <c r="C23" s="78">
        <v>59.589974617156464</v>
      </c>
      <c r="D23" s="78">
        <v>63.225952203726301</v>
      </c>
      <c r="E23" s="78">
        <v>53.494280541512964</v>
      </c>
      <c r="F23" s="78">
        <v>65.141191419154637</v>
      </c>
      <c r="G23" s="91">
        <f t="shared" si="0"/>
        <v>7.4255695890532297E-2</v>
      </c>
      <c r="I23" s="78">
        <v>82.672701032249833</v>
      </c>
      <c r="J23" s="78">
        <v>83.061884659927273</v>
      </c>
      <c r="K23" s="78">
        <v>95.018642758570579</v>
      </c>
      <c r="L23" s="78">
        <v>85.08319472014567</v>
      </c>
      <c r="M23" s="78">
        <v>85.353643051663013</v>
      </c>
      <c r="N23" s="91">
        <f t="shared" si="1"/>
        <v>5.856013019118702E-2</v>
      </c>
      <c r="O23" s="91"/>
      <c r="P23" s="1" t="s">
        <v>474</v>
      </c>
      <c r="Q23" s="1" t="s">
        <v>475</v>
      </c>
      <c r="R23" s="85">
        <v>40.537888367840203</v>
      </c>
      <c r="S23" s="85">
        <v>95.191960505609103</v>
      </c>
      <c r="T23" s="85">
        <v>55.767006292357799</v>
      </c>
      <c r="U23" s="85">
        <v>65.973840907146496</v>
      </c>
      <c r="V23" s="85">
        <v>47.420231224663397</v>
      </c>
      <c r="W23" s="85">
        <v>95.016043715451701</v>
      </c>
      <c r="X23" s="85">
        <v>81.195438855828698</v>
      </c>
      <c r="Y23" s="85">
        <v>64.362527863369607</v>
      </c>
      <c r="Z23" s="85">
        <v>68.242339734758303</v>
      </c>
      <c r="AA23" s="85">
        <v>68.844151381967706</v>
      </c>
      <c r="AB23" s="85">
        <v>40.266952291045499</v>
      </c>
      <c r="AC23" s="85">
        <v>55.005708848724097</v>
      </c>
      <c r="AD23" s="85">
        <v>98.478993188934496</v>
      </c>
      <c r="AE23" s="85">
        <v>90.908241856429797</v>
      </c>
      <c r="AF23" s="85">
        <v>81.267497081774295</v>
      </c>
      <c r="AG23" s="85">
        <v>57.422734507450699</v>
      </c>
      <c r="AH23" s="85">
        <v>70.047697935158794</v>
      </c>
      <c r="AI23" s="85">
        <v>91.635420786433201</v>
      </c>
      <c r="AJ23" s="85">
        <v>66.815123649800597</v>
      </c>
      <c r="AK23" s="85">
        <v>120.47111477771099</v>
      </c>
      <c r="AL23" s="85">
        <v>85.739025316634297</v>
      </c>
      <c r="AM23" s="85">
        <v>57.478599417165903</v>
      </c>
      <c r="AN23" s="85">
        <v>100.233907063004</v>
      </c>
      <c r="AO23" s="85">
        <v>107.716680822211</v>
      </c>
      <c r="AP23" s="85">
        <v>73.777196013875994</v>
      </c>
      <c r="AQ23" s="85">
        <v>70.241819454026</v>
      </c>
      <c r="AR23" s="85">
        <v>65.659122345747704</v>
      </c>
      <c r="AS23" s="85">
        <v>69.375000223235602</v>
      </c>
      <c r="AT23" s="85">
        <v>149.01472078377901</v>
      </c>
      <c r="AU23" s="85">
        <v>56.728861224497898</v>
      </c>
      <c r="AV23" s="85">
        <v>85.657977750902603</v>
      </c>
      <c r="AW23" s="85">
        <v>74.533824545439998</v>
      </c>
      <c r="AX23" s="85">
        <v>111.229317485305</v>
      </c>
      <c r="AY23" s="85">
        <v>71.927326501105995</v>
      </c>
      <c r="AZ23" s="85">
        <v>104.951871803961</v>
      </c>
      <c r="BA23" s="85">
        <v>64.764247252676398</v>
      </c>
      <c r="BB23" s="85">
        <v>74.960854163982603</v>
      </c>
      <c r="BC23" s="85">
        <v>52.202406696751403</v>
      </c>
      <c r="BD23" s="85">
        <v>62.487945165477598</v>
      </c>
      <c r="BE23" s="85">
        <v>96.703649509439501</v>
      </c>
      <c r="BF23" s="85">
        <v>64.462493179475899</v>
      </c>
      <c r="BG23" s="85">
        <v>96.698181918968899</v>
      </c>
      <c r="BH23" s="85">
        <v>51.236337126429902</v>
      </c>
      <c r="BI23" s="85">
        <v>52.589898497324299</v>
      </c>
      <c r="BJ23" s="85">
        <v>70.439054306855994</v>
      </c>
      <c r="BK23" s="85">
        <v>45.144469162719602</v>
      </c>
      <c r="BL23" s="85">
        <v>103.500158837985</v>
      </c>
      <c r="BM23" s="85">
        <v>114.672249522616</v>
      </c>
      <c r="BN23" s="85">
        <v>77.834705660121401</v>
      </c>
      <c r="BO23" s="85">
        <v>85.328851422936694</v>
      </c>
      <c r="BP23" s="85">
        <v>62.657783705516799</v>
      </c>
      <c r="BQ23" s="85">
        <v>94.849042835680507</v>
      </c>
      <c r="BR23" s="85">
        <v>120.92147804835901</v>
      </c>
      <c r="BS23" s="85">
        <v>116.09340668404</v>
      </c>
      <c r="BT23" s="85">
        <v>63.089457586213797</v>
      </c>
      <c r="BU23" s="85">
        <v>61.401821368667598</v>
      </c>
      <c r="BV23" s="85">
        <v>51.785722914852201</v>
      </c>
      <c r="BW23" s="85">
        <v>113.174850667068</v>
      </c>
      <c r="BX23" s="85">
        <v>66.822140719430394</v>
      </c>
      <c r="BY23" s="85">
        <v>85.743281876205899</v>
      </c>
      <c r="BZ23" s="85">
        <v>55.013191816605499</v>
      </c>
      <c r="CA23" s="85">
        <v>82.838654591552896</v>
      </c>
      <c r="CB23" s="85">
        <v>61.680839033033301</v>
      </c>
      <c r="CC23" s="85">
        <v>115.02540459796001</v>
      </c>
      <c r="CD23" s="85">
        <v>30.898096423087399</v>
      </c>
      <c r="CE23" s="85">
        <v>77.226630392818095</v>
      </c>
      <c r="CF23" s="85">
        <v>87.352335108019901</v>
      </c>
      <c r="CG23" s="85">
        <v>48.761531304211204</v>
      </c>
      <c r="CH23" s="85">
        <v>65.1923896384736</v>
      </c>
      <c r="CI23" s="85">
        <v>63.394691144222001</v>
      </c>
      <c r="CJ23" s="85">
        <v>60.699937487165002</v>
      </c>
      <c r="CK23" s="85">
        <v>70.136808946944498</v>
      </c>
      <c r="CL23" s="85">
        <v>43.515666520957602</v>
      </c>
      <c r="CM23" s="85">
        <v>60.844851716671698</v>
      </c>
      <c r="CN23" s="85">
        <v>29.449791934248601</v>
      </c>
      <c r="CO23" s="85">
        <v>57.315376696800698</v>
      </c>
      <c r="CP23" s="85">
        <v>97.097700461901297</v>
      </c>
      <c r="CQ23" s="85">
        <v>76.625205717616097</v>
      </c>
      <c r="CR23" s="85">
        <v>86.964148549515301</v>
      </c>
      <c r="CS23" s="85">
        <v>78.902697441708398</v>
      </c>
      <c r="CT23" s="85">
        <v>56.533400947043297</v>
      </c>
      <c r="CU23" s="85">
        <v>78.993431496206099</v>
      </c>
      <c r="CV23" s="85">
        <v>77.211656589457206</v>
      </c>
      <c r="CW23" s="85">
        <v>59.159173869154102</v>
      </c>
      <c r="CX23" s="85">
        <v>47.579119416779001</v>
      </c>
      <c r="CY23" s="85">
        <v>51.352286075624001</v>
      </c>
      <c r="CZ23" s="85">
        <v>60.186974239290201</v>
      </c>
      <c r="DA23" s="85">
        <v>77.573166198511302</v>
      </c>
      <c r="DB23" s="85">
        <v>47.893882875681598</v>
      </c>
      <c r="DC23" s="85">
        <v>80.206683970881997</v>
      </c>
      <c r="DD23" s="85">
        <v>108.894685141983</v>
      </c>
      <c r="DE23" s="85">
        <v>82.621037356121306</v>
      </c>
      <c r="DF23" s="85">
        <v>105.165938680488</v>
      </c>
      <c r="DG23" s="85">
        <v>86.7495056667195</v>
      </c>
      <c r="DH23" s="85">
        <v>59.658774038729</v>
      </c>
      <c r="DI23" s="85">
        <v>84.768542174303903</v>
      </c>
      <c r="DJ23" s="85">
        <v>85.967494745096005</v>
      </c>
      <c r="DK23" s="85">
        <v>88.736970653023604</v>
      </c>
      <c r="DL23" s="85">
        <v>90.925337697017497</v>
      </c>
      <c r="DM23" s="85">
        <v>83.718743201749305</v>
      </c>
      <c r="DN23" s="85">
        <v>102.10706996009201</v>
      </c>
      <c r="DO23" s="85">
        <v>61.731210194352698</v>
      </c>
      <c r="DP23" s="85">
        <v>124.713452125527</v>
      </c>
      <c r="DQ23" s="85">
        <v>139.39686040117999</v>
      </c>
      <c r="DR23" s="85">
        <v>103.359220329723</v>
      </c>
      <c r="DS23" s="85">
        <v>123.787597626706</v>
      </c>
      <c r="DT23" s="85">
        <v>48.979156618985797</v>
      </c>
      <c r="DU23" s="85">
        <v>63.337033076450901</v>
      </c>
      <c r="DV23" s="85">
        <v>63.7618028472072</v>
      </c>
      <c r="DW23" s="85">
        <v>41.847474990589902</v>
      </c>
      <c r="DX23" s="85">
        <v>127.80509152070999</v>
      </c>
      <c r="DY23" s="85">
        <v>56.375659712091597</v>
      </c>
      <c r="DZ23" s="85">
        <v>50.551798292468902</v>
      </c>
      <c r="EA23" s="85">
        <v>59.0499744686607</v>
      </c>
      <c r="EB23" s="85">
        <v>60.326230474263603</v>
      </c>
      <c r="EC23" s="85">
        <v>95.686962914533595</v>
      </c>
      <c r="ED23" s="85">
        <v>122.26141457763001</v>
      </c>
      <c r="EE23" s="85">
        <v>92.131140902880304</v>
      </c>
      <c r="EF23" s="85">
        <v>60.0545763300697</v>
      </c>
      <c r="EG23" s="85">
        <v>74.815798202820602</v>
      </c>
      <c r="EH23" s="85">
        <v>59.071926488137201</v>
      </c>
      <c r="EI23" s="85">
        <v>52.843359273300798</v>
      </c>
      <c r="EJ23" s="85">
        <v>65.401557072322106</v>
      </c>
      <c r="EK23" s="85">
        <v>92.295760483238098</v>
      </c>
      <c r="EL23" s="85">
        <v>74.446259155361602</v>
      </c>
      <c r="EM23" s="85">
        <v>87.001173410603897</v>
      </c>
      <c r="EN23" s="85">
        <v>86.613338299221397</v>
      </c>
      <c r="EO23" s="85">
        <v>77.704474026054299</v>
      </c>
      <c r="EP23" s="85">
        <v>101.257059927127</v>
      </c>
      <c r="EQ23" s="85">
        <v>108.56027458217901</v>
      </c>
      <c r="ER23" s="85">
        <v>94.607958313322996</v>
      </c>
      <c r="ES23" s="85">
        <v>71.121034659241204</v>
      </c>
      <c r="ET23" s="85">
        <v>60.590241896683601</v>
      </c>
      <c r="EU23" s="85">
        <v>102.674574909553</v>
      </c>
      <c r="EV23" s="85">
        <v>83.881956900317206</v>
      </c>
      <c r="EW23" s="85">
        <v>75.895135477322199</v>
      </c>
      <c r="EX23" s="85">
        <v>39.481723451302003</v>
      </c>
      <c r="EY23" s="85">
        <v>39.004026755307599</v>
      </c>
      <c r="EZ23" s="85">
        <v>61.363075187826396</v>
      </c>
      <c r="FA23" s="85">
        <v>95.261012597722797</v>
      </c>
      <c r="FB23" s="85">
        <v>121.071943777005</v>
      </c>
      <c r="FC23" s="85">
        <v>87.396392814304505</v>
      </c>
      <c r="FD23" s="85">
        <v>94.116350710080695</v>
      </c>
      <c r="FE23" s="85">
        <v>90.217124647126099</v>
      </c>
      <c r="FF23" s="85">
        <v>44.137818655957098</v>
      </c>
      <c r="FG23" s="85">
        <v>49.417646077984003</v>
      </c>
      <c r="FH23" s="85">
        <v>89.261733994079606</v>
      </c>
      <c r="FI23" s="85">
        <v>76.106033057005206</v>
      </c>
      <c r="FJ23" s="85">
        <v>73.052784482963304</v>
      </c>
      <c r="FK23" s="85">
        <v>93.210806722980806</v>
      </c>
      <c r="FL23" s="85">
        <v>47.232454541276702</v>
      </c>
      <c r="FM23" s="85">
        <v>85.613559327899097</v>
      </c>
      <c r="FN23" s="85">
        <v>182.758249095423</v>
      </c>
      <c r="FO23" s="85">
        <v>44.130260227654603</v>
      </c>
      <c r="FP23" s="85">
        <v>62.656608032240399</v>
      </c>
      <c r="FQ23" s="85">
        <v>51.620922280468498</v>
      </c>
      <c r="FR23" s="85">
        <v>43.890225782053598</v>
      </c>
      <c r="FS23" s="85">
        <v>97.065717648129905</v>
      </c>
      <c r="FT23" s="85">
        <v>73.941762805738406</v>
      </c>
      <c r="FU23" s="85">
        <v>69.975788936015306</v>
      </c>
      <c r="FV23" s="85">
        <v>59.106873745169302</v>
      </c>
      <c r="FW23" s="85">
        <v>44.082802577495002</v>
      </c>
      <c r="FX23" s="85">
        <v>83.755850458730293</v>
      </c>
      <c r="FY23" s="85">
        <v>67.1478673147233</v>
      </c>
      <c r="FZ23" s="85">
        <v>76.679899021851099</v>
      </c>
      <c r="GA23" s="85">
        <v>86.542504246053198</v>
      </c>
      <c r="GB23" s="85">
        <v>49.924381595760998</v>
      </c>
      <c r="GC23" s="85">
        <v>151.90588875904001</v>
      </c>
      <c r="GD23" s="85">
        <v>74.695947346064699</v>
      </c>
      <c r="GE23" s="85">
        <v>78.8072898658708</v>
      </c>
      <c r="GF23" s="85">
        <v>73.619791562581298</v>
      </c>
      <c r="GG23" s="85">
        <v>126.773518581243</v>
      </c>
      <c r="GH23" s="85">
        <v>80.167557111413103</v>
      </c>
      <c r="GI23" s="85">
        <v>52.8632263250094</v>
      </c>
      <c r="GJ23" s="85">
        <v>112.089434579708</v>
      </c>
      <c r="GK23" s="85">
        <v>48.524460034849298</v>
      </c>
      <c r="GL23" s="85">
        <v>86.303873028308203</v>
      </c>
      <c r="GM23" s="85">
        <v>76.926984345928304</v>
      </c>
      <c r="GN23" s="85">
        <v>58.165808063715403</v>
      </c>
      <c r="GO23" s="85">
        <v>63.411382858177298</v>
      </c>
      <c r="GP23" s="85">
        <v>105.959679198784</v>
      </c>
      <c r="GQ23" s="85">
        <v>55.902654985898899</v>
      </c>
      <c r="GR23" s="85">
        <v>69.4961169122911</v>
      </c>
      <c r="GS23" s="85">
        <v>75.278465720263497</v>
      </c>
      <c r="GT23" s="85">
        <v>85.882267356357104</v>
      </c>
      <c r="GU23" s="85">
        <v>78.189010627856106</v>
      </c>
      <c r="GV23" s="85">
        <v>97.414614854882103</v>
      </c>
      <c r="GW23" s="85">
        <v>60.261117276900997</v>
      </c>
      <c r="GX23" s="85">
        <v>90.122550118668997</v>
      </c>
      <c r="GY23" s="85">
        <v>144.51598113847601</v>
      </c>
      <c r="GZ23" s="85">
        <v>48.988661964056</v>
      </c>
      <c r="HA23" s="85">
        <v>83.342353438257902</v>
      </c>
      <c r="HB23" s="85">
        <v>110.049294109241</v>
      </c>
      <c r="HC23" s="85">
        <v>66.648226721175803</v>
      </c>
      <c r="HD23" s="85">
        <v>89.374966879490998</v>
      </c>
      <c r="HE23" s="85">
        <v>115.474576104798</v>
      </c>
      <c r="HF23" s="85">
        <v>83.511680188481193</v>
      </c>
      <c r="HG23" s="85">
        <v>88.168316461825498</v>
      </c>
      <c r="HH23" s="85">
        <v>120.428361296022</v>
      </c>
      <c r="HI23" s="85">
        <v>92.601770156294705</v>
      </c>
      <c r="HJ23" s="85">
        <v>59.558614840377203</v>
      </c>
      <c r="HK23" s="85">
        <v>78.037243576423805</v>
      </c>
      <c r="HL23" s="85">
        <v>70.363943511326994</v>
      </c>
      <c r="HM23" s="85">
        <v>152.22609565024999</v>
      </c>
      <c r="HN23" s="85">
        <v>100.527860941334</v>
      </c>
      <c r="HO23" s="85">
        <v>93.155346199002395</v>
      </c>
      <c r="HP23" s="85">
        <v>125.29112737405799</v>
      </c>
      <c r="HQ23" s="85">
        <v>68.830812287033098</v>
      </c>
      <c r="HR23" s="85">
        <v>86.019889009407393</v>
      </c>
      <c r="HS23" s="85">
        <v>46.116962336889699</v>
      </c>
      <c r="HT23" s="85">
        <v>94.223390969624404</v>
      </c>
      <c r="HU23" s="85">
        <v>68.422809884198202</v>
      </c>
      <c r="HV23" s="85">
        <v>161.10731770556799</v>
      </c>
      <c r="HW23" s="85">
        <v>126.984678237623</v>
      </c>
      <c r="HX23" s="85">
        <v>99.592692013148095</v>
      </c>
      <c r="HY23" s="85">
        <v>39.121200719447401</v>
      </c>
      <c r="HZ23" s="85">
        <v>95.481599617846598</v>
      </c>
      <c r="IA23" s="85">
        <v>65.883034379083099</v>
      </c>
      <c r="IB23" s="85">
        <v>87.477371636828593</v>
      </c>
      <c r="IC23" s="85">
        <v>85.978434021610298</v>
      </c>
      <c r="ID23" s="85">
        <v>66.953224531192305</v>
      </c>
      <c r="IE23" s="85">
        <v>106.252147247354</v>
      </c>
      <c r="IF23" s="85">
        <v>90.633394235983005</v>
      </c>
      <c r="IG23" s="85">
        <v>135.10513786393599</v>
      </c>
      <c r="IH23" s="85">
        <v>66.495359895322594</v>
      </c>
      <c r="II23" s="85">
        <v>65.961363488860101</v>
      </c>
      <c r="IJ23" s="85">
        <v>71.0573043710002</v>
      </c>
      <c r="IK23" s="85">
        <v>33.583576339786603</v>
      </c>
      <c r="IL23" s="85">
        <v>87.8144726817155</v>
      </c>
      <c r="IM23" s="85">
        <v>51.467475027138001</v>
      </c>
      <c r="IN23" s="85">
        <v>62.304209447535797</v>
      </c>
      <c r="IO23" s="85">
        <v>44.363149799043597</v>
      </c>
      <c r="IP23" s="85">
        <v>80.581060332245102</v>
      </c>
      <c r="IQ23" s="85">
        <v>93.520410130313493</v>
      </c>
      <c r="IR23" s="85">
        <v>94.453131662143704</v>
      </c>
      <c r="IS23" s="85">
        <v>94.939564104742601</v>
      </c>
      <c r="IT23" s="85">
        <v>75.639445890411594</v>
      </c>
      <c r="IU23" s="85">
        <v>131.54885880232999</v>
      </c>
      <c r="IV23" s="85">
        <v>63.369970085327303</v>
      </c>
      <c r="IW23" s="85">
        <v>139.370576451445</v>
      </c>
      <c r="IX23" s="88">
        <v>64.337530580540601</v>
      </c>
      <c r="IY23" s="88">
        <v>71.568302153642506</v>
      </c>
      <c r="IZ23" s="88">
        <v>71.089217299914594</v>
      </c>
      <c r="JA23" s="88">
        <v>66.684128525428704</v>
      </c>
      <c r="JB23" s="88">
        <v>45.643215048998002</v>
      </c>
      <c r="JC23" s="88">
        <v>130.35710505809701</v>
      </c>
      <c r="JD23" s="88">
        <v>139.29515347159401</v>
      </c>
      <c r="JE23" s="88">
        <v>54.329742245124599</v>
      </c>
      <c r="JF23" s="88">
        <v>102.38062519726201</v>
      </c>
      <c r="JG23" s="88">
        <v>90.101180252251993</v>
      </c>
      <c r="JH23" s="88">
        <v>68.472720372956005</v>
      </c>
      <c r="JI23" s="88">
        <v>97.7286871463739</v>
      </c>
      <c r="JJ23" s="88">
        <v>137.79570485488401</v>
      </c>
      <c r="JK23" s="88">
        <v>154.630846044365</v>
      </c>
      <c r="JL23" s="88">
        <v>60.712375899262</v>
      </c>
      <c r="JM23" s="88">
        <v>57.7446575550087</v>
      </c>
      <c r="JN23" s="88">
        <v>40.981802451219203</v>
      </c>
      <c r="JO23" s="88">
        <v>27.565107704285801</v>
      </c>
      <c r="JP23" s="88">
        <v>74.919007667280098</v>
      </c>
      <c r="JQ23" s="88">
        <v>64.799762767290204</v>
      </c>
      <c r="JR23" s="88">
        <v>95.908539200628596</v>
      </c>
      <c r="JS23" s="88">
        <v>46.526208184930098</v>
      </c>
      <c r="JT23" s="88">
        <v>109.162139698733</v>
      </c>
      <c r="JU23" s="88">
        <v>144.33699175128601</v>
      </c>
      <c r="JV23" s="88">
        <v>50.9209600305199</v>
      </c>
      <c r="JW23" s="88">
        <v>99.566605900301099</v>
      </c>
      <c r="JX23" s="88">
        <v>108.390210772432</v>
      </c>
      <c r="JY23" s="88">
        <v>69.290049495149901</v>
      </c>
      <c r="JZ23" s="88">
        <v>67.688685422968604</v>
      </c>
      <c r="KA23" s="88">
        <v>86.888805064230098</v>
      </c>
      <c r="KB23" s="88">
        <v>41.017826444644498</v>
      </c>
      <c r="KC23" s="88">
        <v>81.835632896214307</v>
      </c>
      <c r="KD23" s="88">
        <v>78.226833007007301</v>
      </c>
      <c r="KE23" s="88">
        <v>137.439469089791</v>
      </c>
      <c r="KF23" s="88">
        <v>134.68772099094099</v>
      </c>
      <c r="KG23" s="88">
        <v>41.634834821754303</v>
      </c>
      <c r="KH23" s="88">
        <v>57.527155491399398</v>
      </c>
      <c r="KI23" s="88">
        <v>50.481382845885598</v>
      </c>
      <c r="KJ23" s="88">
        <v>140.56802131237501</v>
      </c>
      <c r="KK23" s="88">
        <v>70.741166017830395</v>
      </c>
      <c r="KL23" s="88">
        <v>49.296725445406601</v>
      </c>
      <c r="KM23" s="88">
        <v>75.871202959909496</v>
      </c>
      <c r="KN23" s="88">
        <v>42.0257653663216</v>
      </c>
      <c r="KO23" s="88">
        <v>82.607472279570302</v>
      </c>
      <c r="KP23" s="88">
        <v>82.558074125965902</v>
      </c>
      <c r="KQ23" s="88">
        <v>46.174441487597598</v>
      </c>
      <c r="KR23" s="88">
        <v>79.604936733505298</v>
      </c>
      <c r="KS23" s="88">
        <v>115.06000675139001</v>
      </c>
      <c r="KT23" s="88">
        <v>69.364712741416994</v>
      </c>
      <c r="KU23" s="88">
        <v>59.717015725118898</v>
      </c>
      <c r="KV23" s="88">
        <v>59.2029777060811</v>
      </c>
      <c r="KW23" s="88">
        <v>53.9003659904035</v>
      </c>
      <c r="KX23" s="88">
        <v>110.200418712535</v>
      </c>
      <c r="KY23" s="88">
        <v>128.34249595783399</v>
      </c>
      <c r="KZ23" s="88">
        <v>153.99266363131599</v>
      </c>
      <c r="LA23" s="88">
        <v>57.2331903688954</v>
      </c>
      <c r="LB23" s="88">
        <v>78.571297626801595</v>
      </c>
      <c r="LC23" s="88">
        <v>87.321558318206399</v>
      </c>
      <c r="LD23" s="88">
        <v>124.343341772991</v>
      </c>
      <c r="LE23" s="88">
        <v>72.079178047463898</v>
      </c>
      <c r="LF23" s="88">
        <v>88.913230379203</v>
      </c>
      <c r="LG23" s="88">
        <v>99.407301320511294</v>
      </c>
      <c r="LH23" s="88">
        <v>79.687256704195704</v>
      </c>
      <c r="LI23" s="88">
        <v>75.224799224930507</v>
      </c>
      <c r="LJ23" s="88">
        <v>97.361400934630794</v>
      </c>
      <c r="LK23" s="88">
        <v>41.618021185097099</v>
      </c>
      <c r="LL23" s="88">
        <v>66.886899760664093</v>
      </c>
      <c r="LM23" s="88">
        <v>87.164858297991998</v>
      </c>
      <c r="LN23" s="88">
        <v>65.136296836471999</v>
      </c>
      <c r="LO23" s="88">
        <v>77.573804251410905</v>
      </c>
      <c r="LP23" s="88">
        <v>58.215125417523602</v>
      </c>
      <c r="LQ23" s="88">
        <v>87.3675556722864</v>
      </c>
      <c r="LR23" s="88">
        <v>47.041594863308397</v>
      </c>
      <c r="LS23" s="88">
        <v>89.078000926745403</v>
      </c>
      <c r="LT23" s="88">
        <v>42.951893699018598</v>
      </c>
      <c r="LU23" s="88">
        <v>105.69054784088</v>
      </c>
      <c r="LV23" s="88">
        <v>134.62911071899501</v>
      </c>
      <c r="LW23" s="88">
        <v>69.801015294653496</v>
      </c>
      <c r="LX23" s="88">
        <v>116.77257972016299</v>
      </c>
      <c r="LY23" s="88">
        <v>92.536610754284993</v>
      </c>
    </row>
    <row r="24" spans="1:337" x14ac:dyDescent="0.25">
      <c r="A24" s="78" t="s">
        <v>1743</v>
      </c>
      <c r="B24" s="78">
        <v>6.9902570966542061</v>
      </c>
      <c r="C24" s="78">
        <v>5.9860830667555298</v>
      </c>
      <c r="D24" s="78">
        <v>7.0481319789557304</v>
      </c>
      <c r="E24" s="78">
        <v>7.5429994456939422</v>
      </c>
      <c r="F24" s="78">
        <v>6.0788525779793776</v>
      </c>
      <c r="G24" s="91">
        <f t="shared" si="0"/>
        <v>9.9889308648422215E-2</v>
      </c>
      <c r="I24" s="78">
        <v>9.3672008151982649</v>
      </c>
      <c r="J24" s="78">
        <v>8.983061111720442</v>
      </c>
      <c r="K24" s="78">
        <v>8.5832814359300613</v>
      </c>
      <c r="L24" s="78">
        <v>9.7225766563839837</v>
      </c>
      <c r="M24" s="78">
        <v>9.7080092495926618</v>
      </c>
      <c r="N24" s="91">
        <f t="shared" si="1"/>
        <v>5.2831628256088579E-2</v>
      </c>
      <c r="O24" s="91"/>
      <c r="P24" s="1" t="s">
        <v>513</v>
      </c>
      <c r="Q24" s="1" t="s">
        <v>514</v>
      </c>
      <c r="R24" s="85">
        <v>4.3148448489007585</v>
      </c>
      <c r="S24" s="85">
        <v>4.6503879888702446</v>
      </c>
      <c r="T24" s="85">
        <v>7.798679466785071</v>
      </c>
      <c r="U24" s="85">
        <v>6.6122076520450221</v>
      </c>
      <c r="V24" s="85">
        <v>9.8550865176941862</v>
      </c>
      <c r="W24" s="85">
        <v>10.327956577104034</v>
      </c>
      <c r="X24" s="85">
        <v>5.7342196848710909</v>
      </c>
      <c r="Y24" s="85">
        <v>7.8082325186550863</v>
      </c>
      <c r="Z24" s="85">
        <v>4.8579369336820353</v>
      </c>
      <c r="AA24" s="85">
        <v>6.6429102352412883</v>
      </c>
      <c r="AB24" s="85">
        <v>7.8713642707035296</v>
      </c>
      <c r="AC24" s="85">
        <v>7.0667536486623641</v>
      </c>
      <c r="AD24" s="85">
        <v>10.654109305547786</v>
      </c>
      <c r="AE24" s="85">
        <v>9.5141302838686546</v>
      </c>
      <c r="AF24" s="85">
        <v>7.1395915410098709</v>
      </c>
      <c r="AG24" s="85">
        <v>10.425184311327065</v>
      </c>
      <c r="AH24" s="85">
        <v>6.776992680287921</v>
      </c>
      <c r="AI24" s="85">
        <v>11.835544127196176</v>
      </c>
      <c r="AJ24" s="85">
        <v>8.3988449802347969</v>
      </c>
      <c r="AK24" s="85">
        <v>7.1441024929898092</v>
      </c>
      <c r="AL24" s="85">
        <v>7.2402700801019453</v>
      </c>
      <c r="AM24" s="85">
        <v>8.3043933780268588</v>
      </c>
      <c r="AN24" s="85">
        <v>11.399119108758327</v>
      </c>
      <c r="AO24" s="85">
        <v>10.314774915620333</v>
      </c>
      <c r="AP24" s="85">
        <v>6.0955186983992933</v>
      </c>
      <c r="AQ24" s="85">
        <v>5.4273356368285599</v>
      </c>
      <c r="AR24" s="85">
        <v>10.116349612874281</v>
      </c>
      <c r="AS24" s="85">
        <v>5.747323473771738</v>
      </c>
      <c r="AT24" s="85">
        <v>7.3801578307307203</v>
      </c>
      <c r="AU24" s="85">
        <v>11.884550337610097</v>
      </c>
      <c r="AV24" s="85">
        <v>18.89575469206483</v>
      </c>
      <c r="AW24" s="85">
        <v>8.4405268438300052</v>
      </c>
      <c r="AX24" s="85">
        <v>8.5299981749919418</v>
      </c>
      <c r="AY24" s="85">
        <v>9.4348336387305327</v>
      </c>
      <c r="AZ24" s="85">
        <v>11.881920123277801</v>
      </c>
      <c r="BA24" s="85">
        <v>5.5266744618970014</v>
      </c>
      <c r="BB24" s="85">
        <v>9.4374930492483191</v>
      </c>
      <c r="BC24" s="85">
        <v>8.5479567951911868</v>
      </c>
      <c r="BD24" s="85">
        <v>6.4200333580882338</v>
      </c>
      <c r="BE24" s="85">
        <v>37.653654159463493</v>
      </c>
      <c r="BF24" s="85">
        <v>5.6719445540431428</v>
      </c>
      <c r="BG24" s="85">
        <v>9.2015184963218708</v>
      </c>
      <c r="BH24" s="85">
        <v>4.8656184810442564</v>
      </c>
      <c r="BI24" s="85">
        <v>8.97234076159598</v>
      </c>
      <c r="BJ24" s="85">
        <v>6.9249106064118369</v>
      </c>
      <c r="BK24" s="85">
        <v>5.615871342819978</v>
      </c>
      <c r="BL24" s="85">
        <v>6.5967113119009859</v>
      </c>
      <c r="BM24" s="85">
        <v>11.408580588998833</v>
      </c>
      <c r="BN24" s="85">
        <v>6.8610475525075101</v>
      </c>
      <c r="BO24" s="85">
        <v>6.2867667195941443</v>
      </c>
      <c r="BP24" s="85">
        <v>5.0074617870066227</v>
      </c>
      <c r="BQ24" s="85">
        <v>3.0849509473837258</v>
      </c>
      <c r="BR24" s="85">
        <v>8.5499030973692935</v>
      </c>
      <c r="BS24" s="85">
        <v>30.898646881958612</v>
      </c>
      <c r="BT24" s="85">
        <v>5.718370631286648</v>
      </c>
      <c r="BU24" s="85">
        <v>5.6460562820791234</v>
      </c>
      <c r="BV24" s="85">
        <v>10.380745997622119</v>
      </c>
      <c r="BW24" s="85">
        <v>7.0890235986460723</v>
      </c>
      <c r="BX24" s="85">
        <v>9.3905371541787979</v>
      </c>
      <c r="BY24" s="85">
        <v>7.3334952654608836</v>
      </c>
      <c r="BZ24" s="85">
        <v>6.5553944670663533</v>
      </c>
      <c r="CA24" s="85">
        <v>5.4544702528258275</v>
      </c>
      <c r="CB24" s="85">
        <v>6.4972356011726085</v>
      </c>
      <c r="CC24" s="85">
        <v>8.1888759221441276</v>
      </c>
      <c r="CD24" s="85">
        <v>5.6816908249777374</v>
      </c>
      <c r="CE24" s="85">
        <v>8.6054771899886244</v>
      </c>
      <c r="CF24" s="85">
        <v>8.6745854829703521</v>
      </c>
      <c r="CG24" s="85">
        <v>7.3491435044209226</v>
      </c>
      <c r="CH24" s="85">
        <v>3.4750030438312405</v>
      </c>
      <c r="CI24" s="85">
        <v>8.6863017682860963</v>
      </c>
      <c r="CJ24" s="85">
        <v>7.0362120666303571</v>
      </c>
      <c r="CK24" s="85">
        <v>9.5211267323241096</v>
      </c>
      <c r="CL24" s="85">
        <v>6.0477845245169046</v>
      </c>
      <c r="CM24" s="85">
        <v>4.3408547702419424</v>
      </c>
      <c r="CN24" s="85">
        <v>3.0103458423859459</v>
      </c>
      <c r="CO24" s="85">
        <v>5.4636223302337648</v>
      </c>
      <c r="CP24" s="85">
        <v>6.3531501651339806</v>
      </c>
      <c r="CQ24" s="85">
        <v>5.1555504735976081</v>
      </c>
      <c r="CR24" s="85">
        <v>6.3883934472797952</v>
      </c>
      <c r="CS24" s="85">
        <v>5.391766512340082</v>
      </c>
      <c r="CT24" s="85">
        <v>7.5303651783689753</v>
      </c>
      <c r="CU24" s="85">
        <v>8.5175301292267065</v>
      </c>
      <c r="CV24" s="85">
        <v>3.6796014935115786</v>
      </c>
      <c r="CW24" s="85">
        <v>9.7346112466689529</v>
      </c>
      <c r="CX24" s="85">
        <v>10.196194727166626</v>
      </c>
      <c r="CY24" s="85">
        <v>7.0495798913046626</v>
      </c>
      <c r="CZ24" s="85">
        <v>7.5478860667336543</v>
      </c>
      <c r="DA24" s="85">
        <v>6.1982361302462117</v>
      </c>
      <c r="DB24" s="85">
        <v>8.0937441464892679</v>
      </c>
      <c r="DC24" s="85">
        <v>6.1379319878194671</v>
      </c>
      <c r="DD24" s="85">
        <v>13.650058853253508</v>
      </c>
      <c r="DE24" s="85">
        <v>4.3069188088607673</v>
      </c>
      <c r="DF24" s="85">
        <v>12.499922657268161</v>
      </c>
      <c r="DG24" s="85">
        <v>8.2355978325642791</v>
      </c>
      <c r="DH24" s="85">
        <v>7.3451869957099554</v>
      </c>
      <c r="DI24" s="85">
        <v>7.8598461074376864</v>
      </c>
      <c r="DJ24" s="85">
        <v>7.4815104863523185</v>
      </c>
      <c r="DK24" s="85">
        <v>14.046458859611288</v>
      </c>
      <c r="DL24" s="85">
        <v>7.8785847573764354</v>
      </c>
      <c r="DM24" s="85">
        <v>6.964225064644042</v>
      </c>
      <c r="DN24" s="85">
        <v>5.692544515806075</v>
      </c>
      <c r="DO24" s="85">
        <v>9.0861031772295142</v>
      </c>
      <c r="DP24" s="85">
        <v>11.116562646452733</v>
      </c>
      <c r="DQ24" s="85">
        <v>9.8328970702540275</v>
      </c>
      <c r="DR24" s="85">
        <v>7.9719130234106546</v>
      </c>
      <c r="DS24" s="85">
        <v>4.7514692869142943</v>
      </c>
      <c r="DT24" s="85">
        <v>4.5392530380154055</v>
      </c>
      <c r="DU24" s="85">
        <v>41.366066551314489</v>
      </c>
      <c r="DV24" s="85">
        <v>10.31149551545513</v>
      </c>
      <c r="DW24" s="85">
        <v>6.473827805171287</v>
      </c>
      <c r="DX24" s="85">
        <v>7.6577961845562665</v>
      </c>
      <c r="DY24" s="85">
        <v>7.9230685967669139</v>
      </c>
      <c r="DZ24" s="85">
        <v>10.186665279363385</v>
      </c>
      <c r="EA24" s="85">
        <v>3.234696840045904</v>
      </c>
      <c r="EB24" s="85">
        <v>6.7398648062514877</v>
      </c>
      <c r="EC24" s="85">
        <v>2.3557786208502942</v>
      </c>
      <c r="ED24" s="85">
        <v>4.7849712314214763</v>
      </c>
      <c r="EE24" s="85">
        <v>5.6904141028874884</v>
      </c>
      <c r="EF24" s="85">
        <v>3.4112073203243085</v>
      </c>
      <c r="EG24" s="85">
        <v>9.4987607408581223</v>
      </c>
      <c r="EH24" s="85">
        <v>5.2887213595186751</v>
      </c>
      <c r="EI24" s="85">
        <v>13.054461863597156</v>
      </c>
      <c r="EJ24" s="85">
        <v>6.4408140509482354</v>
      </c>
      <c r="EK24" s="85">
        <v>5.5428974420131674</v>
      </c>
      <c r="EL24" s="85">
        <v>5.2009003664701989</v>
      </c>
      <c r="EM24" s="85">
        <v>17.606796373694444</v>
      </c>
      <c r="EN24" s="85">
        <v>7.6254588309426214</v>
      </c>
      <c r="EO24" s="85">
        <v>7.6670099123901823</v>
      </c>
      <c r="EP24" s="85">
        <v>16.22943537637078</v>
      </c>
      <c r="EQ24" s="85">
        <v>10.21507238619094</v>
      </c>
      <c r="ER24" s="85">
        <v>10.379296267201211</v>
      </c>
      <c r="ES24" s="85">
        <v>6.4384498837449309</v>
      </c>
      <c r="ET24" s="85">
        <v>10.324881222160954</v>
      </c>
      <c r="EU24" s="85">
        <v>32.169296705143488</v>
      </c>
      <c r="EV24" s="85">
        <v>8.7958040949574521</v>
      </c>
      <c r="EW24" s="85">
        <v>5.520234144455058</v>
      </c>
      <c r="EX24" s="85">
        <v>6.2506317463964098</v>
      </c>
      <c r="EY24" s="85">
        <v>5.0450623795993588</v>
      </c>
      <c r="EZ24" s="85">
        <v>8.4864436864240602</v>
      </c>
      <c r="FA24" s="85">
        <v>11.27120113521964</v>
      </c>
      <c r="FB24" s="85">
        <v>10.001969039043072</v>
      </c>
      <c r="FC24" s="85">
        <v>6.6432278895745691</v>
      </c>
      <c r="FD24" s="85">
        <v>28.614444806299066</v>
      </c>
      <c r="FE24" s="85" t="e">
        <v>#VALUE!</v>
      </c>
      <c r="FF24" s="85">
        <v>10.438725344725299</v>
      </c>
      <c r="FG24" s="85">
        <v>6.8981855884614385</v>
      </c>
      <c r="FH24" s="85">
        <v>9.7402748573195179</v>
      </c>
      <c r="FI24" s="85">
        <v>11.127651702290187</v>
      </c>
      <c r="FJ24" s="85">
        <v>7.1876695136733755</v>
      </c>
      <c r="FK24" s="85">
        <v>12.998816764338008</v>
      </c>
      <c r="FL24" s="85">
        <v>7.7559593521399632</v>
      </c>
      <c r="FM24" s="85">
        <v>5.6623459787911106</v>
      </c>
      <c r="FN24" s="85">
        <v>10.233816861413356</v>
      </c>
      <c r="FO24" s="85">
        <v>7.1799553097200253</v>
      </c>
      <c r="FP24" s="85">
        <v>6.5223067769484606</v>
      </c>
      <c r="FQ24" s="85">
        <v>6.3200177659465417</v>
      </c>
      <c r="FR24" s="85">
        <v>7.3952296003882596</v>
      </c>
      <c r="FS24" s="85">
        <v>7.8193866338160207</v>
      </c>
      <c r="FT24" s="85">
        <v>6.5342154343966765</v>
      </c>
      <c r="FU24" s="85">
        <v>6.6456797494812943</v>
      </c>
      <c r="FV24" s="85">
        <v>16.702796271735199</v>
      </c>
      <c r="FW24" s="85">
        <v>9.9488195020277903</v>
      </c>
      <c r="FX24" s="85">
        <v>7.0064401878368816</v>
      </c>
      <c r="FY24" s="85">
        <v>11.951027259629702</v>
      </c>
      <c r="FZ24" s="85">
        <v>7.4124156514322062</v>
      </c>
      <c r="GA24" s="85">
        <v>7.4223883754694988</v>
      </c>
      <c r="GB24" s="85">
        <v>7.3960953445262518</v>
      </c>
      <c r="GC24" s="85">
        <v>8.3713963996375593</v>
      </c>
      <c r="GD24" s="85">
        <v>8.6127241051710168</v>
      </c>
      <c r="GE24" s="85">
        <v>10.332929819189442</v>
      </c>
      <c r="GF24" s="85">
        <v>16.78879339333788</v>
      </c>
      <c r="GG24" s="85">
        <v>8.502318172495011</v>
      </c>
      <c r="GH24" s="85">
        <v>10.859473073525107</v>
      </c>
      <c r="GI24" s="85">
        <v>8.2406972654179942</v>
      </c>
      <c r="GJ24" s="85">
        <v>14.765269001808385</v>
      </c>
      <c r="GK24" s="85">
        <v>11.58260019845593</v>
      </c>
      <c r="GL24" s="85">
        <v>10.335065853394122</v>
      </c>
      <c r="GM24" s="85">
        <v>9.1011695354114934</v>
      </c>
      <c r="GN24" s="85">
        <v>8.8655978504975135</v>
      </c>
      <c r="GO24" s="85">
        <v>8.8462320334922921</v>
      </c>
      <c r="GP24" s="85">
        <v>11.592787145525495</v>
      </c>
      <c r="GQ24" s="85">
        <v>7.6333703693772819</v>
      </c>
      <c r="GR24" s="85">
        <v>9.5309936652175313</v>
      </c>
      <c r="GS24" s="85">
        <v>9.0637685202636398</v>
      </c>
      <c r="GT24" s="85">
        <v>3.3551875080082429</v>
      </c>
      <c r="GU24" s="85">
        <v>7.687332254024617</v>
      </c>
      <c r="GV24" s="85">
        <v>7.358604920787065</v>
      </c>
      <c r="GW24" s="85">
        <v>9.0592413496409367</v>
      </c>
      <c r="GX24" s="85">
        <v>9.7325565955503226</v>
      </c>
      <c r="GY24" s="85">
        <v>13.33443619248809</v>
      </c>
      <c r="GZ24" s="85">
        <v>6.9353522239800824</v>
      </c>
      <c r="HA24" s="85">
        <v>5.5507292536436417</v>
      </c>
      <c r="HB24" s="85">
        <v>6.8847544016842628</v>
      </c>
      <c r="HC24" s="85">
        <v>12.439736298190624</v>
      </c>
      <c r="HD24" s="85">
        <v>5.337650671831156</v>
      </c>
      <c r="HE24" s="85">
        <v>17.955395283893235</v>
      </c>
      <c r="HF24" s="85">
        <v>5.408906093604342</v>
      </c>
      <c r="HG24" s="85">
        <v>7.3593426627634084</v>
      </c>
      <c r="HH24" s="85">
        <v>13.420323794813376</v>
      </c>
      <c r="HI24" s="85">
        <v>7.8736609509868156</v>
      </c>
      <c r="HJ24" s="85">
        <v>19.318021007130923</v>
      </c>
      <c r="HK24" s="85">
        <v>3.16951842384701</v>
      </c>
      <c r="HL24" s="85">
        <v>15.769794284928075</v>
      </c>
      <c r="HM24" s="85">
        <v>22.527317498955625</v>
      </c>
      <c r="HN24" s="85">
        <v>9.9539114202020453</v>
      </c>
      <c r="HO24" s="85">
        <v>3.7973070112177383</v>
      </c>
      <c r="HP24" s="85">
        <v>8.9970695439014623</v>
      </c>
      <c r="HQ24" s="85">
        <v>10.489985591582725</v>
      </c>
      <c r="HR24" s="85">
        <v>7.0198314386236831</v>
      </c>
      <c r="HS24" s="85">
        <v>9.8197916829286616</v>
      </c>
      <c r="HT24" s="85">
        <v>8.0269300426109478</v>
      </c>
      <c r="HU24" s="85">
        <v>10.378237801529187</v>
      </c>
      <c r="HV24" s="85">
        <v>17.562122544358427</v>
      </c>
      <c r="HW24" s="85">
        <v>6.9548791711806448</v>
      </c>
      <c r="HX24" s="85">
        <v>4.4352741954872714</v>
      </c>
      <c r="HY24" s="85">
        <v>5.3514678475175801</v>
      </c>
      <c r="HZ24" s="85">
        <v>7.6287413973479516</v>
      </c>
      <c r="IA24" s="85">
        <v>7.4637449799547131</v>
      </c>
      <c r="IB24" s="85">
        <v>22.631525283410035</v>
      </c>
      <c r="IC24" s="85">
        <v>8.7716600510765694</v>
      </c>
      <c r="ID24" s="85">
        <v>10.260973875642673</v>
      </c>
      <c r="IE24" s="85">
        <v>11.386478386621228</v>
      </c>
      <c r="IF24" s="85">
        <v>6.8956156898000032</v>
      </c>
      <c r="IG24" s="85">
        <v>6.4848122327112883</v>
      </c>
      <c r="IH24" s="85">
        <v>10.451971742374687</v>
      </c>
      <c r="II24" s="85">
        <v>8.2208208675667098</v>
      </c>
      <c r="IJ24" s="85">
        <v>6.3747377951016393</v>
      </c>
      <c r="IK24" s="85">
        <v>4.6393123305410402</v>
      </c>
      <c r="IL24" s="85">
        <v>5.9581063080185332</v>
      </c>
      <c r="IM24" s="85">
        <v>7.1631870256507035</v>
      </c>
      <c r="IN24" s="85">
        <v>8.6416224391746361</v>
      </c>
      <c r="IO24" s="85">
        <v>6.2477298086720081</v>
      </c>
      <c r="IP24" s="85">
        <v>3.7171528326142442</v>
      </c>
      <c r="IQ24" s="85">
        <v>9.7190407051576901</v>
      </c>
      <c r="IR24" s="85">
        <v>7.3593799632393928</v>
      </c>
      <c r="IS24" s="85">
        <v>22.454339215902085</v>
      </c>
      <c r="IT24" s="85">
        <v>18.100270411228667</v>
      </c>
      <c r="IU24" s="85">
        <v>6.0031040272440581</v>
      </c>
      <c r="IV24" s="85">
        <v>6.3044269438531932</v>
      </c>
      <c r="IW24" s="85">
        <v>15.191857567194667</v>
      </c>
      <c r="IX24" s="88">
        <v>7.7284789086975882</v>
      </c>
      <c r="IY24" s="88">
        <v>22.281236213685613</v>
      </c>
      <c r="IZ24" s="88">
        <v>11.575138931945405</v>
      </c>
      <c r="JA24" s="88">
        <v>5.9399792742413577</v>
      </c>
      <c r="JB24" s="88">
        <v>6.5111724785351566</v>
      </c>
      <c r="JC24" s="88">
        <v>6.1368467372301376</v>
      </c>
      <c r="JD24" s="88">
        <v>12.69188816284683</v>
      </c>
      <c r="JE24" s="88">
        <v>13.745257288652894</v>
      </c>
      <c r="JF24" s="88">
        <v>11.149302807781615</v>
      </c>
      <c r="JG24" s="88">
        <v>6.9420786607303819</v>
      </c>
      <c r="JH24" s="88">
        <v>7.9433848837592835</v>
      </c>
      <c r="JI24" s="88">
        <v>9.3260376251348731</v>
      </c>
      <c r="JJ24" s="88">
        <v>9.0955436881946738</v>
      </c>
      <c r="JK24" s="88">
        <v>6.2215254296874267</v>
      </c>
      <c r="JL24" s="88">
        <v>8.2569363163439657</v>
      </c>
      <c r="JM24" s="88">
        <v>10.046928075618169</v>
      </c>
      <c r="JN24" s="88">
        <v>8.1581878698592014</v>
      </c>
      <c r="JO24" s="88">
        <v>7.7918281581492801</v>
      </c>
      <c r="JP24" s="88">
        <v>9.6135779732548929</v>
      </c>
      <c r="JQ24" s="88">
        <v>6.8152081374411857</v>
      </c>
      <c r="JR24" s="88">
        <v>9.4785704606745504</v>
      </c>
      <c r="JS24" s="88">
        <v>12.707338781665539</v>
      </c>
      <c r="JT24" s="88">
        <v>30.480219451693134</v>
      </c>
      <c r="JU24" s="88">
        <v>15.193079871707688</v>
      </c>
      <c r="JV24" s="88">
        <v>6.8600276889898621</v>
      </c>
      <c r="JW24" s="88">
        <v>5.967457107861498</v>
      </c>
      <c r="JX24" s="88">
        <v>14.544663389944857</v>
      </c>
      <c r="JY24" s="88">
        <v>19.418725819538878</v>
      </c>
      <c r="JZ24" s="88">
        <v>11.171512961651517</v>
      </c>
      <c r="KA24" s="88">
        <v>10.61603865360112</v>
      </c>
      <c r="KB24" s="88">
        <v>9.8363988258997512</v>
      </c>
      <c r="KC24" s="88">
        <v>7.1824415559191017</v>
      </c>
      <c r="KD24" s="88">
        <v>6.9741701192010881</v>
      </c>
      <c r="KE24" s="88">
        <v>7.8945903632661549</v>
      </c>
      <c r="KF24" s="88">
        <v>14.200614994545093</v>
      </c>
      <c r="KG24" s="88">
        <v>6.090135691001235</v>
      </c>
      <c r="KH24" s="88">
        <v>7.688989274537513</v>
      </c>
      <c r="KI24" s="88">
        <v>7.0263626183329482</v>
      </c>
      <c r="KJ24" s="88">
        <v>12.535572263303774</v>
      </c>
      <c r="KK24" s="88">
        <v>13.411623434314446</v>
      </c>
      <c r="KL24" s="88">
        <v>9.3704113289100217</v>
      </c>
      <c r="KM24" s="88">
        <v>11.381547729277937</v>
      </c>
      <c r="KN24" s="88">
        <v>4.1408558994621103</v>
      </c>
      <c r="KO24" s="88">
        <v>9.0909514023226858</v>
      </c>
      <c r="KP24" s="88">
        <v>9.8916694225404918</v>
      </c>
      <c r="KQ24" s="88">
        <v>4.9374470974605487</v>
      </c>
      <c r="KR24" s="88">
        <v>5.7574731933722756</v>
      </c>
      <c r="KS24" s="88">
        <v>6.3599455908273992</v>
      </c>
      <c r="KT24" s="88">
        <v>10.74472177725163</v>
      </c>
      <c r="KU24" s="88">
        <v>12.060681314991582</v>
      </c>
      <c r="KV24" s="88">
        <v>6.4688346258199525</v>
      </c>
      <c r="KW24" s="88">
        <v>7.0178104990438106</v>
      </c>
      <c r="KX24" s="88">
        <v>8.2594144027545298</v>
      </c>
      <c r="KY24" s="88">
        <v>8.5214719326723216</v>
      </c>
      <c r="KZ24" s="88">
        <v>7.6505916086165104</v>
      </c>
      <c r="LA24" s="88">
        <v>16.173150699512401</v>
      </c>
      <c r="LB24" s="88">
        <v>7.0410218638715181</v>
      </c>
      <c r="LC24" s="88">
        <v>14.64508729930162</v>
      </c>
      <c r="LD24" s="88">
        <v>8.758068668203002</v>
      </c>
      <c r="LE24" s="88">
        <v>7.4269949307812047</v>
      </c>
      <c r="LF24" s="88">
        <v>11.841126351032477</v>
      </c>
      <c r="LG24" s="88">
        <v>61.307105337581241</v>
      </c>
      <c r="LH24" s="88">
        <v>19.999194869619672</v>
      </c>
      <c r="LI24" s="88">
        <v>9.7701175882198967</v>
      </c>
      <c r="LJ24" s="88">
        <v>7.4699779620784064</v>
      </c>
      <c r="LK24" s="88">
        <v>7.8995992182724679</v>
      </c>
      <c r="LL24" s="88">
        <v>5.1314075403136545</v>
      </c>
      <c r="LM24" s="88">
        <v>10.934757872670334</v>
      </c>
      <c r="LN24" s="88">
        <v>13.439807978417226</v>
      </c>
      <c r="LO24" s="88">
        <v>4.7332082912469424</v>
      </c>
      <c r="LP24" s="88">
        <v>4.7496559743434945</v>
      </c>
      <c r="LQ24" s="88">
        <v>12.76122164996519</v>
      </c>
      <c r="LR24" s="88">
        <v>4.8111984392769163</v>
      </c>
      <c r="LS24" s="88">
        <v>11.74831432404206</v>
      </c>
      <c r="LT24" s="88">
        <v>9.4714621600706153</v>
      </c>
      <c r="LU24" s="88">
        <v>5.2315503672521446</v>
      </c>
      <c r="LV24" s="88">
        <v>6.7478965607087424</v>
      </c>
      <c r="LW24" s="88">
        <v>5.7710904421224658</v>
      </c>
      <c r="LX24" s="88">
        <v>8.0653245572363357</v>
      </c>
      <c r="LY24" s="88">
        <v>8.7370214135703144</v>
      </c>
    </row>
    <row r="25" spans="1:337" x14ac:dyDescent="0.25">
      <c r="A25" s="78" t="s">
        <v>1745</v>
      </c>
      <c r="B25" s="78">
        <v>4.6750036648465061</v>
      </c>
      <c r="C25" s="78">
        <v>4.6442245261326658</v>
      </c>
      <c r="D25" s="78">
        <v>4.3267307513362825</v>
      </c>
      <c r="E25" s="78">
        <v>4.5022845240389682</v>
      </c>
      <c r="F25" s="78">
        <v>4.3976398621716335</v>
      </c>
      <c r="G25" s="91">
        <f t="shared" si="0"/>
        <v>3.3543577593804136E-2</v>
      </c>
      <c r="I25" s="78">
        <v>21.168591088322785</v>
      </c>
      <c r="J25" s="78">
        <v>19.862760536679904</v>
      </c>
      <c r="K25" s="78">
        <v>21.489698082952721</v>
      </c>
      <c r="L25" s="78">
        <v>20.025902249299104</v>
      </c>
      <c r="M25" s="78">
        <v>20.06088252639757</v>
      </c>
      <c r="N25" s="91">
        <f t="shared" si="1"/>
        <v>3.6529513580322318E-2</v>
      </c>
      <c r="O25" s="91"/>
      <c r="P25" s="1" t="s">
        <v>522</v>
      </c>
      <c r="Q25" s="1" t="s">
        <v>523</v>
      </c>
      <c r="R25" s="85">
        <v>6.9441332847104076E-2</v>
      </c>
      <c r="S25" s="85">
        <v>2.3308359919287168E-2</v>
      </c>
      <c r="T25" s="85">
        <v>3.2944232281165678E-2</v>
      </c>
      <c r="U25" s="85" t="e">
        <v>#VALUE!</v>
      </c>
      <c r="V25" s="85">
        <v>3.9114248002453493E-2</v>
      </c>
      <c r="W25" s="85">
        <v>4.4147978967470372E-2</v>
      </c>
      <c r="X25" s="85" t="e">
        <v>#VALUE!</v>
      </c>
      <c r="Y25" s="85">
        <v>2.0774321686294412E-2</v>
      </c>
      <c r="Z25" s="85">
        <v>2.7911453079136429E-2</v>
      </c>
      <c r="AA25" s="85">
        <v>3.2398762003532061E-2</v>
      </c>
      <c r="AB25" s="85" t="e">
        <v>#VALUE!</v>
      </c>
      <c r="AC25" s="85">
        <v>2.0507893278458769E-2</v>
      </c>
      <c r="AD25" s="85" t="e">
        <v>#VALUE!</v>
      </c>
      <c r="AE25" s="85">
        <v>3.9080142936080871E-2</v>
      </c>
      <c r="AF25" s="85" t="e">
        <v>#VALUE!</v>
      </c>
      <c r="AG25" s="85">
        <v>5.7670457636081182E-2</v>
      </c>
      <c r="AH25" s="85">
        <v>4.5771196412575592E-2</v>
      </c>
      <c r="AI25" s="85" t="e">
        <v>#VALUE!</v>
      </c>
      <c r="AJ25" s="85">
        <v>6.7319712341904273E-2</v>
      </c>
      <c r="AK25" s="85">
        <v>8.8698544511458949E-2</v>
      </c>
      <c r="AL25" s="85">
        <v>7.6148299645988529E-2</v>
      </c>
      <c r="AM25" s="85">
        <v>7.6910117779649081E-2</v>
      </c>
      <c r="AN25" s="85">
        <v>1.7076123917007972E-2</v>
      </c>
      <c r="AO25" s="85">
        <v>2.4897237842710168E-2</v>
      </c>
      <c r="AP25" s="85">
        <v>4.3468980219371893E-2</v>
      </c>
      <c r="AQ25" s="85">
        <v>3.4093466201942632E-2</v>
      </c>
      <c r="AR25" s="85" t="e">
        <v>#VALUE!</v>
      </c>
      <c r="AS25" s="85">
        <v>5.2982540617642633E-2</v>
      </c>
      <c r="AT25" s="85" t="e">
        <v>#VALUE!</v>
      </c>
      <c r="AU25" s="85">
        <v>8.1983976188686733E-2</v>
      </c>
      <c r="AV25" s="85" t="e">
        <v>#VALUE!</v>
      </c>
      <c r="AW25" s="85">
        <v>2.3177844981846728E-2</v>
      </c>
      <c r="AX25" s="85">
        <v>3.6857973996003907E-2</v>
      </c>
      <c r="AY25" s="85">
        <v>4.5684175687117912E-2</v>
      </c>
      <c r="AZ25" s="85" t="e">
        <v>#VALUE!</v>
      </c>
      <c r="BA25" s="85">
        <v>7.5910119873670537E-2</v>
      </c>
      <c r="BB25" s="85" t="e">
        <v>#VALUE!</v>
      </c>
      <c r="BC25" s="85">
        <v>4.1686277834658614E-2</v>
      </c>
      <c r="BD25" s="85" t="e">
        <v>#VALUE!</v>
      </c>
      <c r="BE25" s="85" t="e">
        <v>#VALUE!</v>
      </c>
      <c r="BF25" s="85">
        <v>3.7394674882197464E-2</v>
      </c>
      <c r="BG25" s="85" t="e">
        <v>#VALUE!</v>
      </c>
      <c r="BH25" s="85">
        <v>3.9980316616539009E-2</v>
      </c>
      <c r="BI25" s="85">
        <v>3.3934161484516036E-2</v>
      </c>
      <c r="BJ25" s="85">
        <v>4.2110321804323905E-2</v>
      </c>
      <c r="BK25" s="85" t="e">
        <v>#VALUE!</v>
      </c>
      <c r="BL25" s="85">
        <v>5.7633593199849439E-2</v>
      </c>
      <c r="BM25" s="85">
        <v>5.7784571177327472E-2</v>
      </c>
      <c r="BN25" s="85">
        <v>7.5883849411200979E-2</v>
      </c>
      <c r="BO25" s="85" t="e">
        <v>#VALUE!</v>
      </c>
      <c r="BP25" s="85">
        <v>2.2835343247062323E-2</v>
      </c>
      <c r="BQ25" s="85">
        <v>5.3236523608166782E-2</v>
      </c>
      <c r="BR25" s="85">
        <v>8.2775437314154821E-2</v>
      </c>
      <c r="BS25" s="85">
        <v>6.5273644079288304E-2</v>
      </c>
      <c r="BT25" s="85">
        <v>7.2708131496409326E-2</v>
      </c>
      <c r="BU25" s="85" t="e">
        <v>#VALUE!</v>
      </c>
      <c r="BV25" s="85" t="e">
        <v>#VALUE!</v>
      </c>
      <c r="BW25" s="85" t="e">
        <v>#VALUE!</v>
      </c>
      <c r="BX25" s="85">
        <v>3.4512691515389805E-2</v>
      </c>
      <c r="BY25" s="85" t="e">
        <v>#VALUE!</v>
      </c>
      <c r="BZ25" s="85" t="e">
        <v>#VALUE!</v>
      </c>
      <c r="CA25" s="85">
        <v>3.3235580441760046E-2</v>
      </c>
      <c r="CB25" s="85" t="e">
        <v>#VALUE!</v>
      </c>
      <c r="CC25" s="85">
        <v>4.5857053721686025E-2</v>
      </c>
      <c r="CD25" s="85" t="e">
        <v>#VALUE!</v>
      </c>
      <c r="CE25" s="85">
        <v>3.150171751459345E-2</v>
      </c>
      <c r="CF25" s="85" t="e">
        <v>#VALUE!</v>
      </c>
      <c r="CG25" s="85">
        <v>6.7119965505905252E-2</v>
      </c>
      <c r="CH25" s="85" t="e">
        <v>#VALUE!</v>
      </c>
      <c r="CI25" s="85" t="e">
        <v>#VALUE!</v>
      </c>
      <c r="CJ25" s="85">
        <v>2.4508819756707635E-2</v>
      </c>
      <c r="CK25" s="85">
        <v>5.662833137603196E-2</v>
      </c>
      <c r="CL25" s="85" t="e">
        <v>#VALUE!</v>
      </c>
      <c r="CM25" s="85" t="e">
        <v>#VALUE!</v>
      </c>
      <c r="CN25" s="85">
        <v>2.6448280498628234E-2</v>
      </c>
      <c r="CO25" s="85" t="e">
        <v>#VALUE!</v>
      </c>
      <c r="CP25" s="85" t="e">
        <v>#VALUE!</v>
      </c>
      <c r="CQ25" s="85" t="e">
        <v>#VALUE!</v>
      </c>
      <c r="CR25" s="85">
        <v>2.8098306938522312E-2</v>
      </c>
      <c r="CS25" s="85">
        <v>4.9368029777432702E-2</v>
      </c>
      <c r="CT25" s="85">
        <v>1.6049731482383773E-2</v>
      </c>
      <c r="CU25" s="85">
        <v>2.8892628912921828E-2</v>
      </c>
      <c r="CV25" s="85">
        <v>3.7616219123153348E-2</v>
      </c>
      <c r="CW25" s="85">
        <v>2.5744287143279639E-2</v>
      </c>
      <c r="CX25" s="85">
        <v>3.2915754216952586E-2</v>
      </c>
      <c r="CY25" s="85">
        <v>3.3364408734096469E-2</v>
      </c>
      <c r="CZ25" s="85">
        <v>4.7505250062359075E-2</v>
      </c>
      <c r="DA25" s="85" t="e">
        <v>#VALUE!</v>
      </c>
      <c r="DB25" s="85" t="e">
        <v>#VALUE!</v>
      </c>
      <c r="DC25" s="85">
        <v>4.8795414905877937E-2</v>
      </c>
      <c r="DD25" s="85" t="e">
        <v>#VALUE!</v>
      </c>
      <c r="DE25" s="85">
        <v>1.4374635389148818E-2</v>
      </c>
      <c r="DF25" s="85">
        <v>0.12849434721865333</v>
      </c>
      <c r="DG25" s="85" t="e">
        <v>#VALUE!</v>
      </c>
      <c r="DH25" s="85" t="e">
        <v>#VALUE!</v>
      </c>
      <c r="DI25" s="85" t="e">
        <v>#VALUE!</v>
      </c>
      <c r="DJ25" s="85">
        <v>2.3194262044572322E-2</v>
      </c>
      <c r="DK25" s="85">
        <v>4.0084207733848132E-2</v>
      </c>
      <c r="DL25" s="85">
        <v>7.5497967209411446E-2</v>
      </c>
      <c r="DM25" s="85" t="e">
        <v>#VALUE!</v>
      </c>
      <c r="DN25" s="85" t="e">
        <v>#VALUE!</v>
      </c>
      <c r="DO25" s="85" t="e">
        <v>#VALUE!</v>
      </c>
      <c r="DP25" s="85">
        <v>4.9773253428902306E-2</v>
      </c>
      <c r="DQ25" s="85">
        <v>2.468283087348435E-2</v>
      </c>
      <c r="DR25" s="85" t="e">
        <v>#VALUE!</v>
      </c>
      <c r="DS25" s="85" t="e">
        <v>#VALUE!</v>
      </c>
      <c r="DT25" s="85" t="e">
        <v>#VALUE!</v>
      </c>
      <c r="DU25" s="85">
        <v>0.25525614910854538</v>
      </c>
      <c r="DV25" s="85">
        <v>2.0584224610308725E-2</v>
      </c>
      <c r="DW25" s="85" t="e">
        <v>#VALUE!</v>
      </c>
      <c r="DX25" s="85">
        <v>5.4641913680994185E-2</v>
      </c>
      <c r="DY25" s="85" t="e">
        <v>#VALUE!</v>
      </c>
      <c r="DZ25" s="85">
        <v>4.9268780072396524E-2</v>
      </c>
      <c r="EA25" s="85" t="e">
        <v>#VALUE!</v>
      </c>
      <c r="EB25" s="85" t="e">
        <v>#VALUE!</v>
      </c>
      <c r="EC25" s="85" t="e">
        <v>#VALUE!</v>
      </c>
      <c r="ED25" s="85" t="e">
        <v>#VALUE!</v>
      </c>
      <c r="EE25" s="85">
        <v>2.6765055319563111E-2</v>
      </c>
      <c r="EF25" s="85" t="e">
        <v>#VALUE!</v>
      </c>
      <c r="EG25" s="85">
        <v>4.874606794108087E-2</v>
      </c>
      <c r="EH25" s="85" t="e">
        <v>#VALUE!</v>
      </c>
      <c r="EI25" s="85">
        <v>7.68991289104448E-2</v>
      </c>
      <c r="EJ25" s="85" t="e">
        <v>#VALUE!</v>
      </c>
      <c r="EK25" s="85">
        <v>5.9871658850468829E-2</v>
      </c>
      <c r="EL25" s="85">
        <v>0.21931365723219295</v>
      </c>
      <c r="EM25" s="85">
        <v>5.032684272893459E-2</v>
      </c>
      <c r="EN25" s="85">
        <v>2.996030714495285E-2</v>
      </c>
      <c r="EO25" s="85" t="e">
        <v>#VALUE!</v>
      </c>
      <c r="EP25" s="85">
        <v>3.2199829771795536E-2</v>
      </c>
      <c r="EQ25" s="85">
        <v>0.10509992466852966</v>
      </c>
      <c r="ER25" s="85">
        <v>8.1395694466049731E-2</v>
      </c>
      <c r="ES25" s="85" t="e">
        <v>#VALUE!</v>
      </c>
      <c r="ET25" s="85" t="e">
        <v>#VALUE!</v>
      </c>
      <c r="EU25" s="85">
        <v>3.6767163619922362E-2</v>
      </c>
      <c r="EV25" s="85">
        <v>3.3069772643577175E-2</v>
      </c>
      <c r="EW25" s="85" t="e">
        <v>#VALUE!</v>
      </c>
      <c r="EX25" s="85" t="e">
        <v>#VALUE!</v>
      </c>
      <c r="EY25" s="85" t="e">
        <v>#VALUE!</v>
      </c>
      <c r="EZ25" s="85">
        <v>5.7672389930804584E-2</v>
      </c>
      <c r="FA25" s="85" t="e">
        <v>#VALUE!</v>
      </c>
      <c r="FB25" s="85">
        <v>3.9369693282872674E-2</v>
      </c>
      <c r="FC25" s="85">
        <v>2.5521777039471411E-2</v>
      </c>
      <c r="FD25" s="85" t="e">
        <v>#VALUE!</v>
      </c>
      <c r="FE25" s="85">
        <v>0.13045670397063155</v>
      </c>
      <c r="FF25" s="85" t="e">
        <v>#VALUE!</v>
      </c>
      <c r="FG25" s="85" t="e">
        <v>#VALUE!</v>
      </c>
      <c r="FH25" s="85">
        <v>3.302897303126108E-2</v>
      </c>
      <c r="FI25" s="85">
        <v>7.0124612729999342E-2</v>
      </c>
      <c r="FJ25" s="85">
        <v>4.7129872113705201E-2</v>
      </c>
      <c r="FK25" s="85">
        <v>0.21766543454379561</v>
      </c>
      <c r="FL25" s="85">
        <v>4.1674265344638334E-2</v>
      </c>
      <c r="FM25" s="85" t="e">
        <v>#VALUE!</v>
      </c>
      <c r="FN25" s="85">
        <v>4.4065156693598242E-2</v>
      </c>
      <c r="FO25" s="85" t="e">
        <v>#VALUE!</v>
      </c>
      <c r="FP25" s="85">
        <v>8.0112914408535574E-2</v>
      </c>
      <c r="FQ25" s="85">
        <v>9.3195466112007547E-2</v>
      </c>
      <c r="FR25" s="85" t="e">
        <v>#VALUE!</v>
      </c>
      <c r="FS25" s="85">
        <v>3.7024594005156466E-2</v>
      </c>
      <c r="FT25" s="85">
        <v>4.093724038863205E-2</v>
      </c>
      <c r="FU25" s="85" t="e">
        <v>#VALUE!</v>
      </c>
      <c r="FV25" s="85">
        <v>2.5716711772244289E-2</v>
      </c>
      <c r="FW25" s="85" t="e">
        <v>#VALUE!</v>
      </c>
      <c r="FX25" s="85">
        <v>0.12659196418620017</v>
      </c>
      <c r="FY25" s="85">
        <v>4.3779505693904756E-2</v>
      </c>
      <c r="FZ25" s="85">
        <v>1.7386574911639908E-2</v>
      </c>
      <c r="GA25" s="85">
        <v>2.7610279098292782E-2</v>
      </c>
      <c r="GB25" s="85">
        <v>5.1099061697457759E-2</v>
      </c>
      <c r="GC25" s="85">
        <v>5.7057774826617384E-2</v>
      </c>
      <c r="GD25" s="85">
        <v>2.7470385464994165E-2</v>
      </c>
      <c r="GE25" s="85">
        <v>2.1700113537546233E-2</v>
      </c>
      <c r="GF25" s="85">
        <v>2.9045616863616369E-2</v>
      </c>
      <c r="GG25" s="85">
        <v>2.3446353851004995E-2</v>
      </c>
      <c r="GH25" s="85">
        <v>3.3258979188054781E-2</v>
      </c>
      <c r="GI25" s="85" t="e">
        <v>#VALUE!</v>
      </c>
      <c r="GJ25" s="85" t="e">
        <v>#VALUE!</v>
      </c>
      <c r="GK25" s="85">
        <v>7.5529802634542786E-2</v>
      </c>
      <c r="GL25" s="85" t="e">
        <v>#VALUE!</v>
      </c>
      <c r="GM25" s="85" t="e">
        <v>#VALUE!</v>
      </c>
      <c r="GN25" s="85">
        <v>4.3634096684060951E-2</v>
      </c>
      <c r="GO25" s="85">
        <v>2.439092593982544E-2</v>
      </c>
      <c r="GP25" s="85" t="e">
        <v>#VALUE!</v>
      </c>
      <c r="GQ25" s="85">
        <v>4.5841109752953121E-2</v>
      </c>
      <c r="GR25" s="85">
        <v>4.1693586319649929E-2</v>
      </c>
      <c r="GS25" s="85">
        <v>2.756208664950353E-2</v>
      </c>
      <c r="GT25" s="85">
        <v>2.6889257844941433E-2</v>
      </c>
      <c r="GU25" s="85">
        <v>4.3422442086400434E-2</v>
      </c>
      <c r="GV25" s="85" t="e">
        <v>#VALUE!</v>
      </c>
      <c r="GW25" s="85">
        <v>3.0114992328359833E-2</v>
      </c>
      <c r="GX25" s="85" t="e">
        <v>#VALUE!</v>
      </c>
      <c r="GY25" s="85">
        <v>6.288140793304961E-2</v>
      </c>
      <c r="GZ25" s="85" t="e">
        <v>#VALUE!</v>
      </c>
      <c r="HA25" s="85" t="e">
        <v>#VALUE!</v>
      </c>
      <c r="HB25" s="85">
        <v>1.7117180310040576E-2</v>
      </c>
      <c r="HC25" s="85">
        <v>2.4938267354781489E-2</v>
      </c>
      <c r="HD25" s="85">
        <v>2.0535106931859767E-2</v>
      </c>
      <c r="HE25" s="85" t="e">
        <v>#VALUE!</v>
      </c>
      <c r="HF25" s="85" t="e">
        <v>#VALUE!</v>
      </c>
      <c r="HG25" s="85">
        <v>4.1667302006090583E-2</v>
      </c>
      <c r="HH25" s="85" t="e">
        <v>#VALUE!</v>
      </c>
      <c r="HI25" s="85">
        <v>4.680027653078872E-2</v>
      </c>
      <c r="HJ25" s="85">
        <v>3.3955294256750146E-2</v>
      </c>
      <c r="HK25" s="85">
        <v>0.27427320256699517</v>
      </c>
      <c r="HL25" s="85">
        <v>5.1057768115840466E-2</v>
      </c>
      <c r="HM25" s="85">
        <v>5.5983383487280443E-2</v>
      </c>
      <c r="HN25" s="85">
        <v>4.2651043340359331E-2</v>
      </c>
      <c r="HO25" s="85" t="e">
        <v>#VALUE!</v>
      </c>
      <c r="HP25" s="85" t="e">
        <v>#VALUE!</v>
      </c>
      <c r="HQ25" s="85">
        <v>5.397183414122133E-2</v>
      </c>
      <c r="HR25" s="85" t="e">
        <v>#VALUE!</v>
      </c>
      <c r="HS25" s="85">
        <v>6.5000261597836409E-2</v>
      </c>
      <c r="HT25" s="85" t="e">
        <v>#VALUE!</v>
      </c>
      <c r="HU25" s="85">
        <v>2.9090040194842747E-2</v>
      </c>
      <c r="HV25" s="85">
        <v>4.8533574963973258E-2</v>
      </c>
      <c r="HW25" s="85">
        <v>7.4049656771128375E-2</v>
      </c>
      <c r="HX25" s="85">
        <v>2.7805203060808376E-2</v>
      </c>
      <c r="HY25" s="85">
        <v>2.2007819189406527E-2</v>
      </c>
      <c r="HZ25" s="85">
        <v>3.3636806554994077E-2</v>
      </c>
      <c r="IA25" s="85">
        <v>0.22530708532634572</v>
      </c>
      <c r="IB25" s="85" t="e">
        <v>#VALUE!</v>
      </c>
      <c r="IC25" s="85">
        <v>5.8916307063042822E-2</v>
      </c>
      <c r="ID25" s="85">
        <v>3.4013003919362766E-2</v>
      </c>
      <c r="IE25" s="85" t="e">
        <v>#VALUE!</v>
      </c>
      <c r="IF25" s="85">
        <v>2.6352178913414452E-2</v>
      </c>
      <c r="IG25" s="85">
        <v>2.3029845031166167E-2</v>
      </c>
      <c r="IH25" s="85">
        <v>3.2799101181484096E-2</v>
      </c>
      <c r="II25" s="85">
        <v>3.3649093881561905E-2</v>
      </c>
      <c r="IJ25" s="85">
        <v>3.9346026125913099E-2</v>
      </c>
      <c r="IK25" s="85">
        <v>3.4595463255329667E-2</v>
      </c>
      <c r="IL25" s="85">
        <v>7.959876338049468E-2</v>
      </c>
      <c r="IM25" s="85">
        <v>3.8251031628033852E-2</v>
      </c>
      <c r="IN25" s="85" t="e">
        <v>#VALUE!</v>
      </c>
      <c r="IO25" s="85" t="e">
        <v>#VALUE!</v>
      </c>
      <c r="IP25" s="85">
        <v>3.8828897117031622E-2</v>
      </c>
      <c r="IQ25" s="85">
        <v>1.9854701657439577E-2</v>
      </c>
      <c r="IR25" s="85">
        <v>2.825875645402736E-2</v>
      </c>
      <c r="IS25" s="85">
        <v>2.7212497345310262E-2</v>
      </c>
      <c r="IT25" s="85" t="e">
        <v>#VALUE!</v>
      </c>
      <c r="IU25" s="85" t="e">
        <v>#VALUE!</v>
      </c>
      <c r="IV25" s="85">
        <v>4.6784224437335931E-2</v>
      </c>
      <c r="IW25" s="85">
        <v>3.6741368221306775E-2</v>
      </c>
      <c r="IX25" s="88">
        <v>5.6238033591742793E-2</v>
      </c>
      <c r="IY25" s="88" t="e">
        <v>#VALUE!</v>
      </c>
      <c r="IZ25" s="88">
        <v>5.6130795409928727E-2</v>
      </c>
      <c r="JA25" s="88">
        <v>9.1470459756353859E-2</v>
      </c>
      <c r="JB25" s="88">
        <v>2.6782209695287093E-2</v>
      </c>
      <c r="JC25" s="88">
        <v>3.3972074011482223E-2</v>
      </c>
      <c r="JD25" s="88" t="e">
        <v>#VALUE!</v>
      </c>
      <c r="JE25" s="88" t="e">
        <v>#VALUE!</v>
      </c>
      <c r="JF25" s="88">
        <v>5.0364797650037596E-2</v>
      </c>
      <c r="JG25" s="88">
        <v>3.8506553533012411E-2</v>
      </c>
      <c r="JH25" s="88">
        <v>5.0251212513827012E-2</v>
      </c>
      <c r="JI25" s="88">
        <v>2.3181121426265161E-2</v>
      </c>
      <c r="JJ25" s="88">
        <v>8.3229513763750346E-2</v>
      </c>
      <c r="JK25" s="88">
        <v>2.7351049833640156E-2</v>
      </c>
      <c r="JL25" s="88" t="e">
        <v>#VALUE!</v>
      </c>
      <c r="JM25" s="88" t="e">
        <v>#VALUE!</v>
      </c>
      <c r="JN25" s="88" t="e">
        <v>#VALUE!</v>
      </c>
      <c r="JO25" s="88">
        <v>4.2147509656489696E-2</v>
      </c>
      <c r="JP25" s="88">
        <v>1.534951259521347E-2</v>
      </c>
      <c r="JQ25" s="88">
        <v>7.1803953663390208E-2</v>
      </c>
      <c r="JR25" s="88">
        <v>7.3048522045743414E-2</v>
      </c>
      <c r="JS25" s="88">
        <v>6.5238827301869348E-2</v>
      </c>
      <c r="JT25" s="88">
        <v>5.7258705161777321E-2</v>
      </c>
      <c r="JU25" s="88">
        <v>2.8014193116385051E-2</v>
      </c>
      <c r="JV25" s="88">
        <v>5.3247510463007297E-2</v>
      </c>
      <c r="JW25" s="88">
        <v>6.6577780857991653E-2</v>
      </c>
      <c r="JX25" s="88">
        <v>1.8739438731998001E-2</v>
      </c>
      <c r="JY25" s="88" t="e">
        <v>#VALUE!</v>
      </c>
      <c r="JZ25" s="88">
        <v>6.7453665313963615E-2</v>
      </c>
      <c r="KA25" s="88" t="e">
        <v>#VALUE!</v>
      </c>
      <c r="KB25" s="88">
        <v>9.137664295116768E-2</v>
      </c>
      <c r="KC25" s="88">
        <v>4.961823087982721E-2</v>
      </c>
      <c r="KD25" s="88" t="e">
        <v>#VALUE!</v>
      </c>
      <c r="KE25" s="88" t="e">
        <v>#VALUE!</v>
      </c>
      <c r="KF25" s="88">
        <v>3.9589486450643918E-2</v>
      </c>
      <c r="KG25" s="88">
        <v>9.3534796070454521E-2</v>
      </c>
      <c r="KH25" s="88" t="e">
        <v>#VALUE!</v>
      </c>
      <c r="KI25" s="88" t="e">
        <v>#VALUE!</v>
      </c>
      <c r="KJ25" s="88">
        <v>3.8780311135291519E-2</v>
      </c>
      <c r="KK25" s="88">
        <v>2.7011769663041477E-2</v>
      </c>
      <c r="KL25" s="88">
        <v>3.1115937720820733E-2</v>
      </c>
      <c r="KM25" s="88">
        <v>2.7464808245135874E-2</v>
      </c>
      <c r="KN25" s="88">
        <v>5.3027315497136678E-2</v>
      </c>
      <c r="KO25" s="88" t="e">
        <v>#VALUE!</v>
      </c>
      <c r="KP25" s="88">
        <v>5.6429279472311085E-2</v>
      </c>
      <c r="KQ25" s="88">
        <v>2.1981475900460928E-2</v>
      </c>
      <c r="KR25" s="88" t="e">
        <v>#VALUE!</v>
      </c>
      <c r="KS25" s="88" t="e">
        <v>#VALUE!</v>
      </c>
      <c r="KT25" s="88">
        <v>4.5112132606679685E-2</v>
      </c>
      <c r="KU25" s="88">
        <v>3.053661447481738E-2</v>
      </c>
      <c r="KV25" s="88">
        <v>7.9703249939316476E-2</v>
      </c>
      <c r="KW25" s="88" t="e">
        <v>#VALUE!</v>
      </c>
      <c r="KX25" s="88">
        <v>0.12458353239632766</v>
      </c>
      <c r="KY25" s="88" t="e">
        <v>#VALUE!</v>
      </c>
      <c r="KZ25" s="88" t="e">
        <v>#VALUE!</v>
      </c>
      <c r="LA25" s="88">
        <v>0.49887240220156792</v>
      </c>
      <c r="LB25" s="88" t="e">
        <v>#VALUE!</v>
      </c>
      <c r="LC25" s="88" t="e">
        <v>#VALUE!</v>
      </c>
      <c r="LD25" s="88">
        <v>2.9579327150189336E-2</v>
      </c>
      <c r="LE25" s="88" t="e">
        <v>#VALUE!</v>
      </c>
      <c r="LF25" s="88">
        <v>8.7825840913826572E-2</v>
      </c>
      <c r="LG25" s="88" t="e">
        <v>#VALUE!</v>
      </c>
      <c r="LH25" s="88">
        <v>5.2037475815178404E-2</v>
      </c>
      <c r="LI25" s="88">
        <v>4.5383683057357842E-2</v>
      </c>
      <c r="LJ25" s="88">
        <v>0.19663181405738023</v>
      </c>
      <c r="LK25" s="88">
        <v>0.39375083084111584</v>
      </c>
      <c r="LL25" s="88">
        <v>7.9119635132661473E-2</v>
      </c>
      <c r="LM25" s="88">
        <v>2.6354771444917189E-2</v>
      </c>
      <c r="LN25" s="88" t="e">
        <v>#VALUE!</v>
      </c>
      <c r="LO25" s="88" t="e">
        <v>#VALUE!</v>
      </c>
      <c r="LP25" s="88">
        <v>3.0004111101988338E-2</v>
      </c>
      <c r="LQ25" s="88">
        <v>4.3378859113392114E-2</v>
      </c>
      <c r="LR25" s="88">
        <v>3.9370617115055476E-2</v>
      </c>
      <c r="LS25" s="88" t="e">
        <v>#VALUE!</v>
      </c>
      <c r="LT25" s="88">
        <v>7.9412830416008565E-2</v>
      </c>
      <c r="LU25" s="88" t="e">
        <v>#VALUE!</v>
      </c>
      <c r="LV25" s="88">
        <v>0.11387121297189115</v>
      </c>
      <c r="LW25" s="88" t="e">
        <v>#VALUE!</v>
      </c>
      <c r="LX25" s="88" t="e">
        <v>#VALUE!</v>
      </c>
      <c r="LY25" s="88">
        <v>1.4163300955147669E-2</v>
      </c>
    </row>
    <row r="26" spans="1:337" x14ac:dyDescent="0.25">
      <c r="A26" s="78" t="s">
        <v>1792</v>
      </c>
      <c r="B26" s="78">
        <v>4159.6629118698238</v>
      </c>
      <c r="C26" s="78">
        <v>4231.9265665202456</v>
      </c>
      <c r="D26" s="78">
        <v>4130.5601190409625</v>
      </c>
      <c r="E26" s="78">
        <v>4252.9500000646931</v>
      </c>
      <c r="F26" s="78">
        <v>4219.1742916269586</v>
      </c>
      <c r="G26" s="91">
        <f t="shared" si="0"/>
        <v>1.2279161892426583E-2</v>
      </c>
      <c r="I26" s="78">
        <v>9848.6072618175021</v>
      </c>
      <c r="J26" s="78">
        <v>9636.3337263783924</v>
      </c>
      <c r="K26" s="78">
        <v>9548.4445262566296</v>
      </c>
      <c r="L26" s="78">
        <v>9641.7558817949557</v>
      </c>
      <c r="M26" s="78">
        <v>9751.6456120540133</v>
      </c>
      <c r="N26" s="91">
        <f t="shared" si="1"/>
        <v>1.2006866272767824E-2</v>
      </c>
      <c r="O26" s="91"/>
      <c r="P26" s="1" t="s">
        <v>724</v>
      </c>
      <c r="Q26" s="1" t="s">
        <v>725</v>
      </c>
      <c r="R26" s="85">
        <v>1687.4907188540899</v>
      </c>
      <c r="S26" s="85">
        <v>3190.29892785948</v>
      </c>
      <c r="T26" s="85">
        <v>2454.5406361661499</v>
      </c>
      <c r="U26" s="85">
        <v>1961.10336430242</v>
      </c>
      <c r="V26" s="85">
        <v>6608.7669950432401</v>
      </c>
      <c r="W26" s="85">
        <v>10980.589125642</v>
      </c>
      <c r="X26" s="85">
        <v>1728.7627627419299</v>
      </c>
      <c r="Y26" s="85">
        <v>1873.59092515361</v>
      </c>
      <c r="Z26" s="85">
        <v>1669.8908581186299</v>
      </c>
      <c r="AA26" s="85">
        <v>3094.26641038874</v>
      </c>
      <c r="AB26" s="85">
        <v>2161.97257630795</v>
      </c>
      <c r="AC26" s="85">
        <v>1664.10544184733</v>
      </c>
      <c r="AD26" s="85">
        <v>1340.38868367029</v>
      </c>
      <c r="AE26" s="85">
        <v>1307.8993957886701</v>
      </c>
      <c r="AF26" s="85">
        <v>2068.7772258867099</v>
      </c>
      <c r="AG26" s="85">
        <v>4385.2414634344304</v>
      </c>
      <c r="AH26" s="85">
        <v>2369.94162678166</v>
      </c>
      <c r="AI26" s="85">
        <v>1874.6495836193999</v>
      </c>
      <c r="AJ26" s="85">
        <v>1638.4198634465799</v>
      </c>
      <c r="AK26" s="85">
        <v>2165.3582833058099</v>
      </c>
      <c r="AL26" s="85">
        <v>3415.6860831122299</v>
      </c>
      <c r="AM26" s="85">
        <v>4058.74428502521</v>
      </c>
      <c r="AN26" s="85">
        <v>2267.9379758258601</v>
      </c>
      <c r="AO26" s="85">
        <v>1882.83229190067</v>
      </c>
      <c r="AP26" s="85">
        <v>1480.3767313599301</v>
      </c>
      <c r="AQ26" s="85">
        <v>1428.5672356350501</v>
      </c>
      <c r="AR26" s="85">
        <v>3088.9098891762101</v>
      </c>
      <c r="AS26" s="85">
        <v>3208.65772125679</v>
      </c>
      <c r="AT26" s="85">
        <v>2013.6717610343301</v>
      </c>
      <c r="AU26" s="85">
        <v>5071.5337065567601</v>
      </c>
      <c r="AV26" s="85">
        <v>7994.4600073941701</v>
      </c>
      <c r="AW26" s="85">
        <v>2265.2410209586101</v>
      </c>
      <c r="AX26" s="85">
        <v>2239.6324647529</v>
      </c>
      <c r="AY26" s="85">
        <v>2457.0415813946902</v>
      </c>
      <c r="AZ26" s="85">
        <v>1951.24154902132</v>
      </c>
      <c r="BA26" s="85">
        <v>4009.5581774237098</v>
      </c>
      <c r="BB26" s="85">
        <v>1150.5598112012501</v>
      </c>
      <c r="BC26" s="85">
        <v>1841.7301655066599</v>
      </c>
      <c r="BD26" s="85">
        <v>2094.7709194066902</v>
      </c>
      <c r="BE26" s="85">
        <v>10663.375983997499</v>
      </c>
      <c r="BF26" s="85">
        <v>2733.6756542657299</v>
      </c>
      <c r="BG26" s="85">
        <v>11424.586553610399</v>
      </c>
      <c r="BH26" s="85">
        <v>1669.55040673125</v>
      </c>
      <c r="BI26" s="85">
        <v>5463.9585136713904</v>
      </c>
      <c r="BJ26" s="85">
        <v>1394.60597381057</v>
      </c>
      <c r="BK26" s="85">
        <v>1673.4609958593901</v>
      </c>
      <c r="BL26" s="85">
        <v>4620.8900670201901</v>
      </c>
      <c r="BM26" s="85">
        <v>1199.2177390521799</v>
      </c>
      <c r="BN26" s="85">
        <v>1772.7478744847599</v>
      </c>
      <c r="BO26" s="85">
        <v>1413.5468290850999</v>
      </c>
      <c r="BP26" s="85">
        <v>1773.70703843565</v>
      </c>
      <c r="BQ26" s="85">
        <v>2257.55637973596</v>
      </c>
      <c r="BR26" s="85">
        <v>3380.65894721831</v>
      </c>
      <c r="BS26" s="85">
        <v>10423.761422531899</v>
      </c>
      <c r="BT26" s="85">
        <v>5520.8170303034403</v>
      </c>
      <c r="BU26" s="85">
        <v>3350.7218427892399</v>
      </c>
      <c r="BV26" s="85">
        <v>947.59692223131594</v>
      </c>
      <c r="BW26" s="85">
        <v>2000.9321394164299</v>
      </c>
      <c r="BX26" s="85">
        <v>1368.50563520425</v>
      </c>
      <c r="BY26" s="85">
        <v>2535.46833643938</v>
      </c>
      <c r="BZ26" s="85">
        <v>1022.68979392066</v>
      </c>
      <c r="CA26" s="85">
        <v>1547.65006821156</v>
      </c>
      <c r="CB26" s="85">
        <v>2196.8859776904201</v>
      </c>
      <c r="CC26" s="85">
        <v>2310.40119919176</v>
      </c>
      <c r="CD26" s="85">
        <v>1322.8359127158101</v>
      </c>
      <c r="CE26" s="85">
        <v>3189.4530589752499</v>
      </c>
      <c r="CF26" s="85">
        <v>2021.0915330754599</v>
      </c>
      <c r="CG26" s="85">
        <v>3320.8499723781702</v>
      </c>
      <c r="CH26" s="85">
        <v>2898.8780544696801</v>
      </c>
      <c r="CI26" s="85">
        <v>1217.0968196163501</v>
      </c>
      <c r="CJ26" s="85">
        <v>4701.1526104286304</v>
      </c>
      <c r="CK26" s="85">
        <v>3255.3715859969798</v>
      </c>
      <c r="CL26" s="85">
        <v>2696.01847968426</v>
      </c>
      <c r="CM26" s="85">
        <v>3446.29150808746</v>
      </c>
      <c r="CN26" s="85">
        <v>2906.7220097915701</v>
      </c>
      <c r="CO26" s="85">
        <v>2402.2175004998498</v>
      </c>
      <c r="CP26" s="85">
        <v>1816.54525959087</v>
      </c>
      <c r="CQ26" s="85">
        <v>1714.66787914416</v>
      </c>
      <c r="CR26" s="85">
        <v>1227.1078816484801</v>
      </c>
      <c r="CS26" s="85">
        <v>1649.24010841063</v>
      </c>
      <c r="CT26" s="85">
        <v>1613.6167776744301</v>
      </c>
      <c r="CU26" s="85">
        <v>1262.25580317767</v>
      </c>
      <c r="CV26" s="85">
        <v>2778.5612203109799</v>
      </c>
      <c r="CW26" s="85">
        <v>1388.6328426933301</v>
      </c>
      <c r="CX26" s="85">
        <v>2190.50001711092</v>
      </c>
      <c r="CY26" s="85">
        <v>1578.3578799588299</v>
      </c>
      <c r="CZ26" s="85">
        <v>2706.2795640898798</v>
      </c>
      <c r="DA26" s="85">
        <v>5251.8842593679201</v>
      </c>
      <c r="DB26" s="85">
        <v>2632.15614274052</v>
      </c>
      <c r="DC26" s="85">
        <v>2653.8603210190799</v>
      </c>
      <c r="DD26" s="85">
        <v>1815.69432735652</v>
      </c>
      <c r="DE26" s="85">
        <v>2324.3067857564101</v>
      </c>
      <c r="DF26" s="85">
        <v>5948.9379443580301</v>
      </c>
      <c r="DG26" s="85">
        <v>1929.39229961311</v>
      </c>
      <c r="DH26" s="85">
        <v>1686.6382452236301</v>
      </c>
      <c r="DI26" s="85">
        <v>1800.9245388264501</v>
      </c>
      <c r="DJ26" s="85">
        <v>4305.3875014700398</v>
      </c>
      <c r="DK26" s="85">
        <v>1670.04872597086</v>
      </c>
      <c r="DL26" s="85">
        <v>2393.6452501190902</v>
      </c>
      <c r="DM26" s="85">
        <v>2782.3372712966202</v>
      </c>
      <c r="DN26" s="85">
        <v>1254.2472039423001</v>
      </c>
      <c r="DO26" s="85">
        <v>1971.49677035272</v>
      </c>
      <c r="DP26" s="85">
        <v>1514.2661243359</v>
      </c>
      <c r="DQ26" s="85">
        <v>3297.8604947560102</v>
      </c>
      <c r="DR26" s="85">
        <v>9834.3481496907698</v>
      </c>
      <c r="DS26" s="85">
        <v>2292.3389821321498</v>
      </c>
      <c r="DT26" s="85">
        <v>2900.45440438988</v>
      </c>
      <c r="DU26" s="85">
        <v>10826.8783987061</v>
      </c>
      <c r="DV26" s="85">
        <v>8405.7350347029296</v>
      </c>
      <c r="DW26" s="85">
        <v>1459.35458279196</v>
      </c>
      <c r="DX26" s="85">
        <v>1205.15720023365</v>
      </c>
      <c r="DY26" s="85">
        <v>1449.8258590381599</v>
      </c>
      <c r="DZ26" s="85">
        <v>2400.8483198428098</v>
      </c>
      <c r="EA26" s="85">
        <v>1216.43785295063</v>
      </c>
      <c r="EB26" s="85">
        <v>1861.1440119354199</v>
      </c>
      <c r="EC26" s="85">
        <v>1603.0556837188201</v>
      </c>
      <c r="ED26" s="85">
        <v>1491.7445193209101</v>
      </c>
      <c r="EE26" s="85">
        <v>2483.2020049702401</v>
      </c>
      <c r="EF26" s="85">
        <v>4532.0402855078801</v>
      </c>
      <c r="EG26" s="85">
        <v>1415.8050156496599</v>
      </c>
      <c r="EH26" s="85">
        <v>1759.1737119355901</v>
      </c>
      <c r="EI26" s="85">
        <v>3637.3540625721498</v>
      </c>
      <c r="EJ26" s="85">
        <v>2726.7100402688602</v>
      </c>
      <c r="EK26" s="85">
        <v>3025.4530397011399</v>
      </c>
      <c r="EL26" s="85">
        <v>1812.53726877856</v>
      </c>
      <c r="EM26" s="85">
        <v>9011.7285206691304</v>
      </c>
      <c r="EN26" s="85">
        <v>1173.15695403274</v>
      </c>
      <c r="EO26" s="85">
        <v>2345.8961478114802</v>
      </c>
      <c r="EP26" s="85">
        <v>2569.5052973279799</v>
      </c>
      <c r="EQ26" s="85">
        <v>2310.1235622526001</v>
      </c>
      <c r="ER26" s="85">
        <v>1454.8077470895701</v>
      </c>
      <c r="ES26" s="85">
        <v>1824.9089090918901</v>
      </c>
      <c r="ET26" s="85">
        <v>1981.08407034784</v>
      </c>
      <c r="EU26" s="85">
        <v>17062.846708801098</v>
      </c>
      <c r="EV26" s="85">
        <v>3201.0642589240201</v>
      </c>
      <c r="EW26" s="85">
        <v>13080.1922815505</v>
      </c>
      <c r="EX26" s="85">
        <v>3671.9967443441301</v>
      </c>
      <c r="EY26" s="85">
        <v>2593.3930118284302</v>
      </c>
      <c r="EZ26" s="85">
        <v>3519.3664504492399</v>
      </c>
      <c r="FA26" s="85">
        <v>11016.4582640933</v>
      </c>
      <c r="FB26" s="85">
        <v>2942.6804890789399</v>
      </c>
      <c r="FC26" s="85">
        <v>2086.9772045094601</v>
      </c>
      <c r="FD26" s="85">
        <v>10299.2699606803</v>
      </c>
      <c r="FE26" s="85">
        <v>10130.912419317399</v>
      </c>
      <c r="FF26" s="85">
        <v>8415.2223148921094</v>
      </c>
      <c r="FG26" s="85">
        <v>3597.6778027775099</v>
      </c>
      <c r="FH26" s="85">
        <v>1647.3553708352499</v>
      </c>
      <c r="FI26" s="85">
        <v>2130.0611518676001</v>
      </c>
      <c r="FJ26" s="85">
        <v>2072.0113817629099</v>
      </c>
      <c r="FK26" s="85">
        <v>10101.2266714776</v>
      </c>
      <c r="FL26" s="85">
        <v>2496.7127799515802</v>
      </c>
      <c r="FM26" s="85">
        <v>4186.6353950257098</v>
      </c>
      <c r="FN26" s="85">
        <v>1646.2672746261801</v>
      </c>
      <c r="FO26" s="85">
        <v>2892.5806307745902</v>
      </c>
      <c r="FP26" s="85">
        <v>1966.4787598794201</v>
      </c>
      <c r="FQ26" s="85">
        <v>2959.72116091217</v>
      </c>
      <c r="FR26" s="85">
        <v>1691.4889103313999</v>
      </c>
      <c r="FS26" s="85">
        <v>2864.8684295995399</v>
      </c>
      <c r="FT26" s="85">
        <v>2088.37344444056</v>
      </c>
      <c r="FU26" s="85">
        <v>779.54720237968399</v>
      </c>
      <c r="FV26" s="85">
        <v>819.12158452676397</v>
      </c>
      <c r="FW26" s="85">
        <v>1657.4467294808901</v>
      </c>
      <c r="FX26" s="85">
        <v>5126.7510781084902</v>
      </c>
      <c r="FY26" s="85">
        <v>2880.1776692337498</v>
      </c>
      <c r="FZ26" s="85">
        <v>1450.8078037944099</v>
      </c>
      <c r="GA26" s="85">
        <v>3096.8330180497101</v>
      </c>
      <c r="GB26" s="85">
        <v>4830.1521591544497</v>
      </c>
      <c r="GC26" s="85">
        <v>3151.9467057393799</v>
      </c>
      <c r="GD26" s="85">
        <v>2620.4213673710201</v>
      </c>
      <c r="GE26" s="85">
        <v>2773.80572945526</v>
      </c>
      <c r="GF26" s="85">
        <v>2040.72555703138</v>
      </c>
      <c r="GG26" s="85">
        <v>1457.03383211137</v>
      </c>
      <c r="GH26" s="85">
        <v>3298.9255546672798</v>
      </c>
      <c r="GI26" s="85">
        <v>2024.0401078257401</v>
      </c>
      <c r="GJ26" s="85">
        <v>1982.4805478267899</v>
      </c>
      <c r="GK26" s="85">
        <v>2830.7534511367598</v>
      </c>
      <c r="GL26" s="85">
        <v>1994.3494562450801</v>
      </c>
      <c r="GM26" s="85">
        <v>2221.5753917779298</v>
      </c>
      <c r="GN26" s="85">
        <v>2615.1901842266798</v>
      </c>
      <c r="GO26" s="85">
        <v>2883.9535140091002</v>
      </c>
      <c r="GP26" s="85">
        <v>1740.49047357939</v>
      </c>
      <c r="GQ26" s="85">
        <v>2238.0821870805198</v>
      </c>
      <c r="GR26" s="85">
        <v>1708.99949128819</v>
      </c>
      <c r="GS26" s="85">
        <v>1779.8431928227999</v>
      </c>
      <c r="GT26" s="85">
        <v>1837.96253902327</v>
      </c>
      <c r="GU26" s="85">
        <v>2689.6254372900098</v>
      </c>
      <c r="GV26" s="85">
        <v>1359.6479555990099</v>
      </c>
      <c r="GW26" s="85">
        <v>3979.8462778850298</v>
      </c>
      <c r="GX26" s="85">
        <v>1034.2456504654499</v>
      </c>
      <c r="GY26" s="85">
        <v>2648.8009042853</v>
      </c>
      <c r="GZ26" s="85">
        <v>1727.1553396884799</v>
      </c>
      <c r="HA26" s="85">
        <v>1957.75847650579</v>
      </c>
      <c r="HB26" s="85">
        <v>2248.9420751739599</v>
      </c>
      <c r="HC26" s="85">
        <v>1708.75788142942</v>
      </c>
      <c r="HD26" s="85">
        <v>2871.5504172425099</v>
      </c>
      <c r="HE26" s="85">
        <v>11257.9972894326</v>
      </c>
      <c r="HF26" s="85">
        <v>7673.9896148805401</v>
      </c>
      <c r="HG26" s="85">
        <v>2512.9080672156801</v>
      </c>
      <c r="HH26" s="85">
        <v>11243.4305322074</v>
      </c>
      <c r="HI26" s="85">
        <v>5323.7822048333401</v>
      </c>
      <c r="HJ26" s="85">
        <v>1898.04283024441</v>
      </c>
      <c r="HK26" s="85">
        <v>3908.98067312392</v>
      </c>
      <c r="HL26" s="85">
        <v>1308.6491742861699</v>
      </c>
      <c r="HM26" s="85">
        <v>11634.381377254</v>
      </c>
      <c r="HN26" s="85">
        <v>899.38473991804597</v>
      </c>
      <c r="HO26" s="85">
        <v>3271.5672953969402</v>
      </c>
      <c r="HP26" s="85">
        <v>1833.2680864921001</v>
      </c>
      <c r="HQ26" s="85">
        <v>2110.60448509657</v>
      </c>
      <c r="HR26" s="85">
        <v>1765.28285691614</v>
      </c>
      <c r="HS26" s="85">
        <v>2519.47372336544</v>
      </c>
      <c r="HT26" s="85">
        <v>1789.1359191746301</v>
      </c>
      <c r="HU26" s="85">
        <v>2648.4653438949799</v>
      </c>
      <c r="HV26" s="85">
        <v>3239.55685206314</v>
      </c>
      <c r="HW26" s="85">
        <v>5446.1953155781403</v>
      </c>
      <c r="HX26" s="85">
        <v>3223.28159318587</v>
      </c>
      <c r="HY26" s="85">
        <v>3193.3968867016401</v>
      </c>
      <c r="HZ26" s="85">
        <v>2364.5521409647499</v>
      </c>
      <c r="IA26" s="85">
        <v>2439.07685424588</v>
      </c>
      <c r="IB26" s="85">
        <v>9436.5942351763697</v>
      </c>
      <c r="IC26" s="85">
        <v>1024.4619945413201</v>
      </c>
      <c r="ID26" s="85">
        <v>1435.16485835294</v>
      </c>
      <c r="IE26" s="85">
        <v>3084.25857461742</v>
      </c>
      <c r="IF26" s="85">
        <v>3263.82070168165</v>
      </c>
      <c r="IG26" s="85">
        <v>1281.96862404231</v>
      </c>
      <c r="IH26" s="85">
        <v>3369.1525607898202</v>
      </c>
      <c r="II26" s="85">
        <v>3030.2093178926698</v>
      </c>
      <c r="IJ26" s="85">
        <v>3138.34571577414</v>
      </c>
      <c r="IK26" s="85">
        <v>2812.6560254914698</v>
      </c>
      <c r="IL26" s="85">
        <v>2569.2363999949998</v>
      </c>
      <c r="IM26" s="85">
        <v>1770.8380645694899</v>
      </c>
      <c r="IN26" s="85">
        <v>2874.1035088437502</v>
      </c>
      <c r="IO26" s="85">
        <v>2091.1186191331299</v>
      </c>
      <c r="IP26" s="85">
        <v>2327.4293610500899</v>
      </c>
      <c r="IQ26" s="85">
        <v>2610.9613741490498</v>
      </c>
      <c r="IR26" s="85">
        <v>1374.86499176809</v>
      </c>
      <c r="IS26" s="85">
        <v>20270.2974078433</v>
      </c>
      <c r="IT26" s="85">
        <v>2117.0593043559002</v>
      </c>
      <c r="IU26" s="85">
        <v>1008.1924338727</v>
      </c>
      <c r="IV26" s="85">
        <v>2347.5378136853501</v>
      </c>
      <c r="IW26" s="85">
        <v>7439.4707466809896</v>
      </c>
      <c r="IX26" s="88">
        <v>2722.3039092908898</v>
      </c>
      <c r="IY26" s="88">
        <v>10235.6998722116</v>
      </c>
      <c r="IZ26" s="88">
        <v>3546.7003090005901</v>
      </c>
      <c r="JA26" s="88">
        <v>2999.2732244619701</v>
      </c>
      <c r="JB26" s="88">
        <v>5105.8363913000303</v>
      </c>
      <c r="JC26" s="88">
        <v>2045.1203304708499</v>
      </c>
      <c r="JD26" s="88">
        <v>2865.3865921064598</v>
      </c>
      <c r="JE26" s="88">
        <v>2272.1050446092499</v>
      </c>
      <c r="JF26" s="88">
        <v>2224.7076760456898</v>
      </c>
      <c r="JG26" s="88">
        <v>4691.9802240497102</v>
      </c>
      <c r="JH26" s="88">
        <v>2045.22426475154</v>
      </c>
      <c r="JI26" s="88">
        <v>2107.5315262203299</v>
      </c>
      <c r="JJ26" s="88">
        <v>2754.8071916841</v>
      </c>
      <c r="JK26" s="88">
        <v>2572.2907634554999</v>
      </c>
      <c r="JL26" s="88">
        <v>1362.2475720794901</v>
      </c>
      <c r="JM26" s="88">
        <v>1972.72249315974</v>
      </c>
      <c r="JN26" s="88">
        <v>1247.82434784728</v>
      </c>
      <c r="JO26" s="88">
        <v>2519.5604030530699</v>
      </c>
      <c r="JP26" s="88">
        <v>1847.97961841864</v>
      </c>
      <c r="JQ26" s="88">
        <v>6380.5639611939996</v>
      </c>
      <c r="JR26" s="88">
        <v>1172.2762527913101</v>
      </c>
      <c r="JS26" s="88">
        <v>2984.01117140926</v>
      </c>
      <c r="JT26" s="88">
        <v>5986.6986254072999</v>
      </c>
      <c r="JU26" s="88">
        <v>1277.06258920549</v>
      </c>
      <c r="JV26" s="88">
        <v>2175.3475200120502</v>
      </c>
      <c r="JW26" s="88">
        <v>2662.39832228981</v>
      </c>
      <c r="JX26" s="88">
        <v>1593.4191992195999</v>
      </c>
      <c r="JY26" s="88">
        <v>6046.9748914209904</v>
      </c>
      <c r="JZ26" s="88">
        <v>3917.3906398366498</v>
      </c>
      <c r="KA26" s="88">
        <v>1548.91266777498</v>
      </c>
      <c r="KB26" s="88">
        <v>2749.10007050997</v>
      </c>
      <c r="KC26" s="88">
        <v>1138.6570600049999</v>
      </c>
      <c r="KD26" s="88">
        <v>1572.73260352797</v>
      </c>
      <c r="KE26" s="88">
        <v>1299.6987149121801</v>
      </c>
      <c r="KF26" s="88">
        <v>1886.67136650307</v>
      </c>
      <c r="KG26" s="88">
        <v>1741.8537695745799</v>
      </c>
      <c r="KH26" s="88">
        <v>1506.1251582976399</v>
      </c>
      <c r="KI26" s="88">
        <v>1363.41956678417</v>
      </c>
      <c r="KJ26" s="88">
        <v>3888.5003839726201</v>
      </c>
      <c r="KK26" s="88">
        <v>2061.2305242622201</v>
      </c>
      <c r="KL26" s="88">
        <v>2943.3597383184501</v>
      </c>
      <c r="KM26" s="88">
        <v>958.28284455612902</v>
      </c>
      <c r="KN26" s="88">
        <v>706.93445056640599</v>
      </c>
      <c r="KO26" s="88">
        <v>5056.9464164086303</v>
      </c>
      <c r="KP26" s="88">
        <v>2021.7209978579799</v>
      </c>
      <c r="KQ26" s="88">
        <v>892.60088316745305</v>
      </c>
      <c r="KR26" s="88">
        <v>4136.0770033144299</v>
      </c>
      <c r="KS26" s="88">
        <v>2016.07059452617</v>
      </c>
      <c r="KT26" s="88">
        <v>3075.5592753220699</v>
      </c>
      <c r="KU26" s="88">
        <v>2235.00231126789</v>
      </c>
      <c r="KV26" s="88">
        <v>4429.3107080525997</v>
      </c>
      <c r="KW26" s="88">
        <v>1848.9628534488099</v>
      </c>
      <c r="KX26" s="88">
        <v>1595.2778675854199</v>
      </c>
      <c r="KY26" s="88">
        <v>1684.09633956882</v>
      </c>
      <c r="KZ26" s="88">
        <v>4051.3756986829999</v>
      </c>
      <c r="LA26" s="88">
        <v>2492.8032782127002</v>
      </c>
      <c r="LB26" s="88">
        <v>2410.0989303864199</v>
      </c>
      <c r="LC26" s="88">
        <v>1801.4874793833101</v>
      </c>
      <c r="LD26" s="88">
        <v>1707.7474304935099</v>
      </c>
      <c r="LE26" s="88">
        <v>1080.58322621517</v>
      </c>
      <c r="LF26" s="88">
        <v>5175.9228411655904</v>
      </c>
      <c r="LG26" s="88">
        <v>10994.959195293801</v>
      </c>
      <c r="LH26" s="88">
        <v>3329.8152085200099</v>
      </c>
      <c r="LI26" s="88">
        <v>2078.4100747852099</v>
      </c>
      <c r="LJ26" s="88">
        <v>3031.3542294028998</v>
      </c>
      <c r="LK26" s="88">
        <v>4764.5909026051704</v>
      </c>
      <c r="LL26" s="88">
        <v>3485.0645717358698</v>
      </c>
      <c r="LM26" s="88">
        <v>2196.4982249722898</v>
      </c>
      <c r="LN26" s="88">
        <v>3756.2328324487298</v>
      </c>
      <c r="LO26" s="88">
        <v>2312.1709656274902</v>
      </c>
      <c r="LP26" s="88">
        <v>736.77515134075497</v>
      </c>
      <c r="LQ26" s="88">
        <v>997.79732037193105</v>
      </c>
      <c r="LR26" s="88">
        <v>1267.4023464397001</v>
      </c>
      <c r="LS26" s="88">
        <v>1315.44555685144</v>
      </c>
      <c r="LT26" s="88">
        <v>4054.0047396483801</v>
      </c>
      <c r="LU26" s="88">
        <v>1898.7008587313101</v>
      </c>
      <c r="LV26" s="88">
        <v>4704.70439961594</v>
      </c>
      <c r="LW26" s="88">
        <v>1782.2555286583299</v>
      </c>
      <c r="LX26" s="88">
        <v>1152.9265700362801</v>
      </c>
      <c r="LY26" s="88">
        <v>1663.5541386704199</v>
      </c>
    </row>
    <row r="27" spans="1:337" x14ac:dyDescent="0.25">
      <c r="A27" s="78" t="s">
        <v>1799</v>
      </c>
      <c r="B27" s="78">
        <v>24.593488773525429</v>
      </c>
      <c r="C27" s="78">
        <v>25.157379207897442</v>
      </c>
      <c r="D27" s="78">
        <v>26.205428186788406</v>
      </c>
      <c r="E27" s="78">
        <v>25.216960882950247</v>
      </c>
      <c r="F27" s="78">
        <v>25.739903737858402</v>
      </c>
      <c r="G27" s="91">
        <f t="shared" si="0"/>
        <v>2.41703946971106E-2</v>
      </c>
      <c r="I27" s="78">
        <v>123.30629445201693</v>
      </c>
      <c r="J27" s="78">
        <v>115.93019948014337</v>
      </c>
      <c r="K27" s="78">
        <v>114.11660105419222</v>
      </c>
      <c r="L27" s="78">
        <v>99.660420122867066</v>
      </c>
      <c r="M27" s="78">
        <v>121.92680467697275</v>
      </c>
      <c r="N27" s="91">
        <f t="shared" si="1"/>
        <v>8.1803431428169218E-2</v>
      </c>
      <c r="O27" s="91"/>
      <c r="P27" s="1" t="s">
        <v>756</v>
      </c>
      <c r="Q27" s="1" t="s">
        <v>757</v>
      </c>
      <c r="R27" s="85">
        <v>44.578104528320601</v>
      </c>
      <c r="S27" s="85">
        <v>8.3775204703671502</v>
      </c>
      <c r="T27" s="85">
        <v>17.7591825416274</v>
      </c>
      <c r="U27" s="85">
        <v>17.0310812031937</v>
      </c>
      <c r="V27" s="85">
        <v>25.967879919269901</v>
      </c>
      <c r="W27" s="85">
        <v>14.306733608327701</v>
      </c>
      <c r="X27" s="85">
        <v>16.155565522925102</v>
      </c>
      <c r="Y27" s="85">
        <v>20.408767976153801</v>
      </c>
      <c r="Z27" s="85">
        <v>11.825501864917401</v>
      </c>
      <c r="AA27" s="85">
        <v>28.600851649823898</v>
      </c>
      <c r="AB27" s="85">
        <v>19.241065982906001</v>
      </c>
      <c r="AC27" s="85">
        <v>12.8340489584712</v>
      </c>
      <c r="AD27" s="85">
        <v>8.0360897003121607</v>
      </c>
      <c r="AE27" s="85">
        <v>20.876793520771201</v>
      </c>
      <c r="AF27" s="85">
        <v>15.4068347633477</v>
      </c>
      <c r="AG27" s="85">
        <v>32.420973366130902</v>
      </c>
      <c r="AH27" s="85">
        <v>8.6649372816846508</v>
      </c>
      <c r="AI27" s="85">
        <v>18.085920635771998</v>
      </c>
      <c r="AJ27" s="85">
        <v>24.964921815118</v>
      </c>
      <c r="AK27" s="85">
        <v>34.8383578893717</v>
      </c>
      <c r="AL27" s="85">
        <v>33.854047240519698</v>
      </c>
      <c r="AM27" s="85">
        <v>22.974154106159801</v>
      </c>
      <c r="AN27" s="85">
        <v>13.9575992912961</v>
      </c>
      <c r="AO27" s="85">
        <v>31.341804114654298</v>
      </c>
      <c r="AP27" s="85">
        <v>10.711742297655301</v>
      </c>
      <c r="AQ27" s="85">
        <v>17.202443748177</v>
      </c>
      <c r="AR27" s="85">
        <v>26.2367949316682</v>
      </c>
      <c r="AS27" s="85">
        <v>10.8853863481835</v>
      </c>
      <c r="AT27" s="85">
        <v>17.607772481981101</v>
      </c>
      <c r="AU27" s="85">
        <v>11.296984452006599</v>
      </c>
      <c r="AV27" s="85">
        <v>13.049086873382</v>
      </c>
      <c r="AW27" s="85">
        <v>11.427402769589801</v>
      </c>
      <c r="AX27" s="85">
        <v>8.5053270316721594</v>
      </c>
      <c r="AY27" s="85">
        <v>11.862528056838601</v>
      </c>
      <c r="AZ27" s="85">
        <v>11.068345653621201</v>
      </c>
      <c r="BA27" s="85">
        <v>18.558411990263501</v>
      </c>
      <c r="BB27" s="85">
        <v>19.605976127160002</v>
      </c>
      <c r="BC27" s="85">
        <v>16.245132747067</v>
      </c>
      <c r="BD27" s="85">
        <v>14.350302839403501</v>
      </c>
      <c r="BE27" s="85">
        <v>26.689060047430701</v>
      </c>
      <c r="BF27" s="85">
        <v>20.766504962123602</v>
      </c>
      <c r="BG27" s="85">
        <v>5.7796436824981097</v>
      </c>
      <c r="BH27" s="85">
        <v>9.22685648530347</v>
      </c>
      <c r="BI27" s="85">
        <v>21.6098589137506</v>
      </c>
      <c r="BJ27" s="85">
        <v>10.7674446988177</v>
      </c>
      <c r="BK27" s="85">
        <v>49.304264046729799</v>
      </c>
      <c r="BL27" s="85">
        <v>10.885544383377001</v>
      </c>
      <c r="BM27" s="85">
        <v>13.279158739189199</v>
      </c>
      <c r="BN27" s="85">
        <v>19.6253972895936</v>
      </c>
      <c r="BO27" s="85">
        <v>14.7692724339457</v>
      </c>
      <c r="BP27" s="85">
        <v>5.6302380665496097</v>
      </c>
      <c r="BQ27" s="85">
        <v>18.336845816276199</v>
      </c>
      <c r="BR27" s="85">
        <v>16.4565154989638</v>
      </c>
      <c r="BS27" s="85">
        <v>10.665670523691601</v>
      </c>
      <c r="BT27" s="85">
        <v>20.421625574835701</v>
      </c>
      <c r="BU27" s="85">
        <v>6.0917873368479096</v>
      </c>
      <c r="BV27" s="85">
        <v>58.284790478483401</v>
      </c>
      <c r="BW27" s="85">
        <v>22.524819245687102</v>
      </c>
      <c r="BX27" s="85">
        <v>8.6986926584908293</v>
      </c>
      <c r="BY27" s="85">
        <v>14.9729502392209</v>
      </c>
      <c r="BZ27" s="85">
        <v>15.5398022338759</v>
      </c>
      <c r="CA27" s="85">
        <v>26.447746021158601</v>
      </c>
      <c r="CB27" s="85">
        <v>29.4373379028854</v>
      </c>
      <c r="CC27" s="85">
        <v>20.956842692193099</v>
      </c>
      <c r="CD27" s="85">
        <v>57.032521185626301</v>
      </c>
      <c r="CE27" s="85">
        <v>18.5587180000893</v>
      </c>
      <c r="CF27" s="85">
        <v>25.185392615426402</v>
      </c>
      <c r="CG27" s="85">
        <v>21.815466576440901</v>
      </c>
      <c r="CH27" s="85">
        <v>26.984287661146801</v>
      </c>
      <c r="CI27" s="85">
        <v>28.589246108361301</v>
      </c>
      <c r="CJ27" s="85">
        <v>24.3758970447441</v>
      </c>
      <c r="CK27" s="85">
        <v>19.2686224756382</v>
      </c>
      <c r="CL27" s="85">
        <v>21.783934912166899</v>
      </c>
      <c r="CM27" s="85">
        <v>17.777951981381399</v>
      </c>
      <c r="CN27" s="85">
        <v>71.207971319900807</v>
      </c>
      <c r="CO27" s="85">
        <v>17.4032367742041</v>
      </c>
      <c r="CP27" s="85">
        <v>10.8474689409927</v>
      </c>
      <c r="CQ27" s="85">
        <v>14.591894416711201</v>
      </c>
      <c r="CR27" s="85">
        <v>14.4284274989602</v>
      </c>
      <c r="CS27" s="85">
        <v>12.260328503863899</v>
      </c>
      <c r="CT27" s="85">
        <v>21.777699487746599</v>
      </c>
      <c r="CU27" s="85">
        <v>10.6246184277321</v>
      </c>
      <c r="CV27" s="85">
        <v>7.6035106966979704</v>
      </c>
      <c r="CW27" s="85">
        <v>14.659445491357801</v>
      </c>
      <c r="CX27" s="85">
        <v>25.0438831785203</v>
      </c>
      <c r="CY27" s="85">
        <v>11.0654478208266</v>
      </c>
      <c r="CZ27" s="85">
        <v>11.437701337620901</v>
      </c>
      <c r="DA27" s="85">
        <v>17.2179214514669</v>
      </c>
      <c r="DB27" s="85">
        <v>50.962542717274701</v>
      </c>
      <c r="DC27" s="85">
        <v>20.550474443116499</v>
      </c>
      <c r="DD27" s="85">
        <v>24.253957075433501</v>
      </c>
      <c r="DE27" s="85">
        <v>18.776856073989901</v>
      </c>
      <c r="DF27" s="85">
        <v>24.192140599395099</v>
      </c>
      <c r="DG27" s="85">
        <v>19.1870896576247</v>
      </c>
      <c r="DH27" s="85">
        <v>17.819964925641699</v>
      </c>
      <c r="DI27" s="85">
        <v>10.648922779955599</v>
      </c>
      <c r="DJ27" s="85">
        <v>16.897417327645201</v>
      </c>
      <c r="DK27" s="85">
        <v>11.126782899861899</v>
      </c>
      <c r="DL27" s="85">
        <v>14.794699823358799</v>
      </c>
      <c r="DM27" s="85">
        <v>16.270978784288399</v>
      </c>
      <c r="DN27" s="85">
        <v>9.5488161378880605</v>
      </c>
      <c r="DO27" s="85">
        <v>61.1298067960224</v>
      </c>
      <c r="DP27" s="85">
        <v>8.0201823633691607</v>
      </c>
      <c r="DQ27" s="85">
        <v>11.3289040146669</v>
      </c>
      <c r="DR27" s="85">
        <v>14.878025490207101</v>
      </c>
      <c r="DS27" s="85">
        <v>21.000349502127602</v>
      </c>
      <c r="DT27" s="85">
        <v>34.5681637000107</v>
      </c>
      <c r="DU27" s="85">
        <v>12.710954493805</v>
      </c>
      <c r="DV27" s="85">
        <v>22.236437603834101</v>
      </c>
      <c r="DW27" s="85">
        <v>23.952274562911899</v>
      </c>
      <c r="DX27" s="85">
        <v>13.3668050442673</v>
      </c>
      <c r="DY27" s="85">
        <v>21.526203086171201</v>
      </c>
      <c r="DZ27" s="85">
        <v>13.1776035313286</v>
      </c>
      <c r="EA27" s="85">
        <v>15.1544400128824</v>
      </c>
      <c r="EB27" s="85">
        <v>22.8288102425511</v>
      </c>
      <c r="EC27" s="85">
        <v>10.008122625221599</v>
      </c>
      <c r="ED27" s="85">
        <v>13.935607510899199</v>
      </c>
      <c r="EE27" s="85">
        <v>16.404454816305702</v>
      </c>
      <c r="EF27" s="85">
        <v>30.8008937661203</v>
      </c>
      <c r="EG27" s="85">
        <v>12.050482425954</v>
      </c>
      <c r="EH27" s="85">
        <v>31.9180074867594</v>
      </c>
      <c r="EI27" s="85">
        <v>24.8578439562997</v>
      </c>
      <c r="EJ27" s="85">
        <v>19.282548530278198</v>
      </c>
      <c r="EK27" s="85">
        <v>25.307375125882199</v>
      </c>
      <c r="EL27" s="85">
        <v>28.7764665281831</v>
      </c>
      <c r="EM27" s="85">
        <v>46.004878230011002</v>
      </c>
      <c r="EN27" s="85">
        <v>7.8214070873811696</v>
      </c>
      <c r="EO27" s="85">
        <v>7.7958316870212796</v>
      </c>
      <c r="EP27" s="85">
        <v>12.775248125936001</v>
      </c>
      <c r="EQ27" s="85">
        <v>27.4590370727825</v>
      </c>
      <c r="ER27" s="85">
        <v>18.118457565287301</v>
      </c>
      <c r="ES27" s="85">
        <v>10.3586921605577</v>
      </c>
      <c r="ET27" s="85">
        <v>31.7468438007548</v>
      </c>
      <c r="EU27" s="85">
        <v>20.022241368933798</v>
      </c>
      <c r="EV27" s="85">
        <v>22.912757316639699</v>
      </c>
      <c r="EW27" s="85">
        <v>9.5223448555966907</v>
      </c>
      <c r="EX27" s="85">
        <v>49.257092633570203</v>
      </c>
      <c r="EY27" s="85">
        <v>15.7461836374583</v>
      </c>
      <c r="EZ27" s="85">
        <v>10.7440818291097</v>
      </c>
      <c r="FA27" s="85">
        <v>9.8850005588593692</v>
      </c>
      <c r="FB27" s="85">
        <v>35.685023980555201</v>
      </c>
      <c r="FC27" s="85">
        <v>7.4984039044530197</v>
      </c>
      <c r="FD27" s="85">
        <v>13.964794832132499</v>
      </c>
      <c r="FE27" s="85">
        <v>16.1544172121082</v>
      </c>
      <c r="FF27" s="85">
        <v>18.9806330924607</v>
      </c>
      <c r="FG27" s="85">
        <v>21.143921700916099</v>
      </c>
      <c r="FH27" s="85">
        <v>11.554804600617</v>
      </c>
      <c r="FI27" s="85">
        <v>9.7616490102569191</v>
      </c>
      <c r="FJ27" s="85">
        <v>10.992149409188601</v>
      </c>
      <c r="FK27" s="85">
        <v>14.427376481343501</v>
      </c>
      <c r="FL27" s="85">
        <v>23.237132053330001</v>
      </c>
      <c r="FM27" s="85">
        <v>14.718382179264101</v>
      </c>
      <c r="FN27" s="85">
        <v>28.104358645629102</v>
      </c>
      <c r="FO27" s="85">
        <v>17.375544564255701</v>
      </c>
      <c r="FP27" s="85">
        <v>15.030670600970399</v>
      </c>
      <c r="FQ27" s="85">
        <v>10.757719144509</v>
      </c>
      <c r="FR27" s="85">
        <v>48.613192001367501</v>
      </c>
      <c r="FS27" s="85">
        <v>12.015762270860799</v>
      </c>
      <c r="FT27" s="85">
        <v>12.060086587777599</v>
      </c>
      <c r="FU27" s="85">
        <v>7.33003340137068</v>
      </c>
      <c r="FV27" s="85">
        <v>21.5788231265416</v>
      </c>
      <c r="FW27" s="85">
        <v>17.8924484572686</v>
      </c>
      <c r="FX27" s="85">
        <v>28.0305891972254</v>
      </c>
      <c r="FY27" s="85">
        <v>20.1239368104732</v>
      </c>
      <c r="FZ27" s="85">
        <v>7.6576125702824704</v>
      </c>
      <c r="GA27" s="85">
        <v>18.9687365982949</v>
      </c>
      <c r="GB27" s="85">
        <v>19.803662908109601</v>
      </c>
      <c r="GC27" s="85">
        <v>17.347353692197402</v>
      </c>
      <c r="GD27" s="85">
        <v>14.5231117163723</v>
      </c>
      <c r="GE27" s="85">
        <v>12.3400722088978</v>
      </c>
      <c r="GF27" s="85">
        <v>18.5655116050978</v>
      </c>
      <c r="GG27" s="85">
        <v>11.966451918756199</v>
      </c>
      <c r="GH27" s="85">
        <v>25.133772077947299</v>
      </c>
      <c r="GI27" s="85">
        <v>19.2294897317615</v>
      </c>
      <c r="GJ27" s="85">
        <v>54.0438875536396</v>
      </c>
      <c r="GK27" s="85">
        <v>25.433350888162401</v>
      </c>
      <c r="GL27" s="85">
        <v>17.314444069136801</v>
      </c>
      <c r="GM27" s="85">
        <v>14.3539014759421</v>
      </c>
      <c r="GN27" s="85">
        <v>64.629317769939604</v>
      </c>
      <c r="GO27" s="85">
        <v>16.094205953975401</v>
      </c>
      <c r="GP27" s="85">
        <v>16.443589744160999</v>
      </c>
      <c r="GQ27" s="85">
        <v>25.0876858038047</v>
      </c>
      <c r="GR27" s="85">
        <v>25.3158218747853</v>
      </c>
      <c r="GS27" s="85">
        <v>16.794792761466599</v>
      </c>
      <c r="GT27" s="85">
        <v>12.2736306752101</v>
      </c>
      <c r="GU27" s="85">
        <v>13.7507113818309</v>
      </c>
      <c r="GV27" s="85">
        <v>7.7256918655652997</v>
      </c>
      <c r="GW27" s="85">
        <v>18.740748680734399</v>
      </c>
      <c r="GX27" s="85">
        <v>21.501985512313102</v>
      </c>
      <c r="GY27" s="85">
        <v>20.213673606980599</v>
      </c>
      <c r="GZ27" s="85">
        <v>311.663822436457</v>
      </c>
      <c r="HA27" s="85">
        <v>9.8377022107921093</v>
      </c>
      <c r="HB27" s="85">
        <v>29.066415520674699</v>
      </c>
      <c r="HC27" s="85">
        <v>17.904517223959299</v>
      </c>
      <c r="HD27" s="85">
        <v>19.991598522507498</v>
      </c>
      <c r="HE27" s="85">
        <v>7.4520280082098598</v>
      </c>
      <c r="HF27" s="85">
        <v>18.916560451655702</v>
      </c>
      <c r="HG27" s="85">
        <v>13.3179378485596</v>
      </c>
      <c r="HH27" s="85">
        <v>5.0681954386678303</v>
      </c>
      <c r="HI27" s="85">
        <v>34.223565086775302</v>
      </c>
      <c r="HJ27" s="85">
        <v>19.431040496347201</v>
      </c>
      <c r="HK27" s="85">
        <v>21.158100418106699</v>
      </c>
      <c r="HL27" s="85">
        <v>10.247183625264199</v>
      </c>
      <c r="HM27" s="85">
        <v>9.4811934404180107</v>
      </c>
      <c r="HN27" s="85">
        <v>33.515675684779502</v>
      </c>
      <c r="HO27" s="85">
        <v>10.484528546581499</v>
      </c>
      <c r="HP27" s="85">
        <v>12.6330648078939</v>
      </c>
      <c r="HQ27" s="85">
        <v>13.647399869962999</v>
      </c>
      <c r="HR27" s="85">
        <v>17.258725069777501</v>
      </c>
      <c r="HS27" s="85">
        <v>32.058314640268399</v>
      </c>
      <c r="HT27" s="85">
        <v>17.858395408021501</v>
      </c>
      <c r="HU27" s="85">
        <v>11.8224888841207</v>
      </c>
      <c r="HV27" s="85">
        <v>23.867310337032301</v>
      </c>
      <c r="HW27" s="85">
        <v>29.265452935648302</v>
      </c>
      <c r="HX27" s="85">
        <v>24.957099520747398</v>
      </c>
      <c r="HY27" s="85">
        <v>32.081343685229001</v>
      </c>
      <c r="HZ27" s="85">
        <v>10.4301709988183</v>
      </c>
      <c r="IA27" s="85">
        <v>15.3197710329665</v>
      </c>
      <c r="IB27" s="85">
        <v>16.119911117093299</v>
      </c>
      <c r="IC27" s="85">
        <v>15.039588238747999</v>
      </c>
      <c r="ID27" s="85">
        <v>38.407439821851803</v>
      </c>
      <c r="IE27" s="85">
        <v>21.143458548456099</v>
      </c>
      <c r="IF27" s="85">
        <v>13.961517393848499</v>
      </c>
      <c r="IG27" s="85">
        <v>8.1144644989112908</v>
      </c>
      <c r="IH27" s="85">
        <v>35.7256522440493</v>
      </c>
      <c r="II27" s="85">
        <v>23.683168140870499</v>
      </c>
      <c r="IJ27" s="85">
        <v>19.379158741720001</v>
      </c>
      <c r="IK27" s="85">
        <v>16.871496214389801</v>
      </c>
      <c r="IL27" s="85">
        <v>15.1913711847342</v>
      </c>
      <c r="IM27" s="85">
        <v>50.972236719069301</v>
      </c>
      <c r="IN27" s="85">
        <v>21.527579856436901</v>
      </c>
      <c r="IO27" s="85">
        <v>55.562533559895499</v>
      </c>
      <c r="IP27" s="85">
        <v>19.983064140372601</v>
      </c>
      <c r="IQ27" s="85">
        <v>13.0655591970394</v>
      </c>
      <c r="IR27" s="85">
        <v>16.083962519888701</v>
      </c>
      <c r="IS27" s="85">
        <v>18.393976302792598</v>
      </c>
      <c r="IT27" s="85">
        <v>22.718915503159899</v>
      </c>
      <c r="IU27" s="85">
        <v>22.570392854420199</v>
      </c>
      <c r="IV27" s="85">
        <v>42.715510192168203</v>
      </c>
      <c r="IW27" s="85">
        <v>14.8302480128099</v>
      </c>
      <c r="IX27" s="88">
        <v>33.356934012541799</v>
      </c>
      <c r="IY27" s="88">
        <v>9.9433265440422502</v>
      </c>
      <c r="IZ27" s="88">
        <v>21.900994748391501</v>
      </c>
      <c r="JA27" s="88">
        <v>14.1742953934077</v>
      </c>
      <c r="JB27" s="88">
        <v>52.988493634556598</v>
      </c>
      <c r="JC27" s="88">
        <v>23.933930485890599</v>
      </c>
      <c r="JD27" s="88">
        <v>67.702665764564799</v>
      </c>
      <c r="JE27" s="88">
        <v>14.098335960218799</v>
      </c>
      <c r="JF27" s="88">
        <v>22.444151505694801</v>
      </c>
      <c r="JG27" s="88">
        <v>19.319119984407202</v>
      </c>
      <c r="JH27" s="88">
        <v>32.225639193475097</v>
      </c>
      <c r="JI27" s="88">
        <v>18.065256182131801</v>
      </c>
      <c r="JJ27" s="88">
        <v>15.6233862691266</v>
      </c>
      <c r="JK27" s="88">
        <v>18.314140086746399</v>
      </c>
      <c r="JL27" s="88">
        <v>17.5964094068088</v>
      </c>
      <c r="JM27" s="88">
        <v>13.532382831039699</v>
      </c>
      <c r="JN27" s="88">
        <v>12.9034007586488</v>
      </c>
      <c r="JO27" s="88">
        <v>21.434906646325299</v>
      </c>
      <c r="JP27" s="88">
        <v>14.0399971829645</v>
      </c>
      <c r="JQ27" s="88">
        <v>21.083622914878699</v>
      </c>
      <c r="JR27" s="88">
        <v>45.351690586627498</v>
      </c>
      <c r="JS27" s="88">
        <v>89.010045017372306</v>
      </c>
      <c r="JT27" s="88">
        <v>18.600765194814699</v>
      </c>
      <c r="JU27" s="88">
        <v>13.880776432540801</v>
      </c>
      <c r="JV27" s="88">
        <v>46.060069219781703</v>
      </c>
      <c r="JW27" s="88">
        <v>39.431846501594599</v>
      </c>
      <c r="JX27" s="88">
        <v>12.004272705721499</v>
      </c>
      <c r="JY27" s="88">
        <v>9.8114169036238792</v>
      </c>
      <c r="JZ27" s="88">
        <v>9.3259538833591797</v>
      </c>
      <c r="KA27" s="88">
        <v>16.732678781552199</v>
      </c>
      <c r="KB27" s="88">
        <v>35.910040360707697</v>
      </c>
      <c r="KC27" s="88">
        <v>22.826282727048</v>
      </c>
      <c r="KD27" s="88">
        <v>11.9553744909092</v>
      </c>
      <c r="KE27" s="88">
        <v>19.190749798764202</v>
      </c>
      <c r="KF27" s="88">
        <v>7.5031376039346496</v>
      </c>
      <c r="KG27" s="88">
        <v>21.438301824218399</v>
      </c>
      <c r="KH27" s="88">
        <v>17.149268568317702</v>
      </c>
      <c r="KI27" s="88">
        <v>15.148834217224399</v>
      </c>
      <c r="KJ27" s="88">
        <v>20.709179099442501</v>
      </c>
      <c r="KK27" s="88">
        <v>15.847367572745799</v>
      </c>
      <c r="KL27" s="88">
        <v>19.005275412245599</v>
      </c>
      <c r="KM27" s="88">
        <v>20.366970223504602</v>
      </c>
      <c r="KN27" s="88">
        <v>11.4859536553545</v>
      </c>
      <c r="KO27" s="88">
        <v>30.309887983534399</v>
      </c>
      <c r="KP27" s="88">
        <v>20.924608271978599</v>
      </c>
      <c r="KQ27" s="88">
        <v>15.7342027416065</v>
      </c>
      <c r="KR27" s="88">
        <v>13.4490050959357</v>
      </c>
      <c r="KS27" s="88">
        <v>47.555962169910501</v>
      </c>
      <c r="KT27" s="88">
        <v>33.0879491460894</v>
      </c>
      <c r="KU27" s="88">
        <v>16.645958485127501</v>
      </c>
      <c r="KV27" s="88">
        <v>48.5379787062856</v>
      </c>
      <c r="KW27" s="88">
        <v>13.7804163743206</v>
      </c>
      <c r="KX27" s="88">
        <v>17.869899985501402</v>
      </c>
      <c r="KY27" s="88">
        <v>16.317449648938702</v>
      </c>
      <c r="KZ27" s="88">
        <v>37.444703248124</v>
      </c>
      <c r="LA27" s="88">
        <v>14.659006225281299</v>
      </c>
      <c r="LB27" s="88">
        <v>18.394826597575399</v>
      </c>
      <c r="LC27" s="88">
        <v>9.2618842134742607</v>
      </c>
      <c r="LD27" s="88">
        <v>7.1865060944279202</v>
      </c>
      <c r="LE27" s="88">
        <v>12.2054281178527</v>
      </c>
      <c r="LF27" s="88">
        <v>10.9726578699262</v>
      </c>
      <c r="LG27" s="88">
        <v>13.362538083423599</v>
      </c>
      <c r="LH27" s="88">
        <v>18.270152269144901</v>
      </c>
      <c r="LI27" s="88">
        <v>55.438743394464403</v>
      </c>
      <c r="LJ27" s="88">
        <v>12.7225332556946</v>
      </c>
      <c r="LK27" s="88">
        <v>14.246015469862099</v>
      </c>
      <c r="LL27" s="88">
        <v>13.6095174986632</v>
      </c>
      <c r="LM27" s="88">
        <v>32.191683615015101</v>
      </c>
      <c r="LN27" s="88">
        <v>33.008660522204501</v>
      </c>
      <c r="LO27" s="88">
        <v>11.449021347399899</v>
      </c>
      <c r="LP27" s="88">
        <v>13.69255747431</v>
      </c>
      <c r="LQ27" s="88">
        <v>23.1797685803547</v>
      </c>
      <c r="LR27" s="88">
        <v>29.162276746338701</v>
      </c>
      <c r="LS27" s="88">
        <v>15.692282372816599</v>
      </c>
      <c r="LT27" s="88">
        <v>44.1945777017579</v>
      </c>
      <c r="LU27" s="88">
        <v>7.4614365914828999</v>
      </c>
      <c r="LV27" s="88">
        <v>20.0963994673257</v>
      </c>
      <c r="LW27" s="88">
        <v>13.6946599688739</v>
      </c>
      <c r="LX27" s="88">
        <v>13.017524281546301</v>
      </c>
      <c r="LY27" s="88">
        <v>19.200438768339701</v>
      </c>
    </row>
    <row r="28" spans="1:337" x14ac:dyDescent="0.25">
      <c r="A28" s="78" t="s">
        <v>2101</v>
      </c>
      <c r="B28" s="78">
        <v>2.3149312751956743</v>
      </c>
      <c r="C28" s="78">
        <v>2.3753765195563612</v>
      </c>
      <c r="D28" s="78">
        <v>2.3229932758437375</v>
      </c>
      <c r="E28" s="78">
        <v>2.3718451572946568</v>
      </c>
      <c r="F28" s="78">
        <v>2.3096716152903864</v>
      </c>
      <c r="G28" s="91">
        <f t="shared" si="0"/>
        <v>1.3684148576882504E-2</v>
      </c>
      <c r="I28" s="78">
        <v>16.166479098877346</v>
      </c>
      <c r="J28" s="78">
        <v>16.48281318800624</v>
      </c>
      <c r="K28" s="78">
        <v>16.517600504435801</v>
      </c>
      <c r="L28" s="78">
        <v>15.610357746481386</v>
      </c>
      <c r="M28" s="78">
        <v>16.124033432173732</v>
      </c>
      <c r="N28" s="91">
        <f t="shared" si="1"/>
        <v>2.2570565001244967E-2</v>
      </c>
      <c r="O28" s="91"/>
      <c r="P28" s="1" t="s">
        <v>962</v>
      </c>
      <c r="Q28" s="1" t="s">
        <v>963</v>
      </c>
      <c r="R28" s="85">
        <v>1.92848867357992</v>
      </c>
      <c r="S28" s="85">
        <v>3.4127995015611199</v>
      </c>
      <c r="T28" s="85">
        <v>1.1154227789620501</v>
      </c>
      <c r="U28" s="85">
        <v>2.9556367995994202</v>
      </c>
      <c r="V28" s="85">
        <v>6.2865230591511496</v>
      </c>
      <c r="W28" s="85">
        <v>6.4628357502814904</v>
      </c>
      <c r="X28" s="85">
        <v>1.2428289215649</v>
      </c>
      <c r="Y28" s="85">
        <v>2.2792167756876598</v>
      </c>
      <c r="Z28" s="85">
        <v>0.61410879456305401</v>
      </c>
      <c r="AA28" s="85">
        <v>0.53289735086245904</v>
      </c>
      <c r="AB28" s="85">
        <v>1.1238909269347801</v>
      </c>
      <c r="AC28" s="85">
        <v>1.46766428614227</v>
      </c>
      <c r="AD28" s="85">
        <v>0.77310126948730196</v>
      </c>
      <c r="AE28" s="85">
        <v>1.60813145204534</v>
      </c>
      <c r="AF28" s="85">
        <v>0.225914569150716</v>
      </c>
      <c r="AG28" s="85">
        <v>6.7600294780685903</v>
      </c>
      <c r="AH28" s="85">
        <v>3.5654542252236698</v>
      </c>
      <c r="AI28" s="85">
        <v>2.0756641165597198</v>
      </c>
      <c r="AJ28" s="85">
        <v>2.3607011035041801</v>
      </c>
      <c r="AK28" s="85">
        <v>2.0712118418680001</v>
      </c>
      <c r="AL28" s="85">
        <v>6.3644981681566001E-2</v>
      </c>
      <c r="AM28" s="85">
        <v>5.2560602969248098</v>
      </c>
      <c r="AN28" s="85">
        <v>4.8573389848626496</v>
      </c>
      <c r="AO28" s="85">
        <v>2.29225592683802</v>
      </c>
      <c r="AP28" s="85">
        <v>3.4880162355559898</v>
      </c>
      <c r="AQ28" s="85">
        <v>0.162778212400259</v>
      </c>
      <c r="AR28" s="85">
        <v>2.5436838951337801</v>
      </c>
      <c r="AS28" s="85">
        <v>1.87839290367667</v>
      </c>
      <c r="AT28" s="85">
        <v>1.1711870931013</v>
      </c>
      <c r="AU28" s="85">
        <v>4.5642057936263001</v>
      </c>
      <c r="AV28" s="85">
        <v>4.60398079271084</v>
      </c>
      <c r="AW28" s="85">
        <v>2.5608586491656702</v>
      </c>
      <c r="AX28" s="85">
        <v>1.94177505161287</v>
      </c>
      <c r="AY28" s="85">
        <v>2.6994064034826901</v>
      </c>
      <c r="AZ28" s="85">
        <v>0.61344862444633397</v>
      </c>
      <c r="BA28" s="85">
        <v>3.9569182214565499</v>
      </c>
      <c r="BB28" s="85">
        <v>1.01264868610794</v>
      </c>
      <c r="BC28" s="85">
        <v>4.1791204187276998</v>
      </c>
      <c r="BD28" s="85">
        <v>1.9244743405461</v>
      </c>
      <c r="BE28" s="85">
        <v>8.2390365352111292</v>
      </c>
      <c r="BF28" s="85">
        <v>2.3430156681236101</v>
      </c>
      <c r="BG28" s="85">
        <v>5.6118581516048298</v>
      </c>
      <c r="BH28" s="85">
        <v>1.70979429669125</v>
      </c>
      <c r="BI28" s="85">
        <v>7.7315584662442403</v>
      </c>
      <c r="BJ28" s="85">
        <v>0.13006706252943301</v>
      </c>
      <c r="BK28" s="85">
        <v>1.9482231548037101</v>
      </c>
      <c r="BL28" s="85">
        <v>6.2956734148192304</v>
      </c>
      <c r="BM28" s="85">
        <v>1.1225499489398201</v>
      </c>
      <c r="BN28" s="85">
        <v>2.2042816211557299</v>
      </c>
      <c r="BO28" s="85">
        <v>1.62549881057595</v>
      </c>
      <c r="BP28" s="85">
        <v>0.59101593613856196</v>
      </c>
      <c r="BQ28" s="85">
        <v>3.6535457472657802</v>
      </c>
      <c r="BR28" s="85">
        <v>1.75903024717101</v>
      </c>
      <c r="BS28" s="85">
        <v>6.0051808894434098</v>
      </c>
      <c r="BT28" s="85">
        <v>8.0173887664318304</v>
      </c>
      <c r="BU28" s="85">
        <v>5.0303860068816499</v>
      </c>
      <c r="BV28" s="85">
        <v>0.23463932078833999</v>
      </c>
      <c r="BW28" s="85">
        <v>3.0159253650013902</v>
      </c>
      <c r="BX28" s="85">
        <v>0.99584577748413805</v>
      </c>
      <c r="BY28" s="85">
        <v>4.6604779262420699</v>
      </c>
      <c r="BZ28" s="85">
        <v>0.72175665389366495</v>
      </c>
      <c r="CA28" s="85">
        <v>5.5384583202985</v>
      </c>
      <c r="CB28" s="85">
        <v>0.79015870774950803</v>
      </c>
      <c r="CC28" s="85">
        <v>2.1375758668228499</v>
      </c>
      <c r="CD28" s="85">
        <v>7.9907587351285794E-2</v>
      </c>
      <c r="CE28" s="85">
        <v>2.85340895997959</v>
      </c>
      <c r="CF28" s="85">
        <v>1.3068576831044501</v>
      </c>
      <c r="CG28" s="85">
        <v>0.98170413971255899</v>
      </c>
      <c r="CH28" s="85">
        <v>1.07623488245402</v>
      </c>
      <c r="CI28" s="85">
        <v>2.9091949721144701</v>
      </c>
      <c r="CJ28" s="85">
        <v>1.0033935690321301</v>
      </c>
      <c r="CK28" s="85">
        <v>7.7772580106934699</v>
      </c>
      <c r="CL28" s="85">
        <v>1.5815927635643301</v>
      </c>
      <c r="CM28" s="85">
        <v>1.5972835915510699</v>
      </c>
      <c r="CN28" s="85">
        <v>1.3964989099960301</v>
      </c>
      <c r="CO28" s="85">
        <v>1.8338207555897501</v>
      </c>
      <c r="CP28" s="85">
        <v>3.0422342557304298</v>
      </c>
      <c r="CQ28" s="85">
        <v>2.1387277299341201</v>
      </c>
      <c r="CR28" s="85">
        <v>2.2051994122660501</v>
      </c>
      <c r="CS28" s="85">
        <v>3.6545682696698698</v>
      </c>
      <c r="CT28" s="85">
        <v>0.71654938219139697</v>
      </c>
      <c r="CU28" s="85">
        <v>1.29413621062395</v>
      </c>
      <c r="CV28" s="85">
        <v>0.41252054835935997</v>
      </c>
      <c r="CW28" s="85">
        <v>2.7925681634425401</v>
      </c>
      <c r="CX28" s="85">
        <v>1.68431609040481</v>
      </c>
      <c r="CY28" s="85">
        <v>2.0411548676072599</v>
      </c>
      <c r="CZ28" s="85">
        <v>3.57380920544822</v>
      </c>
      <c r="DA28" s="85">
        <v>4.5076377974554704</v>
      </c>
      <c r="DB28" s="85">
        <v>0.61875413159329895</v>
      </c>
      <c r="DC28" s="85">
        <v>0.753954201226952</v>
      </c>
      <c r="DD28" s="85">
        <v>1.0903887176912701</v>
      </c>
      <c r="DE28" s="85">
        <v>0.11901485866699101</v>
      </c>
      <c r="DF28" s="85">
        <v>5.6934502996179699</v>
      </c>
      <c r="DG28" s="85">
        <v>2.5779076417435198</v>
      </c>
      <c r="DH28" s="85">
        <v>2.4239230026522001</v>
      </c>
      <c r="DI28" s="85">
        <v>1.85864397884774</v>
      </c>
      <c r="DJ28" s="85">
        <v>2.9613917817514102</v>
      </c>
      <c r="DK28" s="85">
        <v>1.36399410033526</v>
      </c>
      <c r="DL28" s="85">
        <v>1.7861088238513401</v>
      </c>
      <c r="DM28" s="85">
        <v>4.7446314870028798</v>
      </c>
      <c r="DN28" s="85">
        <v>5.1529256022650003</v>
      </c>
      <c r="DO28" s="85">
        <v>2.98423074976981</v>
      </c>
      <c r="DP28" s="85">
        <v>3.3893314549183402</v>
      </c>
      <c r="DQ28" s="85">
        <v>2.0873293791066501</v>
      </c>
      <c r="DR28" s="85">
        <v>6.0318342533329696</v>
      </c>
      <c r="DS28" s="85">
        <v>3.0192320559307402</v>
      </c>
      <c r="DT28" s="85">
        <v>6.4287210323500904E-2</v>
      </c>
      <c r="DU28" s="85">
        <v>7.0588284691926502</v>
      </c>
      <c r="DV28" s="85">
        <v>4.42576544288909</v>
      </c>
      <c r="DW28" s="85">
        <v>1.59704321462308</v>
      </c>
      <c r="DX28" s="85">
        <v>2.8631295913902202</v>
      </c>
      <c r="DY28" s="85">
        <v>1.5963208930215</v>
      </c>
      <c r="DZ28" s="85">
        <v>0.90402122278288699</v>
      </c>
      <c r="EA28" s="85">
        <v>2.1353913086057501</v>
      </c>
      <c r="EB28" s="85">
        <v>1.3737556636544199</v>
      </c>
      <c r="EC28" s="85">
        <v>2.2381415414805201</v>
      </c>
      <c r="ED28" s="85">
        <v>3.6378522970489602</v>
      </c>
      <c r="EE28" s="85">
        <v>3.1963282632127101</v>
      </c>
      <c r="EF28" s="85">
        <v>0.105324355750365</v>
      </c>
      <c r="EG28" s="85">
        <v>2.6452624853321902</v>
      </c>
      <c r="EH28" s="85">
        <v>1.5519471236756199</v>
      </c>
      <c r="EI28" s="85">
        <v>3.9380130903233099</v>
      </c>
      <c r="EJ28" s="85">
        <v>1.7207935161055501</v>
      </c>
      <c r="EK28" s="85">
        <v>0.86655738443205299</v>
      </c>
      <c r="EL28" s="85">
        <v>3.0975928406603299</v>
      </c>
      <c r="EM28" s="85">
        <v>8.0660476146188405</v>
      </c>
      <c r="EN28" s="85">
        <v>0.75069438279772205</v>
      </c>
      <c r="EO28" s="85">
        <v>3.6056582111251498</v>
      </c>
      <c r="EP28" s="85">
        <v>1.57434041611318</v>
      </c>
      <c r="EQ28" s="85">
        <v>2.9057913060399199</v>
      </c>
      <c r="ER28" s="85">
        <v>1.64093795048462</v>
      </c>
      <c r="ES28" s="85">
        <v>5.6101643889143498</v>
      </c>
      <c r="ET28" s="85">
        <v>1.93480224157014</v>
      </c>
      <c r="EU28" s="85">
        <v>10.0811871861694</v>
      </c>
      <c r="EV28" s="85">
        <v>2.5157405958197501</v>
      </c>
      <c r="EW28" s="85">
        <v>9.0428459527893104</v>
      </c>
      <c r="EX28" s="85">
        <v>2.8327312349317699</v>
      </c>
      <c r="EY28" s="85">
        <v>2.6426850054906899</v>
      </c>
      <c r="EZ28" s="85">
        <v>1.9949160984871099</v>
      </c>
      <c r="FA28" s="85">
        <v>15.3097451456622</v>
      </c>
      <c r="FB28" s="85">
        <v>5.0059288164532898</v>
      </c>
      <c r="FC28" s="85">
        <v>3.15346631811533</v>
      </c>
      <c r="FD28" s="85">
        <v>7.5305154999862696</v>
      </c>
      <c r="FE28" s="85">
        <v>18.821996843688801</v>
      </c>
      <c r="FF28" s="85">
        <v>6.5561487389303101</v>
      </c>
      <c r="FG28" s="85">
        <v>2.4335942966992801</v>
      </c>
      <c r="FH28" s="85">
        <v>2.6997987147948099</v>
      </c>
      <c r="FI28" s="85">
        <v>2.0218036754801898</v>
      </c>
      <c r="FJ28" s="85">
        <v>7.2891718382642399</v>
      </c>
      <c r="FK28" s="85">
        <v>8.8839929448032002</v>
      </c>
      <c r="FL28" s="85">
        <v>1.23101141925177</v>
      </c>
      <c r="FM28" s="85">
        <v>5.47247795751466</v>
      </c>
      <c r="FN28" s="85">
        <v>1.2318835547646401</v>
      </c>
      <c r="FO28" s="85">
        <v>2.3211131518566401</v>
      </c>
      <c r="FP28" s="85">
        <v>3.20471529284419</v>
      </c>
      <c r="FQ28" s="85">
        <v>3.3839298203129098</v>
      </c>
      <c r="FR28" s="85">
        <v>2.4858079123651602</v>
      </c>
      <c r="FS28" s="85">
        <v>1.58948702971792</v>
      </c>
      <c r="FT28" s="85">
        <v>2.3044328297243002</v>
      </c>
      <c r="FU28" s="85">
        <v>0.99276913371868702</v>
      </c>
      <c r="FV28" s="85">
        <v>1.28952623689135</v>
      </c>
      <c r="FW28" s="85">
        <v>2.1715045401018398</v>
      </c>
      <c r="FX28" s="85">
        <v>5.1319662904124703</v>
      </c>
      <c r="FY28" s="85">
        <v>3.8287333919735098</v>
      </c>
      <c r="FZ28" s="85">
        <v>2.0341129917621501</v>
      </c>
      <c r="GA28" s="85">
        <v>1.7533985164693899</v>
      </c>
      <c r="GB28" s="85">
        <v>2.65375693571325</v>
      </c>
      <c r="GC28" s="85">
        <v>1.6438258858156201</v>
      </c>
      <c r="GD28" s="85">
        <v>3.9872236957005397E-2</v>
      </c>
      <c r="GE28" s="85">
        <v>4.1336964266003902</v>
      </c>
      <c r="GF28" s="85">
        <v>1.25863461360768</v>
      </c>
      <c r="GG28" s="85">
        <v>1.09938193019925</v>
      </c>
      <c r="GH28" s="85">
        <v>1.8611607861611099</v>
      </c>
      <c r="GI28" s="85">
        <v>1.2530046420293599</v>
      </c>
      <c r="GJ28" s="85">
        <v>1.5268571655340499</v>
      </c>
      <c r="GK28" s="85">
        <v>2.4142121915058699</v>
      </c>
      <c r="GL28" s="85">
        <v>0.953822088593551</v>
      </c>
      <c r="GM28" s="85">
        <v>2.5659316306131399</v>
      </c>
      <c r="GN28" s="85">
        <v>0.21634921634282001</v>
      </c>
      <c r="GO28" s="85">
        <v>2.2164111036473901</v>
      </c>
      <c r="GP28" s="85">
        <v>2.8556277447079701</v>
      </c>
      <c r="GQ28" s="85">
        <v>4.0257422703300403</v>
      </c>
      <c r="GR28" s="85">
        <v>3.4558486965147899</v>
      </c>
      <c r="GS28" s="85">
        <v>4.1565468082626396</v>
      </c>
      <c r="GT28" s="85">
        <v>4.6733908649353699</v>
      </c>
      <c r="GU28" s="85">
        <v>4.1405545008473599</v>
      </c>
      <c r="GV28" s="85">
        <v>0.62504722201538498</v>
      </c>
      <c r="GW28" s="85">
        <v>5.5792479563687198</v>
      </c>
      <c r="GX28" s="85">
        <v>0.95367115416286596</v>
      </c>
      <c r="GY28" s="85">
        <v>6.7378987828161696</v>
      </c>
      <c r="GZ28" s="85">
        <v>0.83082738316124305</v>
      </c>
      <c r="HA28" s="85">
        <v>7.6458149447224004</v>
      </c>
      <c r="HB28" s="85">
        <v>0.92682142839889903</v>
      </c>
      <c r="HC28" s="85">
        <v>1.9904789132306699</v>
      </c>
      <c r="HD28" s="85">
        <v>0.42023639304773402</v>
      </c>
      <c r="HE28" s="85">
        <v>6.4311861792762697</v>
      </c>
      <c r="HF28" s="85">
        <v>7.0368610117039898</v>
      </c>
      <c r="HG28" s="85">
        <v>1.1112660830669701</v>
      </c>
      <c r="HH28" s="85">
        <v>14.699544303571599</v>
      </c>
      <c r="HI28" s="85">
        <v>5.3697492929603898</v>
      </c>
      <c r="HJ28" s="85">
        <v>1.1403576386122001</v>
      </c>
      <c r="HK28" s="85">
        <v>5.5975604174104596</v>
      </c>
      <c r="HL28" s="85">
        <v>2.6297379145536199</v>
      </c>
      <c r="HM28" s="85">
        <v>8.2398413506436494</v>
      </c>
      <c r="HN28" s="85">
        <v>1.65192929697538</v>
      </c>
      <c r="HO28" s="85">
        <v>3.8000003455243001</v>
      </c>
      <c r="HP28" s="85">
        <v>2.9637961075672702E-2</v>
      </c>
      <c r="HQ28" s="85">
        <v>2.49661308573164</v>
      </c>
      <c r="HR28" s="85">
        <v>2.6992073997453598</v>
      </c>
      <c r="HS28" s="85">
        <v>3.2108760820586801</v>
      </c>
      <c r="HT28" s="85">
        <v>1.17062503454255</v>
      </c>
      <c r="HU28" s="85">
        <v>1.1146389933713201</v>
      </c>
      <c r="HV28" s="85">
        <v>1.62841280478629</v>
      </c>
      <c r="HW28" s="85">
        <v>6.0050008889195903</v>
      </c>
      <c r="HX28" s="85">
        <v>1.78349563727856</v>
      </c>
      <c r="HY28" s="85">
        <v>3.2807298239582199</v>
      </c>
      <c r="HZ28" s="85">
        <v>4.7427915553988296</v>
      </c>
      <c r="IA28" s="85">
        <v>0.159988900646475</v>
      </c>
      <c r="IB28" s="85">
        <v>8.4793219503703092</v>
      </c>
      <c r="IC28" s="85">
        <v>3.534581779197</v>
      </c>
      <c r="ID28" s="85">
        <v>1.6757881508710899</v>
      </c>
      <c r="IE28" s="85">
        <v>1.8830625547570401</v>
      </c>
      <c r="IF28" s="85">
        <v>1.3406179359078401</v>
      </c>
      <c r="IG28" s="85">
        <v>5.8365710060992697</v>
      </c>
      <c r="IH28" s="85">
        <v>3.4101404641184998</v>
      </c>
      <c r="II28" s="85">
        <v>1.4952325974004701</v>
      </c>
      <c r="IJ28" s="85">
        <v>1.87943525994046</v>
      </c>
      <c r="IK28" s="85">
        <v>1.9569623939104701</v>
      </c>
      <c r="IL28" s="85">
        <v>2.39779609457181</v>
      </c>
      <c r="IM28" s="85">
        <v>2.0723548645780498</v>
      </c>
      <c r="IN28" s="85">
        <v>4.1303179590761703</v>
      </c>
      <c r="IO28" s="85">
        <v>2.3009229600291699</v>
      </c>
      <c r="IP28" s="85">
        <v>1.77015661806484</v>
      </c>
      <c r="IQ28" s="85">
        <v>1.7785904545978399</v>
      </c>
      <c r="IR28" s="85">
        <v>1.69320167362195</v>
      </c>
      <c r="IS28" s="85">
        <v>10.2466490158114</v>
      </c>
      <c r="IT28" s="85">
        <v>1.3676080447802901</v>
      </c>
      <c r="IU28" s="85">
        <v>0.22263198781523899</v>
      </c>
      <c r="IV28" s="85">
        <v>4.9807000383878801E-2</v>
      </c>
      <c r="IW28" s="85">
        <v>7.4534522340076297</v>
      </c>
      <c r="IX28" s="88">
        <v>1.39401990146546</v>
      </c>
      <c r="IY28" s="88">
        <v>12.896628240897</v>
      </c>
      <c r="IZ28" s="88">
        <v>6.4263013705194902</v>
      </c>
      <c r="JA28" s="88">
        <v>3.7247722327326902</v>
      </c>
      <c r="JB28" s="88">
        <v>4.93435733974672</v>
      </c>
      <c r="JC28" s="88">
        <v>1.85254185061521</v>
      </c>
      <c r="JD28" s="88">
        <v>0.99654764006099406</v>
      </c>
      <c r="JE28" s="88">
        <v>2.75811916566358</v>
      </c>
      <c r="JF28" s="88">
        <v>2.9882857972136301</v>
      </c>
      <c r="JG28" s="88">
        <v>4.5901520274451002</v>
      </c>
      <c r="JH28" s="88">
        <v>1.5843696444872599</v>
      </c>
      <c r="JI28" s="88">
        <v>2.70237106839196</v>
      </c>
      <c r="JJ28" s="88">
        <v>2.9170424783891198</v>
      </c>
      <c r="JK28" s="88">
        <v>6.0719673604554796</v>
      </c>
      <c r="JL28" s="88">
        <v>8.9293123218973702E-2</v>
      </c>
      <c r="JM28" s="88">
        <v>2.2896819122618401</v>
      </c>
      <c r="JN28" s="88">
        <v>2.3929368869054302</v>
      </c>
      <c r="JO28" s="88">
        <v>1.93917841597929</v>
      </c>
      <c r="JP28" s="88">
        <v>2.3101962368911599</v>
      </c>
      <c r="JQ28" s="88">
        <v>6.1640456761084703</v>
      </c>
      <c r="JR28" s="88">
        <v>1.0785033966211699</v>
      </c>
      <c r="JS28" s="88">
        <v>2.8113101988736</v>
      </c>
      <c r="JT28" s="88">
        <v>5.8654731916397802</v>
      </c>
      <c r="JU28" s="88">
        <v>2.2619646697906801</v>
      </c>
      <c r="JV28" s="88">
        <v>2.2066652078094799</v>
      </c>
      <c r="JW28" s="88">
        <v>3.1494162005340298</v>
      </c>
      <c r="JX28" s="88">
        <v>0.37500226858969099</v>
      </c>
      <c r="JY28" s="88">
        <v>4.7689134074477204</v>
      </c>
      <c r="JZ28" s="88">
        <v>3.9601334763683802</v>
      </c>
      <c r="KA28" s="88">
        <v>1.1003991031567999</v>
      </c>
      <c r="KB28" s="88">
        <v>3.7969017786958199</v>
      </c>
      <c r="KC28" s="88">
        <v>1.6803793252071</v>
      </c>
      <c r="KD28" s="88">
        <v>0.38592646279967402</v>
      </c>
      <c r="KE28" s="88">
        <v>0.33519844665617798</v>
      </c>
      <c r="KF28" s="88">
        <v>3.62533222874419</v>
      </c>
      <c r="KG28" s="88">
        <v>4.2969883609329997</v>
      </c>
      <c r="KH28" s="88">
        <v>2.2416880593028199</v>
      </c>
      <c r="KI28" s="88">
        <v>1.5264380130764901</v>
      </c>
      <c r="KJ28" s="88">
        <v>3.1063675353647402</v>
      </c>
      <c r="KK28" s="88">
        <v>2.61270929264382</v>
      </c>
      <c r="KL28" s="88">
        <v>1.47809062371557</v>
      </c>
      <c r="KM28" s="88">
        <v>0.40844458838085002</v>
      </c>
      <c r="KN28" s="88">
        <v>5.13352332392372E-2</v>
      </c>
      <c r="KO28" s="88">
        <v>2.88010287802659</v>
      </c>
      <c r="KP28" s="88">
        <v>2.72816011987367</v>
      </c>
      <c r="KQ28" s="88">
        <v>0.29230491397389802</v>
      </c>
      <c r="KR28" s="88">
        <v>2.6910058866516802</v>
      </c>
      <c r="KS28" s="88">
        <v>0.143680151855272</v>
      </c>
      <c r="KT28" s="88">
        <v>3.3810712958994298</v>
      </c>
      <c r="KU28" s="88">
        <v>2.6636582572701601</v>
      </c>
      <c r="KV28" s="88">
        <v>2.5210684662943299</v>
      </c>
      <c r="KW28" s="88">
        <v>0.96055814022317099</v>
      </c>
      <c r="KX28" s="88">
        <v>1.98952886021988</v>
      </c>
      <c r="KY28" s="88">
        <v>4.0854539465852401E-2</v>
      </c>
      <c r="KZ28" s="88">
        <v>3.2881072904395698</v>
      </c>
      <c r="LA28" s="88">
        <v>3.51524857237861</v>
      </c>
      <c r="LB28" s="88">
        <v>1.98144726929141</v>
      </c>
      <c r="LC28" s="88">
        <v>0.94445401539377305</v>
      </c>
      <c r="LD28" s="88">
        <v>3.2744168343492999</v>
      </c>
      <c r="LE28" s="88">
        <v>4.1287687885729903E-2</v>
      </c>
      <c r="LF28" s="88">
        <v>7.6766235820326001</v>
      </c>
      <c r="LG28" s="88">
        <v>11.726351422522599</v>
      </c>
      <c r="LH28" s="88">
        <v>3.7937299643896099</v>
      </c>
      <c r="LI28" s="88">
        <v>4.0583157410186104</v>
      </c>
      <c r="LJ28" s="88">
        <v>5.3195269448246902</v>
      </c>
      <c r="LK28" s="88">
        <v>1.86557298559175</v>
      </c>
      <c r="LL28" s="88">
        <v>3.5989330526180399</v>
      </c>
      <c r="LM28" s="88">
        <v>1.0671073422167501</v>
      </c>
      <c r="LN28" s="88">
        <v>1.09376332026241</v>
      </c>
      <c r="LO28" s="88">
        <v>2.1143832382773602</v>
      </c>
      <c r="LP28" s="88">
        <v>1.44766302353496E-2</v>
      </c>
      <c r="LQ28" s="88">
        <v>4.91771227702862E-2</v>
      </c>
      <c r="LR28" s="88">
        <v>0.97577475260518498</v>
      </c>
      <c r="LS28" s="88">
        <v>0.416590481271081</v>
      </c>
      <c r="LT28" s="88">
        <v>2.8672237272596099</v>
      </c>
      <c r="LU28" s="88">
        <v>1.3719850810090299</v>
      </c>
      <c r="LV28" s="88">
        <v>5.1632230021495298</v>
      </c>
      <c r="LW28" s="88">
        <v>1.3614745786953899</v>
      </c>
      <c r="LX28" s="88">
        <v>2.3407142372923798E-2</v>
      </c>
      <c r="LY28" s="88">
        <v>3.2281003676984401</v>
      </c>
    </row>
    <row r="29" spans="1:337" x14ac:dyDescent="0.25">
      <c r="A29" s="78" t="s">
        <v>1876</v>
      </c>
      <c r="B29" s="78">
        <v>292.28630048207935</v>
      </c>
      <c r="C29" s="78">
        <v>282.7450798976023</v>
      </c>
      <c r="D29" s="78">
        <v>311.38373578241305</v>
      </c>
      <c r="E29" s="78">
        <v>279.26373828676333</v>
      </c>
      <c r="F29" s="78">
        <v>285.34933575486559</v>
      </c>
      <c r="G29" s="91">
        <f t="shared" si="0"/>
        <v>4.3987024492591453E-2</v>
      </c>
      <c r="I29" s="78">
        <v>170.4178379604281</v>
      </c>
      <c r="J29" s="78">
        <v>180.97906698094167</v>
      </c>
      <c r="K29" s="78">
        <v>172.35112293664372</v>
      </c>
      <c r="L29" s="78">
        <v>185.31500296050538</v>
      </c>
      <c r="M29" s="78">
        <v>179.19453538328787</v>
      </c>
      <c r="N29" s="91">
        <f t="shared" si="1"/>
        <v>3.4768211126718518E-2</v>
      </c>
      <c r="O29" s="91"/>
      <c r="P29" s="1" t="s">
        <v>1072</v>
      </c>
      <c r="Q29" s="1" t="s">
        <v>1073</v>
      </c>
      <c r="R29" s="85">
        <v>16.201574722209202</v>
      </c>
      <c r="S29" s="85">
        <v>15.1141105409763</v>
      </c>
      <c r="T29" s="85">
        <v>13.0025726754352</v>
      </c>
      <c r="U29" s="85">
        <v>13.5662122922138</v>
      </c>
      <c r="V29" s="85">
        <v>23.295918064586299</v>
      </c>
      <c r="W29" s="85">
        <v>43.5193894973279</v>
      </c>
      <c r="X29" s="85">
        <v>12.590298032353999</v>
      </c>
      <c r="Y29" s="85">
        <v>16.352049776983101</v>
      </c>
      <c r="Z29" s="85">
        <v>15.6434159069426</v>
      </c>
      <c r="AA29" s="85">
        <v>29.776603203713801</v>
      </c>
      <c r="AB29" s="85">
        <v>20.3423930867074</v>
      </c>
      <c r="AC29" s="85">
        <v>16.9011595930005</v>
      </c>
      <c r="AD29" s="85">
        <v>17.023135434075598</v>
      </c>
      <c r="AE29" s="85">
        <v>13.355513842164999</v>
      </c>
      <c r="AF29" s="85">
        <v>17.501730598437799</v>
      </c>
      <c r="AG29" s="85">
        <v>16.506495481986502</v>
      </c>
      <c r="AH29" s="85">
        <v>27.106836901400399</v>
      </c>
      <c r="AI29" s="85">
        <v>14.785290225208</v>
      </c>
      <c r="AJ29" s="85">
        <v>10.093060261900799</v>
      </c>
      <c r="AK29" s="85">
        <v>13.771149120392399</v>
      </c>
      <c r="AL29" s="85">
        <v>17.0507188029462</v>
      </c>
      <c r="AM29" s="85">
        <v>25.911216733344599</v>
      </c>
      <c r="AN29" s="85">
        <v>17.489178048223899</v>
      </c>
      <c r="AO29" s="85">
        <v>17.708368342653699</v>
      </c>
      <c r="AP29" s="85">
        <v>14.146378346549501</v>
      </c>
      <c r="AQ29" s="85">
        <v>19.8714579495877</v>
      </c>
      <c r="AR29" s="85">
        <v>25.9614547952743</v>
      </c>
      <c r="AS29" s="85">
        <v>10.207661140169099</v>
      </c>
      <c r="AT29" s="85">
        <v>16.197355271419902</v>
      </c>
      <c r="AU29" s="85">
        <v>15.8621643157087</v>
      </c>
      <c r="AV29" s="85">
        <v>21.303031790997998</v>
      </c>
      <c r="AW29" s="85">
        <v>18.556599405132101</v>
      </c>
      <c r="AX29" s="85">
        <v>10.9721216598911</v>
      </c>
      <c r="AY29" s="85">
        <v>18.068003834300299</v>
      </c>
      <c r="AZ29" s="85">
        <v>31.530728062590899</v>
      </c>
      <c r="BA29" s="85">
        <v>29.2308463264383</v>
      </c>
      <c r="BB29" s="85">
        <v>13.431152285377699</v>
      </c>
      <c r="BC29" s="85">
        <v>18.2849965626732</v>
      </c>
      <c r="BD29" s="85">
        <v>15.8595028041763</v>
      </c>
      <c r="BE29" s="85">
        <v>42.893099161866097</v>
      </c>
      <c r="BF29" s="85">
        <v>14.832915062144901</v>
      </c>
      <c r="BG29" s="85">
        <v>47.755151246621402</v>
      </c>
      <c r="BH29" s="85">
        <v>17.6751596301531</v>
      </c>
      <c r="BI29" s="85">
        <v>23.9778022865686</v>
      </c>
      <c r="BJ29" s="85">
        <v>18.929772583532699</v>
      </c>
      <c r="BK29" s="85">
        <v>18.374951856406899</v>
      </c>
      <c r="BL29" s="85">
        <v>20.3067185760485</v>
      </c>
      <c r="BM29" s="85">
        <v>11.9870900826665</v>
      </c>
      <c r="BN29" s="85">
        <v>15.0250201082636</v>
      </c>
      <c r="BO29" s="85">
        <v>14.825675509859201</v>
      </c>
      <c r="BP29" s="85">
        <v>14.6601068211901</v>
      </c>
      <c r="BQ29" s="85">
        <v>20.139751275048699</v>
      </c>
      <c r="BR29" s="85">
        <v>23.5475401374899</v>
      </c>
      <c r="BS29" s="85">
        <v>29.5965383493315</v>
      </c>
      <c r="BT29" s="85">
        <v>21.216190413141401</v>
      </c>
      <c r="BU29" s="85">
        <v>20.631892770362501</v>
      </c>
      <c r="BV29" s="85">
        <v>13.5280240742633</v>
      </c>
      <c r="BW29" s="85">
        <v>12.7749852334401</v>
      </c>
      <c r="BX29" s="85">
        <v>17.703654802108701</v>
      </c>
      <c r="BY29" s="85">
        <v>14.045971897223399</v>
      </c>
      <c r="BZ29" s="85">
        <v>14.0875214862299</v>
      </c>
      <c r="CA29" s="85">
        <v>19.265500092514198</v>
      </c>
      <c r="CB29" s="85">
        <v>18.037144328530498</v>
      </c>
      <c r="CC29" s="85">
        <v>17.572493974188401</v>
      </c>
      <c r="CD29" s="85">
        <v>18.631209090603001</v>
      </c>
      <c r="CE29" s="85">
        <v>25.404861740095299</v>
      </c>
      <c r="CF29" s="85">
        <v>17.188879750671099</v>
      </c>
      <c r="CG29" s="85">
        <v>27.939659875122</v>
      </c>
      <c r="CH29" s="85">
        <v>19.996430193478599</v>
      </c>
      <c r="CI29" s="85">
        <v>16.233905556997101</v>
      </c>
      <c r="CJ29" s="85">
        <v>24.162139481927198</v>
      </c>
      <c r="CK29" s="85">
        <v>23.310032411884599</v>
      </c>
      <c r="CL29" s="85">
        <v>19.781334635623001</v>
      </c>
      <c r="CM29" s="85">
        <v>14.5393313286088</v>
      </c>
      <c r="CN29" s="85">
        <v>19.229839474726099</v>
      </c>
      <c r="CO29" s="85">
        <v>19.004534710992001</v>
      </c>
      <c r="CP29" s="85">
        <v>11.455546146773299</v>
      </c>
      <c r="CQ29" s="85">
        <v>14.9028879505034</v>
      </c>
      <c r="CR29" s="85">
        <v>19.357958900325201</v>
      </c>
      <c r="CS29" s="85">
        <v>16.185022089748401</v>
      </c>
      <c r="CT29" s="85">
        <v>19.065702048207299</v>
      </c>
      <c r="CU29" s="85">
        <v>14.866698603854299</v>
      </c>
      <c r="CV29" s="85">
        <v>37.629011266074897</v>
      </c>
      <c r="CW29" s="85">
        <v>19.2279838548823</v>
      </c>
      <c r="CX29" s="85">
        <v>15.5172287107107</v>
      </c>
      <c r="CY29" s="85">
        <v>18.937081116329001</v>
      </c>
      <c r="CZ29" s="85">
        <v>16.8647652771445</v>
      </c>
      <c r="DA29" s="85">
        <v>17.949329686905902</v>
      </c>
      <c r="DB29" s="85">
        <v>20.4782427670551</v>
      </c>
      <c r="DC29" s="85">
        <v>20.006887512749501</v>
      </c>
      <c r="DD29" s="85">
        <v>23.091386659553699</v>
      </c>
      <c r="DE29" s="85">
        <v>21.7861633018818</v>
      </c>
      <c r="DF29" s="85">
        <v>33.6292593855365</v>
      </c>
      <c r="DG29" s="85">
        <v>17.1544949205819</v>
      </c>
      <c r="DH29" s="85">
        <v>15.2332668493776</v>
      </c>
      <c r="DI29" s="85">
        <v>18.142979422383799</v>
      </c>
      <c r="DJ29" s="85">
        <v>25.019975584322399</v>
      </c>
      <c r="DK29" s="85">
        <v>20.6474528499377</v>
      </c>
      <c r="DL29" s="85">
        <v>13.1307305404204</v>
      </c>
      <c r="DM29" s="85">
        <v>18.176221574192699</v>
      </c>
      <c r="DN29" s="85">
        <v>17.951498621990499</v>
      </c>
      <c r="DO29" s="85">
        <v>17.945653781509499</v>
      </c>
      <c r="DP29" s="85">
        <v>18.9870540518816</v>
      </c>
      <c r="DQ29" s="85">
        <v>18.326184274768199</v>
      </c>
      <c r="DR29" s="85">
        <v>42.0538797770527</v>
      </c>
      <c r="DS29" s="85">
        <v>28.909501640439299</v>
      </c>
      <c r="DT29" s="85">
        <v>28.080884949182</v>
      </c>
      <c r="DU29" s="85">
        <v>52.813060534306601</v>
      </c>
      <c r="DV29" s="85">
        <v>23.352305318878599</v>
      </c>
      <c r="DW29" s="85">
        <v>14.8096064853314</v>
      </c>
      <c r="DX29" s="85">
        <v>12.6944565837178</v>
      </c>
      <c r="DY29" s="85">
        <v>12.0458327524259</v>
      </c>
      <c r="DZ29" s="85">
        <v>20.840780947661798</v>
      </c>
      <c r="EA29" s="85">
        <v>20.223292663217801</v>
      </c>
      <c r="EB29" s="85">
        <v>12.758194710018</v>
      </c>
      <c r="EC29" s="85">
        <v>16.9742187528316</v>
      </c>
      <c r="ED29" s="85">
        <v>19.764736982995601</v>
      </c>
      <c r="EE29" s="85">
        <v>19.518278967617402</v>
      </c>
      <c r="EF29" s="85">
        <v>18.605840170149602</v>
      </c>
      <c r="EG29" s="85">
        <v>19.620255810384499</v>
      </c>
      <c r="EH29" s="85">
        <v>18.777260574877801</v>
      </c>
      <c r="EI29" s="85">
        <v>15.543197030192699</v>
      </c>
      <c r="EJ29" s="85">
        <v>23.096870922472601</v>
      </c>
      <c r="EK29" s="85">
        <v>22.657251851832701</v>
      </c>
      <c r="EL29" s="85">
        <v>16.920572801555799</v>
      </c>
      <c r="EM29" s="85">
        <v>31.0955897778185</v>
      </c>
      <c r="EN29" s="85">
        <v>15.8399556136839</v>
      </c>
      <c r="EO29" s="85">
        <v>17.722463396634001</v>
      </c>
      <c r="EP29" s="85">
        <v>28.424028020787102</v>
      </c>
      <c r="EQ29" s="85">
        <v>16.695036217441501</v>
      </c>
      <c r="ER29" s="85">
        <v>13.861596932123</v>
      </c>
      <c r="ES29" s="85">
        <v>16.472071231462198</v>
      </c>
      <c r="ET29" s="85">
        <v>21.315758576626401</v>
      </c>
      <c r="EU29" s="85">
        <v>48.110250760256399</v>
      </c>
      <c r="EV29" s="85">
        <v>21.713241755398499</v>
      </c>
      <c r="EW29" s="85">
        <v>42.509551676262397</v>
      </c>
      <c r="EX29" s="85">
        <v>22.2504658536139</v>
      </c>
      <c r="EY29" s="85">
        <v>25.310267865142201</v>
      </c>
      <c r="EZ29" s="85">
        <v>18.855875563902799</v>
      </c>
      <c r="FA29" s="85">
        <v>55.198439835225201</v>
      </c>
      <c r="FB29" s="85">
        <v>15.085880358693601</v>
      </c>
      <c r="FC29" s="85">
        <v>19.0886558368314</v>
      </c>
      <c r="FD29" s="85">
        <v>29.827976745651998</v>
      </c>
      <c r="FE29" s="85">
        <v>30.047869106579299</v>
      </c>
      <c r="FF29" s="85">
        <v>31.996102008614098</v>
      </c>
      <c r="FG29" s="85">
        <v>16.848701432172099</v>
      </c>
      <c r="FH29" s="85">
        <v>15.1628246526341</v>
      </c>
      <c r="FI29" s="85">
        <v>17.9302855940348</v>
      </c>
      <c r="FJ29" s="85">
        <v>18.880088356925601</v>
      </c>
      <c r="FK29" s="85">
        <v>26.030250457465101</v>
      </c>
      <c r="FL29" s="85">
        <v>17.361110573779001</v>
      </c>
      <c r="FM29" s="85">
        <v>20.5531488349501</v>
      </c>
      <c r="FN29" s="85">
        <v>14.085559519218799</v>
      </c>
      <c r="FO29" s="85">
        <v>17.501753303818401</v>
      </c>
      <c r="FP29" s="85">
        <v>22.907256877041299</v>
      </c>
      <c r="FQ29" s="85">
        <v>17.886186661729401</v>
      </c>
      <c r="FR29" s="85">
        <v>14.5633038861667</v>
      </c>
      <c r="FS29" s="85">
        <v>17.1956832698962</v>
      </c>
      <c r="FT29" s="85">
        <v>22.2957373026201</v>
      </c>
      <c r="FU29" s="85">
        <v>14.8578517032312</v>
      </c>
      <c r="FV29" s="85">
        <v>15.7369505450602</v>
      </c>
      <c r="FW29" s="85">
        <v>17.699100408053098</v>
      </c>
      <c r="FX29" s="85">
        <v>27.227740873541801</v>
      </c>
      <c r="FY29" s="85">
        <v>15.414367818565299</v>
      </c>
      <c r="FZ29" s="85">
        <v>13.893317147662</v>
      </c>
      <c r="GA29" s="85">
        <v>23.331153216945999</v>
      </c>
      <c r="GB29" s="85">
        <v>23.951748147229001</v>
      </c>
      <c r="GC29" s="85">
        <v>16.238275588935</v>
      </c>
      <c r="GD29" s="85">
        <v>15.948431999554399</v>
      </c>
      <c r="GE29" s="85">
        <v>40.253731510698103</v>
      </c>
      <c r="GF29" s="85">
        <v>18.890151080940601</v>
      </c>
      <c r="GG29" s="85">
        <v>21.8635753544072</v>
      </c>
      <c r="GH29" s="85">
        <v>16.541158180084199</v>
      </c>
      <c r="GI29" s="85">
        <v>16.705360828233999</v>
      </c>
      <c r="GJ29" s="85">
        <v>11.5905094775378</v>
      </c>
      <c r="GK29" s="85">
        <v>21.6708388626713</v>
      </c>
      <c r="GL29" s="85">
        <v>24.189285035165501</v>
      </c>
      <c r="GM29" s="85">
        <v>16.209271355840499</v>
      </c>
      <c r="GN29" s="85">
        <v>22.893882994538199</v>
      </c>
      <c r="GO29" s="85">
        <v>15.378882001714601</v>
      </c>
      <c r="GP29" s="85">
        <v>13.126092679316599</v>
      </c>
      <c r="GQ29" s="85">
        <v>25.044902780229801</v>
      </c>
      <c r="GR29" s="85">
        <v>27.227037564428201</v>
      </c>
      <c r="GS29" s="85">
        <v>34.764218763456498</v>
      </c>
      <c r="GT29" s="85">
        <v>64.705645189824807</v>
      </c>
      <c r="GU29" s="85">
        <v>21.9868923297321</v>
      </c>
      <c r="GV29" s="85">
        <v>15.3970003372603</v>
      </c>
      <c r="GW29" s="85">
        <v>25.9183761810995</v>
      </c>
      <c r="GX29" s="85">
        <v>13.875778868850899</v>
      </c>
      <c r="GY29" s="85">
        <v>19.201095838949701</v>
      </c>
      <c r="GZ29" s="85">
        <v>13.354406095147301</v>
      </c>
      <c r="HA29" s="85">
        <v>23.893577543416701</v>
      </c>
      <c r="HB29" s="85">
        <v>22.508875904132701</v>
      </c>
      <c r="HC29" s="85">
        <v>12.4512985921493</v>
      </c>
      <c r="HD29" s="85">
        <v>25.564333847080299</v>
      </c>
      <c r="HE29" s="85">
        <v>20.58388314007</v>
      </c>
      <c r="HF29" s="85">
        <v>27.5506754928718</v>
      </c>
      <c r="HG29" s="85">
        <v>22.819856514127999</v>
      </c>
      <c r="HH29" s="85">
        <v>65.544752523670496</v>
      </c>
      <c r="HI29" s="85">
        <v>23.980617585209401</v>
      </c>
      <c r="HJ29" s="85">
        <v>23.880626163762798</v>
      </c>
      <c r="HK29" s="85">
        <v>22.010815567286699</v>
      </c>
      <c r="HL29" s="85">
        <v>16.702312183164501</v>
      </c>
      <c r="HM29" s="85">
        <v>32.361972533914702</v>
      </c>
      <c r="HN29" s="85">
        <v>12.550319942004201</v>
      </c>
      <c r="HO29" s="85">
        <v>22.630853772778799</v>
      </c>
      <c r="HP29" s="85">
        <v>25.383155831907001</v>
      </c>
      <c r="HQ29" s="85">
        <v>17.1897211781328</v>
      </c>
      <c r="HR29" s="85">
        <v>16.130895370165401</v>
      </c>
      <c r="HS29" s="85">
        <v>19.270004469904698</v>
      </c>
      <c r="HT29" s="85">
        <v>36.559018566403502</v>
      </c>
      <c r="HU29" s="85">
        <v>28.960214129077801</v>
      </c>
      <c r="HV29" s="85">
        <v>16.635590056976</v>
      </c>
      <c r="HW29" s="85">
        <v>23.3292363385398</v>
      </c>
      <c r="HX29" s="85">
        <v>20.9942588124735</v>
      </c>
      <c r="HY29" s="85">
        <v>23.6736508834917</v>
      </c>
      <c r="HZ29" s="85">
        <v>19.269415457907101</v>
      </c>
      <c r="IA29" s="85">
        <v>26.5921864183899</v>
      </c>
      <c r="IB29" s="85">
        <v>32.0634616756033</v>
      </c>
      <c r="IC29" s="85">
        <v>23.949676714180899</v>
      </c>
      <c r="ID29" s="85">
        <v>18.168516441025002</v>
      </c>
      <c r="IE29" s="85">
        <v>21.1864931094177</v>
      </c>
      <c r="IF29" s="85">
        <v>20.884034096642399</v>
      </c>
      <c r="IG29" s="85">
        <v>16.930964290914801</v>
      </c>
      <c r="IH29" s="85">
        <v>24.022922621534999</v>
      </c>
      <c r="II29" s="85">
        <v>20.376713370241401</v>
      </c>
      <c r="IJ29" s="85">
        <v>26.332911382336199</v>
      </c>
      <c r="IK29" s="85">
        <v>26.240669756928401</v>
      </c>
      <c r="IL29" s="85">
        <v>28.8670782488608</v>
      </c>
      <c r="IM29" s="85">
        <v>21.306839258763901</v>
      </c>
      <c r="IN29" s="85">
        <v>23.211365835338398</v>
      </c>
      <c r="IO29" s="85">
        <v>18.849594682856299</v>
      </c>
      <c r="IP29" s="85">
        <v>16.883856603896302</v>
      </c>
      <c r="IQ29" s="85">
        <v>15.5241835796055</v>
      </c>
      <c r="IR29" s="85">
        <v>14.659485155035901</v>
      </c>
      <c r="IS29" s="85">
        <v>66.503098028397503</v>
      </c>
      <c r="IT29" s="85">
        <v>20.618339784160099</v>
      </c>
      <c r="IU29" s="85">
        <v>16.801349287588199</v>
      </c>
      <c r="IV29" s="85">
        <v>20.775906733707998</v>
      </c>
      <c r="IW29" s="85">
        <v>31.0931332276527</v>
      </c>
      <c r="IX29" s="88">
        <v>21.144856342684399</v>
      </c>
      <c r="IY29" s="88">
        <v>32.465072462287203</v>
      </c>
      <c r="IZ29" s="88">
        <v>26.096010505837398</v>
      </c>
      <c r="JA29" s="88">
        <v>17.914890899071899</v>
      </c>
      <c r="JB29" s="88">
        <v>21.320383196350001</v>
      </c>
      <c r="JC29" s="88">
        <v>16.644499060413001</v>
      </c>
      <c r="JD29" s="88">
        <v>17.4032153187344</v>
      </c>
      <c r="JE29" s="88">
        <v>16.967281600638501</v>
      </c>
      <c r="JF29" s="88">
        <v>29.404085771005199</v>
      </c>
      <c r="JG29" s="88">
        <v>29.9183643978328</v>
      </c>
      <c r="JH29" s="88">
        <v>16.5130849600008</v>
      </c>
      <c r="JI29" s="88">
        <v>21.980458161957401</v>
      </c>
      <c r="JJ29" s="88">
        <v>19.554417663757398</v>
      </c>
      <c r="JK29" s="88">
        <v>27.673785824894399</v>
      </c>
      <c r="JL29" s="88">
        <v>18.5299153693372</v>
      </c>
      <c r="JM29" s="88">
        <v>18.033836839298498</v>
      </c>
      <c r="JN29" s="88">
        <v>16.195969076640498</v>
      </c>
      <c r="JO29" s="88">
        <v>26.043136318538998</v>
      </c>
      <c r="JP29" s="88">
        <v>15.9469081683692</v>
      </c>
      <c r="JQ29" s="88">
        <v>44.7575600383378</v>
      </c>
      <c r="JR29" s="88">
        <v>19.4461003656637</v>
      </c>
      <c r="JS29" s="88">
        <v>19.754468943710599</v>
      </c>
      <c r="JT29" s="88">
        <v>18.5699747962366</v>
      </c>
      <c r="JU29" s="88">
        <v>23.674179669890702</v>
      </c>
      <c r="JV29" s="88">
        <v>21.5788784128363</v>
      </c>
      <c r="JW29" s="88">
        <v>19.947609191012901</v>
      </c>
      <c r="JX29" s="88">
        <v>18.633404133444099</v>
      </c>
      <c r="JY29" s="88">
        <v>17.1631205381276</v>
      </c>
      <c r="JZ29" s="88">
        <v>21.7357774828046</v>
      </c>
      <c r="KA29" s="88">
        <v>17.3474801836153</v>
      </c>
      <c r="KB29" s="88">
        <v>17.564185404962299</v>
      </c>
      <c r="KC29" s="88">
        <v>12.806215063903</v>
      </c>
      <c r="KD29" s="88">
        <v>25.113728696499201</v>
      </c>
      <c r="KE29" s="88">
        <v>17.292027615231099</v>
      </c>
      <c r="KF29" s="88">
        <v>16.654785808461099</v>
      </c>
      <c r="KG29" s="88">
        <v>18.013594088629599</v>
      </c>
      <c r="KH29" s="88">
        <v>16.497994999230201</v>
      </c>
      <c r="KI29" s="88">
        <v>15.6115717855632</v>
      </c>
      <c r="KJ29" s="88">
        <v>25.5125563290207</v>
      </c>
      <c r="KK29" s="88">
        <v>22.599790431920301</v>
      </c>
      <c r="KL29" s="88">
        <v>18.6938555605253</v>
      </c>
      <c r="KM29" s="88">
        <v>16.209505292717001</v>
      </c>
      <c r="KN29" s="88">
        <v>13.3561825315996</v>
      </c>
      <c r="KO29" s="88">
        <v>33.288619636312298</v>
      </c>
      <c r="KP29" s="88">
        <v>18.7868424433724</v>
      </c>
      <c r="KQ29" s="88">
        <v>17.0511656883208</v>
      </c>
      <c r="KR29" s="88">
        <v>17.185742582934399</v>
      </c>
      <c r="KS29" s="88">
        <v>21.6578823362535</v>
      </c>
      <c r="KT29" s="88">
        <v>21.224031027619102</v>
      </c>
      <c r="KU29" s="88">
        <v>17.690347609324299</v>
      </c>
      <c r="KV29" s="88">
        <v>32.400110851631801</v>
      </c>
      <c r="KW29" s="88">
        <v>17.4704259662822</v>
      </c>
      <c r="KX29" s="88">
        <v>18.529022930353999</v>
      </c>
      <c r="KY29" s="88">
        <v>17.9982298126207</v>
      </c>
      <c r="KZ29" s="88">
        <v>33.875232681859302</v>
      </c>
      <c r="LA29" s="88">
        <v>16.9882314729177</v>
      </c>
      <c r="LB29" s="88">
        <v>18.827099027001001</v>
      </c>
      <c r="LC29" s="88">
        <v>16.279595053884201</v>
      </c>
      <c r="LD29" s="88">
        <v>17.689527771569999</v>
      </c>
      <c r="LE29" s="88">
        <v>22.758210283578698</v>
      </c>
      <c r="LF29" s="88">
        <v>34.5322467082568</v>
      </c>
      <c r="LG29" s="88">
        <v>37.864015405970697</v>
      </c>
      <c r="LH29" s="88">
        <v>19.431071402281301</v>
      </c>
      <c r="LI29" s="88">
        <v>20.724597976945098</v>
      </c>
      <c r="LJ29" s="88">
        <v>18.118658218818201</v>
      </c>
      <c r="LK29" s="88">
        <v>17.841457410164399</v>
      </c>
      <c r="LL29" s="88">
        <v>27.138279789326202</v>
      </c>
      <c r="LM29" s="88">
        <v>23.1244366608848</v>
      </c>
      <c r="LN29" s="88">
        <v>17.531991715768601</v>
      </c>
      <c r="LO29" s="88">
        <v>18.326075951419501</v>
      </c>
      <c r="LP29" s="88">
        <v>14.5103613499553</v>
      </c>
      <c r="LQ29" s="88">
        <v>13.700448595812</v>
      </c>
      <c r="LR29" s="88">
        <v>17.322436962247</v>
      </c>
      <c r="LS29" s="88">
        <v>19.289229749847799</v>
      </c>
      <c r="LT29" s="88">
        <v>18.9695242330308</v>
      </c>
      <c r="LU29" s="88">
        <v>15.4854546934077</v>
      </c>
      <c r="LV29" s="88">
        <v>19.616418147490101</v>
      </c>
      <c r="LW29" s="88">
        <v>21.5535552775405</v>
      </c>
      <c r="LX29" s="88">
        <v>13.3993441838676</v>
      </c>
      <c r="LY29" s="88">
        <v>15.6809169053956</v>
      </c>
    </row>
    <row r="30" spans="1:337" x14ac:dyDescent="0.25">
      <c r="A30" s="78" t="s">
        <v>1885</v>
      </c>
      <c r="B30" s="78">
        <v>22.722297939656713</v>
      </c>
      <c r="C30" s="78">
        <v>23.093791041214121</v>
      </c>
      <c r="D30" s="78">
        <v>22.604918740349483</v>
      </c>
      <c r="E30" s="78">
        <v>23.35346380350467</v>
      </c>
      <c r="F30" s="78">
        <v>22.953894157662983</v>
      </c>
      <c r="G30" s="91">
        <f t="shared" si="0"/>
        <v>1.2970620776156006E-2</v>
      </c>
      <c r="I30" s="78">
        <v>46.059182252158806</v>
      </c>
      <c r="J30" s="78">
        <v>49.185260826558064</v>
      </c>
      <c r="K30" s="78">
        <v>48.450596298102454</v>
      </c>
      <c r="L30" s="78">
        <v>49.32978426006845</v>
      </c>
      <c r="M30" s="78">
        <v>47.36594167160974</v>
      </c>
      <c r="N30" s="91">
        <f t="shared" si="1"/>
        <v>2.8508306420400756E-2</v>
      </c>
      <c r="O30" s="91"/>
      <c r="P30" s="1" t="s">
        <v>1109</v>
      </c>
      <c r="Q30" s="1" t="s">
        <v>1110</v>
      </c>
      <c r="R30" s="85">
        <v>35.214425993503099</v>
      </c>
      <c r="S30" s="85">
        <v>38.1862964076971</v>
      </c>
      <c r="T30" s="85">
        <v>27.868152079924599</v>
      </c>
      <c r="U30" s="85">
        <v>24.999458495881601</v>
      </c>
      <c r="V30" s="85">
        <v>22.9891290551789</v>
      </c>
      <c r="W30" s="85">
        <v>40.745845316342702</v>
      </c>
      <c r="X30" s="85">
        <v>22.877200767885601</v>
      </c>
      <c r="Y30" s="85">
        <v>44.287715039422103</v>
      </c>
      <c r="Z30" s="85">
        <v>25.470576472768901</v>
      </c>
      <c r="AA30" s="85">
        <v>21.3727749503567</v>
      </c>
      <c r="AB30" s="85">
        <v>21.335189124804899</v>
      </c>
      <c r="AC30" s="85">
        <v>22.885384217886202</v>
      </c>
      <c r="AD30" s="85">
        <v>43.8746645648488</v>
      </c>
      <c r="AE30" s="85">
        <v>27.780257761946899</v>
      </c>
      <c r="AF30" s="85">
        <v>14.090709239494</v>
      </c>
      <c r="AG30" s="85">
        <v>32.7195271366094</v>
      </c>
      <c r="AH30" s="85">
        <v>39.015932212773997</v>
      </c>
      <c r="AI30" s="85">
        <v>34.691546394914397</v>
      </c>
      <c r="AJ30" s="85">
        <v>27.584633861450499</v>
      </c>
      <c r="AK30" s="85">
        <v>32.179173379665698</v>
      </c>
      <c r="AL30" s="85">
        <v>17.396634670782898</v>
      </c>
      <c r="AM30" s="85">
        <v>23.035890610068002</v>
      </c>
      <c r="AN30" s="85">
        <v>65.504142612369805</v>
      </c>
      <c r="AO30" s="85">
        <v>45.452740327271798</v>
      </c>
      <c r="AP30" s="85">
        <v>17.798587639110501</v>
      </c>
      <c r="AQ30" s="85">
        <v>11.6828788843625</v>
      </c>
      <c r="AR30" s="85">
        <v>13.788363099297399</v>
      </c>
      <c r="AS30" s="85">
        <v>33.851275879665401</v>
      </c>
      <c r="AT30" s="85">
        <v>40.232532393792098</v>
      </c>
      <c r="AU30" s="85">
        <v>27.068257181101401</v>
      </c>
      <c r="AV30" s="85">
        <v>15.424343793496</v>
      </c>
      <c r="AW30" s="85">
        <v>39.246304144411198</v>
      </c>
      <c r="AX30" s="85">
        <v>36.114896692436901</v>
      </c>
      <c r="AY30" s="85">
        <v>41.303653086894997</v>
      </c>
      <c r="AZ30" s="85">
        <v>29.288682094475401</v>
      </c>
      <c r="BA30" s="85">
        <v>26.204528182010201</v>
      </c>
      <c r="BB30" s="85">
        <v>24.614127233812098</v>
      </c>
      <c r="BC30" s="85">
        <v>33.719644976438403</v>
      </c>
      <c r="BD30" s="85">
        <v>26.7802692730329</v>
      </c>
      <c r="BE30" s="85">
        <v>34.476203182179098</v>
      </c>
      <c r="BF30" s="85">
        <v>33.504061558304301</v>
      </c>
      <c r="BG30" s="85">
        <v>29.873843555208399</v>
      </c>
      <c r="BH30" s="85">
        <v>21.231181525572101</v>
      </c>
      <c r="BI30" s="85">
        <v>25.978169923971201</v>
      </c>
      <c r="BJ30" s="85">
        <v>24.654929421410198</v>
      </c>
      <c r="BK30" s="85">
        <v>25.767181946569799</v>
      </c>
      <c r="BL30" s="85">
        <v>28.192368546754398</v>
      </c>
      <c r="BM30" s="85">
        <v>40.921339910431698</v>
      </c>
      <c r="BN30" s="85">
        <v>31.810676431686399</v>
      </c>
      <c r="BO30" s="85">
        <v>56.929600627686099</v>
      </c>
      <c r="BP30" s="85">
        <v>42.746240061893097</v>
      </c>
      <c r="BQ30" s="85">
        <v>23.670753945820302</v>
      </c>
      <c r="BR30" s="85">
        <v>45.959050476577097</v>
      </c>
      <c r="BS30" s="85">
        <v>40.892816137722797</v>
      </c>
      <c r="BT30" s="85">
        <v>28.970164026646302</v>
      </c>
      <c r="BU30" s="85">
        <v>30.290185800889599</v>
      </c>
      <c r="BV30" s="85">
        <v>25.879009319138898</v>
      </c>
      <c r="BW30" s="85">
        <v>50.498490793169502</v>
      </c>
      <c r="BX30" s="85">
        <v>14.768379299715599</v>
      </c>
      <c r="BY30" s="85">
        <v>43.369702063786399</v>
      </c>
      <c r="BZ30" s="85">
        <v>27.950544406545902</v>
      </c>
      <c r="CA30" s="85">
        <v>26.410523603369501</v>
      </c>
      <c r="CB30" s="85">
        <v>33.571359227811797</v>
      </c>
      <c r="CC30" s="85">
        <v>26.005824442135001</v>
      </c>
      <c r="CD30" s="85">
        <v>19.347682510962301</v>
      </c>
      <c r="CE30" s="85">
        <v>25.1844714271665</v>
      </c>
      <c r="CF30" s="85">
        <v>36.5498863865839</v>
      </c>
      <c r="CG30" s="85">
        <v>29.3347456227451</v>
      </c>
      <c r="CH30" s="85">
        <v>29.758208157011602</v>
      </c>
      <c r="CI30" s="85">
        <v>37.005299575806099</v>
      </c>
      <c r="CJ30" s="85">
        <v>18.9882850916261</v>
      </c>
      <c r="CK30" s="85">
        <v>27.342984185912599</v>
      </c>
      <c r="CL30" s="85">
        <v>41.286144297895802</v>
      </c>
      <c r="CM30" s="85">
        <v>32.872988843107997</v>
      </c>
      <c r="CN30" s="85">
        <v>34.738429081803702</v>
      </c>
      <c r="CO30" s="85">
        <v>20.2026173600471</v>
      </c>
      <c r="CP30" s="85">
        <v>29.6871291112008</v>
      </c>
      <c r="CQ30" s="85">
        <v>38.482480163812603</v>
      </c>
      <c r="CR30" s="85">
        <v>25.883737379727599</v>
      </c>
      <c r="CS30" s="85">
        <v>38.955344224699303</v>
      </c>
      <c r="CT30" s="85">
        <v>46.286369064918503</v>
      </c>
      <c r="CU30" s="85">
        <v>21.546250220588501</v>
      </c>
      <c r="CV30" s="85">
        <v>35.032708544395597</v>
      </c>
      <c r="CW30" s="85">
        <v>30.101516117661198</v>
      </c>
      <c r="CX30" s="85">
        <v>34.325132620370901</v>
      </c>
      <c r="CY30" s="85">
        <v>27.637090266775498</v>
      </c>
      <c r="CZ30" s="85">
        <v>42.483430950903198</v>
      </c>
      <c r="DA30" s="85">
        <v>20.369586469289999</v>
      </c>
      <c r="DB30" s="85">
        <v>31.594306324938199</v>
      </c>
      <c r="DC30" s="85">
        <v>54.695639306408303</v>
      </c>
      <c r="DD30" s="85">
        <v>47.833987845794198</v>
      </c>
      <c r="DE30" s="85">
        <v>16.904277422988098</v>
      </c>
      <c r="DF30" s="85">
        <v>34.557548367782402</v>
      </c>
      <c r="DG30" s="85">
        <v>44.480266800347003</v>
      </c>
      <c r="DH30" s="85">
        <v>16.279679017920799</v>
      </c>
      <c r="DI30" s="85">
        <v>20.6522384919598</v>
      </c>
      <c r="DJ30" s="85">
        <v>22.351245511240801</v>
      </c>
      <c r="DK30" s="85">
        <v>16.068212547917302</v>
      </c>
      <c r="DL30" s="85">
        <v>39.995732386180798</v>
      </c>
      <c r="DM30" s="85">
        <v>22.314782088373398</v>
      </c>
      <c r="DN30" s="85">
        <v>53.772408124727903</v>
      </c>
      <c r="DO30" s="85">
        <v>23.538044643120202</v>
      </c>
      <c r="DP30" s="85">
        <v>30.953250105039601</v>
      </c>
      <c r="DQ30" s="85">
        <v>21.9344811782669</v>
      </c>
      <c r="DR30" s="85">
        <v>33.147349550988899</v>
      </c>
      <c r="DS30" s="85">
        <v>24.485753161815801</v>
      </c>
      <c r="DT30" s="85">
        <v>46.204080463329397</v>
      </c>
      <c r="DU30" s="85">
        <v>51.423801495894999</v>
      </c>
      <c r="DV30" s="85">
        <v>16.143790166688898</v>
      </c>
      <c r="DW30" s="85">
        <v>24.473135321628401</v>
      </c>
      <c r="DX30" s="85">
        <v>57.220966150651599</v>
      </c>
      <c r="DY30" s="85">
        <v>19.269372972907998</v>
      </c>
      <c r="DZ30" s="85">
        <v>28.826768904012901</v>
      </c>
      <c r="EA30" s="85">
        <v>23.118212270079798</v>
      </c>
      <c r="EB30" s="85">
        <v>21.731631441713301</v>
      </c>
      <c r="EC30" s="85">
        <v>52.686955003758897</v>
      </c>
      <c r="ED30" s="85">
        <v>36.440540143561499</v>
      </c>
      <c r="EE30" s="85">
        <v>37.771823460542201</v>
      </c>
      <c r="EF30" s="85">
        <v>14.4212066795904</v>
      </c>
      <c r="EG30" s="85">
        <v>33.3077913066493</v>
      </c>
      <c r="EH30" s="85">
        <v>28.021950735164701</v>
      </c>
      <c r="EI30" s="85">
        <v>38.763757418825399</v>
      </c>
      <c r="EJ30" s="85">
        <v>34.339018343973201</v>
      </c>
      <c r="EK30" s="85">
        <v>14.569903332512199</v>
      </c>
      <c r="EL30" s="85">
        <v>17.539545182148299</v>
      </c>
      <c r="EM30" s="85">
        <v>56.363945826627003</v>
      </c>
      <c r="EN30" s="85">
        <v>33.695238131257398</v>
      </c>
      <c r="EO30" s="85">
        <v>38.703745104604998</v>
      </c>
      <c r="EP30" s="85">
        <v>28.939606220813801</v>
      </c>
      <c r="EQ30" s="85">
        <v>55.884274770886201</v>
      </c>
      <c r="ER30" s="85">
        <v>28.423896404706799</v>
      </c>
      <c r="ES30" s="85">
        <v>26.161708198936001</v>
      </c>
      <c r="ET30" s="85">
        <v>20.254281765207601</v>
      </c>
      <c r="EU30" s="85">
        <v>40.448938827623202</v>
      </c>
      <c r="EV30" s="85">
        <v>27.503834969208999</v>
      </c>
      <c r="EW30" s="85">
        <v>37.399722587206597</v>
      </c>
      <c r="EX30" s="85">
        <v>15.9957944688346</v>
      </c>
      <c r="EY30" s="85">
        <v>22.964384319139601</v>
      </c>
      <c r="EZ30" s="85">
        <v>23.923413516747601</v>
      </c>
      <c r="FA30" s="85">
        <v>28.228746211426799</v>
      </c>
      <c r="FB30" s="85">
        <v>35.670572215305803</v>
      </c>
      <c r="FC30" s="85">
        <v>41.648120796946102</v>
      </c>
      <c r="FD30" s="85">
        <v>30.0511231595422</v>
      </c>
      <c r="FE30" s="85">
        <v>50.544975882079598</v>
      </c>
      <c r="FF30" s="85">
        <v>28.818915900886399</v>
      </c>
      <c r="FG30" s="85">
        <v>22.014355095869501</v>
      </c>
      <c r="FH30" s="85">
        <v>26.570455534501701</v>
      </c>
      <c r="FI30" s="85">
        <v>36.024251548568003</v>
      </c>
      <c r="FJ30" s="85">
        <v>22.053216480730299</v>
      </c>
      <c r="FK30" s="85">
        <v>52.098761456120698</v>
      </c>
      <c r="FL30" s="85">
        <v>13.2731675425643</v>
      </c>
      <c r="FM30" s="85">
        <v>53.6095502285675</v>
      </c>
      <c r="FN30" s="85">
        <v>47.0842142803562</v>
      </c>
      <c r="FO30" s="85">
        <v>28.6411456504926</v>
      </c>
      <c r="FP30" s="85">
        <v>30.817691361470001</v>
      </c>
      <c r="FQ30" s="85">
        <v>21.285381345624199</v>
      </c>
      <c r="FR30" s="85">
        <v>40.304452612993003</v>
      </c>
      <c r="FS30" s="85">
        <v>51.427148393142303</v>
      </c>
      <c r="FT30" s="85">
        <v>35.196292521130196</v>
      </c>
      <c r="FU30" s="85">
        <v>46.418070062557597</v>
      </c>
      <c r="FV30" s="85">
        <v>49.475668545555997</v>
      </c>
      <c r="FW30" s="85">
        <v>34.382050156362297</v>
      </c>
      <c r="FX30" s="85">
        <v>58.036802276261398</v>
      </c>
      <c r="FY30" s="85">
        <v>22.8548054464949</v>
      </c>
      <c r="FZ30" s="85">
        <v>34.369274175675002</v>
      </c>
      <c r="GA30" s="85">
        <v>14.172120102458001</v>
      </c>
      <c r="GB30" s="85">
        <v>26.508167762358099</v>
      </c>
      <c r="GC30" s="85">
        <v>37.778526201332603</v>
      </c>
      <c r="GD30" s="85">
        <v>33.878822078781702</v>
      </c>
      <c r="GE30" s="85">
        <v>35.141793942254097</v>
      </c>
      <c r="GF30" s="85">
        <v>44.5032322963309</v>
      </c>
      <c r="GG30" s="85">
        <v>28.570565118330901</v>
      </c>
      <c r="GH30" s="85">
        <v>28.4417210716746</v>
      </c>
      <c r="GI30" s="85">
        <v>33.477633254241802</v>
      </c>
      <c r="GJ30" s="85">
        <v>23.768534344073199</v>
      </c>
      <c r="GK30" s="85">
        <v>25.7411122406155</v>
      </c>
      <c r="GL30" s="85">
        <v>26.2757014948684</v>
      </c>
      <c r="GM30" s="85">
        <v>14.4620049824721</v>
      </c>
      <c r="GN30" s="85">
        <v>21.585991613021498</v>
      </c>
      <c r="GO30" s="85">
        <v>39.258788809416203</v>
      </c>
      <c r="GP30" s="85">
        <v>47.1458009454118</v>
      </c>
      <c r="GQ30" s="85">
        <v>21.602799871952499</v>
      </c>
      <c r="GR30" s="85">
        <v>24.129506031629401</v>
      </c>
      <c r="GS30" s="85">
        <v>24.193541461808199</v>
      </c>
      <c r="GT30" s="85">
        <v>63.268334770708897</v>
      </c>
      <c r="GU30" s="85">
        <v>43.692553271800797</v>
      </c>
      <c r="GV30" s="85">
        <v>42.162399998193301</v>
      </c>
      <c r="GW30" s="85">
        <v>40.912648241728597</v>
      </c>
      <c r="GX30" s="85">
        <v>29.000769442149</v>
      </c>
      <c r="GY30" s="85">
        <v>30.607754616662</v>
      </c>
      <c r="GZ30" s="85">
        <v>22.219943360233898</v>
      </c>
      <c r="HA30" s="85">
        <v>41.897325718325</v>
      </c>
      <c r="HB30" s="85">
        <v>19.097327114613702</v>
      </c>
      <c r="HC30" s="85">
        <v>43.872482343502298</v>
      </c>
      <c r="HD30" s="85">
        <v>29.0101013686306</v>
      </c>
      <c r="HE30" s="85">
        <v>29.339236389931401</v>
      </c>
      <c r="HF30" s="85">
        <v>47.834428676177097</v>
      </c>
      <c r="HG30" s="85">
        <v>42.441133387796299</v>
      </c>
      <c r="HH30" s="85">
        <v>34.010455222986899</v>
      </c>
      <c r="HI30" s="85">
        <v>57.370410639907803</v>
      </c>
      <c r="HJ30" s="85">
        <v>27.0510102942747</v>
      </c>
      <c r="HK30" s="85">
        <v>44.161334213174499</v>
      </c>
      <c r="HL30" s="85">
        <v>36.589708866102299</v>
      </c>
      <c r="HM30" s="85">
        <v>52.113811013706801</v>
      </c>
      <c r="HN30" s="85">
        <v>22.315257147372801</v>
      </c>
      <c r="HO30" s="85">
        <v>43.170773610348299</v>
      </c>
      <c r="HP30" s="85">
        <v>19.954493538667201</v>
      </c>
      <c r="HQ30" s="85">
        <v>54.239161899885801</v>
      </c>
      <c r="HR30" s="85">
        <v>25.0832169683069</v>
      </c>
      <c r="HS30" s="85">
        <v>16.3418956781472</v>
      </c>
      <c r="HT30" s="85">
        <v>38.015986243997297</v>
      </c>
      <c r="HU30" s="85">
        <v>45.912707068019301</v>
      </c>
      <c r="HV30" s="85">
        <v>44.112353122771999</v>
      </c>
      <c r="HW30" s="85">
        <v>67.3184135621716</v>
      </c>
      <c r="HX30" s="85">
        <v>31.204757083247902</v>
      </c>
      <c r="HY30" s="85">
        <v>25.962353933213102</v>
      </c>
      <c r="HZ30" s="85">
        <v>35.991703042130702</v>
      </c>
      <c r="IA30" s="85">
        <v>29.539602748170001</v>
      </c>
      <c r="IB30" s="85">
        <v>21.6504024002077</v>
      </c>
      <c r="IC30" s="85">
        <v>41.100873165284199</v>
      </c>
      <c r="ID30" s="85">
        <v>44.322439611267001</v>
      </c>
      <c r="IE30" s="85">
        <v>34.6828992258949</v>
      </c>
      <c r="IF30" s="85">
        <v>25.3517434983182</v>
      </c>
      <c r="IG30" s="85">
        <v>48.908231872502199</v>
      </c>
      <c r="IH30" s="85">
        <v>27.436769177835298</v>
      </c>
      <c r="II30" s="85">
        <v>47.724400014427502</v>
      </c>
      <c r="IJ30" s="85">
        <v>42.595213279585899</v>
      </c>
      <c r="IK30" s="85">
        <v>32.969304823000499</v>
      </c>
      <c r="IL30" s="85">
        <v>45.539348943334701</v>
      </c>
      <c r="IM30" s="85">
        <v>22.822015589018001</v>
      </c>
      <c r="IN30" s="85">
        <v>32.898102705274901</v>
      </c>
      <c r="IO30" s="85">
        <v>30.443656382134801</v>
      </c>
      <c r="IP30" s="85">
        <v>20.2697740939442</v>
      </c>
      <c r="IQ30" s="85">
        <v>33.493445771319202</v>
      </c>
      <c r="IR30" s="85">
        <v>52.278044001463599</v>
      </c>
      <c r="IS30" s="85">
        <v>23.7010390280381</v>
      </c>
      <c r="IT30" s="85">
        <v>47.810333423202401</v>
      </c>
      <c r="IU30" s="85">
        <v>37.010711551932502</v>
      </c>
      <c r="IV30" s="85">
        <v>24.6103195036176</v>
      </c>
      <c r="IW30" s="85">
        <v>39.690133406709499</v>
      </c>
      <c r="IX30" s="88">
        <v>24.426469205220702</v>
      </c>
      <c r="IY30" s="88">
        <v>29.589254078047901</v>
      </c>
      <c r="IZ30" s="88">
        <v>29.3346432740308</v>
      </c>
      <c r="JA30" s="88">
        <v>37.8690914641248</v>
      </c>
      <c r="JB30" s="88">
        <v>22.5355402715434</v>
      </c>
      <c r="JC30" s="88">
        <v>32.5721983243984</v>
      </c>
      <c r="JD30" s="88">
        <v>38.582320181447798</v>
      </c>
      <c r="JE30" s="88">
        <v>28.0177740027972</v>
      </c>
      <c r="JF30" s="88">
        <v>66.875111353693399</v>
      </c>
      <c r="JG30" s="88">
        <v>31.964308717240801</v>
      </c>
      <c r="JH30" s="88">
        <v>34.399021003026803</v>
      </c>
      <c r="JI30" s="88">
        <v>22.946101766437501</v>
      </c>
      <c r="JJ30" s="88">
        <v>39.631683021671002</v>
      </c>
      <c r="JK30" s="88">
        <v>15.173857636421401</v>
      </c>
      <c r="JL30" s="88">
        <v>26.576001307069401</v>
      </c>
      <c r="JM30" s="88">
        <v>29.9985942206077</v>
      </c>
      <c r="JN30" s="88">
        <v>27.505222610870199</v>
      </c>
      <c r="JO30" s="88">
        <v>25.731145559431699</v>
      </c>
      <c r="JP30" s="88">
        <v>32.228705880748898</v>
      </c>
      <c r="JQ30" s="88">
        <v>46.222952968950501</v>
      </c>
      <c r="JR30" s="88">
        <v>76.091381145564299</v>
      </c>
      <c r="JS30" s="88">
        <v>19.714238390746001</v>
      </c>
      <c r="JT30" s="88">
        <v>44.7376443202903</v>
      </c>
      <c r="JU30" s="88">
        <v>52.850676580797199</v>
      </c>
      <c r="JV30" s="88">
        <v>13.778543239026501</v>
      </c>
      <c r="JW30" s="88">
        <v>31.7448445383048</v>
      </c>
      <c r="JX30" s="88">
        <v>40.639458376148298</v>
      </c>
      <c r="JY30" s="88">
        <v>34.0675997382262</v>
      </c>
      <c r="JZ30" s="88">
        <v>38.850499951929102</v>
      </c>
      <c r="KA30" s="88">
        <v>20.290184501918699</v>
      </c>
      <c r="KB30" s="88">
        <v>18.3973271576508</v>
      </c>
      <c r="KC30" s="88">
        <v>44.841350042884898</v>
      </c>
      <c r="KD30" s="88">
        <v>18.1665448851879</v>
      </c>
      <c r="KE30" s="88">
        <v>23.032791601208601</v>
      </c>
      <c r="KF30" s="88">
        <v>44.365307129560797</v>
      </c>
      <c r="KG30" s="88">
        <v>26.027316842484002</v>
      </c>
      <c r="KH30" s="88">
        <v>25.830682204688401</v>
      </c>
      <c r="KI30" s="88">
        <v>31.57663917979</v>
      </c>
      <c r="KJ30" s="88">
        <v>43.139471226641703</v>
      </c>
      <c r="KK30" s="88">
        <v>23.9308511638413</v>
      </c>
      <c r="KL30" s="88">
        <v>32.702702931060998</v>
      </c>
      <c r="KM30" s="88">
        <v>87.880878608764206</v>
      </c>
      <c r="KN30" s="88">
        <v>22.224980203214201</v>
      </c>
      <c r="KO30" s="88">
        <v>32.241717001610503</v>
      </c>
      <c r="KP30" s="88">
        <v>27.618257135546902</v>
      </c>
      <c r="KQ30" s="88">
        <v>37.475738027514701</v>
      </c>
      <c r="KR30" s="88">
        <v>34.4729734951406</v>
      </c>
      <c r="KS30" s="88">
        <v>10.615843199806999</v>
      </c>
      <c r="KT30" s="88">
        <v>43.999877705405503</v>
      </c>
      <c r="KU30" s="88">
        <v>34.400813309561897</v>
      </c>
      <c r="KV30" s="88">
        <v>24.437703203309798</v>
      </c>
      <c r="KW30" s="88">
        <v>52.736705724782702</v>
      </c>
      <c r="KX30" s="88">
        <v>68.1557047050443</v>
      </c>
      <c r="KY30" s="88">
        <v>22.809830427029802</v>
      </c>
      <c r="KZ30" s="88">
        <v>32.589784027923898</v>
      </c>
      <c r="LA30" s="88">
        <v>24.992109225090701</v>
      </c>
      <c r="LB30" s="88">
        <v>27.325171904933299</v>
      </c>
      <c r="LC30" s="88">
        <v>15.5781667350529</v>
      </c>
      <c r="LD30" s="88">
        <v>38.501509604493698</v>
      </c>
      <c r="LE30" s="88">
        <v>33.156781425828697</v>
      </c>
      <c r="LF30" s="88">
        <v>14.9923637003981</v>
      </c>
      <c r="LG30" s="88">
        <v>24.874901465035901</v>
      </c>
      <c r="LH30" s="88">
        <v>45.324126588851598</v>
      </c>
      <c r="LI30" s="88">
        <v>21.5552538448128</v>
      </c>
      <c r="LJ30" s="88">
        <v>22.357540762041101</v>
      </c>
      <c r="LK30" s="88">
        <v>47.848455829375901</v>
      </c>
      <c r="LL30" s="88">
        <v>42.573362974003302</v>
      </c>
      <c r="LM30" s="88">
        <v>33.856898549811199</v>
      </c>
      <c r="LN30" s="88">
        <v>46.881057944116399</v>
      </c>
      <c r="LO30" s="88">
        <v>26.3237318294678</v>
      </c>
      <c r="LP30" s="88">
        <v>33.095684238667403</v>
      </c>
      <c r="LQ30" s="88">
        <v>38.022703733105899</v>
      </c>
      <c r="LR30" s="88">
        <v>14.7920600377821</v>
      </c>
      <c r="LS30" s="88">
        <v>34.343498376874102</v>
      </c>
      <c r="LT30" s="88">
        <v>32.498186010553901</v>
      </c>
      <c r="LU30" s="88">
        <v>25.547765312226701</v>
      </c>
      <c r="LV30" s="88">
        <v>39.073329535806799</v>
      </c>
      <c r="LW30" s="88">
        <v>28.332575206085298</v>
      </c>
      <c r="LX30" s="88">
        <v>33.494000274477699</v>
      </c>
      <c r="LY30" s="88">
        <v>39.148124373738398</v>
      </c>
    </row>
    <row r="31" spans="1:337" x14ac:dyDescent="0.25">
      <c r="A31" s="78" t="s">
        <v>1894</v>
      </c>
      <c r="B31" s="78">
        <v>4692.3176541938456</v>
      </c>
      <c r="C31" s="78">
        <v>5468.0794573713329</v>
      </c>
      <c r="D31" s="78">
        <v>4667.228285727545</v>
      </c>
      <c r="E31" s="78">
        <v>5000.7694610402268</v>
      </c>
      <c r="F31" s="78">
        <v>4932.8050217737145</v>
      </c>
      <c r="G31" s="91">
        <f t="shared" si="0"/>
        <v>6.5246330984744139E-2</v>
      </c>
      <c r="I31" s="78">
        <v>19254.394589878444</v>
      </c>
      <c r="J31" s="78">
        <v>20487.068801115252</v>
      </c>
      <c r="K31" s="78">
        <v>18726.207267464408</v>
      </c>
      <c r="L31" s="78">
        <v>18334.903423342374</v>
      </c>
      <c r="M31" s="78">
        <v>17437.610766361697</v>
      </c>
      <c r="N31" s="91">
        <f t="shared" si="1"/>
        <v>6.0020076963469199E-2</v>
      </c>
      <c r="O31" s="91"/>
      <c r="P31" s="1" t="s">
        <v>1147</v>
      </c>
      <c r="Q31" s="1" t="s">
        <v>1148</v>
      </c>
      <c r="R31" s="85">
        <v>4592.3492052661104</v>
      </c>
      <c r="S31" s="85">
        <v>4643.6304375376703</v>
      </c>
      <c r="T31" s="85">
        <v>5136.4868466079897</v>
      </c>
      <c r="U31" s="85">
        <v>4659.58637474225</v>
      </c>
      <c r="V31" s="85">
        <v>3711.0341723647598</v>
      </c>
      <c r="W31" s="85">
        <v>83.090814392333101</v>
      </c>
      <c r="X31" s="85">
        <v>4518.9705517234797</v>
      </c>
      <c r="Y31" s="85">
        <v>4379.9734240130001</v>
      </c>
      <c r="Z31" s="85">
        <v>4813.1647268366396</v>
      </c>
      <c r="AA31" s="85">
        <v>6053.7608110607398</v>
      </c>
      <c r="AB31" s="85">
        <v>4346.5096504910798</v>
      </c>
      <c r="AC31" s="85">
        <v>4210.9976430816996</v>
      </c>
      <c r="AD31" s="85">
        <v>4996.2001333587696</v>
      </c>
      <c r="AE31" s="85">
        <v>5428.7843123225302</v>
      </c>
      <c r="AF31" s="85">
        <v>4709.8315049037901</v>
      </c>
      <c r="AG31" s="85">
        <v>3031.3135059841102</v>
      </c>
      <c r="AH31" s="85">
        <v>4419.1618223448504</v>
      </c>
      <c r="AI31" s="85">
        <v>4883.4570431871098</v>
      </c>
      <c r="AJ31" s="85">
        <v>4684.4371936876696</v>
      </c>
      <c r="AK31" s="85">
        <v>4431.2719591810601</v>
      </c>
      <c r="AL31" s="85">
        <v>5297.99790666644</v>
      </c>
      <c r="AM31" s="85">
        <v>5175.2795651062397</v>
      </c>
      <c r="AN31" s="85">
        <v>4472.3146461650304</v>
      </c>
      <c r="AO31" s="85">
        <v>5134.1283478942196</v>
      </c>
      <c r="AP31" s="85">
        <v>3007.3784968392301</v>
      </c>
      <c r="AQ31" s="85">
        <v>5460.9239360828296</v>
      </c>
      <c r="AR31" s="85">
        <v>4779.7511798302103</v>
      </c>
      <c r="AS31" s="85">
        <v>4552.7124376921502</v>
      </c>
      <c r="AT31" s="85">
        <v>4737.7739627687297</v>
      </c>
      <c r="AU31" s="85">
        <v>2829.59904414329</v>
      </c>
      <c r="AV31" s="85">
        <v>1045.2660695586301</v>
      </c>
      <c r="AW31" s="85">
        <v>4026.7891445540699</v>
      </c>
      <c r="AX31" s="85">
        <v>4921.0715148101799</v>
      </c>
      <c r="AY31" s="85">
        <v>4934.6746027136096</v>
      </c>
      <c r="AZ31" s="85">
        <v>5816.5087919738298</v>
      </c>
      <c r="BA31" s="85">
        <v>5089.4934485877002</v>
      </c>
      <c r="BB31" s="85">
        <v>4565.81609251393</v>
      </c>
      <c r="BC31" s="85">
        <v>5183.7043437508401</v>
      </c>
      <c r="BD31" s="85">
        <v>4587.2326668535397</v>
      </c>
      <c r="BE31" s="85">
        <v>25.1422896876484</v>
      </c>
      <c r="BF31" s="85">
        <v>4241.12289473889</v>
      </c>
      <c r="BG31" s="85">
        <v>7.1018805683902704</v>
      </c>
      <c r="BH31" s="85">
        <v>4898.6619927768697</v>
      </c>
      <c r="BI31" s="85">
        <v>3713.5545390886</v>
      </c>
      <c r="BJ31" s="85">
        <v>5015.0804974463499</v>
      </c>
      <c r="BK31" s="85">
        <v>5330.8095749763397</v>
      </c>
      <c r="BL31" s="85">
        <v>4945.8211832807801</v>
      </c>
      <c r="BM31" s="85">
        <v>5762.4414730268199</v>
      </c>
      <c r="BN31" s="85">
        <v>4597.0396443478403</v>
      </c>
      <c r="BO31" s="85">
        <v>4744.8200934482802</v>
      </c>
      <c r="BP31" s="85">
        <v>4895.1263621638</v>
      </c>
      <c r="BQ31" s="85">
        <v>5176.7632090022798</v>
      </c>
      <c r="BR31" s="85">
        <v>4645.4920043350103</v>
      </c>
      <c r="BS31" s="85">
        <v>14.1112938872672</v>
      </c>
      <c r="BT31" s="85">
        <v>3816.9832880372801</v>
      </c>
      <c r="BU31" s="85">
        <v>4009.3518077301601</v>
      </c>
      <c r="BV31" s="85">
        <v>4338.9763557221404</v>
      </c>
      <c r="BW31" s="85">
        <v>4996.3551918474204</v>
      </c>
      <c r="BX31" s="85">
        <v>4314.5601563260798</v>
      </c>
      <c r="BY31" s="85">
        <v>5242.3179964213796</v>
      </c>
      <c r="BZ31" s="85">
        <v>4802.7793546017401</v>
      </c>
      <c r="CA31" s="85">
        <v>4021.1960131880401</v>
      </c>
      <c r="CB31" s="85">
        <v>4814.2574765948402</v>
      </c>
      <c r="CC31" s="85">
        <v>5018.5573424547301</v>
      </c>
      <c r="CD31" s="85">
        <v>3006.9092930617398</v>
      </c>
      <c r="CE31" s="85">
        <v>5427.8022974252299</v>
      </c>
      <c r="CF31" s="85">
        <v>5108.94819400489</v>
      </c>
      <c r="CG31" s="85">
        <v>5132.7230613342899</v>
      </c>
      <c r="CH31" s="85">
        <v>4217.3373357835098</v>
      </c>
      <c r="CI31" s="85">
        <v>5252.4214880735199</v>
      </c>
      <c r="CJ31" s="85">
        <v>2701.3029495917199</v>
      </c>
      <c r="CK31" s="85">
        <v>5256.2941135026103</v>
      </c>
      <c r="CL31" s="85">
        <v>4942.9011793851596</v>
      </c>
      <c r="CM31" s="85">
        <v>4604.8896175334103</v>
      </c>
      <c r="CN31" s="85">
        <v>4497.2986494389697</v>
      </c>
      <c r="CO31" s="85">
        <v>4348.6389139802704</v>
      </c>
      <c r="CP31" s="85">
        <v>5251.5094878097398</v>
      </c>
      <c r="CQ31" s="85">
        <v>5062.7094035397304</v>
      </c>
      <c r="CR31" s="85">
        <v>4252.3905959871299</v>
      </c>
      <c r="CS31" s="85">
        <v>5188.2439757820503</v>
      </c>
      <c r="CT31" s="85">
        <v>5504.2415271987902</v>
      </c>
      <c r="CU31" s="85">
        <v>4954.2646297240199</v>
      </c>
      <c r="CV31" s="85">
        <v>4722.2436242427602</v>
      </c>
      <c r="CW31" s="85">
        <v>5041.2794376741504</v>
      </c>
      <c r="CX31" s="85">
        <v>4999.2166931354104</v>
      </c>
      <c r="CY31" s="85">
        <v>5019.7068134283099</v>
      </c>
      <c r="CZ31" s="85">
        <v>5240.1143873403698</v>
      </c>
      <c r="DA31" s="85">
        <v>3867.20162932108</v>
      </c>
      <c r="DB31" s="85">
        <v>5564.51246221357</v>
      </c>
      <c r="DC31" s="85">
        <v>4569.2441154899598</v>
      </c>
      <c r="DD31" s="85">
        <v>5437.2293114226204</v>
      </c>
      <c r="DE31" s="85">
        <v>4731.8516327307398</v>
      </c>
      <c r="DF31" s="85">
        <v>2660.5191124221201</v>
      </c>
      <c r="DG31" s="85">
        <v>4428.89171296326</v>
      </c>
      <c r="DH31" s="85">
        <v>5256.9121843012899</v>
      </c>
      <c r="DI31" s="85">
        <v>4373.5082109675004</v>
      </c>
      <c r="DJ31" s="85">
        <v>4432.6008412499996</v>
      </c>
      <c r="DK31" s="85">
        <v>4331.4066997084401</v>
      </c>
      <c r="DL31" s="85">
        <v>4714.0110892279899</v>
      </c>
      <c r="DM31" s="85">
        <v>4141.9601045788004</v>
      </c>
      <c r="DN31" s="85">
        <v>4426.7148902005902</v>
      </c>
      <c r="DO31" s="85">
        <v>4770.6813965144001</v>
      </c>
      <c r="DP31" s="85">
        <v>4499.7855828919701</v>
      </c>
      <c r="DQ31" s="85">
        <v>4635.3342525383896</v>
      </c>
      <c r="DR31" s="85">
        <v>1083.7928789233499</v>
      </c>
      <c r="DS31" s="85">
        <v>4693.3044393182799</v>
      </c>
      <c r="DT31" s="85">
        <v>4490.34798997506</v>
      </c>
      <c r="DU31" s="85">
        <v>41.742796886396199</v>
      </c>
      <c r="DV31" s="85">
        <v>4317.1876771449797</v>
      </c>
      <c r="DW31" s="85">
        <v>4825.8954076334503</v>
      </c>
      <c r="DX31" s="85">
        <v>4487.2086963602696</v>
      </c>
      <c r="DY31" s="85">
        <v>4580.4317102896603</v>
      </c>
      <c r="DZ31" s="85">
        <v>4258.4362676488699</v>
      </c>
      <c r="EA31" s="85">
        <v>4418.6214643740304</v>
      </c>
      <c r="EB31" s="85">
        <v>4957.9898069336796</v>
      </c>
      <c r="EC31" s="85">
        <v>6416.7944311994897</v>
      </c>
      <c r="ED31" s="85">
        <v>4551.1993498489001</v>
      </c>
      <c r="EE31" s="85">
        <v>5074.8883463717802</v>
      </c>
      <c r="EF31" s="85">
        <v>5005.4802812938997</v>
      </c>
      <c r="EG31" s="85">
        <v>4539.1412672538499</v>
      </c>
      <c r="EH31" s="85">
        <v>4746.3309233896798</v>
      </c>
      <c r="EI31" s="85">
        <v>4061.3005651867002</v>
      </c>
      <c r="EJ31" s="85">
        <v>4778.7601282348596</v>
      </c>
      <c r="EK31" s="85">
        <v>4265.97505602201</v>
      </c>
      <c r="EL31" s="85">
        <v>5919.3744096760101</v>
      </c>
      <c r="EM31" s="85">
        <v>1060.2488412579401</v>
      </c>
      <c r="EN31" s="85">
        <v>4929.3134587464701</v>
      </c>
      <c r="EO31" s="85">
        <v>5362.0070243821401</v>
      </c>
      <c r="EP31" s="85">
        <v>5500.9736447361602</v>
      </c>
      <c r="EQ31" s="85">
        <v>5192.9585430802999</v>
      </c>
      <c r="ER31" s="85">
        <v>4771.2663042231798</v>
      </c>
      <c r="ES31" s="85">
        <v>4765.1033562746197</v>
      </c>
      <c r="ET31" s="85">
        <v>6008.1696508629802</v>
      </c>
      <c r="EU31" s="85">
        <v>9.2305467476247003</v>
      </c>
      <c r="EV31" s="85">
        <v>5232.3378714159498</v>
      </c>
      <c r="EW31" s="85">
        <v>7.8069616686031402</v>
      </c>
      <c r="EX31" s="85">
        <v>4304.9675543155099</v>
      </c>
      <c r="EY31" s="85">
        <v>5772.3670674205696</v>
      </c>
      <c r="EZ31" s="85">
        <v>5627.7418440286901</v>
      </c>
      <c r="FA31" s="85">
        <v>746.06219503746797</v>
      </c>
      <c r="FB31" s="85">
        <v>4931.7545869587902</v>
      </c>
      <c r="FC31" s="85">
        <v>4459.0814708719499</v>
      </c>
      <c r="FD31" s="85">
        <v>13.8985673508784</v>
      </c>
      <c r="FE31" s="85">
        <v>3.5426590320195501</v>
      </c>
      <c r="FF31" s="85">
        <v>1491.87660544611</v>
      </c>
      <c r="FG31" s="85">
        <v>4548.1857086371201</v>
      </c>
      <c r="FH31" s="85">
        <v>5194.8912380121701</v>
      </c>
      <c r="FI31" s="85">
        <v>5015.19561998063</v>
      </c>
      <c r="FJ31" s="85">
        <v>4061.3196985866598</v>
      </c>
      <c r="FK31" s="85">
        <v>45.672711834491501</v>
      </c>
      <c r="FL31" s="85">
        <v>5991.5388389398704</v>
      </c>
      <c r="FM31" s="85">
        <v>4263.8762706354401</v>
      </c>
      <c r="FN31" s="85">
        <v>5076.3686364985997</v>
      </c>
      <c r="FO31" s="85">
        <v>5081.4574866289204</v>
      </c>
      <c r="FP31" s="85">
        <v>4837.6355842986804</v>
      </c>
      <c r="FQ31" s="85">
        <v>4811.1236266648502</v>
      </c>
      <c r="FR31" s="85">
        <v>4774.0797049904704</v>
      </c>
      <c r="FS31" s="85">
        <v>5775.8796630577999</v>
      </c>
      <c r="FT31" s="85">
        <v>4774.3456547566802</v>
      </c>
      <c r="FU31" s="85">
        <v>4329.5340158673598</v>
      </c>
      <c r="FV31" s="85">
        <v>4372.3819105831699</v>
      </c>
      <c r="FW31" s="85">
        <v>5658.4935823505102</v>
      </c>
      <c r="FX31" s="85">
        <v>4595.9921589976802</v>
      </c>
      <c r="FY31" s="85">
        <v>6151.59704463854</v>
      </c>
      <c r="FZ31" s="85">
        <v>5260.4486044106197</v>
      </c>
      <c r="GA31" s="85">
        <v>4785.33864008407</v>
      </c>
      <c r="GB31" s="85">
        <v>4442.58055544738</v>
      </c>
      <c r="GC31" s="85">
        <v>5058.8897507258598</v>
      </c>
      <c r="GD31" s="85">
        <v>6121.78605518115</v>
      </c>
      <c r="GE31" s="85">
        <v>5515.7385146873503</v>
      </c>
      <c r="GF31" s="85">
        <v>5282.8854232322901</v>
      </c>
      <c r="GG31" s="85">
        <v>5024.9474230833703</v>
      </c>
      <c r="GH31" s="85">
        <v>4630.9993195368397</v>
      </c>
      <c r="GI31" s="85">
        <v>4744.5368125587802</v>
      </c>
      <c r="GJ31" s="85">
        <v>4770.9089177665401</v>
      </c>
      <c r="GK31" s="85">
        <v>4949.7868142114703</v>
      </c>
      <c r="GL31" s="85">
        <v>4957.2269515616299</v>
      </c>
      <c r="GM31" s="85">
        <v>4707.0954887131702</v>
      </c>
      <c r="GN31" s="85">
        <v>4870.9756750956103</v>
      </c>
      <c r="GO31" s="85">
        <v>4766.6596441700003</v>
      </c>
      <c r="GP31" s="85">
        <v>4388.6511348287704</v>
      </c>
      <c r="GQ31" s="85">
        <v>4854.1266199868496</v>
      </c>
      <c r="GR31" s="85">
        <v>4725.0013513774502</v>
      </c>
      <c r="GS31" s="85">
        <v>4844.1490312615897</v>
      </c>
      <c r="GT31" s="85">
        <v>6012.7276057813897</v>
      </c>
      <c r="GU31" s="85">
        <v>4586.0950949090202</v>
      </c>
      <c r="GV31" s="85">
        <v>5593.6799770717498</v>
      </c>
      <c r="GW31" s="85">
        <v>3645.6647889936198</v>
      </c>
      <c r="GX31" s="85">
        <v>5108.37794675224</v>
      </c>
      <c r="GY31" s="85">
        <v>3706.7170915756701</v>
      </c>
      <c r="GZ31" s="85">
        <v>4066.8656298630699</v>
      </c>
      <c r="HA31" s="85">
        <v>4099.0847901731304</v>
      </c>
      <c r="HB31" s="85">
        <v>4750.0602607191204</v>
      </c>
      <c r="HC31" s="85">
        <v>5278.7495123654699</v>
      </c>
      <c r="HD31" s="85">
        <v>5256.0398994751004</v>
      </c>
      <c r="HE31" s="85">
        <v>10.8968830797086</v>
      </c>
      <c r="HF31" s="85">
        <v>3657.2559008373701</v>
      </c>
      <c r="HG31" s="85">
        <v>5176.5432694189803</v>
      </c>
      <c r="HH31" s="85">
        <v>5.4966671251152901</v>
      </c>
      <c r="HI31" s="85">
        <v>6047.6733023531297</v>
      </c>
      <c r="HJ31" s="85">
        <v>5174.6493053818504</v>
      </c>
      <c r="HK31" s="85">
        <v>4309.0072327890402</v>
      </c>
      <c r="HL31" s="85">
        <v>5095.1893157192198</v>
      </c>
      <c r="HM31" s="85">
        <v>17.2744729965681</v>
      </c>
      <c r="HN31" s="85">
        <v>4837.83346134147</v>
      </c>
      <c r="HO31" s="85">
        <v>4822.3126531816097</v>
      </c>
      <c r="HP31" s="85">
        <v>5640.3277780237404</v>
      </c>
      <c r="HQ31" s="85">
        <v>4752.8347132788604</v>
      </c>
      <c r="HR31" s="85">
        <v>5480.7163122966003</v>
      </c>
      <c r="HS31" s="85">
        <v>5805.2276255484003</v>
      </c>
      <c r="HT31" s="85">
        <v>4761.8372929895604</v>
      </c>
      <c r="HU31" s="85">
        <v>5868.4668936984499</v>
      </c>
      <c r="HV31" s="85">
        <v>5594.0324341107498</v>
      </c>
      <c r="HW31" s="85">
        <v>3953.93183349641</v>
      </c>
      <c r="HX31" s="85">
        <v>4789.7992659891597</v>
      </c>
      <c r="HY31" s="85">
        <v>4679.4024542987599</v>
      </c>
      <c r="HZ31" s="85">
        <v>4284.4865045181596</v>
      </c>
      <c r="IA31" s="85">
        <v>5341.3166443789296</v>
      </c>
      <c r="IB31" s="85">
        <v>2095.9944100309299</v>
      </c>
      <c r="IC31" s="85">
        <v>4396.8654203216201</v>
      </c>
      <c r="ID31" s="85">
        <v>4668.5189115524099</v>
      </c>
      <c r="IE31" s="85">
        <v>4644.5793079022797</v>
      </c>
      <c r="IF31" s="85">
        <v>5583.1498405399398</v>
      </c>
      <c r="IG31" s="85">
        <v>4711.0335133414601</v>
      </c>
      <c r="IH31" s="85">
        <v>5571.5703946306603</v>
      </c>
      <c r="II31" s="85">
        <v>5669.0171602520804</v>
      </c>
      <c r="IJ31" s="85">
        <v>5542.1405946590203</v>
      </c>
      <c r="IK31" s="85">
        <v>5403.84246831378</v>
      </c>
      <c r="IL31" s="85">
        <v>5197.5186481501596</v>
      </c>
      <c r="IM31" s="85">
        <v>4891.1671463011699</v>
      </c>
      <c r="IN31" s="85">
        <v>4702.3667735111203</v>
      </c>
      <c r="IO31" s="85">
        <v>4524.7593039565299</v>
      </c>
      <c r="IP31" s="85">
        <v>5213.07058382982</v>
      </c>
      <c r="IQ31" s="85">
        <v>4113.9815775425104</v>
      </c>
      <c r="IR31" s="85">
        <v>4999.4587846820796</v>
      </c>
      <c r="IS31" s="85">
        <v>190.719757708765</v>
      </c>
      <c r="IT31" s="85">
        <v>4868.1688235079801</v>
      </c>
      <c r="IU31" s="85">
        <v>5187.5286775723298</v>
      </c>
      <c r="IV31" s="85">
        <v>4903.3438079799298</v>
      </c>
      <c r="IW31" s="85">
        <v>2280.1631777513699</v>
      </c>
      <c r="IX31" s="88">
        <v>3826.7646390837999</v>
      </c>
      <c r="IY31" s="88">
        <v>947.24865073534704</v>
      </c>
      <c r="IZ31" s="88">
        <v>5799.3254240590504</v>
      </c>
      <c r="JA31" s="88">
        <v>4665.4563806930501</v>
      </c>
      <c r="JB31" s="88">
        <v>4278.65945234642</v>
      </c>
      <c r="JC31" s="88">
        <v>5183.9672893499901</v>
      </c>
      <c r="JD31" s="88">
        <v>5240.4579523786297</v>
      </c>
      <c r="JE31" s="88">
        <v>5369.0341870435996</v>
      </c>
      <c r="JF31" s="88">
        <v>5423.5300708861496</v>
      </c>
      <c r="JG31" s="88">
        <v>4957.7082722946698</v>
      </c>
      <c r="JH31" s="88">
        <v>5117.6057881762999</v>
      </c>
      <c r="JI31" s="88">
        <v>4450.3062190604396</v>
      </c>
      <c r="JJ31" s="88">
        <v>4518.3555673630799</v>
      </c>
      <c r="JK31" s="88">
        <v>5322.1022250686701</v>
      </c>
      <c r="JL31" s="88">
        <v>5804.2282398606003</v>
      </c>
      <c r="JM31" s="88">
        <v>5311.92779633599</v>
      </c>
      <c r="JN31" s="88">
        <v>4982.6984417547201</v>
      </c>
      <c r="JO31" s="88">
        <v>5734.2938128884498</v>
      </c>
      <c r="JP31" s="88">
        <v>4513.88099723102</v>
      </c>
      <c r="JQ31" s="88">
        <v>4078.4749355508102</v>
      </c>
      <c r="JR31" s="88">
        <v>3224.2442709872798</v>
      </c>
      <c r="JS31" s="88">
        <v>4130.5794202454599</v>
      </c>
      <c r="JT31" s="88">
        <v>4493.8387959928996</v>
      </c>
      <c r="JU31" s="88">
        <v>4473.82691940718</v>
      </c>
      <c r="JV31" s="88">
        <v>4753.4464392273503</v>
      </c>
      <c r="JW31" s="88">
        <v>3917.6133851372902</v>
      </c>
      <c r="JX31" s="88">
        <v>5234.0687401879404</v>
      </c>
      <c r="JY31" s="88">
        <v>3606.3797121524599</v>
      </c>
      <c r="JZ31" s="88">
        <v>3647.1416551669099</v>
      </c>
      <c r="KA31" s="88">
        <v>4550.7653389632096</v>
      </c>
      <c r="KB31" s="88">
        <v>5436.9227001809904</v>
      </c>
      <c r="KC31" s="88">
        <v>5007.2851521757502</v>
      </c>
      <c r="KD31" s="88">
        <v>4153.0147427666398</v>
      </c>
      <c r="KE31" s="88">
        <v>5159.2647389466101</v>
      </c>
      <c r="KF31" s="88">
        <v>4766.2174238407297</v>
      </c>
      <c r="KG31" s="88">
        <v>4898.6539881061699</v>
      </c>
      <c r="KH31" s="88">
        <v>4797.6724267932204</v>
      </c>
      <c r="KI31" s="88">
        <v>4644.81016521932</v>
      </c>
      <c r="KJ31" s="88">
        <v>6398.5413336782103</v>
      </c>
      <c r="KK31" s="88">
        <v>5198.3565036989503</v>
      </c>
      <c r="KL31" s="88">
        <v>4730.0502306910903</v>
      </c>
      <c r="KM31" s="88">
        <v>5238.5639668530202</v>
      </c>
      <c r="KN31" s="88">
        <v>4704.8571254937697</v>
      </c>
      <c r="KO31" s="88">
        <v>5250.5651326765101</v>
      </c>
      <c r="KP31" s="88">
        <v>5149.6238953894499</v>
      </c>
      <c r="KQ31" s="88">
        <v>5124.7788039010802</v>
      </c>
      <c r="KR31" s="88">
        <v>4055.3735852763298</v>
      </c>
      <c r="KS31" s="88">
        <v>5953.4921950667404</v>
      </c>
      <c r="KT31" s="88">
        <v>5270.8884931000403</v>
      </c>
      <c r="KU31" s="88">
        <v>5177.71090877394</v>
      </c>
      <c r="KV31" s="88">
        <v>3382.5932500069398</v>
      </c>
      <c r="KW31" s="88">
        <v>4849.0628865927802</v>
      </c>
      <c r="KX31" s="88">
        <v>5718.0620652486996</v>
      </c>
      <c r="KY31" s="88">
        <v>4409.5122610592598</v>
      </c>
      <c r="KZ31" s="88">
        <v>5215.9930498366102</v>
      </c>
      <c r="LA31" s="88">
        <v>4807.3292561971703</v>
      </c>
      <c r="LB31" s="88">
        <v>5301.1711240055402</v>
      </c>
      <c r="LC31" s="88">
        <v>5457.5827608793097</v>
      </c>
      <c r="LD31" s="88">
        <v>7065.4185007504802</v>
      </c>
      <c r="LE31" s="88">
        <v>5008.3341139784397</v>
      </c>
      <c r="LF31" s="88">
        <v>3890.7322503945502</v>
      </c>
      <c r="LG31" s="88">
        <v>3.2093877466454401</v>
      </c>
      <c r="LH31" s="88">
        <v>4672.9732201245197</v>
      </c>
      <c r="LI31" s="88">
        <v>5672.3883035148101</v>
      </c>
      <c r="LJ31" s="88">
        <v>4021.2847590397901</v>
      </c>
      <c r="LK31" s="88">
        <v>3403.46297768261</v>
      </c>
      <c r="LL31" s="88">
        <v>4681.9653622737997</v>
      </c>
      <c r="LM31" s="88">
        <v>5205.3244823127598</v>
      </c>
      <c r="LN31" s="88">
        <v>2991.7370449559799</v>
      </c>
      <c r="LO31" s="88">
        <v>4202.75617082798</v>
      </c>
      <c r="LP31" s="88">
        <v>5250.9095416477703</v>
      </c>
      <c r="LQ31" s="88">
        <v>5369.5759865189302</v>
      </c>
      <c r="LR31" s="88">
        <v>5405.8469655829804</v>
      </c>
      <c r="LS31" s="88">
        <v>4992.11148515881</v>
      </c>
      <c r="LT31" s="88">
        <v>4214.29746824832</v>
      </c>
      <c r="LU31" s="88">
        <v>5127.0035726910201</v>
      </c>
      <c r="LV31" s="88">
        <v>4090.8647230575398</v>
      </c>
      <c r="LW31" s="88">
        <v>4521.3507874953702</v>
      </c>
      <c r="LX31" s="88">
        <v>5360.3549116597296</v>
      </c>
      <c r="LY31" s="88">
        <v>7968.8228044225798</v>
      </c>
    </row>
    <row r="32" spans="1:337" x14ac:dyDescent="0.25">
      <c r="A32" s="78" t="s">
        <v>2100</v>
      </c>
      <c r="B32" s="78">
        <v>9.8049884657022621E-2</v>
      </c>
      <c r="C32" s="78">
        <v>9.5704698629652488E-2</v>
      </c>
      <c r="D32" s="78">
        <v>9.3963523559688691E-2</v>
      </c>
      <c r="E32" s="78">
        <v>8.6937073501798648E-2</v>
      </c>
      <c r="F32" s="78">
        <v>8.6856449405442654E-2</v>
      </c>
      <c r="G32" s="91">
        <f t="shared" si="0"/>
        <v>5.5722194828648632E-2</v>
      </c>
      <c r="I32" s="78">
        <v>0.90920792318320687</v>
      </c>
      <c r="J32" s="78">
        <v>0.89278514999890879</v>
      </c>
      <c r="K32" s="78">
        <v>0.87792850869978267</v>
      </c>
      <c r="L32" s="78">
        <v>0.86972803566631696</v>
      </c>
      <c r="M32" s="78">
        <v>0.89055104960951181</v>
      </c>
      <c r="N32" s="91">
        <f t="shared" si="1"/>
        <v>1.7026401672465566E-2</v>
      </c>
      <c r="O32" s="91"/>
      <c r="P32" s="1" t="s">
        <v>1266</v>
      </c>
      <c r="Q32" s="1" t="s">
        <v>1267</v>
      </c>
      <c r="R32" s="85">
        <v>4.8049747050644201E-2</v>
      </c>
      <c r="S32" s="85">
        <v>8.7513903409487198E-2</v>
      </c>
      <c r="T32" s="85">
        <v>7.1603918263904304E-2</v>
      </c>
      <c r="U32" s="85">
        <v>0.20895926243579499</v>
      </c>
      <c r="V32" s="85">
        <v>0.22745500044696701</v>
      </c>
      <c r="W32" s="85">
        <v>0.179780194873011</v>
      </c>
      <c r="X32" s="85">
        <v>0.145021149736386</v>
      </c>
      <c r="Y32" s="85">
        <v>8.29483383658004E-2</v>
      </c>
      <c r="Z32" s="85">
        <v>6.4131718408587293E-2</v>
      </c>
      <c r="AA32" s="85">
        <v>0.15871022928383699</v>
      </c>
      <c r="AB32" s="85">
        <v>0.11992392971938599</v>
      </c>
      <c r="AC32" s="85">
        <v>4.1171724335190701E-2</v>
      </c>
      <c r="AD32" s="85">
        <v>4.7624925362588097E-2</v>
      </c>
      <c r="AE32" s="85">
        <v>0.17212514203845899</v>
      </c>
      <c r="AF32" s="85">
        <v>5.7241407577735298E-2</v>
      </c>
      <c r="AG32" s="85">
        <v>7.0566658784636804E-2</v>
      </c>
      <c r="AH32" s="85">
        <v>4.7182784462573402E-2</v>
      </c>
      <c r="AI32" s="85">
        <v>8.8136100505049594E-2</v>
      </c>
      <c r="AJ32" s="85">
        <v>6.7021366147317601E-2</v>
      </c>
      <c r="AK32" s="85">
        <v>9.3773478627602699E-2</v>
      </c>
      <c r="AL32" s="85">
        <v>5.8261422429591703E-2</v>
      </c>
      <c r="AM32" s="85">
        <v>6.2814022567606403E-2</v>
      </c>
      <c r="AN32" s="85">
        <v>0.202399051199283</v>
      </c>
      <c r="AO32" s="85">
        <v>0.20139425861663601</v>
      </c>
      <c r="AP32" s="85">
        <v>4.3038247652552201E-2</v>
      </c>
      <c r="AQ32" s="85">
        <v>8.1060679129695001E-2</v>
      </c>
      <c r="AR32" s="85">
        <v>8.3627725672907299E-2</v>
      </c>
      <c r="AS32" s="85">
        <v>7.7008907265556897E-2</v>
      </c>
      <c r="AT32" s="85">
        <v>0.11854087089353101</v>
      </c>
      <c r="AU32" s="85">
        <v>5.9637142098954099E-2</v>
      </c>
      <c r="AV32" s="85">
        <v>0.195992035542635</v>
      </c>
      <c r="AW32" s="85">
        <v>0.12803700316458599</v>
      </c>
      <c r="AX32" s="85">
        <v>5.6794081877222798E-2</v>
      </c>
      <c r="AY32" s="85">
        <v>0.117268903709908</v>
      </c>
      <c r="AZ32" s="85">
        <v>0.17575254029242099</v>
      </c>
      <c r="BA32" s="85">
        <v>0.12875019060776199</v>
      </c>
      <c r="BB32" s="85">
        <v>6.2407273393417798E-2</v>
      </c>
      <c r="BC32" s="85">
        <v>7.2663279412522694E-2</v>
      </c>
      <c r="BD32" s="85">
        <v>7.3303218240959797E-2</v>
      </c>
      <c r="BE32" s="85">
        <v>8.5904544911873396E-2</v>
      </c>
      <c r="BF32" s="85">
        <v>3.4328442745925197E-2</v>
      </c>
      <c r="BG32" s="85">
        <v>3.3731670522255099E-2</v>
      </c>
      <c r="BH32" s="85">
        <v>8.9216419091240104E-2</v>
      </c>
      <c r="BI32" s="85">
        <v>9.2909239047795703E-2</v>
      </c>
      <c r="BJ32" s="85">
        <v>9.7485412118985801E-2</v>
      </c>
      <c r="BK32" s="85">
        <v>5.5827861861241501E-2</v>
      </c>
      <c r="BL32" s="85">
        <v>6.2330861982914799E-2</v>
      </c>
      <c r="BM32" s="85">
        <v>0.14280710808334801</v>
      </c>
      <c r="BN32" s="85">
        <v>7.1643342784776701E-2</v>
      </c>
      <c r="BO32" s="85">
        <v>5.8228184649196303E-2</v>
      </c>
      <c r="BP32" s="85">
        <v>1.9214386155327799E-2</v>
      </c>
      <c r="BQ32" s="85">
        <v>5.5695444550478E-2</v>
      </c>
      <c r="BR32" s="85">
        <v>0.108884520280152</v>
      </c>
      <c r="BS32" s="85">
        <v>4.4056720750009999E-2</v>
      </c>
      <c r="BT32" s="85">
        <v>6.5665694632540295E-2</v>
      </c>
      <c r="BU32" s="85">
        <v>5.5703366546805202E-2</v>
      </c>
      <c r="BV32" s="85">
        <v>6.8186097473193305E-2</v>
      </c>
      <c r="BW32" s="85">
        <v>0.14560291606018</v>
      </c>
      <c r="BX32" s="85">
        <v>3.7657978614308397E-2</v>
      </c>
      <c r="BY32" s="85">
        <v>7.1793792627290007E-2</v>
      </c>
      <c r="BZ32" s="85">
        <v>3.2533989616309697E-2</v>
      </c>
      <c r="CA32" s="85">
        <v>0.1958879709028</v>
      </c>
      <c r="CB32" s="85">
        <v>0.15529054067376499</v>
      </c>
      <c r="CC32" s="85">
        <v>7.8267276773988301E-2</v>
      </c>
      <c r="CD32" s="85">
        <v>3.1351967824252099E-2</v>
      </c>
      <c r="CE32" s="85">
        <v>0.11819431393895399</v>
      </c>
      <c r="CF32" s="85">
        <v>4.4865053179162097E-2</v>
      </c>
      <c r="CG32" s="85">
        <v>5.3512033782416403E-2</v>
      </c>
      <c r="CH32" s="85">
        <v>0.32564064245019098</v>
      </c>
      <c r="CI32" s="85">
        <v>1.99985015325118E-2</v>
      </c>
      <c r="CJ32" s="85">
        <v>6.9022259853397702E-2</v>
      </c>
      <c r="CK32" s="85">
        <v>9.3285075725244804E-2</v>
      </c>
      <c r="CL32" s="85">
        <v>6.3449472391609293E-2</v>
      </c>
      <c r="CM32" s="85">
        <v>0.122722366852188</v>
      </c>
      <c r="CN32" s="85">
        <v>5.83080971391313E-2</v>
      </c>
      <c r="CO32" s="85">
        <v>2.1281932682040702E-2</v>
      </c>
      <c r="CP32" s="85">
        <v>3.6876811131971103E-2</v>
      </c>
      <c r="CQ32" s="85">
        <v>6.3708944507352899E-2</v>
      </c>
      <c r="CR32" s="85">
        <v>0.124268667669894</v>
      </c>
      <c r="CS32" s="85">
        <v>6.9125284466451498E-2</v>
      </c>
      <c r="CT32" s="85">
        <v>6.6274746976866694E-2</v>
      </c>
      <c r="CU32" s="85">
        <v>3.7338606201980699E-2</v>
      </c>
      <c r="CV32" s="85">
        <v>6.5169792029084697E-2</v>
      </c>
      <c r="CW32" s="85">
        <v>2.9455482470917199E-2</v>
      </c>
      <c r="CX32" s="85">
        <v>7.9905860942986698E-2</v>
      </c>
      <c r="CY32" s="85">
        <v>3.5573866917084897E-2</v>
      </c>
      <c r="CZ32" s="85">
        <v>9.1899908154316798E-2</v>
      </c>
      <c r="DA32" s="85">
        <v>4.9810567459791601E-2</v>
      </c>
      <c r="DB32" s="85">
        <v>0.122187461020659</v>
      </c>
      <c r="DC32" s="85">
        <v>7.6478609453246804E-2</v>
      </c>
      <c r="DD32" s="85">
        <v>8.6728441915153998E-2</v>
      </c>
      <c r="DE32" s="85">
        <v>4.2339270735043198E-2</v>
      </c>
      <c r="DF32" s="85">
        <v>6.4718934077558396E-2</v>
      </c>
      <c r="DG32" s="85">
        <v>6.1936384746170199E-2</v>
      </c>
      <c r="DH32" s="85">
        <v>7.7928991043032594E-2</v>
      </c>
      <c r="DI32" s="85">
        <v>0.27215505663552098</v>
      </c>
      <c r="DJ32" s="85">
        <v>0.106095224055267</v>
      </c>
      <c r="DK32" s="85">
        <v>0.14350299003815101</v>
      </c>
      <c r="DL32" s="85">
        <v>0.185645606407814</v>
      </c>
      <c r="DM32" s="85">
        <v>5.7791263830338897E-2</v>
      </c>
      <c r="DN32" s="85">
        <v>0.14091396942317</v>
      </c>
      <c r="DO32" s="85">
        <v>3.4868553076120301E-2</v>
      </c>
      <c r="DP32" s="85">
        <v>3.5904905919557001E-2</v>
      </c>
      <c r="DQ32" s="85">
        <v>0.105492945695129</v>
      </c>
      <c r="DR32" s="85">
        <v>9.2161613195407194E-2</v>
      </c>
      <c r="DS32" s="85">
        <v>7.3763439030456304E-2</v>
      </c>
      <c r="DT32" s="85">
        <v>0.26366735617582099</v>
      </c>
      <c r="DU32" s="85">
        <v>0.11447016152153899</v>
      </c>
      <c r="DV32" s="85">
        <v>5.1385698739465697E-2</v>
      </c>
      <c r="DW32" s="85">
        <v>8.8279064554136893E-2</v>
      </c>
      <c r="DX32" s="85">
        <v>0.126599309938563</v>
      </c>
      <c r="DY32" s="85">
        <v>5.41957642924219E-2</v>
      </c>
      <c r="DZ32" s="85">
        <v>8.1769698974994504E-2</v>
      </c>
      <c r="EA32" s="85">
        <v>3.7529038075126697E-2</v>
      </c>
      <c r="EB32" s="85">
        <v>6.8109119659786305E-2</v>
      </c>
      <c r="EC32" s="85">
        <v>0.117328111597068</v>
      </c>
      <c r="ED32" s="85">
        <v>5.83374594658733E-2</v>
      </c>
      <c r="EE32" s="85">
        <v>0.126861172115738</v>
      </c>
      <c r="EF32" s="85">
        <v>6.32959068304524E-2</v>
      </c>
      <c r="EG32" s="85">
        <v>7.6878566617025607E-2</v>
      </c>
      <c r="EH32" s="85">
        <v>4.6418415871588702E-2</v>
      </c>
      <c r="EI32" s="85">
        <v>4.7082950254050203E-2</v>
      </c>
      <c r="EJ32" s="85">
        <v>6.5638125603832406E-2</v>
      </c>
      <c r="EK32" s="85">
        <v>8.7211127643058897E-2</v>
      </c>
      <c r="EL32" s="85">
        <v>7.0694315929178603E-2</v>
      </c>
      <c r="EM32" s="85">
        <v>6.4238773951473496E-2</v>
      </c>
      <c r="EN32" s="85">
        <v>6.6487039143101404E-2</v>
      </c>
      <c r="EO32" s="85">
        <v>7.5538835345576094E-2</v>
      </c>
      <c r="EP32" s="85">
        <v>7.4255293379553597E-2</v>
      </c>
      <c r="EQ32" s="85">
        <v>5.2461348652018201E-2</v>
      </c>
      <c r="ER32" s="85">
        <v>7.8537573307113404E-2</v>
      </c>
      <c r="ES32" s="85">
        <v>4.65555047685366E-2</v>
      </c>
      <c r="ET32" s="85">
        <v>0.12994162870742099</v>
      </c>
      <c r="EU32" s="85">
        <v>8.5013278106134793E-2</v>
      </c>
      <c r="EV32" s="85">
        <v>0.177719375467217</v>
      </c>
      <c r="EW32" s="85">
        <v>6.9986199332115001E-2</v>
      </c>
      <c r="EX32" s="85">
        <v>7.0482461773498206E-2</v>
      </c>
      <c r="EY32" s="85">
        <v>3.34310391769699E-2</v>
      </c>
      <c r="EZ32" s="85">
        <v>0.118681947392825</v>
      </c>
      <c r="FA32" s="85">
        <v>7.7530240495811198E-2</v>
      </c>
      <c r="FB32" s="85">
        <v>0.237277870718622</v>
      </c>
      <c r="FC32" s="85">
        <v>9.0326077346946296E-2</v>
      </c>
      <c r="FD32" s="85">
        <v>0.168170285239053</v>
      </c>
      <c r="FE32" s="85">
        <v>7.4356306372453398E-2</v>
      </c>
      <c r="FF32" s="85">
        <v>0.198659793876727</v>
      </c>
      <c r="FG32" s="85">
        <v>9.7889754596516901E-2</v>
      </c>
      <c r="FH32" s="85">
        <v>0.15212038142635101</v>
      </c>
      <c r="FI32" s="85">
        <v>4.76885037212402E-2</v>
      </c>
      <c r="FJ32" s="85">
        <v>8.80161219326593E-2</v>
      </c>
      <c r="FK32" s="85">
        <v>0.10719515085562401</v>
      </c>
      <c r="FL32" s="85">
        <v>3.5222972060308E-2</v>
      </c>
      <c r="FM32" s="85">
        <v>9.3929396688814004E-2</v>
      </c>
      <c r="FN32" s="85">
        <v>8.5424986652225907E-2</v>
      </c>
      <c r="FO32" s="85">
        <v>0.109886533683519</v>
      </c>
      <c r="FP32" s="85">
        <v>0.21803106035038</v>
      </c>
      <c r="FQ32" s="85">
        <v>8.5929900363171996E-2</v>
      </c>
      <c r="FR32" s="85">
        <v>0.12744634550817699</v>
      </c>
      <c r="FS32" s="85">
        <v>0.127388796764273</v>
      </c>
      <c r="FT32" s="85">
        <v>0.123698739835666</v>
      </c>
      <c r="FU32" s="85">
        <v>2.3846151846898901E-2</v>
      </c>
      <c r="FV32" s="85">
        <v>9.5614548859593307E-2</v>
      </c>
      <c r="FW32" s="85">
        <v>7.1460489780062794E-2</v>
      </c>
      <c r="FX32" s="85">
        <v>8.4149777833363096E-2</v>
      </c>
      <c r="FY32" s="85">
        <v>0.12818590002538699</v>
      </c>
      <c r="FZ32" s="85">
        <v>7.8729456111962498E-2</v>
      </c>
      <c r="GA32" s="85">
        <v>6.8764728915651399E-2</v>
      </c>
      <c r="GB32" s="85">
        <v>4.9027784366049598E-2</v>
      </c>
      <c r="GC32" s="85">
        <v>0.111754775621868</v>
      </c>
      <c r="GD32" s="85">
        <v>6.3622058188341102E-2</v>
      </c>
      <c r="GE32" s="85">
        <v>3.1713221688033297E-2</v>
      </c>
      <c r="GF32" s="85">
        <v>0.15680486747521799</v>
      </c>
      <c r="GG32" s="85">
        <v>3.8626854513186697E-2</v>
      </c>
      <c r="GH32" s="85">
        <v>8.79582648441804E-2</v>
      </c>
      <c r="GI32" s="85">
        <v>4.1976730452778097E-2</v>
      </c>
      <c r="GJ32" s="85">
        <v>0.143623103884299</v>
      </c>
      <c r="GK32" s="85">
        <v>0.111555101375532</v>
      </c>
      <c r="GL32" s="85">
        <v>4.42025286225518E-2</v>
      </c>
      <c r="GM32" s="85">
        <v>4.1010042216996397E-2</v>
      </c>
      <c r="GN32" s="85">
        <v>6.0187336933529803E-2</v>
      </c>
      <c r="GO32" s="85">
        <v>7.0918758716576893E-2</v>
      </c>
      <c r="GP32" s="85">
        <v>9.7480706320579993E-2</v>
      </c>
      <c r="GQ32" s="85">
        <v>0.14567014903329001</v>
      </c>
      <c r="GR32" s="85">
        <v>6.1802903144233999E-2</v>
      </c>
      <c r="GS32" s="85">
        <v>7.86353414977424E-2</v>
      </c>
      <c r="GT32" s="85">
        <v>9.3290247034331697E-2</v>
      </c>
      <c r="GU32" s="85">
        <v>4.4505469567631399E-2</v>
      </c>
      <c r="GV32" s="85">
        <v>4.7173542529024601E-2</v>
      </c>
      <c r="GW32" s="85">
        <v>5.7148788657801999E-2</v>
      </c>
      <c r="GX32" s="85">
        <v>9.2566157756241205E-2</v>
      </c>
      <c r="GY32" s="85">
        <v>0.106357441990967</v>
      </c>
      <c r="GZ32" s="85">
        <v>6.7979718594126298E-2</v>
      </c>
      <c r="HA32" s="85">
        <v>5.5430667091163899E-2</v>
      </c>
      <c r="HB32" s="85">
        <v>3.5839399306882999E-2</v>
      </c>
      <c r="HC32" s="85">
        <v>8.2231753997234994E-2</v>
      </c>
      <c r="HD32" s="85">
        <v>9.3280675659526593E-2</v>
      </c>
      <c r="HE32" s="85">
        <v>6.2122734695619602E-2</v>
      </c>
      <c r="HF32" s="85">
        <v>0.132204857393385</v>
      </c>
      <c r="HG32" s="85">
        <v>0.13473628802597401</v>
      </c>
      <c r="HH32" s="85">
        <v>8.6637573824095093E-2</v>
      </c>
      <c r="HI32" s="85">
        <v>0.118202575971931</v>
      </c>
      <c r="HJ32" s="85">
        <v>7.2946916252918007E-2</v>
      </c>
      <c r="HK32" s="85">
        <v>8.4087613984683895E-2</v>
      </c>
      <c r="HL32" s="85">
        <v>7.5814205730839399E-2</v>
      </c>
      <c r="HM32" s="85">
        <v>9.2532725225053097E-2</v>
      </c>
      <c r="HN32" s="85">
        <v>7.5281739835712097E-2</v>
      </c>
      <c r="HO32" s="85">
        <v>0.26462719236747601</v>
      </c>
      <c r="HP32" s="85">
        <v>0.111422590234284</v>
      </c>
      <c r="HQ32" s="85">
        <v>8.7000362225021999E-2</v>
      </c>
      <c r="HR32" s="85">
        <v>9.4524377619479794E-2</v>
      </c>
      <c r="HS32" s="85">
        <v>9.6777110127327107E-2</v>
      </c>
      <c r="HT32" s="85">
        <v>4.7663833868372099E-2</v>
      </c>
      <c r="HU32" s="85">
        <v>0.103283715891965</v>
      </c>
      <c r="HV32" s="85">
        <v>1.09069575161107</v>
      </c>
      <c r="HW32" s="85">
        <v>0.11902013497450201</v>
      </c>
      <c r="HX32" s="85">
        <v>6.0979279437747003E-2</v>
      </c>
      <c r="HY32" s="85">
        <v>5.91725313730595E-2</v>
      </c>
      <c r="HZ32" s="85">
        <v>3.8183252229551198E-2</v>
      </c>
      <c r="IA32" s="85">
        <v>0.20295962883148</v>
      </c>
      <c r="IB32" s="85">
        <v>8.5762803034213797E-2</v>
      </c>
      <c r="IC32" s="85">
        <v>0.127268302620902</v>
      </c>
      <c r="ID32" s="85">
        <v>9.8626933331530706E-2</v>
      </c>
      <c r="IE32" s="85">
        <v>0.20185037113892201</v>
      </c>
      <c r="IF32" s="85">
        <v>5.5720717088357997E-2</v>
      </c>
      <c r="IG32" s="85">
        <v>3.9656419849329001E-2</v>
      </c>
      <c r="IH32" s="85">
        <v>0.214418158571927</v>
      </c>
      <c r="II32" s="85">
        <v>0.104752784740258</v>
      </c>
      <c r="IJ32" s="85">
        <v>0.112683641457363</v>
      </c>
      <c r="IK32" s="85">
        <v>3.4636829864449298E-2</v>
      </c>
      <c r="IL32" s="85">
        <v>8.9850979412185797E-2</v>
      </c>
      <c r="IM32" s="85">
        <v>4.1020980433624399E-2</v>
      </c>
      <c r="IN32" s="85">
        <v>0.105315270841518</v>
      </c>
      <c r="IO32" s="85">
        <v>4.1957975556117001E-2</v>
      </c>
      <c r="IP32" s="85">
        <v>9.5794973828535301E-2</v>
      </c>
      <c r="IQ32" s="85">
        <v>0.13221726932150399</v>
      </c>
      <c r="IR32" s="85">
        <v>8.79953785595156E-2</v>
      </c>
      <c r="IS32" s="85">
        <v>9.1131953869001497E-2</v>
      </c>
      <c r="IT32" s="85">
        <v>5.5109043835346101E-2</v>
      </c>
      <c r="IU32" s="85">
        <v>9.2396037105335893E-2</v>
      </c>
      <c r="IV32" s="85">
        <v>6.8697891291878505E-2</v>
      </c>
      <c r="IW32" s="85">
        <v>5.1405505733739802E-2</v>
      </c>
      <c r="IX32" s="88">
        <v>7.2812019219051602E-2</v>
      </c>
      <c r="IY32" s="88">
        <v>6.5337016151330696E-2</v>
      </c>
      <c r="IZ32" s="88">
        <v>0.124167487869488</v>
      </c>
      <c r="JA32" s="88">
        <v>9.4672249931516197E-2</v>
      </c>
      <c r="JB32" s="88">
        <v>6.4231242943358094E-2</v>
      </c>
      <c r="JC32" s="88">
        <v>8.9817471629445603E-2</v>
      </c>
      <c r="JD32" s="88">
        <v>0.21915495825669401</v>
      </c>
      <c r="JE32" s="88">
        <v>7.4027109231950702E-2</v>
      </c>
      <c r="JF32" s="88">
        <v>9.78368867004904E-2</v>
      </c>
      <c r="JG32" s="88">
        <v>0.15841576117612899</v>
      </c>
      <c r="JH32" s="88">
        <v>7.3969436414367595E-2</v>
      </c>
      <c r="JI32" s="88">
        <v>9.3529016331375003E-2</v>
      </c>
      <c r="JJ32" s="88">
        <v>6.8253137747992604E-2</v>
      </c>
      <c r="JK32" s="88">
        <v>0.290072242736783</v>
      </c>
      <c r="JL32" s="88">
        <v>0.105944842939436</v>
      </c>
      <c r="JM32" s="88">
        <v>7.0081239848355306E-2</v>
      </c>
      <c r="JN32" s="88">
        <v>5.7400604550700403E-2</v>
      </c>
      <c r="JO32" s="88">
        <v>4.5741210890523E-2</v>
      </c>
      <c r="JP32" s="88">
        <v>4.19213186595822E-2</v>
      </c>
      <c r="JQ32" s="88">
        <v>0.19567973233557401</v>
      </c>
      <c r="JR32" s="88">
        <v>8.7006462637852805E-2</v>
      </c>
      <c r="JS32" s="88">
        <v>0.10022472077042401</v>
      </c>
      <c r="JT32" s="88">
        <v>0.107279081652829</v>
      </c>
      <c r="JU32" s="88">
        <v>9.9776283601417798E-2</v>
      </c>
      <c r="JV32" s="88">
        <v>5.13098566642336E-2</v>
      </c>
      <c r="JW32" s="88">
        <v>8.7949540570708598E-2</v>
      </c>
      <c r="JX32" s="88">
        <v>0.163705497130786</v>
      </c>
      <c r="JY32" s="88">
        <v>0.22047701171819101</v>
      </c>
      <c r="JZ32" s="88">
        <v>9.6114346581995094E-2</v>
      </c>
      <c r="KA32" s="88">
        <v>0.128767482286472</v>
      </c>
      <c r="KB32" s="88">
        <v>3.7011460243197701E-2</v>
      </c>
      <c r="KC32" s="88">
        <v>0.107373662107195</v>
      </c>
      <c r="KD32" s="88">
        <v>5.70326923132011E-2</v>
      </c>
      <c r="KE32" s="88">
        <v>8.4670296956626506E-2</v>
      </c>
      <c r="KF32" s="88">
        <v>9.1030488570919901E-2</v>
      </c>
      <c r="KG32" s="88">
        <v>5.9283801343842799E-2</v>
      </c>
      <c r="KH32" s="88">
        <v>4.7513344135359202E-2</v>
      </c>
      <c r="KI32" s="88">
        <v>6.5621765494393594E-2</v>
      </c>
      <c r="KJ32" s="88">
        <v>0.175461994858128</v>
      </c>
      <c r="KK32" s="88">
        <v>3.9682639524549597E-2</v>
      </c>
      <c r="KL32" s="88">
        <v>0.165951439809609</v>
      </c>
      <c r="KM32" s="88">
        <v>0.20398044183597999</v>
      </c>
      <c r="KN32" s="88">
        <v>8.2891362626905302E-2</v>
      </c>
      <c r="KO32" s="88">
        <v>9.5236211133999799E-2</v>
      </c>
      <c r="KP32" s="88">
        <v>4.7781043667263302E-2</v>
      </c>
      <c r="KQ32" s="88">
        <v>0.115634338073833</v>
      </c>
      <c r="KR32" s="88">
        <v>0.115796075931385</v>
      </c>
      <c r="KS32" s="88">
        <v>0.108615135315474</v>
      </c>
      <c r="KT32" s="88">
        <v>8.8583594598403495E-2</v>
      </c>
      <c r="KU32" s="88">
        <v>0.40706279343144097</v>
      </c>
      <c r="KV32" s="88">
        <v>2.9608215379234401E-2</v>
      </c>
      <c r="KW32" s="88">
        <v>5.5940417585180001E-2</v>
      </c>
      <c r="KX32" s="88">
        <v>6.4373023965034304E-2</v>
      </c>
      <c r="KY32" s="88">
        <v>7.9198182514274407E-2</v>
      </c>
      <c r="KZ32" s="88">
        <v>0.15928813559413299</v>
      </c>
      <c r="LA32" s="88">
        <v>4.1088984997868797E-2</v>
      </c>
      <c r="LB32" s="88">
        <v>9.8302617552968194E-2</v>
      </c>
      <c r="LC32" s="88">
        <v>0.106222367265928</v>
      </c>
      <c r="LD32" s="88">
        <v>9.3472508383790898E-2</v>
      </c>
      <c r="LE32" s="88">
        <v>0.117363332223202</v>
      </c>
      <c r="LF32" s="88">
        <v>0.16648512221893999</v>
      </c>
      <c r="LG32" s="88">
        <v>0.12667523099192199</v>
      </c>
      <c r="LH32" s="88">
        <v>0.13670131997934401</v>
      </c>
      <c r="LI32" s="88">
        <v>0.12887685824231199</v>
      </c>
      <c r="LJ32" s="88">
        <v>9.5464833113489397E-2</v>
      </c>
      <c r="LK32" s="88">
        <v>6.2239964701690798E-2</v>
      </c>
      <c r="LL32" s="88">
        <v>0.158609375301137</v>
      </c>
      <c r="LM32" s="88">
        <v>0.162415564779712</v>
      </c>
      <c r="LN32" s="88">
        <v>0.17853225720826699</v>
      </c>
      <c r="LO32" s="88">
        <v>0.10182785374034201</v>
      </c>
      <c r="LP32" s="88">
        <v>7.6975455159936396E-2</v>
      </c>
      <c r="LQ32" s="88">
        <v>9.5714461396795097E-2</v>
      </c>
      <c r="LR32" s="88">
        <v>4.6707533130224799E-2</v>
      </c>
      <c r="LS32" s="88">
        <v>7.1521085115718003E-2</v>
      </c>
      <c r="LT32" s="88">
        <v>6.3735626637899195E-2</v>
      </c>
      <c r="LU32" s="88">
        <v>9.7027789171463902E-2</v>
      </c>
      <c r="LV32" s="88">
        <v>0.115859690412409</v>
      </c>
      <c r="LW32" s="88">
        <v>4.7845736826592898E-2</v>
      </c>
      <c r="LX32" s="88">
        <v>3.3807869769539797E-2</v>
      </c>
      <c r="LY32" s="88">
        <v>9.8180081719771897E-2</v>
      </c>
    </row>
  </sheetData>
  <mergeCells count="3">
    <mergeCell ref="B2:F2"/>
    <mergeCell ref="I2:M2"/>
    <mergeCell ref="R2:IW2"/>
  </mergeCell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362"/>
  <sheetViews>
    <sheetView zoomScale="80" zoomScaleNormal="80" workbookViewId="0"/>
  </sheetViews>
  <sheetFormatPr defaultColWidth="8.85546875" defaultRowHeight="15" x14ac:dyDescent="0.25"/>
  <cols>
    <col min="1" max="1" width="46.85546875" style="15" customWidth="1"/>
    <col min="2" max="2" width="16.28515625" style="15" customWidth="1"/>
    <col min="3" max="3" width="27.5703125" style="18" customWidth="1"/>
    <col min="4" max="4" width="22.28515625" style="15" bestFit="1" customWidth="1"/>
    <col min="5" max="5" width="20.7109375" style="15" customWidth="1"/>
    <col min="6" max="6" width="22.28515625" style="16" customWidth="1"/>
    <col min="7" max="7" width="123.140625" style="17" customWidth="1"/>
  </cols>
  <sheetData>
    <row r="1" spans="1:7" s="12" customFormat="1" ht="38.25" thickBot="1" x14ac:dyDescent="0.3">
      <c r="A1" s="10" t="s">
        <v>11</v>
      </c>
      <c r="B1" s="10" t="s">
        <v>2120</v>
      </c>
      <c r="C1" s="10" t="s">
        <v>12</v>
      </c>
      <c r="D1" s="10" t="s">
        <v>13</v>
      </c>
      <c r="E1" s="10" t="s">
        <v>2014</v>
      </c>
      <c r="F1" s="11" t="s">
        <v>14</v>
      </c>
      <c r="G1" s="10" t="s">
        <v>15</v>
      </c>
    </row>
    <row r="2" spans="1:7" ht="15.75" thickTop="1" x14ac:dyDescent="0.25">
      <c r="A2" s="1" t="s">
        <v>1609</v>
      </c>
      <c r="B2" s="15" t="s">
        <v>2121</v>
      </c>
      <c r="C2" s="13" t="s">
        <v>16</v>
      </c>
      <c r="D2" s="14" t="s">
        <v>17</v>
      </c>
      <c r="E2" s="15" t="s">
        <v>18</v>
      </c>
      <c r="F2" s="16" t="s">
        <v>19</v>
      </c>
      <c r="G2" s="17" t="s">
        <v>20</v>
      </c>
    </row>
    <row r="3" spans="1:7" x14ac:dyDescent="0.25">
      <c r="A3" s="1" t="s">
        <v>1610</v>
      </c>
      <c r="B3" s="15" t="s">
        <v>2121</v>
      </c>
      <c r="C3" s="13" t="s">
        <v>21</v>
      </c>
      <c r="D3" s="14" t="s">
        <v>22</v>
      </c>
      <c r="E3" s="15" t="s">
        <v>23</v>
      </c>
      <c r="F3" s="16" t="s">
        <v>24</v>
      </c>
      <c r="G3" s="17" t="s">
        <v>25</v>
      </c>
    </row>
    <row r="4" spans="1:7" x14ac:dyDescent="0.25">
      <c r="A4" s="1" t="s">
        <v>1611</v>
      </c>
      <c r="B4" s="15" t="s">
        <v>2121</v>
      </c>
      <c r="C4" s="13" t="s">
        <v>26</v>
      </c>
      <c r="D4" s="14" t="s">
        <v>27</v>
      </c>
      <c r="E4" s="15" t="s">
        <v>28</v>
      </c>
      <c r="F4" s="16" t="s">
        <v>29</v>
      </c>
      <c r="G4" s="17" t="s">
        <v>30</v>
      </c>
    </row>
    <row r="5" spans="1:7" x14ac:dyDescent="0.25">
      <c r="A5" s="1" t="s">
        <v>1612</v>
      </c>
      <c r="B5" s="15" t="s">
        <v>2121</v>
      </c>
      <c r="C5" s="13" t="s">
        <v>31</v>
      </c>
      <c r="D5" s="14" t="s">
        <v>32</v>
      </c>
      <c r="E5" s="15" t="s">
        <v>33</v>
      </c>
      <c r="F5" s="16" t="s">
        <v>34</v>
      </c>
      <c r="G5" s="17" t="s">
        <v>0</v>
      </c>
    </row>
    <row r="6" spans="1:7" x14ac:dyDescent="0.25">
      <c r="A6" s="1" t="s">
        <v>1613</v>
      </c>
      <c r="B6" s="15" t="s">
        <v>2121</v>
      </c>
      <c r="C6" s="13" t="s">
        <v>36</v>
      </c>
      <c r="D6" s="14" t="s">
        <v>37</v>
      </c>
      <c r="E6" s="15" t="s">
        <v>38</v>
      </c>
      <c r="F6" s="16" t="s">
        <v>39</v>
      </c>
      <c r="G6" s="17" t="s">
        <v>40</v>
      </c>
    </row>
    <row r="7" spans="1:7" x14ac:dyDescent="0.25">
      <c r="A7" s="1" t="s">
        <v>1614</v>
      </c>
      <c r="B7" s="15" t="s">
        <v>2121</v>
      </c>
      <c r="C7" s="13" t="s">
        <v>41</v>
      </c>
      <c r="D7" s="14" t="s">
        <v>42</v>
      </c>
      <c r="E7" s="15" t="s">
        <v>43</v>
      </c>
      <c r="F7" s="16" t="s">
        <v>44</v>
      </c>
      <c r="G7" s="17" t="s">
        <v>45</v>
      </c>
    </row>
    <row r="8" spans="1:7" x14ac:dyDescent="0.25">
      <c r="A8" s="1" t="s">
        <v>1616</v>
      </c>
      <c r="B8" s="15" t="s">
        <v>2121</v>
      </c>
      <c r="C8" s="13" t="s">
        <v>46</v>
      </c>
      <c r="D8" s="14" t="s">
        <v>47</v>
      </c>
      <c r="E8" s="15" t="s">
        <v>48</v>
      </c>
      <c r="F8" s="16" t="s">
        <v>49</v>
      </c>
      <c r="G8" s="17" t="s">
        <v>50</v>
      </c>
    </row>
    <row r="9" spans="1:7" x14ac:dyDescent="0.25">
      <c r="A9" s="1" t="s">
        <v>1617</v>
      </c>
      <c r="B9" s="15" t="s">
        <v>2121</v>
      </c>
      <c r="C9" s="13" t="s">
        <v>51</v>
      </c>
      <c r="D9" s="14" t="s">
        <v>52</v>
      </c>
      <c r="E9" s="15" t="s">
        <v>53</v>
      </c>
      <c r="F9" s="16" t="s">
        <v>54</v>
      </c>
      <c r="G9" s="17" t="s">
        <v>55</v>
      </c>
    </row>
    <row r="10" spans="1:7" x14ac:dyDescent="0.25">
      <c r="A10" s="1" t="s">
        <v>1618</v>
      </c>
      <c r="B10" s="15" t="s">
        <v>2121</v>
      </c>
      <c r="C10" s="13" t="s">
        <v>56</v>
      </c>
      <c r="D10" s="14" t="s">
        <v>57</v>
      </c>
      <c r="E10" s="15" t="s">
        <v>53</v>
      </c>
      <c r="F10" s="16" t="s">
        <v>58</v>
      </c>
      <c r="G10" s="17" t="s">
        <v>59</v>
      </c>
    </row>
    <row r="11" spans="1:7" x14ac:dyDescent="0.25">
      <c r="A11" s="1" t="s">
        <v>1619</v>
      </c>
      <c r="B11" s="15" t="s">
        <v>2121</v>
      </c>
      <c r="C11" s="13" t="s">
        <v>60</v>
      </c>
      <c r="D11" s="14" t="s">
        <v>61</v>
      </c>
      <c r="E11" s="15" t="s">
        <v>53</v>
      </c>
      <c r="F11" s="16" t="s">
        <v>62</v>
      </c>
      <c r="G11" s="17" t="s">
        <v>63</v>
      </c>
    </row>
    <row r="12" spans="1:7" x14ac:dyDescent="0.25">
      <c r="A12" s="1" t="s">
        <v>1621</v>
      </c>
      <c r="B12" s="15" t="s">
        <v>2121</v>
      </c>
      <c r="C12" s="13" t="s">
        <v>64</v>
      </c>
      <c r="D12" s="14" t="s">
        <v>65</v>
      </c>
      <c r="E12" s="15" t="s">
        <v>66</v>
      </c>
      <c r="F12" s="16" t="s">
        <v>67</v>
      </c>
      <c r="G12" s="17" t="s">
        <v>30</v>
      </c>
    </row>
    <row r="13" spans="1:7" x14ac:dyDescent="0.25">
      <c r="A13" s="1" t="s">
        <v>1622</v>
      </c>
      <c r="B13" s="15" t="s">
        <v>2121</v>
      </c>
      <c r="C13" s="13" t="s">
        <v>68</v>
      </c>
      <c r="D13" s="14" t="s">
        <v>69</v>
      </c>
      <c r="E13" s="15" t="s">
        <v>70</v>
      </c>
      <c r="F13" s="16" t="s">
        <v>71</v>
      </c>
      <c r="G13" s="17" t="s">
        <v>72</v>
      </c>
    </row>
    <row r="14" spans="1:7" x14ac:dyDescent="0.25">
      <c r="A14" s="1" t="s">
        <v>1623</v>
      </c>
      <c r="B14" s="15" t="s">
        <v>2121</v>
      </c>
      <c r="C14" s="13" t="s">
        <v>73</v>
      </c>
      <c r="D14" s="14" t="s">
        <v>74</v>
      </c>
      <c r="E14" s="15" t="s">
        <v>75</v>
      </c>
      <c r="F14" s="16" t="s">
        <v>76</v>
      </c>
      <c r="G14" s="17" t="s">
        <v>77</v>
      </c>
    </row>
    <row r="15" spans="1:7" x14ac:dyDescent="0.25">
      <c r="A15" s="1" t="s">
        <v>1624</v>
      </c>
      <c r="B15" s="15" t="s">
        <v>2121</v>
      </c>
      <c r="C15" s="13" t="s">
        <v>78</v>
      </c>
      <c r="D15" s="14" t="s">
        <v>79</v>
      </c>
      <c r="E15" s="15" t="s">
        <v>80</v>
      </c>
      <c r="F15" s="16" t="s">
        <v>81</v>
      </c>
      <c r="G15" s="17" t="s">
        <v>82</v>
      </c>
    </row>
    <row r="16" spans="1:7" x14ac:dyDescent="0.25">
      <c r="A16" s="1" t="s">
        <v>1625</v>
      </c>
      <c r="B16" s="15" t="s">
        <v>2121</v>
      </c>
      <c r="C16" s="13" t="s">
        <v>83</v>
      </c>
      <c r="D16" s="14" t="s">
        <v>84</v>
      </c>
      <c r="E16" s="15" t="s">
        <v>75</v>
      </c>
      <c r="F16" s="16" t="s">
        <v>85</v>
      </c>
      <c r="G16" s="17" t="s">
        <v>30</v>
      </c>
    </row>
    <row r="17" spans="1:7" x14ac:dyDescent="0.25">
      <c r="A17" s="1" t="s">
        <v>1626</v>
      </c>
      <c r="B17" s="15" t="s">
        <v>2121</v>
      </c>
      <c r="C17" s="13" t="s">
        <v>86</v>
      </c>
      <c r="D17" s="14" t="s">
        <v>87</v>
      </c>
      <c r="E17" s="15" t="s">
        <v>75</v>
      </c>
      <c r="F17" s="16" t="s">
        <v>88</v>
      </c>
      <c r="G17" s="17" t="s">
        <v>89</v>
      </c>
    </row>
    <row r="18" spans="1:7" x14ac:dyDescent="0.25">
      <c r="A18" s="1" t="s">
        <v>1627</v>
      </c>
      <c r="B18" s="15" t="s">
        <v>2121</v>
      </c>
      <c r="C18" s="13" t="s">
        <v>90</v>
      </c>
      <c r="D18" s="14" t="s">
        <v>91</v>
      </c>
      <c r="E18" s="15" t="s">
        <v>75</v>
      </c>
      <c r="F18" s="16" t="s">
        <v>92</v>
      </c>
      <c r="G18" s="17" t="s">
        <v>35</v>
      </c>
    </row>
    <row r="19" spans="1:7" x14ac:dyDescent="0.25">
      <c r="A19" s="1" t="s">
        <v>1629</v>
      </c>
      <c r="B19" s="15" t="s">
        <v>2121</v>
      </c>
      <c r="C19" s="13" t="s">
        <v>93</v>
      </c>
      <c r="D19" s="14" t="s">
        <v>94</v>
      </c>
      <c r="E19" s="15" t="s">
        <v>95</v>
      </c>
      <c r="F19" s="16" t="s">
        <v>96</v>
      </c>
      <c r="G19" s="17" t="s">
        <v>97</v>
      </c>
    </row>
    <row r="20" spans="1:7" x14ac:dyDescent="0.25">
      <c r="A20" s="1" t="s">
        <v>1631</v>
      </c>
      <c r="B20" s="15" t="s">
        <v>2121</v>
      </c>
      <c r="C20" s="13" t="s">
        <v>98</v>
      </c>
      <c r="D20" s="14" t="s">
        <v>99</v>
      </c>
      <c r="E20" s="15" t="s">
        <v>100</v>
      </c>
      <c r="F20" s="16" t="s">
        <v>101</v>
      </c>
      <c r="G20" s="17" t="s">
        <v>102</v>
      </c>
    </row>
    <row r="21" spans="1:7" x14ac:dyDescent="0.25">
      <c r="A21" s="1" t="s">
        <v>1632</v>
      </c>
      <c r="B21" s="15" t="s">
        <v>2121</v>
      </c>
      <c r="C21" s="13" t="s">
        <v>103</v>
      </c>
      <c r="D21" s="14" t="s">
        <v>104</v>
      </c>
      <c r="E21" s="15" t="s">
        <v>105</v>
      </c>
      <c r="F21" s="16" t="s">
        <v>106</v>
      </c>
      <c r="G21" s="17" t="s">
        <v>107</v>
      </c>
    </row>
    <row r="22" spans="1:7" x14ac:dyDescent="0.25">
      <c r="A22" s="1" t="s">
        <v>1633</v>
      </c>
      <c r="B22" s="15" t="s">
        <v>2121</v>
      </c>
      <c r="C22" s="13" t="s">
        <v>108</v>
      </c>
      <c r="D22" s="14" t="s">
        <v>109</v>
      </c>
      <c r="E22" s="15" t="s">
        <v>110</v>
      </c>
      <c r="F22" s="16" t="s">
        <v>111</v>
      </c>
      <c r="G22" s="17" t="s">
        <v>112</v>
      </c>
    </row>
    <row r="23" spans="1:7" x14ac:dyDescent="0.25">
      <c r="A23" s="1" t="s">
        <v>1634</v>
      </c>
      <c r="B23" s="15" t="s">
        <v>2121</v>
      </c>
      <c r="C23" s="13" t="s">
        <v>113</v>
      </c>
      <c r="D23" s="14" t="s">
        <v>114</v>
      </c>
      <c r="E23" s="15" t="s">
        <v>115</v>
      </c>
      <c r="F23" s="16" t="s">
        <v>116</v>
      </c>
      <c r="G23" s="17" t="s">
        <v>117</v>
      </c>
    </row>
    <row r="24" spans="1:7" x14ac:dyDescent="0.25">
      <c r="A24" s="1" t="s">
        <v>1635</v>
      </c>
      <c r="B24" s="15" t="s">
        <v>2121</v>
      </c>
      <c r="C24" s="13" t="s">
        <v>118</v>
      </c>
      <c r="D24" s="14" t="s">
        <v>119</v>
      </c>
      <c r="E24" s="15" t="s">
        <v>120</v>
      </c>
      <c r="F24" s="16" t="s">
        <v>121</v>
      </c>
      <c r="G24" s="17" t="s">
        <v>122</v>
      </c>
    </row>
    <row r="25" spans="1:7" x14ac:dyDescent="0.25">
      <c r="A25" s="1" t="s">
        <v>1636</v>
      </c>
      <c r="B25" s="15" t="s">
        <v>2121</v>
      </c>
      <c r="C25" s="13" t="s">
        <v>123</v>
      </c>
      <c r="D25" s="14" t="s">
        <v>124</v>
      </c>
      <c r="E25" s="15" t="s">
        <v>125</v>
      </c>
      <c r="F25" s="16" t="s">
        <v>126</v>
      </c>
      <c r="G25" s="17" t="s">
        <v>127</v>
      </c>
    </row>
    <row r="26" spans="1:7" x14ac:dyDescent="0.25">
      <c r="A26" s="1" t="s">
        <v>1638</v>
      </c>
      <c r="B26" s="15" t="s">
        <v>2121</v>
      </c>
      <c r="C26" s="13" t="s">
        <v>128</v>
      </c>
      <c r="D26" s="14" t="s">
        <v>129</v>
      </c>
      <c r="E26" s="15" t="s">
        <v>130</v>
      </c>
      <c r="F26" s="16" t="s">
        <v>131</v>
      </c>
      <c r="G26" s="17" t="s">
        <v>132</v>
      </c>
    </row>
    <row r="27" spans="1:7" x14ac:dyDescent="0.25">
      <c r="A27" s="1" t="s">
        <v>1639</v>
      </c>
      <c r="B27" s="15" t="s">
        <v>2121</v>
      </c>
      <c r="C27" s="13" t="s">
        <v>133</v>
      </c>
      <c r="D27" s="14" t="s">
        <v>134</v>
      </c>
      <c r="E27" s="15" t="s">
        <v>130</v>
      </c>
      <c r="F27" s="16" t="s">
        <v>135</v>
      </c>
      <c r="G27" s="17" t="s">
        <v>136</v>
      </c>
    </row>
    <row r="28" spans="1:7" x14ac:dyDescent="0.25">
      <c r="A28" s="1" t="s">
        <v>1640</v>
      </c>
      <c r="B28" s="15" t="s">
        <v>2121</v>
      </c>
      <c r="C28" s="13" t="s">
        <v>137</v>
      </c>
      <c r="D28" s="14" t="s">
        <v>138</v>
      </c>
      <c r="E28" s="15" t="s">
        <v>130</v>
      </c>
      <c r="F28" s="16" t="s">
        <v>139</v>
      </c>
      <c r="G28" s="17" t="s">
        <v>140</v>
      </c>
    </row>
    <row r="29" spans="1:7" x14ac:dyDescent="0.25">
      <c r="A29" s="1" t="s">
        <v>1641</v>
      </c>
      <c r="B29" s="15" t="s">
        <v>2121</v>
      </c>
      <c r="C29" s="13" t="s">
        <v>141</v>
      </c>
      <c r="D29" s="14" t="s">
        <v>142</v>
      </c>
      <c r="E29" s="15" t="s">
        <v>143</v>
      </c>
      <c r="F29" s="16" t="s">
        <v>144</v>
      </c>
      <c r="G29" s="17" t="s">
        <v>145</v>
      </c>
    </row>
    <row r="30" spans="1:7" x14ac:dyDescent="0.25">
      <c r="A30" s="1" t="s">
        <v>1642</v>
      </c>
      <c r="B30" s="15" t="s">
        <v>2121</v>
      </c>
      <c r="C30" s="13" t="s">
        <v>146</v>
      </c>
      <c r="D30" s="14" t="s">
        <v>147</v>
      </c>
      <c r="E30" s="15" t="s">
        <v>148</v>
      </c>
      <c r="F30" s="16" t="s">
        <v>149</v>
      </c>
      <c r="G30" s="17" t="s">
        <v>150</v>
      </c>
    </row>
    <row r="31" spans="1:7" x14ac:dyDescent="0.25">
      <c r="A31" s="1" t="s">
        <v>1643</v>
      </c>
      <c r="B31" s="15" t="s">
        <v>2121</v>
      </c>
      <c r="C31" s="13" t="s">
        <v>151</v>
      </c>
      <c r="D31" s="14" t="s">
        <v>152</v>
      </c>
      <c r="E31" s="15" t="s">
        <v>153</v>
      </c>
      <c r="F31" s="16" t="s">
        <v>154</v>
      </c>
      <c r="G31" s="17" t="s">
        <v>155</v>
      </c>
    </row>
    <row r="32" spans="1:7" x14ac:dyDescent="0.25">
      <c r="A32" s="1" t="s">
        <v>1645</v>
      </c>
      <c r="B32" s="15" t="s">
        <v>2121</v>
      </c>
      <c r="C32" s="13" t="s">
        <v>156</v>
      </c>
      <c r="D32" s="14" t="s">
        <v>157</v>
      </c>
      <c r="E32" s="15" t="s">
        <v>158</v>
      </c>
      <c r="F32" s="16" t="s">
        <v>159</v>
      </c>
      <c r="G32" s="17" t="s">
        <v>160</v>
      </c>
    </row>
    <row r="33" spans="1:7" x14ac:dyDescent="0.25">
      <c r="A33" s="1" t="s">
        <v>1648</v>
      </c>
      <c r="B33" s="15" t="s">
        <v>2121</v>
      </c>
      <c r="C33" s="13" t="s">
        <v>161</v>
      </c>
      <c r="D33" s="14" t="s">
        <v>162</v>
      </c>
      <c r="E33" s="15" t="s">
        <v>163</v>
      </c>
      <c r="F33" s="16" t="s">
        <v>164</v>
      </c>
      <c r="G33" s="17" t="s">
        <v>165</v>
      </c>
    </row>
    <row r="34" spans="1:7" x14ac:dyDescent="0.25">
      <c r="A34" s="1" t="s">
        <v>1649</v>
      </c>
      <c r="B34" s="15" t="s">
        <v>2121</v>
      </c>
      <c r="C34" s="13" t="s">
        <v>166</v>
      </c>
      <c r="D34" s="14" t="s">
        <v>167</v>
      </c>
      <c r="E34" s="15" t="s">
        <v>168</v>
      </c>
      <c r="F34" s="16" t="s">
        <v>169</v>
      </c>
      <c r="G34" s="17" t="s">
        <v>170</v>
      </c>
    </row>
    <row r="35" spans="1:7" x14ac:dyDescent="0.25">
      <c r="A35" s="1" t="s">
        <v>1650</v>
      </c>
      <c r="B35" s="15" t="s">
        <v>2121</v>
      </c>
      <c r="C35" s="13" t="s">
        <v>171</v>
      </c>
      <c r="D35" s="14" t="s">
        <v>172</v>
      </c>
      <c r="E35" s="15" t="s">
        <v>173</v>
      </c>
      <c r="F35" s="16" t="s">
        <v>174</v>
      </c>
      <c r="G35" s="17" t="s">
        <v>170</v>
      </c>
    </row>
    <row r="36" spans="1:7" x14ac:dyDescent="0.25">
      <c r="A36" s="1" t="s">
        <v>1651</v>
      </c>
      <c r="B36" s="15" t="s">
        <v>2121</v>
      </c>
      <c r="C36" s="13" t="s">
        <v>175</v>
      </c>
      <c r="D36" s="14" t="s">
        <v>176</v>
      </c>
      <c r="E36" s="15" t="s">
        <v>177</v>
      </c>
      <c r="F36" s="16" t="s">
        <v>178</v>
      </c>
      <c r="G36" s="17" t="s">
        <v>179</v>
      </c>
    </row>
    <row r="37" spans="1:7" x14ac:dyDescent="0.25">
      <c r="A37" s="1" t="s">
        <v>1652</v>
      </c>
      <c r="B37" s="15" t="s">
        <v>2121</v>
      </c>
      <c r="C37" s="13" t="s">
        <v>180</v>
      </c>
      <c r="D37" s="14" t="s">
        <v>181</v>
      </c>
      <c r="E37" s="15" t="s">
        <v>182</v>
      </c>
      <c r="F37" s="16" t="s">
        <v>183</v>
      </c>
      <c r="G37" s="17" t="s">
        <v>184</v>
      </c>
    </row>
    <row r="38" spans="1:7" x14ac:dyDescent="0.25">
      <c r="A38" s="1" t="s">
        <v>1653</v>
      </c>
      <c r="B38" s="15" t="s">
        <v>2121</v>
      </c>
      <c r="C38" s="13" t="s">
        <v>185</v>
      </c>
      <c r="D38" s="14" t="s">
        <v>186</v>
      </c>
      <c r="E38" s="15" t="s">
        <v>187</v>
      </c>
      <c r="F38" s="16" t="s">
        <v>188</v>
      </c>
      <c r="G38" s="17" t="s">
        <v>189</v>
      </c>
    </row>
    <row r="39" spans="1:7" x14ac:dyDescent="0.25">
      <c r="A39" s="1" t="s">
        <v>1654</v>
      </c>
      <c r="B39" s="15" t="s">
        <v>2121</v>
      </c>
      <c r="C39" s="13" t="s">
        <v>190</v>
      </c>
      <c r="D39" s="14" t="s">
        <v>191</v>
      </c>
      <c r="E39" s="15" t="s">
        <v>192</v>
      </c>
      <c r="F39" s="16" t="s">
        <v>193</v>
      </c>
      <c r="G39" s="17" t="s">
        <v>117</v>
      </c>
    </row>
    <row r="40" spans="1:7" x14ac:dyDescent="0.25">
      <c r="A40" s="1" t="s">
        <v>1655</v>
      </c>
      <c r="B40" s="15" t="s">
        <v>2121</v>
      </c>
      <c r="C40" s="13" t="s">
        <v>194</v>
      </c>
      <c r="D40" s="14" t="s">
        <v>195</v>
      </c>
      <c r="E40" s="15" t="s">
        <v>196</v>
      </c>
      <c r="F40" s="16" t="s">
        <v>197</v>
      </c>
      <c r="G40" s="17" t="s">
        <v>117</v>
      </c>
    </row>
    <row r="41" spans="1:7" x14ac:dyDescent="0.25">
      <c r="A41" s="1" t="s">
        <v>1656</v>
      </c>
      <c r="B41" s="15" t="s">
        <v>2121</v>
      </c>
      <c r="C41" s="13" t="s">
        <v>198</v>
      </c>
      <c r="D41" s="14" t="s">
        <v>199</v>
      </c>
      <c r="E41" s="15" t="s">
        <v>200</v>
      </c>
      <c r="F41" s="16" t="s">
        <v>201</v>
      </c>
      <c r="G41" s="17" t="s">
        <v>63</v>
      </c>
    </row>
    <row r="42" spans="1:7" x14ac:dyDescent="0.25">
      <c r="A42" s="1" t="s">
        <v>1657</v>
      </c>
      <c r="B42" s="15" t="s">
        <v>2121</v>
      </c>
      <c r="C42" s="13" t="s">
        <v>202</v>
      </c>
      <c r="D42" s="14" t="s">
        <v>203</v>
      </c>
      <c r="E42" s="15" t="s">
        <v>204</v>
      </c>
      <c r="F42" s="16" t="s">
        <v>205</v>
      </c>
      <c r="G42" s="17" t="s">
        <v>206</v>
      </c>
    </row>
    <row r="43" spans="1:7" x14ac:dyDescent="0.25">
      <c r="A43" s="1" t="s">
        <v>1658</v>
      </c>
      <c r="B43" s="15" t="s">
        <v>2121</v>
      </c>
      <c r="C43" s="13" t="s">
        <v>207</v>
      </c>
      <c r="D43" s="14" t="s">
        <v>208</v>
      </c>
      <c r="E43" s="15" t="s">
        <v>204</v>
      </c>
      <c r="F43" s="16" t="s">
        <v>209</v>
      </c>
      <c r="G43" s="17" t="s">
        <v>210</v>
      </c>
    </row>
    <row r="44" spans="1:7" x14ac:dyDescent="0.25">
      <c r="A44" s="1" t="s">
        <v>1659</v>
      </c>
      <c r="B44" s="15" t="s">
        <v>2121</v>
      </c>
      <c r="C44" s="13" t="s">
        <v>211</v>
      </c>
      <c r="D44" s="14" t="s">
        <v>212</v>
      </c>
      <c r="E44" s="15" t="s">
        <v>213</v>
      </c>
      <c r="F44" s="16" t="s">
        <v>214</v>
      </c>
      <c r="G44" s="17" t="s">
        <v>215</v>
      </c>
    </row>
    <row r="45" spans="1:7" x14ac:dyDescent="0.25">
      <c r="A45" s="1" t="s">
        <v>1660</v>
      </c>
      <c r="B45" s="15" t="s">
        <v>2121</v>
      </c>
      <c r="C45" s="13" t="s">
        <v>216</v>
      </c>
      <c r="D45" s="14" t="s">
        <v>217</v>
      </c>
      <c r="E45" s="15" t="s">
        <v>213</v>
      </c>
      <c r="F45" s="16" t="s">
        <v>218</v>
      </c>
      <c r="G45" s="17" t="s">
        <v>219</v>
      </c>
    </row>
    <row r="46" spans="1:7" x14ac:dyDescent="0.25">
      <c r="A46" s="1" t="s">
        <v>1661</v>
      </c>
      <c r="B46" s="15" t="s">
        <v>2121</v>
      </c>
      <c r="C46" s="13" t="s">
        <v>220</v>
      </c>
      <c r="D46" s="14" t="s">
        <v>221</v>
      </c>
      <c r="E46" s="15" t="s">
        <v>222</v>
      </c>
      <c r="F46" s="18" t="s">
        <v>223</v>
      </c>
      <c r="G46" s="17" t="s">
        <v>224</v>
      </c>
    </row>
    <row r="47" spans="1:7" x14ac:dyDescent="0.25">
      <c r="A47" s="1" t="s">
        <v>1662</v>
      </c>
      <c r="B47" s="15" t="s">
        <v>2121</v>
      </c>
      <c r="C47" s="13" t="s">
        <v>225</v>
      </c>
      <c r="D47" s="14" t="s">
        <v>226</v>
      </c>
      <c r="E47" s="15" t="s">
        <v>227</v>
      </c>
      <c r="F47" s="16" t="s">
        <v>228</v>
      </c>
      <c r="G47" s="17" t="s">
        <v>229</v>
      </c>
    </row>
    <row r="48" spans="1:7" x14ac:dyDescent="0.25">
      <c r="A48" s="1" t="s">
        <v>1663</v>
      </c>
      <c r="B48" s="15" t="s">
        <v>2121</v>
      </c>
      <c r="C48" s="13" t="s">
        <v>230</v>
      </c>
      <c r="D48" s="14" t="s">
        <v>231</v>
      </c>
      <c r="E48" s="15" t="s">
        <v>232</v>
      </c>
      <c r="F48" s="15" t="s">
        <v>233</v>
      </c>
      <c r="G48" s="17" t="s">
        <v>234</v>
      </c>
    </row>
    <row r="49" spans="1:7" x14ac:dyDescent="0.25">
      <c r="A49" s="1" t="s">
        <v>1664</v>
      </c>
      <c r="B49" s="15" t="s">
        <v>2121</v>
      </c>
      <c r="C49" s="13" t="s">
        <v>235</v>
      </c>
      <c r="D49" s="14" t="s">
        <v>236</v>
      </c>
      <c r="E49" s="15" t="s">
        <v>237</v>
      </c>
      <c r="F49" s="16" t="s">
        <v>228</v>
      </c>
      <c r="G49" s="17" t="s">
        <v>238</v>
      </c>
    </row>
    <row r="50" spans="1:7" x14ac:dyDescent="0.25">
      <c r="A50" s="1" t="s">
        <v>1665</v>
      </c>
      <c r="B50" s="15" t="s">
        <v>2121</v>
      </c>
      <c r="C50" s="13" t="s">
        <v>239</v>
      </c>
      <c r="D50" s="14" t="s">
        <v>240</v>
      </c>
      <c r="E50" s="15" t="s">
        <v>241</v>
      </c>
      <c r="F50" s="16" t="s">
        <v>233</v>
      </c>
      <c r="G50" s="17" t="s">
        <v>242</v>
      </c>
    </row>
    <row r="51" spans="1:7" x14ac:dyDescent="0.25">
      <c r="A51" s="1" t="s">
        <v>1666</v>
      </c>
      <c r="B51" s="15" t="s">
        <v>2121</v>
      </c>
      <c r="C51" s="13" t="s">
        <v>243</v>
      </c>
      <c r="D51" s="14" t="s">
        <v>244</v>
      </c>
      <c r="E51" s="15" t="s">
        <v>245</v>
      </c>
      <c r="F51" s="15" t="s">
        <v>246</v>
      </c>
      <c r="G51" s="17" t="s">
        <v>247</v>
      </c>
    </row>
    <row r="52" spans="1:7" x14ac:dyDescent="0.25">
      <c r="A52" s="1" t="s">
        <v>1667</v>
      </c>
      <c r="B52" s="15" t="s">
        <v>2121</v>
      </c>
      <c r="C52" s="13" t="s">
        <v>248</v>
      </c>
      <c r="D52" s="14" t="s">
        <v>249</v>
      </c>
      <c r="E52" s="15" t="s">
        <v>250</v>
      </c>
      <c r="F52" s="16" t="s">
        <v>251</v>
      </c>
      <c r="G52" s="17" t="s">
        <v>252</v>
      </c>
    </row>
    <row r="53" spans="1:7" x14ac:dyDescent="0.25">
      <c r="A53" s="1" t="s">
        <v>1668</v>
      </c>
      <c r="B53" s="15" t="s">
        <v>2121</v>
      </c>
      <c r="C53" s="13" t="s">
        <v>253</v>
      </c>
      <c r="D53" s="14" t="s">
        <v>254</v>
      </c>
      <c r="E53" s="15" t="s">
        <v>255</v>
      </c>
      <c r="F53" s="16" t="s">
        <v>256</v>
      </c>
      <c r="G53" s="17" t="s">
        <v>257</v>
      </c>
    </row>
    <row r="54" spans="1:7" x14ac:dyDescent="0.25">
      <c r="A54" s="1" t="s">
        <v>1669</v>
      </c>
      <c r="B54" s="15" t="s">
        <v>2121</v>
      </c>
      <c r="C54" s="13" t="s">
        <v>258</v>
      </c>
      <c r="D54" s="14" t="s">
        <v>259</v>
      </c>
      <c r="E54" s="15" t="s">
        <v>255</v>
      </c>
      <c r="F54" s="16" t="s">
        <v>260</v>
      </c>
      <c r="G54" s="17" t="s">
        <v>261</v>
      </c>
    </row>
    <row r="55" spans="1:7" x14ac:dyDescent="0.25">
      <c r="A55" s="1" t="s">
        <v>1674</v>
      </c>
      <c r="B55" s="15" t="s">
        <v>2121</v>
      </c>
      <c r="C55" s="13" t="s">
        <v>262</v>
      </c>
      <c r="D55" s="14" t="s">
        <v>263</v>
      </c>
      <c r="E55" s="15" t="s">
        <v>264</v>
      </c>
      <c r="F55" s="16" t="s">
        <v>265</v>
      </c>
      <c r="G55" s="17" t="s">
        <v>170</v>
      </c>
    </row>
    <row r="56" spans="1:7" x14ac:dyDescent="0.25">
      <c r="A56" s="1" t="s">
        <v>1675</v>
      </c>
      <c r="B56" s="15" t="s">
        <v>2121</v>
      </c>
      <c r="C56" s="13" t="s">
        <v>266</v>
      </c>
      <c r="D56" s="14" t="s">
        <v>267</v>
      </c>
      <c r="E56" s="15" t="s">
        <v>264</v>
      </c>
      <c r="F56" s="16" t="s">
        <v>268</v>
      </c>
      <c r="G56" s="17" t="s">
        <v>170</v>
      </c>
    </row>
    <row r="57" spans="1:7" x14ac:dyDescent="0.25">
      <c r="A57" s="1" t="s">
        <v>1676</v>
      </c>
      <c r="B57" s="15" t="s">
        <v>2121</v>
      </c>
      <c r="C57" s="13" t="s">
        <v>269</v>
      </c>
      <c r="D57" s="14" t="s">
        <v>270</v>
      </c>
      <c r="E57" s="15" t="s">
        <v>271</v>
      </c>
      <c r="F57" s="16" t="s">
        <v>272</v>
      </c>
      <c r="G57" s="17" t="s">
        <v>273</v>
      </c>
    </row>
    <row r="58" spans="1:7" x14ac:dyDescent="0.25">
      <c r="A58" s="1" t="s">
        <v>1677</v>
      </c>
      <c r="B58" s="15" t="s">
        <v>2121</v>
      </c>
      <c r="C58" s="13" t="s">
        <v>274</v>
      </c>
      <c r="D58" s="14" t="s">
        <v>275</v>
      </c>
      <c r="E58" s="15" t="s">
        <v>276</v>
      </c>
      <c r="F58" s="16" t="s">
        <v>277</v>
      </c>
      <c r="G58" s="17" t="s">
        <v>117</v>
      </c>
    </row>
    <row r="59" spans="1:7" x14ac:dyDescent="0.25">
      <c r="A59" s="1" t="s">
        <v>1678</v>
      </c>
      <c r="B59" s="15" t="s">
        <v>2121</v>
      </c>
      <c r="C59" s="13" t="s">
        <v>278</v>
      </c>
      <c r="D59" s="14" t="s">
        <v>279</v>
      </c>
      <c r="E59" s="15" t="s">
        <v>280</v>
      </c>
      <c r="F59" s="16" t="s">
        <v>281</v>
      </c>
      <c r="G59" s="17" t="s">
        <v>282</v>
      </c>
    </row>
    <row r="60" spans="1:7" x14ac:dyDescent="0.25">
      <c r="A60" s="1" t="s">
        <v>1679</v>
      </c>
      <c r="B60" s="15" t="s">
        <v>2121</v>
      </c>
      <c r="C60" s="13" t="s">
        <v>283</v>
      </c>
      <c r="D60" s="14" t="s">
        <v>284</v>
      </c>
      <c r="E60" s="15" t="s">
        <v>285</v>
      </c>
      <c r="F60" s="16" t="s">
        <v>286</v>
      </c>
      <c r="G60" s="17" t="s">
        <v>287</v>
      </c>
    </row>
    <row r="61" spans="1:7" x14ac:dyDescent="0.25">
      <c r="A61" s="1" t="s">
        <v>1680</v>
      </c>
      <c r="B61" s="15" t="s">
        <v>2121</v>
      </c>
      <c r="C61" s="13" t="s">
        <v>288</v>
      </c>
      <c r="D61" s="14" t="s">
        <v>289</v>
      </c>
      <c r="E61" s="15" t="s">
        <v>290</v>
      </c>
      <c r="F61" s="16" t="s">
        <v>291</v>
      </c>
      <c r="G61" s="17" t="s">
        <v>292</v>
      </c>
    </row>
    <row r="62" spans="1:7" x14ac:dyDescent="0.25">
      <c r="A62" s="1" t="s">
        <v>1681</v>
      </c>
      <c r="B62" s="15" t="s">
        <v>2121</v>
      </c>
      <c r="C62" s="13" t="s">
        <v>293</v>
      </c>
      <c r="D62" s="14" t="s">
        <v>294</v>
      </c>
      <c r="E62" s="15" t="s">
        <v>280</v>
      </c>
      <c r="F62" s="16" t="s">
        <v>295</v>
      </c>
      <c r="G62" s="17" t="s">
        <v>296</v>
      </c>
    </row>
    <row r="63" spans="1:7" x14ac:dyDescent="0.25">
      <c r="A63" s="1" t="s">
        <v>1682</v>
      </c>
      <c r="B63" s="15" t="s">
        <v>2121</v>
      </c>
      <c r="C63" s="13" t="s">
        <v>297</v>
      </c>
      <c r="D63" s="14" t="s">
        <v>298</v>
      </c>
      <c r="E63" s="15" t="s">
        <v>280</v>
      </c>
      <c r="F63" s="16" t="s">
        <v>299</v>
      </c>
      <c r="G63" s="17" t="s">
        <v>300</v>
      </c>
    </row>
    <row r="64" spans="1:7" x14ac:dyDescent="0.25">
      <c r="A64" s="1" t="s">
        <v>1683</v>
      </c>
      <c r="B64" s="15" t="s">
        <v>2121</v>
      </c>
      <c r="C64" s="13" t="s">
        <v>301</v>
      </c>
      <c r="D64" s="14" t="s">
        <v>302</v>
      </c>
      <c r="E64" s="15" t="s">
        <v>303</v>
      </c>
      <c r="F64" s="16" t="s">
        <v>304</v>
      </c>
      <c r="G64" s="17" t="s">
        <v>305</v>
      </c>
    </row>
    <row r="65" spans="1:7" x14ac:dyDescent="0.25">
      <c r="A65" s="1" t="s">
        <v>1685</v>
      </c>
      <c r="B65" s="15" t="s">
        <v>2121</v>
      </c>
      <c r="C65" s="13" t="s">
        <v>306</v>
      </c>
      <c r="D65" s="14" t="s">
        <v>307</v>
      </c>
      <c r="E65" s="15" t="s">
        <v>308</v>
      </c>
      <c r="F65" s="16" t="s">
        <v>309</v>
      </c>
      <c r="G65" s="17" t="s">
        <v>310</v>
      </c>
    </row>
    <row r="66" spans="1:7" x14ac:dyDescent="0.25">
      <c r="A66" s="1" t="s">
        <v>1686</v>
      </c>
      <c r="B66" s="15" t="s">
        <v>2121</v>
      </c>
      <c r="C66" s="28" t="s">
        <v>0</v>
      </c>
      <c r="D66" s="28" t="s">
        <v>0</v>
      </c>
      <c r="E66" s="18" t="s">
        <v>2000</v>
      </c>
      <c r="F66" s="16" t="s">
        <v>2001</v>
      </c>
      <c r="G66" s="17" t="s">
        <v>0</v>
      </c>
    </row>
    <row r="67" spans="1:7" x14ac:dyDescent="0.25">
      <c r="A67" s="1" t="s">
        <v>1691</v>
      </c>
      <c r="B67" s="15" t="s">
        <v>2121</v>
      </c>
      <c r="C67" s="13" t="s">
        <v>311</v>
      </c>
      <c r="D67" s="14" t="s">
        <v>312</v>
      </c>
      <c r="E67" s="15" t="s">
        <v>313</v>
      </c>
      <c r="F67" s="16" t="s">
        <v>314</v>
      </c>
      <c r="G67" s="17" t="s">
        <v>315</v>
      </c>
    </row>
    <row r="68" spans="1:7" x14ac:dyDescent="0.25">
      <c r="A68" s="1" t="s">
        <v>1692</v>
      </c>
      <c r="B68" s="15" t="s">
        <v>2121</v>
      </c>
      <c r="C68" s="13" t="s">
        <v>316</v>
      </c>
      <c r="D68" s="14" t="s">
        <v>317</v>
      </c>
      <c r="E68" s="15" t="s">
        <v>318</v>
      </c>
      <c r="F68" s="16" t="s">
        <v>319</v>
      </c>
      <c r="G68" s="17" t="s">
        <v>320</v>
      </c>
    </row>
    <row r="69" spans="1:7" x14ac:dyDescent="0.25">
      <c r="A69" s="1" t="s">
        <v>1693</v>
      </c>
      <c r="B69" s="15" t="s">
        <v>2121</v>
      </c>
      <c r="C69" s="13" t="s">
        <v>321</v>
      </c>
      <c r="D69" s="14" t="s">
        <v>322</v>
      </c>
      <c r="E69" s="15" t="s">
        <v>323</v>
      </c>
      <c r="F69" s="16" t="s">
        <v>324</v>
      </c>
      <c r="G69" s="17" t="s">
        <v>325</v>
      </c>
    </row>
    <row r="70" spans="1:7" x14ac:dyDescent="0.25">
      <c r="A70" s="1" t="s">
        <v>1694</v>
      </c>
      <c r="B70" s="15" t="s">
        <v>2121</v>
      </c>
      <c r="C70" s="13" t="s">
        <v>326</v>
      </c>
      <c r="D70" s="14" t="s">
        <v>327</v>
      </c>
      <c r="E70" s="15" t="s">
        <v>328</v>
      </c>
      <c r="F70" s="16" t="s">
        <v>329</v>
      </c>
      <c r="G70" s="17" t="s">
        <v>296</v>
      </c>
    </row>
    <row r="71" spans="1:7" x14ac:dyDescent="0.25">
      <c r="A71" s="1" t="s">
        <v>1696</v>
      </c>
      <c r="B71" s="15" t="s">
        <v>2121</v>
      </c>
      <c r="C71" s="13" t="s">
        <v>330</v>
      </c>
      <c r="D71" s="14" t="s">
        <v>331</v>
      </c>
      <c r="E71" s="15" t="s">
        <v>332</v>
      </c>
      <c r="F71" s="16" t="s">
        <v>333</v>
      </c>
      <c r="G71" s="17" t="s">
        <v>334</v>
      </c>
    </row>
    <row r="72" spans="1:7" x14ac:dyDescent="0.25">
      <c r="A72" s="1" t="s">
        <v>1697</v>
      </c>
      <c r="B72" s="15" t="s">
        <v>2121</v>
      </c>
      <c r="C72" s="13" t="s">
        <v>335</v>
      </c>
      <c r="D72" s="14" t="s">
        <v>336</v>
      </c>
      <c r="E72" s="15" t="s">
        <v>337</v>
      </c>
      <c r="F72" s="16" t="s">
        <v>338</v>
      </c>
      <c r="G72" s="17" t="s">
        <v>89</v>
      </c>
    </row>
    <row r="73" spans="1:7" x14ac:dyDescent="0.25">
      <c r="A73" s="1" t="s">
        <v>1698</v>
      </c>
      <c r="B73" s="15" t="s">
        <v>2121</v>
      </c>
      <c r="C73" s="13" t="s">
        <v>339</v>
      </c>
      <c r="D73" s="14" t="s">
        <v>340</v>
      </c>
      <c r="E73" s="15" t="s">
        <v>341</v>
      </c>
      <c r="F73" s="16" t="s">
        <v>342</v>
      </c>
      <c r="G73" s="17" t="s">
        <v>0</v>
      </c>
    </row>
    <row r="74" spans="1:7" x14ac:dyDescent="0.25">
      <c r="A74" s="1" t="s">
        <v>1699</v>
      </c>
      <c r="B74" s="15" t="s">
        <v>2121</v>
      </c>
      <c r="C74" s="13" t="s">
        <v>343</v>
      </c>
      <c r="D74" s="14" t="s">
        <v>344</v>
      </c>
      <c r="E74" s="15" t="s">
        <v>345</v>
      </c>
      <c r="F74" s="16" t="s">
        <v>346</v>
      </c>
      <c r="G74" s="17" t="s">
        <v>347</v>
      </c>
    </row>
    <row r="75" spans="1:7" x14ac:dyDescent="0.25">
      <c r="A75" s="1" t="s">
        <v>1700</v>
      </c>
      <c r="B75" s="15" t="s">
        <v>2121</v>
      </c>
      <c r="C75" s="13" t="s">
        <v>348</v>
      </c>
      <c r="D75" s="14" t="s">
        <v>349</v>
      </c>
      <c r="E75" s="15" t="s">
        <v>350</v>
      </c>
      <c r="F75" s="16" t="s">
        <v>351</v>
      </c>
      <c r="G75" s="17" t="s">
        <v>102</v>
      </c>
    </row>
    <row r="76" spans="1:7" x14ac:dyDescent="0.25">
      <c r="A76" s="1" t="s">
        <v>1701</v>
      </c>
      <c r="B76" s="15" t="s">
        <v>2121</v>
      </c>
      <c r="C76" s="13" t="s">
        <v>352</v>
      </c>
      <c r="D76" s="14" t="s">
        <v>353</v>
      </c>
      <c r="E76" s="15" t="s">
        <v>350</v>
      </c>
      <c r="F76" s="16" t="s">
        <v>354</v>
      </c>
      <c r="G76" s="17" t="s">
        <v>355</v>
      </c>
    </row>
    <row r="77" spans="1:7" x14ac:dyDescent="0.25">
      <c r="A77" s="1" t="s">
        <v>1702</v>
      </c>
      <c r="B77" s="15" t="s">
        <v>2121</v>
      </c>
      <c r="C77" s="13" t="s">
        <v>356</v>
      </c>
      <c r="D77" s="14" t="s">
        <v>357</v>
      </c>
      <c r="E77" s="15" t="s">
        <v>358</v>
      </c>
      <c r="F77" s="16" t="s">
        <v>359</v>
      </c>
      <c r="G77" s="17" t="s">
        <v>170</v>
      </c>
    </row>
    <row r="78" spans="1:7" x14ac:dyDescent="0.25">
      <c r="A78" s="1" t="s">
        <v>1703</v>
      </c>
      <c r="B78" s="15" t="s">
        <v>2121</v>
      </c>
      <c r="C78" s="13" t="s">
        <v>360</v>
      </c>
      <c r="D78" s="14" t="s">
        <v>361</v>
      </c>
      <c r="E78" s="15" t="s">
        <v>362</v>
      </c>
      <c r="F78" s="16" t="s">
        <v>363</v>
      </c>
      <c r="G78" s="17" t="s">
        <v>364</v>
      </c>
    </row>
    <row r="79" spans="1:7" x14ac:dyDescent="0.25">
      <c r="A79" s="1" t="s">
        <v>1704</v>
      </c>
      <c r="B79" s="15" t="s">
        <v>2121</v>
      </c>
      <c r="C79" s="13" t="s">
        <v>365</v>
      </c>
      <c r="D79" s="19" t="s">
        <v>0</v>
      </c>
      <c r="E79" s="15" t="s">
        <v>366</v>
      </c>
      <c r="F79" s="16" t="s">
        <v>367</v>
      </c>
      <c r="G79" s="17" t="s">
        <v>0</v>
      </c>
    </row>
    <row r="80" spans="1:7" x14ac:dyDescent="0.25">
      <c r="A80" s="1" t="s">
        <v>1705</v>
      </c>
      <c r="B80" s="15" t="s">
        <v>2121</v>
      </c>
      <c r="C80" s="13" t="s">
        <v>368</v>
      </c>
      <c r="D80" s="14" t="s">
        <v>369</v>
      </c>
      <c r="E80" s="15" t="s">
        <v>370</v>
      </c>
      <c r="F80" s="16" t="s">
        <v>371</v>
      </c>
      <c r="G80" s="17" t="s">
        <v>372</v>
      </c>
    </row>
    <row r="81" spans="1:7" x14ac:dyDescent="0.25">
      <c r="A81" s="1" t="s">
        <v>1706</v>
      </c>
      <c r="B81" s="15" t="s">
        <v>2121</v>
      </c>
      <c r="C81" s="13" t="s">
        <v>373</v>
      </c>
      <c r="D81" s="14" t="s">
        <v>374</v>
      </c>
      <c r="E81" s="15" t="s">
        <v>375</v>
      </c>
      <c r="F81" s="16" t="s">
        <v>376</v>
      </c>
      <c r="G81" s="17" t="s">
        <v>377</v>
      </c>
    </row>
    <row r="82" spans="1:7" x14ac:dyDescent="0.25">
      <c r="A82" s="1" t="s">
        <v>1708</v>
      </c>
      <c r="B82" s="15" t="s">
        <v>2121</v>
      </c>
      <c r="C82" s="13" t="s">
        <v>378</v>
      </c>
      <c r="D82" s="19" t="s">
        <v>0</v>
      </c>
      <c r="E82" s="15" t="s">
        <v>318</v>
      </c>
      <c r="F82" s="16" t="s">
        <v>379</v>
      </c>
      <c r="G82" s="17" t="s">
        <v>380</v>
      </c>
    </row>
    <row r="83" spans="1:7" x14ac:dyDescent="0.25">
      <c r="A83" s="1" t="s">
        <v>1709</v>
      </c>
      <c r="B83" s="15" t="s">
        <v>2121</v>
      </c>
      <c r="C83" s="13" t="s">
        <v>381</v>
      </c>
      <c r="D83" s="14" t="s">
        <v>382</v>
      </c>
      <c r="E83" s="15" t="s">
        <v>383</v>
      </c>
      <c r="F83" s="16" t="s">
        <v>384</v>
      </c>
      <c r="G83" s="17" t="s">
        <v>184</v>
      </c>
    </row>
    <row r="84" spans="1:7" x14ac:dyDescent="0.25">
      <c r="A84" s="1" t="s">
        <v>1710</v>
      </c>
      <c r="B84" s="15" t="s">
        <v>2121</v>
      </c>
      <c r="C84" s="13" t="s">
        <v>385</v>
      </c>
      <c r="D84" s="14" t="s">
        <v>386</v>
      </c>
      <c r="E84" s="15" t="s">
        <v>387</v>
      </c>
      <c r="F84" s="16" t="s">
        <v>388</v>
      </c>
      <c r="G84" s="17" t="s">
        <v>389</v>
      </c>
    </row>
    <row r="85" spans="1:7" x14ac:dyDescent="0.25">
      <c r="A85" s="1" t="s">
        <v>1711</v>
      </c>
      <c r="B85" s="15" t="s">
        <v>2121</v>
      </c>
      <c r="C85" s="13" t="s">
        <v>390</v>
      </c>
      <c r="D85" s="14" t="s">
        <v>391</v>
      </c>
      <c r="E85" s="15" t="s">
        <v>392</v>
      </c>
      <c r="F85" s="16" t="s">
        <v>393</v>
      </c>
      <c r="G85" s="17" t="s">
        <v>394</v>
      </c>
    </row>
    <row r="86" spans="1:7" x14ac:dyDescent="0.25">
      <c r="A86" s="1" t="s">
        <v>1712</v>
      </c>
      <c r="B86" s="15" t="s">
        <v>2121</v>
      </c>
      <c r="C86" s="13" t="s">
        <v>395</v>
      </c>
      <c r="D86" s="14" t="s">
        <v>396</v>
      </c>
      <c r="E86" s="15" t="s">
        <v>397</v>
      </c>
      <c r="F86" s="16" t="s">
        <v>398</v>
      </c>
      <c r="G86" s="17" t="s">
        <v>399</v>
      </c>
    </row>
    <row r="87" spans="1:7" x14ac:dyDescent="0.25">
      <c r="A87" s="1" t="s">
        <v>1713</v>
      </c>
      <c r="B87" s="15" t="s">
        <v>2121</v>
      </c>
      <c r="C87" s="13" t="s">
        <v>400</v>
      </c>
      <c r="D87" s="14" t="s">
        <v>401</v>
      </c>
      <c r="E87" s="15" t="s">
        <v>397</v>
      </c>
      <c r="F87" s="16" t="s">
        <v>402</v>
      </c>
      <c r="G87" s="17" t="s">
        <v>403</v>
      </c>
    </row>
    <row r="88" spans="1:7" x14ac:dyDescent="0.25">
      <c r="A88" s="1" t="s">
        <v>1714</v>
      </c>
      <c r="B88" s="15" t="s">
        <v>2121</v>
      </c>
      <c r="C88" s="13" t="s">
        <v>404</v>
      </c>
      <c r="D88" s="14" t="s">
        <v>405</v>
      </c>
      <c r="E88" s="15" t="s">
        <v>406</v>
      </c>
      <c r="F88" s="16" t="s">
        <v>407</v>
      </c>
      <c r="G88" s="17" t="s">
        <v>408</v>
      </c>
    </row>
    <row r="89" spans="1:7" x14ac:dyDescent="0.25">
      <c r="A89" s="1" t="s">
        <v>1715</v>
      </c>
      <c r="B89" s="15" t="s">
        <v>2121</v>
      </c>
      <c r="C89" s="13" t="s">
        <v>409</v>
      </c>
      <c r="D89" s="14" t="s">
        <v>410</v>
      </c>
      <c r="E89" s="15" t="s">
        <v>345</v>
      </c>
      <c r="F89" s="16" t="s">
        <v>411</v>
      </c>
      <c r="G89" s="17" t="s">
        <v>364</v>
      </c>
    </row>
    <row r="90" spans="1:7" x14ac:dyDescent="0.25">
      <c r="A90" s="1" t="s">
        <v>1716</v>
      </c>
      <c r="B90" s="15" t="s">
        <v>2121</v>
      </c>
      <c r="C90" s="13" t="s">
        <v>412</v>
      </c>
      <c r="D90" s="14" t="s">
        <v>413</v>
      </c>
      <c r="E90" s="15" t="s">
        <v>241</v>
      </c>
      <c r="F90" s="16" t="s">
        <v>414</v>
      </c>
      <c r="G90" s="17" t="s">
        <v>415</v>
      </c>
    </row>
    <row r="91" spans="1:7" x14ac:dyDescent="0.25">
      <c r="A91" s="1" t="s">
        <v>1718</v>
      </c>
      <c r="B91" s="15" t="s">
        <v>2121</v>
      </c>
      <c r="C91" s="13" t="s">
        <v>416</v>
      </c>
      <c r="D91" s="14" t="s">
        <v>417</v>
      </c>
      <c r="E91" s="15" t="s">
        <v>418</v>
      </c>
      <c r="F91" s="16" t="s">
        <v>419</v>
      </c>
      <c r="G91" s="17" t="s">
        <v>420</v>
      </c>
    </row>
    <row r="92" spans="1:7" x14ac:dyDescent="0.25">
      <c r="A92" s="1" t="s">
        <v>1720</v>
      </c>
      <c r="B92" s="15" t="s">
        <v>2121</v>
      </c>
      <c r="C92" s="13" t="s">
        <v>421</v>
      </c>
      <c r="D92" s="14" t="s">
        <v>422</v>
      </c>
      <c r="E92" s="15" t="s">
        <v>423</v>
      </c>
      <c r="F92" s="16" t="s">
        <v>424</v>
      </c>
      <c r="G92" s="17" t="s">
        <v>425</v>
      </c>
    </row>
    <row r="93" spans="1:7" x14ac:dyDescent="0.25">
      <c r="A93" s="1" t="s">
        <v>1721</v>
      </c>
      <c r="B93" s="15" t="s">
        <v>2121</v>
      </c>
      <c r="C93" s="13" t="s">
        <v>426</v>
      </c>
      <c r="D93" s="14" t="s">
        <v>427</v>
      </c>
      <c r="E93" s="15" t="s">
        <v>428</v>
      </c>
      <c r="F93" s="16" t="s">
        <v>429</v>
      </c>
      <c r="G93" s="17" t="s">
        <v>35</v>
      </c>
    </row>
    <row r="94" spans="1:7" x14ac:dyDescent="0.25">
      <c r="A94" s="1" t="s">
        <v>1722</v>
      </c>
      <c r="B94" s="15" t="s">
        <v>2121</v>
      </c>
      <c r="C94" s="13" t="s">
        <v>430</v>
      </c>
      <c r="D94" s="14" t="s">
        <v>431</v>
      </c>
      <c r="E94" s="15" t="s">
        <v>432</v>
      </c>
      <c r="F94" s="16" t="s">
        <v>433</v>
      </c>
      <c r="G94" s="17" t="s">
        <v>425</v>
      </c>
    </row>
    <row r="95" spans="1:7" x14ac:dyDescent="0.25">
      <c r="A95" s="1" t="s">
        <v>1723</v>
      </c>
      <c r="B95" s="15" t="s">
        <v>2121</v>
      </c>
      <c r="C95" s="13" t="s">
        <v>434</v>
      </c>
      <c r="D95" s="14" t="s">
        <v>435</v>
      </c>
      <c r="E95" s="15" t="s">
        <v>436</v>
      </c>
      <c r="F95" s="16" t="s">
        <v>437</v>
      </c>
      <c r="G95" s="17" t="s">
        <v>35</v>
      </c>
    </row>
    <row r="96" spans="1:7" x14ac:dyDescent="0.25">
      <c r="A96" s="1" t="s">
        <v>1725</v>
      </c>
      <c r="B96" s="15" t="s">
        <v>2121</v>
      </c>
      <c r="C96" s="13" t="s">
        <v>438</v>
      </c>
      <c r="D96" s="14" t="s">
        <v>439</v>
      </c>
      <c r="E96" s="15" t="s">
        <v>440</v>
      </c>
      <c r="F96" s="16" t="s">
        <v>441</v>
      </c>
      <c r="G96" s="17" t="s">
        <v>399</v>
      </c>
    </row>
    <row r="97" spans="1:7" x14ac:dyDescent="0.25">
      <c r="A97" s="1" t="s">
        <v>1726</v>
      </c>
      <c r="B97" s="15" t="s">
        <v>2121</v>
      </c>
      <c r="C97" s="13" t="s">
        <v>442</v>
      </c>
      <c r="D97" s="14" t="s">
        <v>443</v>
      </c>
      <c r="E97" s="15" t="s">
        <v>444</v>
      </c>
      <c r="F97" s="16" t="s">
        <v>445</v>
      </c>
      <c r="G97" s="17" t="s">
        <v>446</v>
      </c>
    </row>
    <row r="98" spans="1:7" x14ac:dyDescent="0.25">
      <c r="A98" s="1" t="s">
        <v>1727</v>
      </c>
      <c r="B98" s="15" t="s">
        <v>2121</v>
      </c>
      <c r="C98" s="13" t="s">
        <v>447</v>
      </c>
      <c r="D98" s="14" t="s">
        <v>448</v>
      </c>
      <c r="E98" s="15" t="s">
        <v>449</v>
      </c>
      <c r="F98" s="16" t="s">
        <v>450</v>
      </c>
      <c r="G98" s="17" t="s">
        <v>451</v>
      </c>
    </row>
    <row r="99" spans="1:7" x14ac:dyDescent="0.25">
      <c r="A99" s="1" t="s">
        <v>1728</v>
      </c>
      <c r="B99" s="15" t="s">
        <v>2121</v>
      </c>
      <c r="C99" s="13" t="s">
        <v>452</v>
      </c>
      <c r="D99" s="14" t="s">
        <v>453</v>
      </c>
      <c r="E99" s="15" t="s">
        <v>454</v>
      </c>
      <c r="F99" s="16" t="s">
        <v>455</v>
      </c>
      <c r="G99" s="17" t="s">
        <v>415</v>
      </c>
    </row>
    <row r="100" spans="1:7" ht="30" x14ac:dyDescent="0.25">
      <c r="A100" s="1" t="s">
        <v>1729</v>
      </c>
      <c r="B100" s="15" t="s">
        <v>2121</v>
      </c>
      <c r="C100" s="13" t="s">
        <v>456</v>
      </c>
      <c r="D100" s="14" t="s">
        <v>457</v>
      </c>
      <c r="E100" s="12" t="s">
        <v>458</v>
      </c>
      <c r="F100" s="20" t="s">
        <v>459</v>
      </c>
      <c r="G100" s="17" t="s">
        <v>35</v>
      </c>
    </row>
    <row r="101" spans="1:7" x14ac:dyDescent="0.25">
      <c r="A101" s="1" t="s">
        <v>1730</v>
      </c>
      <c r="B101" s="15" t="s">
        <v>2121</v>
      </c>
      <c r="C101" s="13" t="s">
        <v>460</v>
      </c>
      <c r="D101" s="14" t="s">
        <v>461</v>
      </c>
      <c r="E101" s="15" t="s">
        <v>462</v>
      </c>
      <c r="F101" s="16" t="s">
        <v>463</v>
      </c>
      <c r="G101" s="17" t="s">
        <v>464</v>
      </c>
    </row>
    <row r="102" spans="1:7" x14ac:dyDescent="0.25">
      <c r="A102" s="1" t="s">
        <v>1731</v>
      </c>
      <c r="B102" s="15" t="s">
        <v>2121</v>
      </c>
      <c r="C102" s="13" t="s">
        <v>465</v>
      </c>
      <c r="D102" s="14" t="s">
        <v>466</v>
      </c>
      <c r="E102" s="15" t="s">
        <v>467</v>
      </c>
      <c r="F102" s="16" t="s">
        <v>468</v>
      </c>
      <c r="G102" s="17" t="s">
        <v>35</v>
      </c>
    </row>
    <row r="103" spans="1:7" x14ac:dyDescent="0.25">
      <c r="A103" s="1" t="s">
        <v>1732</v>
      </c>
      <c r="B103" s="15" t="s">
        <v>2121</v>
      </c>
      <c r="C103" s="13" t="s">
        <v>469</v>
      </c>
      <c r="D103" s="14" t="s">
        <v>470</v>
      </c>
      <c r="E103" s="15" t="s">
        <v>471</v>
      </c>
      <c r="F103" s="16" t="s">
        <v>472</v>
      </c>
      <c r="G103" s="17" t="s">
        <v>473</v>
      </c>
    </row>
    <row r="104" spans="1:7" x14ac:dyDescent="0.25">
      <c r="A104" s="1" t="s">
        <v>1733</v>
      </c>
      <c r="B104" s="15" t="s">
        <v>2121</v>
      </c>
      <c r="C104" s="13" t="s">
        <v>474</v>
      </c>
      <c r="D104" s="14" t="s">
        <v>475</v>
      </c>
      <c r="E104" s="15" t="s">
        <v>476</v>
      </c>
      <c r="F104" s="16" t="s">
        <v>477</v>
      </c>
      <c r="G104" s="17" t="s">
        <v>478</v>
      </c>
    </row>
    <row r="105" spans="1:7" x14ac:dyDescent="0.25">
      <c r="A105" s="1" t="s">
        <v>1734</v>
      </c>
      <c r="B105" s="15" t="s">
        <v>2121</v>
      </c>
      <c r="C105" s="13" t="s">
        <v>479</v>
      </c>
      <c r="D105" s="14" t="s">
        <v>480</v>
      </c>
      <c r="E105" s="15" t="s">
        <v>481</v>
      </c>
      <c r="F105" s="16" t="s">
        <v>482</v>
      </c>
      <c r="G105" s="17" t="s">
        <v>483</v>
      </c>
    </row>
    <row r="106" spans="1:7" x14ac:dyDescent="0.25">
      <c r="A106" s="1" t="s">
        <v>1735</v>
      </c>
      <c r="B106" s="15" t="s">
        <v>2121</v>
      </c>
      <c r="C106" s="13" t="s">
        <v>484</v>
      </c>
      <c r="D106" s="14" t="s">
        <v>485</v>
      </c>
      <c r="E106" s="15" t="s">
        <v>486</v>
      </c>
      <c r="F106" s="16" t="s">
        <v>487</v>
      </c>
      <c r="G106" s="17" t="s">
        <v>117</v>
      </c>
    </row>
    <row r="107" spans="1:7" x14ac:dyDescent="0.25">
      <c r="A107" s="1" t="s">
        <v>1736</v>
      </c>
      <c r="B107" s="15" t="s">
        <v>2121</v>
      </c>
      <c r="C107" s="13" t="s">
        <v>488</v>
      </c>
      <c r="D107" s="19" t="s">
        <v>0</v>
      </c>
      <c r="E107" s="15" t="s">
        <v>489</v>
      </c>
      <c r="F107" s="16" t="s">
        <v>490</v>
      </c>
      <c r="G107" s="17" t="s">
        <v>35</v>
      </c>
    </row>
    <row r="108" spans="1:7" x14ac:dyDescent="0.25">
      <c r="A108" s="1" t="s">
        <v>1738</v>
      </c>
      <c r="B108" s="15" t="s">
        <v>2121</v>
      </c>
      <c r="C108" s="13" t="s">
        <v>491</v>
      </c>
      <c r="D108" s="14" t="s">
        <v>492</v>
      </c>
      <c r="E108" s="15" t="s">
        <v>493</v>
      </c>
      <c r="F108" s="16" t="s">
        <v>494</v>
      </c>
      <c r="G108" s="17" t="s">
        <v>495</v>
      </c>
    </row>
    <row r="109" spans="1:7" x14ac:dyDescent="0.25">
      <c r="A109" s="1" t="s">
        <v>1739</v>
      </c>
      <c r="B109" s="15" t="s">
        <v>2121</v>
      </c>
      <c r="C109" s="13" t="s">
        <v>496</v>
      </c>
      <c r="D109" s="14" t="s">
        <v>497</v>
      </c>
      <c r="E109" s="15" t="s">
        <v>498</v>
      </c>
      <c r="F109" s="16" t="s">
        <v>499</v>
      </c>
      <c r="G109" s="17" t="s">
        <v>500</v>
      </c>
    </row>
    <row r="110" spans="1:7" x14ac:dyDescent="0.25">
      <c r="A110" s="1" t="s">
        <v>1740</v>
      </c>
      <c r="B110" s="15" t="s">
        <v>2121</v>
      </c>
      <c r="C110" s="13" t="s">
        <v>501</v>
      </c>
      <c r="D110" s="14" t="s">
        <v>502</v>
      </c>
      <c r="E110" s="15" t="s">
        <v>503</v>
      </c>
      <c r="F110" s="16" t="s">
        <v>504</v>
      </c>
      <c r="G110" s="17" t="s">
        <v>500</v>
      </c>
    </row>
    <row r="111" spans="1:7" x14ac:dyDescent="0.25">
      <c r="A111" s="1" t="s">
        <v>1741</v>
      </c>
      <c r="B111" s="15" t="s">
        <v>2121</v>
      </c>
      <c r="C111" s="13" t="s">
        <v>505</v>
      </c>
      <c r="D111" s="14" t="s">
        <v>506</v>
      </c>
      <c r="E111" s="15" t="s">
        <v>507</v>
      </c>
      <c r="F111" s="16" t="s">
        <v>508</v>
      </c>
      <c r="G111" s="17" t="s">
        <v>35</v>
      </c>
    </row>
    <row r="112" spans="1:7" x14ac:dyDescent="0.25">
      <c r="A112" s="1" t="s">
        <v>1742</v>
      </c>
      <c r="B112" s="15" t="s">
        <v>2121</v>
      </c>
      <c r="C112" s="13" t="s">
        <v>509</v>
      </c>
      <c r="D112" s="14" t="s">
        <v>510</v>
      </c>
      <c r="E112" s="15" t="s">
        <v>511</v>
      </c>
      <c r="F112" s="16" t="s">
        <v>512</v>
      </c>
      <c r="G112" s="17" t="s">
        <v>495</v>
      </c>
    </row>
    <row r="113" spans="1:7" x14ac:dyDescent="0.25">
      <c r="A113" s="1" t="s">
        <v>1743</v>
      </c>
      <c r="B113" s="15" t="s">
        <v>2121</v>
      </c>
      <c r="C113" s="13" t="s">
        <v>513</v>
      </c>
      <c r="D113" s="14" t="s">
        <v>514</v>
      </c>
      <c r="E113" s="15" t="s">
        <v>515</v>
      </c>
      <c r="F113" s="16" t="s">
        <v>516</v>
      </c>
      <c r="G113" s="17" t="s">
        <v>517</v>
      </c>
    </row>
    <row r="114" spans="1:7" x14ac:dyDescent="0.25">
      <c r="A114" s="1" t="s">
        <v>1744</v>
      </c>
      <c r="B114" s="15" t="s">
        <v>2121</v>
      </c>
      <c r="C114" s="13" t="s">
        <v>518</v>
      </c>
      <c r="D114" s="14" t="s">
        <v>519</v>
      </c>
      <c r="E114" s="15" t="s">
        <v>520</v>
      </c>
      <c r="F114" s="16" t="s">
        <v>521</v>
      </c>
      <c r="G114" s="17" t="s">
        <v>500</v>
      </c>
    </row>
    <row r="115" spans="1:7" x14ac:dyDescent="0.25">
      <c r="A115" s="1" t="s">
        <v>1745</v>
      </c>
      <c r="B115" s="15" t="s">
        <v>2121</v>
      </c>
      <c r="C115" s="13" t="s">
        <v>522</v>
      </c>
      <c r="D115" s="14" t="s">
        <v>523</v>
      </c>
      <c r="E115" s="15" t="s">
        <v>524</v>
      </c>
      <c r="F115" s="16" t="s">
        <v>525</v>
      </c>
      <c r="G115" s="17" t="s">
        <v>500</v>
      </c>
    </row>
    <row r="116" spans="1:7" x14ac:dyDescent="0.25">
      <c r="A116" s="1" t="s">
        <v>1746</v>
      </c>
      <c r="B116" s="15" t="s">
        <v>2121</v>
      </c>
      <c r="C116" s="13" t="s">
        <v>526</v>
      </c>
      <c r="D116" s="14" t="s">
        <v>527</v>
      </c>
      <c r="E116" s="15" t="s">
        <v>528</v>
      </c>
      <c r="F116" s="16" t="s">
        <v>529</v>
      </c>
      <c r="G116" s="17" t="s">
        <v>530</v>
      </c>
    </row>
    <row r="117" spans="1:7" x14ac:dyDescent="0.25">
      <c r="A117" s="1" t="s">
        <v>1748</v>
      </c>
      <c r="B117" s="15" t="s">
        <v>2121</v>
      </c>
      <c r="C117" s="13" t="s">
        <v>531</v>
      </c>
      <c r="D117" s="14" t="s">
        <v>532</v>
      </c>
      <c r="E117" s="15" t="s">
        <v>533</v>
      </c>
      <c r="F117" s="16" t="s">
        <v>534</v>
      </c>
      <c r="G117" s="17" t="s">
        <v>535</v>
      </c>
    </row>
    <row r="118" spans="1:7" x14ac:dyDescent="0.25">
      <c r="A118" s="1" t="s">
        <v>1750</v>
      </c>
      <c r="B118" s="15" t="s">
        <v>2121</v>
      </c>
      <c r="C118" s="13" t="s">
        <v>536</v>
      </c>
      <c r="D118" s="14" t="s">
        <v>537</v>
      </c>
      <c r="E118" s="15" t="s">
        <v>538</v>
      </c>
      <c r="F118" s="16" t="s">
        <v>539</v>
      </c>
      <c r="G118" s="17" t="s">
        <v>540</v>
      </c>
    </row>
    <row r="119" spans="1:7" x14ac:dyDescent="0.25">
      <c r="A119" s="1" t="s">
        <v>1751</v>
      </c>
      <c r="B119" s="15" t="s">
        <v>2121</v>
      </c>
      <c r="C119" s="13" t="s">
        <v>541</v>
      </c>
      <c r="D119" s="19" t="s">
        <v>0</v>
      </c>
      <c r="E119" s="15" t="s">
        <v>542</v>
      </c>
      <c r="F119" s="16" t="s">
        <v>543</v>
      </c>
      <c r="G119" s="17" t="s">
        <v>35</v>
      </c>
    </row>
    <row r="120" spans="1:7" x14ac:dyDescent="0.25">
      <c r="A120" s="1" t="s">
        <v>1752</v>
      </c>
      <c r="B120" s="15" t="s">
        <v>2121</v>
      </c>
      <c r="C120" s="13" t="s">
        <v>544</v>
      </c>
      <c r="D120" s="14" t="s">
        <v>545</v>
      </c>
      <c r="E120" s="15" t="s">
        <v>546</v>
      </c>
      <c r="F120" s="16" t="s">
        <v>0</v>
      </c>
      <c r="G120" s="17" t="s">
        <v>35</v>
      </c>
    </row>
    <row r="121" spans="1:7" x14ac:dyDescent="0.25">
      <c r="A121" s="1" t="s">
        <v>1753</v>
      </c>
      <c r="B121" s="15" t="s">
        <v>2121</v>
      </c>
      <c r="C121" s="13" t="s">
        <v>547</v>
      </c>
      <c r="D121" s="19" t="s">
        <v>0</v>
      </c>
      <c r="E121" s="15" t="s">
        <v>548</v>
      </c>
      <c r="F121" s="16" t="s">
        <v>549</v>
      </c>
      <c r="G121" s="17" t="s">
        <v>550</v>
      </c>
    </row>
    <row r="122" spans="1:7" x14ac:dyDescent="0.25">
      <c r="A122" s="1" t="s">
        <v>1754</v>
      </c>
      <c r="B122" s="15" t="s">
        <v>2121</v>
      </c>
      <c r="C122" s="13" t="s">
        <v>551</v>
      </c>
      <c r="D122" s="14" t="s">
        <v>552</v>
      </c>
      <c r="E122" s="15" t="s">
        <v>553</v>
      </c>
      <c r="F122" s="16" t="s">
        <v>554</v>
      </c>
      <c r="G122" s="17" t="s">
        <v>555</v>
      </c>
    </row>
    <row r="123" spans="1:7" x14ac:dyDescent="0.25">
      <c r="A123" s="1" t="s">
        <v>1755</v>
      </c>
      <c r="B123" s="15" t="s">
        <v>2121</v>
      </c>
      <c r="C123" s="13" t="s">
        <v>556</v>
      </c>
      <c r="D123" s="14" t="s">
        <v>557</v>
      </c>
      <c r="E123" s="15" t="s">
        <v>558</v>
      </c>
      <c r="F123" s="16" t="s">
        <v>559</v>
      </c>
      <c r="G123" s="17" t="s">
        <v>560</v>
      </c>
    </row>
    <row r="124" spans="1:7" x14ac:dyDescent="0.25">
      <c r="A124" s="1" t="s">
        <v>1756</v>
      </c>
      <c r="B124" s="15" t="s">
        <v>2121</v>
      </c>
      <c r="C124" s="13" t="s">
        <v>561</v>
      </c>
      <c r="D124" s="14" t="s">
        <v>562</v>
      </c>
      <c r="E124" s="15" t="s">
        <v>563</v>
      </c>
      <c r="F124" s="16" t="s">
        <v>564</v>
      </c>
      <c r="G124" s="17" t="s">
        <v>565</v>
      </c>
    </row>
    <row r="125" spans="1:7" x14ac:dyDescent="0.25">
      <c r="A125" s="1" t="s">
        <v>1757</v>
      </c>
      <c r="B125" s="15" t="s">
        <v>2121</v>
      </c>
      <c r="C125" s="13" t="s">
        <v>566</v>
      </c>
      <c r="D125" s="14" t="s">
        <v>567</v>
      </c>
      <c r="E125" s="15" t="s">
        <v>563</v>
      </c>
      <c r="F125" s="16" t="s">
        <v>568</v>
      </c>
      <c r="G125" s="17" t="s">
        <v>569</v>
      </c>
    </row>
    <row r="126" spans="1:7" x14ac:dyDescent="0.25">
      <c r="A126" s="1" t="s">
        <v>1758</v>
      </c>
      <c r="B126" s="15" t="s">
        <v>2121</v>
      </c>
      <c r="C126" s="13" t="s">
        <v>570</v>
      </c>
      <c r="D126" s="14" t="s">
        <v>571</v>
      </c>
      <c r="E126" s="15" t="s">
        <v>572</v>
      </c>
      <c r="F126" s="16" t="s">
        <v>573</v>
      </c>
      <c r="G126" s="17" t="s">
        <v>565</v>
      </c>
    </row>
    <row r="127" spans="1:7" x14ac:dyDescent="0.25">
      <c r="A127" s="1" t="s">
        <v>1759</v>
      </c>
      <c r="B127" s="15" t="s">
        <v>2121</v>
      </c>
      <c r="C127" s="13" t="s">
        <v>574</v>
      </c>
      <c r="D127" s="19" t="s">
        <v>0</v>
      </c>
      <c r="E127" s="15" t="s">
        <v>575</v>
      </c>
      <c r="F127" s="16" t="s">
        <v>576</v>
      </c>
      <c r="G127" s="17" t="s">
        <v>530</v>
      </c>
    </row>
    <row r="128" spans="1:7" x14ac:dyDescent="0.25">
      <c r="A128" s="1" t="s">
        <v>1760</v>
      </c>
      <c r="B128" s="15" t="s">
        <v>2121</v>
      </c>
      <c r="C128" s="13" t="s">
        <v>577</v>
      </c>
      <c r="D128" s="14" t="s">
        <v>578</v>
      </c>
      <c r="E128" s="15" t="s">
        <v>579</v>
      </c>
      <c r="F128" s="16" t="s">
        <v>580</v>
      </c>
      <c r="G128" s="17" t="s">
        <v>35</v>
      </c>
    </row>
    <row r="129" spans="1:7" x14ac:dyDescent="0.25">
      <c r="A129" s="1" t="s">
        <v>1761</v>
      </c>
      <c r="B129" s="15" t="s">
        <v>2121</v>
      </c>
      <c r="C129" s="13" t="s">
        <v>581</v>
      </c>
      <c r="D129" s="19" t="s">
        <v>0</v>
      </c>
      <c r="E129" s="15" t="s">
        <v>579</v>
      </c>
      <c r="F129" s="16" t="s">
        <v>582</v>
      </c>
      <c r="G129" s="17" t="s">
        <v>35</v>
      </c>
    </row>
    <row r="130" spans="1:7" x14ac:dyDescent="0.25">
      <c r="A130" s="1" t="s">
        <v>1762</v>
      </c>
      <c r="B130" s="15" t="s">
        <v>2121</v>
      </c>
      <c r="C130" s="13" t="s">
        <v>583</v>
      </c>
      <c r="D130" s="14" t="s">
        <v>584</v>
      </c>
      <c r="E130" s="15" t="s">
        <v>585</v>
      </c>
      <c r="F130" s="16" t="s">
        <v>586</v>
      </c>
      <c r="G130" s="17" t="s">
        <v>565</v>
      </c>
    </row>
    <row r="131" spans="1:7" x14ac:dyDescent="0.25">
      <c r="A131" s="1" t="s">
        <v>1763</v>
      </c>
      <c r="B131" s="15" t="s">
        <v>2121</v>
      </c>
      <c r="C131" s="13" t="s">
        <v>587</v>
      </c>
      <c r="D131" s="14" t="s">
        <v>588</v>
      </c>
      <c r="E131" s="15" t="s">
        <v>589</v>
      </c>
      <c r="F131" s="16" t="s">
        <v>590</v>
      </c>
      <c r="G131" s="17" t="s">
        <v>591</v>
      </c>
    </row>
    <row r="132" spans="1:7" x14ac:dyDescent="0.25">
      <c r="A132" s="1" t="s">
        <v>1764</v>
      </c>
      <c r="B132" s="15" t="s">
        <v>2121</v>
      </c>
      <c r="C132" s="13" t="s">
        <v>592</v>
      </c>
      <c r="D132" s="14" t="s">
        <v>593</v>
      </c>
      <c r="E132" s="15" t="s">
        <v>594</v>
      </c>
      <c r="F132" s="16" t="s">
        <v>595</v>
      </c>
      <c r="G132" s="17" t="s">
        <v>530</v>
      </c>
    </row>
    <row r="133" spans="1:7" x14ac:dyDescent="0.25">
      <c r="A133" s="1" t="s">
        <v>1765</v>
      </c>
      <c r="B133" s="15" t="s">
        <v>2121</v>
      </c>
      <c r="C133" s="13" t="s">
        <v>596</v>
      </c>
      <c r="D133" s="14" t="s">
        <v>597</v>
      </c>
      <c r="E133" s="15" t="s">
        <v>598</v>
      </c>
      <c r="F133" s="16" t="s">
        <v>599</v>
      </c>
      <c r="G133" s="17" t="s">
        <v>600</v>
      </c>
    </row>
    <row r="134" spans="1:7" x14ac:dyDescent="0.25">
      <c r="A134" s="1" t="s">
        <v>1766</v>
      </c>
      <c r="B134" s="15" t="s">
        <v>2121</v>
      </c>
      <c r="C134" s="13" t="s">
        <v>601</v>
      </c>
      <c r="D134" s="14" t="s">
        <v>602</v>
      </c>
      <c r="E134" s="15" t="s">
        <v>603</v>
      </c>
      <c r="F134" s="16" t="s">
        <v>604</v>
      </c>
      <c r="G134" s="17" t="s">
        <v>605</v>
      </c>
    </row>
    <row r="135" spans="1:7" x14ac:dyDescent="0.25">
      <c r="A135" s="1" t="s">
        <v>1767</v>
      </c>
      <c r="B135" s="15" t="s">
        <v>2121</v>
      </c>
      <c r="C135" s="13" t="s">
        <v>606</v>
      </c>
      <c r="D135" s="19" t="s">
        <v>0</v>
      </c>
      <c r="E135" s="15" t="s">
        <v>607</v>
      </c>
      <c r="F135" s="16" t="s">
        <v>608</v>
      </c>
      <c r="G135" s="17" t="s">
        <v>35</v>
      </c>
    </row>
    <row r="136" spans="1:7" x14ac:dyDescent="0.25">
      <c r="A136" s="1" t="s">
        <v>1768</v>
      </c>
      <c r="B136" s="15" t="s">
        <v>2121</v>
      </c>
      <c r="C136" s="13" t="s">
        <v>609</v>
      </c>
      <c r="D136" s="14" t="s">
        <v>610</v>
      </c>
      <c r="E136" s="15" t="s">
        <v>611</v>
      </c>
      <c r="F136" s="21" t="s">
        <v>612</v>
      </c>
      <c r="G136" s="17" t="s">
        <v>107</v>
      </c>
    </row>
    <row r="137" spans="1:7" x14ac:dyDescent="0.25">
      <c r="A137" s="1" t="s">
        <v>1769</v>
      </c>
      <c r="B137" s="15" t="s">
        <v>2121</v>
      </c>
      <c r="C137" s="13" t="s">
        <v>613</v>
      </c>
      <c r="D137" s="14" t="s">
        <v>614</v>
      </c>
      <c r="E137" s="15" t="s">
        <v>615</v>
      </c>
      <c r="F137" s="16" t="s">
        <v>616</v>
      </c>
      <c r="G137" s="17" t="s">
        <v>617</v>
      </c>
    </row>
    <row r="138" spans="1:7" x14ac:dyDescent="0.25">
      <c r="A138" s="1" t="s">
        <v>1770</v>
      </c>
      <c r="B138" s="15" t="s">
        <v>2121</v>
      </c>
      <c r="C138" s="13" t="s">
        <v>618</v>
      </c>
      <c r="D138" s="14" t="s">
        <v>619</v>
      </c>
      <c r="E138" s="15" t="s">
        <v>620</v>
      </c>
      <c r="F138" s="16" t="s">
        <v>621</v>
      </c>
      <c r="G138" s="17" t="s">
        <v>622</v>
      </c>
    </row>
    <row r="139" spans="1:7" x14ac:dyDescent="0.25">
      <c r="A139" s="1" t="s">
        <v>1771</v>
      </c>
      <c r="B139" s="15" t="s">
        <v>2121</v>
      </c>
      <c r="C139" s="13" t="s">
        <v>623</v>
      </c>
      <c r="D139" s="14" t="s">
        <v>624</v>
      </c>
      <c r="E139" s="15" t="s">
        <v>625</v>
      </c>
      <c r="F139" s="16" t="s">
        <v>626</v>
      </c>
      <c r="G139" s="17" t="s">
        <v>627</v>
      </c>
    </row>
    <row r="140" spans="1:7" x14ac:dyDescent="0.25">
      <c r="A140" s="1" t="s">
        <v>1772</v>
      </c>
      <c r="B140" s="15" t="s">
        <v>2121</v>
      </c>
      <c r="C140" s="13" t="s">
        <v>628</v>
      </c>
      <c r="D140" s="14" t="s">
        <v>629</v>
      </c>
      <c r="E140" s="15" t="s">
        <v>630</v>
      </c>
      <c r="F140" s="21" t="s">
        <v>631</v>
      </c>
      <c r="G140" s="17" t="s">
        <v>632</v>
      </c>
    </row>
    <row r="141" spans="1:7" x14ac:dyDescent="0.25">
      <c r="A141" s="1" t="s">
        <v>1773</v>
      </c>
      <c r="B141" s="15" t="s">
        <v>2121</v>
      </c>
      <c r="C141" s="13" t="s">
        <v>633</v>
      </c>
      <c r="D141" s="14" t="s">
        <v>634</v>
      </c>
      <c r="E141" s="15" t="s">
        <v>635</v>
      </c>
      <c r="F141" s="16" t="s">
        <v>636</v>
      </c>
      <c r="G141" s="17" t="s">
        <v>637</v>
      </c>
    </row>
    <row r="142" spans="1:7" x14ac:dyDescent="0.25">
      <c r="A142" s="1" t="s">
        <v>1774</v>
      </c>
      <c r="B142" s="15" t="s">
        <v>2121</v>
      </c>
      <c r="C142" s="13" t="s">
        <v>638</v>
      </c>
      <c r="D142" s="14" t="s">
        <v>639</v>
      </c>
      <c r="E142" s="15" t="s">
        <v>640</v>
      </c>
      <c r="F142" s="16" t="s">
        <v>641</v>
      </c>
      <c r="G142" s="17" t="s">
        <v>642</v>
      </c>
    </row>
    <row r="143" spans="1:7" x14ac:dyDescent="0.25">
      <c r="A143" s="1" t="s">
        <v>1775</v>
      </c>
      <c r="B143" s="15" t="s">
        <v>2121</v>
      </c>
      <c r="C143" s="13" t="s">
        <v>643</v>
      </c>
      <c r="D143" s="14" t="s">
        <v>644</v>
      </c>
      <c r="E143" s="15" t="s">
        <v>645</v>
      </c>
      <c r="F143" s="16" t="s">
        <v>646</v>
      </c>
      <c r="G143" s="17" t="s">
        <v>647</v>
      </c>
    </row>
    <row r="144" spans="1:7" x14ac:dyDescent="0.25">
      <c r="A144" s="1" t="s">
        <v>1776</v>
      </c>
      <c r="B144" s="15" t="s">
        <v>2121</v>
      </c>
      <c r="C144" s="13" t="s">
        <v>648</v>
      </c>
      <c r="D144" s="14" t="s">
        <v>649</v>
      </c>
      <c r="E144" s="15" t="s">
        <v>650</v>
      </c>
      <c r="F144" s="16" t="s">
        <v>651</v>
      </c>
      <c r="G144" s="17" t="s">
        <v>107</v>
      </c>
    </row>
    <row r="145" spans="1:7" x14ac:dyDescent="0.25">
      <c r="A145" s="1" t="s">
        <v>1777</v>
      </c>
      <c r="B145" s="15" t="s">
        <v>2121</v>
      </c>
      <c r="C145" s="13" t="s">
        <v>652</v>
      </c>
      <c r="D145" s="14" t="s">
        <v>653</v>
      </c>
      <c r="E145" s="15" t="s">
        <v>654</v>
      </c>
      <c r="F145" s="21" t="s">
        <v>655</v>
      </c>
      <c r="G145" s="17" t="s">
        <v>656</v>
      </c>
    </row>
    <row r="146" spans="1:7" x14ac:dyDescent="0.25">
      <c r="A146" s="1" t="s">
        <v>1778</v>
      </c>
      <c r="B146" s="15" t="s">
        <v>2121</v>
      </c>
      <c r="C146" s="13" t="s">
        <v>657</v>
      </c>
      <c r="D146" s="14" t="s">
        <v>658</v>
      </c>
      <c r="E146" s="15" t="s">
        <v>659</v>
      </c>
      <c r="F146" s="16" t="s">
        <v>660</v>
      </c>
      <c r="G146" s="17" t="s">
        <v>661</v>
      </c>
    </row>
    <row r="147" spans="1:7" x14ac:dyDescent="0.25">
      <c r="A147" s="1" t="s">
        <v>1779</v>
      </c>
      <c r="B147" s="15" t="s">
        <v>2121</v>
      </c>
      <c r="C147" s="13" t="s">
        <v>662</v>
      </c>
      <c r="D147" s="14" t="s">
        <v>663</v>
      </c>
      <c r="E147" s="15" t="s">
        <v>664</v>
      </c>
      <c r="F147" s="16" t="s">
        <v>665</v>
      </c>
      <c r="G147" s="17" t="s">
        <v>666</v>
      </c>
    </row>
    <row r="148" spans="1:7" x14ac:dyDescent="0.25">
      <c r="A148" s="1" t="s">
        <v>1780</v>
      </c>
      <c r="B148" s="15" t="s">
        <v>2121</v>
      </c>
      <c r="C148" s="13" t="s">
        <v>667</v>
      </c>
      <c r="D148" s="14" t="s">
        <v>668</v>
      </c>
      <c r="E148" s="15" t="s">
        <v>669</v>
      </c>
      <c r="F148" s="16" t="s">
        <v>670</v>
      </c>
      <c r="G148" s="17" t="s">
        <v>671</v>
      </c>
    </row>
    <row r="149" spans="1:7" x14ac:dyDescent="0.25">
      <c r="A149" s="1" t="s">
        <v>1781</v>
      </c>
      <c r="B149" s="15" t="s">
        <v>2121</v>
      </c>
      <c r="C149" s="13" t="s">
        <v>672</v>
      </c>
      <c r="D149" s="14" t="s">
        <v>673</v>
      </c>
      <c r="E149" s="15" t="s">
        <v>674</v>
      </c>
      <c r="F149" s="16" t="s">
        <v>675</v>
      </c>
      <c r="G149" s="17" t="s">
        <v>676</v>
      </c>
    </row>
    <row r="150" spans="1:7" x14ac:dyDescent="0.25">
      <c r="A150" s="1" t="s">
        <v>1782</v>
      </c>
      <c r="B150" s="15" t="s">
        <v>2121</v>
      </c>
      <c r="C150" s="13" t="s">
        <v>677</v>
      </c>
      <c r="D150" s="14" t="s">
        <v>678</v>
      </c>
      <c r="E150" s="15" t="s">
        <v>679</v>
      </c>
      <c r="F150" s="16" t="s">
        <v>680</v>
      </c>
      <c r="G150" s="17" t="s">
        <v>35</v>
      </c>
    </row>
    <row r="151" spans="1:7" x14ac:dyDescent="0.25">
      <c r="A151" s="1" t="s">
        <v>1783</v>
      </c>
      <c r="B151" s="15" t="s">
        <v>2121</v>
      </c>
      <c r="C151" s="13" t="s">
        <v>681</v>
      </c>
      <c r="D151" s="14" t="s">
        <v>682</v>
      </c>
      <c r="E151" s="15" t="s">
        <v>683</v>
      </c>
      <c r="F151" s="16" t="s">
        <v>684</v>
      </c>
      <c r="G151" s="17" t="s">
        <v>685</v>
      </c>
    </row>
    <row r="152" spans="1:7" x14ac:dyDescent="0.25">
      <c r="A152" s="1" t="s">
        <v>1784</v>
      </c>
      <c r="B152" s="15" t="s">
        <v>2121</v>
      </c>
      <c r="C152" s="13" t="s">
        <v>686</v>
      </c>
      <c r="D152" s="14" t="s">
        <v>687</v>
      </c>
      <c r="E152" s="15" t="s">
        <v>688</v>
      </c>
      <c r="F152" s="16" t="s">
        <v>689</v>
      </c>
      <c r="G152" s="17" t="s">
        <v>690</v>
      </c>
    </row>
    <row r="153" spans="1:7" x14ac:dyDescent="0.25">
      <c r="A153" s="1" t="s">
        <v>1785</v>
      </c>
      <c r="B153" s="15" t="s">
        <v>2121</v>
      </c>
      <c r="C153" s="13" t="s">
        <v>691</v>
      </c>
      <c r="D153" s="14" t="s">
        <v>692</v>
      </c>
      <c r="E153" s="15" t="s">
        <v>693</v>
      </c>
      <c r="F153" s="16" t="s">
        <v>694</v>
      </c>
      <c r="G153" s="17" t="s">
        <v>695</v>
      </c>
    </row>
    <row r="154" spans="1:7" x14ac:dyDescent="0.25">
      <c r="A154" s="1" t="s">
        <v>1786</v>
      </c>
      <c r="B154" s="15" t="s">
        <v>2121</v>
      </c>
      <c r="C154" s="13" t="s">
        <v>696</v>
      </c>
      <c r="D154" s="14" t="s">
        <v>697</v>
      </c>
      <c r="E154" s="15" t="s">
        <v>698</v>
      </c>
      <c r="F154" s="16" t="s">
        <v>699</v>
      </c>
      <c r="G154" s="17" t="s">
        <v>700</v>
      </c>
    </row>
    <row r="155" spans="1:7" x14ac:dyDescent="0.25">
      <c r="A155" s="1" t="s">
        <v>1787</v>
      </c>
      <c r="B155" s="15" t="s">
        <v>2121</v>
      </c>
      <c r="C155" s="13" t="s">
        <v>701</v>
      </c>
      <c r="D155" s="14" t="s">
        <v>702</v>
      </c>
      <c r="E155" s="15" t="s">
        <v>703</v>
      </c>
      <c r="F155" s="16" t="s">
        <v>704</v>
      </c>
      <c r="G155" s="17" t="s">
        <v>685</v>
      </c>
    </row>
    <row r="156" spans="1:7" x14ac:dyDescent="0.25">
      <c r="A156" s="1" t="s">
        <v>1788</v>
      </c>
      <c r="B156" s="15" t="s">
        <v>2121</v>
      </c>
      <c r="C156" s="13" t="s">
        <v>705</v>
      </c>
      <c r="D156" s="14" t="s">
        <v>706</v>
      </c>
      <c r="E156" s="15" t="s">
        <v>707</v>
      </c>
      <c r="F156" s="16" t="s">
        <v>708</v>
      </c>
      <c r="G156" s="17" t="s">
        <v>709</v>
      </c>
    </row>
    <row r="157" spans="1:7" x14ac:dyDescent="0.25">
      <c r="A157" s="1" t="s">
        <v>1789</v>
      </c>
      <c r="B157" s="15" t="s">
        <v>2122</v>
      </c>
      <c r="C157" s="13" t="s">
        <v>710</v>
      </c>
      <c r="D157" s="14" t="s">
        <v>711</v>
      </c>
      <c r="E157" s="15" t="s">
        <v>712</v>
      </c>
      <c r="F157" s="16" t="s">
        <v>713</v>
      </c>
      <c r="G157" s="17" t="s">
        <v>35</v>
      </c>
    </row>
    <row r="158" spans="1:7" x14ac:dyDescent="0.25">
      <c r="A158" s="1" t="s">
        <v>1790</v>
      </c>
      <c r="B158" s="15" t="s">
        <v>2122</v>
      </c>
      <c r="C158" s="13" t="s">
        <v>714</v>
      </c>
      <c r="D158" s="14" t="s">
        <v>715</v>
      </c>
      <c r="E158" s="15" t="s">
        <v>716</v>
      </c>
      <c r="F158" s="16" t="s">
        <v>717</v>
      </c>
      <c r="G158" s="17" t="s">
        <v>718</v>
      </c>
    </row>
    <row r="159" spans="1:7" x14ac:dyDescent="0.25">
      <c r="A159" s="1" t="s">
        <v>1791</v>
      </c>
      <c r="B159" s="15" t="s">
        <v>2122</v>
      </c>
      <c r="C159" s="13" t="s">
        <v>719</v>
      </c>
      <c r="D159" s="14" t="s">
        <v>720</v>
      </c>
      <c r="E159" s="15" t="s">
        <v>721</v>
      </c>
      <c r="F159" s="16" t="s">
        <v>722</v>
      </c>
      <c r="G159" s="17" t="s">
        <v>723</v>
      </c>
    </row>
    <row r="160" spans="1:7" x14ac:dyDescent="0.25">
      <c r="A160" s="1" t="s">
        <v>1792</v>
      </c>
      <c r="B160" s="15" t="s">
        <v>2122</v>
      </c>
      <c r="C160" s="13" t="s">
        <v>724</v>
      </c>
      <c r="D160" s="14" t="s">
        <v>725</v>
      </c>
      <c r="E160" s="15" t="s">
        <v>726</v>
      </c>
      <c r="F160" s="16" t="s">
        <v>727</v>
      </c>
      <c r="G160" s="17" t="s">
        <v>728</v>
      </c>
    </row>
    <row r="161" spans="1:7" x14ac:dyDescent="0.25">
      <c r="A161" s="1" t="s">
        <v>1793</v>
      </c>
      <c r="B161" s="15" t="s">
        <v>2122</v>
      </c>
      <c r="C161" s="13" t="s">
        <v>729</v>
      </c>
      <c r="D161" s="14" t="s">
        <v>730</v>
      </c>
      <c r="E161" s="15" t="s">
        <v>726</v>
      </c>
      <c r="F161" s="16" t="s">
        <v>731</v>
      </c>
      <c r="G161" s="17" t="s">
        <v>732</v>
      </c>
    </row>
    <row r="162" spans="1:7" x14ac:dyDescent="0.25">
      <c r="A162" s="1" t="s">
        <v>1794</v>
      </c>
      <c r="B162" s="15" t="s">
        <v>2122</v>
      </c>
      <c r="C162" s="13" t="s">
        <v>733</v>
      </c>
      <c r="D162" s="14" t="s">
        <v>734</v>
      </c>
      <c r="E162" s="15" t="s">
        <v>726</v>
      </c>
      <c r="F162" s="16" t="s">
        <v>735</v>
      </c>
      <c r="G162" s="17" t="s">
        <v>736</v>
      </c>
    </row>
    <row r="163" spans="1:7" x14ac:dyDescent="0.25">
      <c r="A163" s="1" t="s">
        <v>2123</v>
      </c>
      <c r="B163" s="15" t="s">
        <v>2122</v>
      </c>
      <c r="C163" s="13" t="s">
        <v>737</v>
      </c>
      <c r="D163" s="14" t="s">
        <v>738</v>
      </c>
      <c r="E163" s="15" t="s">
        <v>739</v>
      </c>
      <c r="F163" s="16" t="s">
        <v>740</v>
      </c>
      <c r="G163" s="17" t="s">
        <v>741</v>
      </c>
    </row>
    <row r="164" spans="1:7" x14ac:dyDescent="0.25">
      <c r="A164" s="1" t="s">
        <v>1796</v>
      </c>
      <c r="B164" s="15" t="s">
        <v>2122</v>
      </c>
      <c r="C164" s="13" t="s">
        <v>742</v>
      </c>
      <c r="D164" s="14" t="s">
        <v>743</v>
      </c>
      <c r="E164" s="15" t="s">
        <v>744</v>
      </c>
      <c r="F164" s="16" t="s">
        <v>745</v>
      </c>
      <c r="G164" s="17" t="s">
        <v>746</v>
      </c>
    </row>
    <row r="165" spans="1:7" x14ac:dyDescent="0.25">
      <c r="A165" s="1" t="s">
        <v>1797</v>
      </c>
      <c r="B165" s="15" t="s">
        <v>2122</v>
      </c>
      <c r="C165" s="13" t="s">
        <v>747</v>
      </c>
      <c r="D165" s="14" t="s">
        <v>748</v>
      </c>
      <c r="E165" s="15" t="s">
        <v>75</v>
      </c>
      <c r="F165" s="16" t="s">
        <v>749</v>
      </c>
      <c r="G165" s="17" t="s">
        <v>750</v>
      </c>
    </row>
    <row r="166" spans="1:7" x14ac:dyDescent="0.25">
      <c r="A166" s="1" t="s">
        <v>1798</v>
      </c>
      <c r="B166" s="15" t="s">
        <v>2122</v>
      </c>
      <c r="C166" s="13" t="s">
        <v>751</v>
      </c>
      <c r="D166" s="14" t="s">
        <v>752</v>
      </c>
      <c r="E166" s="15" t="s">
        <v>753</v>
      </c>
      <c r="F166" s="16" t="s">
        <v>754</v>
      </c>
      <c r="G166" s="17" t="s">
        <v>755</v>
      </c>
    </row>
    <row r="167" spans="1:7" x14ac:dyDescent="0.25">
      <c r="A167" s="1" t="s">
        <v>1799</v>
      </c>
      <c r="B167" s="15" t="s">
        <v>2122</v>
      </c>
      <c r="C167" s="13" t="s">
        <v>756</v>
      </c>
      <c r="D167" s="14" t="s">
        <v>757</v>
      </c>
      <c r="E167" s="15" t="s">
        <v>758</v>
      </c>
      <c r="F167" s="16" t="s">
        <v>759</v>
      </c>
      <c r="G167" s="17" t="s">
        <v>760</v>
      </c>
    </row>
    <row r="168" spans="1:7" x14ac:dyDescent="0.25">
      <c r="A168" s="1" t="s">
        <v>1800</v>
      </c>
      <c r="B168" s="15" t="s">
        <v>2122</v>
      </c>
      <c r="C168" s="13" t="s">
        <v>761</v>
      </c>
      <c r="D168" s="19" t="s">
        <v>0</v>
      </c>
      <c r="E168" s="15" t="s">
        <v>758</v>
      </c>
      <c r="F168" s="16" t="s">
        <v>762</v>
      </c>
      <c r="G168" s="17" t="s">
        <v>35</v>
      </c>
    </row>
    <row r="169" spans="1:7" x14ac:dyDescent="0.25">
      <c r="A169" s="1" t="s">
        <v>1801</v>
      </c>
      <c r="B169" s="15" t="s">
        <v>2122</v>
      </c>
      <c r="C169" s="13" t="s">
        <v>763</v>
      </c>
      <c r="D169" s="14" t="s">
        <v>764</v>
      </c>
      <c r="E169" s="15" t="s">
        <v>765</v>
      </c>
      <c r="F169" s="16" t="s">
        <v>766</v>
      </c>
      <c r="G169" s="17" t="s">
        <v>767</v>
      </c>
    </row>
    <row r="170" spans="1:7" x14ac:dyDescent="0.25">
      <c r="A170" s="1" t="s">
        <v>1803</v>
      </c>
      <c r="B170" s="15" t="s">
        <v>2122</v>
      </c>
      <c r="C170" s="13" t="s">
        <v>768</v>
      </c>
      <c r="D170" s="14" t="s">
        <v>769</v>
      </c>
      <c r="E170" s="15" t="s">
        <v>770</v>
      </c>
      <c r="F170" s="16" t="s">
        <v>771</v>
      </c>
      <c r="G170" s="17" t="s">
        <v>772</v>
      </c>
    </row>
    <row r="171" spans="1:7" x14ac:dyDescent="0.25">
      <c r="A171" s="1" t="s">
        <v>1804</v>
      </c>
      <c r="B171" s="15" t="s">
        <v>2122</v>
      </c>
      <c r="C171" s="13" t="s">
        <v>773</v>
      </c>
      <c r="D171" s="14" t="s">
        <v>774</v>
      </c>
      <c r="E171" s="15" t="s">
        <v>775</v>
      </c>
      <c r="F171" s="16" t="s">
        <v>776</v>
      </c>
      <c r="G171" s="17" t="s">
        <v>777</v>
      </c>
    </row>
    <row r="172" spans="1:7" x14ac:dyDescent="0.25">
      <c r="A172" s="1" t="s">
        <v>1805</v>
      </c>
      <c r="B172" s="15" t="s">
        <v>2122</v>
      </c>
      <c r="C172" s="13" t="s">
        <v>778</v>
      </c>
      <c r="D172" s="14" t="s">
        <v>779</v>
      </c>
      <c r="E172" s="15" t="s">
        <v>775</v>
      </c>
      <c r="F172" s="16" t="s">
        <v>780</v>
      </c>
      <c r="G172" s="17" t="s">
        <v>781</v>
      </c>
    </row>
    <row r="173" spans="1:7" x14ac:dyDescent="0.25">
      <c r="A173" s="1" t="s">
        <v>1806</v>
      </c>
      <c r="B173" s="15" t="s">
        <v>2122</v>
      </c>
      <c r="C173" s="13" t="s">
        <v>782</v>
      </c>
      <c r="D173" s="19" t="s">
        <v>0</v>
      </c>
      <c r="E173" s="15" t="s">
        <v>783</v>
      </c>
      <c r="F173" s="16" t="s">
        <v>784</v>
      </c>
      <c r="G173" s="17" t="s">
        <v>35</v>
      </c>
    </row>
    <row r="174" spans="1:7" x14ac:dyDescent="0.25">
      <c r="A174" s="1" t="s">
        <v>1807</v>
      </c>
      <c r="B174" s="15" t="s">
        <v>2122</v>
      </c>
      <c r="C174" s="13" t="s">
        <v>785</v>
      </c>
      <c r="D174" s="14" t="s">
        <v>786</v>
      </c>
      <c r="E174" s="15" t="s">
        <v>787</v>
      </c>
      <c r="F174" s="16" t="s">
        <v>788</v>
      </c>
      <c r="G174" s="17" t="s">
        <v>63</v>
      </c>
    </row>
    <row r="175" spans="1:7" x14ac:dyDescent="0.25">
      <c r="A175" s="1" t="s">
        <v>1808</v>
      </c>
      <c r="B175" s="15" t="s">
        <v>2122</v>
      </c>
      <c r="C175" s="13" t="s">
        <v>789</v>
      </c>
      <c r="D175" s="19" t="s">
        <v>0</v>
      </c>
      <c r="E175" s="15" t="s">
        <v>790</v>
      </c>
      <c r="F175" s="16" t="s">
        <v>791</v>
      </c>
      <c r="G175" s="17" t="s">
        <v>530</v>
      </c>
    </row>
    <row r="176" spans="1:7" x14ac:dyDescent="0.25">
      <c r="A176" s="1" t="s">
        <v>1809</v>
      </c>
      <c r="B176" s="15" t="s">
        <v>2122</v>
      </c>
      <c r="C176" s="13" t="s">
        <v>792</v>
      </c>
      <c r="D176" s="14" t="s">
        <v>793</v>
      </c>
      <c r="E176" s="15" t="s">
        <v>794</v>
      </c>
      <c r="F176" s="16" t="s">
        <v>795</v>
      </c>
      <c r="G176" s="17" t="s">
        <v>777</v>
      </c>
    </row>
    <row r="177" spans="1:7" x14ac:dyDescent="0.25">
      <c r="A177" s="1" t="s">
        <v>1810</v>
      </c>
      <c r="B177" s="15" t="s">
        <v>2122</v>
      </c>
      <c r="C177" s="13" t="s">
        <v>796</v>
      </c>
      <c r="D177" s="14" t="s">
        <v>797</v>
      </c>
      <c r="E177" s="15" t="s">
        <v>794</v>
      </c>
      <c r="F177" s="16" t="s">
        <v>798</v>
      </c>
      <c r="G177" s="17" t="s">
        <v>799</v>
      </c>
    </row>
    <row r="178" spans="1:7" x14ac:dyDescent="0.25">
      <c r="A178" s="1" t="s">
        <v>1811</v>
      </c>
      <c r="B178" s="15" t="s">
        <v>2122</v>
      </c>
      <c r="C178" s="13" t="s">
        <v>800</v>
      </c>
      <c r="D178" s="14" t="s">
        <v>801</v>
      </c>
      <c r="E178" s="15" t="s">
        <v>790</v>
      </c>
      <c r="F178" s="16" t="s">
        <v>802</v>
      </c>
      <c r="G178" s="17" t="s">
        <v>77</v>
      </c>
    </row>
    <row r="179" spans="1:7" x14ac:dyDescent="0.25">
      <c r="A179" s="1" t="s">
        <v>1812</v>
      </c>
      <c r="B179" s="15" t="s">
        <v>2122</v>
      </c>
      <c r="C179" s="13" t="s">
        <v>803</v>
      </c>
      <c r="D179" s="14" t="s">
        <v>804</v>
      </c>
      <c r="E179" s="15" t="s">
        <v>805</v>
      </c>
      <c r="F179" s="16" t="s">
        <v>806</v>
      </c>
      <c r="G179" s="17" t="s">
        <v>35</v>
      </c>
    </row>
    <row r="180" spans="1:7" x14ac:dyDescent="0.25">
      <c r="A180" s="1" t="s">
        <v>1813</v>
      </c>
      <c r="B180" s="15" t="s">
        <v>2122</v>
      </c>
      <c r="C180" s="13" t="s">
        <v>807</v>
      </c>
      <c r="D180" s="14" t="s">
        <v>808</v>
      </c>
      <c r="E180" s="15" t="s">
        <v>809</v>
      </c>
      <c r="F180" s="16" t="s">
        <v>810</v>
      </c>
      <c r="G180" s="17" t="s">
        <v>35</v>
      </c>
    </row>
    <row r="181" spans="1:7" x14ac:dyDescent="0.25">
      <c r="A181" s="1" t="s">
        <v>1814</v>
      </c>
      <c r="B181" s="15" t="s">
        <v>2122</v>
      </c>
      <c r="C181" s="13" t="s">
        <v>811</v>
      </c>
      <c r="D181" s="14" t="s">
        <v>812</v>
      </c>
      <c r="E181" s="15" t="s">
        <v>813</v>
      </c>
      <c r="F181" s="16" t="s">
        <v>814</v>
      </c>
      <c r="G181" s="17" t="s">
        <v>815</v>
      </c>
    </row>
    <row r="182" spans="1:7" x14ac:dyDescent="0.25">
      <c r="A182" s="1" t="s">
        <v>1815</v>
      </c>
      <c r="B182" s="15" t="s">
        <v>2122</v>
      </c>
      <c r="C182" s="13" t="s">
        <v>816</v>
      </c>
      <c r="D182" s="14" t="s">
        <v>817</v>
      </c>
      <c r="E182" s="15" t="s">
        <v>813</v>
      </c>
      <c r="F182" s="16" t="s">
        <v>818</v>
      </c>
      <c r="G182" s="17" t="s">
        <v>819</v>
      </c>
    </row>
    <row r="183" spans="1:7" x14ac:dyDescent="0.25">
      <c r="A183" s="1" t="s">
        <v>1816</v>
      </c>
      <c r="B183" s="15" t="s">
        <v>2122</v>
      </c>
      <c r="C183" s="13" t="s">
        <v>820</v>
      </c>
      <c r="D183" s="14" t="s">
        <v>821</v>
      </c>
      <c r="E183" s="15" t="s">
        <v>173</v>
      </c>
      <c r="F183" s="16" t="s">
        <v>822</v>
      </c>
      <c r="G183" s="17" t="s">
        <v>107</v>
      </c>
    </row>
    <row r="184" spans="1:7" x14ac:dyDescent="0.25">
      <c r="A184" s="1" t="s">
        <v>1817</v>
      </c>
      <c r="B184" s="15" t="s">
        <v>2122</v>
      </c>
      <c r="C184" s="13" t="s">
        <v>823</v>
      </c>
      <c r="D184" s="14" t="s">
        <v>824</v>
      </c>
      <c r="E184" s="15" t="s">
        <v>825</v>
      </c>
      <c r="F184" s="16" t="s">
        <v>826</v>
      </c>
      <c r="G184" s="17" t="s">
        <v>827</v>
      </c>
    </row>
    <row r="185" spans="1:7" x14ac:dyDescent="0.25">
      <c r="A185" s="1" t="s">
        <v>1818</v>
      </c>
      <c r="B185" s="15" t="s">
        <v>2122</v>
      </c>
      <c r="C185" s="13" t="s">
        <v>828</v>
      </c>
      <c r="D185" s="14" t="s">
        <v>829</v>
      </c>
      <c r="E185" s="15" t="s">
        <v>830</v>
      </c>
      <c r="F185" s="16" t="s">
        <v>831</v>
      </c>
      <c r="G185" s="17" t="s">
        <v>832</v>
      </c>
    </row>
    <row r="186" spans="1:7" x14ac:dyDescent="0.25">
      <c r="A186" s="1" t="s">
        <v>1819</v>
      </c>
      <c r="B186" s="15" t="s">
        <v>2122</v>
      </c>
      <c r="C186" s="13" t="s">
        <v>833</v>
      </c>
      <c r="D186" s="14" t="s">
        <v>834</v>
      </c>
      <c r="E186" s="15" t="s">
        <v>825</v>
      </c>
      <c r="F186" s="16" t="s">
        <v>835</v>
      </c>
      <c r="G186" s="17" t="s">
        <v>836</v>
      </c>
    </row>
    <row r="187" spans="1:7" x14ac:dyDescent="0.25">
      <c r="A187" s="1" t="s">
        <v>1820</v>
      </c>
      <c r="B187" s="15" t="s">
        <v>2122</v>
      </c>
      <c r="C187" s="13" t="s">
        <v>837</v>
      </c>
      <c r="D187" s="19" t="s">
        <v>0</v>
      </c>
      <c r="E187" s="15" t="s">
        <v>204</v>
      </c>
      <c r="F187" s="16" t="s">
        <v>838</v>
      </c>
      <c r="G187" s="17" t="s">
        <v>839</v>
      </c>
    </row>
    <row r="188" spans="1:7" x14ac:dyDescent="0.25">
      <c r="A188" s="1" t="s">
        <v>1821</v>
      </c>
      <c r="B188" s="15" t="s">
        <v>2122</v>
      </c>
      <c r="C188" s="13" t="s">
        <v>840</v>
      </c>
      <c r="D188" s="19" t="s">
        <v>0</v>
      </c>
      <c r="E188" s="15" t="s">
        <v>841</v>
      </c>
      <c r="F188" s="16" t="s">
        <v>842</v>
      </c>
      <c r="G188" s="17" t="s">
        <v>843</v>
      </c>
    </row>
    <row r="189" spans="1:7" x14ac:dyDescent="0.25">
      <c r="A189" s="1" t="s">
        <v>1822</v>
      </c>
      <c r="B189" s="15" t="s">
        <v>2122</v>
      </c>
      <c r="C189" s="13" t="s">
        <v>844</v>
      </c>
      <c r="D189" s="14" t="s">
        <v>845</v>
      </c>
      <c r="E189" s="15" t="s">
        <v>846</v>
      </c>
      <c r="F189" s="16" t="s">
        <v>847</v>
      </c>
      <c r="G189" s="17" t="s">
        <v>530</v>
      </c>
    </row>
    <row r="190" spans="1:7" x14ac:dyDescent="0.25">
      <c r="A190" s="1" t="s">
        <v>1823</v>
      </c>
      <c r="B190" s="15" t="s">
        <v>2122</v>
      </c>
      <c r="C190" s="13" t="s">
        <v>848</v>
      </c>
      <c r="D190" s="14" t="s">
        <v>849</v>
      </c>
      <c r="E190" s="15" t="s">
        <v>841</v>
      </c>
      <c r="F190" s="16" t="s">
        <v>850</v>
      </c>
      <c r="G190" s="17" t="s">
        <v>851</v>
      </c>
    </row>
    <row r="191" spans="1:7" x14ac:dyDescent="0.25">
      <c r="A191" s="1" t="s">
        <v>1824</v>
      </c>
      <c r="B191" s="15" t="s">
        <v>2122</v>
      </c>
      <c r="C191" s="13" t="s">
        <v>852</v>
      </c>
      <c r="D191" s="14" t="s">
        <v>853</v>
      </c>
      <c r="E191" s="15" t="s">
        <v>854</v>
      </c>
      <c r="F191" s="16" t="s">
        <v>855</v>
      </c>
      <c r="G191" s="17" t="s">
        <v>856</v>
      </c>
    </row>
    <row r="192" spans="1:7" x14ac:dyDescent="0.25">
      <c r="A192" s="1" t="s">
        <v>1825</v>
      </c>
      <c r="B192" s="15" t="s">
        <v>2122</v>
      </c>
      <c r="C192" s="13" t="s">
        <v>857</v>
      </c>
      <c r="D192" s="19" t="s">
        <v>0</v>
      </c>
      <c r="E192" s="15" t="s">
        <v>841</v>
      </c>
      <c r="F192" s="16" t="s">
        <v>858</v>
      </c>
      <c r="G192" s="17" t="s">
        <v>843</v>
      </c>
    </row>
    <row r="193" spans="1:7" x14ac:dyDescent="0.25">
      <c r="A193" s="1" t="s">
        <v>1826</v>
      </c>
      <c r="B193" s="15" t="s">
        <v>2122</v>
      </c>
      <c r="C193" s="13" t="s">
        <v>859</v>
      </c>
      <c r="D193" s="14" t="s">
        <v>860</v>
      </c>
      <c r="E193" s="15" t="s">
        <v>227</v>
      </c>
      <c r="F193" s="16" t="s">
        <v>861</v>
      </c>
      <c r="G193" s="17" t="s">
        <v>122</v>
      </c>
    </row>
    <row r="194" spans="1:7" x14ac:dyDescent="0.25">
      <c r="A194" s="1" t="s">
        <v>1827</v>
      </c>
      <c r="B194" s="15" t="s">
        <v>2122</v>
      </c>
      <c r="C194" s="13" t="s">
        <v>862</v>
      </c>
      <c r="D194" s="14" t="s">
        <v>863</v>
      </c>
      <c r="E194" s="15" t="s">
        <v>864</v>
      </c>
      <c r="F194" s="16" t="s">
        <v>865</v>
      </c>
      <c r="G194" s="17" t="s">
        <v>866</v>
      </c>
    </row>
    <row r="195" spans="1:7" x14ac:dyDescent="0.25">
      <c r="A195" s="1" t="s">
        <v>1828</v>
      </c>
      <c r="B195" s="15" t="s">
        <v>2122</v>
      </c>
      <c r="C195" s="13" t="s">
        <v>867</v>
      </c>
      <c r="D195" s="14" t="s">
        <v>868</v>
      </c>
      <c r="E195" s="15" t="s">
        <v>869</v>
      </c>
      <c r="F195" s="16" t="s">
        <v>870</v>
      </c>
      <c r="G195" s="17" t="s">
        <v>871</v>
      </c>
    </row>
    <row r="196" spans="1:7" x14ac:dyDescent="0.25">
      <c r="A196" s="1" t="s">
        <v>1829</v>
      </c>
      <c r="B196" s="15" t="s">
        <v>2122</v>
      </c>
      <c r="C196" s="13" t="s">
        <v>872</v>
      </c>
      <c r="D196" s="14" t="s">
        <v>873</v>
      </c>
      <c r="E196" s="15" t="s">
        <v>874</v>
      </c>
      <c r="F196" s="16" t="s">
        <v>875</v>
      </c>
      <c r="G196" s="17" t="s">
        <v>876</v>
      </c>
    </row>
    <row r="197" spans="1:7" x14ac:dyDescent="0.25">
      <c r="A197" s="1" t="s">
        <v>1830</v>
      </c>
      <c r="B197" s="15" t="s">
        <v>2122</v>
      </c>
      <c r="C197" s="13" t="s">
        <v>877</v>
      </c>
      <c r="D197" s="14" t="s">
        <v>878</v>
      </c>
      <c r="E197" s="15" t="s">
        <v>874</v>
      </c>
      <c r="F197" s="16" t="s">
        <v>879</v>
      </c>
      <c r="G197" s="17" t="s">
        <v>310</v>
      </c>
    </row>
    <row r="198" spans="1:7" x14ac:dyDescent="0.25">
      <c r="A198" s="1" t="s">
        <v>1831</v>
      </c>
      <c r="B198" s="15" t="s">
        <v>2122</v>
      </c>
      <c r="C198" s="13" t="s">
        <v>880</v>
      </c>
      <c r="D198" s="14" t="s">
        <v>881</v>
      </c>
      <c r="E198" s="15" t="s">
        <v>882</v>
      </c>
      <c r="F198" s="16" t="s">
        <v>883</v>
      </c>
      <c r="G198" s="17" t="s">
        <v>884</v>
      </c>
    </row>
    <row r="199" spans="1:7" x14ac:dyDescent="0.25">
      <c r="A199" s="1" t="s">
        <v>1832</v>
      </c>
      <c r="B199" s="15" t="s">
        <v>2122</v>
      </c>
      <c r="C199" s="13" t="s">
        <v>885</v>
      </c>
      <c r="D199" s="14" t="s">
        <v>886</v>
      </c>
      <c r="E199" s="18" t="s">
        <v>887</v>
      </c>
      <c r="F199" s="16" t="s">
        <v>888</v>
      </c>
      <c r="G199" s="17" t="s">
        <v>889</v>
      </c>
    </row>
    <row r="200" spans="1:7" x14ac:dyDescent="0.25">
      <c r="A200" s="1" t="s">
        <v>1833</v>
      </c>
      <c r="B200" s="15" t="s">
        <v>2122</v>
      </c>
      <c r="C200" s="13" t="s">
        <v>890</v>
      </c>
      <c r="D200" s="14" t="s">
        <v>891</v>
      </c>
      <c r="E200" s="15" t="s">
        <v>255</v>
      </c>
      <c r="F200" s="16" t="s">
        <v>892</v>
      </c>
      <c r="G200" s="17" t="s">
        <v>893</v>
      </c>
    </row>
    <row r="201" spans="1:7" x14ac:dyDescent="0.25">
      <c r="A201" s="1" t="s">
        <v>1834</v>
      </c>
      <c r="B201" s="15" t="s">
        <v>2122</v>
      </c>
      <c r="C201" s="13" t="s">
        <v>894</v>
      </c>
      <c r="D201" s="14" t="s">
        <v>895</v>
      </c>
      <c r="E201" s="15" t="s">
        <v>896</v>
      </c>
      <c r="F201" s="16" t="s">
        <v>897</v>
      </c>
      <c r="G201" s="17" t="s">
        <v>898</v>
      </c>
    </row>
    <row r="202" spans="1:7" x14ac:dyDescent="0.25">
      <c r="A202" s="1" t="s">
        <v>1835</v>
      </c>
      <c r="B202" s="15" t="s">
        <v>2122</v>
      </c>
      <c r="C202" s="13" t="s">
        <v>899</v>
      </c>
      <c r="D202" s="14" t="s">
        <v>900</v>
      </c>
      <c r="E202" s="15" t="s">
        <v>901</v>
      </c>
      <c r="F202" s="16" t="s">
        <v>902</v>
      </c>
      <c r="G202" s="17" t="s">
        <v>903</v>
      </c>
    </row>
    <row r="203" spans="1:7" x14ac:dyDescent="0.25">
      <c r="A203" s="1" t="s">
        <v>1836</v>
      </c>
      <c r="B203" s="15" t="s">
        <v>2122</v>
      </c>
      <c r="C203" s="13" t="s">
        <v>904</v>
      </c>
      <c r="D203" s="14" t="s">
        <v>905</v>
      </c>
      <c r="E203" s="15" t="s">
        <v>906</v>
      </c>
      <c r="F203" s="16" t="s">
        <v>907</v>
      </c>
      <c r="G203" s="17" t="s">
        <v>908</v>
      </c>
    </row>
    <row r="204" spans="1:7" x14ac:dyDescent="0.25">
      <c r="A204" s="1" t="s">
        <v>1837</v>
      </c>
      <c r="B204" s="15" t="s">
        <v>2122</v>
      </c>
      <c r="C204" s="13" t="s">
        <v>909</v>
      </c>
      <c r="D204" s="19" t="s">
        <v>0</v>
      </c>
      <c r="E204" s="15" t="s">
        <v>910</v>
      </c>
      <c r="F204" s="16" t="s">
        <v>911</v>
      </c>
      <c r="G204" s="17" t="s">
        <v>912</v>
      </c>
    </row>
    <row r="205" spans="1:7" x14ac:dyDescent="0.25">
      <c r="A205" s="1" t="s">
        <v>1838</v>
      </c>
      <c r="B205" s="15" t="s">
        <v>2122</v>
      </c>
      <c r="C205" s="13" t="s">
        <v>913</v>
      </c>
      <c r="D205" s="14" t="s">
        <v>914</v>
      </c>
      <c r="E205" s="15" t="s">
        <v>915</v>
      </c>
      <c r="F205" s="16" t="s">
        <v>916</v>
      </c>
      <c r="G205" s="17" t="s">
        <v>917</v>
      </c>
    </row>
    <row r="206" spans="1:7" x14ac:dyDescent="0.25">
      <c r="A206" s="1" t="s">
        <v>1839</v>
      </c>
      <c r="B206" s="15" t="s">
        <v>2122</v>
      </c>
      <c r="C206" s="13" t="s">
        <v>918</v>
      </c>
      <c r="D206" s="14" t="s">
        <v>919</v>
      </c>
      <c r="E206" s="15" t="s">
        <v>920</v>
      </c>
      <c r="F206" s="16" t="s">
        <v>921</v>
      </c>
      <c r="G206" s="17" t="s">
        <v>922</v>
      </c>
    </row>
    <row r="207" spans="1:7" x14ac:dyDescent="0.25">
      <c r="A207" s="1" t="s">
        <v>1840</v>
      </c>
      <c r="B207" s="15" t="s">
        <v>2122</v>
      </c>
      <c r="C207" s="13" t="s">
        <v>923</v>
      </c>
      <c r="D207" s="19" t="s">
        <v>0</v>
      </c>
      <c r="E207" s="15" t="s">
        <v>915</v>
      </c>
      <c r="F207" s="16" t="s">
        <v>924</v>
      </c>
      <c r="G207" s="17" t="s">
        <v>530</v>
      </c>
    </row>
    <row r="208" spans="1:7" x14ac:dyDescent="0.25">
      <c r="A208" s="1" t="s">
        <v>1841</v>
      </c>
      <c r="B208" s="15" t="s">
        <v>2122</v>
      </c>
      <c r="C208" s="13" t="s">
        <v>925</v>
      </c>
      <c r="D208" s="14" t="s">
        <v>926</v>
      </c>
      <c r="E208" s="15" t="s">
        <v>927</v>
      </c>
      <c r="F208" s="16" t="s">
        <v>928</v>
      </c>
      <c r="G208" s="17" t="s">
        <v>929</v>
      </c>
    </row>
    <row r="209" spans="1:7" x14ac:dyDescent="0.25">
      <c r="A209" s="1" t="s">
        <v>1842</v>
      </c>
      <c r="B209" s="15" t="s">
        <v>2122</v>
      </c>
      <c r="C209" s="13" t="s">
        <v>930</v>
      </c>
      <c r="D209" s="14" t="s">
        <v>931</v>
      </c>
      <c r="E209" s="15" t="s">
        <v>932</v>
      </c>
      <c r="F209" s="16" t="s">
        <v>933</v>
      </c>
      <c r="G209" s="17" t="s">
        <v>934</v>
      </c>
    </row>
    <row r="210" spans="1:7" x14ac:dyDescent="0.25">
      <c r="A210" s="1" t="s">
        <v>1843</v>
      </c>
      <c r="B210" s="15" t="s">
        <v>2122</v>
      </c>
      <c r="C210" s="13" t="s">
        <v>935</v>
      </c>
      <c r="D210" s="14" t="s">
        <v>936</v>
      </c>
      <c r="E210" s="15" t="s">
        <v>932</v>
      </c>
      <c r="F210" s="22" t="s">
        <v>937</v>
      </c>
      <c r="G210" s="17" t="s">
        <v>550</v>
      </c>
    </row>
    <row r="211" spans="1:7" x14ac:dyDescent="0.25">
      <c r="A211" s="1" t="s">
        <v>1844</v>
      </c>
      <c r="B211" s="15" t="s">
        <v>2122</v>
      </c>
      <c r="C211" s="13" t="s">
        <v>938</v>
      </c>
      <c r="D211" s="14" t="s">
        <v>939</v>
      </c>
      <c r="E211" s="15" t="s">
        <v>940</v>
      </c>
      <c r="F211" s="16" t="s">
        <v>941</v>
      </c>
      <c r="G211" s="17" t="s">
        <v>942</v>
      </c>
    </row>
    <row r="212" spans="1:7" x14ac:dyDescent="0.25">
      <c r="A212" s="1" t="s">
        <v>1845</v>
      </c>
      <c r="B212" s="15" t="s">
        <v>2122</v>
      </c>
      <c r="C212" s="13" t="s">
        <v>943</v>
      </c>
      <c r="D212" s="14" t="s">
        <v>944</v>
      </c>
      <c r="E212" s="15" t="s">
        <v>945</v>
      </c>
      <c r="F212" s="16" t="s">
        <v>946</v>
      </c>
      <c r="G212" s="17" t="s">
        <v>947</v>
      </c>
    </row>
    <row r="213" spans="1:7" x14ac:dyDescent="0.25">
      <c r="A213" s="1" t="s">
        <v>1846</v>
      </c>
      <c r="B213" s="15" t="s">
        <v>2122</v>
      </c>
      <c r="C213" s="13" t="s">
        <v>948</v>
      </c>
      <c r="D213" s="14" t="s">
        <v>949</v>
      </c>
      <c r="E213" s="15" t="s">
        <v>950</v>
      </c>
      <c r="F213" s="21" t="s">
        <v>951</v>
      </c>
      <c r="G213" s="17" t="s">
        <v>952</v>
      </c>
    </row>
    <row r="214" spans="1:7" x14ac:dyDescent="0.25">
      <c r="A214" s="1" t="s">
        <v>1847</v>
      </c>
      <c r="B214" s="15" t="s">
        <v>2122</v>
      </c>
      <c r="C214" s="13" t="s">
        <v>953</v>
      </c>
      <c r="D214" s="14" t="s">
        <v>954</v>
      </c>
      <c r="E214" s="15" t="s">
        <v>955</v>
      </c>
      <c r="F214" s="16" t="s">
        <v>956</v>
      </c>
      <c r="G214" s="17" t="s">
        <v>957</v>
      </c>
    </row>
    <row r="215" spans="1:7" x14ac:dyDescent="0.25">
      <c r="A215" s="1" t="s">
        <v>1848</v>
      </c>
      <c r="B215" s="15" t="s">
        <v>2122</v>
      </c>
      <c r="C215" s="13" t="s">
        <v>958</v>
      </c>
      <c r="D215" s="14" t="s">
        <v>959</v>
      </c>
      <c r="E215" s="15" t="s">
        <v>960</v>
      </c>
      <c r="F215" s="16" t="s">
        <v>961</v>
      </c>
      <c r="G215" s="17" t="s">
        <v>35</v>
      </c>
    </row>
    <row r="216" spans="1:7" x14ac:dyDescent="0.25">
      <c r="A216" s="1" t="s">
        <v>1849</v>
      </c>
      <c r="B216" s="15" t="s">
        <v>2122</v>
      </c>
      <c r="C216" s="13" t="s">
        <v>962</v>
      </c>
      <c r="D216" s="14" t="s">
        <v>963</v>
      </c>
      <c r="E216" s="15" t="s">
        <v>960</v>
      </c>
      <c r="F216" s="16" t="s">
        <v>964</v>
      </c>
      <c r="G216" s="17" t="s">
        <v>965</v>
      </c>
    </row>
    <row r="217" spans="1:7" x14ac:dyDescent="0.25">
      <c r="A217" s="1" t="s">
        <v>1850</v>
      </c>
      <c r="B217" s="15" t="s">
        <v>2122</v>
      </c>
      <c r="C217" s="13" t="s">
        <v>966</v>
      </c>
      <c r="D217" s="14" t="s">
        <v>967</v>
      </c>
      <c r="E217" s="15" t="s">
        <v>968</v>
      </c>
      <c r="F217" s="16" t="s">
        <v>969</v>
      </c>
      <c r="G217" s="17" t="s">
        <v>970</v>
      </c>
    </row>
    <row r="218" spans="1:7" x14ac:dyDescent="0.25">
      <c r="A218" s="1" t="s">
        <v>1851</v>
      </c>
      <c r="B218" s="15" t="s">
        <v>2122</v>
      </c>
      <c r="C218" s="13" t="s">
        <v>971</v>
      </c>
      <c r="D218" s="14" t="s">
        <v>972</v>
      </c>
      <c r="E218" s="15" t="s">
        <v>968</v>
      </c>
      <c r="F218" s="16" t="s">
        <v>973</v>
      </c>
      <c r="G218" s="17" t="s">
        <v>970</v>
      </c>
    </row>
    <row r="219" spans="1:7" x14ac:dyDescent="0.25">
      <c r="A219" s="1" t="s">
        <v>1852</v>
      </c>
      <c r="B219" s="15" t="s">
        <v>2122</v>
      </c>
      <c r="C219" s="13" t="s">
        <v>974</v>
      </c>
      <c r="D219" s="14" t="s">
        <v>975</v>
      </c>
      <c r="E219" s="15" t="s">
        <v>976</v>
      </c>
      <c r="F219" s="16" t="s">
        <v>977</v>
      </c>
      <c r="G219" s="17" t="s">
        <v>978</v>
      </c>
    </row>
    <row r="220" spans="1:7" x14ac:dyDescent="0.25">
      <c r="A220" s="1" t="s">
        <v>1853</v>
      </c>
      <c r="B220" s="15" t="s">
        <v>2122</v>
      </c>
      <c r="C220" s="13" t="s">
        <v>979</v>
      </c>
      <c r="D220" s="14" t="s">
        <v>980</v>
      </c>
      <c r="E220" s="15" t="s">
        <v>968</v>
      </c>
      <c r="F220" s="16" t="s">
        <v>981</v>
      </c>
      <c r="G220" s="17" t="s">
        <v>982</v>
      </c>
    </row>
    <row r="221" spans="1:7" x14ac:dyDescent="0.25">
      <c r="A221" s="1" t="s">
        <v>1854</v>
      </c>
      <c r="B221" s="15" t="s">
        <v>2122</v>
      </c>
      <c r="C221" s="13" t="s">
        <v>983</v>
      </c>
      <c r="D221" s="14" t="s">
        <v>984</v>
      </c>
      <c r="E221" s="15" t="s">
        <v>985</v>
      </c>
      <c r="F221" s="16" t="s">
        <v>986</v>
      </c>
      <c r="G221" s="17" t="s">
        <v>987</v>
      </c>
    </row>
    <row r="222" spans="1:7" x14ac:dyDescent="0.25">
      <c r="A222" s="1" t="s">
        <v>1855</v>
      </c>
      <c r="B222" s="15" t="s">
        <v>2122</v>
      </c>
      <c r="C222" s="13" t="s">
        <v>988</v>
      </c>
      <c r="D222" s="14" t="s">
        <v>989</v>
      </c>
      <c r="E222" s="15" t="s">
        <v>990</v>
      </c>
      <c r="F222" s="16" t="s">
        <v>991</v>
      </c>
      <c r="G222" s="17" t="s">
        <v>347</v>
      </c>
    </row>
    <row r="223" spans="1:7" x14ac:dyDescent="0.25">
      <c r="A223" s="1" t="s">
        <v>1857</v>
      </c>
      <c r="B223" s="15" t="s">
        <v>2122</v>
      </c>
      <c r="C223" s="13" t="s">
        <v>992</v>
      </c>
      <c r="D223" s="14" t="s">
        <v>993</v>
      </c>
      <c r="E223" s="15" t="s">
        <v>994</v>
      </c>
      <c r="F223" s="16" t="s">
        <v>995</v>
      </c>
      <c r="G223" s="17" t="s">
        <v>996</v>
      </c>
    </row>
    <row r="224" spans="1:7" x14ac:dyDescent="0.25">
      <c r="A224" s="1" t="s">
        <v>1858</v>
      </c>
      <c r="B224" s="15" t="s">
        <v>2122</v>
      </c>
      <c r="C224" s="13" t="s">
        <v>997</v>
      </c>
      <c r="D224" s="14" t="s">
        <v>998</v>
      </c>
      <c r="E224" s="15" t="s">
        <v>999</v>
      </c>
      <c r="F224" s="16" t="s">
        <v>1000</v>
      </c>
      <c r="G224" s="17" t="s">
        <v>1001</v>
      </c>
    </row>
    <row r="225" spans="1:7" x14ac:dyDescent="0.25">
      <c r="A225" s="1" t="s">
        <v>1859</v>
      </c>
      <c r="B225" s="15" t="s">
        <v>2122</v>
      </c>
      <c r="C225" s="13" t="s">
        <v>1002</v>
      </c>
      <c r="D225" s="14" t="s">
        <v>1003</v>
      </c>
      <c r="E225" s="15" t="s">
        <v>999</v>
      </c>
      <c r="F225" s="16" t="s">
        <v>1004</v>
      </c>
      <c r="G225" s="17" t="s">
        <v>1005</v>
      </c>
    </row>
    <row r="226" spans="1:7" x14ac:dyDescent="0.25">
      <c r="A226" s="1" t="s">
        <v>1860</v>
      </c>
      <c r="B226" s="15" t="s">
        <v>2122</v>
      </c>
      <c r="C226" s="13" t="s">
        <v>1006</v>
      </c>
      <c r="D226" s="14" t="s">
        <v>1007</v>
      </c>
      <c r="E226" s="15" t="s">
        <v>1008</v>
      </c>
      <c r="F226" s="16" t="s">
        <v>1009</v>
      </c>
      <c r="G226" s="17" t="s">
        <v>107</v>
      </c>
    </row>
    <row r="227" spans="1:7" x14ac:dyDescent="0.25">
      <c r="A227" s="1" t="s">
        <v>1861</v>
      </c>
      <c r="B227" s="15" t="s">
        <v>2122</v>
      </c>
      <c r="C227" s="13" t="s">
        <v>1010</v>
      </c>
      <c r="D227" s="14" t="s">
        <v>1011</v>
      </c>
      <c r="E227" s="15" t="s">
        <v>1012</v>
      </c>
      <c r="F227" s="16" t="s">
        <v>1013</v>
      </c>
      <c r="G227" s="17" t="s">
        <v>35</v>
      </c>
    </row>
    <row r="228" spans="1:7" x14ac:dyDescent="0.25">
      <c r="A228" s="1" t="s">
        <v>1862</v>
      </c>
      <c r="B228" s="15" t="s">
        <v>2122</v>
      </c>
      <c r="C228" s="13" t="s">
        <v>1014</v>
      </c>
      <c r="D228" s="19" t="s">
        <v>0</v>
      </c>
      <c r="E228" s="15" t="s">
        <v>1015</v>
      </c>
      <c r="F228" s="16" t="s">
        <v>1016</v>
      </c>
      <c r="G228" s="17" t="s">
        <v>912</v>
      </c>
    </row>
    <row r="229" spans="1:7" x14ac:dyDescent="0.25">
      <c r="A229" s="1" t="s">
        <v>1863</v>
      </c>
      <c r="B229" s="15" t="s">
        <v>2122</v>
      </c>
      <c r="C229" s="13" t="s">
        <v>1017</v>
      </c>
      <c r="D229" s="14" t="s">
        <v>1018</v>
      </c>
      <c r="E229" s="15" t="s">
        <v>1012</v>
      </c>
      <c r="F229" s="16" t="s">
        <v>1019</v>
      </c>
      <c r="G229" s="17" t="s">
        <v>1020</v>
      </c>
    </row>
    <row r="230" spans="1:7" x14ac:dyDescent="0.25">
      <c r="A230" s="1" t="s">
        <v>1864</v>
      </c>
      <c r="B230" s="15" t="s">
        <v>2122</v>
      </c>
      <c r="C230" s="13" t="s">
        <v>1021</v>
      </c>
      <c r="D230" s="14" t="s">
        <v>1022</v>
      </c>
      <c r="E230" s="15" t="s">
        <v>1023</v>
      </c>
      <c r="F230" s="16" t="s">
        <v>1024</v>
      </c>
      <c r="G230" s="17" t="s">
        <v>35</v>
      </c>
    </row>
    <row r="231" spans="1:7" x14ac:dyDescent="0.25">
      <c r="A231" s="1" t="s">
        <v>1865</v>
      </c>
      <c r="B231" s="15" t="s">
        <v>2122</v>
      </c>
      <c r="C231" s="13" t="s">
        <v>1025</v>
      </c>
      <c r="D231" s="19" t="s">
        <v>0</v>
      </c>
      <c r="E231" s="15" t="s">
        <v>1023</v>
      </c>
      <c r="F231" s="16" t="s">
        <v>1026</v>
      </c>
      <c r="G231" s="17" t="s">
        <v>35</v>
      </c>
    </row>
    <row r="232" spans="1:7" x14ac:dyDescent="0.25">
      <c r="A232" s="1" t="s">
        <v>1866</v>
      </c>
      <c r="B232" s="15" t="s">
        <v>2122</v>
      </c>
      <c r="C232" s="13" t="s">
        <v>1027</v>
      </c>
      <c r="D232" s="14" t="s">
        <v>1028</v>
      </c>
      <c r="E232" s="15" t="s">
        <v>1029</v>
      </c>
      <c r="F232" s="16" t="s">
        <v>1030</v>
      </c>
      <c r="G232" s="17" t="s">
        <v>550</v>
      </c>
    </row>
    <row r="233" spans="1:7" x14ac:dyDescent="0.25">
      <c r="A233" s="1" t="s">
        <v>1867</v>
      </c>
      <c r="B233" s="15" t="s">
        <v>2122</v>
      </c>
      <c r="C233" s="13" t="s">
        <v>1031</v>
      </c>
      <c r="D233" s="14" t="s">
        <v>1032</v>
      </c>
      <c r="E233" s="15" t="s">
        <v>1033</v>
      </c>
      <c r="F233" s="16" t="s">
        <v>1034</v>
      </c>
      <c r="G233" s="17" t="s">
        <v>1035</v>
      </c>
    </row>
    <row r="234" spans="1:7" x14ac:dyDescent="0.25">
      <c r="A234" s="1" t="s">
        <v>1868</v>
      </c>
      <c r="B234" s="15" t="s">
        <v>2122</v>
      </c>
      <c r="C234" s="13" t="s">
        <v>1036</v>
      </c>
      <c r="D234" s="14" t="s">
        <v>1037</v>
      </c>
      <c r="E234" s="15" t="s">
        <v>1033</v>
      </c>
      <c r="F234" s="16" t="s">
        <v>1038</v>
      </c>
      <c r="G234" s="17" t="s">
        <v>1039</v>
      </c>
    </row>
    <row r="235" spans="1:7" x14ac:dyDescent="0.25">
      <c r="A235" s="1" t="s">
        <v>1869</v>
      </c>
      <c r="B235" s="15" t="s">
        <v>2122</v>
      </c>
      <c r="C235" s="13" t="s">
        <v>1040</v>
      </c>
      <c r="D235" s="14" t="s">
        <v>1041</v>
      </c>
      <c r="E235" s="15" t="s">
        <v>1033</v>
      </c>
      <c r="F235" s="16" t="s">
        <v>1042</v>
      </c>
      <c r="G235" s="17" t="s">
        <v>1043</v>
      </c>
    </row>
    <row r="236" spans="1:7" x14ac:dyDescent="0.25">
      <c r="A236" s="1" t="s">
        <v>1870</v>
      </c>
      <c r="B236" s="15" t="s">
        <v>2122</v>
      </c>
      <c r="C236" s="13" t="s">
        <v>1044</v>
      </c>
      <c r="D236" s="14" t="s">
        <v>1045</v>
      </c>
      <c r="E236" s="15" t="s">
        <v>1046</v>
      </c>
      <c r="F236" s="16" t="s">
        <v>1047</v>
      </c>
      <c r="G236" s="17" t="s">
        <v>1048</v>
      </c>
    </row>
    <row r="237" spans="1:7" x14ac:dyDescent="0.25">
      <c r="A237" s="1" t="s">
        <v>1871</v>
      </c>
      <c r="B237" s="15" t="s">
        <v>2122</v>
      </c>
      <c r="C237" s="14" t="s">
        <v>1049</v>
      </c>
      <c r="D237" s="14" t="s">
        <v>1050</v>
      </c>
      <c r="E237" s="15" t="s">
        <v>882</v>
      </c>
      <c r="F237" s="16" t="s">
        <v>1051</v>
      </c>
      <c r="G237" s="17" t="s">
        <v>1052</v>
      </c>
    </row>
    <row r="238" spans="1:7" x14ac:dyDescent="0.25">
      <c r="A238" s="1" t="s">
        <v>1872</v>
      </c>
      <c r="B238" s="15" t="s">
        <v>2122</v>
      </c>
      <c r="C238" s="13" t="s">
        <v>1053</v>
      </c>
      <c r="D238" s="14" t="s">
        <v>1054</v>
      </c>
      <c r="E238" s="23" t="s">
        <v>1055</v>
      </c>
      <c r="F238" s="16" t="s">
        <v>1056</v>
      </c>
      <c r="G238" s="17" t="s">
        <v>35</v>
      </c>
    </row>
    <row r="239" spans="1:7" x14ac:dyDescent="0.25">
      <c r="A239" s="1" t="s">
        <v>1873</v>
      </c>
      <c r="B239" s="15" t="s">
        <v>2122</v>
      </c>
      <c r="C239" s="13" t="s">
        <v>1057</v>
      </c>
      <c r="D239" s="14" t="s">
        <v>1058</v>
      </c>
      <c r="E239" s="15" t="s">
        <v>1059</v>
      </c>
      <c r="F239" s="24" t="s">
        <v>1060</v>
      </c>
      <c r="G239" s="17" t="s">
        <v>1061</v>
      </c>
    </row>
    <row r="240" spans="1:7" x14ac:dyDescent="0.25">
      <c r="A240" s="1" t="s">
        <v>1874</v>
      </c>
      <c r="B240" s="15" t="s">
        <v>2122</v>
      </c>
      <c r="C240" s="13" t="s">
        <v>1062</v>
      </c>
      <c r="D240" s="14" t="s">
        <v>1063</v>
      </c>
      <c r="E240" s="23" t="s">
        <v>1064</v>
      </c>
      <c r="F240" s="16" t="s">
        <v>1065</v>
      </c>
      <c r="G240" s="17" t="s">
        <v>1066</v>
      </c>
    </row>
    <row r="241" spans="1:7" x14ac:dyDescent="0.25">
      <c r="A241" s="1" t="s">
        <v>1875</v>
      </c>
      <c r="B241" s="15" t="s">
        <v>2122</v>
      </c>
      <c r="C241" s="13" t="s">
        <v>1067</v>
      </c>
      <c r="D241" s="14" t="s">
        <v>1068</v>
      </c>
      <c r="E241" s="23" t="s">
        <v>1069</v>
      </c>
      <c r="F241" s="16" t="s">
        <v>1070</v>
      </c>
      <c r="G241" s="17" t="s">
        <v>1071</v>
      </c>
    </row>
    <row r="242" spans="1:7" x14ac:dyDescent="0.25">
      <c r="A242" s="1" t="s">
        <v>1876</v>
      </c>
      <c r="B242" s="15" t="s">
        <v>2122</v>
      </c>
      <c r="C242" s="13" t="s">
        <v>1072</v>
      </c>
      <c r="D242" s="14" t="s">
        <v>1073</v>
      </c>
      <c r="E242" s="23" t="s">
        <v>1074</v>
      </c>
      <c r="F242" s="16" t="s">
        <v>1075</v>
      </c>
      <c r="G242" s="17" t="s">
        <v>1076</v>
      </c>
    </row>
    <row r="243" spans="1:7" x14ac:dyDescent="0.25">
      <c r="A243" s="1" t="s">
        <v>1877</v>
      </c>
      <c r="B243" s="15" t="s">
        <v>2122</v>
      </c>
      <c r="C243" s="13" t="s">
        <v>1077</v>
      </c>
      <c r="D243" s="14" t="s">
        <v>1078</v>
      </c>
      <c r="E243" s="23" t="s">
        <v>1079</v>
      </c>
      <c r="F243" s="16" t="s">
        <v>1080</v>
      </c>
      <c r="G243" s="17" t="s">
        <v>1081</v>
      </c>
    </row>
    <row r="244" spans="1:7" x14ac:dyDescent="0.25">
      <c r="A244" s="1" t="s">
        <v>1879</v>
      </c>
      <c r="B244" s="15" t="s">
        <v>2122</v>
      </c>
      <c r="C244" s="13" t="s">
        <v>1082</v>
      </c>
      <c r="D244" s="14" t="s">
        <v>1083</v>
      </c>
      <c r="E244" s="23" t="s">
        <v>1084</v>
      </c>
      <c r="F244" s="16" t="s">
        <v>1085</v>
      </c>
      <c r="G244" s="17" t="s">
        <v>1086</v>
      </c>
    </row>
    <row r="245" spans="1:7" x14ac:dyDescent="0.25">
      <c r="A245" s="1" t="s">
        <v>1880</v>
      </c>
      <c r="B245" s="15" t="s">
        <v>2122</v>
      </c>
      <c r="C245" s="13" t="s">
        <v>1087</v>
      </c>
      <c r="D245" s="14" t="s">
        <v>1088</v>
      </c>
      <c r="E245" s="23" t="s">
        <v>1089</v>
      </c>
      <c r="F245" s="16" t="s">
        <v>1090</v>
      </c>
      <c r="G245" s="17" t="s">
        <v>836</v>
      </c>
    </row>
    <row r="246" spans="1:7" x14ac:dyDescent="0.25">
      <c r="A246" s="1" t="s">
        <v>1881</v>
      </c>
      <c r="B246" s="15" t="s">
        <v>2122</v>
      </c>
      <c r="C246" s="13" t="s">
        <v>1091</v>
      </c>
      <c r="D246" s="14" t="s">
        <v>1092</v>
      </c>
      <c r="E246" s="23" t="s">
        <v>1093</v>
      </c>
      <c r="F246" s="16" t="s">
        <v>1094</v>
      </c>
      <c r="G246" s="17" t="s">
        <v>1095</v>
      </c>
    </row>
    <row r="247" spans="1:7" x14ac:dyDescent="0.25">
      <c r="A247" s="1" t="s">
        <v>1882</v>
      </c>
      <c r="B247" s="15" t="s">
        <v>2122</v>
      </c>
      <c r="C247" s="13" t="s">
        <v>1096</v>
      </c>
      <c r="D247" s="14" t="s">
        <v>1097</v>
      </c>
      <c r="E247" s="23" t="s">
        <v>1089</v>
      </c>
      <c r="F247" s="16" t="s">
        <v>1098</v>
      </c>
      <c r="G247" s="17" t="s">
        <v>1099</v>
      </c>
    </row>
    <row r="248" spans="1:7" x14ac:dyDescent="0.25">
      <c r="A248" s="1" t="s">
        <v>1883</v>
      </c>
      <c r="B248" s="15" t="s">
        <v>2122</v>
      </c>
      <c r="C248" s="13" t="s">
        <v>1100</v>
      </c>
      <c r="D248" s="14" t="s">
        <v>1101</v>
      </c>
      <c r="E248" s="23" t="s">
        <v>1102</v>
      </c>
      <c r="F248" s="16" t="s">
        <v>1103</v>
      </c>
      <c r="G248" s="17" t="s">
        <v>550</v>
      </c>
    </row>
    <row r="249" spans="1:7" x14ac:dyDescent="0.25">
      <c r="A249" s="1" t="s">
        <v>1884</v>
      </c>
      <c r="B249" s="15" t="s">
        <v>2122</v>
      </c>
      <c r="C249" s="13" t="s">
        <v>1104</v>
      </c>
      <c r="D249" s="14" t="s">
        <v>1105</v>
      </c>
      <c r="E249" s="23" t="s">
        <v>1106</v>
      </c>
      <c r="F249" s="16" t="s">
        <v>1107</v>
      </c>
      <c r="G249" s="17" t="s">
        <v>1108</v>
      </c>
    </row>
    <row r="250" spans="1:7" x14ac:dyDescent="0.25">
      <c r="A250" s="1" t="s">
        <v>1885</v>
      </c>
      <c r="B250" s="15" t="s">
        <v>2122</v>
      </c>
      <c r="C250" s="13" t="s">
        <v>1109</v>
      </c>
      <c r="D250" s="14" t="s">
        <v>1110</v>
      </c>
      <c r="E250" s="23" t="s">
        <v>1111</v>
      </c>
      <c r="F250" s="16" t="s">
        <v>1112</v>
      </c>
      <c r="G250" s="17" t="s">
        <v>1113</v>
      </c>
    </row>
    <row r="251" spans="1:7" x14ac:dyDescent="0.25">
      <c r="A251" s="1" t="s">
        <v>1886</v>
      </c>
      <c r="B251" s="15" t="s">
        <v>2122</v>
      </c>
      <c r="C251" s="13" t="s">
        <v>1114</v>
      </c>
      <c r="D251" s="14" t="s">
        <v>1115</v>
      </c>
      <c r="E251" s="23" t="s">
        <v>1116</v>
      </c>
      <c r="F251" s="16" t="s">
        <v>1117</v>
      </c>
      <c r="G251" s="17" t="s">
        <v>1118</v>
      </c>
    </row>
    <row r="252" spans="1:7" x14ac:dyDescent="0.25">
      <c r="A252" s="1" t="s">
        <v>1887</v>
      </c>
      <c r="B252" s="15" t="s">
        <v>2122</v>
      </c>
      <c r="C252" s="13" t="s">
        <v>1119</v>
      </c>
      <c r="D252" s="14" t="s">
        <v>1120</v>
      </c>
      <c r="E252" s="23" t="s">
        <v>1121</v>
      </c>
      <c r="F252" s="16" t="s">
        <v>1122</v>
      </c>
      <c r="G252" s="17" t="s">
        <v>1123</v>
      </c>
    </row>
    <row r="253" spans="1:7" x14ac:dyDescent="0.25">
      <c r="A253" s="1" t="s">
        <v>1888</v>
      </c>
      <c r="B253" s="15" t="s">
        <v>2122</v>
      </c>
      <c r="C253" s="13" t="s">
        <v>1124</v>
      </c>
      <c r="D253" s="14" t="s">
        <v>1125</v>
      </c>
      <c r="E253" s="23" t="s">
        <v>1126</v>
      </c>
      <c r="F253" s="16" t="s">
        <v>1127</v>
      </c>
      <c r="G253" s="17" t="s">
        <v>1128</v>
      </c>
    </row>
    <row r="254" spans="1:7" x14ac:dyDescent="0.25">
      <c r="A254" s="1" t="s">
        <v>1890</v>
      </c>
      <c r="B254" s="15" t="s">
        <v>2122</v>
      </c>
      <c r="C254" s="13" t="s">
        <v>1129</v>
      </c>
      <c r="D254" s="14" t="s">
        <v>1130</v>
      </c>
      <c r="E254" s="23" t="s">
        <v>1126</v>
      </c>
      <c r="F254" s="16" t="s">
        <v>1131</v>
      </c>
      <c r="G254" s="17" t="s">
        <v>1132</v>
      </c>
    </row>
    <row r="255" spans="1:7" x14ac:dyDescent="0.25">
      <c r="A255" s="1" t="s">
        <v>1891</v>
      </c>
      <c r="B255" s="15" t="s">
        <v>2122</v>
      </c>
      <c r="C255" s="13" t="s">
        <v>1133</v>
      </c>
      <c r="D255" s="14" t="s">
        <v>1134</v>
      </c>
      <c r="E255" s="23" t="s">
        <v>1135</v>
      </c>
      <c r="F255" s="16" t="s">
        <v>1136</v>
      </c>
      <c r="G255" s="17" t="s">
        <v>89</v>
      </c>
    </row>
    <row r="256" spans="1:7" x14ac:dyDescent="0.25">
      <c r="A256" s="1" t="s">
        <v>1892</v>
      </c>
      <c r="B256" s="15" t="s">
        <v>2122</v>
      </c>
      <c r="C256" s="13" t="s">
        <v>1137</v>
      </c>
      <c r="D256" s="14" t="s">
        <v>1138</v>
      </c>
      <c r="E256" s="23" t="s">
        <v>1139</v>
      </c>
      <c r="F256" s="16" t="s">
        <v>1140</v>
      </c>
      <c r="G256" s="17" t="s">
        <v>1141</v>
      </c>
    </row>
    <row r="257" spans="1:7" x14ac:dyDescent="0.25">
      <c r="A257" s="1" t="s">
        <v>1893</v>
      </c>
      <c r="B257" s="15" t="s">
        <v>2122</v>
      </c>
      <c r="C257" s="13" t="s">
        <v>1142</v>
      </c>
      <c r="D257" s="14" t="s">
        <v>1143</v>
      </c>
      <c r="E257" s="23" t="s">
        <v>1144</v>
      </c>
      <c r="F257" s="16" t="s">
        <v>1145</v>
      </c>
      <c r="G257" s="17" t="s">
        <v>1146</v>
      </c>
    </row>
    <row r="258" spans="1:7" x14ac:dyDescent="0.25">
      <c r="A258" s="1" t="s">
        <v>1894</v>
      </c>
      <c r="B258" s="15" t="s">
        <v>2122</v>
      </c>
      <c r="C258" s="13" t="s">
        <v>1147</v>
      </c>
      <c r="D258" s="14" t="s">
        <v>1148</v>
      </c>
      <c r="E258" s="23" t="s">
        <v>1144</v>
      </c>
      <c r="F258" s="16" t="s">
        <v>1149</v>
      </c>
      <c r="G258" s="17" t="s">
        <v>1150</v>
      </c>
    </row>
    <row r="259" spans="1:7" x14ac:dyDescent="0.25">
      <c r="A259" s="1" t="s">
        <v>1895</v>
      </c>
      <c r="B259" s="15" t="s">
        <v>2122</v>
      </c>
      <c r="C259" s="13" t="s">
        <v>1151</v>
      </c>
      <c r="D259" s="14" t="s">
        <v>1152</v>
      </c>
      <c r="E259" s="23" t="s">
        <v>1144</v>
      </c>
      <c r="F259" s="16" t="s">
        <v>1145</v>
      </c>
      <c r="G259" s="17" t="s">
        <v>1153</v>
      </c>
    </row>
    <row r="260" spans="1:7" x14ac:dyDescent="0.25">
      <c r="A260" s="1" t="s">
        <v>1896</v>
      </c>
      <c r="B260" s="15" t="s">
        <v>2122</v>
      </c>
      <c r="C260" s="13" t="s">
        <v>1154</v>
      </c>
      <c r="D260" s="14" t="s">
        <v>1155</v>
      </c>
      <c r="E260" s="23" t="s">
        <v>1144</v>
      </c>
      <c r="F260" s="16" t="s">
        <v>1156</v>
      </c>
      <c r="G260" s="17" t="s">
        <v>1157</v>
      </c>
    </row>
    <row r="261" spans="1:7" x14ac:dyDescent="0.25">
      <c r="A261" s="1" t="s">
        <v>1897</v>
      </c>
      <c r="B261" s="15" t="s">
        <v>2122</v>
      </c>
      <c r="C261" s="13" t="s">
        <v>1158</v>
      </c>
      <c r="D261" s="14" t="s">
        <v>1159</v>
      </c>
      <c r="E261" s="23" t="s">
        <v>1160</v>
      </c>
      <c r="F261" s="16" t="s">
        <v>1161</v>
      </c>
      <c r="G261" s="17" t="s">
        <v>1162</v>
      </c>
    </row>
    <row r="262" spans="1:7" x14ac:dyDescent="0.25">
      <c r="A262" s="1" t="s">
        <v>1898</v>
      </c>
      <c r="B262" s="15" t="s">
        <v>2122</v>
      </c>
      <c r="C262" s="13" t="s">
        <v>1163</v>
      </c>
      <c r="D262" s="14" t="s">
        <v>1164</v>
      </c>
      <c r="E262" s="23" t="s">
        <v>397</v>
      </c>
      <c r="F262" s="16" t="s">
        <v>1165</v>
      </c>
      <c r="G262" s="17" t="s">
        <v>399</v>
      </c>
    </row>
    <row r="263" spans="1:7" x14ac:dyDescent="0.25">
      <c r="A263" s="1" t="s">
        <v>1899</v>
      </c>
      <c r="B263" s="15" t="s">
        <v>2122</v>
      </c>
      <c r="C263" s="13" t="s">
        <v>1166</v>
      </c>
      <c r="D263" s="14" t="s">
        <v>1167</v>
      </c>
      <c r="E263" s="23" t="s">
        <v>1168</v>
      </c>
      <c r="F263" s="16" t="s">
        <v>1169</v>
      </c>
      <c r="G263" s="17" t="s">
        <v>1170</v>
      </c>
    </row>
    <row r="264" spans="1:7" x14ac:dyDescent="0.25">
      <c r="A264" s="1" t="s">
        <v>1900</v>
      </c>
      <c r="B264" s="15" t="s">
        <v>2122</v>
      </c>
      <c r="C264" s="13" t="s">
        <v>1171</v>
      </c>
      <c r="D264" s="14" t="s">
        <v>1172</v>
      </c>
      <c r="E264" s="23" t="s">
        <v>1173</v>
      </c>
      <c r="F264" s="16" t="s">
        <v>1174</v>
      </c>
      <c r="G264" s="17" t="s">
        <v>1175</v>
      </c>
    </row>
    <row r="265" spans="1:7" x14ac:dyDescent="0.25">
      <c r="A265" s="1" t="s">
        <v>1901</v>
      </c>
      <c r="B265" s="15" t="s">
        <v>2122</v>
      </c>
      <c r="C265" s="13" t="s">
        <v>1176</v>
      </c>
      <c r="D265" s="14" t="s">
        <v>1177</v>
      </c>
      <c r="E265" s="23" t="s">
        <v>1168</v>
      </c>
      <c r="F265" s="16" t="s">
        <v>1178</v>
      </c>
      <c r="G265" s="17" t="s">
        <v>1179</v>
      </c>
    </row>
    <row r="266" spans="1:7" x14ac:dyDescent="0.25">
      <c r="A266" s="1" t="s">
        <v>1902</v>
      </c>
      <c r="B266" s="15" t="s">
        <v>2122</v>
      </c>
      <c r="C266" s="13" t="s">
        <v>1180</v>
      </c>
      <c r="D266" s="14" t="s">
        <v>1181</v>
      </c>
      <c r="E266" s="23" t="s">
        <v>1182</v>
      </c>
      <c r="F266" s="16" t="s">
        <v>1183</v>
      </c>
      <c r="G266" s="17" t="s">
        <v>1184</v>
      </c>
    </row>
    <row r="267" spans="1:7" x14ac:dyDescent="0.25">
      <c r="A267" s="1" t="s">
        <v>1903</v>
      </c>
      <c r="B267" s="15" t="s">
        <v>2122</v>
      </c>
      <c r="C267" s="13" t="s">
        <v>1185</v>
      </c>
      <c r="D267" s="14" t="s">
        <v>1186</v>
      </c>
      <c r="E267" s="23" t="s">
        <v>1187</v>
      </c>
      <c r="F267" s="16" t="s">
        <v>1188</v>
      </c>
      <c r="G267" s="17" t="s">
        <v>1189</v>
      </c>
    </row>
    <row r="268" spans="1:7" x14ac:dyDescent="0.25">
      <c r="A268" s="1" t="s">
        <v>1905</v>
      </c>
      <c r="B268" s="15" t="s">
        <v>2122</v>
      </c>
      <c r="C268" s="13" t="s">
        <v>1190</v>
      </c>
      <c r="D268" s="14" t="s">
        <v>1191</v>
      </c>
      <c r="E268" s="23" t="s">
        <v>1192</v>
      </c>
      <c r="F268" s="16" t="s">
        <v>1193</v>
      </c>
      <c r="G268" s="17" t="s">
        <v>1194</v>
      </c>
    </row>
    <row r="269" spans="1:7" x14ac:dyDescent="0.25">
      <c r="A269" s="1" t="s">
        <v>1906</v>
      </c>
      <c r="B269" s="15" t="s">
        <v>2122</v>
      </c>
      <c r="C269" s="13" t="s">
        <v>1195</v>
      </c>
      <c r="D269" s="14" t="s">
        <v>1196</v>
      </c>
      <c r="E269" s="23" t="s">
        <v>1197</v>
      </c>
      <c r="F269" s="16" t="s">
        <v>1193</v>
      </c>
      <c r="G269" s="17" t="s">
        <v>550</v>
      </c>
    </row>
    <row r="270" spans="1:7" x14ac:dyDescent="0.25">
      <c r="A270" s="1" t="s">
        <v>1907</v>
      </c>
      <c r="B270" s="15" t="s">
        <v>2122</v>
      </c>
      <c r="C270" s="13" t="s">
        <v>1198</v>
      </c>
      <c r="D270" s="19" t="s">
        <v>0</v>
      </c>
      <c r="E270" s="15" t="s">
        <v>1199</v>
      </c>
      <c r="F270" s="16" t="s">
        <v>1200</v>
      </c>
      <c r="G270" s="17" t="s">
        <v>35</v>
      </c>
    </row>
    <row r="271" spans="1:7" x14ac:dyDescent="0.25">
      <c r="A271" s="1" t="s">
        <v>1908</v>
      </c>
      <c r="B271" s="15" t="s">
        <v>2122</v>
      </c>
      <c r="C271" s="13" t="s">
        <v>1201</v>
      </c>
      <c r="D271" s="14" t="s">
        <v>1202</v>
      </c>
      <c r="E271" s="23" t="s">
        <v>1203</v>
      </c>
      <c r="F271" s="16" t="s">
        <v>1204</v>
      </c>
      <c r="G271" s="17" t="s">
        <v>819</v>
      </c>
    </row>
    <row r="272" spans="1:7" x14ac:dyDescent="0.25">
      <c r="A272" s="1" t="s">
        <v>1909</v>
      </c>
      <c r="B272" s="15" t="s">
        <v>2122</v>
      </c>
      <c r="C272" s="13" t="s">
        <v>1205</v>
      </c>
      <c r="D272" s="14" t="s">
        <v>1206</v>
      </c>
      <c r="E272" s="23" t="s">
        <v>1207</v>
      </c>
      <c r="F272" s="16" t="s">
        <v>1208</v>
      </c>
      <c r="G272" s="17" t="s">
        <v>1209</v>
      </c>
    </row>
    <row r="273" spans="1:7" x14ac:dyDescent="0.25">
      <c r="A273" s="1" t="s">
        <v>1910</v>
      </c>
      <c r="B273" s="15" t="s">
        <v>2122</v>
      </c>
      <c r="C273" s="13" t="s">
        <v>1210</v>
      </c>
      <c r="D273" s="19" t="s">
        <v>0</v>
      </c>
      <c r="E273" s="15" t="s">
        <v>1211</v>
      </c>
      <c r="F273" s="16" t="s">
        <v>1212</v>
      </c>
      <c r="G273" s="17" t="s">
        <v>35</v>
      </c>
    </row>
    <row r="274" spans="1:7" x14ac:dyDescent="0.25">
      <c r="A274" s="1" t="s">
        <v>1911</v>
      </c>
      <c r="B274" s="15" t="s">
        <v>2122</v>
      </c>
      <c r="C274" s="13" t="s">
        <v>1213</v>
      </c>
      <c r="D274" s="14" t="s">
        <v>1214</v>
      </c>
      <c r="E274" s="23" t="s">
        <v>1215</v>
      </c>
      <c r="F274" s="16" t="s">
        <v>1216</v>
      </c>
      <c r="G274" s="17" t="s">
        <v>1217</v>
      </c>
    </row>
    <row r="275" spans="1:7" x14ac:dyDescent="0.25">
      <c r="A275" s="1" t="s">
        <v>1912</v>
      </c>
      <c r="B275" s="15" t="s">
        <v>2122</v>
      </c>
      <c r="C275" s="13" t="s">
        <v>1218</v>
      </c>
      <c r="D275" s="14" t="s">
        <v>1219</v>
      </c>
      <c r="E275" s="23" t="s">
        <v>1220</v>
      </c>
      <c r="F275" s="16" t="s">
        <v>1221</v>
      </c>
      <c r="G275" s="17" t="s">
        <v>35</v>
      </c>
    </row>
    <row r="276" spans="1:7" x14ac:dyDescent="0.25">
      <c r="A276" s="1" t="s">
        <v>1913</v>
      </c>
      <c r="B276" s="15" t="s">
        <v>2122</v>
      </c>
      <c r="C276" s="13" t="s">
        <v>1222</v>
      </c>
      <c r="D276" s="14" t="s">
        <v>1223</v>
      </c>
      <c r="E276" s="23" t="s">
        <v>1224</v>
      </c>
      <c r="F276" s="16" t="s">
        <v>1225</v>
      </c>
      <c r="G276" s="17" t="s">
        <v>1226</v>
      </c>
    </row>
    <row r="277" spans="1:7" x14ac:dyDescent="0.25">
      <c r="A277" s="1" t="s">
        <v>1914</v>
      </c>
      <c r="B277" s="15" t="s">
        <v>2122</v>
      </c>
      <c r="C277" s="13" t="s">
        <v>1227</v>
      </c>
      <c r="D277" s="14" t="s">
        <v>1228</v>
      </c>
      <c r="E277" s="23" t="s">
        <v>1229</v>
      </c>
      <c r="F277" s="16" t="s">
        <v>1230</v>
      </c>
      <c r="G277" s="17" t="s">
        <v>1231</v>
      </c>
    </row>
    <row r="278" spans="1:7" x14ac:dyDescent="0.25">
      <c r="A278" s="1" t="s">
        <v>1915</v>
      </c>
      <c r="B278" s="15" t="s">
        <v>2122</v>
      </c>
      <c r="C278" s="13" t="s">
        <v>1232</v>
      </c>
      <c r="D278" s="19" t="s">
        <v>0</v>
      </c>
      <c r="E278" s="15" t="s">
        <v>1233</v>
      </c>
      <c r="F278" s="16" t="s">
        <v>0</v>
      </c>
      <c r="G278" s="17" t="s">
        <v>35</v>
      </c>
    </row>
    <row r="279" spans="1:7" x14ac:dyDescent="0.25">
      <c r="A279" s="1" t="s">
        <v>1916</v>
      </c>
      <c r="B279" s="15" t="s">
        <v>2122</v>
      </c>
      <c r="C279" s="13" t="s">
        <v>1234</v>
      </c>
      <c r="D279" s="14" t="s">
        <v>1235</v>
      </c>
      <c r="E279" s="23" t="s">
        <v>1236</v>
      </c>
      <c r="F279" s="16" t="s">
        <v>1237</v>
      </c>
      <c r="G279" s="17" t="s">
        <v>347</v>
      </c>
    </row>
    <row r="280" spans="1:7" x14ac:dyDescent="0.25">
      <c r="A280" s="1" t="s">
        <v>1917</v>
      </c>
      <c r="B280" s="15" t="s">
        <v>2122</v>
      </c>
      <c r="C280" s="13" t="s">
        <v>1238</v>
      </c>
      <c r="D280" s="14" t="s">
        <v>1239</v>
      </c>
      <c r="E280" s="23" t="s">
        <v>1240</v>
      </c>
      <c r="F280" s="16" t="s">
        <v>1241</v>
      </c>
      <c r="G280" s="17" t="s">
        <v>1242</v>
      </c>
    </row>
    <row r="281" spans="1:7" x14ac:dyDescent="0.25">
      <c r="A281" s="1" t="s">
        <v>1918</v>
      </c>
      <c r="B281" s="15" t="s">
        <v>2122</v>
      </c>
      <c r="C281" s="13" t="s">
        <v>1243</v>
      </c>
      <c r="D281" s="14" t="s">
        <v>1244</v>
      </c>
      <c r="E281" s="23" t="s">
        <v>1245</v>
      </c>
      <c r="F281" s="16" t="s">
        <v>1246</v>
      </c>
      <c r="G281" s="17" t="s">
        <v>632</v>
      </c>
    </row>
    <row r="282" spans="1:7" x14ac:dyDescent="0.25">
      <c r="A282" s="1" t="s">
        <v>1919</v>
      </c>
      <c r="B282" s="15" t="s">
        <v>2122</v>
      </c>
      <c r="C282" s="13" t="s">
        <v>1247</v>
      </c>
      <c r="D282" s="14" t="s">
        <v>1248</v>
      </c>
      <c r="E282" s="23" t="s">
        <v>1249</v>
      </c>
      <c r="F282" s="16" t="s">
        <v>1250</v>
      </c>
      <c r="G282" s="17" t="s">
        <v>819</v>
      </c>
    </row>
    <row r="283" spans="1:7" x14ac:dyDescent="0.25">
      <c r="A283" s="1" t="s">
        <v>1920</v>
      </c>
      <c r="B283" s="15" t="s">
        <v>2122</v>
      </c>
      <c r="C283" s="13" t="s">
        <v>1251</v>
      </c>
      <c r="D283" s="14" t="s">
        <v>1252</v>
      </c>
      <c r="E283" s="23" t="s">
        <v>1253</v>
      </c>
      <c r="F283" s="16" t="s">
        <v>1254</v>
      </c>
      <c r="G283" s="17" t="s">
        <v>819</v>
      </c>
    </row>
    <row r="284" spans="1:7" x14ac:dyDescent="0.25">
      <c r="A284" s="1" t="s">
        <v>1921</v>
      </c>
      <c r="B284" s="15" t="s">
        <v>2122</v>
      </c>
      <c r="C284" s="13" t="s">
        <v>1255</v>
      </c>
      <c r="D284" s="14" t="s">
        <v>1256</v>
      </c>
      <c r="E284" s="23" t="s">
        <v>1257</v>
      </c>
      <c r="F284" s="16" t="s">
        <v>1258</v>
      </c>
      <c r="G284" s="17" t="s">
        <v>35</v>
      </c>
    </row>
    <row r="285" spans="1:7" x14ac:dyDescent="0.25">
      <c r="A285" s="1" t="s">
        <v>1922</v>
      </c>
      <c r="B285" s="15" t="s">
        <v>2122</v>
      </c>
      <c r="C285" s="13" t="s">
        <v>1259</v>
      </c>
      <c r="D285" s="14" t="s">
        <v>1260</v>
      </c>
      <c r="E285" s="23" t="s">
        <v>1261</v>
      </c>
      <c r="F285" s="16" t="s">
        <v>1262</v>
      </c>
      <c r="G285" s="17" t="s">
        <v>1141</v>
      </c>
    </row>
    <row r="286" spans="1:7" x14ac:dyDescent="0.25">
      <c r="A286" s="1" t="s">
        <v>1923</v>
      </c>
      <c r="B286" s="15" t="s">
        <v>2122</v>
      </c>
      <c r="C286" s="13" t="s">
        <v>1263</v>
      </c>
      <c r="D286" s="19" t="s">
        <v>0</v>
      </c>
      <c r="E286" s="15" t="s">
        <v>1264</v>
      </c>
      <c r="F286" s="16" t="s">
        <v>1265</v>
      </c>
      <c r="G286" s="17" t="s">
        <v>35</v>
      </c>
    </row>
    <row r="287" spans="1:7" x14ac:dyDescent="0.25">
      <c r="A287" s="1" t="s">
        <v>2124</v>
      </c>
      <c r="B287" s="15" t="s">
        <v>2122</v>
      </c>
      <c r="C287" s="13" t="s">
        <v>1266</v>
      </c>
      <c r="D287" s="14" t="s">
        <v>1267</v>
      </c>
      <c r="E287" s="23" t="s">
        <v>1268</v>
      </c>
      <c r="F287" s="16" t="s">
        <v>1269</v>
      </c>
      <c r="G287" s="17" t="s">
        <v>1270</v>
      </c>
    </row>
    <row r="288" spans="1:7" x14ac:dyDescent="0.25">
      <c r="A288" s="1" t="s">
        <v>1924</v>
      </c>
      <c r="B288" s="15" t="s">
        <v>2122</v>
      </c>
      <c r="C288" s="13" t="s">
        <v>1271</v>
      </c>
      <c r="D288" s="14" t="s">
        <v>1272</v>
      </c>
      <c r="E288" s="23" t="s">
        <v>1273</v>
      </c>
      <c r="F288" s="16" t="s">
        <v>1274</v>
      </c>
      <c r="G288" s="17" t="s">
        <v>1275</v>
      </c>
    </row>
    <row r="289" spans="1:7" x14ac:dyDescent="0.25">
      <c r="A289" s="1" t="s">
        <v>1925</v>
      </c>
      <c r="B289" s="15" t="s">
        <v>2122</v>
      </c>
      <c r="C289" s="13" t="s">
        <v>1276</v>
      </c>
      <c r="D289" s="14" t="s">
        <v>1277</v>
      </c>
      <c r="E289" s="15" t="s">
        <v>1278</v>
      </c>
      <c r="F289" s="16" t="s">
        <v>1279</v>
      </c>
      <c r="G289" s="17" t="s">
        <v>35</v>
      </c>
    </row>
    <row r="290" spans="1:7" x14ac:dyDescent="0.25">
      <c r="A290" s="1" t="s">
        <v>1927</v>
      </c>
      <c r="B290" s="15" t="s">
        <v>2122</v>
      </c>
      <c r="C290" s="13" t="s">
        <v>1280</v>
      </c>
      <c r="D290" s="14" t="s">
        <v>1281</v>
      </c>
      <c r="E290" s="23" t="s">
        <v>1282</v>
      </c>
      <c r="F290" s="21" t="s">
        <v>1283</v>
      </c>
      <c r="G290" s="17" t="s">
        <v>1284</v>
      </c>
    </row>
    <row r="291" spans="1:7" x14ac:dyDescent="0.25">
      <c r="A291" s="1" t="s">
        <v>1928</v>
      </c>
      <c r="B291" s="15" t="s">
        <v>2122</v>
      </c>
      <c r="C291" s="13" t="s">
        <v>1285</v>
      </c>
      <c r="D291" s="14" t="s">
        <v>1286</v>
      </c>
      <c r="E291" s="23" t="s">
        <v>1287</v>
      </c>
      <c r="F291" s="16" t="s">
        <v>1288</v>
      </c>
      <c r="G291" s="17" t="s">
        <v>1289</v>
      </c>
    </row>
    <row r="292" spans="1:7" x14ac:dyDescent="0.25">
      <c r="A292" s="1" t="s">
        <v>1929</v>
      </c>
      <c r="B292" s="15" t="s">
        <v>2122</v>
      </c>
      <c r="C292" s="13" t="s">
        <v>1290</v>
      </c>
      <c r="D292" s="14" t="s">
        <v>1291</v>
      </c>
      <c r="E292" s="23" t="s">
        <v>1287</v>
      </c>
      <c r="F292" s="16" t="s">
        <v>1292</v>
      </c>
      <c r="G292" s="17" t="s">
        <v>1293</v>
      </c>
    </row>
    <row r="293" spans="1:7" x14ac:dyDescent="0.25">
      <c r="A293" s="1" t="s">
        <v>1930</v>
      </c>
      <c r="B293" s="15" t="s">
        <v>2122</v>
      </c>
      <c r="C293" s="13" t="s">
        <v>1294</v>
      </c>
      <c r="D293" s="14" t="s">
        <v>1295</v>
      </c>
      <c r="E293" s="23" t="s">
        <v>1296</v>
      </c>
      <c r="F293" s="16" t="s">
        <v>1297</v>
      </c>
      <c r="G293" s="17" t="s">
        <v>1298</v>
      </c>
    </row>
    <row r="294" spans="1:7" x14ac:dyDescent="0.25">
      <c r="A294" s="1" t="s">
        <v>1931</v>
      </c>
      <c r="B294" s="15" t="s">
        <v>2122</v>
      </c>
      <c r="C294" s="13" t="s">
        <v>1299</v>
      </c>
      <c r="D294" s="14" t="s">
        <v>1300</v>
      </c>
      <c r="E294" s="23" t="s">
        <v>1301</v>
      </c>
      <c r="F294" s="16" t="s">
        <v>1302</v>
      </c>
      <c r="G294" s="17" t="s">
        <v>1303</v>
      </c>
    </row>
    <row r="295" spans="1:7" x14ac:dyDescent="0.25">
      <c r="A295" s="1" t="s">
        <v>1932</v>
      </c>
      <c r="B295" s="15" t="s">
        <v>2122</v>
      </c>
      <c r="C295" s="13" t="s">
        <v>1304</v>
      </c>
      <c r="D295" s="14" t="s">
        <v>1305</v>
      </c>
      <c r="E295" s="23" t="s">
        <v>1306</v>
      </c>
      <c r="F295" s="16" t="s">
        <v>1307</v>
      </c>
      <c r="G295" s="17" t="s">
        <v>107</v>
      </c>
    </row>
    <row r="296" spans="1:7" x14ac:dyDescent="0.25">
      <c r="A296" s="1" t="s">
        <v>1933</v>
      </c>
      <c r="B296" s="15" t="s">
        <v>2122</v>
      </c>
      <c r="C296" s="13" t="s">
        <v>1308</v>
      </c>
      <c r="D296" s="14" t="s">
        <v>1309</v>
      </c>
      <c r="E296" s="23" t="s">
        <v>524</v>
      </c>
      <c r="F296" s="16" t="s">
        <v>1310</v>
      </c>
      <c r="G296" s="17" t="s">
        <v>107</v>
      </c>
    </row>
    <row r="297" spans="1:7" x14ac:dyDescent="0.25">
      <c r="A297" s="1" t="s">
        <v>1934</v>
      </c>
      <c r="B297" s="15" t="s">
        <v>2122</v>
      </c>
      <c r="C297" s="13" t="s">
        <v>1311</v>
      </c>
      <c r="D297" s="14" t="s">
        <v>1312</v>
      </c>
      <c r="E297" s="23" t="s">
        <v>1313</v>
      </c>
      <c r="F297" s="16" t="s">
        <v>1314</v>
      </c>
      <c r="G297" s="17" t="s">
        <v>1315</v>
      </c>
    </row>
    <row r="298" spans="1:7" x14ac:dyDescent="0.25">
      <c r="A298" s="1" t="s">
        <v>1935</v>
      </c>
      <c r="B298" s="15" t="s">
        <v>2122</v>
      </c>
      <c r="C298" s="13" t="s">
        <v>1316</v>
      </c>
      <c r="D298" s="19" t="s">
        <v>0</v>
      </c>
      <c r="E298" s="15" t="s">
        <v>1317</v>
      </c>
      <c r="F298" s="16" t="s">
        <v>1318</v>
      </c>
      <c r="G298" s="17" t="s">
        <v>35</v>
      </c>
    </row>
    <row r="299" spans="1:7" x14ac:dyDescent="0.25">
      <c r="A299" s="1" t="s">
        <v>1936</v>
      </c>
      <c r="B299" s="15" t="s">
        <v>2122</v>
      </c>
      <c r="C299" s="13" t="s">
        <v>1319</v>
      </c>
      <c r="D299" s="14" t="s">
        <v>1320</v>
      </c>
      <c r="E299" s="23" t="s">
        <v>1321</v>
      </c>
      <c r="F299" s="16" t="s">
        <v>1322</v>
      </c>
      <c r="G299" s="17" t="s">
        <v>1323</v>
      </c>
    </row>
    <row r="300" spans="1:7" x14ac:dyDescent="0.25">
      <c r="A300" s="1" t="s">
        <v>1937</v>
      </c>
      <c r="B300" s="15" t="s">
        <v>2122</v>
      </c>
      <c r="C300" s="13" t="s">
        <v>1324</v>
      </c>
      <c r="D300" s="14" t="s">
        <v>1325</v>
      </c>
      <c r="E300" s="23" t="s">
        <v>1326</v>
      </c>
      <c r="F300" s="21" t="s">
        <v>1327</v>
      </c>
      <c r="G300" s="17" t="s">
        <v>1328</v>
      </c>
    </row>
    <row r="301" spans="1:7" x14ac:dyDescent="0.25">
      <c r="A301" s="1" t="s">
        <v>1938</v>
      </c>
      <c r="B301" s="15" t="s">
        <v>2122</v>
      </c>
      <c r="C301" s="13" t="s">
        <v>1329</v>
      </c>
      <c r="D301" s="19" t="s">
        <v>0</v>
      </c>
      <c r="E301" s="15" t="s">
        <v>1330</v>
      </c>
      <c r="F301" s="16" t="s">
        <v>1331</v>
      </c>
      <c r="G301" s="17" t="s">
        <v>35</v>
      </c>
    </row>
    <row r="302" spans="1:7" x14ac:dyDescent="0.25">
      <c r="A302" s="1" t="s">
        <v>1939</v>
      </c>
      <c r="B302" s="15" t="s">
        <v>2122</v>
      </c>
      <c r="C302" s="18" t="s">
        <v>0</v>
      </c>
      <c r="D302" s="19" t="s">
        <v>0</v>
      </c>
      <c r="E302" s="15" t="s">
        <v>1330</v>
      </c>
      <c r="F302" s="16" t="s">
        <v>1332</v>
      </c>
      <c r="G302" s="17" t="s">
        <v>35</v>
      </c>
    </row>
    <row r="303" spans="1:7" x14ac:dyDescent="0.25">
      <c r="A303" s="1" t="s">
        <v>1940</v>
      </c>
      <c r="B303" s="15" t="s">
        <v>2122</v>
      </c>
      <c r="C303" s="13" t="s">
        <v>1333</v>
      </c>
      <c r="D303" s="14" t="s">
        <v>1334</v>
      </c>
      <c r="E303" s="23" t="s">
        <v>1335</v>
      </c>
      <c r="F303" s="22" t="s">
        <v>1336</v>
      </c>
      <c r="G303" s="17" t="s">
        <v>1337</v>
      </c>
    </row>
    <row r="304" spans="1:7" x14ac:dyDescent="0.25">
      <c r="A304" s="1" t="s">
        <v>1941</v>
      </c>
      <c r="B304" s="15" t="s">
        <v>2122</v>
      </c>
      <c r="C304" s="13" t="s">
        <v>1338</v>
      </c>
      <c r="D304" s="14" t="s">
        <v>1339</v>
      </c>
      <c r="E304" s="23" t="s">
        <v>1340</v>
      </c>
      <c r="F304" s="16" t="s">
        <v>1341</v>
      </c>
      <c r="G304" s="17" t="s">
        <v>1342</v>
      </c>
    </row>
    <row r="305" spans="1:7" x14ac:dyDescent="0.25">
      <c r="A305" s="1" t="s">
        <v>1942</v>
      </c>
      <c r="B305" s="15" t="s">
        <v>2122</v>
      </c>
      <c r="C305" s="13" t="s">
        <v>1343</v>
      </c>
      <c r="D305" s="14" t="s">
        <v>1344</v>
      </c>
      <c r="E305" s="15" t="s">
        <v>1340</v>
      </c>
      <c r="F305" s="16" t="s">
        <v>1345</v>
      </c>
      <c r="G305" s="17" t="s">
        <v>1346</v>
      </c>
    </row>
    <row r="306" spans="1:7" x14ac:dyDescent="0.25">
      <c r="A306" s="1" t="s">
        <v>1943</v>
      </c>
      <c r="B306" s="15" t="s">
        <v>2122</v>
      </c>
      <c r="C306" s="13" t="s">
        <v>1347</v>
      </c>
      <c r="D306" s="14" t="s">
        <v>1348</v>
      </c>
      <c r="E306" s="23" t="s">
        <v>1349</v>
      </c>
      <c r="F306" s="16" t="s">
        <v>1350</v>
      </c>
      <c r="G306" s="17" t="s">
        <v>1141</v>
      </c>
    </row>
    <row r="307" spans="1:7" x14ac:dyDescent="0.25">
      <c r="A307" s="1" t="s">
        <v>1944</v>
      </c>
      <c r="B307" s="15" t="s">
        <v>2122</v>
      </c>
      <c r="C307" s="13" t="s">
        <v>1351</v>
      </c>
      <c r="D307" s="19" t="s">
        <v>0</v>
      </c>
      <c r="E307" s="15" t="s">
        <v>1352</v>
      </c>
      <c r="F307" s="16" t="s">
        <v>1353</v>
      </c>
      <c r="G307" s="17" t="s">
        <v>35</v>
      </c>
    </row>
    <row r="308" spans="1:7" x14ac:dyDescent="0.25">
      <c r="A308" s="1" t="s">
        <v>1945</v>
      </c>
      <c r="B308" s="15" t="s">
        <v>2122</v>
      </c>
      <c r="C308" s="13" t="s">
        <v>1354</v>
      </c>
      <c r="D308" s="19" t="s">
        <v>0</v>
      </c>
      <c r="E308" s="15" t="s">
        <v>1355</v>
      </c>
      <c r="F308" s="16" t="s">
        <v>1356</v>
      </c>
      <c r="G308" s="17" t="s">
        <v>530</v>
      </c>
    </row>
    <row r="309" spans="1:7" x14ac:dyDescent="0.25">
      <c r="A309" s="1" t="s">
        <v>1946</v>
      </c>
      <c r="B309" s="15" t="s">
        <v>2122</v>
      </c>
      <c r="C309" s="13" t="s">
        <v>1357</v>
      </c>
      <c r="D309" s="14" t="s">
        <v>1358</v>
      </c>
      <c r="E309" s="15" t="s">
        <v>1359</v>
      </c>
      <c r="F309" s="21" t="s">
        <v>1360</v>
      </c>
      <c r="G309" s="17" t="s">
        <v>389</v>
      </c>
    </row>
    <row r="310" spans="1:7" x14ac:dyDescent="0.25">
      <c r="A310" s="1" t="s">
        <v>1947</v>
      </c>
      <c r="B310" s="15" t="s">
        <v>2122</v>
      </c>
      <c r="C310" s="13" t="s">
        <v>1361</v>
      </c>
      <c r="D310" s="14" t="s">
        <v>1362</v>
      </c>
      <c r="E310" s="23" t="s">
        <v>1363</v>
      </c>
      <c r="F310" s="16" t="s">
        <v>1364</v>
      </c>
      <c r="G310" s="17" t="s">
        <v>1365</v>
      </c>
    </row>
    <row r="311" spans="1:7" x14ac:dyDescent="0.25">
      <c r="A311" s="1" t="s">
        <v>1948</v>
      </c>
      <c r="B311" s="15" t="s">
        <v>2122</v>
      </c>
      <c r="C311" s="13" t="s">
        <v>1366</v>
      </c>
      <c r="D311" s="14" t="s">
        <v>1367</v>
      </c>
      <c r="E311" s="23" t="s">
        <v>1368</v>
      </c>
      <c r="F311" s="21" t="s">
        <v>1369</v>
      </c>
      <c r="G311" s="17" t="s">
        <v>1370</v>
      </c>
    </row>
    <row r="312" spans="1:7" x14ac:dyDescent="0.25">
      <c r="A312" s="1" t="s">
        <v>1949</v>
      </c>
      <c r="B312" s="15" t="s">
        <v>2122</v>
      </c>
      <c r="C312" s="13" t="s">
        <v>1371</v>
      </c>
      <c r="D312" s="14" t="s">
        <v>1372</v>
      </c>
      <c r="E312" s="23" t="s">
        <v>1373</v>
      </c>
      <c r="F312" s="16" t="s">
        <v>1374</v>
      </c>
      <c r="G312" s="17" t="s">
        <v>1375</v>
      </c>
    </row>
    <row r="313" spans="1:7" x14ac:dyDescent="0.25">
      <c r="A313" s="1" t="s">
        <v>1950</v>
      </c>
      <c r="B313" s="15" t="s">
        <v>2122</v>
      </c>
      <c r="C313" s="13" t="s">
        <v>1376</v>
      </c>
      <c r="D313" s="14" t="s">
        <v>1377</v>
      </c>
      <c r="E313" s="15" t="s">
        <v>1378</v>
      </c>
      <c r="F313" s="16" t="s">
        <v>1379</v>
      </c>
      <c r="G313" s="17" t="s">
        <v>1380</v>
      </c>
    </row>
    <row r="314" spans="1:7" x14ac:dyDescent="0.25">
      <c r="A314" s="1" t="s">
        <v>1951</v>
      </c>
      <c r="B314" s="15" t="s">
        <v>2122</v>
      </c>
      <c r="C314" s="13" t="s">
        <v>1381</v>
      </c>
      <c r="D314" s="14" t="s">
        <v>1382</v>
      </c>
      <c r="E314" s="23" t="s">
        <v>1383</v>
      </c>
      <c r="F314" s="16" t="s">
        <v>1384</v>
      </c>
      <c r="G314" s="17" t="s">
        <v>1385</v>
      </c>
    </row>
    <row r="315" spans="1:7" x14ac:dyDescent="0.25">
      <c r="A315" s="1" t="s">
        <v>1952</v>
      </c>
      <c r="B315" s="15" t="s">
        <v>2122</v>
      </c>
      <c r="C315" s="13" t="s">
        <v>1386</v>
      </c>
      <c r="D315" s="14" t="s">
        <v>1387</v>
      </c>
      <c r="E315" s="23" t="s">
        <v>1388</v>
      </c>
      <c r="F315" s="16" t="s">
        <v>1389</v>
      </c>
      <c r="G315" s="17" t="s">
        <v>1390</v>
      </c>
    </row>
    <row r="316" spans="1:7" x14ac:dyDescent="0.25">
      <c r="A316" s="1" t="s">
        <v>1953</v>
      </c>
      <c r="B316" s="15" t="s">
        <v>2122</v>
      </c>
      <c r="C316" s="13" t="s">
        <v>1391</v>
      </c>
      <c r="D316" s="14" t="s">
        <v>1392</v>
      </c>
      <c r="E316" s="23" t="s">
        <v>1393</v>
      </c>
      <c r="F316" s="16" t="s">
        <v>1394</v>
      </c>
      <c r="G316" s="17" t="s">
        <v>1395</v>
      </c>
    </row>
    <row r="317" spans="1:7" x14ac:dyDescent="0.25">
      <c r="A317" s="1" t="s">
        <v>1954</v>
      </c>
      <c r="B317" s="15" t="s">
        <v>2122</v>
      </c>
      <c r="C317" s="13" t="s">
        <v>1396</v>
      </c>
      <c r="D317" s="14" t="s">
        <v>1397</v>
      </c>
      <c r="E317" s="23" t="s">
        <v>1398</v>
      </c>
      <c r="F317" s="16" t="s">
        <v>1399</v>
      </c>
      <c r="G317" s="17" t="s">
        <v>107</v>
      </c>
    </row>
    <row r="318" spans="1:7" x14ac:dyDescent="0.25">
      <c r="A318" s="1" t="s">
        <v>1955</v>
      </c>
      <c r="B318" s="15" t="s">
        <v>2122</v>
      </c>
      <c r="C318" s="13" t="s">
        <v>1400</v>
      </c>
      <c r="D318" s="14" t="s">
        <v>1401</v>
      </c>
      <c r="E318" s="23" t="s">
        <v>1402</v>
      </c>
      <c r="F318" s="16" t="s">
        <v>1403</v>
      </c>
      <c r="G318" s="17" t="s">
        <v>1404</v>
      </c>
    </row>
    <row r="319" spans="1:7" x14ac:dyDescent="0.25">
      <c r="A319" s="1" t="s">
        <v>1956</v>
      </c>
      <c r="B319" s="15" t="s">
        <v>2122</v>
      </c>
      <c r="C319" s="13" t="s">
        <v>1405</v>
      </c>
      <c r="D319" s="14" t="s">
        <v>1406</v>
      </c>
      <c r="E319" s="23" t="s">
        <v>1407</v>
      </c>
      <c r="F319" s="16" t="s">
        <v>1408</v>
      </c>
      <c r="G319" s="17" t="s">
        <v>1409</v>
      </c>
    </row>
    <row r="320" spans="1:7" x14ac:dyDescent="0.25">
      <c r="A320" s="1" t="s">
        <v>1957</v>
      </c>
      <c r="B320" s="15" t="s">
        <v>2122</v>
      </c>
      <c r="C320" s="13" t="s">
        <v>1410</v>
      </c>
      <c r="D320" s="14" t="s">
        <v>1411</v>
      </c>
      <c r="E320" s="23" t="s">
        <v>1412</v>
      </c>
      <c r="F320" s="16" t="s">
        <v>1413</v>
      </c>
      <c r="G320" s="17" t="s">
        <v>1414</v>
      </c>
    </row>
    <row r="321" spans="1:7" x14ac:dyDescent="0.25">
      <c r="A321" s="1" t="s">
        <v>1958</v>
      </c>
      <c r="B321" s="15" t="s">
        <v>2122</v>
      </c>
      <c r="C321" s="13" t="s">
        <v>1415</v>
      </c>
      <c r="D321" s="14" t="s">
        <v>1416</v>
      </c>
      <c r="E321" s="23" t="s">
        <v>1417</v>
      </c>
      <c r="F321" s="16" t="s">
        <v>1418</v>
      </c>
      <c r="G321" s="17" t="s">
        <v>1419</v>
      </c>
    </row>
    <row r="322" spans="1:7" x14ac:dyDescent="0.25">
      <c r="A322" s="1" t="s">
        <v>1959</v>
      </c>
      <c r="B322" s="15" t="s">
        <v>2122</v>
      </c>
      <c r="C322" s="13" t="s">
        <v>1420</v>
      </c>
      <c r="D322" s="14" t="s">
        <v>1421</v>
      </c>
      <c r="E322" s="23" t="s">
        <v>1422</v>
      </c>
      <c r="F322" s="16" t="s">
        <v>1423</v>
      </c>
      <c r="G322" s="17" t="s">
        <v>1409</v>
      </c>
    </row>
    <row r="323" spans="1:7" x14ac:dyDescent="0.25">
      <c r="A323" s="1" t="s">
        <v>1960</v>
      </c>
      <c r="B323" s="15" t="s">
        <v>2122</v>
      </c>
      <c r="C323" s="13" t="s">
        <v>1424</v>
      </c>
      <c r="D323" s="14" t="s">
        <v>1425</v>
      </c>
      <c r="E323" s="23" t="s">
        <v>1426</v>
      </c>
      <c r="F323" s="16" t="s">
        <v>1427</v>
      </c>
      <c r="G323" s="17" t="s">
        <v>107</v>
      </c>
    </row>
    <row r="324" spans="1:7" x14ac:dyDescent="0.25">
      <c r="A324" s="1" t="s">
        <v>1961</v>
      </c>
      <c r="B324" s="15" t="s">
        <v>2122</v>
      </c>
      <c r="C324" s="13" t="s">
        <v>1428</v>
      </c>
      <c r="D324" s="14" t="s">
        <v>1429</v>
      </c>
      <c r="E324" s="15" t="s">
        <v>1430</v>
      </c>
      <c r="F324" s="16" t="s">
        <v>1431</v>
      </c>
      <c r="G324" s="17" t="s">
        <v>1432</v>
      </c>
    </row>
    <row r="325" spans="1:7" x14ac:dyDescent="0.25">
      <c r="A325" s="1" t="s">
        <v>1962</v>
      </c>
      <c r="B325" s="15" t="s">
        <v>2122</v>
      </c>
      <c r="C325" s="13" t="s">
        <v>1433</v>
      </c>
      <c r="D325" s="14" t="s">
        <v>1434</v>
      </c>
      <c r="E325" s="23" t="s">
        <v>1435</v>
      </c>
      <c r="F325" s="16" t="s">
        <v>1436</v>
      </c>
      <c r="G325" s="17" t="s">
        <v>1437</v>
      </c>
    </row>
    <row r="326" spans="1:7" x14ac:dyDescent="0.25">
      <c r="A326" s="1" t="s">
        <v>1963</v>
      </c>
      <c r="B326" s="15" t="s">
        <v>2122</v>
      </c>
      <c r="C326" s="13" t="s">
        <v>1438</v>
      </c>
      <c r="D326" s="14" t="s">
        <v>1439</v>
      </c>
      <c r="E326" s="23" t="s">
        <v>1435</v>
      </c>
      <c r="F326" s="16" t="s">
        <v>1440</v>
      </c>
      <c r="G326" s="17" t="s">
        <v>1441</v>
      </c>
    </row>
    <row r="327" spans="1:7" x14ac:dyDescent="0.25">
      <c r="A327" s="1" t="s">
        <v>1964</v>
      </c>
      <c r="B327" s="15" t="s">
        <v>2122</v>
      </c>
      <c r="C327" s="13" t="s">
        <v>1442</v>
      </c>
      <c r="D327" s="14" t="s">
        <v>1443</v>
      </c>
      <c r="E327" s="23" t="s">
        <v>1444</v>
      </c>
      <c r="F327" s="16" t="s">
        <v>1445</v>
      </c>
      <c r="G327" s="17" t="s">
        <v>1446</v>
      </c>
    </row>
    <row r="328" spans="1:7" x14ac:dyDescent="0.25">
      <c r="A328" s="1" t="s">
        <v>1965</v>
      </c>
      <c r="B328" s="15" t="s">
        <v>2122</v>
      </c>
      <c r="C328" s="13" t="s">
        <v>1447</v>
      </c>
      <c r="D328" s="14" t="s">
        <v>1448</v>
      </c>
      <c r="E328" s="23" t="s">
        <v>1449</v>
      </c>
      <c r="F328" s="16" t="s">
        <v>1450</v>
      </c>
      <c r="G328" s="17" t="s">
        <v>1451</v>
      </c>
    </row>
    <row r="329" spans="1:7" x14ac:dyDescent="0.25">
      <c r="A329" s="1" t="s">
        <v>1966</v>
      </c>
      <c r="B329" s="15" t="s">
        <v>2122</v>
      </c>
      <c r="C329" s="13" t="s">
        <v>1452</v>
      </c>
      <c r="D329" s="14" t="s">
        <v>1453</v>
      </c>
      <c r="E329" s="23" t="s">
        <v>1454</v>
      </c>
      <c r="F329" s="16" t="s">
        <v>1455</v>
      </c>
      <c r="G329" s="17" t="s">
        <v>1456</v>
      </c>
    </row>
    <row r="330" spans="1:7" x14ac:dyDescent="0.25">
      <c r="A330" s="1" t="s">
        <v>1967</v>
      </c>
      <c r="B330" s="15" t="s">
        <v>2122</v>
      </c>
      <c r="C330" s="13" t="s">
        <v>1457</v>
      </c>
      <c r="D330" s="14" t="s">
        <v>1458</v>
      </c>
      <c r="E330" s="23" t="s">
        <v>1459</v>
      </c>
      <c r="F330" s="16" t="s">
        <v>1460</v>
      </c>
      <c r="G330" s="17" t="s">
        <v>1461</v>
      </c>
    </row>
    <row r="331" spans="1:7" x14ac:dyDescent="0.25">
      <c r="A331" s="1" t="s">
        <v>1968</v>
      </c>
      <c r="B331" s="15" t="s">
        <v>2122</v>
      </c>
      <c r="C331" s="13" t="s">
        <v>1462</v>
      </c>
      <c r="D331" s="14" t="s">
        <v>1463</v>
      </c>
      <c r="E331" s="23" t="s">
        <v>1464</v>
      </c>
      <c r="F331" s="16" t="s">
        <v>1465</v>
      </c>
      <c r="G331" s="17" t="s">
        <v>1466</v>
      </c>
    </row>
    <row r="332" spans="1:7" x14ac:dyDescent="0.25">
      <c r="A332" s="1" t="s">
        <v>1969</v>
      </c>
      <c r="B332" s="15" t="s">
        <v>2122</v>
      </c>
      <c r="C332" s="13" t="s">
        <v>1467</v>
      </c>
      <c r="D332" s="14" t="s">
        <v>1468</v>
      </c>
      <c r="E332" s="23" t="s">
        <v>1469</v>
      </c>
      <c r="F332" s="16" t="s">
        <v>1470</v>
      </c>
      <c r="G332" s="17" t="s">
        <v>1471</v>
      </c>
    </row>
    <row r="333" spans="1:7" x14ac:dyDescent="0.25">
      <c r="A333" s="1" t="s">
        <v>1970</v>
      </c>
      <c r="B333" s="15" t="s">
        <v>2122</v>
      </c>
      <c r="C333" s="13" t="s">
        <v>1472</v>
      </c>
      <c r="D333" s="14" t="s">
        <v>1473</v>
      </c>
      <c r="E333" s="23" t="s">
        <v>1474</v>
      </c>
      <c r="F333" s="16" t="s">
        <v>1475</v>
      </c>
      <c r="G333" s="17" t="s">
        <v>107</v>
      </c>
    </row>
    <row r="334" spans="1:7" x14ac:dyDescent="0.25">
      <c r="A334" s="1" t="s">
        <v>1971</v>
      </c>
      <c r="B334" s="15" t="s">
        <v>2122</v>
      </c>
      <c r="C334" s="13" t="s">
        <v>1476</v>
      </c>
      <c r="D334" s="14" t="s">
        <v>1477</v>
      </c>
      <c r="E334" s="23" t="s">
        <v>1478</v>
      </c>
      <c r="F334" s="16" t="s">
        <v>1479</v>
      </c>
      <c r="G334" s="17" t="s">
        <v>1480</v>
      </c>
    </row>
    <row r="335" spans="1:7" x14ac:dyDescent="0.25">
      <c r="A335" s="1" t="s">
        <v>1972</v>
      </c>
      <c r="B335" s="15" t="s">
        <v>2122</v>
      </c>
      <c r="C335" s="13" t="s">
        <v>1481</v>
      </c>
      <c r="D335" s="14" t="s">
        <v>1482</v>
      </c>
      <c r="E335" s="23" t="s">
        <v>1483</v>
      </c>
      <c r="F335" s="16" t="s">
        <v>1484</v>
      </c>
      <c r="G335" s="17" t="s">
        <v>1485</v>
      </c>
    </row>
    <row r="336" spans="1:7" x14ac:dyDescent="0.25">
      <c r="A336" s="1" t="s">
        <v>1973</v>
      </c>
      <c r="B336" s="15" t="s">
        <v>2122</v>
      </c>
      <c r="C336" s="13" t="s">
        <v>1486</v>
      </c>
      <c r="D336" s="14" t="s">
        <v>1487</v>
      </c>
      <c r="E336" s="23" t="s">
        <v>1483</v>
      </c>
      <c r="F336" s="16" t="s">
        <v>1488</v>
      </c>
      <c r="G336" s="17" t="s">
        <v>1489</v>
      </c>
    </row>
    <row r="337" spans="1:7" x14ac:dyDescent="0.25">
      <c r="A337" s="1" t="s">
        <v>1974</v>
      </c>
      <c r="B337" s="15" t="s">
        <v>2122</v>
      </c>
      <c r="C337" s="13" t="s">
        <v>1490</v>
      </c>
      <c r="D337" s="14" t="s">
        <v>1491</v>
      </c>
      <c r="E337" s="23" t="s">
        <v>1492</v>
      </c>
      <c r="F337" s="16" t="s">
        <v>1493</v>
      </c>
      <c r="G337" s="17" t="s">
        <v>1494</v>
      </c>
    </row>
    <row r="338" spans="1:7" x14ac:dyDescent="0.25">
      <c r="A338" s="1" t="s">
        <v>1975</v>
      </c>
      <c r="B338" s="15" t="s">
        <v>2122</v>
      </c>
      <c r="C338" s="13" t="s">
        <v>1495</v>
      </c>
      <c r="D338" s="14" t="s">
        <v>1496</v>
      </c>
      <c r="E338" s="23" t="s">
        <v>1497</v>
      </c>
      <c r="F338" s="16" t="s">
        <v>1498</v>
      </c>
      <c r="G338" s="17" t="s">
        <v>1499</v>
      </c>
    </row>
    <row r="339" spans="1:7" x14ac:dyDescent="0.25">
      <c r="A339" s="1" t="s">
        <v>1976</v>
      </c>
      <c r="B339" s="15" t="s">
        <v>2122</v>
      </c>
      <c r="C339" s="13" t="s">
        <v>1500</v>
      </c>
      <c r="D339" s="14" t="s">
        <v>1501</v>
      </c>
      <c r="E339" s="23" t="s">
        <v>1497</v>
      </c>
      <c r="F339" s="16" t="s">
        <v>1502</v>
      </c>
      <c r="G339" s="17" t="s">
        <v>1489</v>
      </c>
    </row>
    <row r="340" spans="1:7" x14ac:dyDescent="0.25">
      <c r="A340" s="1" t="s">
        <v>1977</v>
      </c>
      <c r="B340" s="15" t="s">
        <v>2122</v>
      </c>
      <c r="C340" s="13" t="s">
        <v>1503</v>
      </c>
      <c r="D340" s="14" t="s">
        <v>1504</v>
      </c>
      <c r="E340" s="23" t="s">
        <v>1505</v>
      </c>
      <c r="F340" s="16" t="s">
        <v>1506</v>
      </c>
      <c r="G340" s="17" t="s">
        <v>1507</v>
      </c>
    </row>
    <row r="341" spans="1:7" x14ac:dyDescent="0.25">
      <c r="A341" s="1" t="s">
        <v>1978</v>
      </c>
      <c r="B341" s="15" t="s">
        <v>2122</v>
      </c>
      <c r="C341" s="13" t="s">
        <v>1508</v>
      </c>
      <c r="D341" s="14" t="s">
        <v>1509</v>
      </c>
      <c r="E341" s="23" t="s">
        <v>1510</v>
      </c>
      <c r="F341" s="16" t="s">
        <v>1511</v>
      </c>
      <c r="G341" s="17" t="s">
        <v>1512</v>
      </c>
    </row>
    <row r="342" spans="1:7" x14ac:dyDescent="0.25">
      <c r="A342" s="1" t="s">
        <v>1979</v>
      </c>
      <c r="B342" s="15" t="s">
        <v>2122</v>
      </c>
      <c r="C342" s="13" t="s">
        <v>1513</v>
      </c>
      <c r="D342" s="14" t="s">
        <v>1514</v>
      </c>
      <c r="E342" s="23" t="s">
        <v>1515</v>
      </c>
      <c r="F342" s="16" t="s">
        <v>1516</v>
      </c>
      <c r="G342" s="17" t="s">
        <v>1517</v>
      </c>
    </row>
    <row r="343" spans="1:7" x14ac:dyDescent="0.25">
      <c r="A343" s="1" t="s">
        <v>1980</v>
      </c>
      <c r="B343" s="15" t="s">
        <v>2122</v>
      </c>
      <c r="C343" s="13" t="s">
        <v>1518</v>
      </c>
      <c r="D343" s="14" t="s">
        <v>1519</v>
      </c>
      <c r="E343" s="23" t="s">
        <v>1520</v>
      </c>
      <c r="F343" s="16" t="s">
        <v>1521</v>
      </c>
      <c r="G343" s="17" t="s">
        <v>1522</v>
      </c>
    </row>
    <row r="344" spans="1:7" x14ac:dyDescent="0.25">
      <c r="A344" s="1" t="s">
        <v>1981</v>
      </c>
      <c r="B344" s="15" t="s">
        <v>2122</v>
      </c>
      <c r="C344" s="13" t="s">
        <v>1523</v>
      </c>
      <c r="D344" s="14" t="s">
        <v>1524</v>
      </c>
      <c r="E344" s="23" t="s">
        <v>1525</v>
      </c>
      <c r="F344" s="16" t="s">
        <v>1526</v>
      </c>
      <c r="G344" s="17" t="s">
        <v>1527</v>
      </c>
    </row>
    <row r="345" spans="1:7" x14ac:dyDescent="0.25">
      <c r="A345" s="1" t="s">
        <v>1982</v>
      </c>
      <c r="B345" s="15" t="s">
        <v>2122</v>
      </c>
      <c r="C345" s="13" t="s">
        <v>1528</v>
      </c>
      <c r="D345" s="14" t="s">
        <v>1529</v>
      </c>
      <c r="E345" s="23" t="s">
        <v>1530</v>
      </c>
      <c r="F345" s="16" t="s">
        <v>1531</v>
      </c>
      <c r="G345" s="17" t="s">
        <v>1532</v>
      </c>
    </row>
    <row r="346" spans="1:7" x14ac:dyDescent="0.25">
      <c r="A346" s="1" t="s">
        <v>1983</v>
      </c>
      <c r="B346" s="15" t="s">
        <v>2122</v>
      </c>
      <c r="C346" s="13" t="s">
        <v>1533</v>
      </c>
      <c r="D346" s="14" t="s">
        <v>1534</v>
      </c>
      <c r="E346" s="23" t="s">
        <v>1535</v>
      </c>
      <c r="F346" s="16" t="s">
        <v>1536</v>
      </c>
      <c r="G346" s="17" t="s">
        <v>1537</v>
      </c>
    </row>
    <row r="347" spans="1:7" x14ac:dyDescent="0.25">
      <c r="A347" s="1" t="s">
        <v>1984</v>
      </c>
      <c r="B347" s="15" t="s">
        <v>2122</v>
      </c>
      <c r="C347" s="13" t="s">
        <v>1538</v>
      </c>
      <c r="D347" s="14" t="s">
        <v>1539</v>
      </c>
      <c r="E347" s="23" t="s">
        <v>1540</v>
      </c>
      <c r="F347" s="16" t="s">
        <v>1541</v>
      </c>
      <c r="G347" s="17" t="s">
        <v>1542</v>
      </c>
    </row>
    <row r="348" spans="1:7" x14ac:dyDescent="0.25">
      <c r="A348" s="1" t="s">
        <v>1985</v>
      </c>
      <c r="B348" s="15" t="s">
        <v>2122</v>
      </c>
      <c r="C348" s="13" t="s">
        <v>1543</v>
      </c>
      <c r="D348" s="14" t="s">
        <v>1544</v>
      </c>
      <c r="E348" s="23" t="s">
        <v>1545</v>
      </c>
      <c r="F348" s="21" t="s">
        <v>1546</v>
      </c>
      <c r="G348" s="17" t="s">
        <v>107</v>
      </c>
    </row>
    <row r="349" spans="1:7" x14ac:dyDescent="0.25">
      <c r="A349" s="1" t="s">
        <v>1986</v>
      </c>
      <c r="B349" s="15" t="s">
        <v>2122</v>
      </c>
      <c r="C349" s="13" t="s">
        <v>1547</v>
      </c>
      <c r="D349" s="14" t="s">
        <v>1548</v>
      </c>
      <c r="E349" s="23" t="s">
        <v>1545</v>
      </c>
      <c r="F349" s="16" t="s">
        <v>1549</v>
      </c>
      <c r="G349" s="17" t="s">
        <v>107</v>
      </c>
    </row>
    <row r="350" spans="1:7" x14ac:dyDescent="0.25">
      <c r="A350" s="1" t="s">
        <v>1987</v>
      </c>
      <c r="B350" s="15" t="s">
        <v>2122</v>
      </c>
      <c r="C350" s="13" t="s">
        <v>1550</v>
      </c>
      <c r="D350" s="14" t="s">
        <v>1551</v>
      </c>
      <c r="E350" s="23" t="s">
        <v>1552</v>
      </c>
      <c r="F350" s="16" t="s">
        <v>1553</v>
      </c>
      <c r="G350" s="17" t="s">
        <v>107</v>
      </c>
    </row>
    <row r="351" spans="1:7" x14ac:dyDescent="0.25">
      <c r="A351" s="1" t="s">
        <v>1988</v>
      </c>
      <c r="B351" s="15" t="s">
        <v>2122</v>
      </c>
      <c r="C351" s="13" t="s">
        <v>1554</v>
      </c>
      <c r="D351" s="14" t="s">
        <v>1555</v>
      </c>
      <c r="E351" s="23" t="s">
        <v>1556</v>
      </c>
      <c r="F351" s="16" t="s">
        <v>1557</v>
      </c>
      <c r="G351" s="17" t="s">
        <v>1558</v>
      </c>
    </row>
    <row r="352" spans="1:7" x14ac:dyDescent="0.25">
      <c r="A352" s="1" t="s">
        <v>1989</v>
      </c>
      <c r="B352" s="15" t="s">
        <v>2122</v>
      </c>
      <c r="C352" s="13" t="s">
        <v>1559</v>
      </c>
      <c r="D352" s="14" t="s">
        <v>1560</v>
      </c>
      <c r="E352" s="15" t="s">
        <v>1561</v>
      </c>
      <c r="F352" s="15" t="s">
        <v>1562</v>
      </c>
      <c r="G352" s="17" t="s">
        <v>310</v>
      </c>
    </row>
    <row r="353" spans="1:7" x14ac:dyDescent="0.25">
      <c r="A353" s="1" t="s">
        <v>1990</v>
      </c>
      <c r="B353" s="15" t="s">
        <v>2122</v>
      </c>
      <c r="C353" s="13" t="s">
        <v>1563</v>
      </c>
      <c r="D353" s="14" t="s">
        <v>1564</v>
      </c>
      <c r="E353" s="23" t="s">
        <v>1565</v>
      </c>
      <c r="F353" s="16" t="s">
        <v>1566</v>
      </c>
      <c r="G353" s="17" t="s">
        <v>1512</v>
      </c>
    </row>
    <row r="354" spans="1:7" x14ac:dyDescent="0.25">
      <c r="A354" s="1" t="s">
        <v>1991</v>
      </c>
      <c r="B354" s="15" t="s">
        <v>2122</v>
      </c>
      <c r="C354" s="13" t="s">
        <v>1567</v>
      </c>
      <c r="D354" s="14" t="s">
        <v>1568</v>
      </c>
      <c r="E354" s="23" t="s">
        <v>1569</v>
      </c>
      <c r="F354" s="16" t="s">
        <v>1570</v>
      </c>
      <c r="G354" s="17" t="s">
        <v>1571</v>
      </c>
    </row>
    <row r="355" spans="1:7" x14ac:dyDescent="0.25">
      <c r="A355" s="1" t="s">
        <v>1992</v>
      </c>
      <c r="B355" s="15" t="s">
        <v>2122</v>
      </c>
      <c r="C355" s="13" t="s">
        <v>1572</v>
      </c>
      <c r="D355" s="19" t="s">
        <v>0</v>
      </c>
      <c r="E355" s="15" t="s">
        <v>1573</v>
      </c>
      <c r="F355" s="16" t="s">
        <v>1574</v>
      </c>
      <c r="G355" s="17" t="s">
        <v>530</v>
      </c>
    </row>
    <row r="356" spans="1:7" x14ac:dyDescent="0.25">
      <c r="A356" s="1" t="s">
        <v>1993</v>
      </c>
      <c r="B356" s="15" t="s">
        <v>2122</v>
      </c>
      <c r="C356" s="13" t="s">
        <v>1575</v>
      </c>
      <c r="D356" s="14" t="s">
        <v>1576</v>
      </c>
      <c r="E356" s="23" t="s">
        <v>1573</v>
      </c>
      <c r="F356" s="16" t="s">
        <v>1577</v>
      </c>
      <c r="G356" s="17" t="s">
        <v>1578</v>
      </c>
    </row>
    <row r="357" spans="1:7" x14ac:dyDescent="0.25">
      <c r="A357" s="1" t="s">
        <v>1994</v>
      </c>
      <c r="B357" s="15" t="s">
        <v>2122</v>
      </c>
      <c r="C357" s="13" t="s">
        <v>1579</v>
      </c>
      <c r="D357" s="14" t="s">
        <v>1580</v>
      </c>
      <c r="E357" s="23" t="s">
        <v>1581</v>
      </c>
      <c r="F357" s="16" t="s">
        <v>1582</v>
      </c>
      <c r="G357" s="17" t="s">
        <v>1583</v>
      </c>
    </row>
    <row r="358" spans="1:7" x14ac:dyDescent="0.25">
      <c r="A358" s="1" t="s">
        <v>1995</v>
      </c>
      <c r="B358" s="15" t="s">
        <v>2122</v>
      </c>
      <c r="C358" s="13" t="s">
        <v>1584</v>
      </c>
      <c r="D358" s="14" t="s">
        <v>1585</v>
      </c>
      <c r="E358" s="23" t="s">
        <v>1586</v>
      </c>
      <c r="F358" s="16" t="s">
        <v>1587</v>
      </c>
      <c r="G358" s="17" t="s">
        <v>1588</v>
      </c>
    </row>
    <row r="359" spans="1:7" x14ac:dyDescent="0.25">
      <c r="A359" s="1" t="s">
        <v>1996</v>
      </c>
      <c r="B359" s="15" t="s">
        <v>2122</v>
      </c>
      <c r="C359" s="13" t="s">
        <v>1589</v>
      </c>
      <c r="D359" s="14" t="s">
        <v>1590</v>
      </c>
      <c r="E359" s="23" t="s">
        <v>1591</v>
      </c>
      <c r="F359" s="16" t="s">
        <v>1592</v>
      </c>
      <c r="G359" s="17" t="s">
        <v>1593</v>
      </c>
    </row>
    <row r="360" spans="1:7" x14ac:dyDescent="0.25">
      <c r="A360" s="1" t="s">
        <v>1997</v>
      </c>
      <c r="B360" s="15" t="s">
        <v>2122</v>
      </c>
      <c r="C360" s="13" t="s">
        <v>1594</v>
      </c>
      <c r="D360" s="14" t="s">
        <v>1595</v>
      </c>
      <c r="E360" s="23" t="s">
        <v>1591</v>
      </c>
      <c r="F360" s="16" t="s">
        <v>1596</v>
      </c>
      <c r="G360" s="17" t="s">
        <v>1597</v>
      </c>
    </row>
    <row r="361" spans="1:7" x14ac:dyDescent="0.25">
      <c r="A361" s="1" t="s">
        <v>1998</v>
      </c>
      <c r="B361" s="15" t="s">
        <v>2122</v>
      </c>
      <c r="C361" s="13" t="s">
        <v>1598</v>
      </c>
      <c r="D361" s="14" t="s">
        <v>1599</v>
      </c>
      <c r="E361" s="23" t="s">
        <v>1600</v>
      </c>
      <c r="F361" s="16" t="s">
        <v>1601</v>
      </c>
      <c r="G361" s="17" t="s">
        <v>1602</v>
      </c>
    </row>
    <row r="362" spans="1:7" x14ac:dyDescent="0.25">
      <c r="A362" s="1" t="s">
        <v>1999</v>
      </c>
      <c r="B362" s="15" t="s">
        <v>2122</v>
      </c>
      <c r="C362" s="13" t="s">
        <v>1603</v>
      </c>
      <c r="D362" s="14" t="s">
        <v>1604</v>
      </c>
      <c r="E362" s="23" t="s">
        <v>1605</v>
      </c>
      <c r="F362" s="16" t="s">
        <v>1606</v>
      </c>
      <c r="G362" s="17" t="s">
        <v>1607</v>
      </c>
    </row>
  </sheetData>
  <conditionalFormatting sqref="A353:B362 G256:G351 E353:G362 E2:F351 A2:B351 G2:G254">
    <cfRule type="expression" dxfId="7" priority="8">
      <formula>ISNUMBER(SEARCH(IF(#REF!="","NO HIGHLIGHT WHILE SEARCH UNUSED",#REF!),A2))</formula>
    </cfRule>
  </conditionalFormatting>
  <conditionalFormatting sqref="G255">
    <cfRule type="expression" dxfId="6" priority="7">
      <formula>ISNUMBER(SEARCH(IF(#REF!="","NO HIGHLIGHT WHILE SEARCH UNUSED",#REF!),G255))</formula>
    </cfRule>
  </conditionalFormatting>
  <conditionalFormatting sqref="G352">
    <cfRule type="expression" dxfId="5" priority="6">
      <formula>ISNUMBER(SEARCH(IF(#REF!="","NO HIGHLIGHT WHILE SEARCH UNUSED",#REF!),G352))</formula>
    </cfRule>
  </conditionalFormatting>
  <conditionalFormatting sqref="D353:D362 D2:D351 C2:C254">
    <cfRule type="expression" dxfId="4" priority="5">
      <formula>ISNUMBER(SEARCH(IF(#REF!="","NO HIGHLIGHT WHILE SEARCH UNUSED",#REF!),C2))</formula>
    </cfRule>
  </conditionalFormatting>
  <conditionalFormatting sqref="D352">
    <cfRule type="expression" dxfId="3" priority="4">
      <formula>ISNUMBER(SEARCH(IF(#REF!="","NO HIGHLIGHT WHILE SEARCH UNUSED",#REF!),D352))</formula>
    </cfRule>
  </conditionalFormatting>
  <conditionalFormatting sqref="C256:C351 C353:C362">
    <cfRule type="expression" dxfId="2" priority="3">
      <formula>ISNUMBER(SEARCH(IF(#REF!="","NO HIGHLIGHT WHILE SEARCH UNUSED",#REF!),C256))</formula>
    </cfRule>
  </conditionalFormatting>
  <conditionalFormatting sqref="C255">
    <cfRule type="expression" dxfId="1" priority="2">
      <formula>ISNUMBER(SEARCH(IF(#REF!="","NO HIGHLIGHT WHILE SEARCH UNUSED",#REF!),C255))</formula>
    </cfRule>
  </conditionalFormatting>
  <conditionalFormatting sqref="C352">
    <cfRule type="expression" dxfId="0" priority="1">
      <formula>ISNUMBER(SEARCH(IF(#REF!="","NO HIGHLIGHT WHILE SEARCH UNUSED",#REF!),C352))</formula>
    </cfRule>
  </conditionalFormatting>
  <hyperlinks>
    <hyperlink ref="D2" r:id="rId1" display="https://www.kegg.jp/entry/C00565" xr:uid="{00000000-0004-0000-0600-000000000000}"/>
    <hyperlink ref="D3" r:id="rId2" display="https://www.kegg.jp/entry/C00189" xr:uid="{00000000-0004-0000-0600-000001000000}"/>
    <hyperlink ref="D4" r:id="rId3" display="https://www.kegg.jp/entry/C01888" xr:uid="{00000000-0004-0000-0600-000002000000}"/>
    <hyperlink ref="D5" r:id="rId4" display="https://www.kegg.jp/entry/C02294" xr:uid="{00000000-0004-0000-0600-000003000000}"/>
    <hyperlink ref="D6" r:id="rId5" display="https://www.kegg.jp/entry/C00037" xr:uid="{00000000-0004-0000-0600-000004000000}"/>
    <hyperlink ref="D7" r:id="rId6" display="https://www.kegg.jp/entry/C01104" xr:uid="{00000000-0004-0000-0600-000005000000}"/>
    <hyperlink ref="D8" r:id="rId7" display="https://www.kegg.jp/entry/C00134" xr:uid="{00000000-0004-0000-0600-000006000000}"/>
    <hyperlink ref="D9" r:id="rId8" display="https://www.kegg.jp/entry/C00099" xr:uid="{00000000-0004-0000-0600-000007000000}"/>
    <hyperlink ref="D10" r:id="rId9" display="https://www.kegg.jp/entry/C00041" xr:uid="{00000000-0004-0000-0600-000008000000}"/>
    <hyperlink ref="D11" r:id="rId10" display="https://www.kegg.jp/entry/C00213" xr:uid="{00000000-0004-0000-0600-000009000000}"/>
    <hyperlink ref="D12" r:id="rId11" display="https://www.kegg.jp/entry/C00576" xr:uid="{00000000-0004-0000-0600-00000A000000}"/>
    <hyperlink ref="D13" r:id="rId12" display="https://www.kegg.jp/entry/C01672" xr:uid="{00000000-0004-0000-0600-00000B000000}"/>
    <hyperlink ref="D14" r:id="rId13" display="https://www.kegg.jp/entry/C03284" xr:uid="{00000000-0004-0000-0600-00000C000000}"/>
    <hyperlink ref="D15" r:id="rId14" display="https://www.kegg.jp/entry/C00114" xr:uid="{00000000-0004-0000-0600-00000D000000}"/>
    <hyperlink ref="D16" r:id="rId15" display="https://www.kegg.jp/entry/C01026" xr:uid="{00000000-0004-0000-0600-00000E000000}"/>
    <hyperlink ref="D17" r:id="rId16" display="https://www.kegg.jp/entry/C02356" xr:uid="{00000000-0004-0000-0600-00000F000000}"/>
    <hyperlink ref="D18" r:id="rId17" display="https://www.kegg.jp/entry/C03665" xr:uid="{00000000-0004-0000-0600-000010000000}"/>
    <hyperlink ref="D19" r:id="rId18" display="https://www.kegg.jp/entry/C00065" xr:uid="{00000000-0004-0000-0600-000011000000}"/>
    <hyperlink ref="D20" r:id="rId19" display="https://www.kegg.jp/entry/C00519" xr:uid="{00000000-0004-0000-0600-000012000000}"/>
    <hyperlink ref="D21" r:id="rId20" display="https://www.kegg.jp/entry/C00380" xr:uid="{00000000-0004-0000-0600-000013000000}"/>
    <hyperlink ref="D22" r:id="rId21" display="https://www.kegg.jp/entry/C00388" xr:uid="{00000000-0004-0000-0600-000014000000}"/>
    <hyperlink ref="D23" r:id="rId22" display="https://www.kegg.jp/entry/C00791" xr:uid="{00000000-0004-0000-0600-000015000000}"/>
    <hyperlink ref="D24" r:id="rId23" display="https://www.kegg.jp/entry/C00429" xr:uid="{00000000-0004-0000-0600-000016000000}"/>
    <hyperlink ref="D25" r:id="rId24" display="https://www.kegg.jp/entry/C00148" xr:uid="{00000000-0004-0000-0600-000017000000}"/>
    <hyperlink ref="D26" r:id="rId25" display="https://www.kegg.jp/entry/C00431" xr:uid="{00000000-0004-0000-0600-000018000000}"/>
    <hyperlink ref="D27" r:id="rId26" display="https://www.kegg.jp/entry/C00719" xr:uid="{00000000-0004-0000-0600-000019000000}"/>
    <hyperlink ref="D28" r:id="rId27" display="https://www.kegg.jp/entry/C00183" xr:uid="{00000000-0004-0000-0600-00001A000000}"/>
    <hyperlink ref="D29" r:id="rId28" display="https://www.kegg.jp/entry/C00463" xr:uid="{00000000-0004-0000-0600-00001B000000}"/>
    <hyperlink ref="D30" r:id="rId29" display="https://www.kegg.jp/entry/C00188" xr:uid="{00000000-0004-0000-0600-00001C000000}"/>
    <hyperlink ref="D31" r:id="rId30" display="https://www.kegg.jp/entry/C00097" xr:uid="{00000000-0004-0000-0600-00001D000000}"/>
    <hyperlink ref="D32" r:id="rId31" display="https://www.kegg.jp/entry/C00153" xr:uid="{00000000-0004-0000-0600-00001E000000}"/>
    <hyperlink ref="D33" r:id="rId32" display="https://www.kegg.jp/entry/C00245" xr:uid="{00000000-0004-0000-0600-00001F000000}"/>
    <hyperlink ref="D34" r:id="rId33" display="https://www.kegg.jp/entry/C05127" xr:uid="{00000000-0004-0000-0600-000020000000}"/>
    <hyperlink ref="D35" r:id="rId34" display="https://www.kegg.jp/entry/C02835" xr:uid="{00000000-0004-0000-0600-000021000000}"/>
    <hyperlink ref="D36" r:id="rId35" display="https://www.kegg.jp/entry/C00906" xr:uid="{00000000-0004-0000-0600-000022000000}"/>
    <hyperlink ref="D37" r:id="rId36" display="https://www.kegg.jp/entry/C01879" xr:uid="{00000000-0004-0000-0600-000023000000}"/>
    <hyperlink ref="D38" r:id="rId37" display="https://www.kegg.jp/entry/C00408" xr:uid="{00000000-0004-0000-0600-000024000000}"/>
    <hyperlink ref="D39" r:id="rId38" display="https://www.kegg.jp/entry/C00179" xr:uid="{00000000-0004-0000-0600-000025000000}"/>
    <hyperlink ref="D40" r:id="rId39" display="https://www.kegg.jp/entry/C02714" xr:uid="{00000000-0004-0000-0600-000026000000}"/>
    <hyperlink ref="D41" r:id="rId40" display="https://www.kegg.jp/entry/C00300" xr:uid="{00000000-0004-0000-0600-000027000000}"/>
    <hyperlink ref="D42" r:id="rId41" xr:uid="{00000000-0004-0000-0600-000028000000}"/>
    <hyperlink ref="D43" r:id="rId42" display="https://www.kegg.jp/entry/C00430" xr:uid="{00000000-0004-0000-0600-000029000000}"/>
    <hyperlink ref="D44" r:id="rId43" display="https://www.kegg.jp/entry/C00123" xr:uid="{00000000-0004-0000-0600-00002A000000}"/>
    <hyperlink ref="D45" r:id="rId44" display="https://www.kegg.jp/entry/C00407" xr:uid="{00000000-0004-0000-0600-00002B000000}"/>
    <hyperlink ref="D46" r:id="rId45" display="https://www.kegg.jp/entry/C01602" xr:uid="{00000000-0004-0000-0600-00002C000000}"/>
    <hyperlink ref="D47" r:id="rId46" display="https://www.kegg.jp/entry/C00152" xr:uid="{00000000-0004-0000-0600-00002D000000}"/>
    <hyperlink ref="D48" r:id="rId47" display="https://www.kegg.jp/entry/C00049" xr:uid="{00000000-0004-0000-0600-00002E000000}"/>
    <hyperlink ref="D49" r:id="rId48" display="https://www.kegg.jp/entry/C00155" xr:uid="{00000000-0004-0000-0600-00002F000000}"/>
    <hyperlink ref="D51" r:id="rId49" display="https://www.kegg.jp/entry/C02918" xr:uid="{00000000-0004-0000-0600-000030000000}"/>
    <hyperlink ref="D52" r:id="rId50" display="https://www.kegg.jp/entry/C00483" xr:uid="{00000000-0004-0000-0600-000031000000}"/>
    <hyperlink ref="D53" r:id="rId51" display="https://www.kegg.jp/entry/C00568" xr:uid="{00000000-0004-0000-0600-000032000000}"/>
    <hyperlink ref="D54" r:id="rId52" display="https://www.kegg.jp/entry/C01004" xr:uid="{00000000-0004-0000-0600-000033000000}"/>
    <hyperlink ref="D55" r:id="rId53" display="https://www.kegg.jp/entry/C05828" xr:uid="{00000000-0004-0000-0600-000034000000}"/>
    <hyperlink ref="D56" r:id="rId54" display="https://www.kegg.jp/entry/C20522" xr:uid="{00000000-0004-0000-0600-000035000000}"/>
    <hyperlink ref="D57" r:id="rId55" display="https://www.kegg.jp/entry/C00315" xr:uid="{00000000-0004-0000-0600-000036000000}"/>
    <hyperlink ref="D58" r:id="rId56" display="https://www.kegg.jp/entry/C01035" xr:uid="{00000000-0004-0000-0600-000037000000}"/>
    <hyperlink ref="D59" r:id="rId57" display="https://www.kegg.jp/entry/C01996" xr:uid="{00000000-0004-0000-0600-000038000000}"/>
    <hyperlink ref="D60" r:id="rId58" xr:uid="{00000000-0004-0000-0600-000039000000}"/>
    <hyperlink ref="D61" r:id="rId59" display="https://www.kegg.jp/entry/C00047" xr:uid="{00000000-0004-0000-0600-00003A000000}"/>
    <hyperlink ref="D62" r:id="rId60" display="https://www.kegg.jp/entry/C01181" xr:uid="{00000000-0004-0000-0600-00003B000000}"/>
    <hyperlink ref="D63" r:id="rId61" display="https://www.kegg.jp/entry/C00025" xr:uid="{00000000-0004-0000-0600-00003C000000}"/>
    <hyperlink ref="D65" r:id="rId62" display="https://www.kegg.jp/entry/C00242" xr:uid="{00000000-0004-0000-0600-00003D000000}"/>
    <hyperlink ref="D68" r:id="rId63" display="https://www.kegg.jp/entry/C00780" xr:uid="{00000000-0004-0000-0600-00003E000000}"/>
    <hyperlink ref="D69" r:id="rId64" display="https://www.kegg.jp/entry/C00398" xr:uid="{00000000-0004-0000-0600-00003F000000}"/>
    <hyperlink ref="D70" r:id="rId65" display="https://www.kegg.jp/entry/C00487" xr:uid="{00000000-0004-0000-0600-000040000000}"/>
    <hyperlink ref="D71" r:id="rId66" xr:uid="{00000000-0004-0000-0600-000041000000}"/>
    <hyperlink ref="D72" r:id="rId67" display="https://www.kegg.jp/entry/C02989" xr:uid="{00000000-0004-0000-0600-000042000000}"/>
    <hyperlink ref="D89" r:id="rId68" display="https://www.kegg.jp/entry/C00788" xr:uid="{00000000-0004-0000-0600-000043000000}"/>
    <hyperlink ref="D73" r:id="rId69" display="https://www.kegg.jp/entry/C02242" xr:uid="{00000000-0004-0000-0600-000044000000}"/>
    <hyperlink ref="D74" r:id="rId70" display="https://www.kegg.jp/entry/C05589" xr:uid="{00000000-0004-0000-0600-000045000000}"/>
    <hyperlink ref="D75" r:id="rId71" display="https://www.kegg.jp/entry/C01959" xr:uid="{00000000-0004-0000-0600-000046000000}"/>
    <hyperlink ref="D76" r:id="rId72" display="https://www.kegg.jp/entry/C00534" xr:uid="{00000000-0004-0000-0600-000047000000}"/>
    <hyperlink ref="D77" r:id="rId73" display="https://www.kegg.jp/entry/C01152" xr:uid="{00000000-0004-0000-0600-000048000000}"/>
    <hyperlink ref="D78" r:id="rId74" display="https://www.kegg.jp/entry/C00547" xr:uid="{00000000-0004-0000-0600-000049000000}"/>
    <hyperlink ref="D80" r:id="rId75" display="https://www.kegg.jp/entry/C00062" xr:uid="{00000000-0004-0000-0600-00004A000000}"/>
    <hyperlink ref="D81" r:id="rId76" display="https://www.kegg.jp/entry/C00437" xr:uid="{00000000-0004-0000-0600-00004B000000}"/>
    <hyperlink ref="D83" r:id="rId77" display="https://www.kegg.jp/entry/C01419" xr:uid="{00000000-0004-0000-0600-00004C000000}"/>
    <hyperlink ref="D84" r:id="rId78" display="https://www.kegg.jp/entry/C00198" xr:uid="{00000000-0004-0000-0600-00004D000000}"/>
    <hyperlink ref="D85" r:id="rId79" display="https://www.kegg.jp/entry/C00329" xr:uid="{00000000-0004-0000-0600-00004E000000}"/>
    <hyperlink ref="D86" r:id="rId80" display="https://www.kegg.jp/entry/C07480" xr:uid="{00000000-0004-0000-0600-00004F000000}"/>
    <hyperlink ref="D87" r:id="rId81" display="https://www.kegg.jp/entry/C13747" xr:uid="{00000000-0004-0000-0600-000050000000}"/>
    <hyperlink ref="D88" r:id="rId82" display="https://www.kegg.jp/entry/C00082" xr:uid="{00000000-0004-0000-0600-000051000000}"/>
    <hyperlink ref="D90" r:id="rId83" display="https://www.kegg.jp/entry/C05689" xr:uid="{00000000-0004-0000-0600-000052000000}"/>
    <hyperlink ref="D91" r:id="rId84" display="https://www.kegg.jp/entry/C00588" xr:uid="{00000000-0004-0000-0600-000053000000}"/>
    <hyperlink ref="D92" r:id="rId85" display="https://www.kegg.jp/entry/C02727" xr:uid="{00000000-0004-0000-0600-000054000000}"/>
    <hyperlink ref="D93" r:id="rId86" display="https://www.kegg.jp/entry/C01924" xr:uid="{00000000-0004-0000-0600-000055000000}"/>
    <hyperlink ref="D94" r:id="rId87" display="https://www.kegg.jp/entry/C03793" xr:uid="{00000000-0004-0000-0600-000056000000}"/>
    <hyperlink ref="D95" r:id="rId88" display="https://www.kegg.jp/entry/C02427" xr:uid="{00000000-0004-0000-0600-000057000000}"/>
    <hyperlink ref="D96" r:id="rId89" display="https://www.kegg.jp/entry/C07481" xr:uid="{00000000-0004-0000-0600-000058000000}"/>
    <hyperlink ref="D97" r:id="rId90" display="https://www.kegg.jp/entry/C07588" xr:uid="{00000000-0004-0000-0600-000059000000}"/>
    <hyperlink ref="D98" r:id="rId91" display="https://www.kegg.jp/entry/C00355" xr:uid="{00000000-0004-0000-0600-00005A000000}"/>
    <hyperlink ref="D99" r:id="rId92" display="https://www.kegg.jp/entry/C05335" xr:uid="{00000000-0004-0000-0600-00005B000000}"/>
    <hyperlink ref="D100" r:id="rId93" display="https://www.kegg.jp/entry/C03626" xr:uid="{00000000-0004-0000-0600-00005C000000}"/>
    <hyperlink ref="D101" r:id="rId94" display="https://www.kegg.jp/entry/C00750" xr:uid="{00000000-0004-0000-0600-00005D000000}"/>
    <hyperlink ref="D102" r:id="rId95" display="https://www.kegg.jp/entry/C11284" xr:uid="{00000000-0004-0000-0600-00005E000000}"/>
    <hyperlink ref="D103" r:id="rId96" display="https://www.kegg.jp/entry/C02571" xr:uid="{00000000-0004-0000-0600-00005F000000}"/>
    <hyperlink ref="D104" r:id="rId97" display="https://www.kegg.jp/entry/C00078" xr:uid="{00000000-0004-0000-0600-000060000000}"/>
    <hyperlink ref="D105" r:id="rId98" display="https://www.kegg.jp/entry/C00328" xr:uid="{00000000-0004-0000-0600-000061000000}"/>
    <hyperlink ref="D106" r:id="rId99" display="https://www.kegg.jp/entry/C02305" xr:uid="{00000000-0004-0000-0600-000062000000}"/>
    <hyperlink ref="D108" r:id="rId100" display="https://www.kegg.jp/entry/C00386" xr:uid="{00000000-0004-0000-0600-000063000000}"/>
    <hyperlink ref="D109" r:id="rId101" display="https://www.kegg.jp/entry/C00881" xr:uid="{00000000-0004-0000-0600-000064000000}"/>
    <hyperlink ref="D110" r:id="rId102" display="https://www.kegg.jp/entry/C00526" xr:uid="{00000000-0004-0000-0600-000065000000}"/>
    <hyperlink ref="D111" r:id="rId103" display="https://www.kegg.jp/entry/C06313" xr:uid="{00000000-0004-0000-0600-000066000000}"/>
    <hyperlink ref="D112" r:id="rId104" display="https://www.kegg.jp/entry/C01262" xr:uid="{00000000-0004-0000-0600-000067000000}"/>
    <hyperlink ref="D113" r:id="rId105" display="https://www.kegg.jp/entry/C00491" xr:uid="{00000000-0004-0000-0600-000068000000}"/>
    <hyperlink ref="D115" r:id="rId106" display="https://www.kegg.jp/entry/C00299" xr:uid="{00000000-0004-0000-0600-000069000000}"/>
    <hyperlink ref="D116" r:id="rId107" display="https://www.kegg.jp/entry/C20826" xr:uid="{00000000-0004-0000-0600-00006A000000}"/>
    <hyperlink ref="D117" r:id="rId108" display="https://www.kegg.jp/entry/C05926" xr:uid="{00000000-0004-0000-0600-00006B000000}"/>
    <hyperlink ref="D120" r:id="rId109" display="https://www.kegg.jp/entry/C06501" xr:uid="{00000000-0004-0000-0600-00006C000000}"/>
    <hyperlink ref="D122" r:id="rId110" display="https://www.kegg.jp/entry/C00378" xr:uid="{00000000-0004-0000-0600-00006D000000}"/>
    <hyperlink ref="D123" r:id="rId111" display="https://www.kegg.jp/entry/C01159" xr:uid="{00000000-0004-0000-0600-00006E000000}"/>
    <hyperlink ref="D124" r:id="rId112" display="https://www.kegg.jp/entry/C00330" xr:uid="{00000000-0004-0000-0600-00006F000000}"/>
    <hyperlink ref="D125" r:id="rId113" display="https://www.kegg.jp/entry/C00212" xr:uid="{00000000-0004-0000-0600-000070000000}"/>
    <hyperlink ref="D132" r:id="rId114" display="https://www.kegg.jp/entry/C19962" xr:uid="{00000000-0004-0000-0600-000071000000}"/>
    <hyperlink ref="D126" r:id="rId115" display="https://www.kegg.jp/entry/C00294" xr:uid="{00000000-0004-0000-0600-000072000000}"/>
    <hyperlink ref="D128" r:id="rId116" display="https://www.kegg.jp/entry/C02494" xr:uid="{00000000-0004-0000-0600-000073000000}"/>
    <hyperlink ref="D130" r:id="rId117" display="https://www.kegg.jp/entry/C00387" xr:uid="{00000000-0004-0000-0600-000074000000}"/>
    <hyperlink ref="D131" r:id="rId118" display="https://www.kegg.jp/entry/C00376" xr:uid="{00000000-0004-0000-0600-000075000000}"/>
    <hyperlink ref="D133" r:id="rId119" display="https://www.kegg.jp/entry/C03406" xr:uid="{00000000-0004-0000-0600-000076000000}"/>
    <hyperlink ref="D134" r:id="rId120" display="https://www.kegg.jp/entry/C00170" xr:uid="{00000000-0004-0000-0600-000077000000}"/>
    <hyperlink ref="D136" r:id="rId121" display="https://www.kegg.jp/entry/C00105" xr:uid="{00000000-0004-0000-0600-000078000000}"/>
    <hyperlink ref="D137" r:id="rId122" display="https://www.kegg.jp/entry/C00575" xr:uid="{00000000-0004-0000-0600-000079000000}"/>
    <hyperlink ref="D138" r:id="rId123" display="https://www.kegg.jp/entry/C00144" xr:uid="{00000000-0004-0000-0600-00007A000000}"/>
    <hyperlink ref="D139" r:id="rId124" display="https://www.kegg.jp/entry/C00255" xr:uid="{00000000-0004-0000-0600-00007B000000}"/>
    <hyperlink ref="D140" r:id="rId125" display="https://www.kegg.jp/entry/C00021" xr:uid="{00000000-0004-0000-0600-00007C000000}"/>
    <hyperlink ref="D141" r:id="rId126" display="https://www.kegg.jp/entry/C05443" xr:uid="{00000000-0004-0000-0600-00007D000000}"/>
    <hyperlink ref="D142" r:id="rId127" display="https://www.kegg.jp/entry/C05441" xr:uid="{00000000-0004-0000-0600-00007E000000}"/>
    <hyperlink ref="D143" r:id="rId128" display="https://www.kegg.jp/entry/C00019" xr:uid="{00000000-0004-0000-0600-00007F000000}"/>
    <hyperlink ref="D144" r:id="rId129" display="https://www.kegg.jp/entry/C00112" xr:uid="{00000000-0004-0000-0600-000080000000}"/>
    <hyperlink ref="D145" r:id="rId130" display="https://www.kegg.jp/entry/C00068" xr:uid="{00000000-0004-0000-0600-000081000000}"/>
    <hyperlink ref="D146" r:id="rId131" display="https://www.kegg.jp/entry/C00504" xr:uid="{00000000-0004-0000-0600-000082000000}"/>
    <hyperlink ref="D147" r:id="rId132" display="https://www.kegg.jp/entry/C02059" xr:uid="{00000000-0004-0000-0600-000083000000}"/>
    <hyperlink ref="D148" r:id="rId133" display="https://www.kegg.jp/entry/C00500" xr:uid="{00000000-0004-0000-0600-000084000000}"/>
    <hyperlink ref="D149" r:id="rId134" display="https://www.kegg.jp/entry/C00003" xr:uid="{00000000-0004-0000-0600-000085000000}"/>
    <hyperlink ref="D150" r:id="rId135" display="https://www.kegg.jp/entry/C06453" xr:uid="{00000000-0004-0000-0600-000086000000}"/>
    <hyperlink ref="D151" r:id="rId136" xr:uid="{00000000-0004-0000-0600-000087000000}"/>
    <hyperlink ref="D152" r:id="rId137" display="https://www.kegg.jp/entry/C00005" xr:uid="{00000000-0004-0000-0600-000088000000}"/>
    <hyperlink ref="D153" r:id="rId138" display="https://www.kegg.jp/entry/C01829" xr:uid="{00000000-0004-0000-0600-000089000000}"/>
    <hyperlink ref="D154" r:id="rId139" display="https://www.kegg.jp/entry/C00016" xr:uid="{00000000-0004-0000-0600-00008A000000}"/>
    <hyperlink ref="D155" r:id="rId140" display="https://www.kegg.jp/entry/C00194" xr:uid="{00000000-0004-0000-0600-00008B000000}"/>
    <hyperlink ref="D156" r:id="rId141" display="https://www.kegg.jp/entry/C11378" xr:uid="{00000000-0004-0000-0600-00008C000000}"/>
    <hyperlink ref="D157" r:id="rId142" display="https://www.kegg.jp/entry/C19440" xr:uid="{00000000-0004-0000-0600-00008D000000}"/>
    <hyperlink ref="D158" r:id="rId143" xr:uid="{00000000-0004-0000-0600-00008E000000}"/>
    <hyperlink ref="D159" r:id="rId144" display="https://www.kegg.jp/entry/C00022" xr:uid="{00000000-0004-0000-0600-00008F000000}"/>
    <hyperlink ref="D160" r:id="rId145" display="https://www.kegg.jp/entry/C00186" xr:uid="{00000000-0004-0000-0600-000090000000}"/>
    <hyperlink ref="D161" r:id="rId146" xr:uid="{00000000-0004-0000-0600-000091000000}"/>
    <hyperlink ref="D162" r:id="rId147" display="https://www.kegg.jp/entry/C01013" xr:uid="{00000000-0004-0000-0600-000092000000}"/>
    <hyperlink ref="D163" r:id="rId148" display="https://www.kegg.jp/entry/C08262" xr:uid="{00000000-0004-0000-0600-000093000000}"/>
    <hyperlink ref="D164" r:id="rId149" display="https://www.kegg.jp/entry/C00109" xr:uid="{00000000-0004-0000-0600-000094000000}"/>
    <hyperlink ref="D165" r:id="rId150" display="https://www.kegg.jp/entry/C00334" xr:uid="{00000000-0004-0000-0600-000095000000}"/>
    <hyperlink ref="D166" r:id="rId151" display="https://www.kegg.jp/entry/C00383" xr:uid="{00000000-0004-0000-0600-000096000000}"/>
    <hyperlink ref="D167" r:id="rId152" display="https://www.kegg.jp/entry/C01089" xr:uid="{00000000-0004-0000-0600-000097000000}"/>
    <hyperlink ref="D169" r:id="rId153" display="https://www.kegg.jp/entry/C00258" xr:uid="{00000000-0004-0000-0600-000098000000}"/>
    <hyperlink ref="D170" r:id="rId154" display="https://www.kegg.jp/entry/C00106" xr:uid="{00000000-0004-0000-0600-000099000000}"/>
    <hyperlink ref="D171" r:id="rId155" display="https://www.kegg.jp/entry/C00122" xr:uid="{00000000-0004-0000-0600-00009A000000}"/>
    <hyperlink ref="D172" r:id="rId156" display="https://www.kegg.jp/entry/C01384" xr:uid="{00000000-0004-0000-0600-00009B000000}"/>
    <hyperlink ref="D174" r:id="rId157" display="https://www.kegg.jp/entry/C00581" xr:uid="{00000000-0004-0000-0600-00009C000000}"/>
    <hyperlink ref="D176" r:id="rId158" display="https://www.kegg.jp/entry/C00042" xr:uid="{00000000-0004-0000-0600-00009D000000}"/>
    <hyperlink ref="D177" r:id="rId159" display="https://www.kegg.jp/entry/C02170" xr:uid="{00000000-0004-0000-0600-00009E000000}"/>
    <hyperlink ref="D179" r:id="rId160" display="https://www.kegg.jp/entry/C01796" xr:uid="{00000000-0004-0000-0600-00009F000000}"/>
    <hyperlink ref="D180" r:id="rId161" display="https://www.kegg.jp/entry/C16884" xr:uid="{00000000-0004-0000-0600-0000A0000000}"/>
    <hyperlink ref="D181" r:id="rId162" display="https://www.kegg.jp/entry/C00253" xr:uid="{00000000-0004-0000-0600-0000A1000000}"/>
    <hyperlink ref="D182" r:id="rId163" display="https://www.kegg.jp/entry/C10164" xr:uid="{00000000-0004-0000-0600-0000A2000000}"/>
    <hyperlink ref="D183" r:id="rId164" display="https://www.kegg.jp/entry/C00178" xr:uid="{00000000-0004-0000-0600-0000A3000000}"/>
    <hyperlink ref="D184" r:id="rId165" display="https://www.kegg.jp/entry/C02226" xr:uid="{00000000-0004-0000-0600-0000A4000000}"/>
    <hyperlink ref="D185" r:id="rId166" display="https://www.kegg.jp/entry/C00233" xr:uid="{00000000-0004-0000-0600-0000A5000000}"/>
    <hyperlink ref="D186" r:id="rId167" display="https://www.kegg.jp/entry/C00490" xr:uid="{00000000-0004-0000-0600-0000A6000000}"/>
    <hyperlink ref="D189" r:id="rId168" display="https://www.kegg.jp/entry/C03264" xr:uid="{00000000-0004-0000-0600-0000A7000000}"/>
    <hyperlink ref="D190" r:id="rId169" display="https://www.kegg.jp/entry/C00489" xr:uid="{00000000-0004-0000-0600-0000A8000000}"/>
    <hyperlink ref="D191" r:id="rId170" display="https://www.kegg.jp/entry/C00036" xr:uid="{00000000-0004-0000-0600-0000A9000000}"/>
    <hyperlink ref="D193" r:id="rId171" display="https://www.kegg.jp/entry/C02642" xr:uid="{00000000-0004-0000-0600-0000AA000000}"/>
    <hyperlink ref="D194" r:id="rId172" display="https://www.kegg.jp/entry/C00149" xr:uid="{00000000-0004-0000-0600-0000AB000000}"/>
    <hyperlink ref="D195" r:id="rId173" display="https://www.kegg.jp/entry/C00147" xr:uid="{00000000-0004-0000-0600-0000AC000000}"/>
    <hyperlink ref="D196" r:id="rId174" display="https://www.kegg.jp/entry/D00224" xr:uid="{00000000-0004-0000-0600-0000AD000000}"/>
    <hyperlink ref="D197" r:id="rId175" display="https://www.kegg.jp/entry/C00262" xr:uid="{00000000-0004-0000-0600-0000AE000000}"/>
    <hyperlink ref="D198" r:id="rId176" display="https://www.kegg.jp/entry/C07086" xr:uid="{00000000-0004-0000-0600-0000AF000000}"/>
    <hyperlink ref="D200" r:id="rId177" display="https://www.kegg.jp/entry/C00108" xr:uid="{00000000-0004-0000-0600-0000B0000000}"/>
    <hyperlink ref="D201" r:id="rId178" display="https://www.kegg.jp/entry/C00156" xr:uid="{00000000-0004-0000-0600-0000B1000000}"/>
    <hyperlink ref="D202" r:id="rId179" display="https://www.kegg.jp/entry/C00227" xr:uid="{00000000-0004-0000-0600-0000B2000000}"/>
    <hyperlink ref="D203" r:id="rId180" display="https://www.kegg.jp/entry/C00346" xr:uid="{00000000-0004-0000-0600-0000B3000000}"/>
    <hyperlink ref="D205" r:id="rId181" display="https://www.kegg.jp/entry/C06104" xr:uid="{00000000-0004-0000-0600-0000B4000000}"/>
    <hyperlink ref="D206" r:id="rId182" display="https://www.kegg.jp/entry/C00026" xr:uid="{00000000-0004-0000-0600-0000B5000000}"/>
    <hyperlink ref="D208" r:id="rId183" display="https://www.kegg.jp/entry/C00418" xr:uid="{00000000-0004-0000-0600-0000B6000000}"/>
    <hyperlink ref="D209" r:id="rId184" display="https://www.kegg.jp/entry/C02630" xr:uid="{00000000-0004-0000-0600-0000B7000000}"/>
    <hyperlink ref="D210" r:id="rId185" display="https://www.kegg.jp/entry/C00815" xr:uid="{00000000-0004-0000-0600-0000B8000000}"/>
    <hyperlink ref="D211" r:id="rId186" display="https://www.kegg.jp/entry/C00898" xr:uid="{00000000-0004-0000-0600-0000B9000000}"/>
    <hyperlink ref="D212" r:id="rId187" display="https://www.kegg.jp/entry/C00181" xr:uid="{00000000-0004-0000-0600-0000BA000000}"/>
    <hyperlink ref="D213" r:id="rId188" display="https://www.kegg.jp/entry/C02137" xr:uid="{00000000-0004-0000-0600-0000BB000000}"/>
    <hyperlink ref="D214" r:id="rId189" display="https://www.kegg.jp/entry/C05629" xr:uid="{00000000-0004-0000-0600-0000BC000000}"/>
    <hyperlink ref="D215" r:id="rId190" display="https://www.kegg.jp/entry/C07599" xr:uid="{00000000-0004-0000-0600-0000BD000000}"/>
    <hyperlink ref="D216" r:id="rId191" display="https://www.kegg.jp/entry/C00385" xr:uid="{00000000-0004-0000-0600-0000BE000000}"/>
    <hyperlink ref="D217" r:id="rId192" display="https://www.kegg.jp/entry/C01983" xr:uid="{00000000-0004-0000-0600-0000BF000000}"/>
    <hyperlink ref="D218" r:id="rId193" display="https://www.kegg.jp/entry/C01984" xr:uid="{00000000-0004-0000-0600-0000C0000000}"/>
    <hyperlink ref="D219" r:id="rId194" display="https://www.kegg.jp/entry/C01904" xr:uid="{00000000-0004-0000-0600-0000C1000000}"/>
    <hyperlink ref="D220" r:id="rId195" display="https://www.kegg.jp/entry/C05593" xr:uid="{00000000-0004-0000-0600-0000C2000000}"/>
    <hyperlink ref="D221" r:id="rId196" display="https://www.kegg.jp/entry/C00632" xr:uid="{00000000-0004-0000-0600-0000C3000000}"/>
    <hyperlink ref="D222" r:id="rId197" display="https://www.kegg.jp/entry/C03758" xr:uid="{00000000-0004-0000-0600-0000C4000000}"/>
    <hyperlink ref="D223" r:id="rId198" display="https://www.kegg.jp/entry/C00606" xr:uid="{00000000-0004-0000-0600-0000C5000000}"/>
    <hyperlink ref="D224" r:id="rId199" display="https://www.kegg.jp/entry/C00196" xr:uid="{00000000-0004-0000-0600-0000C6000000}"/>
    <hyperlink ref="D225" r:id="rId200" display="https://www.kegg.jp/entry/C00628" xr:uid="{00000000-0004-0000-0600-0000C7000000}"/>
    <hyperlink ref="D226" r:id="rId201" display="https://www.kegg.jp/entry/C00295" xr:uid="{00000000-0004-0000-0600-0000C8000000}"/>
    <hyperlink ref="D227" r:id="rId202" display="https://www.kegg.jp/entry/C01551" xr:uid="{00000000-0004-0000-0600-0000C9000000}"/>
    <hyperlink ref="D229" r:id="rId203" display="https://www.kegg.jp/entry/C00956" xr:uid="{00000000-0004-0000-0600-0000CA000000}"/>
    <hyperlink ref="D230" r:id="rId204" display="https://www.kegg.jp/entry/C19837" xr:uid="{00000000-0004-0000-0600-0000CB000000}"/>
    <hyperlink ref="D233" r:id="rId205" display="https://www.kegg.jp/entry/C00166" xr:uid="{00000000-0004-0000-0600-0000CC000000}"/>
    <hyperlink ref="D235" r:id="rId206" display="https://www.kegg.jp/entry/C12621" xr:uid="{00000000-0004-0000-0600-0000CD000000}"/>
    <hyperlink ref="D234" r:id="rId207" display="https://www.kegg.jp/entry/C00811" xr:uid="{00000000-0004-0000-0600-0000CE000000}"/>
    <hyperlink ref="D236" r:id="rId208" display="https://www.kegg.jp/entry/C05411" xr:uid="{00000000-0004-0000-0600-0000CF000000}"/>
    <hyperlink ref="D237" r:id="rId209" xr:uid="{00000000-0004-0000-0600-0000D0000000}"/>
    <hyperlink ref="D238" r:id="rId210" display="https://www.kegg.jp/entry/C01744" xr:uid="{00000000-0004-0000-0600-0000D1000000}"/>
    <hyperlink ref="D239" r:id="rId211" display="https://www.kegg.jp/entry/C03722" xr:uid="{00000000-0004-0000-0600-0000D2000000}"/>
    <hyperlink ref="D240" r:id="rId212" display="https://www.kegg.jp/entry/C00074" xr:uid="{00000000-0004-0000-0600-0000D3000000}"/>
    <hyperlink ref="D241" r:id="rId213" display="https://www.kegg.jp/entry/C00544" xr:uid="{00000000-0004-0000-0600-0000D4000000}"/>
    <hyperlink ref="D242" r:id="rId214" display="https://www.kegg.jp/entry/C00366" xr:uid="{00000000-0004-0000-0600-0000D5000000}"/>
    <hyperlink ref="D243" r:id="rId215" display="https://www.kegg.jp/entry/C00111" xr:uid="{00000000-0004-0000-0600-0000D6000000}"/>
    <hyperlink ref="D244" r:id="rId216" display="https://www.kegg.jp/entry/C00093" xr:uid="{00000000-0004-0000-0600-0000D7000000}"/>
    <hyperlink ref="D245" r:id="rId217" display="https://www.kegg.jp/entry/C02341" xr:uid="{00000000-0004-0000-0600-0000D8000000}"/>
    <hyperlink ref="D246" r:id="rId218" display="https://www.kegg.jp/entry/C00493" xr:uid="{00000000-0004-0000-0600-0000D9000000}"/>
    <hyperlink ref="D247" r:id="rId219" display="https://www.kegg.jp/entry/C00417" xr:uid="{00000000-0004-0000-0600-0000DA000000}"/>
    <hyperlink ref="D248" r:id="rId220" xr:uid="{00000000-0004-0000-0600-0000DB000000}"/>
    <hyperlink ref="D249" r:id="rId221" display="https://www.kegg.jp/entry/C00954" xr:uid="{00000000-0004-0000-0600-0000DC000000}"/>
    <hyperlink ref="D250" r:id="rId222" display="https://www.kegg.jp/entry/C00327" xr:uid="{00000000-0004-0000-0600-0000DD000000}"/>
    <hyperlink ref="D251" r:id="rId223" display="https://www.kegg.jp/entry/C01042" xr:uid="{00000000-0004-0000-0600-0000DE000000}"/>
    <hyperlink ref="D252" r:id="rId224" display="https://www.kegg.jp/entry/C00072" xr:uid="{00000000-0004-0000-0600-0000DF000000}"/>
    <hyperlink ref="D253" r:id="rId225" display="https://www.kegg.jp/entry/C02504" xr:uid="{00000000-0004-0000-0600-0000E0000000}"/>
    <hyperlink ref="D254" r:id="rId226" display="https://www.kegg.jp/entry/C04411" xr:uid="{00000000-0004-0000-0600-0000E1000000}"/>
    <hyperlink ref="D255" r:id="rId227" display="https://www.kegg.jp/entry/C03145" xr:uid="{00000000-0004-0000-0600-0000E2000000}"/>
    <hyperlink ref="D256" r:id="rId228" display="https://www.kegg.jp/entry/C01586" xr:uid="{00000000-0004-0000-0600-0000E3000000}"/>
    <hyperlink ref="D257" r:id="rId229" display="https://www.kegg.jp/entry/C00137" xr:uid="{00000000-0004-0000-0600-0000E4000000}"/>
    <hyperlink ref="D258" r:id="rId230" display="https://www.kegg.jp/entry/C00031" xr:uid="{00000000-0004-0000-0600-0000E5000000}"/>
    <hyperlink ref="D259" r:id="rId231" display="https://www.kegg.jp/entry/C00159" xr:uid="{00000000-0004-0000-0600-0000E6000000}"/>
    <hyperlink ref="D260" r:id="rId232" display="https://www.kegg.jp/entry/C00095" xr:uid="{00000000-0004-0000-0600-0000E7000000}"/>
    <hyperlink ref="D261" r:id="rId233" display="https://www.kegg.jp/entry/C01179" xr:uid="{00000000-0004-0000-0600-0000E8000000}"/>
    <hyperlink ref="D262" r:id="rId234" display="https://www.kegg.jp/entry/C07130" xr:uid="{00000000-0004-0000-0600-0000E9000000}"/>
    <hyperlink ref="D263" r:id="rId235" display="https://www.kegg.jp/entry/C00794" xr:uid="{00000000-0004-0000-0600-0000EA000000}"/>
    <hyperlink ref="D264" r:id="rId236" display="https://www.kegg.jp/entry/C05582" xr:uid="{00000000-0004-0000-0600-0000EB000000}"/>
    <hyperlink ref="D266" r:id="rId237" display="https://www.kegg.jp/entry/C00847" xr:uid="{00000000-0004-0000-0600-0000EC000000}"/>
    <hyperlink ref="D267" r:id="rId238" display="https://www.kegg.jp/entry/C01005" xr:uid="{00000000-0004-0000-0600-0000ED000000}"/>
    <hyperlink ref="D268" r:id="rId239" display="https://www.kegg.jp/entry/C00597" xr:uid="{00000000-0004-0000-0600-0000EE000000}"/>
    <hyperlink ref="D269" r:id="rId240" display="https://www.kegg.jp/entry/C08261" xr:uid="{00000000-0004-0000-0600-0000EF000000}"/>
    <hyperlink ref="D271" r:id="rId241" display="https://www.kegg.jp/entry/C01717" xr:uid="{00000000-0004-0000-0600-0000F0000000}"/>
    <hyperlink ref="D272" r:id="rId242" display="https://www.kegg.jp/entry/C00624" xr:uid="{00000000-0004-0000-0600-0000F1000000}"/>
    <hyperlink ref="D274" r:id="rId243" display="https://www.kegg.jp/entry/C05635" xr:uid="{00000000-0004-0000-0600-0000F2000000}"/>
    <hyperlink ref="D275" r:id="rId244" display="https://www.kegg.jp/entry/C02712" xr:uid="{00000000-0004-0000-0600-0000F3000000}"/>
    <hyperlink ref="D276" r:id="rId245" display="https://www.kegg.jp/entry/C00158" xr:uid="{00000000-0004-0000-0600-0000F4000000}"/>
    <hyperlink ref="D277" r:id="rId246" display="https://www.kegg.jp/entry/C00191" xr:uid="{00000000-0004-0000-0600-0000F5000000}"/>
    <hyperlink ref="D279" r:id="rId247" display="https://www.kegg.jp/entry/C05584" xr:uid="{00000000-0004-0000-0600-0000F6000000}"/>
    <hyperlink ref="D280" r:id="rId248" display="https://www.kegg.jp/entry/C00279" xr:uid="{00000000-0004-0000-0600-0000F7000000}"/>
    <hyperlink ref="D281" r:id="rId249" display="https://www.kegg.jp/entry/C05824" xr:uid="{00000000-0004-0000-0600-0000F8000000}"/>
    <hyperlink ref="D282" r:id="rId250" display="https://www.kegg.jp/entry/C00331" xr:uid="{00000000-0004-0000-0600-0000F9000000}"/>
    <hyperlink ref="D283" r:id="rId251" display="https://www.kegg.jp/entry/C02470" xr:uid="{00000000-0004-0000-0600-0000FA000000}"/>
    <hyperlink ref="D284" r:id="rId252" display="https://www.kegg.jp/entry/C02043" xr:uid="{00000000-0004-0000-0600-0000FB000000}"/>
    <hyperlink ref="D285" r:id="rId253" display="https://www.kegg.jp/entry/C03519" xr:uid="{00000000-0004-0000-0600-0000FC000000}"/>
    <hyperlink ref="D287" r:id="rId254" display="https://www.kegg.jp/entry/C00864" xr:uid="{00000000-0004-0000-0600-0000FD000000}"/>
    <hyperlink ref="D288" r:id="rId255" display="C00542" xr:uid="{00000000-0004-0000-0600-0000FE000000}"/>
    <hyperlink ref="D290" r:id="rId256" display="https://www.kegg.jp/entry/C06424" xr:uid="{00000000-0004-0000-0600-0000FF000000}"/>
    <hyperlink ref="D291" r:id="rId257" display="https://www.kegg.jp/entry/C00117" xr:uid="{00000000-0004-0000-0600-000000010000}"/>
    <hyperlink ref="D292" r:id="rId258" display="https://www.kegg.jp/entry/C00199" xr:uid="{00000000-0004-0000-0600-000001010000}"/>
    <hyperlink ref="D293" r:id="rId259" display="https://www.kegg.jp/entry/C01598" xr:uid="{00000000-0004-0000-0600-000002010000}"/>
    <hyperlink ref="D294" r:id="rId260" display="https://www.kegg.jp/entry/C00272" xr:uid="{00000000-0004-0000-0600-000003010000}"/>
    <hyperlink ref="D295" r:id="rId261" display="https://www.kegg.jp/entry/C00214" xr:uid="{00000000-0004-0000-0600-000004010000}"/>
    <hyperlink ref="D296" r:id="rId262" display="https://www.kegg.jp/entry/C02067" xr:uid="{00000000-0004-0000-0600-000005010000}"/>
    <hyperlink ref="D297" r:id="rId263" display="https://www.kegg.jp/entry/C00120" xr:uid="{00000000-0004-0000-0600-000006010000}"/>
    <hyperlink ref="D299" r:id="rId264" display="https://www.kegg.jp/entry/C00018" xr:uid="{00000000-0004-0000-0600-000007010000}"/>
    <hyperlink ref="D300" r:id="rId265" display="https://www.kegg.jp/entry/C00249" xr:uid="{00000000-0004-0000-0600-000008010000}"/>
    <hyperlink ref="D303" r:id="rId266" display="https://www.kegg.jp/entry/C00352" xr:uid="{00000000-0004-0000-0600-000009010000}"/>
    <hyperlink ref="D304" r:id="rId267" display="https://www.kegg.jp/entry/C00092" xr:uid="{00000000-0004-0000-0600-00000A010000}"/>
    <hyperlink ref="D305" r:id="rId268" display="https://www.kegg.jp/entry/C01094" xr:uid="{00000000-0004-0000-0600-00000B010000}"/>
    <hyperlink ref="D306" r:id="rId269" display="https://www.kegg.jp/entry/C04148" xr:uid="{00000000-0004-0000-0600-00000C010000}"/>
    <hyperlink ref="D310" r:id="rId270" display="https://www.kegg.jp/entry/C06427" xr:uid="{00000000-0004-0000-0600-00000D010000}"/>
    <hyperlink ref="D311" r:id="rId271" display="https://www.kegg.jp/entry/C01595" xr:uid="{00000000-0004-0000-0600-00000E010000}"/>
    <hyperlink ref="D312" r:id="rId272" display="https://www.kegg.jp/entry/C01762" xr:uid="{00000000-0004-0000-0600-00000F010000}"/>
    <hyperlink ref="D314" r:id="rId273" display="https://www.kegg.jp/entry/C00777" xr:uid="{00000000-0004-0000-0600-000010010000}"/>
    <hyperlink ref="D315" r:id="rId274" display="https://www.kegg.jp/entry/C12270" xr:uid="{00000000-0004-0000-0600-000011010000}"/>
    <hyperlink ref="D316" r:id="rId275" display="https://www.kegg.jp/entry/C00219" xr:uid="{00000000-0004-0000-0600-000012010000}"/>
    <hyperlink ref="D317" r:id="rId276" display="https://www.kegg.jp/entry/C00239" xr:uid="{00000000-0004-0000-0600-000013010000}"/>
    <hyperlink ref="D318" r:id="rId277" display="https://www.kegg.jp/entry/C00051" xr:uid="{00000000-0004-0000-0600-000014010000}"/>
    <hyperlink ref="D319" r:id="rId278" display="https://www.kegg.jp/entry/C00365" xr:uid="{00000000-0004-0000-0600-000015010000}"/>
    <hyperlink ref="D320" r:id="rId279" display="https://www.kegg.jp/entry/C00270" xr:uid="{00000000-0004-0000-0600-000016010000}"/>
    <hyperlink ref="D321" r:id="rId280" display="https://www.kegg.jp/entry/C00341" xr:uid="{00000000-0004-0000-0600-000017010000}"/>
    <hyperlink ref="D322" r:id="rId281" display="https://www.kegg.jp/entry/C00364" xr:uid="{00000000-0004-0000-0600-000018010000}"/>
    <hyperlink ref="D323" r:id="rId282" display="https://www.kegg.jp/entry/C00055" xr:uid="{00000000-0004-0000-0600-000019010000}"/>
    <hyperlink ref="D324" r:id="rId283" display="https://www.kegg.jp/entry/C00665" xr:uid="{00000000-0004-0000-0600-00001A010000}"/>
    <hyperlink ref="D325" r:id="rId284" display="https://www.kegg.jp/entry/C00243" xr:uid="{00000000-0004-0000-0600-00001B010000}"/>
    <hyperlink ref="D326" r:id="rId285" display="https://www.kegg.jp/entry/C00089" xr:uid="{00000000-0004-0000-0600-00001C010000}"/>
    <hyperlink ref="D327" r:id="rId286" display="https://www.kegg.jp/entry/C00942" xr:uid="{00000000-0004-0000-0600-00001D010000}"/>
    <hyperlink ref="D328" r:id="rId287" display="https://www.kegg.jp/entry/C01699" xr:uid="{00000000-0004-0000-0600-00001E010000}"/>
    <hyperlink ref="D329" r:id="rId288" display="https://www.kegg.jp/entry/C00020" xr:uid="{00000000-0004-0000-0600-00001F010000}"/>
    <hyperlink ref="D330" r:id="rId289" display="https://www.kegg.jp/entry/C00130" xr:uid="{00000000-0004-0000-0600-000020010000}"/>
    <hyperlink ref="D331" r:id="rId290" display="https://www.kegg.jp/entry/C00584" xr:uid="{00000000-0004-0000-0600-000021010000}"/>
    <hyperlink ref="D332" r:id="rId291" display="https://www.kegg.jp/entry/C00735" xr:uid="{00000000-0004-0000-0600-000022010000}"/>
    <hyperlink ref="D333" r:id="rId292" display="https://www.kegg.jp/entry/C00705" xr:uid="{00000000-0004-0000-0600-000023010000}"/>
    <hyperlink ref="D334" r:id="rId293" display="https://www.kegg.jp/entry/C00119" xr:uid="{00000000-0004-0000-0600-000024010000}"/>
    <hyperlink ref="D335" r:id="rId294" display="https://www.kegg.jp/entry/C04483" xr:uid="{00000000-0004-0000-0600-000025010000}"/>
    <hyperlink ref="D336" r:id="rId295" display="https://www.kegg.jp/entry/C02528" xr:uid="{00000000-0004-0000-0600-000026010000}"/>
    <hyperlink ref="D337" r:id="rId296" display="https://www.kegg.jp/entry/C00015" xr:uid="{00000000-0004-0000-0600-000027010000}"/>
    <hyperlink ref="D338" r:id="rId297" display="https://www.kegg.jp/entry/C17726" xr:uid="{00000000-0004-0000-0600-000028010000}"/>
    <hyperlink ref="D339" r:id="rId298" display="https://www.kegg.jp/entry/C00695" xr:uid="{00000000-0004-0000-0600-000029010000}"/>
    <hyperlink ref="D340" r:id="rId299" display="https://www.kegg.jp/entry/C02483" xr:uid="{00000000-0004-0000-0600-00002A010000}"/>
    <hyperlink ref="D341" r:id="rId300" display="https://www.kegg.jp/entry/C00008" xr:uid="{00000000-0004-0000-0600-00002B010000}"/>
    <hyperlink ref="D342" r:id="rId301" display="https://www.kegg.jp/entry/C02477" xr:uid="{00000000-0004-0000-0600-00002C010000}"/>
    <hyperlink ref="D343" r:id="rId302" display="https://www.kegg.jp/entry/C00035" xr:uid="{00000000-0004-0000-0600-00002D010000}"/>
    <hyperlink ref="D344" r:id="rId303" display="https://www.kegg.jp/entry/C05466" xr:uid="{00000000-0004-0000-0600-00002E010000}"/>
    <hyperlink ref="D345" r:id="rId304" display="https://www.kegg.jp/entry/C03794" xr:uid="{00000000-0004-0000-0600-00002F010000}"/>
    <hyperlink ref="D346" r:id="rId305" display="https://www.kegg.jp/entry/C01921" xr:uid="{00000000-0004-0000-0600-000030010000}"/>
    <hyperlink ref="D347" r:id="rId306" display="https://www.kegg.jp/entry/C18043" xr:uid="{00000000-0004-0000-0600-000031010000}"/>
    <hyperlink ref="D348" r:id="rId307" display="https://www.kegg.jp/entry/C00458" xr:uid="{00000000-0004-0000-0600-000032010000}"/>
    <hyperlink ref="D349" r:id="rId308" display="https://www.kegg.jp/entry/C00460" xr:uid="{00000000-0004-0000-0600-000033010000}"/>
    <hyperlink ref="D350" r:id="rId309" display="https://www.kegg.jp/entry/C00459" xr:uid="{00000000-0004-0000-0600-000034010000}"/>
    <hyperlink ref="D353" r:id="rId310" display="https://www.kegg.jp/entry/C00002" xr:uid="{00000000-0004-0000-0600-000035010000}"/>
    <hyperlink ref="D354" r:id="rId311" display="https://www.kegg.jp/entry/C00053" xr:uid="{00000000-0004-0000-0600-000036010000}"/>
    <hyperlink ref="D356" r:id="rId312" display="https://www.kegg.jp/entry/C05122" xr:uid="{00000000-0004-0000-0600-000037010000}"/>
    <hyperlink ref="D357" r:id="rId313" display="https://www.kegg.jp/entry/C00044" xr:uid="{00000000-0004-0000-0600-000038010000}"/>
    <hyperlink ref="D358" r:id="rId314" display="https://www.kegg.jp/entry/C00029" xr:uid="{00000000-0004-0000-0600-000039010000}"/>
    <hyperlink ref="D359" r:id="rId315" display="https://www.kegg.jp/entry/C00043" xr:uid="{00000000-0004-0000-0600-00003A010000}"/>
    <hyperlink ref="D360" r:id="rId316" display="https://www.kegg.jp/entry/C00127" xr:uid="{00000000-0004-0000-0600-00003B010000}"/>
    <hyperlink ref="D362" r:id="rId317" display="https://www.kegg.jp/entry/C00006" xr:uid="{00000000-0004-0000-0600-00003C010000}"/>
    <hyperlink ref="D361" r:id="rId318" display="https://www.kegg.jp/entry/C00004" xr:uid="{00000000-0004-0000-0600-00003D010000}"/>
    <hyperlink ref="D118" r:id="rId319" display="https://www.kegg.jp/entry/C00670" xr:uid="{00000000-0004-0000-0600-00003E010000}"/>
    <hyperlink ref="D232" r:id="rId320" display="https://www.kegg.jp/entry/C03761" xr:uid="{00000000-0004-0000-0600-00003F010000}"/>
    <hyperlink ref="D289" r:id="rId321" xr:uid="{00000000-0004-0000-0600-000040010000}"/>
    <hyperlink ref="D309" r:id="rId322" xr:uid="{00000000-0004-0000-0600-000041010000}"/>
    <hyperlink ref="D313" r:id="rId323" xr:uid="{00000000-0004-0000-0600-000042010000}"/>
    <hyperlink ref="D67" r:id="rId324" xr:uid="{00000000-0004-0000-0600-000043010000}"/>
    <hyperlink ref="D351" r:id="rId325" display="https://www.kegg.jp/entry/C00063" xr:uid="{00000000-0004-0000-0600-000044010000}"/>
    <hyperlink ref="D352" r:id="rId326" xr:uid="{00000000-0004-0000-0600-000045010000}"/>
    <hyperlink ref="C2" r:id="rId327" display="http://www.hmdb.ca/metabolites/HMDB00906" xr:uid="{00000000-0004-0000-0600-000046010000}"/>
    <hyperlink ref="C3" r:id="rId328" display="http://www.hmdb.ca/metabolites/HMDB00149" xr:uid="{00000000-0004-0000-0600-000047010000}"/>
    <hyperlink ref="C4" r:id="rId329" display="http://www.hmdb.ca/metabolites/HMDB02134" xr:uid="{00000000-0004-0000-0600-000048010000}"/>
    <hyperlink ref="C5" r:id="rId330" display="http://www.hmdb.ca/metabolites/HMDB01522" xr:uid="{00000000-0004-0000-0600-000049010000}"/>
    <hyperlink ref="C6" r:id="rId331" display="http://www.hmdb.ca/metabolites/HMDB00123" xr:uid="{00000000-0004-0000-0600-00004A010000}"/>
    <hyperlink ref="C7" r:id="rId332" display="http://www.hmdb.ca/metabolites/HMDB00925" xr:uid="{00000000-0004-0000-0600-00004B010000}"/>
    <hyperlink ref="C8" r:id="rId333" display="http://www.hmdb.ca/metabolites/HMDB01414" xr:uid="{00000000-0004-0000-0600-00004C010000}"/>
    <hyperlink ref="C9" r:id="rId334" display="http://www.hmdb.ca/metabolites/HMDB00056" xr:uid="{00000000-0004-0000-0600-00004D010000}"/>
    <hyperlink ref="C10" r:id="rId335" display="http://www.hmdb.ca/metabolites/HMDB00161" xr:uid="{00000000-0004-0000-0600-00004E010000}"/>
    <hyperlink ref="C11" r:id="rId336" display="http://www.hmdb.ca/metabolites/HMDB00271" xr:uid="{00000000-0004-0000-0600-00004F010000}"/>
    <hyperlink ref="C12" r:id="rId337" display="http://www.hmdb.ca/metabolites/HMDB01252" xr:uid="{00000000-0004-0000-0600-000050010000}"/>
    <hyperlink ref="C13" r:id="rId338" display="http://www.hmdb.ca/metabolites/HMDB02322" xr:uid="{00000000-0004-0000-0600-000051010000}"/>
    <hyperlink ref="C14" r:id="rId339" display="http://www.hmdb.ca/metabolites/HMDB03911" xr:uid="{00000000-0004-0000-0600-000052010000}"/>
    <hyperlink ref="C15" r:id="rId340" display="http://www.hmdb.ca/metabolites/HMDB00097" xr:uid="{00000000-0004-0000-0600-000053010000}"/>
    <hyperlink ref="C16" r:id="rId341" display="http://www.hmdb.ca/metabolites/HMDB00092" xr:uid="{00000000-0004-0000-0600-000054010000}"/>
    <hyperlink ref="C17" r:id="rId342" display="http://www.hmdb.ca/metabolites/HMDB00452" xr:uid="{00000000-0004-0000-0600-000055010000}"/>
    <hyperlink ref="C18" r:id="rId343" display="http://www.hmdb.ca/metabolites/HMDB01906" xr:uid="{00000000-0004-0000-0600-000056010000}"/>
    <hyperlink ref="C19" r:id="rId344" display="http://www.hmdb.ca/metabolites/HMDB00187" xr:uid="{00000000-0004-0000-0600-000057010000}"/>
    <hyperlink ref="C20" r:id="rId345" display="http://www.hmdb.ca/metabolites/HMDB00965" xr:uid="{00000000-0004-0000-0600-000058010000}"/>
    <hyperlink ref="C21" r:id="rId346" display="http://www.hmdb.ca/metabolites/HMDB00630" xr:uid="{00000000-0004-0000-0600-000059010000}"/>
    <hyperlink ref="C22" r:id="rId347" display="http://www.hmdb.ca/metabolites/HMDB00870" xr:uid="{00000000-0004-0000-0600-00005A010000}"/>
    <hyperlink ref="C23" r:id="rId348" display="http://www.hmdb.ca/metabolites/HMDB00562" xr:uid="{00000000-0004-0000-0600-00005B010000}"/>
    <hyperlink ref="C24" r:id="rId349" xr:uid="{00000000-0004-0000-0600-00005C010000}"/>
    <hyperlink ref="C25" r:id="rId350" display="http://www.hmdb.ca/metabolites/HMDB00162" xr:uid="{00000000-0004-0000-0600-00005D010000}"/>
    <hyperlink ref="C26" r:id="rId351" display="http://www.hmdb.ca/metabolites/HMDB03355" xr:uid="{00000000-0004-0000-0600-00005E010000}"/>
    <hyperlink ref="C27" r:id="rId352" display="http://www.hmdb.ca/metabolites/HMDB00043" xr:uid="{00000000-0004-0000-0600-00005F010000}"/>
    <hyperlink ref="C28" r:id="rId353" display="http://www.hmdb.ca/metabolites/HMDB00883" xr:uid="{00000000-0004-0000-0600-000060010000}"/>
    <hyperlink ref="C29" r:id="rId354" display="http://www.hmdb.ca/metabolites/HMDB00738" xr:uid="{00000000-0004-0000-0600-000061010000}"/>
    <hyperlink ref="C30" r:id="rId355" display="http://www.hmdb.ca/metabolites/HMDB00167" xr:uid="{00000000-0004-0000-0600-000062010000}"/>
    <hyperlink ref="C31" r:id="rId356" display="http://www.hmdb.ca/metabolites/HMDB00574" xr:uid="{00000000-0004-0000-0600-000063010000}"/>
    <hyperlink ref="C32" r:id="rId357" display="http://www.hmdb.ca/metabolites/HMDB01406" xr:uid="{00000000-0004-0000-0600-000064010000}"/>
    <hyperlink ref="C33" r:id="rId358" display="http://www.hmdb.ca/metabolites/HMDB00251" xr:uid="{00000000-0004-0000-0600-000065010000}"/>
    <hyperlink ref="C34" r:id="rId359" display="http://www.hmdb.ca/metabolites/HMDB00898" xr:uid="{00000000-0004-0000-0600-000066010000}"/>
    <hyperlink ref="C35" r:id="rId360" display="http://www.hmdb.ca/metabolites/HMDB02024" xr:uid="{00000000-0004-0000-0600-000067010000}"/>
    <hyperlink ref="C36" r:id="rId361" display="http://www.hmdb.ca/metabolites/HMDB00079" xr:uid="{00000000-0004-0000-0600-000068010000}"/>
    <hyperlink ref="C37" r:id="rId362" display="http://www.hmdb.ca/metabolites/HMDB00267" xr:uid="{00000000-0004-0000-0600-000069010000}"/>
    <hyperlink ref="C38" r:id="rId363" display="http://www.hmdb.ca/metabolites/HMDB00070" xr:uid="{00000000-0004-0000-0600-00006A010000}"/>
    <hyperlink ref="C39" r:id="rId364" display="http://www.hmdb.ca/metabolites/HMDB01432" xr:uid="{00000000-0004-0000-0600-00006B010000}"/>
    <hyperlink ref="C40" r:id="rId365" display="http://www.hmdb.ca/metabolites/HMDB02064" xr:uid="{00000000-0004-0000-0600-00006C010000}"/>
    <hyperlink ref="C41" r:id="rId366" display="http://www.hmdb.ca/metabolites/HMDB00064" xr:uid="{00000000-0004-0000-0600-00006D010000}"/>
    <hyperlink ref="C42" r:id="rId367" display="http://www.hmdb.ca/metabolites/HMDB00725" xr:uid="{00000000-0004-0000-0600-00006E010000}"/>
    <hyperlink ref="C43" r:id="rId368" display="http://www.hmdb.ca/metabolites/HMDB01149" xr:uid="{00000000-0004-0000-0600-00006F010000}"/>
    <hyperlink ref="C44" r:id="rId369" display="http://www.hmdb.ca/metabolites/HMDB00687" xr:uid="{00000000-0004-0000-0600-000070010000}"/>
    <hyperlink ref="C45" r:id="rId370" display="http://www.hmdb.ca/metabolites/HMDB00172" xr:uid="{00000000-0004-0000-0600-000071010000}"/>
    <hyperlink ref="C46" r:id="rId371" xr:uid="{00000000-0004-0000-0600-000072010000}"/>
    <hyperlink ref="C47" r:id="rId372" display="http://www.hmdb.ca/metabolites/HMDB00168" xr:uid="{00000000-0004-0000-0600-000073010000}"/>
    <hyperlink ref="C48" r:id="rId373" display="http://www.hmdb.ca/metabolites/HMDB00191" xr:uid="{00000000-0004-0000-0600-000074010000}"/>
    <hyperlink ref="C49" r:id="rId374" display="http://www.hmdb.ca/metabolites/HMDB00742" xr:uid="{00000000-0004-0000-0600-000075010000}"/>
    <hyperlink ref="C50" r:id="rId375" display="http://www.hmdb.ca/metabolites/HMDB02108" xr:uid="{00000000-0004-0000-0600-000076010000}"/>
    <hyperlink ref="C51" r:id="rId376" display="http://www.hmdb.ca/metabolites/HMDB00699" xr:uid="{00000000-0004-0000-0600-000077010000}"/>
    <hyperlink ref="C52" r:id="rId377" display="http://www.hmdb.ca/metabolites/HMDB00306" xr:uid="{00000000-0004-0000-0600-000078010000}"/>
    <hyperlink ref="C53" r:id="rId378" display="http://www.hmdb.ca/metabolites/HMDB01392" xr:uid="{00000000-0004-0000-0600-000079010000}"/>
    <hyperlink ref="C54" r:id="rId379" display="http://www.hmdb.ca/metabolites/HMDB00875" xr:uid="{00000000-0004-0000-0600-00007A010000}"/>
    <hyperlink ref="C55" r:id="rId380" display="http://www.hmdb.ca/metabolites/HMDB02820" xr:uid="{00000000-0004-0000-0600-00007B010000}"/>
    <hyperlink ref="C56" r:id="rId381" display="http://www.hmdb.ca/metabolites/HMDB02271" xr:uid="{00000000-0004-0000-0600-00007C010000}"/>
    <hyperlink ref="C57" r:id="rId382" display="http://www.hmdb.ca/metabolites/HMDB01257" xr:uid="{00000000-0004-0000-0600-00007D010000}"/>
    <hyperlink ref="C58" r:id="rId383" display="http://www.hmdb.ca/metabolites/HMDB03464" xr:uid="{00000000-0004-0000-0600-00007E010000}"/>
    <hyperlink ref="C59" r:id="rId384" display="http://www.hmdb.ca/metabolites/HMDB00895" xr:uid="{00000000-0004-0000-0600-00007F010000}"/>
    <hyperlink ref="C60" r:id="rId385" display="http://www.hmdb.ca/metabolites/HMDB00641" xr:uid="{00000000-0004-0000-0600-000080010000}"/>
    <hyperlink ref="C61" r:id="rId386" display="http://www.hmdb.ca/metabolites/HMDB00182" xr:uid="{00000000-0004-0000-0600-000081010000}"/>
    <hyperlink ref="C62" r:id="rId387" display="http://www.hmdb.ca/metabolites/HMDB01161" xr:uid="{00000000-0004-0000-0600-000082010000}"/>
    <hyperlink ref="C64" r:id="rId388" display="http://www.hmdb.ca/metabolites/HMDB00696" xr:uid="{00000000-0004-0000-0600-000083010000}"/>
    <hyperlink ref="C65" r:id="rId389" display="http://www.hmdb.ca/metabolites/HMDB00132" xr:uid="{00000000-0004-0000-0600-000084010000}"/>
    <hyperlink ref="C67" r:id="rId390" display="http://www.hmdb.ca/metabolites/HMDB00177" xr:uid="{00000000-0004-0000-0600-000085010000}"/>
    <hyperlink ref="C68" r:id="rId391" display="http://www.hmdb.ca/metabolites/HMDB00259" xr:uid="{00000000-0004-0000-0600-000086010000}"/>
    <hyperlink ref="C69" r:id="rId392" display="http://www.hmdb.ca/metabolites/HMDB00303" xr:uid="{00000000-0004-0000-0600-000087010000}"/>
    <hyperlink ref="C70" r:id="rId393" display="http://www.hmdb.ca/metabolites/HMDB00062" xr:uid="{00000000-0004-0000-0600-000088010000}"/>
    <hyperlink ref="C71" r:id="rId394" display="http://www.hmdb.ca/metabolites/HMDB00159" xr:uid="{00000000-0004-0000-0600-000089010000}"/>
    <hyperlink ref="C72" r:id="rId395" display="http://www.hmdb.ca/metabolites/HMDB02005" xr:uid="{00000000-0004-0000-0600-00008A010000}"/>
    <hyperlink ref="C89" r:id="rId396" display="http://www.hmdb.ca/metabolites/HMDB00068" xr:uid="{00000000-0004-0000-0600-00008B010000}"/>
    <hyperlink ref="C73" r:id="rId397" display="http://www.hmdb.ca/metabolites/HMDB00897" xr:uid="{00000000-0004-0000-0600-00008C010000}"/>
    <hyperlink ref="C74" r:id="rId398" display="http://www.hmdb.ca/metabolites/HMDB00819" xr:uid="{00000000-0004-0000-0600-00008D010000}"/>
    <hyperlink ref="C75" r:id="rId399" display="http://www.hmdb.ca/metabolites/HMDB03584" xr:uid="{00000000-0004-0000-0600-00008E010000}"/>
    <hyperlink ref="C76" r:id="rId400" display="http://www.hmdb.ca/metabolites/HMDB01431" xr:uid="{00000000-0004-0000-0600-00008F010000}"/>
    <hyperlink ref="C77" r:id="rId401" display="http://www.hmdb.ca/metabolites/HMDB00001" xr:uid="{00000000-0004-0000-0600-000090010000}"/>
    <hyperlink ref="C78" r:id="rId402" display="http://www.hmdb.ca/metabolites/HMDB00216" xr:uid="{00000000-0004-0000-0600-000091010000}"/>
    <hyperlink ref="C79" r:id="rId403" display="http://www.hmdb.ca/metabolites/HMDB00721" xr:uid="{00000000-0004-0000-0600-000092010000}"/>
    <hyperlink ref="C80" r:id="rId404" display="http://www.hmdb.ca/metabolites/HMDB00517" xr:uid="{00000000-0004-0000-0600-000093010000}"/>
    <hyperlink ref="C81" r:id="rId405" display="http://www.hmdb.ca/metabolites/HMDB03357" xr:uid="{00000000-0004-0000-0600-000094010000}"/>
    <hyperlink ref="C82" r:id="rId406" display="http://www.hmdb.ca/metabolites/HMDB01046" xr:uid="{00000000-0004-0000-0600-000095010000}"/>
    <hyperlink ref="C83" r:id="rId407" display="HMDB28775" xr:uid="{00000000-0004-0000-0600-000096010000}"/>
    <hyperlink ref="C84" r:id="rId408" display="http://www.hmdb.ca/metabolites/HMDB00150" xr:uid="{00000000-0004-0000-0600-000097010000}"/>
    <hyperlink ref="C85" r:id="rId409" display="HMDB06479" xr:uid="{00000000-0004-0000-0600-000098010000}"/>
    <hyperlink ref="C87" r:id="rId410" display="http://www.hmdb.ca/metabolites/HMDB01860" xr:uid="{00000000-0004-0000-0600-000099010000}"/>
    <hyperlink ref="C88" r:id="rId411" display="http://www.hmdb.ca/metabolites/HMDB00158" xr:uid="{00000000-0004-0000-0600-00009A010000}"/>
    <hyperlink ref="C90" r:id="rId412" display="http://www.hmdb.ca/metabolites/HMDB04113" xr:uid="{00000000-0004-0000-0600-00009B010000}"/>
    <hyperlink ref="C91" r:id="rId413" display="http://www.hmdb.ca/metabolites/HMDB01565" xr:uid="{00000000-0004-0000-0600-00009C010000}"/>
    <hyperlink ref="C92" r:id="rId414" display="http://www.hmdb.ca/metabolites/HMDB00206" xr:uid="{00000000-0004-0000-0600-00009D010000}"/>
    <hyperlink ref="C93" r:id="rId415" display="http://www.hmdb.ca/metabolites/HMDB00670" xr:uid="{00000000-0004-0000-0600-00009E010000}"/>
    <hyperlink ref="C94" r:id="rId416" display="http://www.hmdb.ca/metabolites/HMDB01325" xr:uid="{00000000-0004-0000-0600-00009F010000}"/>
    <hyperlink ref="C96" r:id="rId417" display="http://www.hmdb.ca/metabolites/HMDB01847" xr:uid="{00000000-0004-0000-0600-0000A0010000}"/>
    <hyperlink ref="C97" r:id="rId418" display="http://www.hmdb.ca/metabolites/HMDB00840" xr:uid="{00000000-0004-0000-0600-0000A1010000}"/>
    <hyperlink ref="C98" r:id="rId419" display="http://www.hmdb.ca/metabolites/HMDB00609" xr:uid="{00000000-0004-0000-0600-0000A2010000}"/>
    <hyperlink ref="C99" r:id="rId420" display="http://www.hmdb.ca/metabolites/HMDB03966" xr:uid="{00000000-0004-0000-0600-0000A3010000}"/>
    <hyperlink ref="C100" r:id="rId421" display="http://www.hmdb.ca/metabolites/HMDB01539" xr:uid="{00000000-0004-0000-0600-0000A4010000}"/>
    <hyperlink ref="C101" r:id="rId422" display="http://www.hmdb.ca/metabolites/HMDB01256" xr:uid="{00000000-0004-0000-0600-0000A5010000}"/>
    <hyperlink ref="C102" r:id="rId423" display="http://www.hmdb.ca/metabolites/HMDB02096" xr:uid="{00000000-0004-0000-0600-0000A6010000}"/>
    <hyperlink ref="C103" r:id="rId424" display="http://www.hmdb.ca/metabolites/HMDB00201" xr:uid="{00000000-0004-0000-0600-0000A7010000}"/>
    <hyperlink ref="C104" r:id="rId425" display="http://www.hmdb.ca/metabolites/HMDB00929" xr:uid="{00000000-0004-0000-0600-0000A8010000}"/>
    <hyperlink ref="C105" r:id="rId426" display="http://www.hmdb.ca/metabolites/HMDB00684" xr:uid="{00000000-0004-0000-0600-0000A9010000}"/>
    <hyperlink ref="C106" r:id="rId427" display="http://www.hmdb.ca/metabolites/HMDB01511" xr:uid="{00000000-0004-0000-0600-0000AA010000}"/>
    <hyperlink ref="C107" r:id="rId428" display="http://www.hmdb.ca/metabolites/HMDB04620" xr:uid="{00000000-0004-0000-0600-0000AB010000}"/>
    <hyperlink ref="C109" r:id="rId429" display="http://www.hmdb.ca/metabolites/HMDB00014" xr:uid="{00000000-0004-0000-0600-0000AC010000}"/>
    <hyperlink ref="C110" r:id="rId430" display="http://www.hmdb.ca/metabolites/HMDB0000012" xr:uid="{00000000-0004-0000-0600-0000AD010000}"/>
    <hyperlink ref="C111" r:id="rId431" display="http://www.hmdb.ca/metabolites/HMDB00468" xr:uid="{00000000-0004-0000-0600-0000AE010000}"/>
    <hyperlink ref="C112" r:id="rId432" display="http://www.hmdb.ca/metabolites/HMDB00194" xr:uid="{00000000-0004-0000-0600-0000AF010000}"/>
    <hyperlink ref="C113" r:id="rId433" display="http://www.hmdb.ca/metabolites/HMDB00192" xr:uid="{00000000-0004-0000-0600-0000B0010000}"/>
    <hyperlink ref="C115" r:id="rId434" display="http://www.hmdb.ca/metabolites/HMDB00296" xr:uid="{00000000-0004-0000-0600-0000B1010000}"/>
    <hyperlink ref="C116" r:id="rId435" display="http://www.hmdb.ca/metabolites/HMDB00688" xr:uid="{00000000-0004-0000-0600-0000B2010000}"/>
    <hyperlink ref="C118" r:id="rId436" display="http://www.hmdb.ca/metabolites/HMDB00086" xr:uid="{00000000-0004-0000-0600-0000B3010000}"/>
    <hyperlink ref="C119" r:id="rId437" display="http://www.hmdb.ca/metabolites/HMDB00982" xr:uid="{00000000-0004-0000-0600-0000B4010000}"/>
    <hyperlink ref="C120" r:id="rId438" display="http://www.hmdb.ca/metabolites/HMDB06049" xr:uid="{00000000-0004-0000-0600-0000B5010000}"/>
    <hyperlink ref="C121" r:id="rId439" display="http://www.hmdb.ca/metabolites/HMDB61717" xr:uid="{00000000-0004-0000-0600-0000B6010000}"/>
    <hyperlink ref="C122" r:id="rId440" display="http://www.hmdb.ca/metabolites/HMDB00235" xr:uid="{00000000-0004-0000-0600-0000B7010000}"/>
    <hyperlink ref="C123" r:id="rId441" display="http://www.hmdb.ca/metabolites/HMDB01294" xr:uid="{00000000-0004-0000-0600-0000B8010000}"/>
    <hyperlink ref="C124" r:id="rId442" display="http://www.hmdb.ca/metabolites/HMDB00085" xr:uid="{00000000-0004-0000-0600-0000B9010000}"/>
    <hyperlink ref="C132" r:id="rId443" display="http://www.hmdb.ca/metabolites/HMDB00305" xr:uid="{00000000-0004-0000-0600-0000BA010000}"/>
    <hyperlink ref="C126" r:id="rId444" display="http://www.hmdb.ca/metabolites/HMDB00195" xr:uid="{00000000-0004-0000-0600-0000BB010000}"/>
    <hyperlink ref="C127" r:id="rId445" display="http://www.hmdb.ca/metabolites/HMDB13130" xr:uid="{00000000-0004-0000-0600-0000BC010000}"/>
    <hyperlink ref="C128" r:id="rId446" display="http://www.hmdb.ca/metabolites/HMDB03331" xr:uid="{00000000-0004-0000-0600-0000BD010000}"/>
    <hyperlink ref="C129" r:id="rId447" display="http://www.hmdb.ca/metabolites/HMDB04044" xr:uid="{00000000-0004-0000-0600-0000BE010000}"/>
    <hyperlink ref="C130" r:id="rId448" display="http://www.hmdb.ca/metabolites/HMDB00133" xr:uid="{00000000-0004-0000-0600-0000BF010000}"/>
    <hyperlink ref="C131" r:id="rId449" display="http://www.hmdb.ca/metabolites/HMDB01358" xr:uid="{00000000-0004-0000-0600-0000C0010000}"/>
    <hyperlink ref="C133" r:id="rId450" display="http://www.hmdb.ca/metabolites/HMDB00052" xr:uid="{00000000-0004-0000-0600-0000C1010000}"/>
    <hyperlink ref="C134" r:id="rId451" display="http://www.hmdb.ca/metabolites/HMDB01173" xr:uid="{00000000-0004-0000-0600-0000C2010000}"/>
    <hyperlink ref="C135" r:id="rId452" display="http://www.hmdb.ca/metabolites/HMDB04824" xr:uid="{00000000-0004-0000-0600-0000C3010000}"/>
    <hyperlink ref="C136" r:id="rId453" display="http://www.hmdb.ca/metabolites/HMDB0000288" xr:uid="{00000000-0004-0000-0600-0000C4010000}"/>
    <hyperlink ref="C137" r:id="rId454" display="http://www.hmdb.ca/metabolites/HMDB00058" xr:uid="{00000000-0004-0000-0600-0000C5010000}"/>
    <hyperlink ref="C138" r:id="rId455" display="http://www.hmdb.ca/metabolites/HMDB01397" xr:uid="{00000000-0004-0000-0600-0000C6010000}"/>
    <hyperlink ref="C139" r:id="rId456" display="http://www.hmdb.ca/metabolites/HMDB00244" xr:uid="{00000000-0004-0000-0600-0000C7010000}"/>
    <hyperlink ref="C140" r:id="rId457" display="http://www.hmdb.ca/metabolites/HMDB0000939" xr:uid="{00000000-0004-0000-0600-0000C8010000}"/>
    <hyperlink ref="C141" r:id="rId458" display="http://www.hmdb.ca/metabolites/HMDB00876" xr:uid="{00000000-0004-0000-0600-0000C9010000}"/>
    <hyperlink ref="C142" r:id="rId459" display="http://www.hmdb.ca/metabolites/HMDB00900" xr:uid="{00000000-0004-0000-0600-0000CA010000}"/>
    <hyperlink ref="C143" r:id="rId460" display="http://www.hmdb.ca/metabolites/HMDB01185" xr:uid="{00000000-0004-0000-0600-0000CB010000}"/>
    <hyperlink ref="C144" r:id="rId461" display="http://www.hmdb.ca/metabolites/HMDB01546" xr:uid="{00000000-0004-0000-0600-0000CC010000}"/>
    <hyperlink ref="C145" r:id="rId462" display="http://www.hmdb.ca/metabolites/HMDB0001372" xr:uid="{00000000-0004-0000-0600-0000CD010000}"/>
    <hyperlink ref="C146" r:id="rId463" display="http://www.hmdb.ca/metabolites/HMDB00121" xr:uid="{00000000-0004-0000-0600-0000CE010000}"/>
    <hyperlink ref="C147" r:id="rId464" display="http://www.hmdb.ca/metabolites/HMDB03555" xr:uid="{00000000-0004-0000-0600-0000CF010000}"/>
    <hyperlink ref="C148" r:id="rId465" display="http://www.hmdb.ca/metabolites/HMDB01008" xr:uid="{00000000-0004-0000-0600-0000D0010000}"/>
    <hyperlink ref="C149" r:id="rId466" display="http://www.hmdb.ca/metabolites/HMDB00902" xr:uid="{00000000-0004-0000-0600-0000D1010000}"/>
    <hyperlink ref="C150" r:id="rId467" display="http://www.hmdb.ca/metabolites/HMDB02274" xr:uid="{00000000-0004-0000-0600-0000D2010000}"/>
    <hyperlink ref="C151" r:id="rId468" display="http://www.hmdb.ca/metabolites/HMDB00607" xr:uid="{00000000-0004-0000-0600-0000D3010000}"/>
    <hyperlink ref="C152" r:id="rId469" display="http://www.hmdb.ca/metabolites/HMDB00221" xr:uid="{00000000-0004-0000-0600-0000D4010000}"/>
    <hyperlink ref="C153" r:id="rId470" display="http://www.hmdb.ca/metabolites/HMDB00248" xr:uid="{00000000-0004-0000-0600-0000D5010000}"/>
    <hyperlink ref="C154" r:id="rId471" display="http://www.hmdb.ca/metabolites/HMDB01248" xr:uid="{00000000-0004-0000-0600-0000D6010000}"/>
    <hyperlink ref="C155" r:id="rId472" display="http://www.hmdb.ca/metabolites/HMDB02086" xr:uid="{00000000-0004-0000-0600-0000D7010000}"/>
    <hyperlink ref="C156" r:id="rId473" display="http://www.hmdb.ca/metabolites/HMDB13111" xr:uid="{00000000-0004-0000-0600-0000D8010000}"/>
    <hyperlink ref="C157" r:id="rId474" display="http://www.hmdb.ca/metabolites/HMDB06112" xr:uid="{00000000-0004-0000-0600-0000D9010000}"/>
    <hyperlink ref="C159" r:id="rId475" display="http://www.hmdb.ca/metabolites/HMDB00243" xr:uid="{00000000-0004-0000-0600-0000DA010000}"/>
    <hyperlink ref="C160" r:id="rId476" display="http://www.hmdb.ca/metabolites/HMDB00190" xr:uid="{00000000-0004-0000-0600-0000DB010000}"/>
    <hyperlink ref="C161" r:id="rId477" display="http://www.hmdb.ca/metabolites/HMDB01051" xr:uid="{00000000-0004-0000-0600-0000DC010000}"/>
    <hyperlink ref="C162" r:id="rId478" display="http://www.hmdb.ca/metabolites/HMDB00700" xr:uid="{00000000-0004-0000-0600-0000DD010000}"/>
    <hyperlink ref="C163" r:id="rId479" display="http://www.hmdb.ca/metabolites/HMDB00718" xr:uid="{00000000-0004-0000-0600-0000DE010000}"/>
    <hyperlink ref="C164" r:id="rId480" display="http://www.hmdb.ca/metabolites/HMDB00005" xr:uid="{00000000-0004-0000-0600-0000DF010000}"/>
    <hyperlink ref="C165" r:id="rId481" display="http://www.hmdb.ca/metabolites/HMDB0000112" xr:uid="{00000000-0004-0000-0600-0000E0010000}"/>
    <hyperlink ref="C166" r:id="rId482" display="http://www.hmdb.ca/metabolites/HMDB00691" xr:uid="{00000000-0004-0000-0600-0000E1010000}"/>
    <hyperlink ref="C167" r:id="rId483" display="http://www.hmdb.ca/metabolites/HMDB0000357" xr:uid="{00000000-0004-0000-0600-0000E2010000}"/>
    <hyperlink ref="C168" r:id="rId484" display="http://www.hmdb.ca/metabolites/HMDB00729" xr:uid="{00000000-0004-0000-0600-0000E3010000}"/>
    <hyperlink ref="C169" r:id="rId485" display="http://www.hmdb.ca/metabolites/HMDB00139" xr:uid="{00000000-0004-0000-0600-0000E4010000}"/>
    <hyperlink ref="C170" r:id="rId486" display="http://www.hmdb.ca/metabolites/HMDB00300" xr:uid="{00000000-0004-0000-0600-0000E5010000}"/>
    <hyperlink ref="C171" r:id="rId487" display="http://www.hmdb.ca/metabolites/HMDB00134" xr:uid="{00000000-0004-0000-0600-0000E6010000}"/>
    <hyperlink ref="C172" r:id="rId488" display="http://www.hmdb.ca/metabolites/HMDB00176" xr:uid="{00000000-0004-0000-0600-0000E7010000}"/>
    <hyperlink ref="C173" r:id="rId489" display="http://www.hmdb.ca/metabolites/HMDB00532" xr:uid="{00000000-0004-0000-0600-0000E8010000}"/>
    <hyperlink ref="C174" r:id="rId490" display="http://www.hmdb.ca/metabolites/HMDB00128" xr:uid="{00000000-0004-0000-0600-0000E9010000}"/>
    <hyperlink ref="C175" r:id="rId491" display="http://www.hmdb.ca/metabolites/HMDB00407" xr:uid="{00000000-0004-0000-0600-0000EA010000}"/>
    <hyperlink ref="C176" r:id="rId492" display="http://www.hmdb.ca/metabolites/HMDB00254" xr:uid="{00000000-0004-0000-0600-0000EB010000}"/>
    <hyperlink ref="C177" r:id="rId493" display="http://www.hmdb.ca/metabolites/HMDB00202" xr:uid="{00000000-0004-0000-0600-0000EC010000}"/>
    <hyperlink ref="C178" r:id="rId494" display="http://www.hmdb.ca/metabolites/HMDB00754" xr:uid="{00000000-0004-0000-0600-0000ED010000}"/>
    <hyperlink ref="C179" r:id="rId495" display="http://www.hmdb.ca/metabolites/HMDB02649" xr:uid="{00000000-0004-0000-0600-0000EE010000}"/>
    <hyperlink ref="C180" r:id="rId496" display="http://www.hmdb.ca/metabolites/HMDB04136" xr:uid="{00000000-0004-0000-0600-0000EF010000}"/>
    <hyperlink ref="C181" r:id="rId497" display="http://www.hmdb.ca/metabolites/HMDB01488" xr:uid="{00000000-0004-0000-0600-0000F0010000}"/>
    <hyperlink ref="C182" r:id="rId498" display="http://www.hmdb.ca/metabolites/HMDB0002243" xr:uid="{00000000-0004-0000-0600-0000F1010000}"/>
    <hyperlink ref="C183" r:id="rId499" display="http://www.hmdb.ca/metabolites/HMDB00262" xr:uid="{00000000-0004-0000-0600-0000F2010000}"/>
    <hyperlink ref="C185" r:id="rId500" display="http://www.hmdb.ca/metabolites/HMDB00695" xr:uid="{00000000-0004-0000-0600-0000F3010000}"/>
    <hyperlink ref="C186" r:id="rId501" display="http://www.hmdb.ca/metabolites/HMDB02092" xr:uid="{00000000-0004-0000-0600-0000F4010000}"/>
    <hyperlink ref="C187" r:id="rId502" display="http://www.hmdb.ca/metabolites/HMDB00766" xr:uid="{00000000-0004-0000-0600-0000F5010000}"/>
    <hyperlink ref="C188" r:id="rId503" display="http://www.hmdb.ca/metabolites/HMDB01844" xr:uid="{00000000-0004-0000-0600-0000F6010000}"/>
    <hyperlink ref="C189" r:id="rId504" display="http://www.hmdb.ca/metabolites/HMDB00624" xr:uid="{00000000-0004-0000-0600-0000F7010000}"/>
    <hyperlink ref="C190" r:id="rId505" display="http://www.hmdb.ca/metabolites/HMDB00661" xr:uid="{00000000-0004-0000-0600-0000F8010000}"/>
    <hyperlink ref="C191" r:id="rId506" display="http://www.hmdb.ca/metabolites/HMDB00223" xr:uid="{00000000-0004-0000-0600-0000F9010000}"/>
    <hyperlink ref="C192" r:id="rId507" display="http://www.hmdb.ca/metabolites/HMDB00622" xr:uid="{00000000-0004-0000-0600-0000FA010000}"/>
    <hyperlink ref="C193" r:id="rId508" display="http://www.hmdb.ca/metabolites/HMDB00026" xr:uid="{00000000-0004-0000-0600-0000FB010000}"/>
    <hyperlink ref="C194" r:id="rId509" display="http://www.hmdb.ca/metabolites/HMDB00156" xr:uid="{00000000-0004-0000-0600-0000FC010000}"/>
    <hyperlink ref="C195" r:id="rId510" display="http://www.hmdb.ca/metabolites/HMDB00034" xr:uid="{00000000-0004-0000-0600-0000FD010000}"/>
    <hyperlink ref="C196" r:id="rId511" display="http://www.hmdb.ca/metabolites/HMDB14581" xr:uid="{00000000-0004-0000-0600-0000FE010000}"/>
    <hyperlink ref="C197" r:id="rId512" display="http://www.hmdb.ca/metabolites/HMDB00157" xr:uid="{00000000-0004-0000-0600-0000FF010000}"/>
    <hyperlink ref="C198" r:id="rId513" display="http://www.hmdb.ca/metabolites/HMDB00209" xr:uid="{00000000-0004-0000-0600-000000020000}"/>
    <hyperlink ref="C199" r:id="rId514" display="http://www.hmdb.ca/metabolites/HMDB00613/" xr:uid="{00000000-0004-0000-0600-000001020000}"/>
    <hyperlink ref="C200" r:id="rId515" display="http://www.hmdb.ca/metabolites/HMDB01123" xr:uid="{00000000-0004-0000-0600-000002020000}"/>
    <hyperlink ref="C201" r:id="rId516" display="http://www.hmdb.ca/metabolites/HMDB00500" xr:uid="{00000000-0004-0000-0600-000003020000}"/>
    <hyperlink ref="C202" r:id="rId517" display="http://www.hmdb.ca/metabolites/HMDB01494" xr:uid="{00000000-0004-0000-0600-000004020000}"/>
    <hyperlink ref="C203" r:id="rId518" display="http://www.hmdb.ca/metabolites/HMDB0000224" xr:uid="{00000000-0004-0000-0600-000005020000}"/>
    <hyperlink ref="C204" r:id="rId519" display="http://www.hmdb.ca/metabolites/HMDB00730" xr:uid="{00000000-0004-0000-0600-000006020000}"/>
    <hyperlink ref="C205" r:id="rId520" display="http://www.hmdb.ca/metabolites/HMDB00448" xr:uid="{00000000-0004-0000-0600-000007020000}"/>
    <hyperlink ref="C207" r:id="rId521" display="http://www.hmdb.ca/metabolites/HMDB00422" xr:uid="{00000000-0004-0000-0600-000008020000}"/>
    <hyperlink ref="C208" r:id="rId522" display="http://www.hmdb.ca/metabolites/HMDB00227" xr:uid="{00000000-0004-0000-0600-000009020000}"/>
    <hyperlink ref="C209" r:id="rId523" display="http://www.hmdb.ca/metabolites/HMDB59655" xr:uid="{00000000-0004-0000-0600-00000A020000}"/>
    <hyperlink ref="C210" r:id="rId524" display="http://www.hmdb.ca/metabolites/HMDB0000426" xr:uid="{00000000-0004-0000-0600-00000B020000}"/>
    <hyperlink ref="C211" r:id="rId525" display="http://www.hmdb.ca/metabolites/HMDB59916" xr:uid="{00000000-0004-0000-0600-00000C020000}"/>
    <hyperlink ref="C212" r:id="rId526" display="http://www.hmdb.ca/metabolites/HMDB00098" xr:uid="{00000000-0004-0000-0600-00000D020000}"/>
    <hyperlink ref="C213" r:id="rId527" display="http://www.hmdb.ca/metabolites/HMDB0001587" xr:uid="{00000000-0004-0000-0600-00000E020000}"/>
    <hyperlink ref="C214" r:id="rId528" display="http://www.hmdb.ca/metabolites/HMDB00764" xr:uid="{00000000-0004-0000-0600-00000F020000}"/>
    <hyperlink ref="C215" r:id="rId529" display="http://www.hmdb.ca/metabolites/HMDB00786" xr:uid="{00000000-0004-0000-0600-000010020000}"/>
    <hyperlink ref="C216" r:id="rId530" display="http://www.hmdb.ca/metabolites/HMDB00292" xr:uid="{00000000-0004-0000-0600-000011020000}"/>
    <hyperlink ref="C217" r:id="rId531" display="http://www.hmdb.ca/metabolites/HMDB62635" xr:uid="{00000000-0004-0000-0600-000012020000}"/>
    <hyperlink ref="C218" r:id="rId532" display="http://www.hmdb.ca/metabolites/HMDB00703" xr:uid="{00000000-0004-0000-0600-000013020000}"/>
    <hyperlink ref="C219" r:id="rId533" display="http://www.hmdb.ca/metabolites/HMDB00568" xr:uid="{00000000-0004-0000-0600-000014020000}"/>
    <hyperlink ref="C220" r:id="rId534" display="http://www.hmdb.ca/metabolites/HMDB0000440" xr:uid="{00000000-0004-0000-0600-000015020000}"/>
    <hyperlink ref="C221" r:id="rId535" display="http://www.hmdb.ca/metabolites/HMDB01476" xr:uid="{00000000-0004-0000-0600-000016020000}"/>
    <hyperlink ref="C222" r:id="rId536" display="http://www.hmdb.ca/metabolites/HMDB00073" xr:uid="{00000000-0004-0000-0600-000017020000}"/>
    <hyperlink ref="C223" r:id="rId537" display="http://www.hmdb.ca/metabolites/HMDB0000996" xr:uid="{00000000-0004-0000-0600-000018020000}"/>
    <hyperlink ref="C225" r:id="rId538" display="http://www.hmdb.ca/metabolites/HMDB00152" xr:uid="{00000000-0004-0000-0600-000019020000}"/>
    <hyperlink ref="C226" r:id="rId539" display="http://www.hmdb.ca/metabolites/HMDB00226" xr:uid="{00000000-0004-0000-0600-00001A020000}"/>
    <hyperlink ref="C227" r:id="rId540" display="http://www.hmdb.ca/metabolites/HMDB00462" xr:uid="{00000000-0004-0000-0600-00001B020000}"/>
    <hyperlink ref="C228" r:id="rId541" display="http://www.hmdb.ca/metabolites/HMDB00678" xr:uid="{00000000-0004-0000-0600-00001C020000}"/>
    <hyperlink ref="C229" r:id="rId542" display="http://www.hmdb.ca/metabolites/HMDB00510" xr:uid="{00000000-0004-0000-0600-00001D020000}"/>
    <hyperlink ref="C231" r:id="rId543" display="http://www.hmdb.ca/metabolites/HMDB02285" xr:uid="{00000000-0004-0000-0600-00001E020000}"/>
    <hyperlink ref="C232" r:id="rId544" display="http://www.hmdb.ca/metabolites/HMDB0000355" xr:uid="{00000000-0004-0000-0600-00001F020000}"/>
    <hyperlink ref="C233" r:id="rId545" display="http://www.hmdb.ca/metabolites/HMDB00205" xr:uid="{00000000-0004-0000-0600-000020020000}"/>
    <hyperlink ref="C235" r:id="rId546" display="http://www.hmdb.ca/metabolites/HMDB01713" xr:uid="{00000000-0004-0000-0600-000021020000}"/>
    <hyperlink ref="C234" r:id="rId547" display="http://www.hmdb.ca/metabolites/HMDB02035" xr:uid="{00000000-0004-0000-0600-000022020000}"/>
    <hyperlink ref="C236" r:id="rId548" display="http://www.hmdb.ca/metabolites/HMDB60256" xr:uid="{00000000-0004-0000-0600-000023020000}"/>
    <hyperlink ref="C237" r:id="rId549" display="http://www.hmdb.ca/metabolites/HMDB00779" xr:uid="{00000000-0004-0000-0600-000024020000}"/>
    <hyperlink ref="C238" r:id="rId550" display="http://www.hmdb.ca/metabolites/HMDB02199" xr:uid="{00000000-0004-0000-0600-000025020000}"/>
    <hyperlink ref="C239" r:id="rId551" display="http://www.hmdb.ca/metabolites/HMDB0000232" xr:uid="{00000000-0004-0000-0600-000026020000}"/>
    <hyperlink ref="C240" r:id="rId552" display="http://www.hmdb.ca/metabolites/HMDB00263" xr:uid="{00000000-0004-0000-0600-000027020000}"/>
    <hyperlink ref="C242" r:id="rId553" display="http://www.hmdb.ca/metabolites/HMDB00289" xr:uid="{00000000-0004-0000-0600-000028020000}"/>
    <hyperlink ref="C243" r:id="rId554" display="http://www.hmdb.ca/metabolites/HMDB01473" xr:uid="{00000000-0004-0000-0600-000029020000}"/>
    <hyperlink ref="C244" r:id="rId555" display="http://www.hmdb.ca/metabolites/HMDB00126" xr:uid="{00000000-0004-0000-0600-00002A020000}"/>
    <hyperlink ref="C245" r:id="rId556" display="http://www.hmdb.ca/metabolites/HMDB00958" xr:uid="{00000000-0004-0000-0600-00002B020000}"/>
    <hyperlink ref="C246" r:id="rId557" display="http://www.hmdb.ca/metabolites/HMDB03070" xr:uid="{00000000-0004-0000-0600-00002C020000}"/>
    <hyperlink ref="C247" r:id="rId558" display="http://www.hmdb.ca/metabolites/HMDB00072" xr:uid="{00000000-0004-0000-0600-00002D020000}"/>
    <hyperlink ref="C248" r:id="rId559" display="http://www.hmdb.ca/metabolites/HMDB00893" xr:uid="{00000000-0004-0000-0600-00002E020000}"/>
    <hyperlink ref="C249" r:id="rId560" display="http://www.hmdb.ca/metabolites/HMDB00197" xr:uid="{00000000-0004-0000-0600-00002F020000}"/>
    <hyperlink ref="C250" r:id="rId561" display="http://www.hmdb.ca/metabolites/HMDB00904" xr:uid="{00000000-0004-0000-0600-000030020000}"/>
    <hyperlink ref="C251" r:id="rId562" display="http://www.hmdb.ca/metabolites/HMDB00812" xr:uid="{00000000-0004-0000-0600-000031020000}"/>
    <hyperlink ref="C253" r:id="rId563" display="http://www.hmdb.ca/metabolites/HMDB00402" xr:uid="{00000000-0004-0000-0600-000032020000}"/>
    <hyperlink ref="C254" r:id="rId564" display="http://www.hmdb.ca/metabolites/HMDB12156" xr:uid="{00000000-0004-0000-0600-000033020000}"/>
    <hyperlink ref="C255" r:id="rId565" display="http://www.hmdb.ca/metabolites/HMDB01015" xr:uid="{00000000-0004-0000-0600-000034020000}"/>
    <hyperlink ref="C256" r:id="rId566" display="http://www.hmdb.ca/metabolites/HMDB00714" xr:uid="{00000000-0004-0000-0600-000035020000}"/>
    <hyperlink ref="C258" r:id="rId567" display="http://www.hmdb.ca/metabolites/HMDB00122" xr:uid="{00000000-0004-0000-0600-000036020000}"/>
    <hyperlink ref="C259" r:id="rId568" display="http://www.hmdb.ca/metabolites/HMDB00169" xr:uid="{00000000-0004-0000-0600-000037020000}"/>
    <hyperlink ref="C260" r:id="rId569" display="http://www.hmdb.ca/metabolites/HMDB00660" xr:uid="{00000000-0004-0000-0600-000038020000}"/>
    <hyperlink ref="C261" r:id="rId570" display="http://www.hmdb.ca/metabolites/HMDB00707" xr:uid="{00000000-0004-0000-0600-000039020000}"/>
    <hyperlink ref="C262" r:id="rId571" display="http://www.hmdb.ca/metabolites/HMDB01889" xr:uid="{00000000-0004-0000-0600-00003A020000}"/>
    <hyperlink ref="C263" r:id="rId572" display="http://www.hmdb.ca/metabolites/HMDB00247" xr:uid="{00000000-0004-0000-0600-00003B020000}"/>
    <hyperlink ref="C264" r:id="rId573" display="http://www.hmdb.ca/metabolites/HMDB00118" xr:uid="{00000000-0004-0000-0600-00003C020000}"/>
    <hyperlink ref="C265" r:id="rId574" display="http://www.hmdb.ca/metabolites/HMDB00765" xr:uid="{00000000-0004-0000-0600-00003D020000}"/>
    <hyperlink ref="C266" r:id="rId575" display="http://www.hmdb.ca/metabolites/HMDB00017" xr:uid="{00000000-0004-0000-0600-00003E020000}"/>
    <hyperlink ref="C267" r:id="rId576" display="http://www.hmdb.ca/metabolites/HMDB00272" xr:uid="{00000000-0004-0000-0600-00003F020000}"/>
    <hyperlink ref="C268" r:id="rId577" display="http://www.hmdb.ca/metabolites/HMDB0000362/" xr:uid="{00000000-0004-0000-0600-000040020000}"/>
    <hyperlink ref="C269" r:id="rId578" display="http://www.hmdb.ca/metabolites/HMDB00784" xr:uid="{00000000-0004-0000-0600-000041020000}"/>
    <hyperlink ref="C270" r:id="rId579" display="http://www.hmdb.ca/metabolites/HMDB06029" xr:uid="{00000000-0004-0000-0600-000042020000}"/>
    <hyperlink ref="C271" r:id="rId580" display="http://www.hmdb.ca/metabolites/HMDB0000715" xr:uid="{00000000-0004-0000-0600-000043020000}"/>
    <hyperlink ref="C272" r:id="rId581" display="http://www.hmdb.ca/metabolites/HMDB01138" xr:uid="{00000000-0004-0000-0600-000044020000}"/>
    <hyperlink ref="C273" r:id="rId582" display="http://www.hmdb.ca/metabolites/HMDB02302" xr:uid="{00000000-0004-0000-0600-000045020000}"/>
    <hyperlink ref="C274" r:id="rId583" display="http://www.hmdb.ca/metabolites/HMDB00763" xr:uid="{00000000-0004-0000-0600-000046020000}"/>
    <hyperlink ref="C275" r:id="rId584" display="http://www.hmdb.ca/metabolites/HMDB11745" xr:uid="{00000000-0004-0000-0600-000047020000}"/>
    <hyperlink ref="C276" r:id="rId585" display="http://www.hmdb.ca/metabolites/HMDB00094" xr:uid="{00000000-0004-0000-0600-000048020000}"/>
    <hyperlink ref="C277" r:id="rId586" display="http://www.hmdb.ca/metabolites/HMDB00127" xr:uid="{00000000-0004-0000-0600-000049020000}"/>
    <hyperlink ref="C278" r:id="rId587" display="http://www.hmdb.ca/metabolites/HMDB62403" xr:uid="{00000000-0004-0000-0600-00004A020000}"/>
    <hyperlink ref="C279" r:id="rId588" display="http://www.hmdb.ca/metabolites/HMDB00291" xr:uid="{00000000-0004-0000-0600-00004B020000}"/>
    <hyperlink ref="C280" r:id="rId589" display="http://www.hmdb.ca/metabolites/HMDB01321" xr:uid="{00000000-0004-0000-0600-00004C020000}"/>
    <hyperlink ref="C281" r:id="rId590" display="http://www.hmdb.ca/metabolites/HMDB00731" xr:uid="{00000000-0004-0000-0600-00004D020000}"/>
    <hyperlink ref="C282" r:id="rId591" display="http://www.hmdb.ca/metabolites/HMDB60484" xr:uid="{00000000-0004-0000-0600-00004E020000}"/>
    <hyperlink ref="C283" r:id="rId592" display="http://www.hmdb.ca/metabolites/HMDB00881" xr:uid="{00000000-0004-0000-0600-00004F020000}"/>
    <hyperlink ref="C284" r:id="rId593" display="http://www.hmdb.ca/metabolites/HMDB00671" xr:uid="{00000000-0004-0000-0600-000050020000}"/>
    <hyperlink ref="C285" r:id="rId594" display="http://www.hmdb.ca/metabolites/HMDB00512" xr:uid="{00000000-0004-0000-0600-000051020000}"/>
    <hyperlink ref="C286" r:id="rId595" display="http://www.hmdb.ca/metabolites/HMDB00682" xr:uid="{00000000-0004-0000-0600-000052020000}"/>
    <hyperlink ref="C287" r:id="rId596" display="http://www.hmdb.ca/metabolites/HMDB00210" xr:uid="{00000000-0004-0000-0600-000053020000}"/>
    <hyperlink ref="C288" r:id="rId597" display="http://www.hmdb.ca/metabolites/HMDB00099" xr:uid="{00000000-0004-0000-0600-000054020000}"/>
    <hyperlink ref="C289" r:id="rId598" display="http://www.hmdb.ca/metabolites/HMDB00866" xr:uid="{00000000-0004-0000-0600-000055020000}"/>
    <hyperlink ref="C290" r:id="rId599" display="http://www.hmdb.ca/metabolites/HMDB0000806" xr:uid="{00000000-0004-0000-0600-000056020000}"/>
    <hyperlink ref="C291" r:id="rId600" display="http://www.hmdb.ca/metabolites/HMDB01548" xr:uid="{00000000-0004-0000-0600-000057020000}"/>
    <hyperlink ref="C292" r:id="rId601" display="http://www.hmdb.ca/metabolites/HMDB00618" xr:uid="{00000000-0004-0000-0600-000058020000}"/>
    <hyperlink ref="C293" r:id="rId602" display="http://www.hmdb.ca/metabolites/HMDB01389" xr:uid="{00000000-0004-0000-0600-000059020000}"/>
    <hyperlink ref="C294" r:id="rId603" display="http://www.hmdb.ca/metabolites/HMDB00027" xr:uid="{00000000-0004-0000-0600-00005A020000}"/>
    <hyperlink ref="C295" r:id="rId604" display="http://www.hmdb.ca/metabolites/HMDB00273" xr:uid="{00000000-0004-0000-0600-00005B020000}"/>
    <hyperlink ref="C296" r:id="rId605" display="http://www.hmdb.ca/metabolites/HMDB00767" xr:uid="{00000000-0004-0000-0600-00005C020000}"/>
    <hyperlink ref="C297" r:id="rId606" display="http://www.hmdb.ca/metabolites/HMDB00030" xr:uid="{00000000-0004-0000-0600-00005D020000}"/>
    <hyperlink ref="C298" r:id="rId607" display="http://www.hmdb.ca/metabolites/HMDB13713" xr:uid="{00000000-0004-0000-0600-00005E020000}"/>
    <hyperlink ref="C299" r:id="rId608" display="http://www.hmdb.ca/metabolites/HMDB01491" xr:uid="{00000000-0004-0000-0600-00005F020000}"/>
    <hyperlink ref="C301" r:id="rId609" display="http://www.hmdb.ca/metabolites/HMDB00884" xr:uid="{00000000-0004-0000-0600-000060020000}"/>
    <hyperlink ref="C303" r:id="rId610" display="http://www.hmdb.ca/metabolites/HMDB0001254" xr:uid="{00000000-0004-0000-0600-000061020000}"/>
    <hyperlink ref="C304" r:id="rId611" display="http://www.hmdb.ca/metabolites/HMDB0001401" xr:uid="{00000000-0004-0000-0600-000062020000}"/>
    <hyperlink ref="C306" r:id="rId612" display="http://www.hmdb.ca/metabolites/HMDB06344" xr:uid="{00000000-0004-0000-0600-000063020000}"/>
    <hyperlink ref="C307" r:id="rId613" display="http://www.hmdb.ca/metabolites/HMDB00559" xr:uid="{00000000-0004-0000-0600-000064020000}"/>
    <hyperlink ref="C308" r:id="rId614" display="http://www.hmdb.ca/metabolites/HMDB02259" xr:uid="{00000000-0004-0000-0600-000065020000}"/>
    <hyperlink ref="C309" r:id="rId615" display="http://www.hmdb.ca/metabolites/HMDB0001316" xr:uid="{00000000-0004-0000-0600-000066020000}"/>
    <hyperlink ref="C310" r:id="rId616" display="http://www.hmdb.ca/metabolites/HMDB01388" xr:uid="{00000000-0004-0000-0600-000067020000}"/>
    <hyperlink ref="C311" r:id="rId617" display="http://www.hmdb.ca/metabolites/HMDB00673" xr:uid="{00000000-0004-0000-0600-000068020000}"/>
    <hyperlink ref="C312" r:id="rId618" display="http://www.hmdb.ca/metabolites/HMDB00299" xr:uid="{00000000-0004-0000-0600-000069020000}"/>
    <hyperlink ref="C313" r:id="rId619" display="http://www.hmdb.ca/metabolites/HMDB01068" xr:uid="{00000000-0004-0000-0600-00006A020000}"/>
    <hyperlink ref="C314" r:id="rId620" display="http://www.hmdb.ca/metabolites/HMDB01852" xr:uid="{00000000-0004-0000-0600-00006B020000}"/>
    <hyperlink ref="C315" r:id="rId621" display="http://www.hmdb.ca/metabolites/HMDB01067" xr:uid="{00000000-0004-0000-0600-00006C020000}"/>
    <hyperlink ref="C316" r:id="rId622" display="http://www.hmdb.ca/metabolites/HMDB60102" xr:uid="{00000000-0004-0000-0600-00006D020000}"/>
    <hyperlink ref="C317" r:id="rId623" display="http://www.hmdb.ca/metabolites/HMDB01202" xr:uid="{00000000-0004-0000-0600-00006E020000}"/>
    <hyperlink ref="C318" r:id="rId624" display="http://www.hmdb.ca/metabolites/HMDB00125" xr:uid="{00000000-0004-0000-0600-00006F020000}"/>
    <hyperlink ref="C319" r:id="rId625" display="http://www.hmdb.ca/metabolites/HMDB01409" xr:uid="{00000000-0004-0000-0600-000070020000}"/>
    <hyperlink ref="C320" r:id="rId626" display="http://www.hmdb.ca/metabolites/HMDB00230" xr:uid="{00000000-0004-0000-0600-000071020000}"/>
    <hyperlink ref="C321" r:id="rId627" display="http://www.hmdb.ca/metabolites/HMDB01285" xr:uid="{00000000-0004-0000-0600-000072020000}"/>
    <hyperlink ref="C322" r:id="rId628" display="http://www.hmdb.ca/metabolites/HMDB01227" xr:uid="{00000000-0004-0000-0600-000073020000}"/>
    <hyperlink ref="C323" r:id="rId629" display="http://www.hmdb.ca/metabolites/HMDB00095" xr:uid="{00000000-0004-0000-0600-000074020000}"/>
    <hyperlink ref="C324" r:id="rId630" display="http://www.hmdb.ca/metabolites/HMDB01058" xr:uid="{00000000-0004-0000-0600-000075020000}"/>
    <hyperlink ref="C325" r:id="rId631" display="http://www.hmdb.ca/metabolites/HMDB00186" xr:uid="{00000000-0004-0000-0600-000076020000}"/>
    <hyperlink ref="C326" r:id="rId632" display="http://www.hmdb.ca/metabolites/HMDB00258" xr:uid="{00000000-0004-0000-0600-000077020000}"/>
    <hyperlink ref="C327" r:id="rId633" display="http://www.hmdb.ca/metabolites/HMDB01314" xr:uid="{00000000-0004-0000-0600-000078020000}"/>
    <hyperlink ref="C328" r:id="rId634" display="http://www.hmdb.ca/metabolites/HMDB03559" xr:uid="{00000000-0004-0000-0600-000079020000}"/>
    <hyperlink ref="C329" r:id="rId635" display="http://www.hmdb.ca/metabolites/HMDB00045" xr:uid="{00000000-0004-0000-0600-00007A020000}"/>
    <hyperlink ref="C330" r:id="rId636" display="http://www.hmdb.ca/metabolites/HMDB00175" xr:uid="{00000000-0004-0000-0600-00007B020000}"/>
    <hyperlink ref="C331" r:id="rId637" display="http://www.hmdb.ca/metabolites/HMDB0001220" xr:uid="{00000000-0004-0000-0600-00007C020000}"/>
    <hyperlink ref="C332" r:id="rId638" xr:uid="{00000000-0004-0000-0600-00007D020000}"/>
    <hyperlink ref="C333" r:id="rId639" display="http://www.hmdb.ca/metabolites/HMDB01245" xr:uid="{00000000-0004-0000-0600-00007E020000}"/>
    <hyperlink ref="C335" r:id="rId640" display="http://www.hmdb.ca/metabolites/HMDB00626" xr:uid="{00000000-0004-0000-0600-00007F020000}"/>
    <hyperlink ref="C336" r:id="rId641" display="http://www.hmdb.ca/metabolites/HMDB00518" xr:uid="{00000000-0004-0000-0600-000080020000}"/>
    <hyperlink ref="C337" r:id="rId642" display="http://www.hmdb.ca/metabolites/HMDB00295" xr:uid="{00000000-0004-0000-0600-000081020000}"/>
    <hyperlink ref="C338" r:id="rId643" display="http://www.hmdb.ca/metabolites/HMDB00865" xr:uid="{00000000-0004-0000-0600-000082020000}"/>
    <hyperlink ref="C339" r:id="rId644" display="http://www.hmdb.ca/metabolites/HMDB00619" xr:uid="{00000000-0004-0000-0600-000083020000}"/>
    <hyperlink ref="C340" r:id="rId645" display="http://www.hmdb.ca/metabolites/HMDB01492" xr:uid="{00000000-0004-0000-0600-000084020000}"/>
    <hyperlink ref="C341" r:id="rId646" display="http://www.hmdb.ca/metabolites/HMDB01341" xr:uid="{00000000-0004-0000-0600-000085020000}"/>
    <hyperlink ref="C342" r:id="rId647" display="http://www.hmdb.ca/metabolites/HMDB01893" xr:uid="{00000000-0004-0000-0600-000086020000}"/>
    <hyperlink ref="C343" r:id="rId648" display="http://www.hmdb.ca/metabolites/HMDB01201" xr:uid="{00000000-0004-0000-0600-000087020000}"/>
    <hyperlink ref="C344" r:id="rId649" display="http://www.hmdb.ca/metabolites/HMDB00637" xr:uid="{00000000-0004-0000-0600-000088020000}"/>
    <hyperlink ref="C345" r:id="rId650" display="http://www.hmdb.ca/metabolites/HMDB00536" xr:uid="{00000000-0004-0000-0600-000089020000}"/>
    <hyperlink ref="C346" r:id="rId651" display="http://www.hmdb.ca/metabolites/HMDB00138" xr:uid="{00000000-0004-0000-0600-00008A020000}"/>
    <hyperlink ref="C347" r:id="rId652" display="http://www.hmdb.ca/metabolites/HMDB00653" xr:uid="{00000000-0004-0000-0600-00008B020000}"/>
    <hyperlink ref="C348" r:id="rId653" display="http://www.hmdb.ca/metabolites/HMDB0000998" xr:uid="{00000000-0004-0000-0600-00008C020000}"/>
    <hyperlink ref="C349" r:id="rId654" display="http://www.hmdb.ca/metabolites/HMDB01191" xr:uid="{00000000-0004-0000-0600-00008D020000}"/>
    <hyperlink ref="C350" r:id="rId655" display="http://www.hmdb.ca/metabolites/HMDB0001342" xr:uid="{00000000-0004-0000-0600-00008E020000}"/>
    <hyperlink ref="C351" r:id="rId656" display="http://www.hmdb.ca/metabolites/HMDB00082" xr:uid="{00000000-0004-0000-0600-00008F020000}"/>
    <hyperlink ref="C353" r:id="rId657" display="http://www.hmdb.ca/metabolites/HMDB00538" xr:uid="{00000000-0004-0000-0600-000090020000}"/>
    <hyperlink ref="C354" r:id="rId658" display="http://www.hmdb.ca/metabolites/HMDB01134" xr:uid="{00000000-0004-0000-0600-000091020000}"/>
    <hyperlink ref="C355" r:id="rId659" display="http://www.hmdb.ca/metabolites/HMDB00932" xr:uid="{00000000-0004-0000-0600-000092020000}"/>
    <hyperlink ref="C356" r:id="rId660" display="http://www.hmdb.ca/metabolites/HMDB00036" xr:uid="{00000000-0004-0000-0600-000093020000}"/>
    <hyperlink ref="C357" r:id="rId661" display="http://www.hmdb.ca/metabolites/HMDB01273" xr:uid="{00000000-0004-0000-0600-000094020000}"/>
    <hyperlink ref="C358" r:id="rId662" display="http://www.hmdb.ca/metabolites/HMDB00286" xr:uid="{00000000-0004-0000-0600-000095020000}"/>
    <hyperlink ref="C359" r:id="rId663" display="http://www.hmdb.ca/metabolites/HMDB00290" xr:uid="{00000000-0004-0000-0600-000096020000}"/>
    <hyperlink ref="C360" r:id="rId664" display="http://www.hmdb.ca/metabolites/HMDB03337" xr:uid="{00000000-0004-0000-0600-000097020000}"/>
    <hyperlink ref="C362" r:id="rId665" display="http://www.hmdb.ca/metabolites/HMDB00217" xr:uid="{00000000-0004-0000-0600-000098020000}"/>
    <hyperlink ref="C361" r:id="rId666" display="http://www.hmdb.ca/metabolites/HMDB01487" xr:uid="{00000000-0004-0000-0600-000099020000}"/>
    <hyperlink ref="C108" r:id="rId667" display="http://www.hmdb.ca/metabolites/HMDB00033" xr:uid="{00000000-0004-0000-0600-00009A020000}"/>
    <hyperlink ref="C206" r:id="rId668" display="http://www.hmdb.ca/metabolites/HMDB00208" xr:uid="{00000000-0004-0000-0600-00009B020000}"/>
    <hyperlink ref="C252" r:id="rId669" display="http://www.hmdb.ca/metabolites/HMDB00044" xr:uid="{00000000-0004-0000-0600-00009C020000}"/>
    <hyperlink ref="C305" r:id="rId670" display="http://www.hmdb.ca/metabolites/HMDB01586" xr:uid="{00000000-0004-0000-0600-00009D020000}"/>
    <hyperlink ref="C86" r:id="rId671" display="http://www.hmdb.ca/metabolites/HMDB02825" xr:uid="{00000000-0004-0000-0600-00009E020000}"/>
    <hyperlink ref="C117" r:id="rId672" display="http://www.hmdb.ca/metabolites/HMDB00845" xr:uid="{00000000-0004-0000-0600-00009F020000}"/>
    <hyperlink ref="C230" r:id="rId673" display="http://www.hmdb.ca/metabolites/HMDB03320" xr:uid="{00000000-0004-0000-0600-0000A0020000}"/>
    <hyperlink ref="C224" r:id="rId674" display="http://www.hmdb.ca/metabolites/HMDB00397" xr:uid="{00000000-0004-0000-0600-0000A1020000}"/>
    <hyperlink ref="C95" r:id="rId675" display="http://www.hmdb.ca/metabolites/HMDB00679" xr:uid="{00000000-0004-0000-0600-0000A2020000}"/>
    <hyperlink ref="C114" r:id="rId676" display="http://www.hmdb.ca/metabolites/HMDB00089" xr:uid="{00000000-0004-0000-0600-0000A3020000}"/>
    <hyperlink ref="C158" r:id="rId677" display="http://www.hmdb.ca/metabolites/HMDB00115" xr:uid="{00000000-0004-0000-0600-0000A4020000}"/>
    <hyperlink ref="C184" r:id="rId678" display="http://www.hmdb.ca/metabolites/HMDB00634" xr:uid="{00000000-0004-0000-0600-0000A5020000}"/>
    <hyperlink ref="C300" r:id="rId679" display="http://www.hmdb.ca/metabolites/HMDB0000220" xr:uid="{00000000-0004-0000-0600-0000A6020000}"/>
    <hyperlink ref="C63" r:id="rId680" display="HMDB03339" xr:uid="{00000000-0004-0000-0600-0000A7020000}"/>
    <hyperlink ref="C125" r:id="rId681" display="http://www.hmdb.ca/metabolites/HMDB00050" xr:uid="{00000000-0004-0000-0600-0000A8020000}"/>
    <hyperlink ref="C241" r:id="rId682" display="http://www.hmdb.ca/metabolites/HMDB00130" xr:uid="{00000000-0004-0000-0600-0000A9020000}"/>
    <hyperlink ref="C334" r:id="rId683" display="http://www.hmdb.ca/metabolites/HMDB00280" xr:uid="{00000000-0004-0000-0600-0000AA020000}"/>
    <hyperlink ref="C257" r:id="rId684" xr:uid="{00000000-0004-0000-0600-0000AB020000}"/>
    <hyperlink ref="C352" r:id="rId685" xr:uid="{00000000-0004-0000-0600-0000AC020000}"/>
    <hyperlink ref="D64" r:id="rId686" xr:uid="{00000000-0004-0000-0600-0000AD020000}"/>
    <hyperlink ref="D50" r:id="rId687" xr:uid="{00000000-0004-0000-0600-0000AE020000}"/>
    <hyperlink ref="D178" r:id="rId688" xr:uid="{00000000-0004-0000-0600-0000AF020000}"/>
    <hyperlink ref="D199" r:id="rId689" xr:uid="{00000000-0004-0000-0600-0000B0020000}"/>
    <hyperlink ref="D114" r:id="rId690" display="https://www.kegg.jp/entry/C00475" xr:uid="{00000000-0004-0000-0600-0000B1020000}"/>
    <hyperlink ref="D265" r:id="rId691" display="https://www.kegg.jp/entry/C00392" xr:uid="{00000000-0004-0000-0600-0000B202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72571E8AF5494EA029E2E95C663628" ma:contentTypeVersion="13" ma:contentTypeDescription="Create a new document." ma:contentTypeScope="" ma:versionID="a7d52feea033cdaac669d5f96c31c3b1">
  <xsd:schema xmlns:xsd="http://www.w3.org/2001/XMLSchema" xmlns:xs="http://www.w3.org/2001/XMLSchema" xmlns:p="http://schemas.microsoft.com/office/2006/metadata/properties" xmlns:ns3="85755c7b-8847-41e3-abf6-be7f8df85123" xmlns:ns4="dfe22c06-138b-438c-99ca-c81171538165" targetNamespace="http://schemas.microsoft.com/office/2006/metadata/properties" ma:root="true" ma:fieldsID="dfb0f387c5dcb994a4ba74010930e787" ns3:_="" ns4:_="">
    <xsd:import namespace="85755c7b-8847-41e3-abf6-be7f8df85123"/>
    <xsd:import namespace="dfe22c06-138b-438c-99ca-c8117153816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755c7b-8847-41e3-abf6-be7f8df851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e22c06-138b-438c-99ca-c8117153816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6AB2643-71B1-45D8-8EE5-C42BA6DC87B2}">
  <ds:schemaRefs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dfe22c06-138b-438c-99ca-c81171538165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85755c7b-8847-41e3-abf6-be7f8df85123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81B12D02-D21C-49F3-BF64-B33B7F89B8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755c7b-8847-41e3-abf6-be7f8df85123"/>
    <ds:schemaRef ds:uri="dfe22c06-138b-438c-99ca-c811715381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4DE70C-044F-408B-8F43-20E0879315A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Key</vt:lpstr>
      <vt:lpstr>Sample ID </vt:lpstr>
      <vt:lpstr>Data Reproducibility</vt:lpstr>
      <vt:lpstr>Relative Quant Data</vt:lpstr>
      <vt:lpstr>AbsoluteConcetrationsTemplate </vt:lpstr>
      <vt:lpstr>Absolute Quant Data</vt:lpstr>
      <vt:lpstr>Metabolite Information</vt:lpstr>
    </vt:vector>
  </TitlesOfParts>
  <Company>UW School of Medicine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Danijel Djukovic</dc:creator>
  <cp:lastModifiedBy>Danijel Djukovic</cp:lastModifiedBy>
  <dcterms:created xsi:type="dcterms:W3CDTF">2020-07-28T21:43:49Z</dcterms:created>
  <dcterms:modified xsi:type="dcterms:W3CDTF">2023-03-18T00:13:17Z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0x010100F072571E8AF5494EA029E2E95C663628</vt:lpwstr>
  </property>
</Properties>
</file>